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309"/>
  <workbookPr codeName="ThisWorkbook"/>
  <mc:AlternateContent xmlns:mc="http://schemas.openxmlformats.org/markup-compatibility/2006">
    <mc:Choice Requires="x15">
      <x15ac:absPath xmlns:x15ac="http://schemas.microsoft.com/office/spreadsheetml/2010/11/ac" url="/Users/kkx_pp/Documents/Project_GIA/test_ice6g_kang/RSL_data_Norway/"/>
    </mc:Choice>
  </mc:AlternateContent>
  <bookViews>
    <workbookView xWindow="-260" yWindow="1260" windowWidth="25980" windowHeight="15160" tabRatio="500" activeTab="3"/>
  </bookViews>
  <sheets>
    <sheet name="Explanation" sheetId="7" r:id="rId1"/>
    <sheet name="Long-form" sheetId="1" r:id="rId2"/>
    <sheet name="Radiocarbon" sheetId="3" r:id="rId3"/>
    <sheet name="Short-form" sheetId="2" r:id="rId4"/>
  </sheets>
  <definedNames>
    <definedName name="DatingMeth">'Long-form'!$CG$110:$CG$114</definedName>
    <definedName name="PrimaryIndicator">'Long-form'!$CG$5:$CG$20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1103" i="2" l="1"/>
  <c r="B1103" i="2"/>
  <c r="C1103" i="2"/>
  <c r="D1103" i="2"/>
  <c r="E1103" i="2"/>
  <c r="F1103" i="2"/>
  <c r="G1103" i="2"/>
  <c r="M1103" i="2"/>
  <c r="N1103" i="2"/>
  <c r="O1103" i="2"/>
  <c r="P1103" i="2"/>
  <c r="Q1103" i="2"/>
  <c r="R1103" i="2"/>
  <c r="U1103" i="2"/>
  <c r="V1103" i="2"/>
  <c r="AF1103" i="2"/>
  <c r="AG1103" i="2"/>
  <c r="AH1103" i="2"/>
  <c r="AI1103" i="2"/>
  <c r="A892" i="2"/>
  <c r="B892" i="2"/>
  <c r="C892" i="2"/>
  <c r="D892" i="2"/>
  <c r="E892" i="2"/>
  <c r="F892" i="2"/>
  <c r="G892" i="2"/>
  <c r="M892" i="2"/>
  <c r="N892" i="2"/>
  <c r="O892" i="2"/>
  <c r="P892" i="2"/>
  <c r="Q892" i="2"/>
  <c r="R892" i="2"/>
  <c r="U892" i="2"/>
  <c r="V892" i="2"/>
  <c r="AF892" i="2"/>
  <c r="AG892" i="2"/>
  <c r="AH892" i="2"/>
  <c r="AI892" i="2"/>
  <c r="A893" i="2"/>
  <c r="B893" i="2"/>
  <c r="C893" i="2"/>
  <c r="D893" i="2"/>
  <c r="E893" i="2"/>
  <c r="F893" i="2"/>
  <c r="G893" i="2"/>
  <c r="M893" i="2"/>
  <c r="N893" i="2"/>
  <c r="O893" i="2"/>
  <c r="P893" i="2"/>
  <c r="Q893" i="2"/>
  <c r="R893" i="2"/>
  <c r="U893" i="2"/>
  <c r="V893" i="2"/>
  <c r="AF893" i="2"/>
  <c r="AG893" i="2"/>
  <c r="AH893" i="2"/>
  <c r="AI893" i="2"/>
  <c r="A894" i="2"/>
  <c r="B894" i="2"/>
  <c r="C894" i="2"/>
  <c r="D894" i="2"/>
  <c r="E894" i="2"/>
  <c r="F894" i="2"/>
  <c r="G894" i="2"/>
  <c r="M894" i="2"/>
  <c r="N894" i="2"/>
  <c r="O894" i="2"/>
  <c r="P894" i="2"/>
  <c r="Q894" i="2"/>
  <c r="R894" i="2"/>
  <c r="U894" i="2"/>
  <c r="V894" i="2"/>
  <c r="AF894" i="2"/>
  <c r="AG894" i="2"/>
  <c r="AH894" i="2"/>
  <c r="AI894" i="2"/>
  <c r="A895" i="2"/>
  <c r="B895" i="2"/>
  <c r="C895" i="2"/>
  <c r="D895" i="2"/>
  <c r="E895" i="2"/>
  <c r="F895" i="2"/>
  <c r="G895" i="2"/>
  <c r="M895" i="2"/>
  <c r="N895" i="2"/>
  <c r="O895" i="2"/>
  <c r="P895" i="2"/>
  <c r="Q895" i="2"/>
  <c r="R895" i="2"/>
  <c r="U895" i="2"/>
  <c r="V895" i="2"/>
  <c r="AF895" i="2"/>
  <c r="AG895" i="2"/>
  <c r="AH895" i="2"/>
  <c r="AI895" i="2"/>
  <c r="A896" i="2"/>
  <c r="B896" i="2"/>
  <c r="C896" i="2"/>
  <c r="D896" i="2"/>
  <c r="E896" i="2"/>
  <c r="F896" i="2"/>
  <c r="G896" i="2"/>
  <c r="M896" i="2"/>
  <c r="N896" i="2"/>
  <c r="O896" i="2"/>
  <c r="P896" i="2"/>
  <c r="Q896" i="2"/>
  <c r="R896" i="2"/>
  <c r="U896" i="2"/>
  <c r="V896" i="2"/>
  <c r="AF896" i="2"/>
  <c r="AG896" i="2"/>
  <c r="AH896" i="2"/>
  <c r="AI896" i="2"/>
  <c r="A897" i="2"/>
  <c r="B897" i="2"/>
  <c r="C897" i="2"/>
  <c r="D897" i="2"/>
  <c r="E897" i="2"/>
  <c r="F897" i="2"/>
  <c r="G897" i="2"/>
  <c r="M897" i="2"/>
  <c r="N897" i="2"/>
  <c r="O897" i="2"/>
  <c r="P897" i="2"/>
  <c r="Q897" i="2"/>
  <c r="R897" i="2"/>
  <c r="U897" i="2"/>
  <c r="V897" i="2"/>
  <c r="AF897" i="2"/>
  <c r="AG897" i="2"/>
  <c r="AH897" i="2"/>
  <c r="AI897" i="2"/>
  <c r="A898" i="2"/>
  <c r="B898" i="2"/>
  <c r="C898" i="2"/>
  <c r="D898" i="2"/>
  <c r="E898" i="2"/>
  <c r="F898" i="2"/>
  <c r="G898" i="2"/>
  <c r="M898" i="2"/>
  <c r="N898" i="2"/>
  <c r="O898" i="2"/>
  <c r="P898" i="2"/>
  <c r="Q898" i="2"/>
  <c r="R898" i="2"/>
  <c r="U898" i="2"/>
  <c r="V898" i="2"/>
  <c r="AF898" i="2"/>
  <c r="AG898" i="2"/>
  <c r="AH898" i="2"/>
  <c r="AI898" i="2"/>
  <c r="A899" i="2"/>
  <c r="B899" i="2"/>
  <c r="C899" i="2"/>
  <c r="D899" i="2"/>
  <c r="E899" i="2"/>
  <c r="F899" i="2"/>
  <c r="G899" i="2"/>
  <c r="M899" i="2"/>
  <c r="N899" i="2"/>
  <c r="O899" i="2"/>
  <c r="P899" i="2"/>
  <c r="Q899" i="2"/>
  <c r="R899" i="2"/>
  <c r="U899" i="2"/>
  <c r="V899" i="2"/>
  <c r="AF899" i="2"/>
  <c r="AG899" i="2"/>
  <c r="AH899" i="2"/>
  <c r="AI899" i="2"/>
  <c r="A900" i="2"/>
  <c r="B900" i="2"/>
  <c r="C900" i="2"/>
  <c r="D900" i="2"/>
  <c r="E900" i="2"/>
  <c r="F900" i="2"/>
  <c r="G900" i="2"/>
  <c r="M900" i="2"/>
  <c r="N900" i="2"/>
  <c r="O900" i="2"/>
  <c r="P900" i="2"/>
  <c r="Q900" i="2"/>
  <c r="R900" i="2"/>
  <c r="U900" i="2"/>
  <c r="V900" i="2"/>
  <c r="AF900" i="2"/>
  <c r="AG900" i="2"/>
  <c r="AH900" i="2"/>
  <c r="AI900" i="2"/>
  <c r="A901" i="2"/>
  <c r="B901" i="2"/>
  <c r="C901" i="2"/>
  <c r="D901" i="2"/>
  <c r="E901" i="2"/>
  <c r="F901" i="2"/>
  <c r="G901" i="2"/>
  <c r="M901" i="2"/>
  <c r="N901" i="2"/>
  <c r="O901" i="2"/>
  <c r="P901" i="2"/>
  <c r="Q901" i="2"/>
  <c r="R901" i="2"/>
  <c r="U901" i="2"/>
  <c r="V901" i="2"/>
  <c r="AF901" i="2"/>
  <c r="AG901" i="2"/>
  <c r="AH901" i="2"/>
  <c r="AI901" i="2"/>
  <c r="A902" i="2"/>
  <c r="B902" i="2"/>
  <c r="C902" i="2"/>
  <c r="D902" i="2"/>
  <c r="E902" i="2"/>
  <c r="F902" i="2"/>
  <c r="G902" i="2"/>
  <c r="M902" i="2"/>
  <c r="N902" i="2"/>
  <c r="O902" i="2"/>
  <c r="P902" i="2"/>
  <c r="Q902" i="2"/>
  <c r="R902" i="2"/>
  <c r="U902" i="2"/>
  <c r="V902" i="2"/>
  <c r="AF902" i="2"/>
  <c r="AG902" i="2"/>
  <c r="AH902" i="2"/>
  <c r="AI902" i="2"/>
  <c r="A903" i="2"/>
  <c r="B903" i="2"/>
  <c r="C903" i="2"/>
  <c r="D903" i="2"/>
  <c r="E903" i="2"/>
  <c r="F903" i="2"/>
  <c r="G903" i="2"/>
  <c r="M903" i="2"/>
  <c r="N903" i="2"/>
  <c r="O903" i="2"/>
  <c r="P903" i="2"/>
  <c r="Q903" i="2"/>
  <c r="R903" i="2"/>
  <c r="U903" i="2"/>
  <c r="V903" i="2"/>
  <c r="AF903" i="2"/>
  <c r="AG903" i="2"/>
  <c r="AH903" i="2"/>
  <c r="AI903" i="2"/>
  <c r="A904" i="2"/>
  <c r="B904" i="2"/>
  <c r="C904" i="2"/>
  <c r="D904" i="2"/>
  <c r="E904" i="2"/>
  <c r="F904" i="2"/>
  <c r="G904" i="2"/>
  <c r="M904" i="2"/>
  <c r="N904" i="2"/>
  <c r="O904" i="2"/>
  <c r="P904" i="2"/>
  <c r="Q904" i="2"/>
  <c r="R904" i="2"/>
  <c r="U904" i="2"/>
  <c r="V904" i="2"/>
  <c r="AF904" i="2"/>
  <c r="AG904" i="2"/>
  <c r="AH904" i="2"/>
  <c r="AI904" i="2"/>
  <c r="A905" i="2"/>
  <c r="B905" i="2"/>
  <c r="C905" i="2"/>
  <c r="D905" i="2"/>
  <c r="E905" i="2"/>
  <c r="F905" i="2"/>
  <c r="G905" i="2"/>
  <c r="M905" i="2"/>
  <c r="N905" i="2"/>
  <c r="O905" i="2"/>
  <c r="P905" i="2"/>
  <c r="Q905" i="2"/>
  <c r="R905" i="2"/>
  <c r="U905" i="2"/>
  <c r="V905" i="2"/>
  <c r="AF905" i="2"/>
  <c r="AG905" i="2"/>
  <c r="AH905" i="2"/>
  <c r="AI905" i="2"/>
  <c r="A906" i="2"/>
  <c r="B906" i="2"/>
  <c r="C906" i="2"/>
  <c r="D906" i="2"/>
  <c r="E906" i="2"/>
  <c r="F906" i="2"/>
  <c r="G906" i="2"/>
  <c r="M906" i="2"/>
  <c r="N906" i="2"/>
  <c r="O906" i="2"/>
  <c r="P906" i="2"/>
  <c r="Q906" i="2"/>
  <c r="R906" i="2"/>
  <c r="U906" i="2"/>
  <c r="V906" i="2"/>
  <c r="AF906" i="2"/>
  <c r="AG906" i="2"/>
  <c r="AH906" i="2"/>
  <c r="AI906" i="2"/>
  <c r="A907" i="2"/>
  <c r="B907" i="2"/>
  <c r="C907" i="2"/>
  <c r="D907" i="2"/>
  <c r="E907" i="2"/>
  <c r="F907" i="2"/>
  <c r="G907" i="2"/>
  <c r="M907" i="2"/>
  <c r="N907" i="2"/>
  <c r="O907" i="2"/>
  <c r="P907" i="2"/>
  <c r="Q907" i="2"/>
  <c r="R907" i="2"/>
  <c r="U907" i="2"/>
  <c r="V907" i="2"/>
  <c r="AF907" i="2"/>
  <c r="AG907" i="2"/>
  <c r="AH907" i="2"/>
  <c r="AI907" i="2"/>
  <c r="A908" i="2"/>
  <c r="B908" i="2"/>
  <c r="C908" i="2"/>
  <c r="D908" i="2"/>
  <c r="E908" i="2"/>
  <c r="F908" i="2"/>
  <c r="G908" i="2"/>
  <c r="M908" i="2"/>
  <c r="N908" i="2"/>
  <c r="O908" i="2"/>
  <c r="P908" i="2"/>
  <c r="Q908" i="2"/>
  <c r="R908" i="2"/>
  <c r="U908" i="2"/>
  <c r="V908" i="2"/>
  <c r="AF908" i="2"/>
  <c r="AG908" i="2"/>
  <c r="AH908" i="2"/>
  <c r="AI908" i="2"/>
  <c r="A909" i="2"/>
  <c r="B909" i="2"/>
  <c r="C909" i="2"/>
  <c r="D909" i="2"/>
  <c r="E909" i="2"/>
  <c r="F909" i="2"/>
  <c r="G909" i="2"/>
  <c r="M909" i="2"/>
  <c r="N909" i="2"/>
  <c r="O909" i="2"/>
  <c r="P909" i="2"/>
  <c r="Q909" i="2"/>
  <c r="R909" i="2"/>
  <c r="U909" i="2"/>
  <c r="V909" i="2"/>
  <c r="AF909" i="2"/>
  <c r="AG909" i="2"/>
  <c r="AH909" i="2"/>
  <c r="AI909" i="2"/>
  <c r="A910" i="2"/>
  <c r="B910" i="2"/>
  <c r="C910" i="2"/>
  <c r="D910" i="2"/>
  <c r="E910" i="2"/>
  <c r="F910" i="2"/>
  <c r="G910" i="2"/>
  <c r="M910" i="2"/>
  <c r="N910" i="2"/>
  <c r="O910" i="2"/>
  <c r="P910" i="2"/>
  <c r="Q910" i="2"/>
  <c r="R910" i="2"/>
  <c r="U910" i="2"/>
  <c r="V910" i="2"/>
  <c r="AF910" i="2"/>
  <c r="AG910" i="2"/>
  <c r="AH910" i="2"/>
  <c r="AI910" i="2"/>
  <c r="A911" i="2"/>
  <c r="B911" i="2"/>
  <c r="C911" i="2"/>
  <c r="D911" i="2"/>
  <c r="E911" i="2"/>
  <c r="F911" i="2"/>
  <c r="G911" i="2"/>
  <c r="M911" i="2"/>
  <c r="N911" i="2"/>
  <c r="O911" i="2"/>
  <c r="P911" i="2"/>
  <c r="Q911" i="2"/>
  <c r="R911" i="2"/>
  <c r="U911" i="2"/>
  <c r="V911" i="2"/>
  <c r="AF911" i="2"/>
  <c r="AG911" i="2"/>
  <c r="AH911" i="2"/>
  <c r="AI911" i="2"/>
  <c r="A912" i="2"/>
  <c r="B912" i="2"/>
  <c r="C912" i="2"/>
  <c r="D912" i="2"/>
  <c r="E912" i="2"/>
  <c r="F912" i="2"/>
  <c r="G912" i="2"/>
  <c r="M912" i="2"/>
  <c r="N912" i="2"/>
  <c r="O912" i="2"/>
  <c r="P912" i="2"/>
  <c r="Q912" i="2"/>
  <c r="R912" i="2"/>
  <c r="U912" i="2"/>
  <c r="V912" i="2"/>
  <c r="AF912" i="2"/>
  <c r="AG912" i="2"/>
  <c r="AH912" i="2"/>
  <c r="AI912" i="2"/>
  <c r="A913" i="2"/>
  <c r="B913" i="2"/>
  <c r="C913" i="2"/>
  <c r="D913" i="2"/>
  <c r="E913" i="2"/>
  <c r="F913" i="2"/>
  <c r="G913" i="2"/>
  <c r="M913" i="2"/>
  <c r="N913" i="2"/>
  <c r="O913" i="2"/>
  <c r="P913" i="2"/>
  <c r="Q913" i="2"/>
  <c r="R913" i="2"/>
  <c r="U913" i="2"/>
  <c r="V913" i="2"/>
  <c r="AF913" i="2"/>
  <c r="AG913" i="2"/>
  <c r="AH913" i="2"/>
  <c r="AI913" i="2"/>
  <c r="A914" i="2"/>
  <c r="B914" i="2"/>
  <c r="C914" i="2"/>
  <c r="D914" i="2"/>
  <c r="E914" i="2"/>
  <c r="F914" i="2"/>
  <c r="G914" i="2"/>
  <c r="M914" i="2"/>
  <c r="N914" i="2"/>
  <c r="O914" i="2"/>
  <c r="P914" i="2"/>
  <c r="Q914" i="2"/>
  <c r="R914" i="2"/>
  <c r="U914" i="2"/>
  <c r="V914" i="2"/>
  <c r="AF914" i="2"/>
  <c r="AG914" i="2"/>
  <c r="AH914" i="2"/>
  <c r="AI914" i="2"/>
  <c r="A915" i="2"/>
  <c r="B915" i="2"/>
  <c r="C915" i="2"/>
  <c r="D915" i="2"/>
  <c r="E915" i="2"/>
  <c r="F915" i="2"/>
  <c r="G915" i="2"/>
  <c r="M915" i="2"/>
  <c r="N915" i="2"/>
  <c r="O915" i="2"/>
  <c r="P915" i="2"/>
  <c r="Q915" i="2"/>
  <c r="R915" i="2"/>
  <c r="U915" i="2"/>
  <c r="V915" i="2"/>
  <c r="AF915" i="2"/>
  <c r="AG915" i="2"/>
  <c r="AH915" i="2"/>
  <c r="AI915" i="2"/>
  <c r="A916" i="2"/>
  <c r="B916" i="2"/>
  <c r="C916" i="2"/>
  <c r="D916" i="2"/>
  <c r="E916" i="2"/>
  <c r="F916" i="2"/>
  <c r="G916" i="2"/>
  <c r="M916" i="2"/>
  <c r="N916" i="2"/>
  <c r="O916" i="2"/>
  <c r="P916" i="2"/>
  <c r="Q916" i="2"/>
  <c r="R916" i="2"/>
  <c r="U916" i="2"/>
  <c r="V916" i="2"/>
  <c r="AF916" i="2"/>
  <c r="AG916" i="2"/>
  <c r="AH916" i="2"/>
  <c r="AI916" i="2"/>
  <c r="A917" i="2"/>
  <c r="B917" i="2"/>
  <c r="C917" i="2"/>
  <c r="D917" i="2"/>
  <c r="E917" i="2"/>
  <c r="F917" i="2"/>
  <c r="G917" i="2"/>
  <c r="M917" i="2"/>
  <c r="N917" i="2"/>
  <c r="O917" i="2"/>
  <c r="P917" i="2"/>
  <c r="Q917" i="2"/>
  <c r="R917" i="2"/>
  <c r="U917" i="2"/>
  <c r="V917" i="2"/>
  <c r="AF917" i="2"/>
  <c r="AG917" i="2"/>
  <c r="AH917" i="2"/>
  <c r="AI917" i="2"/>
  <c r="A918" i="2"/>
  <c r="B918" i="2"/>
  <c r="C918" i="2"/>
  <c r="D918" i="2"/>
  <c r="E918" i="2"/>
  <c r="F918" i="2"/>
  <c r="G918" i="2"/>
  <c r="M918" i="2"/>
  <c r="N918" i="2"/>
  <c r="O918" i="2"/>
  <c r="P918" i="2"/>
  <c r="Q918" i="2"/>
  <c r="R918" i="2"/>
  <c r="U918" i="2"/>
  <c r="V918" i="2"/>
  <c r="AF918" i="2"/>
  <c r="AG918" i="2"/>
  <c r="AH918" i="2"/>
  <c r="AI918" i="2"/>
  <c r="A919" i="2"/>
  <c r="B919" i="2"/>
  <c r="C919" i="2"/>
  <c r="D919" i="2"/>
  <c r="E919" i="2"/>
  <c r="F919" i="2"/>
  <c r="G919" i="2"/>
  <c r="M919" i="2"/>
  <c r="N919" i="2"/>
  <c r="O919" i="2"/>
  <c r="P919" i="2"/>
  <c r="Q919" i="2"/>
  <c r="R919" i="2"/>
  <c r="U919" i="2"/>
  <c r="V919" i="2"/>
  <c r="AF919" i="2"/>
  <c r="AG919" i="2"/>
  <c r="AH919" i="2"/>
  <c r="AI919" i="2"/>
  <c r="A920" i="2"/>
  <c r="B920" i="2"/>
  <c r="C920" i="2"/>
  <c r="D920" i="2"/>
  <c r="E920" i="2"/>
  <c r="F920" i="2"/>
  <c r="G920" i="2"/>
  <c r="M920" i="2"/>
  <c r="N920" i="2"/>
  <c r="O920" i="2"/>
  <c r="P920" i="2"/>
  <c r="Q920" i="2"/>
  <c r="R920" i="2"/>
  <c r="U920" i="2"/>
  <c r="V920" i="2"/>
  <c r="AF920" i="2"/>
  <c r="AG920" i="2"/>
  <c r="AH920" i="2"/>
  <c r="AI920" i="2"/>
  <c r="A921" i="2"/>
  <c r="B921" i="2"/>
  <c r="C921" i="2"/>
  <c r="D921" i="2"/>
  <c r="E921" i="2"/>
  <c r="F921" i="2"/>
  <c r="G921" i="2"/>
  <c r="M921" i="2"/>
  <c r="N921" i="2"/>
  <c r="O921" i="2"/>
  <c r="P921" i="2"/>
  <c r="Q921" i="2"/>
  <c r="R921" i="2"/>
  <c r="U921" i="2"/>
  <c r="V921" i="2"/>
  <c r="AF921" i="2"/>
  <c r="AG921" i="2"/>
  <c r="AH921" i="2"/>
  <c r="AI921" i="2"/>
  <c r="A922" i="2"/>
  <c r="B922" i="2"/>
  <c r="C922" i="2"/>
  <c r="D922" i="2"/>
  <c r="E922" i="2"/>
  <c r="F922" i="2"/>
  <c r="G922" i="2"/>
  <c r="M922" i="2"/>
  <c r="N922" i="2"/>
  <c r="O922" i="2"/>
  <c r="P922" i="2"/>
  <c r="Q922" i="2"/>
  <c r="R922" i="2"/>
  <c r="U922" i="2"/>
  <c r="V922" i="2"/>
  <c r="AF922" i="2"/>
  <c r="AG922" i="2"/>
  <c r="AH922" i="2"/>
  <c r="AI922" i="2"/>
  <c r="A923" i="2"/>
  <c r="B923" i="2"/>
  <c r="C923" i="2"/>
  <c r="D923" i="2"/>
  <c r="E923" i="2"/>
  <c r="F923" i="2"/>
  <c r="G923" i="2"/>
  <c r="M923" i="2"/>
  <c r="N923" i="2"/>
  <c r="O923" i="2"/>
  <c r="P923" i="2"/>
  <c r="Q923" i="2"/>
  <c r="R923" i="2"/>
  <c r="U923" i="2"/>
  <c r="V923" i="2"/>
  <c r="AF923" i="2"/>
  <c r="AG923" i="2"/>
  <c r="AH923" i="2"/>
  <c r="AI923" i="2"/>
  <c r="A924" i="2"/>
  <c r="B924" i="2"/>
  <c r="C924" i="2"/>
  <c r="D924" i="2"/>
  <c r="E924" i="2"/>
  <c r="F924" i="2"/>
  <c r="G924" i="2"/>
  <c r="M924" i="2"/>
  <c r="N924" i="2"/>
  <c r="O924" i="2"/>
  <c r="P924" i="2"/>
  <c r="Q924" i="2"/>
  <c r="R924" i="2"/>
  <c r="U924" i="2"/>
  <c r="V924" i="2"/>
  <c r="AF924" i="2"/>
  <c r="AG924" i="2"/>
  <c r="AH924" i="2"/>
  <c r="AI924" i="2"/>
  <c r="A925" i="2"/>
  <c r="B925" i="2"/>
  <c r="C925" i="2"/>
  <c r="D925" i="2"/>
  <c r="E925" i="2"/>
  <c r="F925" i="2"/>
  <c r="G925" i="2"/>
  <c r="M925" i="2"/>
  <c r="N925" i="2"/>
  <c r="O925" i="2"/>
  <c r="P925" i="2"/>
  <c r="Q925" i="2"/>
  <c r="R925" i="2"/>
  <c r="U925" i="2"/>
  <c r="V925" i="2"/>
  <c r="AF925" i="2"/>
  <c r="AG925" i="2"/>
  <c r="AH925" i="2"/>
  <c r="AI925" i="2"/>
  <c r="A926" i="2"/>
  <c r="B926" i="2"/>
  <c r="C926" i="2"/>
  <c r="D926" i="2"/>
  <c r="E926" i="2"/>
  <c r="F926" i="2"/>
  <c r="G926" i="2"/>
  <c r="M926" i="2"/>
  <c r="N926" i="2"/>
  <c r="O926" i="2"/>
  <c r="P926" i="2"/>
  <c r="Q926" i="2"/>
  <c r="R926" i="2"/>
  <c r="U926" i="2"/>
  <c r="V926" i="2"/>
  <c r="AF926" i="2"/>
  <c r="AG926" i="2"/>
  <c r="AH926" i="2"/>
  <c r="AI926" i="2"/>
  <c r="A927" i="2"/>
  <c r="B927" i="2"/>
  <c r="C927" i="2"/>
  <c r="D927" i="2"/>
  <c r="E927" i="2"/>
  <c r="F927" i="2"/>
  <c r="G927" i="2"/>
  <c r="M927" i="2"/>
  <c r="N927" i="2"/>
  <c r="O927" i="2"/>
  <c r="P927" i="2"/>
  <c r="Q927" i="2"/>
  <c r="R927" i="2"/>
  <c r="U927" i="2"/>
  <c r="V927" i="2"/>
  <c r="AF927" i="2"/>
  <c r="AG927" i="2"/>
  <c r="AH927" i="2"/>
  <c r="AI927" i="2"/>
  <c r="A928" i="2"/>
  <c r="B928" i="2"/>
  <c r="C928" i="2"/>
  <c r="D928" i="2"/>
  <c r="E928" i="2"/>
  <c r="F928" i="2"/>
  <c r="G928" i="2"/>
  <c r="M928" i="2"/>
  <c r="N928" i="2"/>
  <c r="O928" i="2"/>
  <c r="P928" i="2"/>
  <c r="Q928" i="2"/>
  <c r="R928" i="2"/>
  <c r="U928" i="2"/>
  <c r="V928" i="2"/>
  <c r="AF928" i="2"/>
  <c r="AG928" i="2"/>
  <c r="AH928" i="2"/>
  <c r="AI928" i="2"/>
  <c r="A929" i="2"/>
  <c r="B929" i="2"/>
  <c r="C929" i="2"/>
  <c r="D929" i="2"/>
  <c r="E929" i="2"/>
  <c r="F929" i="2"/>
  <c r="G929" i="2"/>
  <c r="M929" i="2"/>
  <c r="N929" i="2"/>
  <c r="O929" i="2"/>
  <c r="P929" i="2"/>
  <c r="Q929" i="2"/>
  <c r="R929" i="2"/>
  <c r="U929" i="2"/>
  <c r="V929" i="2"/>
  <c r="AF929" i="2"/>
  <c r="AG929" i="2"/>
  <c r="AH929" i="2"/>
  <c r="AI929" i="2"/>
  <c r="A930" i="2"/>
  <c r="B930" i="2"/>
  <c r="C930" i="2"/>
  <c r="D930" i="2"/>
  <c r="E930" i="2"/>
  <c r="F930" i="2"/>
  <c r="G930" i="2"/>
  <c r="M930" i="2"/>
  <c r="N930" i="2"/>
  <c r="O930" i="2"/>
  <c r="P930" i="2"/>
  <c r="Q930" i="2"/>
  <c r="R930" i="2"/>
  <c r="U930" i="2"/>
  <c r="V930" i="2"/>
  <c r="AF930" i="2"/>
  <c r="AG930" i="2"/>
  <c r="AH930" i="2"/>
  <c r="AI930" i="2"/>
  <c r="A931" i="2"/>
  <c r="B931" i="2"/>
  <c r="C931" i="2"/>
  <c r="D931" i="2"/>
  <c r="E931" i="2"/>
  <c r="F931" i="2"/>
  <c r="G931" i="2"/>
  <c r="M931" i="2"/>
  <c r="N931" i="2"/>
  <c r="O931" i="2"/>
  <c r="P931" i="2"/>
  <c r="Q931" i="2"/>
  <c r="R931" i="2"/>
  <c r="U931" i="2"/>
  <c r="V931" i="2"/>
  <c r="AF931" i="2"/>
  <c r="AG931" i="2"/>
  <c r="AH931" i="2"/>
  <c r="AI931" i="2"/>
  <c r="A932" i="2"/>
  <c r="B932" i="2"/>
  <c r="C932" i="2"/>
  <c r="D932" i="2"/>
  <c r="E932" i="2"/>
  <c r="F932" i="2"/>
  <c r="G932" i="2"/>
  <c r="M932" i="2"/>
  <c r="N932" i="2"/>
  <c r="O932" i="2"/>
  <c r="P932" i="2"/>
  <c r="Q932" i="2"/>
  <c r="R932" i="2"/>
  <c r="U932" i="2"/>
  <c r="V932" i="2"/>
  <c r="AF932" i="2"/>
  <c r="AG932" i="2"/>
  <c r="AH932" i="2"/>
  <c r="AI932" i="2"/>
  <c r="A933" i="2"/>
  <c r="B933" i="2"/>
  <c r="C933" i="2"/>
  <c r="D933" i="2"/>
  <c r="E933" i="2"/>
  <c r="F933" i="2"/>
  <c r="G933" i="2"/>
  <c r="M933" i="2"/>
  <c r="N933" i="2"/>
  <c r="O933" i="2"/>
  <c r="P933" i="2"/>
  <c r="Q933" i="2"/>
  <c r="R933" i="2"/>
  <c r="U933" i="2"/>
  <c r="V933" i="2"/>
  <c r="AF933" i="2"/>
  <c r="AG933" i="2"/>
  <c r="AH933" i="2"/>
  <c r="AI933" i="2"/>
  <c r="A934" i="2"/>
  <c r="B934" i="2"/>
  <c r="C934" i="2"/>
  <c r="D934" i="2"/>
  <c r="E934" i="2"/>
  <c r="F934" i="2"/>
  <c r="G934" i="2"/>
  <c r="M934" i="2"/>
  <c r="N934" i="2"/>
  <c r="O934" i="2"/>
  <c r="P934" i="2"/>
  <c r="Q934" i="2"/>
  <c r="R934" i="2"/>
  <c r="U934" i="2"/>
  <c r="V934" i="2"/>
  <c r="AF934" i="2"/>
  <c r="AG934" i="2"/>
  <c r="AH934" i="2"/>
  <c r="AI934" i="2"/>
  <c r="A935" i="2"/>
  <c r="B935" i="2"/>
  <c r="C935" i="2"/>
  <c r="D935" i="2"/>
  <c r="E935" i="2"/>
  <c r="F935" i="2"/>
  <c r="G935" i="2"/>
  <c r="M935" i="2"/>
  <c r="N935" i="2"/>
  <c r="O935" i="2"/>
  <c r="P935" i="2"/>
  <c r="Q935" i="2"/>
  <c r="R935" i="2"/>
  <c r="U935" i="2"/>
  <c r="V935" i="2"/>
  <c r="AF935" i="2"/>
  <c r="AG935" i="2"/>
  <c r="AH935" i="2"/>
  <c r="AI935" i="2"/>
  <c r="A936" i="2"/>
  <c r="B936" i="2"/>
  <c r="C936" i="2"/>
  <c r="D936" i="2"/>
  <c r="E936" i="2"/>
  <c r="F936" i="2"/>
  <c r="G936" i="2"/>
  <c r="M936" i="2"/>
  <c r="N936" i="2"/>
  <c r="O936" i="2"/>
  <c r="P936" i="2"/>
  <c r="Q936" i="2"/>
  <c r="R936" i="2"/>
  <c r="U936" i="2"/>
  <c r="V936" i="2"/>
  <c r="AF936" i="2"/>
  <c r="AG936" i="2"/>
  <c r="AH936" i="2"/>
  <c r="AI936" i="2"/>
  <c r="A937" i="2"/>
  <c r="B937" i="2"/>
  <c r="C937" i="2"/>
  <c r="D937" i="2"/>
  <c r="E937" i="2"/>
  <c r="F937" i="2"/>
  <c r="G937" i="2"/>
  <c r="M937" i="2"/>
  <c r="N937" i="2"/>
  <c r="O937" i="2"/>
  <c r="P937" i="2"/>
  <c r="Q937" i="2"/>
  <c r="R937" i="2"/>
  <c r="U937" i="2"/>
  <c r="V937" i="2"/>
  <c r="AF937" i="2"/>
  <c r="AG937" i="2"/>
  <c r="AH937" i="2"/>
  <c r="AI937" i="2"/>
  <c r="A938" i="2"/>
  <c r="B938" i="2"/>
  <c r="C938" i="2"/>
  <c r="D938" i="2"/>
  <c r="E938" i="2"/>
  <c r="F938" i="2"/>
  <c r="G938" i="2"/>
  <c r="M938" i="2"/>
  <c r="N938" i="2"/>
  <c r="O938" i="2"/>
  <c r="P938" i="2"/>
  <c r="Q938" i="2"/>
  <c r="R938" i="2"/>
  <c r="U938" i="2"/>
  <c r="V938" i="2"/>
  <c r="AF938" i="2"/>
  <c r="AG938" i="2"/>
  <c r="AH938" i="2"/>
  <c r="AI938" i="2"/>
  <c r="A939" i="2"/>
  <c r="B939" i="2"/>
  <c r="C939" i="2"/>
  <c r="D939" i="2"/>
  <c r="E939" i="2"/>
  <c r="F939" i="2"/>
  <c r="G939" i="2"/>
  <c r="M939" i="2"/>
  <c r="N939" i="2"/>
  <c r="O939" i="2"/>
  <c r="P939" i="2"/>
  <c r="Q939" i="2"/>
  <c r="R939" i="2"/>
  <c r="U939" i="2"/>
  <c r="V939" i="2"/>
  <c r="AF939" i="2"/>
  <c r="AG939" i="2"/>
  <c r="AH939" i="2"/>
  <c r="AI939" i="2"/>
  <c r="A940" i="2"/>
  <c r="B940" i="2"/>
  <c r="C940" i="2"/>
  <c r="D940" i="2"/>
  <c r="E940" i="2"/>
  <c r="F940" i="2"/>
  <c r="G940" i="2"/>
  <c r="M940" i="2"/>
  <c r="N940" i="2"/>
  <c r="O940" i="2"/>
  <c r="P940" i="2"/>
  <c r="Q940" i="2"/>
  <c r="R940" i="2"/>
  <c r="U940" i="2"/>
  <c r="V940" i="2"/>
  <c r="AF940" i="2"/>
  <c r="AG940" i="2"/>
  <c r="AH940" i="2"/>
  <c r="AI940" i="2"/>
  <c r="A941" i="2"/>
  <c r="B941" i="2"/>
  <c r="C941" i="2"/>
  <c r="D941" i="2"/>
  <c r="E941" i="2"/>
  <c r="F941" i="2"/>
  <c r="G941" i="2"/>
  <c r="M941" i="2"/>
  <c r="N941" i="2"/>
  <c r="O941" i="2"/>
  <c r="P941" i="2"/>
  <c r="Q941" i="2"/>
  <c r="R941" i="2"/>
  <c r="U941" i="2"/>
  <c r="V941" i="2"/>
  <c r="AF941" i="2"/>
  <c r="AG941" i="2"/>
  <c r="AH941" i="2"/>
  <c r="AI941" i="2"/>
  <c r="A942" i="2"/>
  <c r="B942" i="2"/>
  <c r="C942" i="2"/>
  <c r="D942" i="2"/>
  <c r="E942" i="2"/>
  <c r="F942" i="2"/>
  <c r="G942" i="2"/>
  <c r="M942" i="2"/>
  <c r="N942" i="2"/>
  <c r="O942" i="2"/>
  <c r="P942" i="2"/>
  <c r="Q942" i="2"/>
  <c r="R942" i="2"/>
  <c r="U942" i="2"/>
  <c r="V942" i="2"/>
  <c r="AF942" i="2"/>
  <c r="AG942" i="2"/>
  <c r="AH942" i="2"/>
  <c r="AI942" i="2"/>
  <c r="A943" i="2"/>
  <c r="B943" i="2"/>
  <c r="C943" i="2"/>
  <c r="D943" i="2"/>
  <c r="E943" i="2"/>
  <c r="F943" i="2"/>
  <c r="G943" i="2"/>
  <c r="M943" i="2"/>
  <c r="N943" i="2"/>
  <c r="O943" i="2"/>
  <c r="P943" i="2"/>
  <c r="Q943" i="2"/>
  <c r="R943" i="2"/>
  <c r="U943" i="2"/>
  <c r="V943" i="2"/>
  <c r="AF943" i="2"/>
  <c r="AG943" i="2"/>
  <c r="AH943" i="2"/>
  <c r="AI943" i="2"/>
  <c r="A944" i="2"/>
  <c r="B944" i="2"/>
  <c r="C944" i="2"/>
  <c r="D944" i="2"/>
  <c r="E944" i="2"/>
  <c r="F944" i="2"/>
  <c r="G944" i="2"/>
  <c r="M944" i="2"/>
  <c r="N944" i="2"/>
  <c r="O944" i="2"/>
  <c r="P944" i="2"/>
  <c r="Q944" i="2"/>
  <c r="R944" i="2"/>
  <c r="U944" i="2"/>
  <c r="V944" i="2"/>
  <c r="AF944" i="2"/>
  <c r="AG944" i="2"/>
  <c r="AH944" i="2"/>
  <c r="AI944" i="2"/>
  <c r="A945" i="2"/>
  <c r="B945" i="2"/>
  <c r="C945" i="2"/>
  <c r="D945" i="2"/>
  <c r="E945" i="2"/>
  <c r="F945" i="2"/>
  <c r="G945" i="2"/>
  <c r="M945" i="2"/>
  <c r="N945" i="2"/>
  <c r="O945" i="2"/>
  <c r="P945" i="2"/>
  <c r="Q945" i="2"/>
  <c r="R945" i="2"/>
  <c r="U945" i="2"/>
  <c r="V945" i="2"/>
  <c r="AF945" i="2"/>
  <c r="AG945" i="2"/>
  <c r="AH945" i="2"/>
  <c r="AI945" i="2"/>
  <c r="A946" i="2"/>
  <c r="B946" i="2"/>
  <c r="C946" i="2"/>
  <c r="D946" i="2"/>
  <c r="E946" i="2"/>
  <c r="F946" i="2"/>
  <c r="G946" i="2"/>
  <c r="M946" i="2"/>
  <c r="N946" i="2"/>
  <c r="O946" i="2"/>
  <c r="P946" i="2"/>
  <c r="Q946" i="2"/>
  <c r="R946" i="2"/>
  <c r="U946" i="2"/>
  <c r="V946" i="2"/>
  <c r="AF946" i="2"/>
  <c r="AG946" i="2"/>
  <c r="AH946" i="2"/>
  <c r="AI946" i="2"/>
  <c r="A947" i="2"/>
  <c r="B947" i="2"/>
  <c r="C947" i="2"/>
  <c r="D947" i="2"/>
  <c r="E947" i="2"/>
  <c r="F947" i="2"/>
  <c r="G947" i="2"/>
  <c r="M947" i="2"/>
  <c r="N947" i="2"/>
  <c r="O947" i="2"/>
  <c r="P947" i="2"/>
  <c r="Q947" i="2"/>
  <c r="R947" i="2"/>
  <c r="U947" i="2"/>
  <c r="V947" i="2"/>
  <c r="AF947" i="2"/>
  <c r="AG947" i="2"/>
  <c r="AH947" i="2"/>
  <c r="AI947" i="2"/>
  <c r="A948" i="2"/>
  <c r="B948" i="2"/>
  <c r="C948" i="2"/>
  <c r="D948" i="2"/>
  <c r="E948" i="2"/>
  <c r="F948" i="2"/>
  <c r="G948" i="2"/>
  <c r="M948" i="2"/>
  <c r="N948" i="2"/>
  <c r="O948" i="2"/>
  <c r="P948" i="2"/>
  <c r="Q948" i="2"/>
  <c r="R948" i="2"/>
  <c r="U948" i="2"/>
  <c r="V948" i="2"/>
  <c r="AF948" i="2"/>
  <c r="AG948" i="2"/>
  <c r="AH948" i="2"/>
  <c r="AI948" i="2"/>
  <c r="A949" i="2"/>
  <c r="B949" i="2"/>
  <c r="C949" i="2"/>
  <c r="D949" i="2"/>
  <c r="E949" i="2"/>
  <c r="F949" i="2"/>
  <c r="G949" i="2"/>
  <c r="M949" i="2"/>
  <c r="N949" i="2"/>
  <c r="O949" i="2"/>
  <c r="P949" i="2"/>
  <c r="Q949" i="2"/>
  <c r="R949" i="2"/>
  <c r="U949" i="2"/>
  <c r="V949" i="2"/>
  <c r="AF949" i="2"/>
  <c r="AG949" i="2"/>
  <c r="AH949" i="2"/>
  <c r="AI949" i="2"/>
  <c r="A950" i="2"/>
  <c r="B950" i="2"/>
  <c r="C950" i="2"/>
  <c r="D950" i="2"/>
  <c r="E950" i="2"/>
  <c r="F950" i="2"/>
  <c r="G950" i="2"/>
  <c r="M950" i="2"/>
  <c r="N950" i="2"/>
  <c r="O950" i="2"/>
  <c r="P950" i="2"/>
  <c r="Q950" i="2"/>
  <c r="R950" i="2"/>
  <c r="U950" i="2"/>
  <c r="V950" i="2"/>
  <c r="AF950" i="2"/>
  <c r="AG950" i="2"/>
  <c r="AH950" i="2"/>
  <c r="AI950" i="2"/>
  <c r="A951" i="2"/>
  <c r="B951" i="2"/>
  <c r="C951" i="2"/>
  <c r="D951" i="2"/>
  <c r="E951" i="2"/>
  <c r="F951" i="2"/>
  <c r="G951" i="2"/>
  <c r="M951" i="2"/>
  <c r="N951" i="2"/>
  <c r="O951" i="2"/>
  <c r="P951" i="2"/>
  <c r="Q951" i="2"/>
  <c r="R951" i="2"/>
  <c r="U951" i="2"/>
  <c r="V951" i="2"/>
  <c r="AF951" i="2"/>
  <c r="AG951" i="2"/>
  <c r="AH951" i="2"/>
  <c r="AI951" i="2"/>
  <c r="A952" i="2"/>
  <c r="B952" i="2"/>
  <c r="C952" i="2"/>
  <c r="D952" i="2"/>
  <c r="E952" i="2"/>
  <c r="F952" i="2"/>
  <c r="G952" i="2"/>
  <c r="M952" i="2"/>
  <c r="N952" i="2"/>
  <c r="O952" i="2"/>
  <c r="P952" i="2"/>
  <c r="Q952" i="2"/>
  <c r="R952" i="2"/>
  <c r="U952" i="2"/>
  <c r="V952" i="2"/>
  <c r="AF952" i="2"/>
  <c r="AG952" i="2"/>
  <c r="AH952" i="2"/>
  <c r="AI952" i="2"/>
  <c r="A953" i="2"/>
  <c r="B953" i="2"/>
  <c r="C953" i="2"/>
  <c r="D953" i="2"/>
  <c r="E953" i="2"/>
  <c r="F953" i="2"/>
  <c r="G953" i="2"/>
  <c r="M953" i="2"/>
  <c r="N953" i="2"/>
  <c r="O953" i="2"/>
  <c r="P953" i="2"/>
  <c r="Q953" i="2"/>
  <c r="R953" i="2"/>
  <c r="U953" i="2"/>
  <c r="V953" i="2"/>
  <c r="AF953" i="2"/>
  <c r="AG953" i="2"/>
  <c r="AH953" i="2"/>
  <c r="AI953" i="2"/>
  <c r="A954" i="2"/>
  <c r="B954" i="2"/>
  <c r="C954" i="2"/>
  <c r="D954" i="2"/>
  <c r="E954" i="2"/>
  <c r="F954" i="2"/>
  <c r="G954" i="2"/>
  <c r="M954" i="2"/>
  <c r="N954" i="2"/>
  <c r="O954" i="2"/>
  <c r="P954" i="2"/>
  <c r="Q954" i="2"/>
  <c r="R954" i="2"/>
  <c r="U954" i="2"/>
  <c r="V954" i="2"/>
  <c r="AF954" i="2"/>
  <c r="AG954" i="2"/>
  <c r="AH954" i="2"/>
  <c r="AI954" i="2"/>
  <c r="A955" i="2"/>
  <c r="B955" i="2"/>
  <c r="C955" i="2"/>
  <c r="D955" i="2"/>
  <c r="E955" i="2"/>
  <c r="F955" i="2"/>
  <c r="G955" i="2"/>
  <c r="M955" i="2"/>
  <c r="N955" i="2"/>
  <c r="O955" i="2"/>
  <c r="P955" i="2"/>
  <c r="Q955" i="2"/>
  <c r="R955" i="2"/>
  <c r="U955" i="2"/>
  <c r="V955" i="2"/>
  <c r="AF955" i="2"/>
  <c r="AG955" i="2"/>
  <c r="AH955" i="2"/>
  <c r="AI955" i="2"/>
  <c r="A956" i="2"/>
  <c r="B956" i="2"/>
  <c r="C956" i="2"/>
  <c r="D956" i="2"/>
  <c r="E956" i="2"/>
  <c r="F956" i="2"/>
  <c r="G956" i="2"/>
  <c r="M956" i="2"/>
  <c r="N956" i="2"/>
  <c r="O956" i="2"/>
  <c r="P956" i="2"/>
  <c r="Q956" i="2"/>
  <c r="R956" i="2"/>
  <c r="U956" i="2"/>
  <c r="V956" i="2"/>
  <c r="AF956" i="2"/>
  <c r="AG956" i="2"/>
  <c r="AH956" i="2"/>
  <c r="AI956" i="2"/>
  <c r="A957" i="2"/>
  <c r="B957" i="2"/>
  <c r="C957" i="2"/>
  <c r="D957" i="2"/>
  <c r="E957" i="2"/>
  <c r="F957" i="2"/>
  <c r="G957" i="2"/>
  <c r="M957" i="2"/>
  <c r="N957" i="2"/>
  <c r="O957" i="2"/>
  <c r="P957" i="2"/>
  <c r="Q957" i="2"/>
  <c r="R957" i="2"/>
  <c r="U957" i="2"/>
  <c r="V957" i="2"/>
  <c r="AF957" i="2"/>
  <c r="AG957" i="2"/>
  <c r="AH957" i="2"/>
  <c r="AI957" i="2"/>
  <c r="A958" i="2"/>
  <c r="B958" i="2"/>
  <c r="C958" i="2"/>
  <c r="D958" i="2"/>
  <c r="E958" i="2"/>
  <c r="F958" i="2"/>
  <c r="G958" i="2"/>
  <c r="M958" i="2"/>
  <c r="N958" i="2"/>
  <c r="O958" i="2"/>
  <c r="P958" i="2"/>
  <c r="Q958" i="2"/>
  <c r="R958" i="2"/>
  <c r="U958" i="2"/>
  <c r="V958" i="2"/>
  <c r="AF958" i="2"/>
  <c r="AG958" i="2"/>
  <c r="AH958" i="2"/>
  <c r="AI958" i="2"/>
  <c r="A959" i="2"/>
  <c r="B959" i="2"/>
  <c r="C959" i="2"/>
  <c r="D959" i="2"/>
  <c r="E959" i="2"/>
  <c r="F959" i="2"/>
  <c r="G959" i="2"/>
  <c r="M959" i="2"/>
  <c r="N959" i="2"/>
  <c r="O959" i="2"/>
  <c r="P959" i="2"/>
  <c r="Q959" i="2"/>
  <c r="R959" i="2"/>
  <c r="U959" i="2"/>
  <c r="V959" i="2"/>
  <c r="AF959" i="2"/>
  <c r="AG959" i="2"/>
  <c r="AH959" i="2"/>
  <c r="AI959" i="2"/>
  <c r="A960" i="2"/>
  <c r="B960" i="2"/>
  <c r="C960" i="2"/>
  <c r="D960" i="2"/>
  <c r="E960" i="2"/>
  <c r="F960" i="2"/>
  <c r="G960" i="2"/>
  <c r="M960" i="2"/>
  <c r="N960" i="2"/>
  <c r="O960" i="2"/>
  <c r="P960" i="2"/>
  <c r="Q960" i="2"/>
  <c r="R960" i="2"/>
  <c r="U960" i="2"/>
  <c r="V960" i="2"/>
  <c r="AF960" i="2"/>
  <c r="AG960" i="2"/>
  <c r="AH960" i="2"/>
  <c r="AI960" i="2"/>
  <c r="A961" i="2"/>
  <c r="B961" i="2"/>
  <c r="C961" i="2"/>
  <c r="D961" i="2"/>
  <c r="E961" i="2"/>
  <c r="F961" i="2"/>
  <c r="G961" i="2"/>
  <c r="M961" i="2"/>
  <c r="N961" i="2"/>
  <c r="O961" i="2"/>
  <c r="P961" i="2"/>
  <c r="Q961" i="2"/>
  <c r="R961" i="2"/>
  <c r="U961" i="2"/>
  <c r="V961" i="2"/>
  <c r="AF961" i="2"/>
  <c r="AG961" i="2"/>
  <c r="AH961" i="2"/>
  <c r="AI961" i="2"/>
  <c r="A962" i="2"/>
  <c r="B962" i="2"/>
  <c r="C962" i="2"/>
  <c r="D962" i="2"/>
  <c r="E962" i="2"/>
  <c r="F962" i="2"/>
  <c r="G962" i="2"/>
  <c r="M962" i="2"/>
  <c r="N962" i="2"/>
  <c r="O962" i="2"/>
  <c r="P962" i="2"/>
  <c r="Q962" i="2"/>
  <c r="R962" i="2"/>
  <c r="U962" i="2"/>
  <c r="V962" i="2"/>
  <c r="AF962" i="2"/>
  <c r="AG962" i="2"/>
  <c r="AH962" i="2"/>
  <c r="AI962" i="2"/>
  <c r="A963" i="2"/>
  <c r="B963" i="2"/>
  <c r="C963" i="2"/>
  <c r="D963" i="2"/>
  <c r="E963" i="2"/>
  <c r="F963" i="2"/>
  <c r="G963" i="2"/>
  <c r="M963" i="2"/>
  <c r="N963" i="2"/>
  <c r="O963" i="2"/>
  <c r="P963" i="2"/>
  <c r="Q963" i="2"/>
  <c r="R963" i="2"/>
  <c r="U963" i="2"/>
  <c r="V963" i="2"/>
  <c r="AF963" i="2"/>
  <c r="AG963" i="2"/>
  <c r="AH963" i="2"/>
  <c r="AI963" i="2"/>
  <c r="A964" i="2"/>
  <c r="B964" i="2"/>
  <c r="C964" i="2"/>
  <c r="D964" i="2"/>
  <c r="E964" i="2"/>
  <c r="F964" i="2"/>
  <c r="G964" i="2"/>
  <c r="M964" i="2"/>
  <c r="N964" i="2"/>
  <c r="O964" i="2"/>
  <c r="P964" i="2"/>
  <c r="Q964" i="2"/>
  <c r="R964" i="2"/>
  <c r="U964" i="2"/>
  <c r="V964" i="2"/>
  <c r="AF964" i="2"/>
  <c r="AG964" i="2"/>
  <c r="AH964" i="2"/>
  <c r="AI964" i="2"/>
  <c r="A965" i="2"/>
  <c r="B965" i="2"/>
  <c r="C965" i="2"/>
  <c r="D965" i="2"/>
  <c r="E965" i="2"/>
  <c r="F965" i="2"/>
  <c r="G965" i="2"/>
  <c r="M965" i="2"/>
  <c r="N965" i="2"/>
  <c r="O965" i="2"/>
  <c r="P965" i="2"/>
  <c r="Q965" i="2"/>
  <c r="R965" i="2"/>
  <c r="U965" i="2"/>
  <c r="V965" i="2"/>
  <c r="AF965" i="2"/>
  <c r="AG965" i="2"/>
  <c r="AH965" i="2"/>
  <c r="AI965" i="2"/>
  <c r="A966" i="2"/>
  <c r="B966" i="2"/>
  <c r="C966" i="2"/>
  <c r="D966" i="2"/>
  <c r="E966" i="2"/>
  <c r="F966" i="2"/>
  <c r="G966" i="2"/>
  <c r="M966" i="2"/>
  <c r="N966" i="2"/>
  <c r="O966" i="2"/>
  <c r="P966" i="2"/>
  <c r="Q966" i="2"/>
  <c r="R966" i="2"/>
  <c r="U966" i="2"/>
  <c r="V966" i="2"/>
  <c r="AF966" i="2"/>
  <c r="AG966" i="2"/>
  <c r="AH966" i="2"/>
  <c r="AI966" i="2"/>
  <c r="A967" i="2"/>
  <c r="B967" i="2"/>
  <c r="C967" i="2"/>
  <c r="D967" i="2"/>
  <c r="E967" i="2"/>
  <c r="F967" i="2"/>
  <c r="G967" i="2"/>
  <c r="M967" i="2"/>
  <c r="N967" i="2"/>
  <c r="O967" i="2"/>
  <c r="P967" i="2"/>
  <c r="Q967" i="2"/>
  <c r="R967" i="2"/>
  <c r="U967" i="2"/>
  <c r="V967" i="2"/>
  <c r="AF967" i="2"/>
  <c r="AG967" i="2"/>
  <c r="AH967" i="2"/>
  <c r="AI967" i="2"/>
  <c r="A968" i="2"/>
  <c r="B968" i="2"/>
  <c r="C968" i="2"/>
  <c r="D968" i="2"/>
  <c r="E968" i="2"/>
  <c r="F968" i="2"/>
  <c r="G968" i="2"/>
  <c r="M968" i="2"/>
  <c r="N968" i="2"/>
  <c r="O968" i="2"/>
  <c r="P968" i="2"/>
  <c r="Q968" i="2"/>
  <c r="R968" i="2"/>
  <c r="U968" i="2"/>
  <c r="V968" i="2"/>
  <c r="AF968" i="2"/>
  <c r="AG968" i="2"/>
  <c r="AH968" i="2"/>
  <c r="AI968" i="2"/>
  <c r="A969" i="2"/>
  <c r="B969" i="2"/>
  <c r="C969" i="2"/>
  <c r="D969" i="2"/>
  <c r="E969" i="2"/>
  <c r="F969" i="2"/>
  <c r="G969" i="2"/>
  <c r="M969" i="2"/>
  <c r="N969" i="2"/>
  <c r="O969" i="2"/>
  <c r="P969" i="2"/>
  <c r="Q969" i="2"/>
  <c r="R969" i="2"/>
  <c r="U969" i="2"/>
  <c r="V969" i="2"/>
  <c r="AF969" i="2"/>
  <c r="AG969" i="2"/>
  <c r="AH969" i="2"/>
  <c r="AI969" i="2"/>
  <c r="A970" i="2"/>
  <c r="B970" i="2"/>
  <c r="C970" i="2"/>
  <c r="D970" i="2"/>
  <c r="E970" i="2"/>
  <c r="F970" i="2"/>
  <c r="G970" i="2"/>
  <c r="M970" i="2"/>
  <c r="N970" i="2"/>
  <c r="O970" i="2"/>
  <c r="P970" i="2"/>
  <c r="Q970" i="2"/>
  <c r="R970" i="2"/>
  <c r="U970" i="2"/>
  <c r="V970" i="2"/>
  <c r="AF970" i="2"/>
  <c r="AG970" i="2"/>
  <c r="AH970" i="2"/>
  <c r="AI970" i="2"/>
  <c r="A971" i="2"/>
  <c r="B971" i="2"/>
  <c r="C971" i="2"/>
  <c r="D971" i="2"/>
  <c r="E971" i="2"/>
  <c r="F971" i="2"/>
  <c r="G971" i="2"/>
  <c r="M971" i="2"/>
  <c r="N971" i="2"/>
  <c r="O971" i="2"/>
  <c r="P971" i="2"/>
  <c r="Q971" i="2"/>
  <c r="R971" i="2"/>
  <c r="U971" i="2"/>
  <c r="V971" i="2"/>
  <c r="AF971" i="2"/>
  <c r="AG971" i="2"/>
  <c r="AH971" i="2"/>
  <c r="AI971" i="2"/>
  <c r="A972" i="2"/>
  <c r="B972" i="2"/>
  <c r="C972" i="2"/>
  <c r="D972" i="2"/>
  <c r="E972" i="2"/>
  <c r="F972" i="2"/>
  <c r="G972" i="2"/>
  <c r="M972" i="2"/>
  <c r="N972" i="2"/>
  <c r="O972" i="2"/>
  <c r="P972" i="2"/>
  <c r="Q972" i="2"/>
  <c r="R972" i="2"/>
  <c r="U972" i="2"/>
  <c r="V972" i="2"/>
  <c r="AF972" i="2"/>
  <c r="AG972" i="2"/>
  <c r="AH972" i="2"/>
  <c r="AI972" i="2"/>
  <c r="A973" i="2"/>
  <c r="B973" i="2"/>
  <c r="C973" i="2"/>
  <c r="D973" i="2"/>
  <c r="E973" i="2"/>
  <c r="F973" i="2"/>
  <c r="G973" i="2"/>
  <c r="M973" i="2"/>
  <c r="N973" i="2"/>
  <c r="O973" i="2"/>
  <c r="P973" i="2"/>
  <c r="Q973" i="2"/>
  <c r="R973" i="2"/>
  <c r="U973" i="2"/>
  <c r="V973" i="2"/>
  <c r="AF973" i="2"/>
  <c r="AG973" i="2"/>
  <c r="AH973" i="2"/>
  <c r="AI973" i="2"/>
  <c r="A974" i="2"/>
  <c r="B974" i="2"/>
  <c r="C974" i="2"/>
  <c r="D974" i="2"/>
  <c r="E974" i="2"/>
  <c r="F974" i="2"/>
  <c r="G974" i="2"/>
  <c r="M974" i="2"/>
  <c r="N974" i="2"/>
  <c r="O974" i="2"/>
  <c r="P974" i="2"/>
  <c r="Q974" i="2"/>
  <c r="R974" i="2"/>
  <c r="U974" i="2"/>
  <c r="V974" i="2"/>
  <c r="AF974" i="2"/>
  <c r="AG974" i="2"/>
  <c r="AH974" i="2"/>
  <c r="AI974" i="2"/>
  <c r="A975" i="2"/>
  <c r="B975" i="2"/>
  <c r="C975" i="2"/>
  <c r="D975" i="2"/>
  <c r="E975" i="2"/>
  <c r="F975" i="2"/>
  <c r="G975" i="2"/>
  <c r="M975" i="2"/>
  <c r="N975" i="2"/>
  <c r="O975" i="2"/>
  <c r="P975" i="2"/>
  <c r="Q975" i="2"/>
  <c r="R975" i="2"/>
  <c r="U975" i="2"/>
  <c r="V975" i="2"/>
  <c r="AF975" i="2"/>
  <c r="AG975" i="2"/>
  <c r="AH975" i="2"/>
  <c r="AI975" i="2"/>
  <c r="A976" i="2"/>
  <c r="B976" i="2"/>
  <c r="C976" i="2"/>
  <c r="D976" i="2"/>
  <c r="E976" i="2"/>
  <c r="F976" i="2"/>
  <c r="G976" i="2"/>
  <c r="M976" i="2"/>
  <c r="N976" i="2"/>
  <c r="O976" i="2"/>
  <c r="P976" i="2"/>
  <c r="Q976" i="2"/>
  <c r="R976" i="2"/>
  <c r="U976" i="2"/>
  <c r="V976" i="2"/>
  <c r="AF976" i="2"/>
  <c r="AG976" i="2"/>
  <c r="AH976" i="2"/>
  <c r="AI976" i="2"/>
  <c r="A977" i="2"/>
  <c r="B977" i="2"/>
  <c r="C977" i="2"/>
  <c r="D977" i="2"/>
  <c r="E977" i="2"/>
  <c r="F977" i="2"/>
  <c r="G977" i="2"/>
  <c r="M977" i="2"/>
  <c r="N977" i="2"/>
  <c r="O977" i="2"/>
  <c r="P977" i="2"/>
  <c r="Q977" i="2"/>
  <c r="R977" i="2"/>
  <c r="U977" i="2"/>
  <c r="V977" i="2"/>
  <c r="AF977" i="2"/>
  <c r="AG977" i="2"/>
  <c r="AH977" i="2"/>
  <c r="AI977" i="2"/>
  <c r="A978" i="2"/>
  <c r="B978" i="2"/>
  <c r="C978" i="2"/>
  <c r="D978" i="2"/>
  <c r="E978" i="2"/>
  <c r="F978" i="2"/>
  <c r="G978" i="2"/>
  <c r="M978" i="2"/>
  <c r="N978" i="2"/>
  <c r="O978" i="2"/>
  <c r="P978" i="2"/>
  <c r="Q978" i="2"/>
  <c r="R978" i="2"/>
  <c r="U978" i="2"/>
  <c r="V978" i="2"/>
  <c r="AF978" i="2"/>
  <c r="AG978" i="2"/>
  <c r="AH978" i="2"/>
  <c r="AI978" i="2"/>
  <c r="A979" i="2"/>
  <c r="B979" i="2"/>
  <c r="C979" i="2"/>
  <c r="D979" i="2"/>
  <c r="E979" i="2"/>
  <c r="F979" i="2"/>
  <c r="G979" i="2"/>
  <c r="M979" i="2"/>
  <c r="N979" i="2"/>
  <c r="O979" i="2"/>
  <c r="P979" i="2"/>
  <c r="Q979" i="2"/>
  <c r="R979" i="2"/>
  <c r="U979" i="2"/>
  <c r="V979" i="2"/>
  <c r="AF979" i="2"/>
  <c r="AG979" i="2"/>
  <c r="AH979" i="2"/>
  <c r="AI979" i="2"/>
  <c r="A980" i="2"/>
  <c r="B980" i="2"/>
  <c r="C980" i="2"/>
  <c r="D980" i="2"/>
  <c r="E980" i="2"/>
  <c r="F980" i="2"/>
  <c r="G980" i="2"/>
  <c r="M980" i="2"/>
  <c r="N980" i="2"/>
  <c r="O980" i="2"/>
  <c r="P980" i="2"/>
  <c r="Q980" i="2"/>
  <c r="R980" i="2"/>
  <c r="U980" i="2"/>
  <c r="V980" i="2"/>
  <c r="AF980" i="2"/>
  <c r="AG980" i="2"/>
  <c r="AH980" i="2"/>
  <c r="AI980" i="2"/>
  <c r="A981" i="2"/>
  <c r="B981" i="2"/>
  <c r="C981" i="2"/>
  <c r="D981" i="2"/>
  <c r="E981" i="2"/>
  <c r="F981" i="2"/>
  <c r="G981" i="2"/>
  <c r="M981" i="2"/>
  <c r="N981" i="2"/>
  <c r="O981" i="2"/>
  <c r="P981" i="2"/>
  <c r="Q981" i="2"/>
  <c r="R981" i="2"/>
  <c r="U981" i="2"/>
  <c r="V981" i="2"/>
  <c r="AF981" i="2"/>
  <c r="AG981" i="2"/>
  <c r="AH981" i="2"/>
  <c r="AI981" i="2"/>
  <c r="A982" i="2"/>
  <c r="B982" i="2"/>
  <c r="C982" i="2"/>
  <c r="D982" i="2"/>
  <c r="E982" i="2"/>
  <c r="F982" i="2"/>
  <c r="G982" i="2"/>
  <c r="M982" i="2"/>
  <c r="N982" i="2"/>
  <c r="O982" i="2"/>
  <c r="P982" i="2"/>
  <c r="Q982" i="2"/>
  <c r="R982" i="2"/>
  <c r="U982" i="2"/>
  <c r="V982" i="2"/>
  <c r="AF982" i="2"/>
  <c r="AG982" i="2"/>
  <c r="AH982" i="2"/>
  <c r="AI982" i="2"/>
  <c r="A983" i="2"/>
  <c r="B983" i="2"/>
  <c r="C983" i="2"/>
  <c r="D983" i="2"/>
  <c r="E983" i="2"/>
  <c r="F983" i="2"/>
  <c r="G983" i="2"/>
  <c r="M983" i="2"/>
  <c r="N983" i="2"/>
  <c r="O983" i="2"/>
  <c r="P983" i="2"/>
  <c r="Q983" i="2"/>
  <c r="R983" i="2"/>
  <c r="U983" i="2"/>
  <c r="V983" i="2"/>
  <c r="AF983" i="2"/>
  <c r="AG983" i="2"/>
  <c r="AH983" i="2"/>
  <c r="AI983" i="2"/>
  <c r="A984" i="2"/>
  <c r="B984" i="2"/>
  <c r="C984" i="2"/>
  <c r="D984" i="2"/>
  <c r="E984" i="2"/>
  <c r="F984" i="2"/>
  <c r="G984" i="2"/>
  <c r="M984" i="2"/>
  <c r="N984" i="2"/>
  <c r="O984" i="2"/>
  <c r="P984" i="2"/>
  <c r="Q984" i="2"/>
  <c r="R984" i="2"/>
  <c r="U984" i="2"/>
  <c r="V984" i="2"/>
  <c r="AF984" i="2"/>
  <c r="AG984" i="2"/>
  <c r="AH984" i="2"/>
  <c r="AI984" i="2"/>
  <c r="A985" i="2"/>
  <c r="B985" i="2"/>
  <c r="C985" i="2"/>
  <c r="D985" i="2"/>
  <c r="E985" i="2"/>
  <c r="F985" i="2"/>
  <c r="G985" i="2"/>
  <c r="M985" i="2"/>
  <c r="N985" i="2"/>
  <c r="O985" i="2"/>
  <c r="P985" i="2"/>
  <c r="Q985" i="2"/>
  <c r="R985" i="2"/>
  <c r="U985" i="2"/>
  <c r="V985" i="2"/>
  <c r="AF985" i="2"/>
  <c r="AG985" i="2"/>
  <c r="AH985" i="2"/>
  <c r="AI985" i="2"/>
  <c r="A986" i="2"/>
  <c r="B986" i="2"/>
  <c r="C986" i="2"/>
  <c r="D986" i="2"/>
  <c r="E986" i="2"/>
  <c r="F986" i="2"/>
  <c r="G986" i="2"/>
  <c r="M986" i="2"/>
  <c r="N986" i="2"/>
  <c r="O986" i="2"/>
  <c r="P986" i="2"/>
  <c r="Q986" i="2"/>
  <c r="R986" i="2"/>
  <c r="U986" i="2"/>
  <c r="V986" i="2"/>
  <c r="AF986" i="2"/>
  <c r="AG986" i="2"/>
  <c r="AH986" i="2"/>
  <c r="AI986" i="2"/>
  <c r="A987" i="2"/>
  <c r="B987" i="2"/>
  <c r="C987" i="2"/>
  <c r="D987" i="2"/>
  <c r="E987" i="2"/>
  <c r="F987" i="2"/>
  <c r="G987" i="2"/>
  <c r="M987" i="2"/>
  <c r="N987" i="2"/>
  <c r="O987" i="2"/>
  <c r="P987" i="2"/>
  <c r="Q987" i="2"/>
  <c r="R987" i="2"/>
  <c r="U987" i="2"/>
  <c r="V987" i="2"/>
  <c r="AF987" i="2"/>
  <c r="AG987" i="2"/>
  <c r="AH987" i="2"/>
  <c r="AI987" i="2"/>
  <c r="A988" i="2"/>
  <c r="B988" i="2"/>
  <c r="C988" i="2"/>
  <c r="D988" i="2"/>
  <c r="E988" i="2"/>
  <c r="F988" i="2"/>
  <c r="G988" i="2"/>
  <c r="M988" i="2"/>
  <c r="N988" i="2"/>
  <c r="O988" i="2"/>
  <c r="P988" i="2"/>
  <c r="Q988" i="2"/>
  <c r="R988" i="2"/>
  <c r="U988" i="2"/>
  <c r="V988" i="2"/>
  <c r="AF988" i="2"/>
  <c r="AG988" i="2"/>
  <c r="AH988" i="2"/>
  <c r="AI988" i="2"/>
  <c r="A989" i="2"/>
  <c r="B989" i="2"/>
  <c r="C989" i="2"/>
  <c r="D989" i="2"/>
  <c r="E989" i="2"/>
  <c r="F989" i="2"/>
  <c r="G989" i="2"/>
  <c r="M989" i="2"/>
  <c r="N989" i="2"/>
  <c r="O989" i="2"/>
  <c r="P989" i="2"/>
  <c r="Q989" i="2"/>
  <c r="R989" i="2"/>
  <c r="U989" i="2"/>
  <c r="V989" i="2"/>
  <c r="AF989" i="2"/>
  <c r="AG989" i="2"/>
  <c r="AH989" i="2"/>
  <c r="AI989" i="2"/>
  <c r="A990" i="2"/>
  <c r="B990" i="2"/>
  <c r="C990" i="2"/>
  <c r="D990" i="2"/>
  <c r="E990" i="2"/>
  <c r="F990" i="2"/>
  <c r="G990" i="2"/>
  <c r="M990" i="2"/>
  <c r="N990" i="2"/>
  <c r="O990" i="2"/>
  <c r="P990" i="2"/>
  <c r="Q990" i="2"/>
  <c r="R990" i="2"/>
  <c r="U990" i="2"/>
  <c r="V990" i="2"/>
  <c r="AF990" i="2"/>
  <c r="AG990" i="2"/>
  <c r="AH990" i="2"/>
  <c r="AI990" i="2"/>
  <c r="A991" i="2"/>
  <c r="B991" i="2"/>
  <c r="C991" i="2"/>
  <c r="D991" i="2"/>
  <c r="E991" i="2"/>
  <c r="F991" i="2"/>
  <c r="G991" i="2"/>
  <c r="M991" i="2"/>
  <c r="N991" i="2"/>
  <c r="O991" i="2"/>
  <c r="P991" i="2"/>
  <c r="Q991" i="2"/>
  <c r="R991" i="2"/>
  <c r="U991" i="2"/>
  <c r="V991" i="2"/>
  <c r="AF991" i="2"/>
  <c r="AG991" i="2"/>
  <c r="AH991" i="2"/>
  <c r="AI991" i="2"/>
  <c r="A992" i="2"/>
  <c r="B992" i="2"/>
  <c r="C992" i="2"/>
  <c r="D992" i="2"/>
  <c r="E992" i="2"/>
  <c r="F992" i="2"/>
  <c r="G992" i="2"/>
  <c r="M992" i="2"/>
  <c r="N992" i="2"/>
  <c r="O992" i="2"/>
  <c r="P992" i="2"/>
  <c r="Q992" i="2"/>
  <c r="R992" i="2"/>
  <c r="U992" i="2"/>
  <c r="V992" i="2"/>
  <c r="AF992" i="2"/>
  <c r="AG992" i="2"/>
  <c r="AH992" i="2"/>
  <c r="AI992" i="2"/>
  <c r="A993" i="2"/>
  <c r="B993" i="2"/>
  <c r="C993" i="2"/>
  <c r="D993" i="2"/>
  <c r="E993" i="2"/>
  <c r="F993" i="2"/>
  <c r="G993" i="2"/>
  <c r="M993" i="2"/>
  <c r="N993" i="2"/>
  <c r="O993" i="2"/>
  <c r="P993" i="2"/>
  <c r="Q993" i="2"/>
  <c r="R993" i="2"/>
  <c r="U993" i="2"/>
  <c r="V993" i="2"/>
  <c r="AF993" i="2"/>
  <c r="AG993" i="2"/>
  <c r="AH993" i="2"/>
  <c r="AI993" i="2"/>
  <c r="A994" i="2"/>
  <c r="B994" i="2"/>
  <c r="C994" i="2"/>
  <c r="D994" i="2"/>
  <c r="E994" i="2"/>
  <c r="F994" i="2"/>
  <c r="G994" i="2"/>
  <c r="M994" i="2"/>
  <c r="N994" i="2"/>
  <c r="O994" i="2"/>
  <c r="P994" i="2"/>
  <c r="Q994" i="2"/>
  <c r="R994" i="2"/>
  <c r="U994" i="2"/>
  <c r="V994" i="2"/>
  <c r="AF994" i="2"/>
  <c r="AG994" i="2"/>
  <c r="AH994" i="2"/>
  <c r="AI994" i="2"/>
  <c r="A995" i="2"/>
  <c r="B995" i="2"/>
  <c r="C995" i="2"/>
  <c r="D995" i="2"/>
  <c r="E995" i="2"/>
  <c r="F995" i="2"/>
  <c r="G995" i="2"/>
  <c r="M995" i="2"/>
  <c r="N995" i="2"/>
  <c r="O995" i="2"/>
  <c r="P995" i="2"/>
  <c r="Q995" i="2"/>
  <c r="R995" i="2"/>
  <c r="U995" i="2"/>
  <c r="V995" i="2"/>
  <c r="AF995" i="2"/>
  <c r="AG995" i="2"/>
  <c r="AH995" i="2"/>
  <c r="AI995" i="2"/>
  <c r="A996" i="2"/>
  <c r="B996" i="2"/>
  <c r="C996" i="2"/>
  <c r="D996" i="2"/>
  <c r="E996" i="2"/>
  <c r="F996" i="2"/>
  <c r="G996" i="2"/>
  <c r="M996" i="2"/>
  <c r="N996" i="2"/>
  <c r="O996" i="2"/>
  <c r="P996" i="2"/>
  <c r="Q996" i="2"/>
  <c r="R996" i="2"/>
  <c r="U996" i="2"/>
  <c r="V996" i="2"/>
  <c r="AF996" i="2"/>
  <c r="AG996" i="2"/>
  <c r="AH996" i="2"/>
  <c r="AI996" i="2"/>
  <c r="A997" i="2"/>
  <c r="B997" i="2"/>
  <c r="C997" i="2"/>
  <c r="D997" i="2"/>
  <c r="E997" i="2"/>
  <c r="F997" i="2"/>
  <c r="G997" i="2"/>
  <c r="M997" i="2"/>
  <c r="N997" i="2"/>
  <c r="O997" i="2"/>
  <c r="P997" i="2"/>
  <c r="Q997" i="2"/>
  <c r="R997" i="2"/>
  <c r="U997" i="2"/>
  <c r="V997" i="2"/>
  <c r="AF997" i="2"/>
  <c r="AG997" i="2"/>
  <c r="AH997" i="2"/>
  <c r="AI997" i="2"/>
  <c r="A998" i="2"/>
  <c r="B998" i="2"/>
  <c r="C998" i="2"/>
  <c r="D998" i="2"/>
  <c r="E998" i="2"/>
  <c r="F998" i="2"/>
  <c r="G998" i="2"/>
  <c r="M998" i="2"/>
  <c r="N998" i="2"/>
  <c r="O998" i="2"/>
  <c r="P998" i="2"/>
  <c r="Q998" i="2"/>
  <c r="R998" i="2"/>
  <c r="U998" i="2"/>
  <c r="V998" i="2"/>
  <c r="AF998" i="2"/>
  <c r="AG998" i="2"/>
  <c r="AH998" i="2"/>
  <c r="AI998" i="2"/>
  <c r="A999" i="2"/>
  <c r="B999" i="2"/>
  <c r="C999" i="2"/>
  <c r="D999" i="2"/>
  <c r="E999" i="2"/>
  <c r="F999" i="2"/>
  <c r="G999" i="2"/>
  <c r="M999" i="2"/>
  <c r="N999" i="2"/>
  <c r="O999" i="2"/>
  <c r="P999" i="2"/>
  <c r="Q999" i="2"/>
  <c r="R999" i="2"/>
  <c r="U999" i="2"/>
  <c r="V999" i="2"/>
  <c r="AF999" i="2"/>
  <c r="AG999" i="2"/>
  <c r="AH999" i="2"/>
  <c r="AI999" i="2"/>
  <c r="A1000" i="2"/>
  <c r="B1000" i="2"/>
  <c r="C1000" i="2"/>
  <c r="D1000" i="2"/>
  <c r="E1000" i="2"/>
  <c r="F1000" i="2"/>
  <c r="G1000" i="2"/>
  <c r="M1000" i="2"/>
  <c r="N1000" i="2"/>
  <c r="O1000" i="2"/>
  <c r="P1000" i="2"/>
  <c r="Q1000" i="2"/>
  <c r="R1000" i="2"/>
  <c r="U1000" i="2"/>
  <c r="V1000" i="2"/>
  <c r="AF1000" i="2"/>
  <c r="AG1000" i="2"/>
  <c r="AH1000" i="2"/>
  <c r="AI1000" i="2"/>
  <c r="A1001" i="2"/>
  <c r="B1001" i="2"/>
  <c r="C1001" i="2"/>
  <c r="D1001" i="2"/>
  <c r="E1001" i="2"/>
  <c r="F1001" i="2"/>
  <c r="G1001" i="2"/>
  <c r="M1001" i="2"/>
  <c r="N1001" i="2"/>
  <c r="O1001" i="2"/>
  <c r="P1001" i="2"/>
  <c r="Q1001" i="2"/>
  <c r="R1001" i="2"/>
  <c r="U1001" i="2"/>
  <c r="V1001" i="2"/>
  <c r="AF1001" i="2"/>
  <c r="AG1001" i="2"/>
  <c r="AH1001" i="2"/>
  <c r="AI1001" i="2"/>
  <c r="A1002" i="2"/>
  <c r="B1002" i="2"/>
  <c r="C1002" i="2"/>
  <c r="D1002" i="2"/>
  <c r="E1002" i="2"/>
  <c r="F1002" i="2"/>
  <c r="G1002" i="2"/>
  <c r="M1002" i="2"/>
  <c r="N1002" i="2"/>
  <c r="O1002" i="2"/>
  <c r="P1002" i="2"/>
  <c r="Q1002" i="2"/>
  <c r="R1002" i="2"/>
  <c r="U1002" i="2"/>
  <c r="V1002" i="2"/>
  <c r="AF1002" i="2"/>
  <c r="AG1002" i="2"/>
  <c r="AH1002" i="2"/>
  <c r="AI1002" i="2"/>
  <c r="A1003" i="2"/>
  <c r="B1003" i="2"/>
  <c r="C1003" i="2"/>
  <c r="D1003" i="2"/>
  <c r="E1003" i="2"/>
  <c r="F1003" i="2"/>
  <c r="G1003" i="2"/>
  <c r="M1003" i="2"/>
  <c r="N1003" i="2"/>
  <c r="O1003" i="2"/>
  <c r="P1003" i="2"/>
  <c r="Q1003" i="2"/>
  <c r="R1003" i="2"/>
  <c r="U1003" i="2"/>
  <c r="V1003" i="2"/>
  <c r="AF1003" i="2"/>
  <c r="AG1003" i="2"/>
  <c r="AH1003" i="2"/>
  <c r="AI1003" i="2"/>
  <c r="A1004" i="2"/>
  <c r="B1004" i="2"/>
  <c r="C1004" i="2"/>
  <c r="D1004" i="2"/>
  <c r="E1004" i="2"/>
  <c r="F1004" i="2"/>
  <c r="G1004" i="2"/>
  <c r="M1004" i="2"/>
  <c r="N1004" i="2"/>
  <c r="O1004" i="2"/>
  <c r="P1004" i="2"/>
  <c r="Q1004" i="2"/>
  <c r="R1004" i="2"/>
  <c r="U1004" i="2"/>
  <c r="V1004" i="2"/>
  <c r="AF1004" i="2"/>
  <c r="AG1004" i="2"/>
  <c r="AH1004" i="2"/>
  <c r="AI1004" i="2"/>
  <c r="A1005" i="2"/>
  <c r="B1005" i="2"/>
  <c r="C1005" i="2"/>
  <c r="D1005" i="2"/>
  <c r="E1005" i="2"/>
  <c r="F1005" i="2"/>
  <c r="G1005" i="2"/>
  <c r="M1005" i="2"/>
  <c r="N1005" i="2"/>
  <c r="O1005" i="2"/>
  <c r="P1005" i="2"/>
  <c r="Q1005" i="2"/>
  <c r="R1005" i="2"/>
  <c r="U1005" i="2"/>
  <c r="V1005" i="2"/>
  <c r="AF1005" i="2"/>
  <c r="AG1005" i="2"/>
  <c r="AH1005" i="2"/>
  <c r="AI1005" i="2"/>
  <c r="A1006" i="2"/>
  <c r="B1006" i="2"/>
  <c r="C1006" i="2"/>
  <c r="D1006" i="2"/>
  <c r="E1006" i="2"/>
  <c r="F1006" i="2"/>
  <c r="G1006" i="2"/>
  <c r="M1006" i="2"/>
  <c r="N1006" i="2"/>
  <c r="O1006" i="2"/>
  <c r="P1006" i="2"/>
  <c r="Q1006" i="2"/>
  <c r="R1006" i="2"/>
  <c r="U1006" i="2"/>
  <c r="V1006" i="2"/>
  <c r="AF1006" i="2"/>
  <c r="AG1006" i="2"/>
  <c r="AH1006" i="2"/>
  <c r="AI1006" i="2"/>
  <c r="A1007" i="2"/>
  <c r="B1007" i="2"/>
  <c r="C1007" i="2"/>
  <c r="D1007" i="2"/>
  <c r="E1007" i="2"/>
  <c r="F1007" i="2"/>
  <c r="G1007" i="2"/>
  <c r="M1007" i="2"/>
  <c r="N1007" i="2"/>
  <c r="O1007" i="2"/>
  <c r="P1007" i="2"/>
  <c r="Q1007" i="2"/>
  <c r="R1007" i="2"/>
  <c r="U1007" i="2"/>
  <c r="V1007" i="2"/>
  <c r="AF1007" i="2"/>
  <c r="AG1007" i="2"/>
  <c r="AH1007" i="2"/>
  <c r="AI1007" i="2"/>
  <c r="A1008" i="2"/>
  <c r="B1008" i="2"/>
  <c r="C1008" i="2"/>
  <c r="D1008" i="2"/>
  <c r="E1008" i="2"/>
  <c r="F1008" i="2"/>
  <c r="G1008" i="2"/>
  <c r="M1008" i="2"/>
  <c r="N1008" i="2"/>
  <c r="O1008" i="2"/>
  <c r="P1008" i="2"/>
  <c r="Q1008" i="2"/>
  <c r="R1008" i="2"/>
  <c r="U1008" i="2"/>
  <c r="V1008" i="2"/>
  <c r="AF1008" i="2"/>
  <c r="AG1008" i="2"/>
  <c r="AH1008" i="2"/>
  <c r="AI1008" i="2"/>
  <c r="A1009" i="2"/>
  <c r="B1009" i="2"/>
  <c r="C1009" i="2"/>
  <c r="D1009" i="2"/>
  <c r="E1009" i="2"/>
  <c r="F1009" i="2"/>
  <c r="G1009" i="2"/>
  <c r="M1009" i="2"/>
  <c r="N1009" i="2"/>
  <c r="O1009" i="2"/>
  <c r="P1009" i="2"/>
  <c r="Q1009" i="2"/>
  <c r="R1009" i="2"/>
  <c r="U1009" i="2"/>
  <c r="V1009" i="2"/>
  <c r="AF1009" i="2"/>
  <c r="AG1009" i="2"/>
  <c r="AH1009" i="2"/>
  <c r="AI1009" i="2"/>
  <c r="A1010" i="2"/>
  <c r="B1010" i="2"/>
  <c r="C1010" i="2"/>
  <c r="D1010" i="2"/>
  <c r="E1010" i="2"/>
  <c r="F1010" i="2"/>
  <c r="G1010" i="2"/>
  <c r="M1010" i="2"/>
  <c r="N1010" i="2"/>
  <c r="O1010" i="2"/>
  <c r="P1010" i="2"/>
  <c r="Q1010" i="2"/>
  <c r="R1010" i="2"/>
  <c r="U1010" i="2"/>
  <c r="V1010" i="2"/>
  <c r="AF1010" i="2"/>
  <c r="AG1010" i="2"/>
  <c r="AH1010" i="2"/>
  <c r="AI1010" i="2"/>
  <c r="A1011" i="2"/>
  <c r="B1011" i="2"/>
  <c r="C1011" i="2"/>
  <c r="D1011" i="2"/>
  <c r="E1011" i="2"/>
  <c r="F1011" i="2"/>
  <c r="G1011" i="2"/>
  <c r="M1011" i="2"/>
  <c r="N1011" i="2"/>
  <c r="O1011" i="2"/>
  <c r="P1011" i="2"/>
  <c r="Q1011" i="2"/>
  <c r="R1011" i="2"/>
  <c r="U1011" i="2"/>
  <c r="V1011" i="2"/>
  <c r="AF1011" i="2"/>
  <c r="AG1011" i="2"/>
  <c r="AH1011" i="2"/>
  <c r="AI1011" i="2"/>
  <c r="A1012" i="2"/>
  <c r="B1012" i="2"/>
  <c r="C1012" i="2"/>
  <c r="D1012" i="2"/>
  <c r="E1012" i="2"/>
  <c r="F1012" i="2"/>
  <c r="G1012" i="2"/>
  <c r="M1012" i="2"/>
  <c r="N1012" i="2"/>
  <c r="O1012" i="2"/>
  <c r="P1012" i="2"/>
  <c r="Q1012" i="2"/>
  <c r="R1012" i="2"/>
  <c r="U1012" i="2"/>
  <c r="V1012" i="2"/>
  <c r="AF1012" i="2"/>
  <c r="AG1012" i="2"/>
  <c r="AH1012" i="2"/>
  <c r="AI1012" i="2"/>
  <c r="A1013" i="2"/>
  <c r="B1013" i="2"/>
  <c r="C1013" i="2"/>
  <c r="D1013" i="2"/>
  <c r="E1013" i="2"/>
  <c r="F1013" i="2"/>
  <c r="G1013" i="2"/>
  <c r="M1013" i="2"/>
  <c r="N1013" i="2"/>
  <c r="O1013" i="2"/>
  <c r="P1013" i="2"/>
  <c r="Q1013" i="2"/>
  <c r="R1013" i="2"/>
  <c r="U1013" i="2"/>
  <c r="V1013" i="2"/>
  <c r="AF1013" i="2"/>
  <c r="AG1013" i="2"/>
  <c r="AH1013" i="2"/>
  <c r="AI1013" i="2"/>
  <c r="A1014" i="2"/>
  <c r="B1014" i="2"/>
  <c r="C1014" i="2"/>
  <c r="D1014" i="2"/>
  <c r="E1014" i="2"/>
  <c r="F1014" i="2"/>
  <c r="G1014" i="2"/>
  <c r="M1014" i="2"/>
  <c r="N1014" i="2"/>
  <c r="O1014" i="2"/>
  <c r="P1014" i="2"/>
  <c r="Q1014" i="2"/>
  <c r="R1014" i="2"/>
  <c r="U1014" i="2"/>
  <c r="V1014" i="2"/>
  <c r="AF1014" i="2"/>
  <c r="AG1014" i="2"/>
  <c r="AH1014" i="2"/>
  <c r="AI1014" i="2"/>
  <c r="A1015" i="2"/>
  <c r="B1015" i="2"/>
  <c r="C1015" i="2"/>
  <c r="D1015" i="2"/>
  <c r="E1015" i="2"/>
  <c r="F1015" i="2"/>
  <c r="G1015" i="2"/>
  <c r="M1015" i="2"/>
  <c r="N1015" i="2"/>
  <c r="O1015" i="2"/>
  <c r="P1015" i="2"/>
  <c r="Q1015" i="2"/>
  <c r="R1015" i="2"/>
  <c r="U1015" i="2"/>
  <c r="V1015" i="2"/>
  <c r="AF1015" i="2"/>
  <c r="AG1015" i="2"/>
  <c r="AH1015" i="2"/>
  <c r="AI1015" i="2"/>
  <c r="A1016" i="2"/>
  <c r="B1016" i="2"/>
  <c r="C1016" i="2"/>
  <c r="D1016" i="2"/>
  <c r="E1016" i="2"/>
  <c r="F1016" i="2"/>
  <c r="G1016" i="2"/>
  <c r="M1016" i="2"/>
  <c r="N1016" i="2"/>
  <c r="O1016" i="2"/>
  <c r="P1016" i="2"/>
  <c r="Q1016" i="2"/>
  <c r="R1016" i="2"/>
  <c r="U1016" i="2"/>
  <c r="V1016" i="2"/>
  <c r="AF1016" i="2"/>
  <c r="AG1016" i="2"/>
  <c r="AH1016" i="2"/>
  <c r="AI1016" i="2"/>
  <c r="A1017" i="2"/>
  <c r="B1017" i="2"/>
  <c r="C1017" i="2"/>
  <c r="D1017" i="2"/>
  <c r="E1017" i="2"/>
  <c r="F1017" i="2"/>
  <c r="G1017" i="2"/>
  <c r="M1017" i="2"/>
  <c r="N1017" i="2"/>
  <c r="O1017" i="2"/>
  <c r="P1017" i="2"/>
  <c r="Q1017" i="2"/>
  <c r="R1017" i="2"/>
  <c r="U1017" i="2"/>
  <c r="V1017" i="2"/>
  <c r="AF1017" i="2"/>
  <c r="AG1017" i="2"/>
  <c r="AH1017" i="2"/>
  <c r="AI1017" i="2"/>
  <c r="A1018" i="2"/>
  <c r="B1018" i="2"/>
  <c r="C1018" i="2"/>
  <c r="D1018" i="2"/>
  <c r="E1018" i="2"/>
  <c r="F1018" i="2"/>
  <c r="G1018" i="2"/>
  <c r="M1018" i="2"/>
  <c r="N1018" i="2"/>
  <c r="O1018" i="2"/>
  <c r="P1018" i="2"/>
  <c r="Q1018" i="2"/>
  <c r="R1018" i="2"/>
  <c r="U1018" i="2"/>
  <c r="V1018" i="2"/>
  <c r="AF1018" i="2"/>
  <c r="AG1018" i="2"/>
  <c r="AH1018" i="2"/>
  <c r="AI1018" i="2"/>
  <c r="A1019" i="2"/>
  <c r="B1019" i="2"/>
  <c r="C1019" i="2"/>
  <c r="D1019" i="2"/>
  <c r="E1019" i="2"/>
  <c r="F1019" i="2"/>
  <c r="G1019" i="2"/>
  <c r="M1019" i="2"/>
  <c r="N1019" i="2"/>
  <c r="O1019" i="2"/>
  <c r="P1019" i="2"/>
  <c r="Q1019" i="2"/>
  <c r="R1019" i="2"/>
  <c r="U1019" i="2"/>
  <c r="V1019" i="2"/>
  <c r="AF1019" i="2"/>
  <c r="AG1019" i="2"/>
  <c r="AH1019" i="2"/>
  <c r="AI1019" i="2"/>
  <c r="A1020" i="2"/>
  <c r="B1020" i="2"/>
  <c r="C1020" i="2"/>
  <c r="D1020" i="2"/>
  <c r="E1020" i="2"/>
  <c r="F1020" i="2"/>
  <c r="G1020" i="2"/>
  <c r="M1020" i="2"/>
  <c r="N1020" i="2"/>
  <c r="O1020" i="2"/>
  <c r="P1020" i="2"/>
  <c r="Q1020" i="2"/>
  <c r="R1020" i="2"/>
  <c r="U1020" i="2"/>
  <c r="V1020" i="2"/>
  <c r="AF1020" i="2"/>
  <c r="AG1020" i="2"/>
  <c r="AH1020" i="2"/>
  <c r="AI1020" i="2"/>
  <c r="A1021" i="2"/>
  <c r="B1021" i="2"/>
  <c r="C1021" i="2"/>
  <c r="D1021" i="2"/>
  <c r="E1021" i="2"/>
  <c r="F1021" i="2"/>
  <c r="G1021" i="2"/>
  <c r="M1021" i="2"/>
  <c r="N1021" i="2"/>
  <c r="O1021" i="2"/>
  <c r="P1021" i="2"/>
  <c r="Q1021" i="2"/>
  <c r="R1021" i="2"/>
  <c r="U1021" i="2"/>
  <c r="V1021" i="2"/>
  <c r="AF1021" i="2"/>
  <c r="AG1021" i="2"/>
  <c r="AH1021" i="2"/>
  <c r="AI1021" i="2"/>
  <c r="A1022" i="2"/>
  <c r="B1022" i="2"/>
  <c r="C1022" i="2"/>
  <c r="D1022" i="2"/>
  <c r="E1022" i="2"/>
  <c r="F1022" i="2"/>
  <c r="G1022" i="2"/>
  <c r="M1022" i="2"/>
  <c r="N1022" i="2"/>
  <c r="O1022" i="2"/>
  <c r="P1022" i="2"/>
  <c r="Q1022" i="2"/>
  <c r="R1022" i="2"/>
  <c r="U1022" i="2"/>
  <c r="V1022" i="2"/>
  <c r="AF1022" i="2"/>
  <c r="AG1022" i="2"/>
  <c r="AH1022" i="2"/>
  <c r="AI1022" i="2"/>
  <c r="A1023" i="2"/>
  <c r="B1023" i="2"/>
  <c r="C1023" i="2"/>
  <c r="D1023" i="2"/>
  <c r="E1023" i="2"/>
  <c r="F1023" i="2"/>
  <c r="G1023" i="2"/>
  <c r="M1023" i="2"/>
  <c r="N1023" i="2"/>
  <c r="O1023" i="2"/>
  <c r="P1023" i="2"/>
  <c r="Q1023" i="2"/>
  <c r="R1023" i="2"/>
  <c r="U1023" i="2"/>
  <c r="V1023" i="2"/>
  <c r="AF1023" i="2"/>
  <c r="AG1023" i="2"/>
  <c r="AH1023" i="2"/>
  <c r="AI1023" i="2"/>
  <c r="A1024" i="2"/>
  <c r="B1024" i="2"/>
  <c r="C1024" i="2"/>
  <c r="D1024" i="2"/>
  <c r="E1024" i="2"/>
  <c r="F1024" i="2"/>
  <c r="G1024" i="2"/>
  <c r="M1024" i="2"/>
  <c r="N1024" i="2"/>
  <c r="O1024" i="2"/>
  <c r="P1024" i="2"/>
  <c r="Q1024" i="2"/>
  <c r="R1024" i="2"/>
  <c r="U1024" i="2"/>
  <c r="V1024" i="2"/>
  <c r="AF1024" i="2"/>
  <c r="AG1024" i="2"/>
  <c r="AH1024" i="2"/>
  <c r="AI1024" i="2"/>
  <c r="A1025" i="2"/>
  <c r="B1025" i="2"/>
  <c r="C1025" i="2"/>
  <c r="D1025" i="2"/>
  <c r="E1025" i="2"/>
  <c r="F1025" i="2"/>
  <c r="G1025" i="2"/>
  <c r="M1025" i="2"/>
  <c r="N1025" i="2"/>
  <c r="O1025" i="2"/>
  <c r="P1025" i="2"/>
  <c r="Q1025" i="2"/>
  <c r="R1025" i="2"/>
  <c r="U1025" i="2"/>
  <c r="V1025" i="2"/>
  <c r="AF1025" i="2"/>
  <c r="AG1025" i="2"/>
  <c r="AH1025" i="2"/>
  <c r="AI1025" i="2"/>
  <c r="A1026" i="2"/>
  <c r="B1026" i="2"/>
  <c r="C1026" i="2"/>
  <c r="D1026" i="2"/>
  <c r="E1026" i="2"/>
  <c r="F1026" i="2"/>
  <c r="G1026" i="2"/>
  <c r="M1026" i="2"/>
  <c r="N1026" i="2"/>
  <c r="O1026" i="2"/>
  <c r="P1026" i="2"/>
  <c r="Q1026" i="2"/>
  <c r="R1026" i="2"/>
  <c r="U1026" i="2"/>
  <c r="V1026" i="2"/>
  <c r="AF1026" i="2"/>
  <c r="AG1026" i="2"/>
  <c r="AH1026" i="2"/>
  <c r="AI1026" i="2"/>
  <c r="A1027" i="2"/>
  <c r="B1027" i="2"/>
  <c r="C1027" i="2"/>
  <c r="D1027" i="2"/>
  <c r="E1027" i="2"/>
  <c r="F1027" i="2"/>
  <c r="G1027" i="2"/>
  <c r="M1027" i="2"/>
  <c r="N1027" i="2"/>
  <c r="O1027" i="2"/>
  <c r="P1027" i="2"/>
  <c r="Q1027" i="2"/>
  <c r="R1027" i="2"/>
  <c r="U1027" i="2"/>
  <c r="V1027" i="2"/>
  <c r="AF1027" i="2"/>
  <c r="AG1027" i="2"/>
  <c r="AH1027" i="2"/>
  <c r="AI1027" i="2"/>
  <c r="A1028" i="2"/>
  <c r="B1028" i="2"/>
  <c r="C1028" i="2"/>
  <c r="D1028" i="2"/>
  <c r="E1028" i="2"/>
  <c r="F1028" i="2"/>
  <c r="G1028" i="2"/>
  <c r="M1028" i="2"/>
  <c r="N1028" i="2"/>
  <c r="O1028" i="2"/>
  <c r="P1028" i="2"/>
  <c r="Q1028" i="2"/>
  <c r="R1028" i="2"/>
  <c r="U1028" i="2"/>
  <c r="V1028" i="2"/>
  <c r="AF1028" i="2"/>
  <c r="AG1028" i="2"/>
  <c r="AH1028" i="2"/>
  <c r="AI1028" i="2"/>
  <c r="A1029" i="2"/>
  <c r="B1029" i="2"/>
  <c r="C1029" i="2"/>
  <c r="D1029" i="2"/>
  <c r="E1029" i="2"/>
  <c r="F1029" i="2"/>
  <c r="G1029" i="2"/>
  <c r="M1029" i="2"/>
  <c r="N1029" i="2"/>
  <c r="O1029" i="2"/>
  <c r="P1029" i="2"/>
  <c r="Q1029" i="2"/>
  <c r="R1029" i="2"/>
  <c r="U1029" i="2"/>
  <c r="V1029" i="2"/>
  <c r="AF1029" i="2"/>
  <c r="AG1029" i="2"/>
  <c r="AH1029" i="2"/>
  <c r="AI1029" i="2"/>
  <c r="A1030" i="2"/>
  <c r="B1030" i="2"/>
  <c r="C1030" i="2"/>
  <c r="D1030" i="2"/>
  <c r="E1030" i="2"/>
  <c r="F1030" i="2"/>
  <c r="G1030" i="2"/>
  <c r="M1030" i="2"/>
  <c r="N1030" i="2"/>
  <c r="O1030" i="2"/>
  <c r="P1030" i="2"/>
  <c r="Q1030" i="2"/>
  <c r="R1030" i="2"/>
  <c r="U1030" i="2"/>
  <c r="V1030" i="2"/>
  <c r="AF1030" i="2"/>
  <c r="AG1030" i="2"/>
  <c r="AH1030" i="2"/>
  <c r="AI1030" i="2"/>
  <c r="A1031" i="2"/>
  <c r="B1031" i="2"/>
  <c r="C1031" i="2"/>
  <c r="D1031" i="2"/>
  <c r="E1031" i="2"/>
  <c r="F1031" i="2"/>
  <c r="G1031" i="2"/>
  <c r="M1031" i="2"/>
  <c r="N1031" i="2"/>
  <c r="O1031" i="2"/>
  <c r="P1031" i="2"/>
  <c r="Q1031" i="2"/>
  <c r="R1031" i="2"/>
  <c r="U1031" i="2"/>
  <c r="V1031" i="2"/>
  <c r="AF1031" i="2"/>
  <c r="AG1031" i="2"/>
  <c r="AH1031" i="2"/>
  <c r="AI1031" i="2"/>
  <c r="A1032" i="2"/>
  <c r="B1032" i="2"/>
  <c r="C1032" i="2"/>
  <c r="D1032" i="2"/>
  <c r="E1032" i="2"/>
  <c r="F1032" i="2"/>
  <c r="G1032" i="2"/>
  <c r="M1032" i="2"/>
  <c r="N1032" i="2"/>
  <c r="O1032" i="2"/>
  <c r="P1032" i="2"/>
  <c r="Q1032" i="2"/>
  <c r="R1032" i="2"/>
  <c r="U1032" i="2"/>
  <c r="V1032" i="2"/>
  <c r="AF1032" i="2"/>
  <c r="AG1032" i="2"/>
  <c r="AH1032" i="2"/>
  <c r="AI1032" i="2"/>
  <c r="A1033" i="2"/>
  <c r="B1033" i="2"/>
  <c r="C1033" i="2"/>
  <c r="D1033" i="2"/>
  <c r="E1033" i="2"/>
  <c r="F1033" i="2"/>
  <c r="G1033" i="2"/>
  <c r="M1033" i="2"/>
  <c r="N1033" i="2"/>
  <c r="O1033" i="2"/>
  <c r="P1033" i="2"/>
  <c r="Q1033" i="2"/>
  <c r="R1033" i="2"/>
  <c r="U1033" i="2"/>
  <c r="V1033" i="2"/>
  <c r="AF1033" i="2"/>
  <c r="AG1033" i="2"/>
  <c r="AH1033" i="2"/>
  <c r="AI1033" i="2"/>
  <c r="A1034" i="2"/>
  <c r="B1034" i="2"/>
  <c r="C1034" i="2"/>
  <c r="D1034" i="2"/>
  <c r="E1034" i="2"/>
  <c r="F1034" i="2"/>
  <c r="G1034" i="2"/>
  <c r="M1034" i="2"/>
  <c r="N1034" i="2"/>
  <c r="O1034" i="2"/>
  <c r="P1034" i="2"/>
  <c r="Q1034" i="2"/>
  <c r="R1034" i="2"/>
  <c r="U1034" i="2"/>
  <c r="V1034" i="2"/>
  <c r="AF1034" i="2"/>
  <c r="AG1034" i="2"/>
  <c r="AH1034" i="2"/>
  <c r="AI1034" i="2"/>
  <c r="A1035" i="2"/>
  <c r="B1035" i="2"/>
  <c r="C1035" i="2"/>
  <c r="D1035" i="2"/>
  <c r="E1035" i="2"/>
  <c r="F1035" i="2"/>
  <c r="G1035" i="2"/>
  <c r="M1035" i="2"/>
  <c r="N1035" i="2"/>
  <c r="O1035" i="2"/>
  <c r="P1035" i="2"/>
  <c r="Q1035" i="2"/>
  <c r="R1035" i="2"/>
  <c r="U1035" i="2"/>
  <c r="V1035" i="2"/>
  <c r="AF1035" i="2"/>
  <c r="AG1035" i="2"/>
  <c r="AH1035" i="2"/>
  <c r="AI1035" i="2"/>
  <c r="A1036" i="2"/>
  <c r="B1036" i="2"/>
  <c r="C1036" i="2"/>
  <c r="D1036" i="2"/>
  <c r="E1036" i="2"/>
  <c r="F1036" i="2"/>
  <c r="G1036" i="2"/>
  <c r="M1036" i="2"/>
  <c r="N1036" i="2"/>
  <c r="O1036" i="2"/>
  <c r="P1036" i="2"/>
  <c r="Q1036" i="2"/>
  <c r="R1036" i="2"/>
  <c r="U1036" i="2"/>
  <c r="V1036" i="2"/>
  <c r="AF1036" i="2"/>
  <c r="AG1036" i="2"/>
  <c r="AH1036" i="2"/>
  <c r="AI1036" i="2"/>
  <c r="A1037" i="2"/>
  <c r="B1037" i="2"/>
  <c r="C1037" i="2"/>
  <c r="D1037" i="2"/>
  <c r="E1037" i="2"/>
  <c r="F1037" i="2"/>
  <c r="G1037" i="2"/>
  <c r="M1037" i="2"/>
  <c r="N1037" i="2"/>
  <c r="O1037" i="2"/>
  <c r="P1037" i="2"/>
  <c r="Q1037" i="2"/>
  <c r="R1037" i="2"/>
  <c r="U1037" i="2"/>
  <c r="V1037" i="2"/>
  <c r="AF1037" i="2"/>
  <c r="AG1037" i="2"/>
  <c r="AH1037" i="2"/>
  <c r="AI1037" i="2"/>
  <c r="A1038" i="2"/>
  <c r="B1038" i="2"/>
  <c r="C1038" i="2"/>
  <c r="D1038" i="2"/>
  <c r="E1038" i="2"/>
  <c r="F1038" i="2"/>
  <c r="G1038" i="2"/>
  <c r="M1038" i="2"/>
  <c r="N1038" i="2"/>
  <c r="O1038" i="2"/>
  <c r="P1038" i="2"/>
  <c r="Q1038" i="2"/>
  <c r="R1038" i="2"/>
  <c r="U1038" i="2"/>
  <c r="V1038" i="2"/>
  <c r="AF1038" i="2"/>
  <c r="AG1038" i="2"/>
  <c r="AH1038" i="2"/>
  <c r="AI1038" i="2"/>
  <c r="A1039" i="2"/>
  <c r="B1039" i="2"/>
  <c r="C1039" i="2"/>
  <c r="D1039" i="2"/>
  <c r="E1039" i="2"/>
  <c r="F1039" i="2"/>
  <c r="G1039" i="2"/>
  <c r="M1039" i="2"/>
  <c r="N1039" i="2"/>
  <c r="O1039" i="2"/>
  <c r="P1039" i="2"/>
  <c r="Q1039" i="2"/>
  <c r="R1039" i="2"/>
  <c r="U1039" i="2"/>
  <c r="V1039" i="2"/>
  <c r="AF1039" i="2"/>
  <c r="AG1039" i="2"/>
  <c r="AH1039" i="2"/>
  <c r="AI1039" i="2"/>
  <c r="A1040" i="2"/>
  <c r="B1040" i="2"/>
  <c r="C1040" i="2"/>
  <c r="D1040" i="2"/>
  <c r="E1040" i="2"/>
  <c r="F1040" i="2"/>
  <c r="G1040" i="2"/>
  <c r="M1040" i="2"/>
  <c r="N1040" i="2"/>
  <c r="O1040" i="2"/>
  <c r="P1040" i="2"/>
  <c r="Q1040" i="2"/>
  <c r="R1040" i="2"/>
  <c r="U1040" i="2"/>
  <c r="V1040" i="2"/>
  <c r="AF1040" i="2"/>
  <c r="AG1040" i="2"/>
  <c r="AH1040" i="2"/>
  <c r="AI1040" i="2"/>
  <c r="A1041" i="2"/>
  <c r="B1041" i="2"/>
  <c r="C1041" i="2"/>
  <c r="D1041" i="2"/>
  <c r="E1041" i="2"/>
  <c r="F1041" i="2"/>
  <c r="G1041" i="2"/>
  <c r="M1041" i="2"/>
  <c r="N1041" i="2"/>
  <c r="O1041" i="2"/>
  <c r="P1041" i="2"/>
  <c r="Q1041" i="2"/>
  <c r="R1041" i="2"/>
  <c r="U1041" i="2"/>
  <c r="V1041" i="2"/>
  <c r="AF1041" i="2"/>
  <c r="AG1041" i="2"/>
  <c r="AH1041" i="2"/>
  <c r="AI1041" i="2"/>
  <c r="A1042" i="2"/>
  <c r="B1042" i="2"/>
  <c r="C1042" i="2"/>
  <c r="D1042" i="2"/>
  <c r="E1042" i="2"/>
  <c r="F1042" i="2"/>
  <c r="G1042" i="2"/>
  <c r="M1042" i="2"/>
  <c r="N1042" i="2"/>
  <c r="O1042" i="2"/>
  <c r="P1042" i="2"/>
  <c r="Q1042" i="2"/>
  <c r="R1042" i="2"/>
  <c r="U1042" i="2"/>
  <c r="V1042" i="2"/>
  <c r="AF1042" i="2"/>
  <c r="AG1042" i="2"/>
  <c r="AH1042" i="2"/>
  <c r="AI1042" i="2"/>
  <c r="A1043" i="2"/>
  <c r="B1043" i="2"/>
  <c r="C1043" i="2"/>
  <c r="D1043" i="2"/>
  <c r="E1043" i="2"/>
  <c r="F1043" i="2"/>
  <c r="G1043" i="2"/>
  <c r="M1043" i="2"/>
  <c r="N1043" i="2"/>
  <c r="O1043" i="2"/>
  <c r="P1043" i="2"/>
  <c r="Q1043" i="2"/>
  <c r="R1043" i="2"/>
  <c r="U1043" i="2"/>
  <c r="V1043" i="2"/>
  <c r="AF1043" i="2"/>
  <c r="AG1043" i="2"/>
  <c r="AH1043" i="2"/>
  <c r="AI1043" i="2"/>
  <c r="A1044" i="2"/>
  <c r="B1044" i="2"/>
  <c r="C1044" i="2"/>
  <c r="D1044" i="2"/>
  <c r="E1044" i="2"/>
  <c r="F1044" i="2"/>
  <c r="G1044" i="2"/>
  <c r="M1044" i="2"/>
  <c r="N1044" i="2"/>
  <c r="O1044" i="2"/>
  <c r="P1044" i="2"/>
  <c r="Q1044" i="2"/>
  <c r="R1044" i="2"/>
  <c r="U1044" i="2"/>
  <c r="V1044" i="2"/>
  <c r="AF1044" i="2"/>
  <c r="AG1044" i="2"/>
  <c r="AH1044" i="2"/>
  <c r="AI1044" i="2"/>
  <c r="A1045" i="2"/>
  <c r="B1045" i="2"/>
  <c r="C1045" i="2"/>
  <c r="D1045" i="2"/>
  <c r="E1045" i="2"/>
  <c r="F1045" i="2"/>
  <c r="G1045" i="2"/>
  <c r="M1045" i="2"/>
  <c r="N1045" i="2"/>
  <c r="O1045" i="2"/>
  <c r="P1045" i="2"/>
  <c r="Q1045" i="2"/>
  <c r="R1045" i="2"/>
  <c r="U1045" i="2"/>
  <c r="V1045" i="2"/>
  <c r="AF1045" i="2"/>
  <c r="AG1045" i="2"/>
  <c r="AH1045" i="2"/>
  <c r="AI1045" i="2"/>
  <c r="A1046" i="2"/>
  <c r="B1046" i="2"/>
  <c r="C1046" i="2"/>
  <c r="D1046" i="2"/>
  <c r="E1046" i="2"/>
  <c r="F1046" i="2"/>
  <c r="G1046" i="2"/>
  <c r="M1046" i="2"/>
  <c r="N1046" i="2"/>
  <c r="O1046" i="2"/>
  <c r="P1046" i="2"/>
  <c r="Q1046" i="2"/>
  <c r="R1046" i="2"/>
  <c r="U1046" i="2"/>
  <c r="V1046" i="2"/>
  <c r="AF1046" i="2"/>
  <c r="AG1046" i="2"/>
  <c r="AH1046" i="2"/>
  <c r="AI1046" i="2"/>
  <c r="A1047" i="2"/>
  <c r="B1047" i="2"/>
  <c r="C1047" i="2"/>
  <c r="D1047" i="2"/>
  <c r="E1047" i="2"/>
  <c r="F1047" i="2"/>
  <c r="G1047" i="2"/>
  <c r="M1047" i="2"/>
  <c r="N1047" i="2"/>
  <c r="O1047" i="2"/>
  <c r="P1047" i="2"/>
  <c r="Q1047" i="2"/>
  <c r="R1047" i="2"/>
  <c r="U1047" i="2"/>
  <c r="V1047" i="2"/>
  <c r="AF1047" i="2"/>
  <c r="AG1047" i="2"/>
  <c r="AH1047" i="2"/>
  <c r="AI1047" i="2"/>
  <c r="A1048" i="2"/>
  <c r="B1048" i="2"/>
  <c r="C1048" i="2"/>
  <c r="D1048" i="2"/>
  <c r="E1048" i="2"/>
  <c r="F1048" i="2"/>
  <c r="G1048" i="2"/>
  <c r="M1048" i="2"/>
  <c r="N1048" i="2"/>
  <c r="O1048" i="2"/>
  <c r="P1048" i="2"/>
  <c r="Q1048" i="2"/>
  <c r="R1048" i="2"/>
  <c r="U1048" i="2"/>
  <c r="V1048" i="2"/>
  <c r="AF1048" i="2"/>
  <c r="AG1048" i="2"/>
  <c r="AH1048" i="2"/>
  <c r="AI1048" i="2"/>
  <c r="A1049" i="2"/>
  <c r="B1049" i="2"/>
  <c r="C1049" i="2"/>
  <c r="D1049" i="2"/>
  <c r="E1049" i="2"/>
  <c r="F1049" i="2"/>
  <c r="G1049" i="2"/>
  <c r="M1049" i="2"/>
  <c r="N1049" i="2"/>
  <c r="O1049" i="2"/>
  <c r="P1049" i="2"/>
  <c r="Q1049" i="2"/>
  <c r="R1049" i="2"/>
  <c r="U1049" i="2"/>
  <c r="V1049" i="2"/>
  <c r="AF1049" i="2"/>
  <c r="AG1049" i="2"/>
  <c r="AH1049" i="2"/>
  <c r="AI1049" i="2"/>
  <c r="A1050" i="2"/>
  <c r="B1050" i="2"/>
  <c r="C1050" i="2"/>
  <c r="D1050" i="2"/>
  <c r="E1050" i="2"/>
  <c r="F1050" i="2"/>
  <c r="G1050" i="2"/>
  <c r="M1050" i="2"/>
  <c r="N1050" i="2"/>
  <c r="O1050" i="2"/>
  <c r="P1050" i="2"/>
  <c r="Q1050" i="2"/>
  <c r="R1050" i="2"/>
  <c r="U1050" i="2"/>
  <c r="V1050" i="2"/>
  <c r="AF1050" i="2"/>
  <c r="AG1050" i="2"/>
  <c r="AH1050" i="2"/>
  <c r="AI1050" i="2"/>
  <c r="A1051" i="2"/>
  <c r="B1051" i="2"/>
  <c r="C1051" i="2"/>
  <c r="D1051" i="2"/>
  <c r="E1051" i="2"/>
  <c r="F1051" i="2"/>
  <c r="G1051" i="2"/>
  <c r="M1051" i="2"/>
  <c r="N1051" i="2"/>
  <c r="O1051" i="2"/>
  <c r="P1051" i="2"/>
  <c r="Q1051" i="2"/>
  <c r="R1051" i="2"/>
  <c r="U1051" i="2"/>
  <c r="V1051" i="2"/>
  <c r="AF1051" i="2"/>
  <c r="AG1051" i="2"/>
  <c r="AH1051" i="2"/>
  <c r="AI1051" i="2"/>
  <c r="A1052" i="2"/>
  <c r="B1052" i="2"/>
  <c r="C1052" i="2"/>
  <c r="D1052" i="2"/>
  <c r="E1052" i="2"/>
  <c r="F1052" i="2"/>
  <c r="G1052" i="2"/>
  <c r="M1052" i="2"/>
  <c r="N1052" i="2"/>
  <c r="O1052" i="2"/>
  <c r="P1052" i="2"/>
  <c r="Q1052" i="2"/>
  <c r="R1052" i="2"/>
  <c r="U1052" i="2"/>
  <c r="V1052" i="2"/>
  <c r="AF1052" i="2"/>
  <c r="AG1052" i="2"/>
  <c r="AH1052" i="2"/>
  <c r="AI1052" i="2"/>
  <c r="A1053" i="2"/>
  <c r="B1053" i="2"/>
  <c r="C1053" i="2"/>
  <c r="D1053" i="2"/>
  <c r="E1053" i="2"/>
  <c r="F1053" i="2"/>
  <c r="G1053" i="2"/>
  <c r="M1053" i="2"/>
  <c r="N1053" i="2"/>
  <c r="O1053" i="2"/>
  <c r="P1053" i="2"/>
  <c r="Q1053" i="2"/>
  <c r="R1053" i="2"/>
  <c r="U1053" i="2"/>
  <c r="V1053" i="2"/>
  <c r="AF1053" i="2"/>
  <c r="AG1053" i="2"/>
  <c r="AH1053" i="2"/>
  <c r="AI1053" i="2"/>
  <c r="A1054" i="2"/>
  <c r="B1054" i="2"/>
  <c r="C1054" i="2"/>
  <c r="D1054" i="2"/>
  <c r="E1054" i="2"/>
  <c r="F1054" i="2"/>
  <c r="G1054" i="2"/>
  <c r="M1054" i="2"/>
  <c r="N1054" i="2"/>
  <c r="O1054" i="2"/>
  <c r="P1054" i="2"/>
  <c r="Q1054" i="2"/>
  <c r="R1054" i="2"/>
  <c r="U1054" i="2"/>
  <c r="V1054" i="2"/>
  <c r="AF1054" i="2"/>
  <c r="AG1054" i="2"/>
  <c r="AH1054" i="2"/>
  <c r="AI1054" i="2"/>
  <c r="A1055" i="2"/>
  <c r="B1055" i="2"/>
  <c r="C1055" i="2"/>
  <c r="D1055" i="2"/>
  <c r="E1055" i="2"/>
  <c r="F1055" i="2"/>
  <c r="G1055" i="2"/>
  <c r="M1055" i="2"/>
  <c r="N1055" i="2"/>
  <c r="O1055" i="2"/>
  <c r="P1055" i="2"/>
  <c r="Q1055" i="2"/>
  <c r="R1055" i="2"/>
  <c r="U1055" i="2"/>
  <c r="V1055" i="2"/>
  <c r="AF1055" i="2"/>
  <c r="AG1055" i="2"/>
  <c r="AH1055" i="2"/>
  <c r="AI1055" i="2"/>
  <c r="A1056" i="2"/>
  <c r="B1056" i="2"/>
  <c r="C1056" i="2"/>
  <c r="D1056" i="2"/>
  <c r="E1056" i="2"/>
  <c r="F1056" i="2"/>
  <c r="G1056" i="2"/>
  <c r="M1056" i="2"/>
  <c r="N1056" i="2"/>
  <c r="O1056" i="2"/>
  <c r="P1056" i="2"/>
  <c r="Q1056" i="2"/>
  <c r="R1056" i="2"/>
  <c r="U1056" i="2"/>
  <c r="V1056" i="2"/>
  <c r="AF1056" i="2"/>
  <c r="AG1056" i="2"/>
  <c r="AH1056" i="2"/>
  <c r="AI1056" i="2"/>
  <c r="A1057" i="2"/>
  <c r="B1057" i="2"/>
  <c r="C1057" i="2"/>
  <c r="D1057" i="2"/>
  <c r="E1057" i="2"/>
  <c r="F1057" i="2"/>
  <c r="G1057" i="2"/>
  <c r="M1057" i="2"/>
  <c r="N1057" i="2"/>
  <c r="O1057" i="2"/>
  <c r="P1057" i="2"/>
  <c r="Q1057" i="2"/>
  <c r="R1057" i="2"/>
  <c r="U1057" i="2"/>
  <c r="V1057" i="2"/>
  <c r="AF1057" i="2"/>
  <c r="AG1057" i="2"/>
  <c r="AH1057" i="2"/>
  <c r="AI1057" i="2"/>
  <c r="A1058" i="2"/>
  <c r="B1058" i="2"/>
  <c r="C1058" i="2"/>
  <c r="D1058" i="2"/>
  <c r="E1058" i="2"/>
  <c r="F1058" i="2"/>
  <c r="G1058" i="2"/>
  <c r="M1058" i="2"/>
  <c r="N1058" i="2"/>
  <c r="O1058" i="2"/>
  <c r="P1058" i="2"/>
  <c r="Q1058" i="2"/>
  <c r="R1058" i="2"/>
  <c r="U1058" i="2"/>
  <c r="V1058" i="2"/>
  <c r="AF1058" i="2"/>
  <c r="AG1058" i="2"/>
  <c r="AH1058" i="2"/>
  <c r="AI1058" i="2"/>
  <c r="A1059" i="2"/>
  <c r="B1059" i="2"/>
  <c r="C1059" i="2"/>
  <c r="D1059" i="2"/>
  <c r="E1059" i="2"/>
  <c r="F1059" i="2"/>
  <c r="G1059" i="2"/>
  <c r="M1059" i="2"/>
  <c r="N1059" i="2"/>
  <c r="O1059" i="2"/>
  <c r="P1059" i="2"/>
  <c r="Q1059" i="2"/>
  <c r="R1059" i="2"/>
  <c r="U1059" i="2"/>
  <c r="V1059" i="2"/>
  <c r="AF1059" i="2"/>
  <c r="AG1059" i="2"/>
  <c r="AH1059" i="2"/>
  <c r="AI1059" i="2"/>
  <c r="A1060" i="2"/>
  <c r="B1060" i="2"/>
  <c r="C1060" i="2"/>
  <c r="D1060" i="2"/>
  <c r="E1060" i="2"/>
  <c r="F1060" i="2"/>
  <c r="G1060" i="2"/>
  <c r="M1060" i="2"/>
  <c r="N1060" i="2"/>
  <c r="O1060" i="2"/>
  <c r="P1060" i="2"/>
  <c r="Q1060" i="2"/>
  <c r="R1060" i="2"/>
  <c r="U1060" i="2"/>
  <c r="V1060" i="2"/>
  <c r="AF1060" i="2"/>
  <c r="AG1060" i="2"/>
  <c r="AH1060" i="2"/>
  <c r="AI1060" i="2"/>
  <c r="A1061" i="2"/>
  <c r="B1061" i="2"/>
  <c r="C1061" i="2"/>
  <c r="D1061" i="2"/>
  <c r="E1061" i="2"/>
  <c r="F1061" i="2"/>
  <c r="G1061" i="2"/>
  <c r="M1061" i="2"/>
  <c r="N1061" i="2"/>
  <c r="O1061" i="2"/>
  <c r="P1061" i="2"/>
  <c r="Q1061" i="2"/>
  <c r="R1061" i="2"/>
  <c r="U1061" i="2"/>
  <c r="V1061" i="2"/>
  <c r="AF1061" i="2"/>
  <c r="AG1061" i="2"/>
  <c r="AH1061" i="2"/>
  <c r="AI1061" i="2"/>
  <c r="A1062" i="2"/>
  <c r="B1062" i="2"/>
  <c r="C1062" i="2"/>
  <c r="D1062" i="2"/>
  <c r="E1062" i="2"/>
  <c r="F1062" i="2"/>
  <c r="G1062" i="2"/>
  <c r="M1062" i="2"/>
  <c r="N1062" i="2"/>
  <c r="O1062" i="2"/>
  <c r="P1062" i="2"/>
  <c r="Q1062" i="2"/>
  <c r="R1062" i="2"/>
  <c r="U1062" i="2"/>
  <c r="V1062" i="2"/>
  <c r="AF1062" i="2"/>
  <c r="AG1062" i="2"/>
  <c r="AH1062" i="2"/>
  <c r="AI1062" i="2"/>
  <c r="A1063" i="2"/>
  <c r="B1063" i="2"/>
  <c r="C1063" i="2"/>
  <c r="D1063" i="2"/>
  <c r="E1063" i="2"/>
  <c r="F1063" i="2"/>
  <c r="G1063" i="2"/>
  <c r="M1063" i="2"/>
  <c r="N1063" i="2"/>
  <c r="O1063" i="2"/>
  <c r="P1063" i="2"/>
  <c r="Q1063" i="2"/>
  <c r="R1063" i="2"/>
  <c r="U1063" i="2"/>
  <c r="V1063" i="2"/>
  <c r="AF1063" i="2"/>
  <c r="AG1063" i="2"/>
  <c r="AH1063" i="2"/>
  <c r="AI1063" i="2"/>
  <c r="A1064" i="2"/>
  <c r="B1064" i="2"/>
  <c r="C1064" i="2"/>
  <c r="D1064" i="2"/>
  <c r="E1064" i="2"/>
  <c r="F1064" i="2"/>
  <c r="G1064" i="2"/>
  <c r="M1064" i="2"/>
  <c r="N1064" i="2"/>
  <c r="O1064" i="2"/>
  <c r="P1064" i="2"/>
  <c r="Q1064" i="2"/>
  <c r="R1064" i="2"/>
  <c r="U1064" i="2"/>
  <c r="V1064" i="2"/>
  <c r="AF1064" i="2"/>
  <c r="AG1064" i="2"/>
  <c r="AH1064" i="2"/>
  <c r="AI1064" i="2"/>
  <c r="A1065" i="2"/>
  <c r="B1065" i="2"/>
  <c r="C1065" i="2"/>
  <c r="D1065" i="2"/>
  <c r="E1065" i="2"/>
  <c r="F1065" i="2"/>
  <c r="G1065" i="2"/>
  <c r="M1065" i="2"/>
  <c r="N1065" i="2"/>
  <c r="O1065" i="2"/>
  <c r="P1065" i="2"/>
  <c r="Q1065" i="2"/>
  <c r="R1065" i="2"/>
  <c r="U1065" i="2"/>
  <c r="V1065" i="2"/>
  <c r="AF1065" i="2"/>
  <c r="AG1065" i="2"/>
  <c r="AH1065" i="2"/>
  <c r="AI1065" i="2"/>
  <c r="A1066" i="2"/>
  <c r="B1066" i="2"/>
  <c r="C1066" i="2"/>
  <c r="D1066" i="2"/>
  <c r="E1066" i="2"/>
  <c r="F1066" i="2"/>
  <c r="G1066" i="2"/>
  <c r="M1066" i="2"/>
  <c r="N1066" i="2"/>
  <c r="O1066" i="2"/>
  <c r="P1066" i="2"/>
  <c r="Q1066" i="2"/>
  <c r="R1066" i="2"/>
  <c r="U1066" i="2"/>
  <c r="V1066" i="2"/>
  <c r="AF1066" i="2"/>
  <c r="AG1066" i="2"/>
  <c r="AH1066" i="2"/>
  <c r="AI1066" i="2"/>
  <c r="A1067" i="2"/>
  <c r="B1067" i="2"/>
  <c r="C1067" i="2"/>
  <c r="D1067" i="2"/>
  <c r="E1067" i="2"/>
  <c r="F1067" i="2"/>
  <c r="G1067" i="2"/>
  <c r="M1067" i="2"/>
  <c r="N1067" i="2"/>
  <c r="O1067" i="2"/>
  <c r="P1067" i="2"/>
  <c r="Q1067" i="2"/>
  <c r="R1067" i="2"/>
  <c r="U1067" i="2"/>
  <c r="V1067" i="2"/>
  <c r="AF1067" i="2"/>
  <c r="AG1067" i="2"/>
  <c r="AH1067" i="2"/>
  <c r="AI1067" i="2"/>
  <c r="A1068" i="2"/>
  <c r="B1068" i="2"/>
  <c r="C1068" i="2"/>
  <c r="D1068" i="2"/>
  <c r="E1068" i="2"/>
  <c r="F1068" i="2"/>
  <c r="G1068" i="2"/>
  <c r="M1068" i="2"/>
  <c r="N1068" i="2"/>
  <c r="O1068" i="2"/>
  <c r="P1068" i="2"/>
  <c r="Q1068" i="2"/>
  <c r="R1068" i="2"/>
  <c r="U1068" i="2"/>
  <c r="V1068" i="2"/>
  <c r="AF1068" i="2"/>
  <c r="AG1068" i="2"/>
  <c r="AH1068" i="2"/>
  <c r="AI1068" i="2"/>
  <c r="A1069" i="2"/>
  <c r="B1069" i="2"/>
  <c r="C1069" i="2"/>
  <c r="D1069" i="2"/>
  <c r="E1069" i="2"/>
  <c r="F1069" i="2"/>
  <c r="G1069" i="2"/>
  <c r="M1069" i="2"/>
  <c r="N1069" i="2"/>
  <c r="O1069" i="2"/>
  <c r="P1069" i="2"/>
  <c r="Q1069" i="2"/>
  <c r="R1069" i="2"/>
  <c r="U1069" i="2"/>
  <c r="V1069" i="2"/>
  <c r="AF1069" i="2"/>
  <c r="AG1069" i="2"/>
  <c r="AH1069" i="2"/>
  <c r="AI1069" i="2"/>
  <c r="A1070" i="2"/>
  <c r="B1070" i="2"/>
  <c r="C1070" i="2"/>
  <c r="D1070" i="2"/>
  <c r="E1070" i="2"/>
  <c r="F1070" i="2"/>
  <c r="G1070" i="2"/>
  <c r="M1070" i="2"/>
  <c r="N1070" i="2"/>
  <c r="O1070" i="2"/>
  <c r="P1070" i="2"/>
  <c r="Q1070" i="2"/>
  <c r="R1070" i="2"/>
  <c r="U1070" i="2"/>
  <c r="V1070" i="2"/>
  <c r="AF1070" i="2"/>
  <c r="AG1070" i="2"/>
  <c r="AH1070" i="2"/>
  <c r="AI1070" i="2"/>
  <c r="A1071" i="2"/>
  <c r="B1071" i="2"/>
  <c r="C1071" i="2"/>
  <c r="D1071" i="2"/>
  <c r="E1071" i="2"/>
  <c r="F1071" i="2"/>
  <c r="G1071" i="2"/>
  <c r="M1071" i="2"/>
  <c r="N1071" i="2"/>
  <c r="O1071" i="2"/>
  <c r="P1071" i="2"/>
  <c r="Q1071" i="2"/>
  <c r="R1071" i="2"/>
  <c r="U1071" i="2"/>
  <c r="V1071" i="2"/>
  <c r="AF1071" i="2"/>
  <c r="AG1071" i="2"/>
  <c r="AH1071" i="2"/>
  <c r="AI1071" i="2"/>
  <c r="A1072" i="2"/>
  <c r="B1072" i="2"/>
  <c r="C1072" i="2"/>
  <c r="D1072" i="2"/>
  <c r="E1072" i="2"/>
  <c r="F1072" i="2"/>
  <c r="G1072" i="2"/>
  <c r="M1072" i="2"/>
  <c r="N1072" i="2"/>
  <c r="O1072" i="2"/>
  <c r="P1072" i="2"/>
  <c r="Q1072" i="2"/>
  <c r="R1072" i="2"/>
  <c r="U1072" i="2"/>
  <c r="V1072" i="2"/>
  <c r="AF1072" i="2"/>
  <c r="AG1072" i="2"/>
  <c r="AH1072" i="2"/>
  <c r="AI1072" i="2"/>
  <c r="A1073" i="2"/>
  <c r="B1073" i="2"/>
  <c r="C1073" i="2"/>
  <c r="D1073" i="2"/>
  <c r="E1073" i="2"/>
  <c r="F1073" i="2"/>
  <c r="G1073" i="2"/>
  <c r="M1073" i="2"/>
  <c r="N1073" i="2"/>
  <c r="O1073" i="2"/>
  <c r="P1073" i="2"/>
  <c r="Q1073" i="2"/>
  <c r="R1073" i="2"/>
  <c r="U1073" i="2"/>
  <c r="V1073" i="2"/>
  <c r="AF1073" i="2"/>
  <c r="AG1073" i="2"/>
  <c r="AH1073" i="2"/>
  <c r="AI1073" i="2"/>
  <c r="A1074" i="2"/>
  <c r="B1074" i="2"/>
  <c r="C1074" i="2"/>
  <c r="D1074" i="2"/>
  <c r="E1074" i="2"/>
  <c r="F1074" i="2"/>
  <c r="G1074" i="2"/>
  <c r="M1074" i="2"/>
  <c r="N1074" i="2"/>
  <c r="O1074" i="2"/>
  <c r="P1074" i="2"/>
  <c r="Q1074" i="2"/>
  <c r="R1074" i="2"/>
  <c r="U1074" i="2"/>
  <c r="V1074" i="2"/>
  <c r="AF1074" i="2"/>
  <c r="AG1074" i="2"/>
  <c r="AH1074" i="2"/>
  <c r="AI1074" i="2"/>
  <c r="A1075" i="2"/>
  <c r="B1075" i="2"/>
  <c r="C1075" i="2"/>
  <c r="D1075" i="2"/>
  <c r="E1075" i="2"/>
  <c r="F1075" i="2"/>
  <c r="G1075" i="2"/>
  <c r="M1075" i="2"/>
  <c r="N1075" i="2"/>
  <c r="O1075" i="2"/>
  <c r="P1075" i="2"/>
  <c r="Q1075" i="2"/>
  <c r="R1075" i="2"/>
  <c r="U1075" i="2"/>
  <c r="V1075" i="2"/>
  <c r="AF1075" i="2"/>
  <c r="AG1075" i="2"/>
  <c r="AH1075" i="2"/>
  <c r="AI1075" i="2"/>
  <c r="A1076" i="2"/>
  <c r="B1076" i="2"/>
  <c r="C1076" i="2"/>
  <c r="D1076" i="2"/>
  <c r="E1076" i="2"/>
  <c r="F1076" i="2"/>
  <c r="G1076" i="2"/>
  <c r="M1076" i="2"/>
  <c r="N1076" i="2"/>
  <c r="O1076" i="2"/>
  <c r="P1076" i="2"/>
  <c r="Q1076" i="2"/>
  <c r="R1076" i="2"/>
  <c r="U1076" i="2"/>
  <c r="V1076" i="2"/>
  <c r="AF1076" i="2"/>
  <c r="AG1076" i="2"/>
  <c r="AH1076" i="2"/>
  <c r="AI1076" i="2"/>
  <c r="A1077" i="2"/>
  <c r="B1077" i="2"/>
  <c r="C1077" i="2"/>
  <c r="D1077" i="2"/>
  <c r="E1077" i="2"/>
  <c r="F1077" i="2"/>
  <c r="G1077" i="2"/>
  <c r="M1077" i="2"/>
  <c r="N1077" i="2"/>
  <c r="O1077" i="2"/>
  <c r="P1077" i="2"/>
  <c r="Q1077" i="2"/>
  <c r="R1077" i="2"/>
  <c r="U1077" i="2"/>
  <c r="V1077" i="2"/>
  <c r="AF1077" i="2"/>
  <c r="AG1077" i="2"/>
  <c r="AH1077" i="2"/>
  <c r="AI1077" i="2"/>
  <c r="A1078" i="2"/>
  <c r="B1078" i="2"/>
  <c r="C1078" i="2"/>
  <c r="D1078" i="2"/>
  <c r="E1078" i="2"/>
  <c r="F1078" i="2"/>
  <c r="G1078" i="2"/>
  <c r="M1078" i="2"/>
  <c r="N1078" i="2"/>
  <c r="O1078" i="2"/>
  <c r="P1078" i="2"/>
  <c r="Q1078" i="2"/>
  <c r="R1078" i="2"/>
  <c r="U1078" i="2"/>
  <c r="V1078" i="2"/>
  <c r="AF1078" i="2"/>
  <c r="AG1078" i="2"/>
  <c r="AH1078" i="2"/>
  <c r="AI1078" i="2"/>
  <c r="A1079" i="2"/>
  <c r="B1079" i="2"/>
  <c r="C1079" i="2"/>
  <c r="D1079" i="2"/>
  <c r="E1079" i="2"/>
  <c r="F1079" i="2"/>
  <c r="G1079" i="2"/>
  <c r="M1079" i="2"/>
  <c r="N1079" i="2"/>
  <c r="O1079" i="2"/>
  <c r="P1079" i="2"/>
  <c r="Q1079" i="2"/>
  <c r="R1079" i="2"/>
  <c r="U1079" i="2"/>
  <c r="V1079" i="2"/>
  <c r="AF1079" i="2"/>
  <c r="AG1079" i="2"/>
  <c r="AH1079" i="2"/>
  <c r="AI1079" i="2"/>
  <c r="A1080" i="2"/>
  <c r="B1080" i="2"/>
  <c r="C1080" i="2"/>
  <c r="D1080" i="2"/>
  <c r="E1080" i="2"/>
  <c r="F1080" i="2"/>
  <c r="G1080" i="2"/>
  <c r="M1080" i="2"/>
  <c r="N1080" i="2"/>
  <c r="O1080" i="2"/>
  <c r="P1080" i="2"/>
  <c r="Q1080" i="2"/>
  <c r="R1080" i="2"/>
  <c r="U1080" i="2"/>
  <c r="V1080" i="2"/>
  <c r="AF1080" i="2"/>
  <c r="AG1080" i="2"/>
  <c r="AH1080" i="2"/>
  <c r="AI1080" i="2"/>
  <c r="A1081" i="2"/>
  <c r="B1081" i="2"/>
  <c r="C1081" i="2"/>
  <c r="D1081" i="2"/>
  <c r="E1081" i="2"/>
  <c r="F1081" i="2"/>
  <c r="G1081" i="2"/>
  <c r="M1081" i="2"/>
  <c r="N1081" i="2"/>
  <c r="O1081" i="2"/>
  <c r="P1081" i="2"/>
  <c r="Q1081" i="2"/>
  <c r="R1081" i="2"/>
  <c r="U1081" i="2"/>
  <c r="V1081" i="2"/>
  <c r="AF1081" i="2"/>
  <c r="AG1081" i="2"/>
  <c r="AH1081" i="2"/>
  <c r="AI1081" i="2"/>
  <c r="A1082" i="2"/>
  <c r="B1082" i="2"/>
  <c r="C1082" i="2"/>
  <c r="D1082" i="2"/>
  <c r="E1082" i="2"/>
  <c r="F1082" i="2"/>
  <c r="G1082" i="2"/>
  <c r="M1082" i="2"/>
  <c r="N1082" i="2"/>
  <c r="O1082" i="2"/>
  <c r="P1082" i="2"/>
  <c r="Q1082" i="2"/>
  <c r="R1082" i="2"/>
  <c r="U1082" i="2"/>
  <c r="V1082" i="2"/>
  <c r="AF1082" i="2"/>
  <c r="AG1082" i="2"/>
  <c r="AH1082" i="2"/>
  <c r="AI1082" i="2"/>
  <c r="A1083" i="2"/>
  <c r="B1083" i="2"/>
  <c r="C1083" i="2"/>
  <c r="D1083" i="2"/>
  <c r="E1083" i="2"/>
  <c r="F1083" i="2"/>
  <c r="G1083" i="2"/>
  <c r="M1083" i="2"/>
  <c r="N1083" i="2"/>
  <c r="O1083" i="2"/>
  <c r="P1083" i="2"/>
  <c r="Q1083" i="2"/>
  <c r="R1083" i="2"/>
  <c r="U1083" i="2"/>
  <c r="V1083" i="2"/>
  <c r="AF1083" i="2"/>
  <c r="AG1083" i="2"/>
  <c r="AH1083" i="2"/>
  <c r="AI1083" i="2"/>
  <c r="A1084" i="2"/>
  <c r="B1084" i="2"/>
  <c r="C1084" i="2"/>
  <c r="D1084" i="2"/>
  <c r="E1084" i="2"/>
  <c r="F1084" i="2"/>
  <c r="G1084" i="2"/>
  <c r="M1084" i="2"/>
  <c r="N1084" i="2"/>
  <c r="O1084" i="2"/>
  <c r="P1084" i="2"/>
  <c r="Q1084" i="2"/>
  <c r="R1084" i="2"/>
  <c r="U1084" i="2"/>
  <c r="V1084" i="2"/>
  <c r="AF1084" i="2"/>
  <c r="AG1084" i="2"/>
  <c r="AH1084" i="2"/>
  <c r="AI1084" i="2"/>
  <c r="A1085" i="2"/>
  <c r="B1085" i="2"/>
  <c r="C1085" i="2"/>
  <c r="D1085" i="2"/>
  <c r="E1085" i="2"/>
  <c r="F1085" i="2"/>
  <c r="G1085" i="2"/>
  <c r="M1085" i="2"/>
  <c r="N1085" i="2"/>
  <c r="O1085" i="2"/>
  <c r="P1085" i="2"/>
  <c r="Q1085" i="2"/>
  <c r="R1085" i="2"/>
  <c r="U1085" i="2"/>
  <c r="V1085" i="2"/>
  <c r="AF1085" i="2"/>
  <c r="AG1085" i="2"/>
  <c r="AH1085" i="2"/>
  <c r="AI1085" i="2"/>
  <c r="A1086" i="2"/>
  <c r="B1086" i="2"/>
  <c r="C1086" i="2"/>
  <c r="D1086" i="2"/>
  <c r="E1086" i="2"/>
  <c r="F1086" i="2"/>
  <c r="G1086" i="2"/>
  <c r="M1086" i="2"/>
  <c r="N1086" i="2"/>
  <c r="O1086" i="2"/>
  <c r="P1086" i="2"/>
  <c r="Q1086" i="2"/>
  <c r="R1086" i="2"/>
  <c r="U1086" i="2"/>
  <c r="V1086" i="2"/>
  <c r="AF1086" i="2"/>
  <c r="AG1086" i="2"/>
  <c r="AH1086" i="2"/>
  <c r="AI1086" i="2"/>
  <c r="A1087" i="2"/>
  <c r="B1087" i="2"/>
  <c r="C1087" i="2"/>
  <c r="D1087" i="2"/>
  <c r="E1087" i="2"/>
  <c r="F1087" i="2"/>
  <c r="G1087" i="2"/>
  <c r="M1087" i="2"/>
  <c r="N1087" i="2"/>
  <c r="O1087" i="2"/>
  <c r="P1087" i="2"/>
  <c r="Q1087" i="2"/>
  <c r="R1087" i="2"/>
  <c r="U1087" i="2"/>
  <c r="V1087" i="2"/>
  <c r="AF1087" i="2"/>
  <c r="AG1087" i="2"/>
  <c r="AH1087" i="2"/>
  <c r="AI1087" i="2"/>
  <c r="A1088" i="2"/>
  <c r="B1088" i="2"/>
  <c r="C1088" i="2"/>
  <c r="D1088" i="2"/>
  <c r="E1088" i="2"/>
  <c r="F1088" i="2"/>
  <c r="G1088" i="2"/>
  <c r="M1088" i="2"/>
  <c r="N1088" i="2"/>
  <c r="O1088" i="2"/>
  <c r="P1088" i="2"/>
  <c r="Q1088" i="2"/>
  <c r="R1088" i="2"/>
  <c r="U1088" i="2"/>
  <c r="V1088" i="2"/>
  <c r="AF1088" i="2"/>
  <c r="AG1088" i="2"/>
  <c r="AH1088" i="2"/>
  <c r="AI1088" i="2"/>
  <c r="A1089" i="2"/>
  <c r="B1089" i="2"/>
  <c r="C1089" i="2"/>
  <c r="D1089" i="2"/>
  <c r="E1089" i="2"/>
  <c r="F1089" i="2"/>
  <c r="G1089" i="2"/>
  <c r="M1089" i="2"/>
  <c r="N1089" i="2"/>
  <c r="O1089" i="2"/>
  <c r="P1089" i="2"/>
  <c r="Q1089" i="2"/>
  <c r="R1089" i="2"/>
  <c r="U1089" i="2"/>
  <c r="V1089" i="2"/>
  <c r="AF1089" i="2"/>
  <c r="AG1089" i="2"/>
  <c r="AH1089" i="2"/>
  <c r="AI1089" i="2"/>
  <c r="A1090" i="2"/>
  <c r="B1090" i="2"/>
  <c r="C1090" i="2"/>
  <c r="D1090" i="2"/>
  <c r="E1090" i="2"/>
  <c r="F1090" i="2"/>
  <c r="G1090" i="2"/>
  <c r="M1090" i="2"/>
  <c r="N1090" i="2"/>
  <c r="O1090" i="2"/>
  <c r="P1090" i="2"/>
  <c r="Q1090" i="2"/>
  <c r="R1090" i="2"/>
  <c r="U1090" i="2"/>
  <c r="V1090" i="2"/>
  <c r="AF1090" i="2"/>
  <c r="AG1090" i="2"/>
  <c r="AH1090" i="2"/>
  <c r="AI1090" i="2"/>
  <c r="A1091" i="2"/>
  <c r="B1091" i="2"/>
  <c r="C1091" i="2"/>
  <c r="D1091" i="2"/>
  <c r="E1091" i="2"/>
  <c r="F1091" i="2"/>
  <c r="G1091" i="2"/>
  <c r="M1091" i="2"/>
  <c r="N1091" i="2"/>
  <c r="O1091" i="2"/>
  <c r="P1091" i="2"/>
  <c r="Q1091" i="2"/>
  <c r="R1091" i="2"/>
  <c r="U1091" i="2"/>
  <c r="V1091" i="2"/>
  <c r="AF1091" i="2"/>
  <c r="AG1091" i="2"/>
  <c r="AH1091" i="2"/>
  <c r="AI1091" i="2"/>
  <c r="A1092" i="2"/>
  <c r="B1092" i="2"/>
  <c r="C1092" i="2"/>
  <c r="D1092" i="2"/>
  <c r="E1092" i="2"/>
  <c r="F1092" i="2"/>
  <c r="G1092" i="2"/>
  <c r="M1092" i="2"/>
  <c r="N1092" i="2"/>
  <c r="O1092" i="2"/>
  <c r="P1092" i="2"/>
  <c r="Q1092" i="2"/>
  <c r="R1092" i="2"/>
  <c r="U1092" i="2"/>
  <c r="V1092" i="2"/>
  <c r="AF1092" i="2"/>
  <c r="AG1092" i="2"/>
  <c r="AH1092" i="2"/>
  <c r="AI1092" i="2"/>
  <c r="A1093" i="2"/>
  <c r="B1093" i="2"/>
  <c r="C1093" i="2"/>
  <c r="D1093" i="2"/>
  <c r="E1093" i="2"/>
  <c r="F1093" i="2"/>
  <c r="G1093" i="2"/>
  <c r="M1093" i="2"/>
  <c r="N1093" i="2"/>
  <c r="O1093" i="2"/>
  <c r="P1093" i="2"/>
  <c r="Q1093" i="2"/>
  <c r="R1093" i="2"/>
  <c r="U1093" i="2"/>
  <c r="V1093" i="2"/>
  <c r="AF1093" i="2"/>
  <c r="AG1093" i="2"/>
  <c r="AH1093" i="2"/>
  <c r="AI1093" i="2"/>
  <c r="A1094" i="2"/>
  <c r="B1094" i="2"/>
  <c r="C1094" i="2"/>
  <c r="D1094" i="2"/>
  <c r="E1094" i="2"/>
  <c r="F1094" i="2"/>
  <c r="G1094" i="2"/>
  <c r="M1094" i="2"/>
  <c r="N1094" i="2"/>
  <c r="O1094" i="2"/>
  <c r="P1094" i="2"/>
  <c r="Q1094" i="2"/>
  <c r="R1094" i="2"/>
  <c r="U1094" i="2"/>
  <c r="V1094" i="2"/>
  <c r="AF1094" i="2"/>
  <c r="AG1094" i="2"/>
  <c r="AH1094" i="2"/>
  <c r="AI1094" i="2"/>
  <c r="A1095" i="2"/>
  <c r="B1095" i="2"/>
  <c r="C1095" i="2"/>
  <c r="D1095" i="2"/>
  <c r="E1095" i="2"/>
  <c r="F1095" i="2"/>
  <c r="G1095" i="2"/>
  <c r="M1095" i="2"/>
  <c r="N1095" i="2"/>
  <c r="O1095" i="2"/>
  <c r="P1095" i="2"/>
  <c r="Q1095" i="2"/>
  <c r="R1095" i="2"/>
  <c r="U1095" i="2"/>
  <c r="V1095" i="2"/>
  <c r="AF1095" i="2"/>
  <c r="AG1095" i="2"/>
  <c r="AH1095" i="2"/>
  <c r="AI1095" i="2"/>
  <c r="A1096" i="2"/>
  <c r="B1096" i="2"/>
  <c r="C1096" i="2"/>
  <c r="D1096" i="2"/>
  <c r="E1096" i="2"/>
  <c r="F1096" i="2"/>
  <c r="G1096" i="2"/>
  <c r="M1096" i="2"/>
  <c r="N1096" i="2"/>
  <c r="O1096" i="2"/>
  <c r="P1096" i="2"/>
  <c r="Q1096" i="2"/>
  <c r="R1096" i="2"/>
  <c r="U1096" i="2"/>
  <c r="V1096" i="2"/>
  <c r="AF1096" i="2"/>
  <c r="AG1096" i="2"/>
  <c r="AH1096" i="2"/>
  <c r="AI1096" i="2"/>
  <c r="A1097" i="2"/>
  <c r="B1097" i="2"/>
  <c r="C1097" i="2"/>
  <c r="D1097" i="2"/>
  <c r="E1097" i="2"/>
  <c r="F1097" i="2"/>
  <c r="G1097" i="2"/>
  <c r="M1097" i="2"/>
  <c r="N1097" i="2"/>
  <c r="O1097" i="2"/>
  <c r="P1097" i="2"/>
  <c r="Q1097" i="2"/>
  <c r="R1097" i="2"/>
  <c r="U1097" i="2"/>
  <c r="V1097" i="2"/>
  <c r="AF1097" i="2"/>
  <c r="AG1097" i="2"/>
  <c r="AH1097" i="2"/>
  <c r="AI1097" i="2"/>
  <c r="A1098" i="2"/>
  <c r="B1098" i="2"/>
  <c r="C1098" i="2"/>
  <c r="D1098" i="2"/>
  <c r="E1098" i="2"/>
  <c r="F1098" i="2"/>
  <c r="G1098" i="2"/>
  <c r="M1098" i="2"/>
  <c r="N1098" i="2"/>
  <c r="O1098" i="2"/>
  <c r="P1098" i="2"/>
  <c r="Q1098" i="2"/>
  <c r="R1098" i="2"/>
  <c r="U1098" i="2"/>
  <c r="V1098" i="2"/>
  <c r="AF1098" i="2"/>
  <c r="AG1098" i="2"/>
  <c r="AH1098" i="2"/>
  <c r="AI1098" i="2"/>
  <c r="A1099" i="2"/>
  <c r="B1099" i="2"/>
  <c r="C1099" i="2"/>
  <c r="D1099" i="2"/>
  <c r="E1099" i="2"/>
  <c r="F1099" i="2"/>
  <c r="G1099" i="2"/>
  <c r="M1099" i="2"/>
  <c r="N1099" i="2"/>
  <c r="O1099" i="2"/>
  <c r="P1099" i="2"/>
  <c r="Q1099" i="2"/>
  <c r="R1099" i="2"/>
  <c r="U1099" i="2"/>
  <c r="V1099" i="2"/>
  <c r="AF1099" i="2"/>
  <c r="AG1099" i="2"/>
  <c r="AH1099" i="2"/>
  <c r="AI1099" i="2"/>
  <c r="A1100" i="2"/>
  <c r="B1100" i="2"/>
  <c r="C1100" i="2"/>
  <c r="D1100" i="2"/>
  <c r="E1100" i="2"/>
  <c r="F1100" i="2"/>
  <c r="G1100" i="2"/>
  <c r="M1100" i="2"/>
  <c r="N1100" i="2"/>
  <c r="O1100" i="2"/>
  <c r="P1100" i="2"/>
  <c r="Q1100" i="2"/>
  <c r="R1100" i="2"/>
  <c r="U1100" i="2"/>
  <c r="V1100" i="2"/>
  <c r="AF1100" i="2"/>
  <c r="AG1100" i="2"/>
  <c r="AH1100" i="2"/>
  <c r="AI1100" i="2"/>
  <c r="A1101" i="2"/>
  <c r="B1101" i="2"/>
  <c r="C1101" i="2"/>
  <c r="D1101" i="2"/>
  <c r="E1101" i="2"/>
  <c r="F1101" i="2"/>
  <c r="G1101" i="2"/>
  <c r="M1101" i="2"/>
  <c r="N1101" i="2"/>
  <c r="O1101" i="2"/>
  <c r="P1101" i="2"/>
  <c r="Q1101" i="2"/>
  <c r="R1101" i="2"/>
  <c r="U1101" i="2"/>
  <c r="V1101" i="2"/>
  <c r="AF1101" i="2"/>
  <c r="AG1101" i="2"/>
  <c r="AH1101" i="2"/>
  <c r="AI1101" i="2"/>
  <c r="A1102" i="2"/>
  <c r="B1102" i="2"/>
  <c r="C1102" i="2"/>
  <c r="D1102" i="2"/>
  <c r="E1102" i="2"/>
  <c r="F1102" i="2"/>
  <c r="G1102" i="2"/>
  <c r="M1102" i="2"/>
  <c r="N1102" i="2"/>
  <c r="O1102" i="2"/>
  <c r="P1102" i="2"/>
  <c r="Q1102" i="2"/>
  <c r="R1102" i="2"/>
  <c r="U1102" i="2"/>
  <c r="V1102" i="2"/>
  <c r="AF1102" i="2"/>
  <c r="AG1102" i="2"/>
  <c r="AH1102" i="2"/>
  <c r="AI1102"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3" i="2"/>
  <c r="A4" i="2"/>
  <c r="B4" i="2"/>
  <c r="C4" i="2"/>
  <c r="D4" i="2"/>
  <c r="E4" i="2"/>
  <c r="F4" i="2"/>
  <c r="G4" i="2"/>
  <c r="H4" i="2"/>
  <c r="I4" i="2"/>
  <c r="M4" i="2"/>
  <c r="N4" i="2"/>
  <c r="O4" i="2"/>
  <c r="P4" i="2"/>
  <c r="Q4" i="2"/>
  <c r="R4" i="2"/>
  <c r="U4" i="2"/>
  <c r="V4" i="2"/>
  <c r="AF4" i="2"/>
  <c r="AG4" i="2"/>
  <c r="AH4" i="2"/>
  <c r="A5" i="2"/>
  <c r="B5" i="2"/>
  <c r="C5" i="2"/>
  <c r="D5" i="2"/>
  <c r="E5" i="2"/>
  <c r="F5" i="2"/>
  <c r="G5" i="2"/>
  <c r="H5" i="2"/>
  <c r="I5" i="2"/>
  <c r="M5" i="2"/>
  <c r="N5" i="2"/>
  <c r="O5" i="2"/>
  <c r="P5" i="2"/>
  <c r="Q5" i="2"/>
  <c r="R5" i="2"/>
  <c r="U5" i="2"/>
  <c r="V5" i="2"/>
  <c r="AF5" i="2"/>
  <c r="AG5" i="2"/>
  <c r="AH5" i="2"/>
  <c r="A6" i="2"/>
  <c r="B6" i="2"/>
  <c r="C6" i="2"/>
  <c r="D6" i="2"/>
  <c r="E6" i="2"/>
  <c r="F6" i="2"/>
  <c r="G6" i="2"/>
  <c r="H6" i="2"/>
  <c r="I6" i="2"/>
  <c r="M6" i="2"/>
  <c r="N6" i="2"/>
  <c r="O6" i="2"/>
  <c r="P6" i="2"/>
  <c r="Q6" i="2"/>
  <c r="R6" i="2"/>
  <c r="U6" i="2"/>
  <c r="V6" i="2"/>
  <c r="AF6" i="2"/>
  <c r="AG6" i="2"/>
  <c r="AH6" i="2"/>
  <c r="A7" i="2"/>
  <c r="B7" i="2"/>
  <c r="C7" i="2"/>
  <c r="D7" i="2"/>
  <c r="E7" i="2"/>
  <c r="F7" i="2"/>
  <c r="G7" i="2"/>
  <c r="H7" i="2"/>
  <c r="I7" i="2"/>
  <c r="M7" i="2"/>
  <c r="N7" i="2"/>
  <c r="O7" i="2"/>
  <c r="P7" i="2"/>
  <c r="Q7" i="2"/>
  <c r="R7" i="2"/>
  <c r="U7" i="2"/>
  <c r="V7" i="2"/>
  <c r="AF7" i="2"/>
  <c r="AG7" i="2"/>
  <c r="AH7" i="2"/>
  <c r="A8" i="2"/>
  <c r="B8" i="2"/>
  <c r="C8" i="2"/>
  <c r="D8" i="2"/>
  <c r="E8" i="2"/>
  <c r="F8" i="2"/>
  <c r="G8" i="2"/>
  <c r="H8" i="2"/>
  <c r="I8" i="2"/>
  <c r="M8" i="2"/>
  <c r="N8" i="2"/>
  <c r="O8" i="2"/>
  <c r="P8" i="2"/>
  <c r="Q8" i="2"/>
  <c r="R8" i="2"/>
  <c r="U8" i="2"/>
  <c r="V8" i="2"/>
  <c r="AF8" i="2"/>
  <c r="AG8" i="2"/>
  <c r="AH8" i="2"/>
  <c r="A9" i="2"/>
  <c r="B9" i="2"/>
  <c r="C9" i="2"/>
  <c r="D9" i="2"/>
  <c r="E9" i="2"/>
  <c r="F9" i="2"/>
  <c r="G9" i="2"/>
  <c r="H9" i="2"/>
  <c r="I9" i="2"/>
  <c r="M9" i="2"/>
  <c r="N9" i="2"/>
  <c r="O9" i="2"/>
  <c r="P9" i="2"/>
  <c r="Q9" i="2"/>
  <c r="R9" i="2"/>
  <c r="U9" i="2"/>
  <c r="V9" i="2"/>
  <c r="AF9" i="2"/>
  <c r="AG9" i="2"/>
  <c r="AH9" i="2"/>
  <c r="A10" i="2"/>
  <c r="B10" i="2"/>
  <c r="C10" i="2"/>
  <c r="D10" i="2"/>
  <c r="E10" i="2"/>
  <c r="F10" i="2"/>
  <c r="G10" i="2"/>
  <c r="H10" i="2"/>
  <c r="I10" i="2"/>
  <c r="M10" i="2"/>
  <c r="N10" i="2"/>
  <c r="O10" i="2"/>
  <c r="P10" i="2"/>
  <c r="Q10" i="2"/>
  <c r="R10" i="2"/>
  <c r="U10" i="2"/>
  <c r="V10" i="2"/>
  <c r="AF10" i="2"/>
  <c r="AG10" i="2"/>
  <c r="AH10" i="2"/>
  <c r="A11" i="2"/>
  <c r="B11" i="2"/>
  <c r="C11" i="2"/>
  <c r="D11" i="2"/>
  <c r="E11" i="2"/>
  <c r="F11" i="2"/>
  <c r="G11" i="2"/>
  <c r="H11" i="2"/>
  <c r="I11" i="2"/>
  <c r="M11" i="2"/>
  <c r="N11" i="2"/>
  <c r="O11" i="2"/>
  <c r="P11" i="2"/>
  <c r="Q11" i="2"/>
  <c r="R11" i="2"/>
  <c r="U11" i="2"/>
  <c r="V11" i="2"/>
  <c r="AF11" i="2"/>
  <c r="AG11" i="2"/>
  <c r="AH11" i="2"/>
  <c r="A12" i="2"/>
  <c r="B12" i="2"/>
  <c r="C12" i="2"/>
  <c r="D12" i="2"/>
  <c r="E12" i="2"/>
  <c r="F12" i="2"/>
  <c r="G12" i="2"/>
  <c r="H12" i="2"/>
  <c r="I12" i="2"/>
  <c r="M12" i="2"/>
  <c r="N12" i="2"/>
  <c r="O12" i="2"/>
  <c r="P12" i="2"/>
  <c r="Q12" i="2"/>
  <c r="R12" i="2"/>
  <c r="U12" i="2"/>
  <c r="V12" i="2"/>
  <c r="AF12" i="2"/>
  <c r="AG12" i="2"/>
  <c r="AH12" i="2"/>
  <c r="A13" i="2"/>
  <c r="B13" i="2"/>
  <c r="C13" i="2"/>
  <c r="D13" i="2"/>
  <c r="E13" i="2"/>
  <c r="F13" i="2"/>
  <c r="G13" i="2"/>
  <c r="H13" i="2"/>
  <c r="I13" i="2"/>
  <c r="M13" i="2"/>
  <c r="N13" i="2"/>
  <c r="O13" i="2"/>
  <c r="P13" i="2"/>
  <c r="Q13" i="2"/>
  <c r="R13" i="2"/>
  <c r="U13" i="2"/>
  <c r="V13" i="2"/>
  <c r="AF13" i="2"/>
  <c r="AG13" i="2"/>
  <c r="AH13" i="2"/>
  <c r="A14" i="2"/>
  <c r="B14" i="2"/>
  <c r="C14" i="2"/>
  <c r="D14" i="2"/>
  <c r="E14" i="2"/>
  <c r="F14" i="2"/>
  <c r="G14" i="2"/>
  <c r="H14" i="2"/>
  <c r="I14" i="2"/>
  <c r="M14" i="2"/>
  <c r="N14" i="2"/>
  <c r="O14" i="2"/>
  <c r="P14" i="2"/>
  <c r="Q14" i="2"/>
  <c r="R14" i="2"/>
  <c r="U14" i="2"/>
  <c r="V14" i="2"/>
  <c r="AF14" i="2"/>
  <c r="AG14" i="2"/>
  <c r="AH14" i="2"/>
  <c r="A15" i="2"/>
  <c r="B15" i="2"/>
  <c r="C15" i="2"/>
  <c r="D15" i="2"/>
  <c r="E15" i="2"/>
  <c r="F15" i="2"/>
  <c r="G15" i="2"/>
  <c r="H15" i="2"/>
  <c r="I15" i="2"/>
  <c r="M15" i="2"/>
  <c r="N15" i="2"/>
  <c r="O15" i="2"/>
  <c r="P15" i="2"/>
  <c r="Q15" i="2"/>
  <c r="R15" i="2"/>
  <c r="U15" i="2"/>
  <c r="V15" i="2"/>
  <c r="AF15" i="2"/>
  <c r="AG15" i="2"/>
  <c r="AH15" i="2"/>
  <c r="A16" i="2"/>
  <c r="B16" i="2"/>
  <c r="C16" i="2"/>
  <c r="D16" i="2"/>
  <c r="E16" i="2"/>
  <c r="F16" i="2"/>
  <c r="G16" i="2"/>
  <c r="H16" i="2"/>
  <c r="I16" i="2"/>
  <c r="M16" i="2"/>
  <c r="N16" i="2"/>
  <c r="O16" i="2"/>
  <c r="P16" i="2"/>
  <c r="Q16" i="2"/>
  <c r="R16" i="2"/>
  <c r="U16" i="2"/>
  <c r="V16" i="2"/>
  <c r="AF16" i="2"/>
  <c r="AG16" i="2"/>
  <c r="AH16" i="2"/>
  <c r="A17" i="2"/>
  <c r="B17" i="2"/>
  <c r="C17" i="2"/>
  <c r="D17" i="2"/>
  <c r="E17" i="2"/>
  <c r="F17" i="2"/>
  <c r="G17" i="2"/>
  <c r="H17" i="2"/>
  <c r="I17" i="2"/>
  <c r="M17" i="2"/>
  <c r="N17" i="2"/>
  <c r="O17" i="2"/>
  <c r="P17" i="2"/>
  <c r="Q17" i="2"/>
  <c r="R17" i="2"/>
  <c r="U17" i="2"/>
  <c r="V17" i="2"/>
  <c r="AF17" i="2"/>
  <c r="AG17" i="2"/>
  <c r="AH17" i="2"/>
  <c r="A18" i="2"/>
  <c r="B18" i="2"/>
  <c r="C18" i="2"/>
  <c r="D18" i="2"/>
  <c r="E18" i="2"/>
  <c r="F18" i="2"/>
  <c r="G18" i="2"/>
  <c r="H18" i="2"/>
  <c r="I18" i="2"/>
  <c r="M18" i="2"/>
  <c r="N18" i="2"/>
  <c r="O18" i="2"/>
  <c r="P18" i="2"/>
  <c r="Q18" i="2"/>
  <c r="R18" i="2"/>
  <c r="U18" i="2"/>
  <c r="V18" i="2"/>
  <c r="AF18" i="2"/>
  <c r="AG18" i="2"/>
  <c r="AH18" i="2"/>
  <c r="A19" i="2"/>
  <c r="B19" i="2"/>
  <c r="C19" i="2"/>
  <c r="D19" i="2"/>
  <c r="E19" i="2"/>
  <c r="F19" i="2"/>
  <c r="G19" i="2"/>
  <c r="H19" i="2"/>
  <c r="I19" i="2"/>
  <c r="M19" i="2"/>
  <c r="N19" i="2"/>
  <c r="O19" i="2"/>
  <c r="P19" i="2"/>
  <c r="Q19" i="2"/>
  <c r="R19" i="2"/>
  <c r="U19" i="2"/>
  <c r="V19" i="2"/>
  <c r="AF19" i="2"/>
  <c r="AG19" i="2"/>
  <c r="AH19" i="2"/>
  <c r="A20" i="2"/>
  <c r="B20" i="2"/>
  <c r="C20" i="2"/>
  <c r="D20" i="2"/>
  <c r="E20" i="2"/>
  <c r="F20" i="2"/>
  <c r="G20" i="2"/>
  <c r="H20" i="2"/>
  <c r="I20" i="2"/>
  <c r="M20" i="2"/>
  <c r="N20" i="2"/>
  <c r="O20" i="2"/>
  <c r="P20" i="2"/>
  <c r="Q20" i="2"/>
  <c r="R20" i="2"/>
  <c r="U20" i="2"/>
  <c r="V20" i="2"/>
  <c r="AF20" i="2"/>
  <c r="AG20" i="2"/>
  <c r="AH20" i="2"/>
  <c r="A21" i="2"/>
  <c r="B21" i="2"/>
  <c r="C21" i="2"/>
  <c r="D21" i="2"/>
  <c r="E21" i="2"/>
  <c r="F21" i="2"/>
  <c r="G21" i="2"/>
  <c r="H21" i="2"/>
  <c r="I21" i="2"/>
  <c r="M21" i="2"/>
  <c r="N21" i="2"/>
  <c r="O21" i="2"/>
  <c r="P21" i="2"/>
  <c r="Q21" i="2"/>
  <c r="R21" i="2"/>
  <c r="U21" i="2"/>
  <c r="V21" i="2"/>
  <c r="AF21" i="2"/>
  <c r="AG21" i="2"/>
  <c r="AH21" i="2"/>
  <c r="A22" i="2"/>
  <c r="B22" i="2"/>
  <c r="C22" i="2"/>
  <c r="D22" i="2"/>
  <c r="E22" i="2"/>
  <c r="F22" i="2"/>
  <c r="G22" i="2"/>
  <c r="H22" i="2"/>
  <c r="I22" i="2"/>
  <c r="M22" i="2"/>
  <c r="N22" i="2"/>
  <c r="O22" i="2"/>
  <c r="P22" i="2"/>
  <c r="Q22" i="2"/>
  <c r="R22" i="2"/>
  <c r="U22" i="2"/>
  <c r="V22" i="2"/>
  <c r="AF22" i="2"/>
  <c r="AG22" i="2"/>
  <c r="AH22" i="2"/>
  <c r="A23" i="2"/>
  <c r="B23" i="2"/>
  <c r="C23" i="2"/>
  <c r="D23" i="2"/>
  <c r="E23" i="2"/>
  <c r="F23" i="2"/>
  <c r="G23" i="2"/>
  <c r="H23" i="2"/>
  <c r="I23" i="2"/>
  <c r="M23" i="2"/>
  <c r="N23" i="2"/>
  <c r="O23" i="2"/>
  <c r="P23" i="2"/>
  <c r="Q23" i="2"/>
  <c r="R23" i="2"/>
  <c r="U23" i="2"/>
  <c r="V23" i="2"/>
  <c r="AF23" i="2"/>
  <c r="AG23" i="2"/>
  <c r="AH23" i="2"/>
  <c r="A24" i="2"/>
  <c r="B24" i="2"/>
  <c r="C24" i="2"/>
  <c r="D24" i="2"/>
  <c r="E24" i="2"/>
  <c r="F24" i="2"/>
  <c r="G24" i="2"/>
  <c r="H24" i="2"/>
  <c r="I24" i="2"/>
  <c r="M24" i="2"/>
  <c r="N24" i="2"/>
  <c r="O24" i="2"/>
  <c r="P24" i="2"/>
  <c r="Q24" i="2"/>
  <c r="R24" i="2"/>
  <c r="U24" i="2"/>
  <c r="V24" i="2"/>
  <c r="AF24" i="2"/>
  <c r="AG24" i="2"/>
  <c r="AH24" i="2"/>
  <c r="A25" i="2"/>
  <c r="B25" i="2"/>
  <c r="C25" i="2"/>
  <c r="D25" i="2"/>
  <c r="E25" i="2"/>
  <c r="F25" i="2"/>
  <c r="G25" i="2"/>
  <c r="H25" i="2"/>
  <c r="I25" i="2"/>
  <c r="M25" i="2"/>
  <c r="N25" i="2"/>
  <c r="O25" i="2"/>
  <c r="P25" i="2"/>
  <c r="Q25" i="2"/>
  <c r="R25" i="2"/>
  <c r="U25" i="2"/>
  <c r="V25" i="2"/>
  <c r="AF25" i="2"/>
  <c r="AG25" i="2"/>
  <c r="AH25" i="2"/>
  <c r="A26" i="2"/>
  <c r="B26" i="2"/>
  <c r="C26" i="2"/>
  <c r="D26" i="2"/>
  <c r="E26" i="2"/>
  <c r="F26" i="2"/>
  <c r="G26" i="2"/>
  <c r="H26" i="2"/>
  <c r="I26" i="2"/>
  <c r="M26" i="2"/>
  <c r="N26" i="2"/>
  <c r="O26" i="2"/>
  <c r="P26" i="2"/>
  <c r="Q26" i="2"/>
  <c r="R26" i="2"/>
  <c r="U26" i="2"/>
  <c r="V26" i="2"/>
  <c r="AF26" i="2"/>
  <c r="AG26" i="2"/>
  <c r="AH26" i="2"/>
  <c r="A27" i="2"/>
  <c r="B27" i="2"/>
  <c r="C27" i="2"/>
  <c r="D27" i="2"/>
  <c r="E27" i="2"/>
  <c r="F27" i="2"/>
  <c r="G27" i="2"/>
  <c r="H27" i="2"/>
  <c r="I27" i="2"/>
  <c r="M27" i="2"/>
  <c r="N27" i="2"/>
  <c r="O27" i="2"/>
  <c r="P27" i="2"/>
  <c r="Q27" i="2"/>
  <c r="R27" i="2"/>
  <c r="U27" i="2"/>
  <c r="V27" i="2"/>
  <c r="AF27" i="2"/>
  <c r="AG27" i="2"/>
  <c r="AH27" i="2"/>
  <c r="A28" i="2"/>
  <c r="B28" i="2"/>
  <c r="C28" i="2"/>
  <c r="D28" i="2"/>
  <c r="E28" i="2"/>
  <c r="F28" i="2"/>
  <c r="G28" i="2"/>
  <c r="H28" i="2"/>
  <c r="I28" i="2"/>
  <c r="M28" i="2"/>
  <c r="N28" i="2"/>
  <c r="O28" i="2"/>
  <c r="P28" i="2"/>
  <c r="Q28" i="2"/>
  <c r="R28" i="2"/>
  <c r="U28" i="2"/>
  <c r="V28" i="2"/>
  <c r="AF28" i="2"/>
  <c r="AG28" i="2"/>
  <c r="AH28" i="2"/>
  <c r="A29" i="2"/>
  <c r="B29" i="2"/>
  <c r="C29" i="2"/>
  <c r="D29" i="2"/>
  <c r="E29" i="2"/>
  <c r="F29" i="2"/>
  <c r="G29" i="2"/>
  <c r="H29" i="2"/>
  <c r="I29" i="2"/>
  <c r="M29" i="2"/>
  <c r="N29" i="2"/>
  <c r="O29" i="2"/>
  <c r="P29" i="2"/>
  <c r="Q29" i="2"/>
  <c r="R29" i="2"/>
  <c r="U29" i="2"/>
  <c r="V29" i="2"/>
  <c r="AF29" i="2"/>
  <c r="AG29" i="2"/>
  <c r="AH29" i="2"/>
  <c r="A30" i="2"/>
  <c r="B30" i="2"/>
  <c r="C30" i="2"/>
  <c r="D30" i="2"/>
  <c r="E30" i="2"/>
  <c r="F30" i="2"/>
  <c r="G30" i="2"/>
  <c r="H30" i="2"/>
  <c r="I30" i="2"/>
  <c r="M30" i="2"/>
  <c r="N30" i="2"/>
  <c r="O30" i="2"/>
  <c r="P30" i="2"/>
  <c r="Q30" i="2"/>
  <c r="R30" i="2"/>
  <c r="U30" i="2"/>
  <c r="V30" i="2"/>
  <c r="AF30" i="2"/>
  <c r="AG30" i="2"/>
  <c r="AH30" i="2"/>
  <c r="A31" i="2"/>
  <c r="B31" i="2"/>
  <c r="C31" i="2"/>
  <c r="D31" i="2"/>
  <c r="E31" i="2"/>
  <c r="F31" i="2"/>
  <c r="G31" i="2"/>
  <c r="H31" i="2"/>
  <c r="I31" i="2"/>
  <c r="M31" i="2"/>
  <c r="N31" i="2"/>
  <c r="O31" i="2"/>
  <c r="P31" i="2"/>
  <c r="Q31" i="2"/>
  <c r="R31" i="2"/>
  <c r="U31" i="2"/>
  <c r="V31" i="2"/>
  <c r="AF31" i="2"/>
  <c r="AG31" i="2"/>
  <c r="AH31" i="2"/>
  <c r="A32" i="2"/>
  <c r="B32" i="2"/>
  <c r="C32" i="2"/>
  <c r="D32" i="2"/>
  <c r="E32" i="2"/>
  <c r="F32" i="2"/>
  <c r="G32" i="2"/>
  <c r="H32" i="2"/>
  <c r="I32" i="2"/>
  <c r="M32" i="2"/>
  <c r="N32" i="2"/>
  <c r="O32" i="2"/>
  <c r="P32" i="2"/>
  <c r="Q32" i="2"/>
  <c r="R32" i="2"/>
  <c r="U32" i="2"/>
  <c r="V32" i="2"/>
  <c r="AF32" i="2"/>
  <c r="AG32" i="2"/>
  <c r="AH32" i="2"/>
  <c r="A33" i="2"/>
  <c r="B33" i="2"/>
  <c r="C33" i="2"/>
  <c r="D33" i="2"/>
  <c r="E33" i="2"/>
  <c r="F33" i="2"/>
  <c r="G33" i="2"/>
  <c r="H33" i="2"/>
  <c r="I33" i="2"/>
  <c r="M33" i="2"/>
  <c r="N33" i="2"/>
  <c r="O33" i="2"/>
  <c r="P33" i="2"/>
  <c r="Q33" i="2"/>
  <c r="R33" i="2"/>
  <c r="U33" i="2"/>
  <c r="V33" i="2"/>
  <c r="AF33" i="2"/>
  <c r="AG33" i="2"/>
  <c r="AH33" i="2"/>
  <c r="A34" i="2"/>
  <c r="B34" i="2"/>
  <c r="C34" i="2"/>
  <c r="D34" i="2"/>
  <c r="E34" i="2"/>
  <c r="F34" i="2"/>
  <c r="G34" i="2"/>
  <c r="H34" i="2"/>
  <c r="I34" i="2"/>
  <c r="M34" i="2"/>
  <c r="N34" i="2"/>
  <c r="O34" i="2"/>
  <c r="P34" i="2"/>
  <c r="Q34" i="2"/>
  <c r="R34" i="2"/>
  <c r="U34" i="2"/>
  <c r="V34" i="2"/>
  <c r="AF34" i="2"/>
  <c r="AG34" i="2"/>
  <c r="AH34" i="2"/>
  <c r="A35" i="2"/>
  <c r="B35" i="2"/>
  <c r="C35" i="2"/>
  <c r="D35" i="2"/>
  <c r="E35" i="2"/>
  <c r="F35" i="2"/>
  <c r="G35" i="2"/>
  <c r="H35" i="2"/>
  <c r="I35" i="2"/>
  <c r="M35" i="2"/>
  <c r="N35" i="2"/>
  <c r="O35" i="2"/>
  <c r="P35" i="2"/>
  <c r="Q35" i="2"/>
  <c r="R35" i="2"/>
  <c r="U35" i="2"/>
  <c r="V35" i="2"/>
  <c r="AF35" i="2"/>
  <c r="AG35" i="2"/>
  <c r="AH35" i="2"/>
  <c r="A36" i="2"/>
  <c r="B36" i="2"/>
  <c r="C36" i="2"/>
  <c r="D36" i="2"/>
  <c r="E36" i="2"/>
  <c r="F36" i="2"/>
  <c r="G36" i="2"/>
  <c r="H36" i="2"/>
  <c r="I36" i="2"/>
  <c r="M36" i="2"/>
  <c r="N36" i="2"/>
  <c r="O36" i="2"/>
  <c r="P36" i="2"/>
  <c r="Q36" i="2"/>
  <c r="R36" i="2"/>
  <c r="U36" i="2"/>
  <c r="V36" i="2"/>
  <c r="AF36" i="2"/>
  <c r="AG36" i="2"/>
  <c r="AH36" i="2"/>
  <c r="A37" i="2"/>
  <c r="B37" i="2"/>
  <c r="C37" i="2"/>
  <c r="D37" i="2"/>
  <c r="E37" i="2"/>
  <c r="F37" i="2"/>
  <c r="G37" i="2"/>
  <c r="H37" i="2"/>
  <c r="I37" i="2"/>
  <c r="M37" i="2"/>
  <c r="N37" i="2"/>
  <c r="O37" i="2"/>
  <c r="P37" i="2"/>
  <c r="Q37" i="2"/>
  <c r="R37" i="2"/>
  <c r="U37" i="2"/>
  <c r="V37" i="2"/>
  <c r="AF37" i="2"/>
  <c r="AG37" i="2"/>
  <c r="AH37" i="2"/>
  <c r="A38" i="2"/>
  <c r="B38" i="2"/>
  <c r="C38" i="2"/>
  <c r="D38" i="2"/>
  <c r="E38" i="2"/>
  <c r="F38" i="2"/>
  <c r="G38" i="2"/>
  <c r="H38" i="2"/>
  <c r="I38" i="2"/>
  <c r="M38" i="2"/>
  <c r="N38" i="2"/>
  <c r="O38" i="2"/>
  <c r="P38" i="2"/>
  <c r="Q38" i="2"/>
  <c r="R38" i="2"/>
  <c r="U38" i="2"/>
  <c r="V38" i="2"/>
  <c r="AF38" i="2"/>
  <c r="AG38" i="2"/>
  <c r="AH38" i="2"/>
  <c r="A39" i="2"/>
  <c r="B39" i="2"/>
  <c r="C39" i="2"/>
  <c r="D39" i="2"/>
  <c r="E39" i="2"/>
  <c r="F39" i="2"/>
  <c r="G39" i="2"/>
  <c r="H39" i="2"/>
  <c r="I39" i="2"/>
  <c r="M39" i="2"/>
  <c r="N39" i="2"/>
  <c r="O39" i="2"/>
  <c r="P39" i="2"/>
  <c r="Q39" i="2"/>
  <c r="R39" i="2"/>
  <c r="U39" i="2"/>
  <c r="V39" i="2"/>
  <c r="AF39" i="2"/>
  <c r="AG39" i="2"/>
  <c r="AH39" i="2"/>
  <c r="A40" i="2"/>
  <c r="B40" i="2"/>
  <c r="C40" i="2"/>
  <c r="D40" i="2"/>
  <c r="E40" i="2"/>
  <c r="F40" i="2"/>
  <c r="G40" i="2"/>
  <c r="H40" i="2"/>
  <c r="I40" i="2"/>
  <c r="M40" i="2"/>
  <c r="N40" i="2"/>
  <c r="O40" i="2"/>
  <c r="P40" i="2"/>
  <c r="Q40" i="2"/>
  <c r="R40" i="2"/>
  <c r="U40" i="2"/>
  <c r="V40" i="2"/>
  <c r="AF40" i="2"/>
  <c r="AG40" i="2"/>
  <c r="AH40" i="2"/>
  <c r="A41" i="2"/>
  <c r="B41" i="2"/>
  <c r="C41" i="2"/>
  <c r="D41" i="2"/>
  <c r="E41" i="2"/>
  <c r="F41" i="2"/>
  <c r="G41" i="2"/>
  <c r="H41" i="2"/>
  <c r="I41" i="2"/>
  <c r="M41" i="2"/>
  <c r="N41" i="2"/>
  <c r="O41" i="2"/>
  <c r="P41" i="2"/>
  <c r="Q41" i="2"/>
  <c r="R41" i="2"/>
  <c r="U41" i="2"/>
  <c r="V41" i="2"/>
  <c r="AF41" i="2"/>
  <c r="AG41" i="2"/>
  <c r="AH41" i="2"/>
  <c r="A42" i="2"/>
  <c r="B42" i="2"/>
  <c r="C42" i="2"/>
  <c r="D42" i="2"/>
  <c r="E42" i="2"/>
  <c r="F42" i="2"/>
  <c r="G42" i="2"/>
  <c r="H42" i="2"/>
  <c r="I42" i="2"/>
  <c r="M42" i="2"/>
  <c r="N42" i="2"/>
  <c r="O42" i="2"/>
  <c r="P42" i="2"/>
  <c r="Q42" i="2"/>
  <c r="R42" i="2"/>
  <c r="U42" i="2"/>
  <c r="V42" i="2"/>
  <c r="AF42" i="2"/>
  <c r="AG42" i="2"/>
  <c r="AH42" i="2"/>
  <c r="A43" i="2"/>
  <c r="B43" i="2"/>
  <c r="C43" i="2"/>
  <c r="D43" i="2"/>
  <c r="E43" i="2"/>
  <c r="F43" i="2"/>
  <c r="G43" i="2"/>
  <c r="H43" i="2"/>
  <c r="I43" i="2"/>
  <c r="M43" i="2"/>
  <c r="N43" i="2"/>
  <c r="O43" i="2"/>
  <c r="P43" i="2"/>
  <c r="Q43" i="2"/>
  <c r="R43" i="2"/>
  <c r="U43" i="2"/>
  <c r="V43" i="2"/>
  <c r="AF43" i="2"/>
  <c r="AG43" i="2"/>
  <c r="AH43" i="2"/>
  <c r="A44" i="2"/>
  <c r="B44" i="2"/>
  <c r="C44" i="2"/>
  <c r="D44" i="2"/>
  <c r="E44" i="2"/>
  <c r="F44" i="2"/>
  <c r="G44" i="2"/>
  <c r="H44" i="2"/>
  <c r="I44" i="2"/>
  <c r="M44" i="2"/>
  <c r="N44" i="2"/>
  <c r="O44" i="2"/>
  <c r="P44" i="2"/>
  <c r="Q44" i="2"/>
  <c r="R44" i="2"/>
  <c r="U44" i="2"/>
  <c r="V44" i="2"/>
  <c r="AF44" i="2"/>
  <c r="AG44" i="2"/>
  <c r="AH44" i="2"/>
  <c r="A45" i="2"/>
  <c r="B45" i="2"/>
  <c r="C45" i="2"/>
  <c r="D45" i="2"/>
  <c r="E45" i="2"/>
  <c r="F45" i="2"/>
  <c r="G45" i="2"/>
  <c r="H45" i="2"/>
  <c r="I45" i="2"/>
  <c r="M45" i="2"/>
  <c r="N45" i="2"/>
  <c r="O45" i="2"/>
  <c r="P45" i="2"/>
  <c r="Q45" i="2"/>
  <c r="R45" i="2"/>
  <c r="U45" i="2"/>
  <c r="V45" i="2"/>
  <c r="AF45" i="2"/>
  <c r="AG45" i="2"/>
  <c r="AH45" i="2"/>
  <c r="A46" i="2"/>
  <c r="B46" i="2"/>
  <c r="C46" i="2"/>
  <c r="D46" i="2"/>
  <c r="E46" i="2"/>
  <c r="F46" i="2"/>
  <c r="G46" i="2"/>
  <c r="H46" i="2"/>
  <c r="I46" i="2"/>
  <c r="M46" i="2"/>
  <c r="N46" i="2"/>
  <c r="O46" i="2"/>
  <c r="P46" i="2"/>
  <c r="Q46" i="2"/>
  <c r="R46" i="2"/>
  <c r="U46" i="2"/>
  <c r="V46" i="2"/>
  <c r="AF46" i="2"/>
  <c r="AG46" i="2"/>
  <c r="AH46" i="2"/>
  <c r="A47" i="2"/>
  <c r="B47" i="2"/>
  <c r="C47" i="2"/>
  <c r="D47" i="2"/>
  <c r="E47" i="2"/>
  <c r="F47" i="2"/>
  <c r="G47" i="2"/>
  <c r="H47" i="2"/>
  <c r="I47" i="2"/>
  <c r="M47" i="2"/>
  <c r="N47" i="2"/>
  <c r="O47" i="2"/>
  <c r="P47" i="2"/>
  <c r="Q47" i="2"/>
  <c r="R47" i="2"/>
  <c r="U47" i="2"/>
  <c r="V47" i="2"/>
  <c r="AF47" i="2"/>
  <c r="AG47" i="2"/>
  <c r="AH47" i="2"/>
  <c r="A48" i="2"/>
  <c r="B48" i="2"/>
  <c r="C48" i="2"/>
  <c r="D48" i="2"/>
  <c r="E48" i="2"/>
  <c r="F48" i="2"/>
  <c r="G48" i="2"/>
  <c r="H48" i="2"/>
  <c r="I48" i="2"/>
  <c r="M48" i="2"/>
  <c r="N48" i="2"/>
  <c r="O48" i="2"/>
  <c r="P48" i="2"/>
  <c r="Q48" i="2"/>
  <c r="R48" i="2"/>
  <c r="U48" i="2"/>
  <c r="V48" i="2"/>
  <c r="AF48" i="2"/>
  <c r="AG48" i="2"/>
  <c r="AH48" i="2"/>
  <c r="A49" i="2"/>
  <c r="B49" i="2"/>
  <c r="C49" i="2"/>
  <c r="D49" i="2"/>
  <c r="E49" i="2"/>
  <c r="F49" i="2"/>
  <c r="G49" i="2"/>
  <c r="H49" i="2"/>
  <c r="I49" i="2"/>
  <c r="M49" i="2"/>
  <c r="N49" i="2"/>
  <c r="O49" i="2"/>
  <c r="P49" i="2"/>
  <c r="Q49" i="2"/>
  <c r="R49" i="2"/>
  <c r="U49" i="2"/>
  <c r="V49" i="2"/>
  <c r="AF49" i="2"/>
  <c r="AG49" i="2"/>
  <c r="AH49" i="2"/>
  <c r="A50" i="2"/>
  <c r="B50" i="2"/>
  <c r="C50" i="2"/>
  <c r="D50" i="2"/>
  <c r="E50" i="2"/>
  <c r="F50" i="2"/>
  <c r="G50" i="2"/>
  <c r="H50" i="2"/>
  <c r="I50" i="2"/>
  <c r="M50" i="2"/>
  <c r="N50" i="2"/>
  <c r="O50" i="2"/>
  <c r="P50" i="2"/>
  <c r="Q50" i="2"/>
  <c r="R50" i="2"/>
  <c r="U50" i="2"/>
  <c r="V50" i="2"/>
  <c r="AF50" i="2"/>
  <c r="AG50" i="2"/>
  <c r="AH50" i="2"/>
  <c r="A51" i="2"/>
  <c r="B51" i="2"/>
  <c r="C51" i="2"/>
  <c r="D51" i="2"/>
  <c r="E51" i="2"/>
  <c r="F51" i="2"/>
  <c r="G51" i="2"/>
  <c r="H51" i="2"/>
  <c r="I51" i="2"/>
  <c r="M51" i="2"/>
  <c r="N51" i="2"/>
  <c r="O51" i="2"/>
  <c r="P51" i="2"/>
  <c r="Q51" i="2"/>
  <c r="R51" i="2"/>
  <c r="U51" i="2"/>
  <c r="V51" i="2"/>
  <c r="AF51" i="2"/>
  <c r="AG51" i="2"/>
  <c r="AH51" i="2"/>
  <c r="A52" i="2"/>
  <c r="B52" i="2"/>
  <c r="C52" i="2"/>
  <c r="D52" i="2"/>
  <c r="E52" i="2"/>
  <c r="F52" i="2"/>
  <c r="G52" i="2"/>
  <c r="H52" i="2"/>
  <c r="I52" i="2"/>
  <c r="M52" i="2"/>
  <c r="N52" i="2"/>
  <c r="O52" i="2"/>
  <c r="P52" i="2"/>
  <c r="Q52" i="2"/>
  <c r="R52" i="2"/>
  <c r="U52" i="2"/>
  <c r="V52" i="2"/>
  <c r="AF52" i="2"/>
  <c r="AG52" i="2"/>
  <c r="AH52" i="2"/>
  <c r="A53" i="2"/>
  <c r="B53" i="2"/>
  <c r="C53" i="2"/>
  <c r="D53" i="2"/>
  <c r="E53" i="2"/>
  <c r="F53" i="2"/>
  <c r="G53" i="2"/>
  <c r="H53" i="2"/>
  <c r="I53" i="2"/>
  <c r="M53" i="2"/>
  <c r="N53" i="2"/>
  <c r="O53" i="2"/>
  <c r="P53" i="2"/>
  <c r="Q53" i="2"/>
  <c r="R53" i="2"/>
  <c r="U53" i="2"/>
  <c r="V53" i="2"/>
  <c r="AF53" i="2"/>
  <c r="AG53" i="2"/>
  <c r="AH53" i="2"/>
  <c r="A54" i="2"/>
  <c r="B54" i="2"/>
  <c r="C54" i="2"/>
  <c r="D54" i="2"/>
  <c r="E54" i="2"/>
  <c r="F54" i="2"/>
  <c r="G54" i="2"/>
  <c r="H54" i="2"/>
  <c r="I54" i="2"/>
  <c r="M54" i="2"/>
  <c r="N54" i="2"/>
  <c r="O54" i="2"/>
  <c r="P54" i="2"/>
  <c r="Q54" i="2"/>
  <c r="R54" i="2"/>
  <c r="U54" i="2"/>
  <c r="V54" i="2"/>
  <c r="AF54" i="2"/>
  <c r="AG54" i="2"/>
  <c r="AH54" i="2"/>
  <c r="A55" i="2"/>
  <c r="B55" i="2"/>
  <c r="C55" i="2"/>
  <c r="D55" i="2"/>
  <c r="E55" i="2"/>
  <c r="F55" i="2"/>
  <c r="G55" i="2"/>
  <c r="H55" i="2"/>
  <c r="I55" i="2"/>
  <c r="M55" i="2"/>
  <c r="N55" i="2"/>
  <c r="O55" i="2"/>
  <c r="P55" i="2"/>
  <c r="Q55" i="2"/>
  <c r="R55" i="2"/>
  <c r="U55" i="2"/>
  <c r="V55" i="2"/>
  <c r="AF55" i="2"/>
  <c r="AG55" i="2"/>
  <c r="AH55" i="2"/>
  <c r="A56" i="2"/>
  <c r="B56" i="2"/>
  <c r="C56" i="2"/>
  <c r="D56" i="2"/>
  <c r="E56" i="2"/>
  <c r="F56" i="2"/>
  <c r="G56" i="2"/>
  <c r="H56" i="2"/>
  <c r="I56" i="2"/>
  <c r="M56" i="2"/>
  <c r="N56" i="2"/>
  <c r="O56" i="2"/>
  <c r="P56" i="2"/>
  <c r="Q56" i="2"/>
  <c r="R56" i="2"/>
  <c r="U56" i="2"/>
  <c r="V56" i="2"/>
  <c r="AF56" i="2"/>
  <c r="AG56" i="2"/>
  <c r="AH56" i="2"/>
  <c r="A57" i="2"/>
  <c r="B57" i="2"/>
  <c r="C57" i="2"/>
  <c r="D57" i="2"/>
  <c r="E57" i="2"/>
  <c r="F57" i="2"/>
  <c r="G57" i="2"/>
  <c r="H57" i="2"/>
  <c r="I57" i="2"/>
  <c r="M57" i="2"/>
  <c r="N57" i="2"/>
  <c r="O57" i="2"/>
  <c r="P57" i="2"/>
  <c r="Q57" i="2"/>
  <c r="R57" i="2"/>
  <c r="U57" i="2"/>
  <c r="V57" i="2"/>
  <c r="AF57" i="2"/>
  <c r="AG57" i="2"/>
  <c r="AH57" i="2"/>
  <c r="A58" i="2"/>
  <c r="B58" i="2"/>
  <c r="C58" i="2"/>
  <c r="D58" i="2"/>
  <c r="E58" i="2"/>
  <c r="F58" i="2"/>
  <c r="G58" i="2"/>
  <c r="H58" i="2"/>
  <c r="I58" i="2"/>
  <c r="M58" i="2"/>
  <c r="N58" i="2"/>
  <c r="O58" i="2"/>
  <c r="P58" i="2"/>
  <c r="Q58" i="2"/>
  <c r="R58" i="2"/>
  <c r="U58" i="2"/>
  <c r="V58" i="2"/>
  <c r="AF58" i="2"/>
  <c r="AG58" i="2"/>
  <c r="AH58" i="2"/>
  <c r="A59" i="2"/>
  <c r="B59" i="2"/>
  <c r="C59" i="2"/>
  <c r="D59" i="2"/>
  <c r="E59" i="2"/>
  <c r="F59" i="2"/>
  <c r="G59" i="2"/>
  <c r="H59" i="2"/>
  <c r="I59" i="2"/>
  <c r="M59" i="2"/>
  <c r="N59" i="2"/>
  <c r="O59" i="2"/>
  <c r="P59" i="2"/>
  <c r="Q59" i="2"/>
  <c r="R59" i="2"/>
  <c r="U59" i="2"/>
  <c r="V59" i="2"/>
  <c r="AF59" i="2"/>
  <c r="AG59" i="2"/>
  <c r="AH59" i="2"/>
  <c r="A60" i="2"/>
  <c r="B60" i="2"/>
  <c r="C60" i="2"/>
  <c r="D60" i="2"/>
  <c r="E60" i="2"/>
  <c r="F60" i="2"/>
  <c r="G60" i="2"/>
  <c r="H60" i="2"/>
  <c r="I60" i="2"/>
  <c r="M60" i="2"/>
  <c r="N60" i="2"/>
  <c r="O60" i="2"/>
  <c r="P60" i="2"/>
  <c r="Q60" i="2"/>
  <c r="R60" i="2"/>
  <c r="U60" i="2"/>
  <c r="V60" i="2"/>
  <c r="AF60" i="2"/>
  <c r="AG60" i="2"/>
  <c r="AH60" i="2"/>
  <c r="A61" i="2"/>
  <c r="B61" i="2"/>
  <c r="C61" i="2"/>
  <c r="D61" i="2"/>
  <c r="E61" i="2"/>
  <c r="F61" i="2"/>
  <c r="G61" i="2"/>
  <c r="H61" i="2"/>
  <c r="I61" i="2"/>
  <c r="M61" i="2"/>
  <c r="N61" i="2"/>
  <c r="O61" i="2"/>
  <c r="P61" i="2"/>
  <c r="Q61" i="2"/>
  <c r="R61" i="2"/>
  <c r="U61" i="2"/>
  <c r="V61" i="2"/>
  <c r="AF61" i="2"/>
  <c r="AG61" i="2"/>
  <c r="AH61" i="2"/>
  <c r="A62" i="2"/>
  <c r="B62" i="2"/>
  <c r="C62" i="2"/>
  <c r="D62" i="2"/>
  <c r="E62" i="2"/>
  <c r="F62" i="2"/>
  <c r="G62" i="2"/>
  <c r="H62" i="2"/>
  <c r="I62" i="2"/>
  <c r="M62" i="2"/>
  <c r="N62" i="2"/>
  <c r="O62" i="2"/>
  <c r="P62" i="2"/>
  <c r="Q62" i="2"/>
  <c r="R62" i="2"/>
  <c r="U62" i="2"/>
  <c r="V62" i="2"/>
  <c r="AF62" i="2"/>
  <c r="AG62" i="2"/>
  <c r="AH62" i="2"/>
  <c r="A63" i="2"/>
  <c r="B63" i="2"/>
  <c r="C63" i="2"/>
  <c r="D63" i="2"/>
  <c r="E63" i="2"/>
  <c r="F63" i="2"/>
  <c r="G63" i="2"/>
  <c r="H63" i="2"/>
  <c r="I63" i="2"/>
  <c r="M63" i="2"/>
  <c r="N63" i="2"/>
  <c r="O63" i="2"/>
  <c r="P63" i="2"/>
  <c r="Q63" i="2"/>
  <c r="R63" i="2"/>
  <c r="U63" i="2"/>
  <c r="V63" i="2"/>
  <c r="AF63" i="2"/>
  <c r="AG63" i="2"/>
  <c r="AH63" i="2"/>
  <c r="A64" i="2"/>
  <c r="B64" i="2"/>
  <c r="C64" i="2"/>
  <c r="D64" i="2"/>
  <c r="E64" i="2"/>
  <c r="F64" i="2"/>
  <c r="G64" i="2"/>
  <c r="H64" i="2"/>
  <c r="I64" i="2"/>
  <c r="M64" i="2"/>
  <c r="N64" i="2"/>
  <c r="O64" i="2"/>
  <c r="P64" i="2"/>
  <c r="Q64" i="2"/>
  <c r="R64" i="2"/>
  <c r="U64" i="2"/>
  <c r="V64" i="2"/>
  <c r="AF64" i="2"/>
  <c r="AG64" i="2"/>
  <c r="AH64" i="2"/>
  <c r="A65" i="2"/>
  <c r="B65" i="2"/>
  <c r="C65" i="2"/>
  <c r="D65" i="2"/>
  <c r="E65" i="2"/>
  <c r="F65" i="2"/>
  <c r="G65" i="2"/>
  <c r="H65" i="2"/>
  <c r="I65" i="2"/>
  <c r="M65" i="2"/>
  <c r="N65" i="2"/>
  <c r="O65" i="2"/>
  <c r="P65" i="2"/>
  <c r="Q65" i="2"/>
  <c r="R65" i="2"/>
  <c r="U65" i="2"/>
  <c r="V65" i="2"/>
  <c r="AF65" i="2"/>
  <c r="AG65" i="2"/>
  <c r="AH65" i="2"/>
  <c r="A66" i="2"/>
  <c r="B66" i="2"/>
  <c r="C66" i="2"/>
  <c r="D66" i="2"/>
  <c r="E66" i="2"/>
  <c r="F66" i="2"/>
  <c r="G66" i="2"/>
  <c r="H66" i="2"/>
  <c r="I66" i="2"/>
  <c r="M66" i="2"/>
  <c r="N66" i="2"/>
  <c r="O66" i="2"/>
  <c r="P66" i="2"/>
  <c r="Q66" i="2"/>
  <c r="R66" i="2"/>
  <c r="U66" i="2"/>
  <c r="V66" i="2"/>
  <c r="AF66" i="2"/>
  <c r="AG66" i="2"/>
  <c r="AH66" i="2"/>
  <c r="A67" i="2"/>
  <c r="B67" i="2"/>
  <c r="C67" i="2"/>
  <c r="D67" i="2"/>
  <c r="E67" i="2"/>
  <c r="F67" i="2"/>
  <c r="G67" i="2"/>
  <c r="H67" i="2"/>
  <c r="I67" i="2"/>
  <c r="M67" i="2"/>
  <c r="N67" i="2"/>
  <c r="O67" i="2"/>
  <c r="P67" i="2"/>
  <c r="Q67" i="2"/>
  <c r="R67" i="2"/>
  <c r="U67" i="2"/>
  <c r="V67" i="2"/>
  <c r="AF67" i="2"/>
  <c r="AG67" i="2"/>
  <c r="AH67" i="2"/>
  <c r="A68" i="2"/>
  <c r="B68" i="2"/>
  <c r="C68" i="2"/>
  <c r="D68" i="2"/>
  <c r="E68" i="2"/>
  <c r="F68" i="2"/>
  <c r="G68" i="2"/>
  <c r="H68" i="2"/>
  <c r="I68" i="2"/>
  <c r="M68" i="2"/>
  <c r="N68" i="2"/>
  <c r="O68" i="2"/>
  <c r="P68" i="2"/>
  <c r="Q68" i="2"/>
  <c r="R68" i="2"/>
  <c r="U68" i="2"/>
  <c r="V68" i="2"/>
  <c r="AF68" i="2"/>
  <c r="AG68" i="2"/>
  <c r="AH68" i="2"/>
  <c r="A69" i="2"/>
  <c r="B69" i="2"/>
  <c r="C69" i="2"/>
  <c r="D69" i="2"/>
  <c r="E69" i="2"/>
  <c r="F69" i="2"/>
  <c r="G69" i="2"/>
  <c r="H69" i="2"/>
  <c r="I69" i="2"/>
  <c r="M69" i="2"/>
  <c r="N69" i="2"/>
  <c r="O69" i="2"/>
  <c r="P69" i="2"/>
  <c r="Q69" i="2"/>
  <c r="R69" i="2"/>
  <c r="U69" i="2"/>
  <c r="V69" i="2"/>
  <c r="AF69" i="2"/>
  <c r="AG69" i="2"/>
  <c r="AH69" i="2"/>
  <c r="A70" i="2"/>
  <c r="B70" i="2"/>
  <c r="C70" i="2"/>
  <c r="D70" i="2"/>
  <c r="E70" i="2"/>
  <c r="F70" i="2"/>
  <c r="G70" i="2"/>
  <c r="H70" i="2"/>
  <c r="I70" i="2"/>
  <c r="M70" i="2"/>
  <c r="N70" i="2"/>
  <c r="O70" i="2"/>
  <c r="P70" i="2"/>
  <c r="Q70" i="2"/>
  <c r="R70" i="2"/>
  <c r="U70" i="2"/>
  <c r="V70" i="2"/>
  <c r="AF70" i="2"/>
  <c r="AG70" i="2"/>
  <c r="AH70" i="2"/>
  <c r="A71" i="2"/>
  <c r="B71" i="2"/>
  <c r="C71" i="2"/>
  <c r="D71" i="2"/>
  <c r="E71" i="2"/>
  <c r="F71" i="2"/>
  <c r="G71" i="2"/>
  <c r="H71" i="2"/>
  <c r="I71" i="2"/>
  <c r="M71" i="2"/>
  <c r="N71" i="2"/>
  <c r="O71" i="2"/>
  <c r="P71" i="2"/>
  <c r="Q71" i="2"/>
  <c r="R71" i="2"/>
  <c r="U71" i="2"/>
  <c r="V71" i="2"/>
  <c r="AF71" i="2"/>
  <c r="AG71" i="2"/>
  <c r="AH71" i="2"/>
  <c r="A72" i="2"/>
  <c r="B72" i="2"/>
  <c r="C72" i="2"/>
  <c r="D72" i="2"/>
  <c r="E72" i="2"/>
  <c r="F72" i="2"/>
  <c r="G72" i="2"/>
  <c r="H72" i="2"/>
  <c r="I72" i="2"/>
  <c r="M72" i="2"/>
  <c r="N72" i="2"/>
  <c r="O72" i="2"/>
  <c r="P72" i="2"/>
  <c r="Q72" i="2"/>
  <c r="R72" i="2"/>
  <c r="U72" i="2"/>
  <c r="V72" i="2"/>
  <c r="AF72" i="2"/>
  <c r="AG72" i="2"/>
  <c r="AH72" i="2"/>
  <c r="A73" i="2"/>
  <c r="B73" i="2"/>
  <c r="C73" i="2"/>
  <c r="D73" i="2"/>
  <c r="E73" i="2"/>
  <c r="F73" i="2"/>
  <c r="G73" i="2"/>
  <c r="H73" i="2"/>
  <c r="I73" i="2"/>
  <c r="M73" i="2"/>
  <c r="N73" i="2"/>
  <c r="O73" i="2"/>
  <c r="P73" i="2"/>
  <c r="Q73" i="2"/>
  <c r="R73" i="2"/>
  <c r="U73" i="2"/>
  <c r="V73" i="2"/>
  <c r="AF73" i="2"/>
  <c r="AG73" i="2"/>
  <c r="AH73" i="2"/>
  <c r="A74" i="2"/>
  <c r="B74" i="2"/>
  <c r="C74" i="2"/>
  <c r="D74" i="2"/>
  <c r="E74" i="2"/>
  <c r="F74" i="2"/>
  <c r="G74" i="2"/>
  <c r="H74" i="2"/>
  <c r="I74" i="2"/>
  <c r="M74" i="2"/>
  <c r="N74" i="2"/>
  <c r="O74" i="2"/>
  <c r="P74" i="2"/>
  <c r="Q74" i="2"/>
  <c r="R74" i="2"/>
  <c r="U74" i="2"/>
  <c r="V74" i="2"/>
  <c r="AF74" i="2"/>
  <c r="AG74" i="2"/>
  <c r="AH74" i="2"/>
  <c r="A75" i="2"/>
  <c r="B75" i="2"/>
  <c r="C75" i="2"/>
  <c r="D75" i="2"/>
  <c r="E75" i="2"/>
  <c r="F75" i="2"/>
  <c r="G75" i="2"/>
  <c r="H75" i="2"/>
  <c r="I75" i="2"/>
  <c r="M75" i="2"/>
  <c r="N75" i="2"/>
  <c r="O75" i="2"/>
  <c r="P75" i="2"/>
  <c r="Q75" i="2"/>
  <c r="R75" i="2"/>
  <c r="U75" i="2"/>
  <c r="V75" i="2"/>
  <c r="AF75" i="2"/>
  <c r="AG75" i="2"/>
  <c r="AH75" i="2"/>
  <c r="A76" i="2"/>
  <c r="B76" i="2"/>
  <c r="C76" i="2"/>
  <c r="D76" i="2"/>
  <c r="E76" i="2"/>
  <c r="F76" i="2"/>
  <c r="G76" i="2"/>
  <c r="H76" i="2"/>
  <c r="I76" i="2"/>
  <c r="M76" i="2"/>
  <c r="N76" i="2"/>
  <c r="O76" i="2"/>
  <c r="P76" i="2"/>
  <c r="Q76" i="2"/>
  <c r="R76" i="2"/>
  <c r="U76" i="2"/>
  <c r="V76" i="2"/>
  <c r="AF76" i="2"/>
  <c r="AG76" i="2"/>
  <c r="AH76" i="2"/>
  <c r="A77" i="2"/>
  <c r="B77" i="2"/>
  <c r="C77" i="2"/>
  <c r="D77" i="2"/>
  <c r="E77" i="2"/>
  <c r="F77" i="2"/>
  <c r="G77" i="2"/>
  <c r="H77" i="2"/>
  <c r="I77" i="2"/>
  <c r="M77" i="2"/>
  <c r="N77" i="2"/>
  <c r="O77" i="2"/>
  <c r="P77" i="2"/>
  <c r="Q77" i="2"/>
  <c r="R77" i="2"/>
  <c r="U77" i="2"/>
  <c r="V77" i="2"/>
  <c r="AF77" i="2"/>
  <c r="AG77" i="2"/>
  <c r="AH77" i="2"/>
  <c r="A78" i="2"/>
  <c r="B78" i="2"/>
  <c r="C78" i="2"/>
  <c r="D78" i="2"/>
  <c r="E78" i="2"/>
  <c r="F78" i="2"/>
  <c r="G78" i="2"/>
  <c r="H78" i="2"/>
  <c r="I78" i="2"/>
  <c r="M78" i="2"/>
  <c r="N78" i="2"/>
  <c r="O78" i="2"/>
  <c r="P78" i="2"/>
  <c r="Q78" i="2"/>
  <c r="R78" i="2"/>
  <c r="U78" i="2"/>
  <c r="V78" i="2"/>
  <c r="AF78" i="2"/>
  <c r="AG78" i="2"/>
  <c r="AH78" i="2"/>
  <c r="A79" i="2"/>
  <c r="B79" i="2"/>
  <c r="C79" i="2"/>
  <c r="D79" i="2"/>
  <c r="E79" i="2"/>
  <c r="F79" i="2"/>
  <c r="G79" i="2"/>
  <c r="H79" i="2"/>
  <c r="I79" i="2"/>
  <c r="M79" i="2"/>
  <c r="N79" i="2"/>
  <c r="O79" i="2"/>
  <c r="P79" i="2"/>
  <c r="Q79" i="2"/>
  <c r="R79" i="2"/>
  <c r="U79" i="2"/>
  <c r="V79" i="2"/>
  <c r="AF79" i="2"/>
  <c r="AG79" i="2"/>
  <c r="AH79" i="2"/>
  <c r="A80" i="2"/>
  <c r="B80" i="2"/>
  <c r="C80" i="2"/>
  <c r="D80" i="2"/>
  <c r="E80" i="2"/>
  <c r="F80" i="2"/>
  <c r="G80" i="2"/>
  <c r="H80" i="2"/>
  <c r="I80" i="2"/>
  <c r="M80" i="2"/>
  <c r="N80" i="2"/>
  <c r="O80" i="2"/>
  <c r="P80" i="2"/>
  <c r="Q80" i="2"/>
  <c r="R80" i="2"/>
  <c r="U80" i="2"/>
  <c r="V80" i="2"/>
  <c r="AF80" i="2"/>
  <c r="AG80" i="2"/>
  <c r="AH80" i="2"/>
  <c r="A81" i="2"/>
  <c r="B81" i="2"/>
  <c r="C81" i="2"/>
  <c r="D81" i="2"/>
  <c r="E81" i="2"/>
  <c r="F81" i="2"/>
  <c r="G81" i="2"/>
  <c r="H81" i="2"/>
  <c r="I81" i="2"/>
  <c r="M81" i="2"/>
  <c r="N81" i="2"/>
  <c r="O81" i="2"/>
  <c r="P81" i="2"/>
  <c r="Q81" i="2"/>
  <c r="R81" i="2"/>
  <c r="U81" i="2"/>
  <c r="V81" i="2"/>
  <c r="AF81" i="2"/>
  <c r="AG81" i="2"/>
  <c r="AH81" i="2"/>
  <c r="A82" i="2"/>
  <c r="B82" i="2"/>
  <c r="C82" i="2"/>
  <c r="D82" i="2"/>
  <c r="E82" i="2"/>
  <c r="F82" i="2"/>
  <c r="G82" i="2"/>
  <c r="H82" i="2"/>
  <c r="I82" i="2"/>
  <c r="M82" i="2"/>
  <c r="N82" i="2"/>
  <c r="O82" i="2"/>
  <c r="P82" i="2"/>
  <c r="Q82" i="2"/>
  <c r="R82" i="2"/>
  <c r="U82" i="2"/>
  <c r="V82" i="2"/>
  <c r="AF82" i="2"/>
  <c r="AG82" i="2"/>
  <c r="AH82" i="2"/>
  <c r="A83" i="2"/>
  <c r="B83" i="2"/>
  <c r="C83" i="2"/>
  <c r="D83" i="2"/>
  <c r="E83" i="2"/>
  <c r="F83" i="2"/>
  <c r="G83" i="2"/>
  <c r="H83" i="2"/>
  <c r="I83" i="2"/>
  <c r="M83" i="2"/>
  <c r="N83" i="2"/>
  <c r="O83" i="2"/>
  <c r="P83" i="2"/>
  <c r="Q83" i="2"/>
  <c r="R83" i="2"/>
  <c r="U83" i="2"/>
  <c r="V83" i="2"/>
  <c r="AF83" i="2"/>
  <c r="AG83" i="2"/>
  <c r="AH83" i="2"/>
  <c r="A84" i="2"/>
  <c r="B84" i="2"/>
  <c r="C84" i="2"/>
  <c r="D84" i="2"/>
  <c r="E84" i="2"/>
  <c r="F84" i="2"/>
  <c r="G84" i="2"/>
  <c r="H84" i="2"/>
  <c r="I84" i="2"/>
  <c r="M84" i="2"/>
  <c r="N84" i="2"/>
  <c r="O84" i="2"/>
  <c r="P84" i="2"/>
  <c r="Q84" i="2"/>
  <c r="R84" i="2"/>
  <c r="U84" i="2"/>
  <c r="V84" i="2"/>
  <c r="AF84" i="2"/>
  <c r="AG84" i="2"/>
  <c r="AH84" i="2"/>
  <c r="A85" i="2"/>
  <c r="B85" i="2"/>
  <c r="C85" i="2"/>
  <c r="D85" i="2"/>
  <c r="E85" i="2"/>
  <c r="F85" i="2"/>
  <c r="G85" i="2"/>
  <c r="H85" i="2"/>
  <c r="I85" i="2"/>
  <c r="M85" i="2"/>
  <c r="N85" i="2"/>
  <c r="O85" i="2"/>
  <c r="P85" i="2"/>
  <c r="Q85" i="2"/>
  <c r="R85" i="2"/>
  <c r="U85" i="2"/>
  <c r="V85" i="2"/>
  <c r="AF85" i="2"/>
  <c r="AG85" i="2"/>
  <c r="AH85" i="2"/>
  <c r="A86" i="2"/>
  <c r="B86" i="2"/>
  <c r="C86" i="2"/>
  <c r="D86" i="2"/>
  <c r="E86" i="2"/>
  <c r="F86" i="2"/>
  <c r="G86" i="2"/>
  <c r="H86" i="2"/>
  <c r="I86" i="2"/>
  <c r="M86" i="2"/>
  <c r="N86" i="2"/>
  <c r="O86" i="2"/>
  <c r="P86" i="2"/>
  <c r="Q86" i="2"/>
  <c r="R86" i="2"/>
  <c r="U86" i="2"/>
  <c r="V86" i="2"/>
  <c r="AF86" i="2"/>
  <c r="AG86" i="2"/>
  <c r="AH86" i="2"/>
  <c r="A87" i="2"/>
  <c r="B87" i="2"/>
  <c r="C87" i="2"/>
  <c r="D87" i="2"/>
  <c r="E87" i="2"/>
  <c r="F87" i="2"/>
  <c r="G87" i="2"/>
  <c r="H87" i="2"/>
  <c r="I87" i="2"/>
  <c r="M87" i="2"/>
  <c r="N87" i="2"/>
  <c r="O87" i="2"/>
  <c r="P87" i="2"/>
  <c r="Q87" i="2"/>
  <c r="R87" i="2"/>
  <c r="U87" i="2"/>
  <c r="V87" i="2"/>
  <c r="AF87" i="2"/>
  <c r="AG87" i="2"/>
  <c r="AH87" i="2"/>
  <c r="A88" i="2"/>
  <c r="B88" i="2"/>
  <c r="C88" i="2"/>
  <c r="D88" i="2"/>
  <c r="E88" i="2"/>
  <c r="F88" i="2"/>
  <c r="G88" i="2"/>
  <c r="H88" i="2"/>
  <c r="I88" i="2"/>
  <c r="M88" i="2"/>
  <c r="N88" i="2"/>
  <c r="O88" i="2"/>
  <c r="P88" i="2"/>
  <c r="Q88" i="2"/>
  <c r="R88" i="2"/>
  <c r="U88" i="2"/>
  <c r="V88" i="2"/>
  <c r="AF88" i="2"/>
  <c r="AG88" i="2"/>
  <c r="AH88" i="2"/>
  <c r="A89" i="2"/>
  <c r="B89" i="2"/>
  <c r="C89" i="2"/>
  <c r="D89" i="2"/>
  <c r="E89" i="2"/>
  <c r="F89" i="2"/>
  <c r="G89" i="2"/>
  <c r="H89" i="2"/>
  <c r="I89" i="2"/>
  <c r="M89" i="2"/>
  <c r="N89" i="2"/>
  <c r="O89" i="2"/>
  <c r="P89" i="2"/>
  <c r="Q89" i="2"/>
  <c r="R89" i="2"/>
  <c r="U89" i="2"/>
  <c r="V89" i="2"/>
  <c r="AF89" i="2"/>
  <c r="AG89" i="2"/>
  <c r="AH89" i="2"/>
  <c r="A90" i="2"/>
  <c r="B90" i="2"/>
  <c r="C90" i="2"/>
  <c r="D90" i="2"/>
  <c r="E90" i="2"/>
  <c r="F90" i="2"/>
  <c r="G90" i="2"/>
  <c r="H90" i="2"/>
  <c r="I90" i="2"/>
  <c r="M90" i="2"/>
  <c r="N90" i="2"/>
  <c r="O90" i="2"/>
  <c r="P90" i="2"/>
  <c r="Q90" i="2"/>
  <c r="R90" i="2"/>
  <c r="U90" i="2"/>
  <c r="V90" i="2"/>
  <c r="AF90" i="2"/>
  <c r="AG90" i="2"/>
  <c r="AH90" i="2"/>
  <c r="A91" i="2"/>
  <c r="B91" i="2"/>
  <c r="C91" i="2"/>
  <c r="D91" i="2"/>
  <c r="E91" i="2"/>
  <c r="F91" i="2"/>
  <c r="G91" i="2"/>
  <c r="H91" i="2"/>
  <c r="I91" i="2"/>
  <c r="M91" i="2"/>
  <c r="N91" i="2"/>
  <c r="O91" i="2"/>
  <c r="P91" i="2"/>
  <c r="Q91" i="2"/>
  <c r="R91" i="2"/>
  <c r="U91" i="2"/>
  <c r="V91" i="2"/>
  <c r="AF91" i="2"/>
  <c r="AG91" i="2"/>
  <c r="AH91" i="2"/>
  <c r="A92" i="2"/>
  <c r="B92" i="2"/>
  <c r="C92" i="2"/>
  <c r="D92" i="2"/>
  <c r="E92" i="2"/>
  <c r="F92" i="2"/>
  <c r="G92" i="2"/>
  <c r="H92" i="2"/>
  <c r="I92" i="2"/>
  <c r="M92" i="2"/>
  <c r="N92" i="2"/>
  <c r="O92" i="2"/>
  <c r="P92" i="2"/>
  <c r="Q92" i="2"/>
  <c r="R92" i="2"/>
  <c r="U92" i="2"/>
  <c r="V92" i="2"/>
  <c r="AF92" i="2"/>
  <c r="AG92" i="2"/>
  <c r="AH92" i="2"/>
  <c r="A93" i="2"/>
  <c r="B93" i="2"/>
  <c r="C93" i="2"/>
  <c r="D93" i="2"/>
  <c r="E93" i="2"/>
  <c r="F93" i="2"/>
  <c r="G93" i="2"/>
  <c r="H93" i="2"/>
  <c r="I93" i="2"/>
  <c r="M93" i="2"/>
  <c r="N93" i="2"/>
  <c r="O93" i="2"/>
  <c r="P93" i="2"/>
  <c r="Q93" i="2"/>
  <c r="R93" i="2"/>
  <c r="U93" i="2"/>
  <c r="V93" i="2"/>
  <c r="AF93" i="2"/>
  <c r="AG93" i="2"/>
  <c r="AH93" i="2"/>
  <c r="A94" i="2"/>
  <c r="B94" i="2"/>
  <c r="C94" i="2"/>
  <c r="D94" i="2"/>
  <c r="E94" i="2"/>
  <c r="F94" i="2"/>
  <c r="G94" i="2"/>
  <c r="H94" i="2"/>
  <c r="I94" i="2"/>
  <c r="M94" i="2"/>
  <c r="N94" i="2"/>
  <c r="O94" i="2"/>
  <c r="P94" i="2"/>
  <c r="Q94" i="2"/>
  <c r="R94" i="2"/>
  <c r="U94" i="2"/>
  <c r="V94" i="2"/>
  <c r="AF94" i="2"/>
  <c r="AG94" i="2"/>
  <c r="AH94" i="2"/>
  <c r="A95" i="2"/>
  <c r="B95" i="2"/>
  <c r="C95" i="2"/>
  <c r="D95" i="2"/>
  <c r="E95" i="2"/>
  <c r="F95" i="2"/>
  <c r="G95" i="2"/>
  <c r="H95" i="2"/>
  <c r="I95" i="2"/>
  <c r="M95" i="2"/>
  <c r="N95" i="2"/>
  <c r="O95" i="2"/>
  <c r="P95" i="2"/>
  <c r="Q95" i="2"/>
  <c r="R95" i="2"/>
  <c r="U95" i="2"/>
  <c r="V95" i="2"/>
  <c r="AF95" i="2"/>
  <c r="AG95" i="2"/>
  <c r="AH95" i="2"/>
  <c r="A96" i="2"/>
  <c r="B96" i="2"/>
  <c r="C96" i="2"/>
  <c r="D96" i="2"/>
  <c r="E96" i="2"/>
  <c r="F96" i="2"/>
  <c r="G96" i="2"/>
  <c r="H96" i="2"/>
  <c r="I96" i="2"/>
  <c r="M96" i="2"/>
  <c r="N96" i="2"/>
  <c r="O96" i="2"/>
  <c r="P96" i="2"/>
  <c r="Q96" i="2"/>
  <c r="R96" i="2"/>
  <c r="U96" i="2"/>
  <c r="V96" i="2"/>
  <c r="AF96" i="2"/>
  <c r="AG96" i="2"/>
  <c r="AH96" i="2"/>
  <c r="A97" i="2"/>
  <c r="B97" i="2"/>
  <c r="C97" i="2"/>
  <c r="D97" i="2"/>
  <c r="E97" i="2"/>
  <c r="F97" i="2"/>
  <c r="G97" i="2"/>
  <c r="H97" i="2"/>
  <c r="I97" i="2"/>
  <c r="M97" i="2"/>
  <c r="N97" i="2"/>
  <c r="O97" i="2"/>
  <c r="P97" i="2"/>
  <c r="Q97" i="2"/>
  <c r="R97" i="2"/>
  <c r="U97" i="2"/>
  <c r="V97" i="2"/>
  <c r="AF97" i="2"/>
  <c r="AG97" i="2"/>
  <c r="AH97" i="2"/>
  <c r="A98" i="2"/>
  <c r="B98" i="2"/>
  <c r="C98" i="2"/>
  <c r="D98" i="2"/>
  <c r="E98" i="2"/>
  <c r="F98" i="2"/>
  <c r="G98" i="2"/>
  <c r="H98" i="2"/>
  <c r="I98" i="2"/>
  <c r="M98" i="2"/>
  <c r="N98" i="2"/>
  <c r="O98" i="2"/>
  <c r="P98" i="2"/>
  <c r="Q98" i="2"/>
  <c r="R98" i="2"/>
  <c r="U98" i="2"/>
  <c r="V98" i="2"/>
  <c r="AF98" i="2"/>
  <c r="AG98" i="2"/>
  <c r="AH98" i="2"/>
  <c r="A99" i="2"/>
  <c r="B99" i="2"/>
  <c r="C99" i="2"/>
  <c r="D99" i="2"/>
  <c r="E99" i="2"/>
  <c r="F99" i="2"/>
  <c r="G99" i="2"/>
  <c r="H99" i="2"/>
  <c r="I99" i="2"/>
  <c r="M99" i="2"/>
  <c r="N99" i="2"/>
  <c r="O99" i="2"/>
  <c r="P99" i="2"/>
  <c r="Q99" i="2"/>
  <c r="R99" i="2"/>
  <c r="U99" i="2"/>
  <c r="V99" i="2"/>
  <c r="AF99" i="2"/>
  <c r="AG99" i="2"/>
  <c r="AH99" i="2"/>
  <c r="A100" i="2"/>
  <c r="B100" i="2"/>
  <c r="C100" i="2"/>
  <c r="D100" i="2"/>
  <c r="E100" i="2"/>
  <c r="F100" i="2"/>
  <c r="G100" i="2"/>
  <c r="H100" i="2"/>
  <c r="I100" i="2"/>
  <c r="M100" i="2"/>
  <c r="N100" i="2"/>
  <c r="O100" i="2"/>
  <c r="P100" i="2"/>
  <c r="Q100" i="2"/>
  <c r="R100" i="2"/>
  <c r="U100" i="2"/>
  <c r="V100" i="2"/>
  <c r="AF100" i="2"/>
  <c r="AG100" i="2"/>
  <c r="AH100" i="2"/>
  <c r="A101" i="2"/>
  <c r="B101" i="2"/>
  <c r="C101" i="2"/>
  <c r="D101" i="2"/>
  <c r="E101" i="2"/>
  <c r="F101" i="2"/>
  <c r="G101" i="2"/>
  <c r="H101" i="2"/>
  <c r="I101" i="2"/>
  <c r="M101" i="2"/>
  <c r="N101" i="2"/>
  <c r="O101" i="2"/>
  <c r="P101" i="2"/>
  <c r="Q101" i="2"/>
  <c r="R101" i="2"/>
  <c r="U101" i="2"/>
  <c r="V101" i="2"/>
  <c r="AF101" i="2"/>
  <c r="AG101" i="2"/>
  <c r="AH101" i="2"/>
  <c r="A102" i="2"/>
  <c r="B102" i="2"/>
  <c r="C102" i="2"/>
  <c r="D102" i="2"/>
  <c r="E102" i="2"/>
  <c r="F102" i="2"/>
  <c r="G102" i="2"/>
  <c r="H102" i="2"/>
  <c r="I102" i="2"/>
  <c r="M102" i="2"/>
  <c r="N102" i="2"/>
  <c r="O102" i="2"/>
  <c r="P102" i="2"/>
  <c r="Q102" i="2"/>
  <c r="R102" i="2"/>
  <c r="U102" i="2"/>
  <c r="V102" i="2"/>
  <c r="AF102" i="2"/>
  <c r="AG102" i="2"/>
  <c r="AH102" i="2"/>
  <c r="A103" i="2"/>
  <c r="B103" i="2"/>
  <c r="C103" i="2"/>
  <c r="D103" i="2"/>
  <c r="E103" i="2"/>
  <c r="F103" i="2"/>
  <c r="G103" i="2"/>
  <c r="H103" i="2"/>
  <c r="I103" i="2"/>
  <c r="M103" i="2"/>
  <c r="N103" i="2"/>
  <c r="O103" i="2"/>
  <c r="P103" i="2"/>
  <c r="Q103" i="2"/>
  <c r="R103" i="2"/>
  <c r="U103" i="2"/>
  <c r="V103" i="2"/>
  <c r="AF103" i="2"/>
  <c r="AG103" i="2"/>
  <c r="AH103" i="2"/>
  <c r="A104" i="2"/>
  <c r="B104" i="2"/>
  <c r="C104" i="2"/>
  <c r="D104" i="2"/>
  <c r="E104" i="2"/>
  <c r="F104" i="2"/>
  <c r="G104" i="2"/>
  <c r="H104" i="2"/>
  <c r="I104" i="2"/>
  <c r="M104" i="2"/>
  <c r="N104" i="2"/>
  <c r="O104" i="2"/>
  <c r="P104" i="2"/>
  <c r="Q104" i="2"/>
  <c r="R104" i="2"/>
  <c r="U104" i="2"/>
  <c r="V104" i="2"/>
  <c r="AF104" i="2"/>
  <c r="AG104" i="2"/>
  <c r="AH104" i="2"/>
  <c r="A105" i="2"/>
  <c r="B105" i="2"/>
  <c r="C105" i="2"/>
  <c r="D105" i="2"/>
  <c r="E105" i="2"/>
  <c r="F105" i="2"/>
  <c r="G105" i="2"/>
  <c r="H105" i="2"/>
  <c r="I105" i="2"/>
  <c r="M105" i="2"/>
  <c r="N105" i="2"/>
  <c r="O105" i="2"/>
  <c r="P105" i="2"/>
  <c r="Q105" i="2"/>
  <c r="R105" i="2"/>
  <c r="U105" i="2"/>
  <c r="V105" i="2"/>
  <c r="AF105" i="2"/>
  <c r="AG105" i="2"/>
  <c r="AH105" i="2"/>
  <c r="A106" i="2"/>
  <c r="B106" i="2"/>
  <c r="C106" i="2"/>
  <c r="D106" i="2"/>
  <c r="E106" i="2"/>
  <c r="F106" i="2"/>
  <c r="G106" i="2"/>
  <c r="H106" i="2"/>
  <c r="I106" i="2"/>
  <c r="M106" i="2"/>
  <c r="N106" i="2"/>
  <c r="O106" i="2"/>
  <c r="P106" i="2"/>
  <c r="Q106" i="2"/>
  <c r="R106" i="2"/>
  <c r="U106" i="2"/>
  <c r="V106" i="2"/>
  <c r="AF106" i="2"/>
  <c r="AG106" i="2"/>
  <c r="AH106" i="2"/>
  <c r="A107" i="2"/>
  <c r="B107" i="2"/>
  <c r="C107" i="2"/>
  <c r="D107" i="2"/>
  <c r="E107" i="2"/>
  <c r="F107" i="2"/>
  <c r="G107" i="2"/>
  <c r="H107" i="2"/>
  <c r="I107" i="2"/>
  <c r="M107" i="2"/>
  <c r="N107" i="2"/>
  <c r="O107" i="2"/>
  <c r="P107" i="2"/>
  <c r="Q107" i="2"/>
  <c r="R107" i="2"/>
  <c r="U107" i="2"/>
  <c r="V107" i="2"/>
  <c r="AF107" i="2"/>
  <c r="AG107" i="2"/>
  <c r="AH107" i="2"/>
  <c r="A108" i="2"/>
  <c r="B108" i="2"/>
  <c r="C108" i="2"/>
  <c r="D108" i="2"/>
  <c r="E108" i="2"/>
  <c r="F108" i="2"/>
  <c r="G108" i="2"/>
  <c r="H108" i="2"/>
  <c r="I108" i="2"/>
  <c r="M108" i="2"/>
  <c r="N108" i="2"/>
  <c r="O108" i="2"/>
  <c r="P108" i="2"/>
  <c r="Q108" i="2"/>
  <c r="R108" i="2"/>
  <c r="U108" i="2"/>
  <c r="V108" i="2"/>
  <c r="AF108" i="2"/>
  <c r="AG108" i="2"/>
  <c r="AH108" i="2"/>
  <c r="A109" i="2"/>
  <c r="B109" i="2"/>
  <c r="C109" i="2"/>
  <c r="D109" i="2"/>
  <c r="E109" i="2"/>
  <c r="F109" i="2"/>
  <c r="G109" i="2"/>
  <c r="H109" i="2"/>
  <c r="I109" i="2"/>
  <c r="M109" i="2"/>
  <c r="N109" i="2"/>
  <c r="O109" i="2"/>
  <c r="P109" i="2"/>
  <c r="Q109" i="2"/>
  <c r="R109" i="2"/>
  <c r="U109" i="2"/>
  <c r="V109" i="2"/>
  <c r="AF109" i="2"/>
  <c r="AG109" i="2"/>
  <c r="AH109" i="2"/>
  <c r="A110" i="2"/>
  <c r="B110" i="2"/>
  <c r="C110" i="2"/>
  <c r="D110" i="2"/>
  <c r="E110" i="2"/>
  <c r="F110" i="2"/>
  <c r="G110" i="2"/>
  <c r="H110" i="2"/>
  <c r="I110" i="2"/>
  <c r="M110" i="2"/>
  <c r="N110" i="2"/>
  <c r="O110" i="2"/>
  <c r="P110" i="2"/>
  <c r="Q110" i="2"/>
  <c r="R110" i="2"/>
  <c r="U110" i="2"/>
  <c r="V110" i="2"/>
  <c r="AF110" i="2"/>
  <c r="AG110" i="2"/>
  <c r="AH110" i="2"/>
  <c r="A111" i="2"/>
  <c r="B111" i="2"/>
  <c r="C111" i="2"/>
  <c r="D111" i="2"/>
  <c r="E111" i="2"/>
  <c r="F111" i="2"/>
  <c r="G111" i="2"/>
  <c r="H111" i="2"/>
  <c r="I111" i="2"/>
  <c r="M111" i="2"/>
  <c r="N111" i="2"/>
  <c r="O111" i="2"/>
  <c r="P111" i="2"/>
  <c r="Q111" i="2"/>
  <c r="R111" i="2"/>
  <c r="U111" i="2"/>
  <c r="V111" i="2"/>
  <c r="AF111" i="2"/>
  <c r="AG111" i="2"/>
  <c r="AH111" i="2"/>
  <c r="A112" i="2"/>
  <c r="B112" i="2"/>
  <c r="C112" i="2"/>
  <c r="D112" i="2"/>
  <c r="E112" i="2"/>
  <c r="F112" i="2"/>
  <c r="G112" i="2"/>
  <c r="H112" i="2"/>
  <c r="I112" i="2"/>
  <c r="M112" i="2"/>
  <c r="N112" i="2"/>
  <c r="O112" i="2"/>
  <c r="P112" i="2"/>
  <c r="Q112" i="2"/>
  <c r="R112" i="2"/>
  <c r="U112" i="2"/>
  <c r="V112" i="2"/>
  <c r="AF112" i="2"/>
  <c r="AG112" i="2"/>
  <c r="AH112" i="2"/>
  <c r="A113" i="2"/>
  <c r="B113" i="2"/>
  <c r="C113" i="2"/>
  <c r="D113" i="2"/>
  <c r="E113" i="2"/>
  <c r="F113" i="2"/>
  <c r="G113" i="2"/>
  <c r="H113" i="2"/>
  <c r="I113" i="2"/>
  <c r="M113" i="2"/>
  <c r="N113" i="2"/>
  <c r="O113" i="2"/>
  <c r="P113" i="2"/>
  <c r="Q113" i="2"/>
  <c r="R113" i="2"/>
  <c r="U113" i="2"/>
  <c r="V113" i="2"/>
  <c r="AF113" i="2"/>
  <c r="AG113" i="2"/>
  <c r="AH113" i="2"/>
  <c r="A114" i="2"/>
  <c r="B114" i="2"/>
  <c r="C114" i="2"/>
  <c r="D114" i="2"/>
  <c r="E114" i="2"/>
  <c r="F114" i="2"/>
  <c r="G114" i="2"/>
  <c r="H114" i="2"/>
  <c r="I114" i="2"/>
  <c r="M114" i="2"/>
  <c r="N114" i="2"/>
  <c r="O114" i="2"/>
  <c r="P114" i="2"/>
  <c r="Q114" i="2"/>
  <c r="R114" i="2"/>
  <c r="U114" i="2"/>
  <c r="V114" i="2"/>
  <c r="AF114" i="2"/>
  <c r="AG114" i="2"/>
  <c r="AH114" i="2"/>
  <c r="A115" i="2"/>
  <c r="B115" i="2"/>
  <c r="C115" i="2"/>
  <c r="D115" i="2"/>
  <c r="E115" i="2"/>
  <c r="F115" i="2"/>
  <c r="G115" i="2"/>
  <c r="H115" i="2"/>
  <c r="I115" i="2"/>
  <c r="M115" i="2"/>
  <c r="N115" i="2"/>
  <c r="O115" i="2"/>
  <c r="P115" i="2"/>
  <c r="Q115" i="2"/>
  <c r="R115" i="2"/>
  <c r="U115" i="2"/>
  <c r="V115" i="2"/>
  <c r="AF115" i="2"/>
  <c r="AG115" i="2"/>
  <c r="AH115" i="2"/>
  <c r="A116" i="2"/>
  <c r="B116" i="2"/>
  <c r="C116" i="2"/>
  <c r="D116" i="2"/>
  <c r="E116" i="2"/>
  <c r="F116" i="2"/>
  <c r="G116" i="2"/>
  <c r="H116" i="2"/>
  <c r="I116" i="2"/>
  <c r="M116" i="2"/>
  <c r="N116" i="2"/>
  <c r="O116" i="2"/>
  <c r="P116" i="2"/>
  <c r="Q116" i="2"/>
  <c r="R116" i="2"/>
  <c r="U116" i="2"/>
  <c r="V116" i="2"/>
  <c r="AF116" i="2"/>
  <c r="AG116" i="2"/>
  <c r="AH116" i="2"/>
  <c r="A117" i="2"/>
  <c r="B117" i="2"/>
  <c r="C117" i="2"/>
  <c r="D117" i="2"/>
  <c r="E117" i="2"/>
  <c r="F117" i="2"/>
  <c r="G117" i="2"/>
  <c r="H117" i="2"/>
  <c r="I117" i="2"/>
  <c r="M117" i="2"/>
  <c r="N117" i="2"/>
  <c r="O117" i="2"/>
  <c r="P117" i="2"/>
  <c r="Q117" i="2"/>
  <c r="R117" i="2"/>
  <c r="U117" i="2"/>
  <c r="V117" i="2"/>
  <c r="AF117" i="2"/>
  <c r="AG117" i="2"/>
  <c r="AH117" i="2"/>
  <c r="A118" i="2"/>
  <c r="B118" i="2"/>
  <c r="C118" i="2"/>
  <c r="D118" i="2"/>
  <c r="E118" i="2"/>
  <c r="F118" i="2"/>
  <c r="G118" i="2"/>
  <c r="H118" i="2"/>
  <c r="I118" i="2"/>
  <c r="M118" i="2"/>
  <c r="N118" i="2"/>
  <c r="O118" i="2"/>
  <c r="P118" i="2"/>
  <c r="Q118" i="2"/>
  <c r="R118" i="2"/>
  <c r="U118" i="2"/>
  <c r="V118" i="2"/>
  <c r="AF118" i="2"/>
  <c r="AG118" i="2"/>
  <c r="AH118" i="2"/>
  <c r="A119" i="2"/>
  <c r="B119" i="2"/>
  <c r="C119" i="2"/>
  <c r="D119" i="2"/>
  <c r="E119" i="2"/>
  <c r="F119" i="2"/>
  <c r="G119" i="2"/>
  <c r="H119" i="2"/>
  <c r="I119" i="2"/>
  <c r="M119" i="2"/>
  <c r="N119" i="2"/>
  <c r="O119" i="2"/>
  <c r="P119" i="2"/>
  <c r="Q119" i="2"/>
  <c r="R119" i="2"/>
  <c r="U119" i="2"/>
  <c r="V119" i="2"/>
  <c r="AF119" i="2"/>
  <c r="AG119" i="2"/>
  <c r="AH119" i="2"/>
  <c r="A120" i="2"/>
  <c r="B120" i="2"/>
  <c r="C120" i="2"/>
  <c r="D120" i="2"/>
  <c r="E120" i="2"/>
  <c r="F120" i="2"/>
  <c r="G120" i="2"/>
  <c r="H120" i="2"/>
  <c r="I120" i="2"/>
  <c r="M120" i="2"/>
  <c r="N120" i="2"/>
  <c r="O120" i="2"/>
  <c r="P120" i="2"/>
  <c r="Q120" i="2"/>
  <c r="R120" i="2"/>
  <c r="U120" i="2"/>
  <c r="V120" i="2"/>
  <c r="AF120" i="2"/>
  <c r="AG120" i="2"/>
  <c r="AH120" i="2"/>
  <c r="A121" i="2"/>
  <c r="B121" i="2"/>
  <c r="C121" i="2"/>
  <c r="D121" i="2"/>
  <c r="E121" i="2"/>
  <c r="F121" i="2"/>
  <c r="G121" i="2"/>
  <c r="H121" i="2"/>
  <c r="I121" i="2"/>
  <c r="M121" i="2"/>
  <c r="N121" i="2"/>
  <c r="O121" i="2"/>
  <c r="P121" i="2"/>
  <c r="Q121" i="2"/>
  <c r="R121" i="2"/>
  <c r="U121" i="2"/>
  <c r="V121" i="2"/>
  <c r="AF121" i="2"/>
  <c r="AG121" i="2"/>
  <c r="AH121" i="2"/>
  <c r="A122" i="2"/>
  <c r="B122" i="2"/>
  <c r="C122" i="2"/>
  <c r="D122" i="2"/>
  <c r="E122" i="2"/>
  <c r="F122" i="2"/>
  <c r="G122" i="2"/>
  <c r="H122" i="2"/>
  <c r="I122" i="2"/>
  <c r="M122" i="2"/>
  <c r="N122" i="2"/>
  <c r="O122" i="2"/>
  <c r="P122" i="2"/>
  <c r="Q122" i="2"/>
  <c r="R122" i="2"/>
  <c r="U122" i="2"/>
  <c r="V122" i="2"/>
  <c r="AF122" i="2"/>
  <c r="AG122" i="2"/>
  <c r="AH122" i="2"/>
  <c r="A123" i="2"/>
  <c r="B123" i="2"/>
  <c r="C123" i="2"/>
  <c r="D123" i="2"/>
  <c r="E123" i="2"/>
  <c r="F123" i="2"/>
  <c r="G123" i="2"/>
  <c r="H123" i="2"/>
  <c r="I123" i="2"/>
  <c r="M123" i="2"/>
  <c r="N123" i="2"/>
  <c r="O123" i="2"/>
  <c r="P123" i="2"/>
  <c r="Q123" i="2"/>
  <c r="R123" i="2"/>
  <c r="U123" i="2"/>
  <c r="V123" i="2"/>
  <c r="AF123" i="2"/>
  <c r="AG123" i="2"/>
  <c r="AH123" i="2"/>
  <c r="A124" i="2"/>
  <c r="B124" i="2"/>
  <c r="C124" i="2"/>
  <c r="D124" i="2"/>
  <c r="E124" i="2"/>
  <c r="F124" i="2"/>
  <c r="G124" i="2"/>
  <c r="H124" i="2"/>
  <c r="I124" i="2"/>
  <c r="M124" i="2"/>
  <c r="N124" i="2"/>
  <c r="O124" i="2"/>
  <c r="P124" i="2"/>
  <c r="Q124" i="2"/>
  <c r="R124" i="2"/>
  <c r="U124" i="2"/>
  <c r="V124" i="2"/>
  <c r="AF124" i="2"/>
  <c r="AG124" i="2"/>
  <c r="AH124" i="2"/>
  <c r="A125" i="2"/>
  <c r="B125" i="2"/>
  <c r="C125" i="2"/>
  <c r="D125" i="2"/>
  <c r="E125" i="2"/>
  <c r="F125" i="2"/>
  <c r="G125" i="2"/>
  <c r="H125" i="2"/>
  <c r="I125" i="2"/>
  <c r="M125" i="2"/>
  <c r="N125" i="2"/>
  <c r="O125" i="2"/>
  <c r="P125" i="2"/>
  <c r="Q125" i="2"/>
  <c r="R125" i="2"/>
  <c r="U125" i="2"/>
  <c r="V125" i="2"/>
  <c r="AF125" i="2"/>
  <c r="AG125" i="2"/>
  <c r="AH125" i="2"/>
  <c r="A126" i="2"/>
  <c r="B126" i="2"/>
  <c r="C126" i="2"/>
  <c r="D126" i="2"/>
  <c r="E126" i="2"/>
  <c r="F126" i="2"/>
  <c r="G126" i="2"/>
  <c r="H126" i="2"/>
  <c r="I126" i="2"/>
  <c r="M126" i="2"/>
  <c r="N126" i="2"/>
  <c r="O126" i="2"/>
  <c r="P126" i="2"/>
  <c r="Q126" i="2"/>
  <c r="R126" i="2"/>
  <c r="U126" i="2"/>
  <c r="V126" i="2"/>
  <c r="AF126" i="2"/>
  <c r="AG126" i="2"/>
  <c r="AH126" i="2"/>
  <c r="A127" i="2"/>
  <c r="B127" i="2"/>
  <c r="C127" i="2"/>
  <c r="D127" i="2"/>
  <c r="E127" i="2"/>
  <c r="F127" i="2"/>
  <c r="G127" i="2"/>
  <c r="H127" i="2"/>
  <c r="I127" i="2"/>
  <c r="M127" i="2"/>
  <c r="N127" i="2"/>
  <c r="O127" i="2"/>
  <c r="P127" i="2"/>
  <c r="Q127" i="2"/>
  <c r="R127" i="2"/>
  <c r="U127" i="2"/>
  <c r="V127" i="2"/>
  <c r="AF127" i="2"/>
  <c r="AG127" i="2"/>
  <c r="AH127" i="2"/>
  <c r="A128" i="2"/>
  <c r="B128" i="2"/>
  <c r="C128" i="2"/>
  <c r="D128" i="2"/>
  <c r="E128" i="2"/>
  <c r="F128" i="2"/>
  <c r="G128" i="2"/>
  <c r="H128" i="2"/>
  <c r="I128" i="2"/>
  <c r="M128" i="2"/>
  <c r="N128" i="2"/>
  <c r="O128" i="2"/>
  <c r="P128" i="2"/>
  <c r="Q128" i="2"/>
  <c r="R128" i="2"/>
  <c r="U128" i="2"/>
  <c r="V128" i="2"/>
  <c r="AF128" i="2"/>
  <c r="AG128" i="2"/>
  <c r="AH128" i="2"/>
  <c r="A129" i="2"/>
  <c r="B129" i="2"/>
  <c r="C129" i="2"/>
  <c r="D129" i="2"/>
  <c r="E129" i="2"/>
  <c r="F129" i="2"/>
  <c r="G129" i="2"/>
  <c r="H129" i="2"/>
  <c r="I129" i="2"/>
  <c r="M129" i="2"/>
  <c r="N129" i="2"/>
  <c r="O129" i="2"/>
  <c r="P129" i="2"/>
  <c r="Q129" i="2"/>
  <c r="R129" i="2"/>
  <c r="U129" i="2"/>
  <c r="V129" i="2"/>
  <c r="AF129" i="2"/>
  <c r="AG129" i="2"/>
  <c r="AH129" i="2"/>
  <c r="A130" i="2"/>
  <c r="B130" i="2"/>
  <c r="C130" i="2"/>
  <c r="D130" i="2"/>
  <c r="E130" i="2"/>
  <c r="F130" i="2"/>
  <c r="G130" i="2"/>
  <c r="H130" i="2"/>
  <c r="I130" i="2"/>
  <c r="M130" i="2"/>
  <c r="N130" i="2"/>
  <c r="O130" i="2"/>
  <c r="P130" i="2"/>
  <c r="Q130" i="2"/>
  <c r="R130" i="2"/>
  <c r="U130" i="2"/>
  <c r="V130" i="2"/>
  <c r="AF130" i="2"/>
  <c r="AG130" i="2"/>
  <c r="AH130" i="2"/>
  <c r="A131" i="2"/>
  <c r="B131" i="2"/>
  <c r="C131" i="2"/>
  <c r="D131" i="2"/>
  <c r="E131" i="2"/>
  <c r="F131" i="2"/>
  <c r="G131" i="2"/>
  <c r="H131" i="2"/>
  <c r="I131" i="2"/>
  <c r="M131" i="2"/>
  <c r="N131" i="2"/>
  <c r="O131" i="2"/>
  <c r="P131" i="2"/>
  <c r="Q131" i="2"/>
  <c r="R131" i="2"/>
  <c r="U131" i="2"/>
  <c r="V131" i="2"/>
  <c r="AF131" i="2"/>
  <c r="AG131" i="2"/>
  <c r="AH131" i="2"/>
  <c r="A132" i="2"/>
  <c r="B132" i="2"/>
  <c r="C132" i="2"/>
  <c r="D132" i="2"/>
  <c r="E132" i="2"/>
  <c r="F132" i="2"/>
  <c r="G132" i="2"/>
  <c r="H132" i="2"/>
  <c r="I132" i="2"/>
  <c r="M132" i="2"/>
  <c r="N132" i="2"/>
  <c r="O132" i="2"/>
  <c r="P132" i="2"/>
  <c r="Q132" i="2"/>
  <c r="R132" i="2"/>
  <c r="U132" i="2"/>
  <c r="V132" i="2"/>
  <c r="AF132" i="2"/>
  <c r="AG132" i="2"/>
  <c r="AH132" i="2"/>
  <c r="A133" i="2"/>
  <c r="B133" i="2"/>
  <c r="C133" i="2"/>
  <c r="D133" i="2"/>
  <c r="E133" i="2"/>
  <c r="F133" i="2"/>
  <c r="G133" i="2"/>
  <c r="H133" i="2"/>
  <c r="I133" i="2"/>
  <c r="M133" i="2"/>
  <c r="N133" i="2"/>
  <c r="O133" i="2"/>
  <c r="P133" i="2"/>
  <c r="Q133" i="2"/>
  <c r="R133" i="2"/>
  <c r="U133" i="2"/>
  <c r="V133" i="2"/>
  <c r="AF133" i="2"/>
  <c r="AG133" i="2"/>
  <c r="AH133" i="2"/>
  <c r="A134" i="2"/>
  <c r="B134" i="2"/>
  <c r="C134" i="2"/>
  <c r="D134" i="2"/>
  <c r="E134" i="2"/>
  <c r="F134" i="2"/>
  <c r="G134" i="2"/>
  <c r="H134" i="2"/>
  <c r="I134" i="2"/>
  <c r="M134" i="2"/>
  <c r="N134" i="2"/>
  <c r="O134" i="2"/>
  <c r="P134" i="2"/>
  <c r="Q134" i="2"/>
  <c r="R134" i="2"/>
  <c r="U134" i="2"/>
  <c r="V134" i="2"/>
  <c r="AF134" i="2"/>
  <c r="AG134" i="2"/>
  <c r="AH134" i="2"/>
  <c r="A135" i="2"/>
  <c r="B135" i="2"/>
  <c r="C135" i="2"/>
  <c r="D135" i="2"/>
  <c r="E135" i="2"/>
  <c r="F135" i="2"/>
  <c r="G135" i="2"/>
  <c r="H135" i="2"/>
  <c r="I135" i="2"/>
  <c r="M135" i="2"/>
  <c r="N135" i="2"/>
  <c r="O135" i="2"/>
  <c r="P135" i="2"/>
  <c r="Q135" i="2"/>
  <c r="R135" i="2"/>
  <c r="U135" i="2"/>
  <c r="V135" i="2"/>
  <c r="AF135" i="2"/>
  <c r="AG135" i="2"/>
  <c r="AH135" i="2"/>
  <c r="A136" i="2"/>
  <c r="B136" i="2"/>
  <c r="C136" i="2"/>
  <c r="D136" i="2"/>
  <c r="E136" i="2"/>
  <c r="F136" i="2"/>
  <c r="G136" i="2"/>
  <c r="H136" i="2"/>
  <c r="I136" i="2"/>
  <c r="M136" i="2"/>
  <c r="N136" i="2"/>
  <c r="O136" i="2"/>
  <c r="P136" i="2"/>
  <c r="Q136" i="2"/>
  <c r="R136" i="2"/>
  <c r="U136" i="2"/>
  <c r="V136" i="2"/>
  <c r="AF136" i="2"/>
  <c r="AG136" i="2"/>
  <c r="AH136" i="2"/>
  <c r="A137" i="2"/>
  <c r="B137" i="2"/>
  <c r="C137" i="2"/>
  <c r="D137" i="2"/>
  <c r="E137" i="2"/>
  <c r="F137" i="2"/>
  <c r="G137" i="2"/>
  <c r="H137" i="2"/>
  <c r="I137" i="2"/>
  <c r="M137" i="2"/>
  <c r="N137" i="2"/>
  <c r="O137" i="2"/>
  <c r="P137" i="2"/>
  <c r="Q137" i="2"/>
  <c r="R137" i="2"/>
  <c r="U137" i="2"/>
  <c r="V137" i="2"/>
  <c r="AF137" i="2"/>
  <c r="AG137" i="2"/>
  <c r="AH137" i="2"/>
  <c r="A138" i="2"/>
  <c r="B138" i="2"/>
  <c r="C138" i="2"/>
  <c r="D138" i="2"/>
  <c r="E138" i="2"/>
  <c r="F138" i="2"/>
  <c r="G138" i="2"/>
  <c r="H138" i="2"/>
  <c r="I138" i="2"/>
  <c r="M138" i="2"/>
  <c r="N138" i="2"/>
  <c r="O138" i="2"/>
  <c r="P138" i="2"/>
  <c r="Q138" i="2"/>
  <c r="R138" i="2"/>
  <c r="U138" i="2"/>
  <c r="V138" i="2"/>
  <c r="AF138" i="2"/>
  <c r="AG138" i="2"/>
  <c r="AH138" i="2"/>
  <c r="A139" i="2"/>
  <c r="B139" i="2"/>
  <c r="C139" i="2"/>
  <c r="D139" i="2"/>
  <c r="E139" i="2"/>
  <c r="F139" i="2"/>
  <c r="G139" i="2"/>
  <c r="H139" i="2"/>
  <c r="I139" i="2"/>
  <c r="M139" i="2"/>
  <c r="N139" i="2"/>
  <c r="O139" i="2"/>
  <c r="P139" i="2"/>
  <c r="Q139" i="2"/>
  <c r="R139" i="2"/>
  <c r="U139" i="2"/>
  <c r="V139" i="2"/>
  <c r="AF139" i="2"/>
  <c r="AG139" i="2"/>
  <c r="AH139" i="2"/>
  <c r="A140" i="2"/>
  <c r="B140" i="2"/>
  <c r="C140" i="2"/>
  <c r="D140" i="2"/>
  <c r="E140" i="2"/>
  <c r="F140" i="2"/>
  <c r="G140" i="2"/>
  <c r="H140" i="2"/>
  <c r="I140" i="2"/>
  <c r="M140" i="2"/>
  <c r="N140" i="2"/>
  <c r="O140" i="2"/>
  <c r="P140" i="2"/>
  <c r="Q140" i="2"/>
  <c r="R140" i="2"/>
  <c r="U140" i="2"/>
  <c r="V140" i="2"/>
  <c r="AF140" i="2"/>
  <c r="AG140" i="2"/>
  <c r="AH140" i="2"/>
  <c r="A141" i="2"/>
  <c r="B141" i="2"/>
  <c r="C141" i="2"/>
  <c r="D141" i="2"/>
  <c r="E141" i="2"/>
  <c r="F141" i="2"/>
  <c r="G141" i="2"/>
  <c r="H141" i="2"/>
  <c r="I141" i="2"/>
  <c r="M141" i="2"/>
  <c r="N141" i="2"/>
  <c r="O141" i="2"/>
  <c r="P141" i="2"/>
  <c r="Q141" i="2"/>
  <c r="R141" i="2"/>
  <c r="U141" i="2"/>
  <c r="V141" i="2"/>
  <c r="AF141" i="2"/>
  <c r="AG141" i="2"/>
  <c r="AH141" i="2"/>
  <c r="A142" i="2"/>
  <c r="B142" i="2"/>
  <c r="C142" i="2"/>
  <c r="D142" i="2"/>
  <c r="E142" i="2"/>
  <c r="F142" i="2"/>
  <c r="G142" i="2"/>
  <c r="H142" i="2"/>
  <c r="I142" i="2"/>
  <c r="M142" i="2"/>
  <c r="N142" i="2"/>
  <c r="O142" i="2"/>
  <c r="P142" i="2"/>
  <c r="Q142" i="2"/>
  <c r="R142" i="2"/>
  <c r="U142" i="2"/>
  <c r="V142" i="2"/>
  <c r="AF142" i="2"/>
  <c r="AG142" i="2"/>
  <c r="AH142" i="2"/>
  <c r="A143" i="2"/>
  <c r="B143" i="2"/>
  <c r="C143" i="2"/>
  <c r="D143" i="2"/>
  <c r="E143" i="2"/>
  <c r="F143" i="2"/>
  <c r="G143" i="2"/>
  <c r="H143" i="2"/>
  <c r="I143" i="2"/>
  <c r="M143" i="2"/>
  <c r="N143" i="2"/>
  <c r="O143" i="2"/>
  <c r="P143" i="2"/>
  <c r="Q143" i="2"/>
  <c r="R143" i="2"/>
  <c r="U143" i="2"/>
  <c r="V143" i="2"/>
  <c r="AF143" i="2"/>
  <c r="AG143" i="2"/>
  <c r="AH143" i="2"/>
  <c r="A144" i="2"/>
  <c r="B144" i="2"/>
  <c r="C144" i="2"/>
  <c r="D144" i="2"/>
  <c r="E144" i="2"/>
  <c r="F144" i="2"/>
  <c r="G144" i="2"/>
  <c r="H144" i="2"/>
  <c r="I144" i="2"/>
  <c r="M144" i="2"/>
  <c r="N144" i="2"/>
  <c r="O144" i="2"/>
  <c r="P144" i="2"/>
  <c r="Q144" i="2"/>
  <c r="R144" i="2"/>
  <c r="U144" i="2"/>
  <c r="V144" i="2"/>
  <c r="AF144" i="2"/>
  <c r="AG144" i="2"/>
  <c r="AH144" i="2"/>
  <c r="A145" i="2"/>
  <c r="B145" i="2"/>
  <c r="C145" i="2"/>
  <c r="D145" i="2"/>
  <c r="E145" i="2"/>
  <c r="F145" i="2"/>
  <c r="G145" i="2"/>
  <c r="H145" i="2"/>
  <c r="I145" i="2"/>
  <c r="M145" i="2"/>
  <c r="N145" i="2"/>
  <c r="O145" i="2"/>
  <c r="P145" i="2"/>
  <c r="Q145" i="2"/>
  <c r="R145" i="2"/>
  <c r="U145" i="2"/>
  <c r="V145" i="2"/>
  <c r="AF145" i="2"/>
  <c r="AG145" i="2"/>
  <c r="AH145" i="2"/>
  <c r="A146" i="2"/>
  <c r="B146" i="2"/>
  <c r="C146" i="2"/>
  <c r="D146" i="2"/>
  <c r="E146" i="2"/>
  <c r="F146" i="2"/>
  <c r="G146" i="2"/>
  <c r="H146" i="2"/>
  <c r="I146" i="2"/>
  <c r="M146" i="2"/>
  <c r="N146" i="2"/>
  <c r="O146" i="2"/>
  <c r="P146" i="2"/>
  <c r="Q146" i="2"/>
  <c r="R146" i="2"/>
  <c r="U146" i="2"/>
  <c r="V146" i="2"/>
  <c r="AF146" i="2"/>
  <c r="AG146" i="2"/>
  <c r="AH146" i="2"/>
  <c r="A147" i="2"/>
  <c r="B147" i="2"/>
  <c r="C147" i="2"/>
  <c r="D147" i="2"/>
  <c r="E147" i="2"/>
  <c r="F147" i="2"/>
  <c r="G147" i="2"/>
  <c r="H147" i="2"/>
  <c r="I147" i="2"/>
  <c r="M147" i="2"/>
  <c r="N147" i="2"/>
  <c r="O147" i="2"/>
  <c r="P147" i="2"/>
  <c r="Q147" i="2"/>
  <c r="R147" i="2"/>
  <c r="U147" i="2"/>
  <c r="V147" i="2"/>
  <c r="AF147" i="2"/>
  <c r="AG147" i="2"/>
  <c r="AH147" i="2"/>
  <c r="A148" i="2"/>
  <c r="B148" i="2"/>
  <c r="C148" i="2"/>
  <c r="D148" i="2"/>
  <c r="E148" i="2"/>
  <c r="F148" i="2"/>
  <c r="G148" i="2"/>
  <c r="H148" i="2"/>
  <c r="I148" i="2"/>
  <c r="M148" i="2"/>
  <c r="N148" i="2"/>
  <c r="O148" i="2"/>
  <c r="P148" i="2"/>
  <c r="Q148" i="2"/>
  <c r="R148" i="2"/>
  <c r="U148" i="2"/>
  <c r="V148" i="2"/>
  <c r="AF148" i="2"/>
  <c r="AG148" i="2"/>
  <c r="AH148" i="2"/>
  <c r="A149" i="2"/>
  <c r="B149" i="2"/>
  <c r="C149" i="2"/>
  <c r="D149" i="2"/>
  <c r="E149" i="2"/>
  <c r="F149" i="2"/>
  <c r="G149" i="2"/>
  <c r="H149" i="2"/>
  <c r="I149" i="2"/>
  <c r="M149" i="2"/>
  <c r="N149" i="2"/>
  <c r="O149" i="2"/>
  <c r="P149" i="2"/>
  <c r="Q149" i="2"/>
  <c r="R149" i="2"/>
  <c r="U149" i="2"/>
  <c r="V149" i="2"/>
  <c r="AF149" i="2"/>
  <c r="AG149" i="2"/>
  <c r="AH149" i="2"/>
  <c r="A150" i="2"/>
  <c r="B150" i="2"/>
  <c r="C150" i="2"/>
  <c r="D150" i="2"/>
  <c r="E150" i="2"/>
  <c r="F150" i="2"/>
  <c r="G150" i="2"/>
  <c r="H150" i="2"/>
  <c r="I150" i="2"/>
  <c r="M150" i="2"/>
  <c r="N150" i="2"/>
  <c r="O150" i="2"/>
  <c r="P150" i="2"/>
  <c r="Q150" i="2"/>
  <c r="R150" i="2"/>
  <c r="U150" i="2"/>
  <c r="V150" i="2"/>
  <c r="AF150" i="2"/>
  <c r="AG150" i="2"/>
  <c r="AH150" i="2"/>
  <c r="A151" i="2"/>
  <c r="B151" i="2"/>
  <c r="C151" i="2"/>
  <c r="D151" i="2"/>
  <c r="E151" i="2"/>
  <c r="F151" i="2"/>
  <c r="G151" i="2"/>
  <c r="H151" i="2"/>
  <c r="I151" i="2"/>
  <c r="M151" i="2"/>
  <c r="N151" i="2"/>
  <c r="O151" i="2"/>
  <c r="P151" i="2"/>
  <c r="Q151" i="2"/>
  <c r="R151" i="2"/>
  <c r="U151" i="2"/>
  <c r="V151" i="2"/>
  <c r="AF151" i="2"/>
  <c r="AG151" i="2"/>
  <c r="AH151" i="2"/>
  <c r="A152" i="2"/>
  <c r="B152" i="2"/>
  <c r="C152" i="2"/>
  <c r="D152" i="2"/>
  <c r="E152" i="2"/>
  <c r="F152" i="2"/>
  <c r="G152" i="2"/>
  <c r="H152" i="2"/>
  <c r="I152" i="2"/>
  <c r="M152" i="2"/>
  <c r="N152" i="2"/>
  <c r="O152" i="2"/>
  <c r="P152" i="2"/>
  <c r="Q152" i="2"/>
  <c r="R152" i="2"/>
  <c r="U152" i="2"/>
  <c r="V152" i="2"/>
  <c r="AF152" i="2"/>
  <c r="AG152" i="2"/>
  <c r="AH152" i="2"/>
  <c r="A153" i="2"/>
  <c r="B153" i="2"/>
  <c r="C153" i="2"/>
  <c r="D153" i="2"/>
  <c r="E153" i="2"/>
  <c r="F153" i="2"/>
  <c r="G153" i="2"/>
  <c r="H153" i="2"/>
  <c r="I153" i="2"/>
  <c r="M153" i="2"/>
  <c r="N153" i="2"/>
  <c r="O153" i="2"/>
  <c r="P153" i="2"/>
  <c r="Q153" i="2"/>
  <c r="R153" i="2"/>
  <c r="U153" i="2"/>
  <c r="V153" i="2"/>
  <c r="AF153" i="2"/>
  <c r="AG153" i="2"/>
  <c r="AH153" i="2"/>
  <c r="A154" i="2"/>
  <c r="B154" i="2"/>
  <c r="C154" i="2"/>
  <c r="D154" i="2"/>
  <c r="E154" i="2"/>
  <c r="F154" i="2"/>
  <c r="G154" i="2"/>
  <c r="H154" i="2"/>
  <c r="I154" i="2"/>
  <c r="M154" i="2"/>
  <c r="N154" i="2"/>
  <c r="O154" i="2"/>
  <c r="P154" i="2"/>
  <c r="Q154" i="2"/>
  <c r="R154" i="2"/>
  <c r="U154" i="2"/>
  <c r="V154" i="2"/>
  <c r="AF154" i="2"/>
  <c r="AG154" i="2"/>
  <c r="AH154" i="2"/>
  <c r="A155" i="2"/>
  <c r="B155" i="2"/>
  <c r="C155" i="2"/>
  <c r="D155" i="2"/>
  <c r="E155" i="2"/>
  <c r="F155" i="2"/>
  <c r="G155" i="2"/>
  <c r="H155" i="2"/>
  <c r="I155" i="2"/>
  <c r="M155" i="2"/>
  <c r="N155" i="2"/>
  <c r="O155" i="2"/>
  <c r="P155" i="2"/>
  <c r="Q155" i="2"/>
  <c r="R155" i="2"/>
  <c r="U155" i="2"/>
  <c r="V155" i="2"/>
  <c r="AF155" i="2"/>
  <c r="AG155" i="2"/>
  <c r="AH155" i="2"/>
  <c r="A156" i="2"/>
  <c r="B156" i="2"/>
  <c r="C156" i="2"/>
  <c r="D156" i="2"/>
  <c r="E156" i="2"/>
  <c r="F156" i="2"/>
  <c r="G156" i="2"/>
  <c r="H156" i="2"/>
  <c r="I156" i="2"/>
  <c r="M156" i="2"/>
  <c r="N156" i="2"/>
  <c r="O156" i="2"/>
  <c r="P156" i="2"/>
  <c r="Q156" i="2"/>
  <c r="R156" i="2"/>
  <c r="U156" i="2"/>
  <c r="V156" i="2"/>
  <c r="AF156" i="2"/>
  <c r="AG156" i="2"/>
  <c r="AH156" i="2"/>
  <c r="A157" i="2"/>
  <c r="B157" i="2"/>
  <c r="C157" i="2"/>
  <c r="D157" i="2"/>
  <c r="E157" i="2"/>
  <c r="F157" i="2"/>
  <c r="G157" i="2"/>
  <c r="H157" i="2"/>
  <c r="I157" i="2"/>
  <c r="M157" i="2"/>
  <c r="N157" i="2"/>
  <c r="O157" i="2"/>
  <c r="P157" i="2"/>
  <c r="Q157" i="2"/>
  <c r="R157" i="2"/>
  <c r="U157" i="2"/>
  <c r="V157" i="2"/>
  <c r="AF157" i="2"/>
  <c r="AG157" i="2"/>
  <c r="AH157" i="2"/>
  <c r="A158" i="2"/>
  <c r="B158" i="2"/>
  <c r="C158" i="2"/>
  <c r="D158" i="2"/>
  <c r="E158" i="2"/>
  <c r="F158" i="2"/>
  <c r="G158" i="2"/>
  <c r="H158" i="2"/>
  <c r="I158" i="2"/>
  <c r="M158" i="2"/>
  <c r="N158" i="2"/>
  <c r="O158" i="2"/>
  <c r="P158" i="2"/>
  <c r="Q158" i="2"/>
  <c r="R158" i="2"/>
  <c r="U158" i="2"/>
  <c r="V158" i="2"/>
  <c r="AF158" i="2"/>
  <c r="AG158" i="2"/>
  <c r="AH158" i="2"/>
  <c r="A159" i="2"/>
  <c r="B159" i="2"/>
  <c r="C159" i="2"/>
  <c r="D159" i="2"/>
  <c r="E159" i="2"/>
  <c r="F159" i="2"/>
  <c r="G159" i="2"/>
  <c r="H159" i="2"/>
  <c r="I159" i="2"/>
  <c r="M159" i="2"/>
  <c r="N159" i="2"/>
  <c r="O159" i="2"/>
  <c r="P159" i="2"/>
  <c r="Q159" i="2"/>
  <c r="R159" i="2"/>
  <c r="U159" i="2"/>
  <c r="V159" i="2"/>
  <c r="AF159" i="2"/>
  <c r="AG159" i="2"/>
  <c r="AH159" i="2"/>
  <c r="A160" i="2"/>
  <c r="B160" i="2"/>
  <c r="C160" i="2"/>
  <c r="D160" i="2"/>
  <c r="E160" i="2"/>
  <c r="F160" i="2"/>
  <c r="G160" i="2"/>
  <c r="H160" i="2"/>
  <c r="I160" i="2"/>
  <c r="M160" i="2"/>
  <c r="N160" i="2"/>
  <c r="O160" i="2"/>
  <c r="P160" i="2"/>
  <c r="Q160" i="2"/>
  <c r="R160" i="2"/>
  <c r="U160" i="2"/>
  <c r="V160" i="2"/>
  <c r="AF160" i="2"/>
  <c r="AG160" i="2"/>
  <c r="AH160" i="2"/>
  <c r="A161" i="2"/>
  <c r="B161" i="2"/>
  <c r="C161" i="2"/>
  <c r="D161" i="2"/>
  <c r="E161" i="2"/>
  <c r="F161" i="2"/>
  <c r="G161" i="2"/>
  <c r="H161" i="2"/>
  <c r="I161" i="2"/>
  <c r="M161" i="2"/>
  <c r="N161" i="2"/>
  <c r="O161" i="2"/>
  <c r="P161" i="2"/>
  <c r="Q161" i="2"/>
  <c r="R161" i="2"/>
  <c r="U161" i="2"/>
  <c r="V161" i="2"/>
  <c r="AF161" i="2"/>
  <c r="AG161" i="2"/>
  <c r="AH161" i="2"/>
  <c r="A162" i="2"/>
  <c r="B162" i="2"/>
  <c r="C162" i="2"/>
  <c r="D162" i="2"/>
  <c r="E162" i="2"/>
  <c r="F162" i="2"/>
  <c r="G162" i="2"/>
  <c r="H162" i="2"/>
  <c r="I162" i="2"/>
  <c r="M162" i="2"/>
  <c r="N162" i="2"/>
  <c r="O162" i="2"/>
  <c r="P162" i="2"/>
  <c r="Q162" i="2"/>
  <c r="R162" i="2"/>
  <c r="U162" i="2"/>
  <c r="V162" i="2"/>
  <c r="AF162" i="2"/>
  <c r="AG162" i="2"/>
  <c r="AH162" i="2"/>
  <c r="A163" i="2"/>
  <c r="B163" i="2"/>
  <c r="C163" i="2"/>
  <c r="D163" i="2"/>
  <c r="E163" i="2"/>
  <c r="F163" i="2"/>
  <c r="G163" i="2"/>
  <c r="H163" i="2"/>
  <c r="I163" i="2"/>
  <c r="M163" i="2"/>
  <c r="N163" i="2"/>
  <c r="O163" i="2"/>
  <c r="P163" i="2"/>
  <c r="Q163" i="2"/>
  <c r="R163" i="2"/>
  <c r="U163" i="2"/>
  <c r="V163" i="2"/>
  <c r="AF163" i="2"/>
  <c r="AG163" i="2"/>
  <c r="AH163" i="2"/>
  <c r="A164" i="2"/>
  <c r="B164" i="2"/>
  <c r="C164" i="2"/>
  <c r="D164" i="2"/>
  <c r="E164" i="2"/>
  <c r="F164" i="2"/>
  <c r="G164" i="2"/>
  <c r="H164" i="2"/>
  <c r="I164" i="2"/>
  <c r="M164" i="2"/>
  <c r="N164" i="2"/>
  <c r="O164" i="2"/>
  <c r="P164" i="2"/>
  <c r="Q164" i="2"/>
  <c r="R164" i="2"/>
  <c r="U164" i="2"/>
  <c r="V164" i="2"/>
  <c r="AF164" i="2"/>
  <c r="AG164" i="2"/>
  <c r="AH164" i="2"/>
  <c r="A165" i="2"/>
  <c r="B165" i="2"/>
  <c r="C165" i="2"/>
  <c r="D165" i="2"/>
  <c r="E165" i="2"/>
  <c r="F165" i="2"/>
  <c r="G165" i="2"/>
  <c r="H165" i="2"/>
  <c r="I165" i="2"/>
  <c r="M165" i="2"/>
  <c r="N165" i="2"/>
  <c r="O165" i="2"/>
  <c r="P165" i="2"/>
  <c r="Q165" i="2"/>
  <c r="R165" i="2"/>
  <c r="U165" i="2"/>
  <c r="V165" i="2"/>
  <c r="AF165" i="2"/>
  <c r="AG165" i="2"/>
  <c r="AH165" i="2"/>
  <c r="A166" i="2"/>
  <c r="B166" i="2"/>
  <c r="C166" i="2"/>
  <c r="D166" i="2"/>
  <c r="E166" i="2"/>
  <c r="F166" i="2"/>
  <c r="G166" i="2"/>
  <c r="H166" i="2"/>
  <c r="I166" i="2"/>
  <c r="M166" i="2"/>
  <c r="N166" i="2"/>
  <c r="O166" i="2"/>
  <c r="P166" i="2"/>
  <c r="Q166" i="2"/>
  <c r="R166" i="2"/>
  <c r="U166" i="2"/>
  <c r="V166" i="2"/>
  <c r="AF166" i="2"/>
  <c r="AG166" i="2"/>
  <c r="AH166" i="2"/>
  <c r="A167" i="2"/>
  <c r="B167" i="2"/>
  <c r="C167" i="2"/>
  <c r="D167" i="2"/>
  <c r="E167" i="2"/>
  <c r="F167" i="2"/>
  <c r="G167" i="2"/>
  <c r="H167" i="2"/>
  <c r="I167" i="2"/>
  <c r="M167" i="2"/>
  <c r="N167" i="2"/>
  <c r="O167" i="2"/>
  <c r="P167" i="2"/>
  <c r="Q167" i="2"/>
  <c r="R167" i="2"/>
  <c r="U167" i="2"/>
  <c r="V167" i="2"/>
  <c r="AF167" i="2"/>
  <c r="AG167" i="2"/>
  <c r="AH167" i="2"/>
  <c r="A168" i="2"/>
  <c r="B168" i="2"/>
  <c r="C168" i="2"/>
  <c r="D168" i="2"/>
  <c r="E168" i="2"/>
  <c r="F168" i="2"/>
  <c r="G168" i="2"/>
  <c r="H168" i="2"/>
  <c r="I168" i="2"/>
  <c r="M168" i="2"/>
  <c r="N168" i="2"/>
  <c r="O168" i="2"/>
  <c r="P168" i="2"/>
  <c r="Q168" i="2"/>
  <c r="R168" i="2"/>
  <c r="U168" i="2"/>
  <c r="V168" i="2"/>
  <c r="AF168" i="2"/>
  <c r="AG168" i="2"/>
  <c r="AH168" i="2"/>
  <c r="A169" i="2"/>
  <c r="B169" i="2"/>
  <c r="C169" i="2"/>
  <c r="D169" i="2"/>
  <c r="E169" i="2"/>
  <c r="F169" i="2"/>
  <c r="G169" i="2"/>
  <c r="H169" i="2"/>
  <c r="I169" i="2"/>
  <c r="M169" i="2"/>
  <c r="N169" i="2"/>
  <c r="O169" i="2"/>
  <c r="P169" i="2"/>
  <c r="Q169" i="2"/>
  <c r="R169" i="2"/>
  <c r="U169" i="2"/>
  <c r="V169" i="2"/>
  <c r="AF169" i="2"/>
  <c r="AG169" i="2"/>
  <c r="AH169" i="2"/>
  <c r="A170" i="2"/>
  <c r="B170" i="2"/>
  <c r="C170" i="2"/>
  <c r="D170" i="2"/>
  <c r="E170" i="2"/>
  <c r="F170" i="2"/>
  <c r="G170" i="2"/>
  <c r="H170" i="2"/>
  <c r="I170" i="2"/>
  <c r="J170" i="2"/>
  <c r="K170" i="2"/>
  <c r="L170" i="2"/>
  <c r="M170" i="2"/>
  <c r="N170" i="2"/>
  <c r="P170" i="2"/>
  <c r="Q170" i="2"/>
  <c r="R170" i="2"/>
  <c r="U170" i="2"/>
  <c r="V170" i="2"/>
  <c r="AF170" i="2"/>
  <c r="AG170" i="2"/>
  <c r="AH170" i="2"/>
  <c r="A171" i="2"/>
  <c r="B171" i="2"/>
  <c r="C171" i="2"/>
  <c r="D171" i="2"/>
  <c r="E171" i="2"/>
  <c r="F171" i="2"/>
  <c r="G171" i="2"/>
  <c r="H171" i="2"/>
  <c r="I171" i="2"/>
  <c r="J171" i="2"/>
  <c r="K171" i="2"/>
  <c r="L171" i="2"/>
  <c r="M171" i="2"/>
  <c r="N171" i="2"/>
  <c r="P171" i="2"/>
  <c r="Q171" i="2"/>
  <c r="R171" i="2"/>
  <c r="U171" i="2"/>
  <c r="V171" i="2"/>
  <c r="AF171" i="2"/>
  <c r="AG171" i="2"/>
  <c r="AH171" i="2"/>
  <c r="A172" i="2"/>
  <c r="B172" i="2"/>
  <c r="C172" i="2"/>
  <c r="D172" i="2"/>
  <c r="E172" i="2"/>
  <c r="F172" i="2"/>
  <c r="G172" i="2"/>
  <c r="H172" i="2"/>
  <c r="I172" i="2"/>
  <c r="J172" i="2"/>
  <c r="K172" i="2"/>
  <c r="L172" i="2"/>
  <c r="M172" i="2"/>
  <c r="N172" i="2"/>
  <c r="P172" i="2"/>
  <c r="Q172" i="2"/>
  <c r="R172" i="2"/>
  <c r="U172" i="2"/>
  <c r="V172" i="2"/>
  <c r="AF172" i="2"/>
  <c r="AG172" i="2"/>
  <c r="AH172" i="2"/>
  <c r="A173" i="2"/>
  <c r="B173" i="2"/>
  <c r="C173" i="2"/>
  <c r="D173" i="2"/>
  <c r="E173" i="2"/>
  <c r="F173" i="2"/>
  <c r="G173" i="2"/>
  <c r="H173" i="2"/>
  <c r="I173" i="2"/>
  <c r="J173" i="2"/>
  <c r="K173" i="2"/>
  <c r="L173" i="2"/>
  <c r="M173" i="2"/>
  <c r="N173" i="2"/>
  <c r="P173" i="2"/>
  <c r="Q173" i="2"/>
  <c r="R173" i="2"/>
  <c r="U173" i="2"/>
  <c r="V173" i="2"/>
  <c r="AF173" i="2"/>
  <c r="AG173" i="2"/>
  <c r="AH173" i="2"/>
  <c r="A174" i="2"/>
  <c r="B174" i="2"/>
  <c r="C174" i="2"/>
  <c r="D174" i="2"/>
  <c r="E174" i="2"/>
  <c r="F174" i="2"/>
  <c r="G174" i="2"/>
  <c r="H174" i="2"/>
  <c r="I174" i="2"/>
  <c r="J174" i="2"/>
  <c r="K174" i="2"/>
  <c r="L174" i="2"/>
  <c r="M174" i="2"/>
  <c r="N174" i="2"/>
  <c r="P174" i="2"/>
  <c r="Q174" i="2"/>
  <c r="R174" i="2"/>
  <c r="U174" i="2"/>
  <c r="V174" i="2"/>
  <c r="AF174" i="2"/>
  <c r="AG174" i="2"/>
  <c r="AH174" i="2"/>
  <c r="A175" i="2"/>
  <c r="B175" i="2"/>
  <c r="C175" i="2"/>
  <c r="D175" i="2"/>
  <c r="E175" i="2"/>
  <c r="F175" i="2"/>
  <c r="G175" i="2"/>
  <c r="H175" i="2"/>
  <c r="I175" i="2"/>
  <c r="J175" i="2"/>
  <c r="K175" i="2"/>
  <c r="L175" i="2"/>
  <c r="M175" i="2"/>
  <c r="N175" i="2"/>
  <c r="P175" i="2"/>
  <c r="Q175" i="2"/>
  <c r="R175" i="2"/>
  <c r="U175" i="2"/>
  <c r="V175" i="2"/>
  <c r="AF175" i="2"/>
  <c r="AG175" i="2"/>
  <c r="AH175" i="2"/>
  <c r="A176" i="2"/>
  <c r="B176" i="2"/>
  <c r="C176" i="2"/>
  <c r="D176" i="2"/>
  <c r="E176" i="2"/>
  <c r="F176" i="2"/>
  <c r="G176" i="2"/>
  <c r="H176" i="2"/>
  <c r="I176" i="2"/>
  <c r="J176" i="2"/>
  <c r="K176" i="2"/>
  <c r="L176" i="2"/>
  <c r="M176" i="2"/>
  <c r="N176" i="2"/>
  <c r="P176" i="2"/>
  <c r="Q176" i="2"/>
  <c r="R176" i="2"/>
  <c r="U176" i="2"/>
  <c r="V176" i="2"/>
  <c r="AF176" i="2"/>
  <c r="AG176" i="2"/>
  <c r="AH176" i="2"/>
  <c r="A177" i="2"/>
  <c r="B177" i="2"/>
  <c r="C177" i="2"/>
  <c r="D177" i="2"/>
  <c r="E177" i="2"/>
  <c r="F177" i="2"/>
  <c r="G177" i="2"/>
  <c r="H177" i="2"/>
  <c r="I177" i="2"/>
  <c r="J177" i="2"/>
  <c r="K177" i="2"/>
  <c r="L177" i="2"/>
  <c r="M177" i="2"/>
  <c r="N177" i="2"/>
  <c r="P177" i="2"/>
  <c r="Q177" i="2"/>
  <c r="R177" i="2"/>
  <c r="U177" i="2"/>
  <c r="V177" i="2"/>
  <c r="AF177" i="2"/>
  <c r="AG177" i="2"/>
  <c r="AH177" i="2"/>
  <c r="A178" i="2"/>
  <c r="B178" i="2"/>
  <c r="C178" i="2"/>
  <c r="D178" i="2"/>
  <c r="E178" i="2"/>
  <c r="F178" i="2"/>
  <c r="G178" i="2"/>
  <c r="H178" i="2"/>
  <c r="I178" i="2"/>
  <c r="J178" i="2"/>
  <c r="K178" i="2"/>
  <c r="L178" i="2"/>
  <c r="M178" i="2"/>
  <c r="N178" i="2"/>
  <c r="P178" i="2"/>
  <c r="Q178" i="2"/>
  <c r="R178" i="2"/>
  <c r="U178" i="2"/>
  <c r="V178" i="2"/>
  <c r="AF178" i="2"/>
  <c r="AG178" i="2"/>
  <c r="AH178" i="2"/>
  <c r="A179" i="2"/>
  <c r="B179" i="2"/>
  <c r="C179" i="2"/>
  <c r="D179" i="2"/>
  <c r="E179" i="2"/>
  <c r="F179" i="2"/>
  <c r="G179" i="2"/>
  <c r="H179" i="2"/>
  <c r="I179" i="2"/>
  <c r="J179" i="2"/>
  <c r="K179" i="2"/>
  <c r="L179" i="2"/>
  <c r="M179" i="2"/>
  <c r="N179" i="2"/>
  <c r="P179" i="2"/>
  <c r="Q179" i="2"/>
  <c r="R179" i="2"/>
  <c r="U179" i="2"/>
  <c r="V179" i="2"/>
  <c r="AF179" i="2"/>
  <c r="AG179" i="2"/>
  <c r="AH179" i="2"/>
  <c r="A180" i="2"/>
  <c r="B180" i="2"/>
  <c r="C180" i="2"/>
  <c r="D180" i="2"/>
  <c r="E180" i="2"/>
  <c r="F180" i="2"/>
  <c r="G180" i="2"/>
  <c r="H180" i="2"/>
  <c r="I180" i="2"/>
  <c r="J180" i="2"/>
  <c r="K180" i="2"/>
  <c r="L180" i="2"/>
  <c r="M180" i="2"/>
  <c r="N180" i="2"/>
  <c r="P180" i="2"/>
  <c r="Q180" i="2"/>
  <c r="R180" i="2"/>
  <c r="U180" i="2"/>
  <c r="V180" i="2"/>
  <c r="AF180" i="2"/>
  <c r="AG180" i="2"/>
  <c r="AH180" i="2"/>
  <c r="A181" i="2"/>
  <c r="B181" i="2"/>
  <c r="C181" i="2"/>
  <c r="D181" i="2"/>
  <c r="E181" i="2"/>
  <c r="F181" i="2"/>
  <c r="G181" i="2"/>
  <c r="H181" i="2"/>
  <c r="I181" i="2"/>
  <c r="J181" i="2"/>
  <c r="K181" i="2"/>
  <c r="L181" i="2"/>
  <c r="M181" i="2"/>
  <c r="N181" i="2"/>
  <c r="P181" i="2"/>
  <c r="Q181" i="2"/>
  <c r="R181" i="2"/>
  <c r="U181" i="2"/>
  <c r="V181" i="2"/>
  <c r="AF181" i="2"/>
  <c r="AG181" i="2"/>
  <c r="AH181" i="2"/>
  <c r="A182" i="2"/>
  <c r="B182" i="2"/>
  <c r="C182" i="2"/>
  <c r="D182" i="2"/>
  <c r="E182" i="2"/>
  <c r="F182" i="2"/>
  <c r="G182" i="2"/>
  <c r="H182" i="2"/>
  <c r="I182" i="2"/>
  <c r="J182" i="2"/>
  <c r="K182" i="2"/>
  <c r="L182" i="2"/>
  <c r="M182" i="2"/>
  <c r="N182" i="2"/>
  <c r="P182" i="2"/>
  <c r="Q182" i="2"/>
  <c r="R182" i="2"/>
  <c r="U182" i="2"/>
  <c r="V182" i="2"/>
  <c r="AF182" i="2"/>
  <c r="AG182" i="2"/>
  <c r="AH182" i="2"/>
  <c r="A183" i="2"/>
  <c r="B183" i="2"/>
  <c r="C183" i="2"/>
  <c r="D183" i="2"/>
  <c r="E183" i="2"/>
  <c r="F183" i="2"/>
  <c r="G183" i="2"/>
  <c r="H183" i="2"/>
  <c r="I183" i="2"/>
  <c r="J183" i="2"/>
  <c r="K183" i="2"/>
  <c r="L183" i="2"/>
  <c r="M183" i="2"/>
  <c r="N183" i="2"/>
  <c r="P183" i="2"/>
  <c r="Q183" i="2"/>
  <c r="R183" i="2"/>
  <c r="U183" i="2"/>
  <c r="V183" i="2"/>
  <c r="AF183" i="2"/>
  <c r="AG183" i="2"/>
  <c r="AH183" i="2"/>
  <c r="A184" i="2"/>
  <c r="B184" i="2"/>
  <c r="C184" i="2"/>
  <c r="D184" i="2"/>
  <c r="E184" i="2"/>
  <c r="F184" i="2"/>
  <c r="G184" i="2"/>
  <c r="H184" i="2"/>
  <c r="I184" i="2"/>
  <c r="J184" i="2"/>
  <c r="K184" i="2"/>
  <c r="L184" i="2"/>
  <c r="M184" i="2"/>
  <c r="N184" i="2"/>
  <c r="P184" i="2"/>
  <c r="Q184" i="2"/>
  <c r="R184" i="2"/>
  <c r="U184" i="2"/>
  <c r="V184" i="2"/>
  <c r="AF184" i="2"/>
  <c r="AG184" i="2"/>
  <c r="AH184" i="2"/>
  <c r="A185" i="2"/>
  <c r="B185" i="2"/>
  <c r="C185" i="2"/>
  <c r="D185" i="2"/>
  <c r="E185" i="2"/>
  <c r="F185" i="2"/>
  <c r="G185" i="2"/>
  <c r="H185" i="2"/>
  <c r="I185" i="2"/>
  <c r="J185" i="2"/>
  <c r="K185" i="2"/>
  <c r="L185" i="2"/>
  <c r="M185" i="2"/>
  <c r="N185" i="2"/>
  <c r="P185" i="2"/>
  <c r="Q185" i="2"/>
  <c r="R185" i="2"/>
  <c r="U185" i="2"/>
  <c r="V185" i="2"/>
  <c r="AF185" i="2"/>
  <c r="AG185" i="2"/>
  <c r="AH185" i="2"/>
  <c r="A186" i="2"/>
  <c r="B186" i="2"/>
  <c r="C186" i="2"/>
  <c r="D186" i="2"/>
  <c r="E186" i="2"/>
  <c r="F186" i="2"/>
  <c r="G186" i="2"/>
  <c r="H186" i="2"/>
  <c r="I186" i="2"/>
  <c r="J186" i="2"/>
  <c r="K186" i="2"/>
  <c r="L186" i="2"/>
  <c r="M186" i="2"/>
  <c r="N186" i="2"/>
  <c r="P186" i="2"/>
  <c r="Q186" i="2"/>
  <c r="R186" i="2"/>
  <c r="U186" i="2"/>
  <c r="V186" i="2"/>
  <c r="AF186" i="2"/>
  <c r="AG186" i="2"/>
  <c r="AH186" i="2"/>
  <c r="A187" i="2"/>
  <c r="B187" i="2"/>
  <c r="C187" i="2"/>
  <c r="D187" i="2"/>
  <c r="E187" i="2"/>
  <c r="F187" i="2"/>
  <c r="G187" i="2"/>
  <c r="M187" i="2"/>
  <c r="N187" i="2"/>
  <c r="P187" i="2"/>
  <c r="Q187" i="2"/>
  <c r="R187" i="2"/>
  <c r="U187" i="2"/>
  <c r="V187" i="2"/>
  <c r="AF187" i="2"/>
  <c r="AG187" i="2"/>
  <c r="AH187" i="2"/>
  <c r="A188" i="2"/>
  <c r="B188" i="2"/>
  <c r="C188" i="2"/>
  <c r="D188" i="2"/>
  <c r="E188" i="2"/>
  <c r="F188" i="2"/>
  <c r="G188" i="2"/>
  <c r="M188" i="2"/>
  <c r="N188" i="2"/>
  <c r="P188" i="2"/>
  <c r="Q188" i="2"/>
  <c r="R188" i="2"/>
  <c r="U188" i="2"/>
  <c r="V188" i="2"/>
  <c r="AF188" i="2"/>
  <c r="AG188" i="2"/>
  <c r="AH188" i="2"/>
  <c r="A189" i="2"/>
  <c r="B189" i="2"/>
  <c r="C189" i="2"/>
  <c r="D189" i="2"/>
  <c r="E189" i="2"/>
  <c r="F189" i="2"/>
  <c r="G189" i="2"/>
  <c r="M189" i="2"/>
  <c r="N189" i="2"/>
  <c r="P189" i="2"/>
  <c r="Q189" i="2"/>
  <c r="R189" i="2"/>
  <c r="U189" i="2"/>
  <c r="V189" i="2"/>
  <c r="AF189" i="2"/>
  <c r="AG189" i="2"/>
  <c r="AH189" i="2"/>
  <c r="A190" i="2"/>
  <c r="B190" i="2"/>
  <c r="C190" i="2"/>
  <c r="D190" i="2"/>
  <c r="E190" i="2"/>
  <c r="F190" i="2"/>
  <c r="G190" i="2"/>
  <c r="M190" i="2"/>
  <c r="N190" i="2"/>
  <c r="P190" i="2"/>
  <c r="Q190" i="2"/>
  <c r="R190" i="2"/>
  <c r="U190" i="2"/>
  <c r="V190" i="2"/>
  <c r="AF190" i="2"/>
  <c r="AG190" i="2"/>
  <c r="AH190" i="2"/>
  <c r="A191" i="2"/>
  <c r="B191" i="2"/>
  <c r="C191" i="2"/>
  <c r="D191" i="2"/>
  <c r="E191" i="2"/>
  <c r="F191" i="2"/>
  <c r="G191" i="2"/>
  <c r="M191" i="2"/>
  <c r="N191" i="2"/>
  <c r="P191" i="2"/>
  <c r="Q191" i="2"/>
  <c r="R191" i="2"/>
  <c r="U191" i="2"/>
  <c r="V191" i="2"/>
  <c r="AF191" i="2"/>
  <c r="AG191" i="2"/>
  <c r="AH191" i="2"/>
  <c r="A192" i="2"/>
  <c r="B192" i="2"/>
  <c r="C192" i="2"/>
  <c r="D192" i="2"/>
  <c r="E192" i="2"/>
  <c r="F192" i="2"/>
  <c r="G192" i="2"/>
  <c r="M192" i="2"/>
  <c r="N192" i="2"/>
  <c r="P192" i="2"/>
  <c r="Q192" i="2"/>
  <c r="R192" i="2"/>
  <c r="U192" i="2"/>
  <c r="V192" i="2"/>
  <c r="AF192" i="2"/>
  <c r="AG192" i="2"/>
  <c r="AH192" i="2"/>
  <c r="A193" i="2"/>
  <c r="B193" i="2"/>
  <c r="C193" i="2"/>
  <c r="D193" i="2"/>
  <c r="E193" i="2"/>
  <c r="F193" i="2"/>
  <c r="G193" i="2"/>
  <c r="H193" i="2"/>
  <c r="I193" i="2"/>
  <c r="M193" i="2"/>
  <c r="N193" i="2"/>
  <c r="P193" i="2"/>
  <c r="Q193" i="2"/>
  <c r="R193" i="2"/>
  <c r="U193" i="2"/>
  <c r="V193" i="2"/>
  <c r="AF193" i="2"/>
  <c r="AG193" i="2"/>
  <c r="AH193" i="2"/>
  <c r="A194" i="2"/>
  <c r="B194" i="2"/>
  <c r="C194" i="2"/>
  <c r="D194" i="2"/>
  <c r="E194" i="2"/>
  <c r="F194" i="2"/>
  <c r="G194" i="2"/>
  <c r="H194" i="2"/>
  <c r="I194" i="2"/>
  <c r="M194" i="2"/>
  <c r="N194" i="2"/>
  <c r="P194" i="2"/>
  <c r="Q194" i="2"/>
  <c r="R194" i="2"/>
  <c r="U194" i="2"/>
  <c r="V194" i="2"/>
  <c r="AF194" i="2"/>
  <c r="AG194" i="2"/>
  <c r="AH194" i="2"/>
  <c r="A195" i="2"/>
  <c r="B195" i="2"/>
  <c r="C195" i="2"/>
  <c r="D195" i="2"/>
  <c r="E195" i="2"/>
  <c r="F195" i="2"/>
  <c r="G195" i="2"/>
  <c r="H195" i="2"/>
  <c r="I195" i="2"/>
  <c r="M195" i="2"/>
  <c r="N195" i="2"/>
  <c r="P195" i="2"/>
  <c r="Q195" i="2"/>
  <c r="R195" i="2"/>
  <c r="U195" i="2"/>
  <c r="V195" i="2"/>
  <c r="AF195" i="2"/>
  <c r="AG195" i="2"/>
  <c r="AH195" i="2"/>
  <c r="A196" i="2"/>
  <c r="B196" i="2"/>
  <c r="C196" i="2"/>
  <c r="D196" i="2"/>
  <c r="E196" i="2"/>
  <c r="F196" i="2"/>
  <c r="G196" i="2"/>
  <c r="H196" i="2"/>
  <c r="I196" i="2"/>
  <c r="M196" i="2"/>
  <c r="N196" i="2"/>
  <c r="P196" i="2"/>
  <c r="Q196" i="2"/>
  <c r="R196" i="2"/>
  <c r="U196" i="2"/>
  <c r="V196" i="2"/>
  <c r="AF196" i="2"/>
  <c r="AG196" i="2"/>
  <c r="AH196" i="2"/>
  <c r="A197" i="2"/>
  <c r="B197" i="2"/>
  <c r="C197" i="2"/>
  <c r="D197" i="2"/>
  <c r="E197" i="2"/>
  <c r="F197" i="2"/>
  <c r="G197" i="2"/>
  <c r="H197" i="2"/>
  <c r="I197" i="2"/>
  <c r="M197" i="2"/>
  <c r="N197" i="2"/>
  <c r="P197" i="2"/>
  <c r="Q197" i="2"/>
  <c r="R197" i="2"/>
  <c r="U197" i="2"/>
  <c r="V197" i="2"/>
  <c r="AF197" i="2"/>
  <c r="AG197" i="2"/>
  <c r="AH197" i="2"/>
  <c r="A198" i="2"/>
  <c r="B198" i="2"/>
  <c r="C198" i="2"/>
  <c r="D198" i="2"/>
  <c r="E198" i="2"/>
  <c r="F198" i="2"/>
  <c r="G198" i="2"/>
  <c r="H198" i="2"/>
  <c r="I198" i="2"/>
  <c r="M198" i="2"/>
  <c r="N198" i="2"/>
  <c r="P198" i="2"/>
  <c r="Q198" i="2"/>
  <c r="R198" i="2"/>
  <c r="U198" i="2"/>
  <c r="V198" i="2"/>
  <c r="AF198" i="2"/>
  <c r="AG198" i="2"/>
  <c r="AH198" i="2"/>
  <c r="A199" i="2"/>
  <c r="B199" i="2"/>
  <c r="C199" i="2"/>
  <c r="D199" i="2"/>
  <c r="E199" i="2"/>
  <c r="F199" i="2"/>
  <c r="G199" i="2"/>
  <c r="H199" i="2"/>
  <c r="I199" i="2"/>
  <c r="M199" i="2"/>
  <c r="N199" i="2"/>
  <c r="P199" i="2"/>
  <c r="Q199" i="2"/>
  <c r="R199" i="2"/>
  <c r="U199" i="2"/>
  <c r="V199" i="2"/>
  <c r="AF199" i="2"/>
  <c r="AG199" i="2"/>
  <c r="AH199" i="2"/>
  <c r="A200" i="2"/>
  <c r="B200" i="2"/>
  <c r="C200" i="2"/>
  <c r="D200" i="2"/>
  <c r="E200" i="2"/>
  <c r="F200" i="2"/>
  <c r="G200" i="2"/>
  <c r="H200" i="2"/>
  <c r="I200" i="2"/>
  <c r="M200" i="2"/>
  <c r="N200" i="2"/>
  <c r="P200" i="2"/>
  <c r="Q200" i="2"/>
  <c r="R200" i="2"/>
  <c r="U200" i="2"/>
  <c r="V200" i="2"/>
  <c r="AF200" i="2"/>
  <c r="AG200" i="2"/>
  <c r="AH200" i="2"/>
  <c r="A201" i="2"/>
  <c r="B201" i="2"/>
  <c r="C201" i="2"/>
  <c r="D201" i="2"/>
  <c r="E201" i="2"/>
  <c r="F201" i="2"/>
  <c r="G201" i="2"/>
  <c r="H201" i="2"/>
  <c r="I201" i="2"/>
  <c r="M201" i="2"/>
  <c r="N201" i="2"/>
  <c r="P201" i="2"/>
  <c r="Q201" i="2"/>
  <c r="R201" i="2"/>
  <c r="U201" i="2"/>
  <c r="V201" i="2"/>
  <c r="AF201" i="2"/>
  <c r="AG201" i="2"/>
  <c r="AH201" i="2"/>
  <c r="A202" i="2"/>
  <c r="B202" i="2"/>
  <c r="C202" i="2"/>
  <c r="D202" i="2"/>
  <c r="E202" i="2"/>
  <c r="F202" i="2"/>
  <c r="G202" i="2"/>
  <c r="H202" i="2"/>
  <c r="I202" i="2"/>
  <c r="M202" i="2"/>
  <c r="N202" i="2"/>
  <c r="P202" i="2"/>
  <c r="Q202" i="2"/>
  <c r="R202" i="2"/>
  <c r="U202" i="2"/>
  <c r="V202" i="2"/>
  <c r="AF202" i="2"/>
  <c r="AG202" i="2"/>
  <c r="AH202" i="2"/>
  <c r="A203" i="2"/>
  <c r="B203" i="2"/>
  <c r="C203" i="2"/>
  <c r="D203" i="2"/>
  <c r="E203" i="2"/>
  <c r="F203" i="2"/>
  <c r="G203" i="2"/>
  <c r="H203" i="2"/>
  <c r="I203" i="2"/>
  <c r="M203" i="2"/>
  <c r="N203" i="2"/>
  <c r="P203" i="2"/>
  <c r="Q203" i="2"/>
  <c r="R203" i="2"/>
  <c r="U203" i="2"/>
  <c r="V203" i="2"/>
  <c r="AF203" i="2"/>
  <c r="AG203" i="2"/>
  <c r="AH203" i="2"/>
  <c r="A204" i="2"/>
  <c r="B204" i="2"/>
  <c r="C204" i="2"/>
  <c r="D204" i="2"/>
  <c r="E204" i="2"/>
  <c r="F204" i="2"/>
  <c r="G204" i="2"/>
  <c r="H204" i="2"/>
  <c r="I204" i="2"/>
  <c r="M204" i="2"/>
  <c r="N204" i="2"/>
  <c r="P204" i="2"/>
  <c r="Q204" i="2"/>
  <c r="R204" i="2"/>
  <c r="U204" i="2"/>
  <c r="V204" i="2"/>
  <c r="AF204" i="2"/>
  <c r="AG204" i="2"/>
  <c r="AH204" i="2"/>
  <c r="A205" i="2"/>
  <c r="B205" i="2"/>
  <c r="C205" i="2"/>
  <c r="D205" i="2"/>
  <c r="E205" i="2"/>
  <c r="F205" i="2"/>
  <c r="G205" i="2"/>
  <c r="H205" i="2"/>
  <c r="I205" i="2"/>
  <c r="M205" i="2"/>
  <c r="N205" i="2"/>
  <c r="P205" i="2"/>
  <c r="Q205" i="2"/>
  <c r="R205" i="2"/>
  <c r="U205" i="2"/>
  <c r="V205" i="2"/>
  <c r="AF205" i="2"/>
  <c r="AG205" i="2"/>
  <c r="AH205" i="2"/>
  <c r="A206" i="2"/>
  <c r="B206" i="2"/>
  <c r="C206" i="2"/>
  <c r="D206" i="2"/>
  <c r="E206" i="2"/>
  <c r="F206" i="2"/>
  <c r="G206" i="2"/>
  <c r="H206" i="2"/>
  <c r="I206" i="2"/>
  <c r="M206" i="2"/>
  <c r="N206" i="2"/>
  <c r="P206" i="2"/>
  <c r="Q206" i="2"/>
  <c r="R206" i="2"/>
  <c r="U206" i="2"/>
  <c r="V206" i="2"/>
  <c r="AF206" i="2"/>
  <c r="AG206" i="2"/>
  <c r="AH206" i="2"/>
  <c r="A207" i="2"/>
  <c r="B207" i="2"/>
  <c r="C207" i="2"/>
  <c r="D207" i="2"/>
  <c r="E207" i="2"/>
  <c r="F207" i="2"/>
  <c r="G207" i="2"/>
  <c r="M207" i="2"/>
  <c r="N207" i="2"/>
  <c r="O207" i="2"/>
  <c r="P207" i="2"/>
  <c r="Q207" i="2"/>
  <c r="R207" i="2"/>
  <c r="U207" i="2"/>
  <c r="V207" i="2"/>
  <c r="AF207" i="2"/>
  <c r="AG207" i="2"/>
  <c r="AH207" i="2"/>
  <c r="A208" i="2"/>
  <c r="B208" i="2"/>
  <c r="C208" i="2"/>
  <c r="D208" i="2"/>
  <c r="E208" i="2"/>
  <c r="F208" i="2"/>
  <c r="G208" i="2"/>
  <c r="M208" i="2"/>
  <c r="N208" i="2"/>
  <c r="O208" i="2"/>
  <c r="P208" i="2"/>
  <c r="Q208" i="2"/>
  <c r="R208" i="2"/>
  <c r="U208" i="2"/>
  <c r="V208" i="2"/>
  <c r="AF208" i="2"/>
  <c r="AG208" i="2"/>
  <c r="AH208" i="2"/>
  <c r="A209" i="2"/>
  <c r="B209" i="2"/>
  <c r="C209" i="2"/>
  <c r="D209" i="2"/>
  <c r="G209" i="2"/>
  <c r="H209" i="2"/>
  <c r="I209" i="2"/>
  <c r="M209" i="2"/>
  <c r="N209" i="2"/>
  <c r="O209" i="2"/>
  <c r="P209" i="2"/>
  <c r="Q209" i="2"/>
  <c r="R209" i="2"/>
  <c r="U209" i="2"/>
  <c r="V209" i="2"/>
  <c r="AF209" i="2"/>
  <c r="AG209" i="2"/>
  <c r="AH209" i="2"/>
  <c r="A210" i="2"/>
  <c r="B210" i="2"/>
  <c r="C210" i="2"/>
  <c r="D210" i="2"/>
  <c r="G210" i="2"/>
  <c r="H210" i="2"/>
  <c r="I210" i="2"/>
  <c r="M210" i="2"/>
  <c r="N210" i="2"/>
  <c r="O210" i="2"/>
  <c r="P210" i="2"/>
  <c r="Q210" i="2"/>
  <c r="R210" i="2"/>
  <c r="U210" i="2"/>
  <c r="V210" i="2"/>
  <c r="AF210" i="2"/>
  <c r="AG210" i="2"/>
  <c r="AH210" i="2"/>
  <c r="A211" i="2"/>
  <c r="B211" i="2"/>
  <c r="C211" i="2"/>
  <c r="D211" i="2"/>
  <c r="G211" i="2"/>
  <c r="H211" i="2"/>
  <c r="I211" i="2"/>
  <c r="M211" i="2"/>
  <c r="N211" i="2"/>
  <c r="O211" i="2"/>
  <c r="P211" i="2"/>
  <c r="Q211" i="2"/>
  <c r="R211" i="2"/>
  <c r="U211" i="2"/>
  <c r="V211" i="2"/>
  <c r="AF211" i="2"/>
  <c r="AG211" i="2"/>
  <c r="AH211" i="2"/>
  <c r="A212" i="2"/>
  <c r="B212" i="2"/>
  <c r="C212" i="2"/>
  <c r="D212" i="2"/>
  <c r="G212" i="2"/>
  <c r="H212" i="2"/>
  <c r="I212" i="2"/>
  <c r="M212" i="2"/>
  <c r="N212" i="2"/>
  <c r="O212" i="2"/>
  <c r="P212" i="2"/>
  <c r="Q212" i="2"/>
  <c r="R212" i="2"/>
  <c r="U212" i="2"/>
  <c r="V212" i="2"/>
  <c r="AF212" i="2"/>
  <c r="AG212" i="2"/>
  <c r="AH212" i="2"/>
  <c r="A213" i="2"/>
  <c r="B213" i="2"/>
  <c r="C213" i="2"/>
  <c r="D213" i="2"/>
  <c r="G213" i="2"/>
  <c r="H213" i="2"/>
  <c r="I213" i="2"/>
  <c r="M213" i="2"/>
  <c r="N213" i="2"/>
  <c r="O213" i="2"/>
  <c r="P213" i="2"/>
  <c r="Q213" i="2"/>
  <c r="R213" i="2"/>
  <c r="U213" i="2"/>
  <c r="V213" i="2"/>
  <c r="AF213" i="2"/>
  <c r="AG213" i="2"/>
  <c r="AH213" i="2"/>
  <c r="A214" i="2"/>
  <c r="B214" i="2"/>
  <c r="C214" i="2"/>
  <c r="D214" i="2"/>
  <c r="E214" i="2"/>
  <c r="F214" i="2"/>
  <c r="G214" i="2"/>
  <c r="M214" i="2"/>
  <c r="N214" i="2"/>
  <c r="O214" i="2"/>
  <c r="P214" i="2"/>
  <c r="Q214" i="2"/>
  <c r="R214" i="2"/>
  <c r="U214" i="2"/>
  <c r="V214" i="2"/>
  <c r="AF214" i="2"/>
  <c r="AG214" i="2"/>
  <c r="AH214" i="2"/>
  <c r="A215" i="2"/>
  <c r="B215" i="2"/>
  <c r="C215" i="2"/>
  <c r="D215" i="2"/>
  <c r="E215" i="2"/>
  <c r="F215" i="2"/>
  <c r="G215" i="2"/>
  <c r="M215" i="2"/>
  <c r="N215" i="2"/>
  <c r="O215" i="2"/>
  <c r="P215" i="2"/>
  <c r="Q215" i="2"/>
  <c r="R215" i="2"/>
  <c r="U215" i="2"/>
  <c r="V215" i="2"/>
  <c r="AF215" i="2"/>
  <c r="AG215" i="2"/>
  <c r="AH215" i="2"/>
  <c r="A216" i="2"/>
  <c r="B216" i="2"/>
  <c r="C216" i="2"/>
  <c r="D216" i="2"/>
  <c r="E216" i="2"/>
  <c r="F216" i="2"/>
  <c r="G216" i="2"/>
  <c r="M216" i="2"/>
  <c r="N216" i="2"/>
  <c r="O216" i="2"/>
  <c r="P216" i="2"/>
  <c r="Q216" i="2"/>
  <c r="R216" i="2"/>
  <c r="U216" i="2"/>
  <c r="V216" i="2"/>
  <c r="AF216" i="2"/>
  <c r="AG216" i="2"/>
  <c r="AH216" i="2"/>
  <c r="A217" i="2"/>
  <c r="B217" i="2"/>
  <c r="C217" i="2"/>
  <c r="D217" i="2"/>
  <c r="E217" i="2"/>
  <c r="F217" i="2"/>
  <c r="G217" i="2"/>
  <c r="M217" i="2"/>
  <c r="N217" i="2"/>
  <c r="O217" i="2"/>
  <c r="P217" i="2"/>
  <c r="Q217" i="2"/>
  <c r="R217" i="2"/>
  <c r="U217" i="2"/>
  <c r="V217" i="2"/>
  <c r="AF217" i="2"/>
  <c r="AG217" i="2"/>
  <c r="AH217" i="2"/>
  <c r="A218" i="2"/>
  <c r="B218" i="2"/>
  <c r="C218" i="2"/>
  <c r="D218" i="2"/>
  <c r="E218" i="2"/>
  <c r="F218" i="2"/>
  <c r="G218" i="2"/>
  <c r="M218" i="2"/>
  <c r="N218" i="2"/>
  <c r="O218" i="2"/>
  <c r="P218" i="2"/>
  <c r="Q218" i="2"/>
  <c r="R218" i="2"/>
  <c r="U218" i="2"/>
  <c r="V218" i="2"/>
  <c r="AF218" i="2"/>
  <c r="AG218" i="2"/>
  <c r="AH218" i="2"/>
  <c r="A219" i="2"/>
  <c r="B219" i="2"/>
  <c r="C219" i="2"/>
  <c r="D219" i="2"/>
  <c r="E219" i="2"/>
  <c r="F219" i="2"/>
  <c r="G219" i="2"/>
  <c r="M219" i="2"/>
  <c r="N219" i="2"/>
  <c r="O219" i="2"/>
  <c r="P219" i="2"/>
  <c r="Q219" i="2"/>
  <c r="R219" i="2"/>
  <c r="U219" i="2"/>
  <c r="V219" i="2"/>
  <c r="AF219" i="2"/>
  <c r="AG219" i="2"/>
  <c r="AH219" i="2"/>
  <c r="A220" i="2"/>
  <c r="B220" i="2"/>
  <c r="C220" i="2"/>
  <c r="D220" i="2"/>
  <c r="E220" i="2"/>
  <c r="F220" i="2"/>
  <c r="G220" i="2"/>
  <c r="M220" i="2"/>
  <c r="N220" i="2"/>
  <c r="O220" i="2"/>
  <c r="P220" i="2"/>
  <c r="Q220" i="2"/>
  <c r="R220" i="2"/>
  <c r="U220" i="2"/>
  <c r="V220" i="2"/>
  <c r="AF220" i="2"/>
  <c r="AG220" i="2"/>
  <c r="AH220" i="2"/>
  <c r="A221" i="2"/>
  <c r="B221" i="2"/>
  <c r="C221" i="2"/>
  <c r="D221" i="2"/>
  <c r="E221" i="2"/>
  <c r="F221" i="2"/>
  <c r="G221" i="2"/>
  <c r="M221" i="2"/>
  <c r="N221" i="2"/>
  <c r="O221" i="2"/>
  <c r="P221" i="2"/>
  <c r="Q221" i="2"/>
  <c r="R221" i="2"/>
  <c r="U221" i="2"/>
  <c r="V221" i="2"/>
  <c r="AF221" i="2"/>
  <c r="AG221" i="2"/>
  <c r="AH221" i="2"/>
  <c r="A222" i="2"/>
  <c r="B222" i="2"/>
  <c r="C222" i="2"/>
  <c r="D222" i="2"/>
  <c r="E222" i="2"/>
  <c r="F222" i="2"/>
  <c r="G222" i="2"/>
  <c r="M222" i="2"/>
  <c r="N222" i="2"/>
  <c r="O222" i="2"/>
  <c r="P222" i="2"/>
  <c r="Q222" i="2"/>
  <c r="R222" i="2"/>
  <c r="U222" i="2"/>
  <c r="V222" i="2"/>
  <c r="AF222" i="2"/>
  <c r="AG222" i="2"/>
  <c r="AH222" i="2"/>
  <c r="A223" i="2"/>
  <c r="B223" i="2"/>
  <c r="C223" i="2"/>
  <c r="D223" i="2"/>
  <c r="E223" i="2"/>
  <c r="F223" i="2"/>
  <c r="G223" i="2"/>
  <c r="M223" i="2"/>
  <c r="N223" i="2"/>
  <c r="O223" i="2"/>
  <c r="P223" i="2"/>
  <c r="Q223" i="2"/>
  <c r="R223" i="2"/>
  <c r="U223" i="2"/>
  <c r="V223" i="2"/>
  <c r="AF223" i="2"/>
  <c r="AG223" i="2"/>
  <c r="AH223" i="2"/>
  <c r="A224" i="2"/>
  <c r="B224" i="2"/>
  <c r="C224" i="2"/>
  <c r="D224" i="2"/>
  <c r="E224" i="2"/>
  <c r="F224" i="2"/>
  <c r="G224" i="2"/>
  <c r="M224" i="2"/>
  <c r="N224" i="2"/>
  <c r="O224" i="2"/>
  <c r="P224" i="2"/>
  <c r="Q224" i="2"/>
  <c r="R224" i="2"/>
  <c r="U224" i="2"/>
  <c r="V224" i="2"/>
  <c r="AF224" i="2"/>
  <c r="AG224" i="2"/>
  <c r="AH224" i="2"/>
  <c r="A225" i="2"/>
  <c r="B225" i="2"/>
  <c r="C225" i="2"/>
  <c r="D225" i="2"/>
  <c r="E225" i="2"/>
  <c r="F225" i="2"/>
  <c r="G225" i="2"/>
  <c r="M225" i="2"/>
  <c r="N225" i="2"/>
  <c r="O225" i="2"/>
  <c r="P225" i="2"/>
  <c r="Q225" i="2"/>
  <c r="R225" i="2"/>
  <c r="U225" i="2"/>
  <c r="V225" i="2"/>
  <c r="AF225" i="2"/>
  <c r="AG225" i="2"/>
  <c r="AH225" i="2"/>
  <c r="A226" i="2"/>
  <c r="B226" i="2"/>
  <c r="C226" i="2"/>
  <c r="D226" i="2"/>
  <c r="E226" i="2"/>
  <c r="F226" i="2"/>
  <c r="G226" i="2"/>
  <c r="M226" i="2"/>
  <c r="N226" i="2"/>
  <c r="O226" i="2"/>
  <c r="P226" i="2"/>
  <c r="Q226" i="2"/>
  <c r="R226" i="2"/>
  <c r="U226" i="2"/>
  <c r="V226" i="2"/>
  <c r="AF226" i="2"/>
  <c r="AG226" i="2"/>
  <c r="AH226" i="2"/>
  <c r="A227" i="2"/>
  <c r="B227" i="2"/>
  <c r="C227" i="2"/>
  <c r="D227" i="2"/>
  <c r="E227" i="2"/>
  <c r="F227" i="2"/>
  <c r="G227" i="2"/>
  <c r="M227" i="2"/>
  <c r="N227" i="2"/>
  <c r="O227" i="2"/>
  <c r="P227" i="2"/>
  <c r="Q227" i="2"/>
  <c r="R227" i="2"/>
  <c r="U227" i="2"/>
  <c r="V227" i="2"/>
  <c r="AF227" i="2"/>
  <c r="AG227" i="2"/>
  <c r="AH227" i="2"/>
  <c r="A228" i="2"/>
  <c r="B228" i="2"/>
  <c r="C228" i="2"/>
  <c r="D228" i="2"/>
  <c r="E228" i="2"/>
  <c r="F228" i="2"/>
  <c r="G228" i="2"/>
  <c r="M228" i="2"/>
  <c r="N228" i="2"/>
  <c r="O228" i="2"/>
  <c r="P228" i="2"/>
  <c r="Q228" i="2"/>
  <c r="R228" i="2"/>
  <c r="U228" i="2"/>
  <c r="V228" i="2"/>
  <c r="AF228" i="2"/>
  <c r="AG228" i="2"/>
  <c r="AH228" i="2"/>
  <c r="A229" i="2"/>
  <c r="B229" i="2"/>
  <c r="C229" i="2"/>
  <c r="D229" i="2"/>
  <c r="E229" i="2"/>
  <c r="F229" i="2"/>
  <c r="G229" i="2"/>
  <c r="M229" i="2"/>
  <c r="N229" i="2"/>
  <c r="O229" i="2"/>
  <c r="P229" i="2"/>
  <c r="Q229" i="2"/>
  <c r="R229" i="2"/>
  <c r="U229" i="2"/>
  <c r="V229" i="2"/>
  <c r="AF229" i="2"/>
  <c r="AG229" i="2"/>
  <c r="AH229" i="2"/>
  <c r="A230" i="2"/>
  <c r="B230" i="2"/>
  <c r="C230" i="2"/>
  <c r="D230" i="2"/>
  <c r="E230" i="2"/>
  <c r="F230" i="2"/>
  <c r="G230" i="2"/>
  <c r="M230" i="2"/>
  <c r="N230" i="2"/>
  <c r="O230" i="2"/>
  <c r="P230" i="2"/>
  <c r="Q230" i="2"/>
  <c r="R230" i="2"/>
  <c r="U230" i="2"/>
  <c r="V230" i="2"/>
  <c r="AF230" i="2"/>
  <c r="AG230" i="2"/>
  <c r="AH230" i="2"/>
  <c r="A231" i="2"/>
  <c r="B231" i="2"/>
  <c r="C231" i="2"/>
  <c r="D231" i="2"/>
  <c r="E231" i="2"/>
  <c r="F231" i="2"/>
  <c r="G231" i="2"/>
  <c r="M231" i="2"/>
  <c r="N231" i="2"/>
  <c r="O231" i="2"/>
  <c r="P231" i="2"/>
  <c r="Q231" i="2"/>
  <c r="R231" i="2"/>
  <c r="U231" i="2"/>
  <c r="V231" i="2"/>
  <c r="AF231" i="2"/>
  <c r="AG231" i="2"/>
  <c r="AH231" i="2"/>
  <c r="A232" i="2"/>
  <c r="B232" i="2"/>
  <c r="C232" i="2"/>
  <c r="D232" i="2"/>
  <c r="E232" i="2"/>
  <c r="F232" i="2"/>
  <c r="G232" i="2"/>
  <c r="M232" i="2"/>
  <c r="N232" i="2"/>
  <c r="O232" i="2"/>
  <c r="P232" i="2"/>
  <c r="Q232" i="2"/>
  <c r="R232" i="2"/>
  <c r="U232" i="2"/>
  <c r="V232" i="2"/>
  <c r="AF232" i="2"/>
  <c r="AG232" i="2"/>
  <c r="AH232" i="2"/>
  <c r="A233" i="2"/>
  <c r="B233" i="2"/>
  <c r="C233" i="2"/>
  <c r="D233" i="2"/>
  <c r="E233" i="2"/>
  <c r="F233" i="2"/>
  <c r="G233" i="2"/>
  <c r="M233" i="2"/>
  <c r="N233" i="2"/>
  <c r="O233" i="2"/>
  <c r="P233" i="2"/>
  <c r="Q233" i="2"/>
  <c r="R233" i="2"/>
  <c r="U233" i="2"/>
  <c r="V233" i="2"/>
  <c r="AF233" i="2"/>
  <c r="AG233" i="2"/>
  <c r="AH233" i="2"/>
  <c r="A234" i="2"/>
  <c r="B234" i="2"/>
  <c r="C234" i="2"/>
  <c r="D234" i="2"/>
  <c r="E234" i="2"/>
  <c r="F234" i="2"/>
  <c r="G234" i="2"/>
  <c r="M234" i="2"/>
  <c r="N234" i="2"/>
  <c r="O234" i="2"/>
  <c r="P234" i="2"/>
  <c r="Q234" i="2"/>
  <c r="R234" i="2"/>
  <c r="U234" i="2"/>
  <c r="V234" i="2"/>
  <c r="AF234" i="2"/>
  <c r="AG234" i="2"/>
  <c r="AH234" i="2"/>
  <c r="A235" i="2"/>
  <c r="B235" i="2"/>
  <c r="C235" i="2"/>
  <c r="D235" i="2"/>
  <c r="E235" i="2"/>
  <c r="F235" i="2"/>
  <c r="G235" i="2"/>
  <c r="M235" i="2"/>
  <c r="N235" i="2"/>
  <c r="O235" i="2"/>
  <c r="P235" i="2"/>
  <c r="Q235" i="2"/>
  <c r="R235" i="2"/>
  <c r="U235" i="2"/>
  <c r="V235" i="2"/>
  <c r="AF235" i="2"/>
  <c r="AG235" i="2"/>
  <c r="AH235" i="2"/>
  <c r="A236" i="2"/>
  <c r="B236" i="2"/>
  <c r="C236" i="2"/>
  <c r="D236" i="2"/>
  <c r="E236" i="2"/>
  <c r="F236" i="2"/>
  <c r="G236" i="2"/>
  <c r="M236" i="2"/>
  <c r="N236" i="2"/>
  <c r="O236" i="2"/>
  <c r="P236" i="2"/>
  <c r="Q236" i="2"/>
  <c r="R236" i="2"/>
  <c r="U236" i="2"/>
  <c r="V236" i="2"/>
  <c r="AF236" i="2"/>
  <c r="AG236" i="2"/>
  <c r="AH236" i="2"/>
  <c r="A237" i="2"/>
  <c r="B237" i="2"/>
  <c r="C237" i="2"/>
  <c r="D237" i="2"/>
  <c r="E237" i="2"/>
  <c r="F237" i="2"/>
  <c r="G237" i="2"/>
  <c r="M237" i="2"/>
  <c r="N237" i="2"/>
  <c r="O237" i="2"/>
  <c r="P237" i="2"/>
  <c r="Q237" i="2"/>
  <c r="R237" i="2"/>
  <c r="U237" i="2"/>
  <c r="V237" i="2"/>
  <c r="AF237" i="2"/>
  <c r="AG237" i="2"/>
  <c r="AH237" i="2"/>
  <c r="A238" i="2"/>
  <c r="B238" i="2"/>
  <c r="C238" i="2"/>
  <c r="D238" i="2"/>
  <c r="E238" i="2"/>
  <c r="F238" i="2"/>
  <c r="G238" i="2"/>
  <c r="M238" i="2"/>
  <c r="N238" i="2"/>
  <c r="O238" i="2"/>
  <c r="P238" i="2"/>
  <c r="Q238" i="2"/>
  <c r="R238" i="2"/>
  <c r="U238" i="2"/>
  <c r="V238" i="2"/>
  <c r="AF238" i="2"/>
  <c r="AG238" i="2"/>
  <c r="AH238" i="2"/>
  <c r="A239" i="2"/>
  <c r="B239" i="2"/>
  <c r="C239" i="2"/>
  <c r="D239" i="2"/>
  <c r="E239" i="2"/>
  <c r="F239" i="2"/>
  <c r="G239" i="2"/>
  <c r="M239" i="2"/>
  <c r="N239" i="2"/>
  <c r="O239" i="2"/>
  <c r="P239" i="2"/>
  <c r="Q239" i="2"/>
  <c r="R239" i="2"/>
  <c r="U239" i="2"/>
  <c r="V239" i="2"/>
  <c r="AF239" i="2"/>
  <c r="AG239" i="2"/>
  <c r="AH239" i="2"/>
  <c r="A240" i="2"/>
  <c r="B240" i="2"/>
  <c r="C240" i="2"/>
  <c r="D240" i="2"/>
  <c r="E240" i="2"/>
  <c r="F240" i="2"/>
  <c r="G240" i="2"/>
  <c r="M240" i="2"/>
  <c r="N240" i="2"/>
  <c r="O240" i="2"/>
  <c r="P240" i="2"/>
  <c r="Q240" i="2"/>
  <c r="R240" i="2"/>
  <c r="U240" i="2"/>
  <c r="V240" i="2"/>
  <c r="AF240" i="2"/>
  <c r="AG240" i="2"/>
  <c r="AH240" i="2"/>
  <c r="A241" i="2"/>
  <c r="B241" i="2"/>
  <c r="C241" i="2"/>
  <c r="D241" i="2"/>
  <c r="E241" i="2"/>
  <c r="F241" i="2"/>
  <c r="G241" i="2"/>
  <c r="M241" i="2"/>
  <c r="N241" i="2"/>
  <c r="O241" i="2"/>
  <c r="P241" i="2"/>
  <c r="Q241" i="2"/>
  <c r="R241" i="2"/>
  <c r="U241" i="2"/>
  <c r="V241" i="2"/>
  <c r="AF241" i="2"/>
  <c r="AG241" i="2"/>
  <c r="AH241" i="2"/>
  <c r="A242" i="2"/>
  <c r="B242" i="2"/>
  <c r="C242" i="2"/>
  <c r="D242" i="2"/>
  <c r="E242" i="2"/>
  <c r="F242" i="2"/>
  <c r="G242" i="2"/>
  <c r="M242" i="2"/>
  <c r="N242" i="2"/>
  <c r="O242" i="2"/>
  <c r="P242" i="2"/>
  <c r="Q242" i="2"/>
  <c r="R242" i="2"/>
  <c r="U242" i="2"/>
  <c r="V242" i="2"/>
  <c r="AF242" i="2"/>
  <c r="AG242" i="2"/>
  <c r="AH242" i="2"/>
  <c r="A243" i="2"/>
  <c r="B243" i="2"/>
  <c r="C243" i="2"/>
  <c r="D243" i="2"/>
  <c r="E243" i="2"/>
  <c r="F243" i="2"/>
  <c r="G243" i="2"/>
  <c r="M243" i="2"/>
  <c r="N243" i="2"/>
  <c r="O243" i="2"/>
  <c r="P243" i="2"/>
  <c r="Q243" i="2"/>
  <c r="R243" i="2"/>
  <c r="U243" i="2"/>
  <c r="V243" i="2"/>
  <c r="AF243" i="2"/>
  <c r="AG243" i="2"/>
  <c r="AH243" i="2"/>
  <c r="A244" i="2"/>
  <c r="B244" i="2"/>
  <c r="C244" i="2"/>
  <c r="D244" i="2"/>
  <c r="E244" i="2"/>
  <c r="F244" i="2"/>
  <c r="G244" i="2"/>
  <c r="M244" i="2"/>
  <c r="N244" i="2"/>
  <c r="O244" i="2"/>
  <c r="P244" i="2"/>
  <c r="Q244" i="2"/>
  <c r="R244" i="2"/>
  <c r="U244" i="2"/>
  <c r="V244" i="2"/>
  <c r="AF244" i="2"/>
  <c r="AG244" i="2"/>
  <c r="AH244" i="2"/>
  <c r="A245" i="2"/>
  <c r="B245" i="2"/>
  <c r="C245" i="2"/>
  <c r="D245" i="2"/>
  <c r="E245" i="2"/>
  <c r="F245" i="2"/>
  <c r="G245" i="2"/>
  <c r="M245" i="2"/>
  <c r="N245" i="2"/>
  <c r="O245" i="2"/>
  <c r="P245" i="2"/>
  <c r="Q245" i="2"/>
  <c r="R245" i="2"/>
  <c r="U245" i="2"/>
  <c r="V245" i="2"/>
  <c r="AF245" i="2"/>
  <c r="AG245" i="2"/>
  <c r="AH245" i="2"/>
  <c r="A246" i="2"/>
  <c r="B246" i="2"/>
  <c r="C246" i="2"/>
  <c r="D246" i="2"/>
  <c r="E246" i="2"/>
  <c r="F246" i="2"/>
  <c r="G246" i="2"/>
  <c r="M246" i="2"/>
  <c r="N246" i="2"/>
  <c r="O246" i="2"/>
  <c r="P246" i="2"/>
  <c r="Q246" i="2"/>
  <c r="R246" i="2"/>
  <c r="U246" i="2"/>
  <c r="V246" i="2"/>
  <c r="AF246" i="2"/>
  <c r="AG246" i="2"/>
  <c r="AH246" i="2"/>
  <c r="A247" i="2"/>
  <c r="B247" i="2"/>
  <c r="C247" i="2"/>
  <c r="D247" i="2"/>
  <c r="E247" i="2"/>
  <c r="F247" i="2"/>
  <c r="G247" i="2"/>
  <c r="M247" i="2"/>
  <c r="N247" i="2"/>
  <c r="O247" i="2"/>
  <c r="P247" i="2"/>
  <c r="Q247" i="2"/>
  <c r="R247" i="2"/>
  <c r="U247" i="2"/>
  <c r="V247" i="2"/>
  <c r="AF247" i="2"/>
  <c r="AG247" i="2"/>
  <c r="AH247" i="2"/>
  <c r="A248" i="2"/>
  <c r="B248" i="2"/>
  <c r="C248" i="2"/>
  <c r="D248" i="2"/>
  <c r="E248" i="2"/>
  <c r="F248" i="2"/>
  <c r="G248" i="2"/>
  <c r="M248" i="2"/>
  <c r="N248" i="2"/>
  <c r="O248" i="2"/>
  <c r="P248" i="2"/>
  <c r="Q248" i="2"/>
  <c r="R248" i="2"/>
  <c r="U248" i="2"/>
  <c r="V248" i="2"/>
  <c r="AF248" i="2"/>
  <c r="AG248" i="2"/>
  <c r="AH248" i="2"/>
  <c r="A249" i="2"/>
  <c r="B249" i="2"/>
  <c r="C249" i="2"/>
  <c r="D249" i="2"/>
  <c r="E249" i="2"/>
  <c r="F249" i="2"/>
  <c r="G249" i="2"/>
  <c r="M249" i="2"/>
  <c r="N249" i="2"/>
  <c r="O249" i="2"/>
  <c r="P249" i="2"/>
  <c r="Q249" i="2"/>
  <c r="R249" i="2"/>
  <c r="U249" i="2"/>
  <c r="V249" i="2"/>
  <c r="AF249" i="2"/>
  <c r="AG249" i="2"/>
  <c r="AH249" i="2"/>
  <c r="A250" i="2"/>
  <c r="B250" i="2"/>
  <c r="C250" i="2"/>
  <c r="D250" i="2"/>
  <c r="E250" i="2"/>
  <c r="F250" i="2"/>
  <c r="G250" i="2"/>
  <c r="M250" i="2"/>
  <c r="N250" i="2"/>
  <c r="O250" i="2"/>
  <c r="P250" i="2"/>
  <c r="Q250" i="2"/>
  <c r="R250" i="2"/>
  <c r="U250" i="2"/>
  <c r="V250" i="2"/>
  <c r="AF250" i="2"/>
  <c r="AG250" i="2"/>
  <c r="AH250" i="2"/>
  <c r="A251" i="2"/>
  <c r="B251" i="2"/>
  <c r="C251" i="2"/>
  <c r="D251" i="2"/>
  <c r="E251" i="2"/>
  <c r="F251" i="2"/>
  <c r="G251" i="2"/>
  <c r="M251" i="2"/>
  <c r="N251" i="2"/>
  <c r="O251" i="2"/>
  <c r="P251" i="2"/>
  <c r="Q251" i="2"/>
  <c r="R251" i="2"/>
  <c r="U251" i="2"/>
  <c r="V251" i="2"/>
  <c r="AF251" i="2"/>
  <c r="AG251" i="2"/>
  <c r="AH251" i="2"/>
  <c r="A252" i="2"/>
  <c r="B252" i="2"/>
  <c r="C252" i="2"/>
  <c r="D252" i="2"/>
  <c r="E252" i="2"/>
  <c r="F252" i="2"/>
  <c r="G252" i="2"/>
  <c r="M252" i="2"/>
  <c r="N252" i="2"/>
  <c r="O252" i="2"/>
  <c r="P252" i="2"/>
  <c r="Q252" i="2"/>
  <c r="R252" i="2"/>
  <c r="U252" i="2"/>
  <c r="V252" i="2"/>
  <c r="AF252" i="2"/>
  <c r="AG252" i="2"/>
  <c r="AH252" i="2"/>
  <c r="A253" i="2"/>
  <c r="B253" i="2"/>
  <c r="C253" i="2"/>
  <c r="D253" i="2"/>
  <c r="E253" i="2"/>
  <c r="F253" i="2"/>
  <c r="G253" i="2"/>
  <c r="M253" i="2"/>
  <c r="N253" i="2"/>
  <c r="O253" i="2"/>
  <c r="P253" i="2"/>
  <c r="Q253" i="2"/>
  <c r="R253" i="2"/>
  <c r="U253" i="2"/>
  <c r="V253" i="2"/>
  <c r="AF253" i="2"/>
  <c r="AG253" i="2"/>
  <c r="AH253" i="2"/>
  <c r="A254" i="2"/>
  <c r="B254" i="2"/>
  <c r="C254" i="2"/>
  <c r="D254" i="2"/>
  <c r="E254" i="2"/>
  <c r="F254" i="2"/>
  <c r="G254" i="2"/>
  <c r="M254" i="2"/>
  <c r="N254" i="2"/>
  <c r="O254" i="2"/>
  <c r="P254" i="2"/>
  <c r="Q254" i="2"/>
  <c r="R254" i="2"/>
  <c r="U254" i="2"/>
  <c r="V254" i="2"/>
  <c r="AF254" i="2"/>
  <c r="AG254" i="2"/>
  <c r="AH254" i="2"/>
  <c r="A255" i="2"/>
  <c r="B255" i="2"/>
  <c r="C255" i="2"/>
  <c r="D255" i="2"/>
  <c r="E255" i="2"/>
  <c r="F255" i="2"/>
  <c r="G255" i="2"/>
  <c r="M255" i="2"/>
  <c r="N255" i="2"/>
  <c r="O255" i="2"/>
  <c r="P255" i="2"/>
  <c r="Q255" i="2"/>
  <c r="R255" i="2"/>
  <c r="U255" i="2"/>
  <c r="V255" i="2"/>
  <c r="AF255" i="2"/>
  <c r="AG255" i="2"/>
  <c r="AH255" i="2"/>
  <c r="A256" i="2"/>
  <c r="B256" i="2"/>
  <c r="C256" i="2"/>
  <c r="D256" i="2"/>
  <c r="E256" i="2"/>
  <c r="F256" i="2"/>
  <c r="G256" i="2"/>
  <c r="M256" i="2"/>
  <c r="N256" i="2"/>
  <c r="O256" i="2"/>
  <c r="P256" i="2"/>
  <c r="Q256" i="2"/>
  <c r="R256" i="2"/>
  <c r="U256" i="2"/>
  <c r="V256" i="2"/>
  <c r="AF256" i="2"/>
  <c r="AG256" i="2"/>
  <c r="AH256" i="2"/>
  <c r="A257" i="2"/>
  <c r="B257" i="2"/>
  <c r="C257" i="2"/>
  <c r="D257" i="2"/>
  <c r="E257" i="2"/>
  <c r="F257" i="2"/>
  <c r="G257" i="2"/>
  <c r="M257" i="2"/>
  <c r="N257" i="2"/>
  <c r="O257" i="2"/>
  <c r="P257" i="2"/>
  <c r="Q257" i="2"/>
  <c r="R257" i="2"/>
  <c r="U257" i="2"/>
  <c r="V257" i="2"/>
  <c r="AF257" i="2"/>
  <c r="AG257" i="2"/>
  <c r="AH257" i="2"/>
  <c r="A258" i="2"/>
  <c r="B258" i="2"/>
  <c r="C258" i="2"/>
  <c r="D258" i="2"/>
  <c r="E258" i="2"/>
  <c r="F258" i="2"/>
  <c r="G258" i="2"/>
  <c r="M258" i="2"/>
  <c r="N258" i="2"/>
  <c r="O258" i="2"/>
  <c r="P258" i="2"/>
  <c r="Q258" i="2"/>
  <c r="R258" i="2"/>
  <c r="U258" i="2"/>
  <c r="V258" i="2"/>
  <c r="AF258" i="2"/>
  <c r="AG258" i="2"/>
  <c r="AH258" i="2"/>
  <c r="A259" i="2"/>
  <c r="B259" i="2"/>
  <c r="C259" i="2"/>
  <c r="D259" i="2"/>
  <c r="E259" i="2"/>
  <c r="F259" i="2"/>
  <c r="G259" i="2"/>
  <c r="M259" i="2"/>
  <c r="N259" i="2"/>
  <c r="O259" i="2"/>
  <c r="P259" i="2"/>
  <c r="Q259" i="2"/>
  <c r="R259" i="2"/>
  <c r="U259" i="2"/>
  <c r="V259" i="2"/>
  <c r="AF259" i="2"/>
  <c r="AG259" i="2"/>
  <c r="AH259" i="2"/>
  <c r="A260" i="2"/>
  <c r="B260" i="2"/>
  <c r="C260" i="2"/>
  <c r="D260" i="2"/>
  <c r="E260" i="2"/>
  <c r="F260" i="2"/>
  <c r="G260" i="2"/>
  <c r="M260" i="2"/>
  <c r="N260" i="2"/>
  <c r="O260" i="2"/>
  <c r="P260" i="2"/>
  <c r="Q260" i="2"/>
  <c r="R260" i="2"/>
  <c r="U260" i="2"/>
  <c r="V260" i="2"/>
  <c r="AF260" i="2"/>
  <c r="AG260" i="2"/>
  <c r="AH260" i="2"/>
  <c r="A261" i="2"/>
  <c r="B261" i="2"/>
  <c r="C261" i="2"/>
  <c r="D261" i="2"/>
  <c r="E261" i="2"/>
  <c r="F261" i="2"/>
  <c r="G261" i="2"/>
  <c r="M261" i="2"/>
  <c r="N261" i="2"/>
  <c r="O261" i="2"/>
  <c r="P261" i="2"/>
  <c r="Q261" i="2"/>
  <c r="R261" i="2"/>
  <c r="U261" i="2"/>
  <c r="V261" i="2"/>
  <c r="AF261" i="2"/>
  <c r="AG261" i="2"/>
  <c r="AH261" i="2"/>
  <c r="A262" i="2"/>
  <c r="B262" i="2"/>
  <c r="C262" i="2"/>
  <c r="D262" i="2"/>
  <c r="E262" i="2"/>
  <c r="F262" i="2"/>
  <c r="G262" i="2"/>
  <c r="M262" i="2"/>
  <c r="N262" i="2"/>
  <c r="O262" i="2"/>
  <c r="P262" i="2"/>
  <c r="Q262" i="2"/>
  <c r="R262" i="2"/>
  <c r="U262" i="2"/>
  <c r="V262" i="2"/>
  <c r="AF262" i="2"/>
  <c r="AG262" i="2"/>
  <c r="AH262" i="2"/>
  <c r="A263" i="2"/>
  <c r="B263" i="2"/>
  <c r="C263" i="2"/>
  <c r="D263" i="2"/>
  <c r="E263" i="2"/>
  <c r="F263" i="2"/>
  <c r="G263" i="2"/>
  <c r="M263" i="2"/>
  <c r="N263" i="2"/>
  <c r="O263" i="2"/>
  <c r="P263" i="2"/>
  <c r="Q263" i="2"/>
  <c r="R263" i="2"/>
  <c r="U263" i="2"/>
  <c r="V263" i="2"/>
  <c r="AF263" i="2"/>
  <c r="AG263" i="2"/>
  <c r="AH263" i="2"/>
  <c r="A264" i="2"/>
  <c r="B264" i="2"/>
  <c r="C264" i="2"/>
  <c r="D264" i="2"/>
  <c r="E264" i="2"/>
  <c r="F264" i="2"/>
  <c r="G264" i="2"/>
  <c r="M264" i="2"/>
  <c r="N264" i="2"/>
  <c r="O264" i="2"/>
  <c r="P264" i="2"/>
  <c r="Q264" i="2"/>
  <c r="R264" i="2"/>
  <c r="U264" i="2"/>
  <c r="V264" i="2"/>
  <c r="AF264" i="2"/>
  <c r="AG264" i="2"/>
  <c r="AH264" i="2"/>
  <c r="A265" i="2"/>
  <c r="B265" i="2"/>
  <c r="C265" i="2"/>
  <c r="D265" i="2"/>
  <c r="E265" i="2"/>
  <c r="F265" i="2"/>
  <c r="G265" i="2"/>
  <c r="M265" i="2"/>
  <c r="N265" i="2"/>
  <c r="O265" i="2"/>
  <c r="P265" i="2"/>
  <c r="Q265" i="2"/>
  <c r="R265" i="2"/>
  <c r="U265" i="2"/>
  <c r="V265" i="2"/>
  <c r="AF265" i="2"/>
  <c r="AG265" i="2"/>
  <c r="AH265" i="2"/>
  <c r="A266" i="2"/>
  <c r="B266" i="2"/>
  <c r="C266" i="2"/>
  <c r="D266" i="2"/>
  <c r="E266" i="2"/>
  <c r="F266" i="2"/>
  <c r="G266" i="2"/>
  <c r="M266" i="2"/>
  <c r="N266" i="2"/>
  <c r="O266" i="2"/>
  <c r="P266" i="2"/>
  <c r="Q266" i="2"/>
  <c r="R266" i="2"/>
  <c r="U266" i="2"/>
  <c r="V266" i="2"/>
  <c r="AF266" i="2"/>
  <c r="AG266" i="2"/>
  <c r="AH266" i="2"/>
  <c r="A267" i="2"/>
  <c r="B267" i="2"/>
  <c r="C267" i="2"/>
  <c r="D267" i="2"/>
  <c r="E267" i="2"/>
  <c r="F267" i="2"/>
  <c r="G267" i="2"/>
  <c r="M267" i="2"/>
  <c r="N267" i="2"/>
  <c r="O267" i="2"/>
  <c r="P267" i="2"/>
  <c r="Q267" i="2"/>
  <c r="R267" i="2"/>
  <c r="U267" i="2"/>
  <c r="V267" i="2"/>
  <c r="AF267" i="2"/>
  <c r="AG267" i="2"/>
  <c r="AH267" i="2"/>
  <c r="A268" i="2"/>
  <c r="B268" i="2"/>
  <c r="C268" i="2"/>
  <c r="D268" i="2"/>
  <c r="E268" i="2"/>
  <c r="F268" i="2"/>
  <c r="G268" i="2"/>
  <c r="M268" i="2"/>
  <c r="N268" i="2"/>
  <c r="O268" i="2"/>
  <c r="P268" i="2"/>
  <c r="Q268" i="2"/>
  <c r="R268" i="2"/>
  <c r="U268" i="2"/>
  <c r="V268" i="2"/>
  <c r="AF268" i="2"/>
  <c r="AG268" i="2"/>
  <c r="AH268" i="2"/>
  <c r="A269" i="2"/>
  <c r="B269" i="2"/>
  <c r="C269" i="2"/>
  <c r="D269" i="2"/>
  <c r="E269" i="2"/>
  <c r="F269" i="2"/>
  <c r="G269" i="2"/>
  <c r="M269" i="2"/>
  <c r="N269" i="2"/>
  <c r="O269" i="2"/>
  <c r="P269" i="2"/>
  <c r="Q269" i="2"/>
  <c r="R269" i="2"/>
  <c r="U269" i="2"/>
  <c r="V269" i="2"/>
  <c r="AF269" i="2"/>
  <c r="AG269" i="2"/>
  <c r="AH269" i="2"/>
  <c r="A270" i="2"/>
  <c r="B270" i="2"/>
  <c r="C270" i="2"/>
  <c r="D270" i="2"/>
  <c r="E270" i="2"/>
  <c r="F270" i="2"/>
  <c r="G270" i="2"/>
  <c r="M270" i="2"/>
  <c r="N270" i="2"/>
  <c r="O270" i="2"/>
  <c r="P270" i="2"/>
  <c r="Q270" i="2"/>
  <c r="R270" i="2"/>
  <c r="U270" i="2"/>
  <c r="V270" i="2"/>
  <c r="AF270" i="2"/>
  <c r="AG270" i="2"/>
  <c r="AH270" i="2"/>
  <c r="A271" i="2"/>
  <c r="B271" i="2"/>
  <c r="C271" i="2"/>
  <c r="D271" i="2"/>
  <c r="E271" i="2"/>
  <c r="F271" i="2"/>
  <c r="G271" i="2"/>
  <c r="M271" i="2"/>
  <c r="N271" i="2"/>
  <c r="O271" i="2"/>
  <c r="P271" i="2"/>
  <c r="Q271" i="2"/>
  <c r="R271" i="2"/>
  <c r="U271" i="2"/>
  <c r="V271" i="2"/>
  <c r="AF271" i="2"/>
  <c r="AG271" i="2"/>
  <c r="AH271" i="2"/>
  <c r="A272" i="2"/>
  <c r="B272" i="2"/>
  <c r="C272" i="2"/>
  <c r="D272" i="2"/>
  <c r="E272" i="2"/>
  <c r="F272" i="2"/>
  <c r="G272" i="2"/>
  <c r="M272" i="2"/>
  <c r="N272" i="2"/>
  <c r="O272" i="2"/>
  <c r="P272" i="2"/>
  <c r="Q272" i="2"/>
  <c r="R272" i="2"/>
  <c r="U272" i="2"/>
  <c r="V272" i="2"/>
  <c r="AF272" i="2"/>
  <c r="AG272" i="2"/>
  <c r="AH272" i="2"/>
  <c r="A273" i="2"/>
  <c r="B273" i="2"/>
  <c r="C273" i="2"/>
  <c r="D273" i="2"/>
  <c r="E273" i="2"/>
  <c r="F273" i="2"/>
  <c r="G273" i="2"/>
  <c r="M273" i="2"/>
  <c r="N273" i="2"/>
  <c r="O273" i="2"/>
  <c r="P273" i="2"/>
  <c r="Q273" i="2"/>
  <c r="R273" i="2"/>
  <c r="U273" i="2"/>
  <c r="V273" i="2"/>
  <c r="AF273" i="2"/>
  <c r="AG273" i="2"/>
  <c r="AH273" i="2"/>
  <c r="A274" i="2"/>
  <c r="B274" i="2"/>
  <c r="C274" i="2"/>
  <c r="D274" i="2"/>
  <c r="E274" i="2"/>
  <c r="F274" i="2"/>
  <c r="G274" i="2"/>
  <c r="M274" i="2"/>
  <c r="N274" i="2"/>
  <c r="O274" i="2"/>
  <c r="P274" i="2"/>
  <c r="Q274" i="2"/>
  <c r="R274" i="2"/>
  <c r="U274" i="2"/>
  <c r="V274" i="2"/>
  <c r="AF274" i="2"/>
  <c r="AG274" i="2"/>
  <c r="AH274" i="2"/>
  <c r="A275" i="2"/>
  <c r="B275" i="2"/>
  <c r="C275" i="2"/>
  <c r="D275" i="2"/>
  <c r="E275" i="2"/>
  <c r="F275" i="2"/>
  <c r="G275" i="2"/>
  <c r="M275" i="2"/>
  <c r="N275" i="2"/>
  <c r="O275" i="2"/>
  <c r="P275" i="2"/>
  <c r="Q275" i="2"/>
  <c r="R275" i="2"/>
  <c r="U275" i="2"/>
  <c r="V275" i="2"/>
  <c r="AF275" i="2"/>
  <c r="AG275" i="2"/>
  <c r="AH275" i="2"/>
  <c r="A276" i="2"/>
  <c r="B276" i="2"/>
  <c r="C276" i="2"/>
  <c r="D276" i="2"/>
  <c r="E276" i="2"/>
  <c r="F276" i="2"/>
  <c r="G276" i="2"/>
  <c r="M276" i="2"/>
  <c r="N276" i="2"/>
  <c r="O276" i="2"/>
  <c r="P276" i="2"/>
  <c r="Q276" i="2"/>
  <c r="R276" i="2"/>
  <c r="U276" i="2"/>
  <c r="V276" i="2"/>
  <c r="AF276" i="2"/>
  <c r="AG276" i="2"/>
  <c r="AH276" i="2"/>
  <c r="A277" i="2"/>
  <c r="B277" i="2"/>
  <c r="C277" i="2"/>
  <c r="D277" i="2"/>
  <c r="E277" i="2"/>
  <c r="F277" i="2"/>
  <c r="G277" i="2"/>
  <c r="M277" i="2"/>
  <c r="N277" i="2"/>
  <c r="O277" i="2"/>
  <c r="P277" i="2"/>
  <c r="Q277" i="2"/>
  <c r="R277" i="2"/>
  <c r="U277" i="2"/>
  <c r="V277" i="2"/>
  <c r="AF277" i="2"/>
  <c r="AG277" i="2"/>
  <c r="AH277" i="2"/>
  <c r="A278" i="2"/>
  <c r="B278" i="2"/>
  <c r="C278" i="2"/>
  <c r="D278" i="2"/>
  <c r="E278" i="2"/>
  <c r="F278" i="2"/>
  <c r="G278" i="2"/>
  <c r="M278" i="2"/>
  <c r="N278" i="2"/>
  <c r="O278" i="2"/>
  <c r="P278" i="2"/>
  <c r="Q278" i="2"/>
  <c r="R278" i="2"/>
  <c r="U278" i="2"/>
  <c r="V278" i="2"/>
  <c r="AF278" i="2"/>
  <c r="AG278" i="2"/>
  <c r="AH278" i="2"/>
  <c r="A279" i="2"/>
  <c r="B279" i="2"/>
  <c r="C279" i="2"/>
  <c r="D279" i="2"/>
  <c r="E279" i="2"/>
  <c r="F279" i="2"/>
  <c r="G279" i="2"/>
  <c r="M279" i="2"/>
  <c r="N279" i="2"/>
  <c r="O279" i="2"/>
  <c r="P279" i="2"/>
  <c r="Q279" i="2"/>
  <c r="R279" i="2"/>
  <c r="U279" i="2"/>
  <c r="V279" i="2"/>
  <c r="AF279" i="2"/>
  <c r="AG279" i="2"/>
  <c r="AH279" i="2"/>
  <c r="A280" i="2"/>
  <c r="B280" i="2"/>
  <c r="C280" i="2"/>
  <c r="D280" i="2"/>
  <c r="E280" i="2"/>
  <c r="F280" i="2"/>
  <c r="G280" i="2"/>
  <c r="M280" i="2"/>
  <c r="N280" i="2"/>
  <c r="O280" i="2"/>
  <c r="P280" i="2"/>
  <c r="Q280" i="2"/>
  <c r="R280" i="2"/>
  <c r="U280" i="2"/>
  <c r="V280" i="2"/>
  <c r="AF280" i="2"/>
  <c r="AG280" i="2"/>
  <c r="AH280" i="2"/>
  <c r="A281" i="2"/>
  <c r="B281" i="2"/>
  <c r="C281" i="2"/>
  <c r="D281" i="2"/>
  <c r="E281" i="2"/>
  <c r="F281" i="2"/>
  <c r="G281" i="2"/>
  <c r="M281" i="2"/>
  <c r="N281" i="2"/>
  <c r="O281" i="2"/>
  <c r="P281" i="2"/>
  <c r="Q281" i="2"/>
  <c r="R281" i="2"/>
  <c r="U281" i="2"/>
  <c r="V281" i="2"/>
  <c r="AF281" i="2"/>
  <c r="AG281" i="2"/>
  <c r="AH281" i="2"/>
  <c r="A282" i="2"/>
  <c r="B282" i="2"/>
  <c r="C282" i="2"/>
  <c r="D282" i="2"/>
  <c r="E282" i="2"/>
  <c r="F282" i="2"/>
  <c r="G282" i="2"/>
  <c r="M282" i="2"/>
  <c r="N282" i="2"/>
  <c r="O282" i="2"/>
  <c r="P282" i="2"/>
  <c r="Q282" i="2"/>
  <c r="R282" i="2"/>
  <c r="U282" i="2"/>
  <c r="V282" i="2"/>
  <c r="AF282" i="2"/>
  <c r="AG282" i="2"/>
  <c r="AH282" i="2"/>
  <c r="A283" i="2"/>
  <c r="B283" i="2"/>
  <c r="C283" i="2"/>
  <c r="D283" i="2"/>
  <c r="E283" i="2"/>
  <c r="F283" i="2"/>
  <c r="G283" i="2"/>
  <c r="M283" i="2"/>
  <c r="N283" i="2"/>
  <c r="O283" i="2"/>
  <c r="P283" i="2"/>
  <c r="Q283" i="2"/>
  <c r="R283" i="2"/>
  <c r="U283" i="2"/>
  <c r="V283" i="2"/>
  <c r="AF283" i="2"/>
  <c r="AG283" i="2"/>
  <c r="AH283" i="2"/>
  <c r="A284" i="2"/>
  <c r="B284" i="2"/>
  <c r="C284" i="2"/>
  <c r="D284" i="2"/>
  <c r="E284" i="2"/>
  <c r="F284" i="2"/>
  <c r="G284" i="2"/>
  <c r="M284" i="2"/>
  <c r="N284" i="2"/>
  <c r="O284" i="2"/>
  <c r="P284" i="2"/>
  <c r="Q284" i="2"/>
  <c r="R284" i="2"/>
  <c r="U284" i="2"/>
  <c r="V284" i="2"/>
  <c r="AF284" i="2"/>
  <c r="AG284" i="2"/>
  <c r="AH284" i="2"/>
  <c r="A285" i="2"/>
  <c r="B285" i="2"/>
  <c r="C285" i="2"/>
  <c r="D285" i="2"/>
  <c r="E285" i="2"/>
  <c r="F285" i="2"/>
  <c r="G285" i="2"/>
  <c r="M285" i="2"/>
  <c r="N285" i="2"/>
  <c r="O285" i="2"/>
  <c r="P285" i="2"/>
  <c r="Q285" i="2"/>
  <c r="R285" i="2"/>
  <c r="U285" i="2"/>
  <c r="V285" i="2"/>
  <c r="AF285" i="2"/>
  <c r="AG285" i="2"/>
  <c r="AH285" i="2"/>
  <c r="A286" i="2"/>
  <c r="B286" i="2"/>
  <c r="C286" i="2"/>
  <c r="D286" i="2"/>
  <c r="E286" i="2"/>
  <c r="F286" i="2"/>
  <c r="G286" i="2"/>
  <c r="M286" i="2"/>
  <c r="N286" i="2"/>
  <c r="O286" i="2"/>
  <c r="P286" i="2"/>
  <c r="Q286" i="2"/>
  <c r="R286" i="2"/>
  <c r="U286" i="2"/>
  <c r="V286" i="2"/>
  <c r="AF286" i="2"/>
  <c r="AG286" i="2"/>
  <c r="AH286" i="2"/>
  <c r="A287" i="2"/>
  <c r="B287" i="2"/>
  <c r="C287" i="2"/>
  <c r="D287" i="2"/>
  <c r="E287" i="2"/>
  <c r="F287" i="2"/>
  <c r="G287" i="2"/>
  <c r="M287" i="2"/>
  <c r="N287" i="2"/>
  <c r="O287" i="2"/>
  <c r="P287" i="2"/>
  <c r="Q287" i="2"/>
  <c r="R287" i="2"/>
  <c r="U287" i="2"/>
  <c r="V287" i="2"/>
  <c r="AF287" i="2"/>
  <c r="AG287" i="2"/>
  <c r="AH287" i="2"/>
  <c r="A288" i="2"/>
  <c r="B288" i="2"/>
  <c r="C288" i="2"/>
  <c r="D288" i="2"/>
  <c r="E288" i="2"/>
  <c r="F288" i="2"/>
  <c r="G288" i="2"/>
  <c r="M288" i="2"/>
  <c r="N288" i="2"/>
  <c r="O288" i="2"/>
  <c r="P288" i="2"/>
  <c r="Q288" i="2"/>
  <c r="R288" i="2"/>
  <c r="U288" i="2"/>
  <c r="V288" i="2"/>
  <c r="AF288" i="2"/>
  <c r="AG288" i="2"/>
  <c r="AH288" i="2"/>
  <c r="A289" i="2"/>
  <c r="B289" i="2"/>
  <c r="C289" i="2"/>
  <c r="D289" i="2"/>
  <c r="E289" i="2"/>
  <c r="F289" i="2"/>
  <c r="G289" i="2"/>
  <c r="M289" i="2"/>
  <c r="N289" i="2"/>
  <c r="O289" i="2"/>
  <c r="P289" i="2"/>
  <c r="Q289" i="2"/>
  <c r="R289" i="2"/>
  <c r="U289" i="2"/>
  <c r="V289" i="2"/>
  <c r="AF289" i="2"/>
  <c r="AG289" i="2"/>
  <c r="AH289" i="2"/>
  <c r="A290" i="2"/>
  <c r="B290" i="2"/>
  <c r="C290" i="2"/>
  <c r="D290" i="2"/>
  <c r="E290" i="2"/>
  <c r="F290" i="2"/>
  <c r="G290" i="2"/>
  <c r="M290" i="2"/>
  <c r="N290" i="2"/>
  <c r="O290" i="2"/>
  <c r="P290" i="2"/>
  <c r="Q290" i="2"/>
  <c r="R290" i="2"/>
  <c r="U290" i="2"/>
  <c r="V290" i="2"/>
  <c r="AF290" i="2"/>
  <c r="AG290" i="2"/>
  <c r="AH290" i="2"/>
  <c r="A291" i="2"/>
  <c r="B291" i="2"/>
  <c r="C291" i="2"/>
  <c r="D291" i="2"/>
  <c r="E291" i="2"/>
  <c r="F291" i="2"/>
  <c r="G291" i="2"/>
  <c r="M291" i="2"/>
  <c r="N291" i="2"/>
  <c r="O291" i="2"/>
  <c r="P291" i="2"/>
  <c r="Q291" i="2"/>
  <c r="R291" i="2"/>
  <c r="U291" i="2"/>
  <c r="V291" i="2"/>
  <c r="AF291" i="2"/>
  <c r="AG291" i="2"/>
  <c r="AH291" i="2"/>
  <c r="A292" i="2"/>
  <c r="B292" i="2"/>
  <c r="C292" i="2"/>
  <c r="D292" i="2"/>
  <c r="E292" i="2"/>
  <c r="F292" i="2"/>
  <c r="G292" i="2"/>
  <c r="M292" i="2"/>
  <c r="N292" i="2"/>
  <c r="O292" i="2"/>
  <c r="P292" i="2"/>
  <c r="Q292" i="2"/>
  <c r="R292" i="2"/>
  <c r="U292" i="2"/>
  <c r="V292" i="2"/>
  <c r="AF292" i="2"/>
  <c r="AG292" i="2"/>
  <c r="AH292" i="2"/>
  <c r="A293" i="2"/>
  <c r="B293" i="2"/>
  <c r="C293" i="2"/>
  <c r="D293" i="2"/>
  <c r="E293" i="2"/>
  <c r="F293" i="2"/>
  <c r="G293" i="2"/>
  <c r="M293" i="2"/>
  <c r="N293" i="2"/>
  <c r="O293" i="2"/>
  <c r="P293" i="2"/>
  <c r="Q293" i="2"/>
  <c r="R293" i="2"/>
  <c r="U293" i="2"/>
  <c r="V293" i="2"/>
  <c r="AF293" i="2"/>
  <c r="AG293" i="2"/>
  <c r="AH293" i="2"/>
  <c r="A294" i="2"/>
  <c r="B294" i="2"/>
  <c r="C294" i="2"/>
  <c r="D294" i="2"/>
  <c r="E294" i="2"/>
  <c r="F294" i="2"/>
  <c r="G294" i="2"/>
  <c r="M294" i="2"/>
  <c r="N294" i="2"/>
  <c r="O294" i="2"/>
  <c r="P294" i="2"/>
  <c r="Q294" i="2"/>
  <c r="R294" i="2"/>
  <c r="U294" i="2"/>
  <c r="V294" i="2"/>
  <c r="AF294" i="2"/>
  <c r="AG294" i="2"/>
  <c r="AH294" i="2"/>
  <c r="A295" i="2"/>
  <c r="B295" i="2"/>
  <c r="C295" i="2"/>
  <c r="D295" i="2"/>
  <c r="E295" i="2"/>
  <c r="F295" i="2"/>
  <c r="G295" i="2"/>
  <c r="M295" i="2"/>
  <c r="N295" i="2"/>
  <c r="O295" i="2"/>
  <c r="P295" i="2"/>
  <c r="Q295" i="2"/>
  <c r="R295" i="2"/>
  <c r="U295" i="2"/>
  <c r="V295" i="2"/>
  <c r="AF295" i="2"/>
  <c r="AG295" i="2"/>
  <c r="AH295" i="2"/>
  <c r="A296" i="2"/>
  <c r="B296" i="2"/>
  <c r="C296" i="2"/>
  <c r="D296" i="2"/>
  <c r="E296" i="2"/>
  <c r="F296" i="2"/>
  <c r="G296" i="2"/>
  <c r="M296" i="2"/>
  <c r="N296" i="2"/>
  <c r="O296" i="2"/>
  <c r="P296" i="2"/>
  <c r="Q296" i="2"/>
  <c r="R296" i="2"/>
  <c r="U296" i="2"/>
  <c r="V296" i="2"/>
  <c r="AF296" i="2"/>
  <c r="AG296" i="2"/>
  <c r="AH296" i="2"/>
  <c r="A297" i="2"/>
  <c r="B297" i="2"/>
  <c r="C297" i="2"/>
  <c r="D297" i="2"/>
  <c r="E297" i="2"/>
  <c r="F297" i="2"/>
  <c r="G297" i="2"/>
  <c r="M297" i="2"/>
  <c r="N297" i="2"/>
  <c r="O297" i="2"/>
  <c r="P297" i="2"/>
  <c r="Q297" i="2"/>
  <c r="R297" i="2"/>
  <c r="U297" i="2"/>
  <c r="V297" i="2"/>
  <c r="AF297" i="2"/>
  <c r="AG297" i="2"/>
  <c r="AH297" i="2"/>
  <c r="A298" i="2"/>
  <c r="B298" i="2"/>
  <c r="C298" i="2"/>
  <c r="D298" i="2"/>
  <c r="E298" i="2"/>
  <c r="F298" i="2"/>
  <c r="G298" i="2"/>
  <c r="M298" i="2"/>
  <c r="N298" i="2"/>
  <c r="O298" i="2"/>
  <c r="P298" i="2"/>
  <c r="Q298" i="2"/>
  <c r="R298" i="2"/>
  <c r="U298" i="2"/>
  <c r="V298" i="2"/>
  <c r="AF298" i="2"/>
  <c r="AG298" i="2"/>
  <c r="AH298" i="2"/>
  <c r="A299" i="2"/>
  <c r="B299" i="2"/>
  <c r="C299" i="2"/>
  <c r="D299" i="2"/>
  <c r="E299" i="2"/>
  <c r="F299" i="2"/>
  <c r="G299" i="2"/>
  <c r="M299" i="2"/>
  <c r="N299" i="2"/>
  <c r="O299" i="2"/>
  <c r="P299" i="2"/>
  <c r="Q299" i="2"/>
  <c r="R299" i="2"/>
  <c r="U299" i="2"/>
  <c r="V299" i="2"/>
  <c r="AF299" i="2"/>
  <c r="AG299" i="2"/>
  <c r="AH299" i="2"/>
  <c r="A300" i="2"/>
  <c r="B300" i="2"/>
  <c r="C300" i="2"/>
  <c r="D300" i="2"/>
  <c r="E300" i="2"/>
  <c r="F300" i="2"/>
  <c r="G300" i="2"/>
  <c r="M300" i="2"/>
  <c r="N300" i="2"/>
  <c r="O300" i="2"/>
  <c r="P300" i="2"/>
  <c r="Q300" i="2"/>
  <c r="R300" i="2"/>
  <c r="U300" i="2"/>
  <c r="V300" i="2"/>
  <c r="AF300" i="2"/>
  <c r="AG300" i="2"/>
  <c r="AH300" i="2"/>
  <c r="A301" i="2"/>
  <c r="B301" i="2"/>
  <c r="C301" i="2"/>
  <c r="D301" i="2"/>
  <c r="E301" i="2"/>
  <c r="F301" i="2"/>
  <c r="G301" i="2"/>
  <c r="M301" i="2"/>
  <c r="N301" i="2"/>
  <c r="O301" i="2"/>
  <c r="P301" i="2"/>
  <c r="Q301" i="2"/>
  <c r="R301" i="2"/>
  <c r="U301" i="2"/>
  <c r="V301" i="2"/>
  <c r="AF301" i="2"/>
  <c r="AG301" i="2"/>
  <c r="AH301" i="2"/>
  <c r="A302" i="2"/>
  <c r="B302" i="2"/>
  <c r="C302" i="2"/>
  <c r="D302" i="2"/>
  <c r="E302" i="2"/>
  <c r="F302" i="2"/>
  <c r="G302" i="2"/>
  <c r="M302" i="2"/>
  <c r="N302" i="2"/>
  <c r="O302" i="2"/>
  <c r="P302" i="2"/>
  <c r="Q302" i="2"/>
  <c r="R302" i="2"/>
  <c r="U302" i="2"/>
  <c r="V302" i="2"/>
  <c r="AF302" i="2"/>
  <c r="AG302" i="2"/>
  <c r="AH302" i="2"/>
  <c r="A303" i="2"/>
  <c r="B303" i="2"/>
  <c r="C303" i="2"/>
  <c r="D303" i="2"/>
  <c r="E303" i="2"/>
  <c r="F303" i="2"/>
  <c r="G303" i="2"/>
  <c r="M303" i="2"/>
  <c r="N303" i="2"/>
  <c r="O303" i="2"/>
  <c r="P303" i="2"/>
  <c r="Q303" i="2"/>
  <c r="R303" i="2"/>
  <c r="U303" i="2"/>
  <c r="V303" i="2"/>
  <c r="AF303" i="2"/>
  <c r="AG303" i="2"/>
  <c r="AH303" i="2"/>
  <c r="A304" i="2"/>
  <c r="B304" i="2"/>
  <c r="C304" i="2"/>
  <c r="D304" i="2"/>
  <c r="E304" i="2"/>
  <c r="F304" i="2"/>
  <c r="G304" i="2"/>
  <c r="M304" i="2"/>
  <c r="N304" i="2"/>
  <c r="O304" i="2"/>
  <c r="P304" i="2"/>
  <c r="Q304" i="2"/>
  <c r="R304" i="2"/>
  <c r="U304" i="2"/>
  <c r="V304" i="2"/>
  <c r="AF304" i="2"/>
  <c r="AG304" i="2"/>
  <c r="AH304" i="2"/>
  <c r="A305" i="2"/>
  <c r="B305" i="2"/>
  <c r="C305" i="2"/>
  <c r="D305" i="2"/>
  <c r="E305" i="2"/>
  <c r="F305" i="2"/>
  <c r="G305" i="2"/>
  <c r="M305" i="2"/>
  <c r="N305" i="2"/>
  <c r="O305" i="2"/>
  <c r="P305" i="2"/>
  <c r="Q305" i="2"/>
  <c r="R305" i="2"/>
  <c r="U305" i="2"/>
  <c r="V305" i="2"/>
  <c r="AF305" i="2"/>
  <c r="AG305" i="2"/>
  <c r="AH305" i="2"/>
  <c r="A306" i="2"/>
  <c r="B306" i="2"/>
  <c r="C306" i="2"/>
  <c r="D306" i="2"/>
  <c r="E306" i="2"/>
  <c r="F306" i="2"/>
  <c r="G306" i="2"/>
  <c r="M306" i="2"/>
  <c r="N306" i="2"/>
  <c r="O306" i="2"/>
  <c r="P306" i="2"/>
  <c r="Q306" i="2"/>
  <c r="R306" i="2"/>
  <c r="U306" i="2"/>
  <c r="V306" i="2"/>
  <c r="AF306" i="2"/>
  <c r="AG306" i="2"/>
  <c r="AH306" i="2"/>
  <c r="A307" i="2"/>
  <c r="B307" i="2"/>
  <c r="C307" i="2"/>
  <c r="D307" i="2"/>
  <c r="E307" i="2"/>
  <c r="F307" i="2"/>
  <c r="G307" i="2"/>
  <c r="M307" i="2"/>
  <c r="N307" i="2"/>
  <c r="O307" i="2"/>
  <c r="P307" i="2"/>
  <c r="Q307" i="2"/>
  <c r="R307" i="2"/>
  <c r="U307" i="2"/>
  <c r="V307" i="2"/>
  <c r="AF307" i="2"/>
  <c r="AG307" i="2"/>
  <c r="AH307" i="2"/>
  <c r="A308" i="2"/>
  <c r="B308" i="2"/>
  <c r="C308" i="2"/>
  <c r="D308" i="2"/>
  <c r="E308" i="2"/>
  <c r="F308" i="2"/>
  <c r="G308" i="2"/>
  <c r="M308" i="2"/>
  <c r="N308" i="2"/>
  <c r="O308" i="2"/>
  <c r="P308" i="2"/>
  <c r="Q308" i="2"/>
  <c r="R308" i="2"/>
  <c r="U308" i="2"/>
  <c r="V308" i="2"/>
  <c r="AF308" i="2"/>
  <c r="AG308" i="2"/>
  <c r="AH308" i="2"/>
  <c r="A309" i="2"/>
  <c r="B309" i="2"/>
  <c r="C309" i="2"/>
  <c r="D309" i="2"/>
  <c r="E309" i="2"/>
  <c r="F309" i="2"/>
  <c r="G309" i="2"/>
  <c r="M309" i="2"/>
  <c r="N309" i="2"/>
  <c r="O309" i="2"/>
  <c r="P309" i="2"/>
  <c r="Q309" i="2"/>
  <c r="R309" i="2"/>
  <c r="U309" i="2"/>
  <c r="V309" i="2"/>
  <c r="AF309" i="2"/>
  <c r="AG309" i="2"/>
  <c r="AH309" i="2"/>
  <c r="A310" i="2"/>
  <c r="B310" i="2"/>
  <c r="C310" i="2"/>
  <c r="D310" i="2"/>
  <c r="E310" i="2"/>
  <c r="F310" i="2"/>
  <c r="G310" i="2"/>
  <c r="M310" i="2"/>
  <c r="N310" i="2"/>
  <c r="O310" i="2"/>
  <c r="P310" i="2"/>
  <c r="Q310" i="2"/>
  <c r="R310" i="2"/>
  <c r="U310" i="2"/>
  <c r="V310" i="2"/>
  <c r="AF310" i="2"/>
  <c r="AG310" i="2"/>
  <c r="AH310" i="2"/>
  <c r="A311" i="2"/>
  <c r="B311" i="2"/>
  <c r="C311" i="2"/>
  <c r="D311" i="2"/>
  <c r="E311" i="2"/>
  <c r="F311" i="2"/>
  <c r="G311" i="2"/>
  <c r="M311" i="2"/>
  <c r="N311" i="2"/>
  <c r="O311" i="2"/>
  <c r="P311" i="2"/>
  <c r="Q311" i="2"/>
  <c r="R311" i="2"/>
  <c r="U311" i="2"/>
  <c r="V311" i="2"/>
  <c r="AF311" i="2"/>
  <c r="AG311" i="2"/>
  <c r="AH311" i="2"/>
  <c r="A312" i="2"/>
  <c r="B312" i="2"/>
  <c r="C312" i="2"/>
  <c r="D312" i="2"/>
  <c r="E312" i="2"/>
  <c r="F312" i="2"/>
  <c r="G312" i="2"/>
  <c r="M312" i="2"/>
  <c r="N312" i="2"/>
  <c r="O312" i="2"/>
  <c r="P312" i="2"/>
  <c r="Q312" i="2"/>
  <c r="R312" i="2"/>
  <c r="U312" i="2"/>
  <c r="V312" i="2"/>
  <c r="AF312" i="2"/>
  <c r="AG312" i="2"/>
  <c r="AH312" i="2"/>
  <c r="A313" i="2"/>
  <c r="B313" i="2"/>
  <c r="C313" i="2"/>
  <c r="D313" i="2"/>
  <c r="E313" i="2"/>
  <c r="F313" i="2"/>
  <c r="G313" i="2"/>
  <c r="M313" i="2"/>
  <c r="N313" i="2"/>
  <c r="O313" i="2"/>
  <c r="P313" i="2"/>
  <c r="Q313" i="2"/>
  <c r="R313" i="2"/>
  <c r="U313" i="2"/>
  <c r="V313" i="2"/>
  <c r="AF313" i="2"/>
  <c r="AG313" i="2"/>
  <c r="AH313" i="2"/>
  <c r="A314" i="2"/>
  <c r="B314" i="2"/>
  <c r="C314" i="2"/>
  <c r="D314" i="2"/>
  <c r="E314" i="2"/>
  <c r="F314" i="2"/>
  <c r="G314" i="2"/>
  <c r="M314" i="2"/>
  <c r="N314" i="2"/>
  <c r="O314" i="2"/>
  <c r="P314" i="2"/>
  <c r="Q314" i="2"/>
  <c r="R314" i="2"/>
  <c r="U314" i="2"/>
  <c r="V314" i="2"/>
  <c r="AF314" i="2"/>
  <c r="AG314" i="2"/>
  <c r="AH314" i="2"/>
  <c r="A315" i="2"/>
  <c r="B315" i="2"/>
  <c r="C315" i="2"/>
  <c r="D315" i="2"/>
  <c r="E315" i="2"/>
  <c r="F315" i="2"/>
  <c r="G315" i="2"/>
  <c r="M315" i="2"/>
  <c r="N315" i="2"/>
  <c r="O315" i="2"/>
  <c r="P315" i="2"/>
  <c r="Q315" i="2"/>
  <c r="R315" i="2"/>
  <c r="U315" i="2"/>
  <c r="V315" i="2"/>
  <c r="AF315" i="2"/>
  <c r="AG315" i="2"/>
  <c r="AH315" i="2"/>
  <c r="A316" i="2"/>
  <c r="B316" i="2"/>
  <c r="C316" i="2"/>
  <c r="D316" i="2"/>
  <c r="E316" i="2"/>
  <c r="F316" i="2"/>
  <c r="G316" i="2"/>
  <c r="M316" i="2"/>
  <c r="N316" i="2"/>
  <c r="O316" i="2"/>
  <c r="P316" i="2"/>
  <c r="Q316" i="2"/>
  <c r="R316" i="2"/>
  <c r="U316" i="2"/>
  <c r="V316" i="2"/>
  <c r="AF316" i="2"/>
  <c r="AG316" i="2"/>
  <c r="AH316" i="2"/>
  <c r="A317" i="2"/>
  <c r="B317" i="2"/>
  <c r="C317" i="2"/>
  <c r="D317" i="2"/>
  <c r="E317" i="2"/>
  <c r="F317" i="2"/>
  <c r="G317" i="2"/>
  <c r="M317" i="2"/>
  <c r="N317" i="2"/>
  <c r="O317" i="2"/>
  <c r="P317" i="2"/>
  <c r="Q317" i="2"/>
  <c r="R317" i="2"/>
  <c r="U317" i="2"/>
  <c r="V317" i="2"/>
  <c r="AF317" i="2"/>
  <c r="AG317" i="2"/>
  <c r="AH317" i="2"/>
  <c r="A318" i="2"/>
  <c r="B318" i="2"/>
  <c r="C318" i="2"/>
  <c r="D318" i="2"/>
  <c r="E318" i="2"/>
  <c r="F318" i="2"/>
  <c r="G318" i="2"/>
  <c r="M318" i="2"/>
  <c r="N318" i="2"/>
  <c r="O318" i="2"/>
  <c r="P318" i="2"/>
  <c r="Q318" i="2"/>
  <c r="R318" i="2"/>
  <c r="U318" i="2"/>
  <c r="V318" i="2"/>
  <c r="AF318" i="2"/>
  <c r="AG318" i="2"/>
  <c r="AH318" i="2"/>
  <c r="A319" i="2"/>
  <c r="B319" i="2"/>
  <c r="C319" i="2"/>
  <c r="D319" i="2"/>
  <c r="E319" i="2"/>
  <c r="F319" i="2"/>
  <c r="G319" i="2"/>
  <c r="M319" i="2"/>
  <c r="N319" i="2"/>
  <c r="O319" i="2"/>
  <c r="P319" i="2"/>
  <c r="Q319" i="2"/>
  <c r="R319" i="2"/>
  <c r="U319" i="2"/>
  <c r="V319" i="2"/>
  <c r="AF319" i="2"/>
  <c r="AG319" i="2"/>
  <c r="AH319" i="2"/>
  <c r="A320" i="2"/>
  <c r="B320" i="2"/>
  <c r="C320" i="2"/>
  <c r="D320" i="2"/>
  <c r="E320" i="2"/>
  <c r="F320" i="2"/>
  <c r="G320" i="2"/>
  <c r="M320" i="2"/>
  <c r="N320" i="2"/>
  <c r="O320" i="2"/>
  <c r="P320" i="2"/>
  <c r="Q320" i="2"/>
  <c r="R320" i="2"/>
  <c r="U320" i="2"/>
  <c r="V320" i="2"/>
  <c r="AF320" i="2"/>
  <c r="AG320" i="2"/>
  <c r="AH320" i="2"/>
  <c r="A321" i="2"/>
  <c r="B321" i="2"/>
  <c r="C321" i="2"/>
  <c r="D321" i="2"/>
  <c r="E321" i="2"/>
  <c r="F321" i="2"/>
  <c r="G321" i="2"/>
  <c r="M321" i="2"/>
  <c r="N321" i="2"/>
  <c r="O321" i="2"/>
  <c r="P321" i="2"/>
  <c r="Q321" i="2"/>
  <c r="R321" i="2"/>
  <c r="U321" i="2"/>
  <c r="V321" i="2"/>
  <c r="AF321" i="2"/>
  <c r="AG321" i="2"/>
  <c r="AH321" i="2"/>
  <c r="A322" i="2"/>
  <c r="B322" i="2"/>
  <c r="C322" i="2"/>
  <c r="D322" i="2"/>
  <c r="E322" i="2"/>
  <c r="F322" i="2"/>
  <c r="G322" i="2"/>
  <c r="M322" i="2"/>
  <c r="N322" i="2"/>
  <c r="O322" i="2"/>
  <c r="P322" i="2"/>
  <c r="Q322" i="2"/>
  <c r="R322" i="2"/>
  <c r="U322" i="2"/>
  <c r="V322" i="2"/>
  <c r="AF322" i="2"/>
  <c r="AG322" i="2"/>
  <c r="AH322" i="2"/>
  <c r="A323" i="2"/>
  <c r="B323" i="2"/>
  <c r="C323" i="2"/>
  <c r="D323" i="2"/>
  <c r="E323" i="2"/>
  <c r="F323" i="2"/>
  <c r="G323" i="2"/>
  <c r="M323" i="2"/>
  <c r="N323" i="2"/>
  <c r="O323" i="2"/>
  <c r="P323" i="2"/>
  <c r="Q323" i="2"/>
  <c r="R323" i="2"/>
  <c r="U323" i="2"/>
  <c r="V323" i="2"/>
  <c r="AF323" i="2"/>
  <c r="AG323" i="2"/>
  <c r="AH323" i="2"/>
  <c r="A324" i="2"/>
  <c r="B324" i="2"/>
  <c r="C324" i="2"/>
  <c r="D324" i="2"/>
  <c r="E324" i="2"/>
  <c r="F324" i="2"/>
  <c r="G324" i="2"/>
  <c r="M324" i="2"/>
  <c r="N324" i="2"/>
  <c r="O324" i="2"/>
  <c r="P324" i="2"/>
  <c r="Q324" i="2"/>
  <c r="R324" i="2"/>
  <c r="U324" i="2"/>
  <c r="V324" i="2"/>
  <c r="AF324" i="2"/>
  <c r="AG324" i="2"/>
  <c r="AH324" i="2"/>
  <c r="A325" i="2"/>
  <c r="B325" i="2"/>
  <c r="C325" i="2"/>
  <c r="D325" i="2"/>
  <c r="E325" i="2"/>
  <c r="F325" i="2"/>
  <c r="G325" i="2"/>
  <c r="M325" i="2"/>
  <c r="N325" i="2"/>
  <c r="O325" i="2"/>
  <c r="P325" i="2"/>
  <c r="Q325" i="2"/>
  <c r="R325" i="2"/>
  <c r="U325" i="2"/>
  <c r="V325" i="2"/>
  <c r="AF325" i="2"/>
  <c r="AG325" i="2"/>
  <c r="AH325" i="2"/>
  <c r="A326" i="2"/>
  <c r="B326" i="2"/>
  <c r="C326" i="2"/>
  <c r="D326" i="2"/>
  <c r="E326" i="2"/>
  <c r="F326" i="2"/>
  <c r="G326" i="2"/>
  <c r="M326" i="2"/>
  <c r="N326" i="2"/>
  <c r="O326" i="2"/>
  <c r="P326" i="2"/>
  <c r="Q326" i="2"/>
  <c r="R326" i="2"/>
  <c r="U326" i="2"/>
  <c r="V326" i="2"/>
  <c r="AF326" i="2"/>
  <c r="AG326" i="2"/>
  <c r="AH326" i="2"/>
  <c r="A327" i="2"/>
  <c r="B327" i="2"/>
  <c r="C327" i="2"/>
  <c r="D327" i="2"/>
  <c r="E327" i="2"/>
  <c r="F327" i="2"/>
  <c r="G327" i="2"/>
  <c r="M327" i="2"/>
  <c r="N327" i="2"/>
  <c r="O327" i="2"/>
  <c r="P327" i="2"/>
  <c r="Q327" i="2"/>
  <c r="R327" i="2"/>
  <c r="U327" i="2"/>
  <c r="V327" i="2"/>
  <c r="AF327" i="2"/>
  <c r="AG327" i="2"/>
  <c r="AH327" i="2"/>
  <c r="A328" i="2"/>
  <c r="B328" i="2"/>
  <c r="C328" i="2"/>
  <c r="D328" i="2"/>
  <c r="E328" i="2"/>
  <c r="F328" i="2"/>
  <c r="G328" i="2"/>
  <c r="M328" i="2"/>
  <c r="N328" i="2"/>
  <c r="O328" i="2"/>
  <c r="P328" i="2"/>
  <c r="Q328" i="2"/>
  <c r="R328" i="2"/>
  <c r="U328" i="2"/>
  <c r="V328" i="2"/>
  <c r="AF328" i="2"/>
  <c r="AG328" i="2"/>
  <c r="AH328" i="2"/>
  <c r="A329" i="2"/>
  <c r="B329" i="2"/>
  <c r="C329" i="2"/>
  <c r="D329" i="2"/>
  <c r="E329" i="2"/>
  <c r="F329" i="2"/>
  <c r="G329" i="2"/>
  <c r="M329" i="2"/>
  <c r="N329" i="2"/>
  <c r="O329" i="2"/>
  <c r="P329" i="2"/>
  <c r="Q329" i="2"/>
  <c r="R329" i="2"/>
  <c r="U329" i="2"/>
  <c r="V329" i="2"/>
  <c r="AF329" i="2"/>
  <c r="AG329" i="2"/>
  <c r="AH329" i="2"/>
  <c r="A330" i="2"/>
  <c r="B330" i="2"/>
  <c r="C330" i="2"/>
  <c r="D330" i="2"/>
  <c r="E330" i="2"/>
  <c r="F330" i="2"/>
  <c r="G330" i="2"/>
  <c r="M330" i="2"/>
  <c r="N330" i="2"/>
  <c r="O330" i="2"/>
  <c r="P330" i="2"/>
  <c r="Q330" i="2"/>
  <c r="R330" i="2"/>
  <c r="U330" i="2"/>
  <c r="V330" i="2"/>
  <c r="AF330" i="2"/>
  <c r="AG330" i="2"/>
  <c r="AH330" i="2"/>
  <c r="A331" i="2"/>
  <c r="B331" i="2"/>
  <c r="C331" i="2"/>
  <c r="D331" i="2"/>
  <c r="E331" i="2"/>
  <c r="F331" i="2"/>
  <c r="G331" i="2"/>
  <c r="M331" i="2"/>
  <c r="N331" i="2"/>
  <c r="O331" i="2"/>
  <c r="P331" i="2"/>
  <c r="Q331" i="2"/>
  <c r="R331" i="2"/>
  <c r="U331" i="2"/>
  <c r="V331" i="2"/>
  <c r="AF331" i="2"/>
  <c r="AG331" i="2"/>
  <c r="AH331" i="2"/>
  <c r="A332" i="2"/>
  <c r="B332" i="2"/>
  <c r="C332" i="2"/>
  <c r="D332" i="2"/>
  <c r="E332" i="2"/>
  <c r="F332" i="2"/>
  <c r="G332" i="2"/>
  <c r="M332" i="2"/>
  <c r="N332" i="2"/>
  <c r="O332" i="2"/>
  <c r="P332" i="2"/>
  <c r="Q332" i="2"/>
  <c r="R332" i="2"/>
  <c r="U332" i="2"/>
  <c r="V332" i="2"/>
  <c r="AF332" i="2"/>
  <c r="AG332" i="2"/>
  <c r="AH332" i="2"/>
  <c r="A333" i="2"/>
  <c r="B333" i="2"/>
  <c r="C333" i="2"/>
  <c r="D333" i="2"/>
  <c r="E333" i="2"/>
  <c r="F333" i="2"/>
  <c r="G333" i="2"/>
  <c r="M333" i="2"/>
  <c r="N333" i="2"/>
  <c r="O333" i="2"/>
  <c r="P333" i="2"/>
  <c r="Q333" i="2"/>
  <c r="R333" i="2"/>
  <c r="U333" i="2"/>
  <c r="V333" i="2"/>
  <c r="AF333" i="2"/>
  <c r="AG333" i="2"/>
  <c r="AH333" i="2"/>
  <c r="A334" i="2"/>
  <c r="B334" i="2"/>
  <c r="C334" i="2"/>
  <c r="D334" i="2"/>
  <c r="E334" i="2"/>
  <c r="F334" i="2"/>
  <c r="G334" i="2"/>
  <c r="M334" i="2"/>
  <c r="N334" i="2"/>
  <c r="O334" i="2"/>
  <c r="P334" i="2"/>
  <c r="Q334" i="2"/>
  <c r="R334" i="2"/>
  <c r="U334" i="2"/>
  <c r="V334" i="2"/>
  <c r="AF334" i="2"/>
  <c r="AG334" i="2"/>
  <c r="AH334" i="2"/>
  <c r="A335" i="2"/>
  <c r="B335" i="2"/>
  <c r="C335" i="2"/>
  <c r="D335" i="2"/>
  <c r="E335" i="2"/>
  <c r="F335" i="2"/>
  <c r="G335" i="2"/>
  <c r="M335" i="2"/>
  <c r="N335" i="2"/>
  <c r="O335" i="2"/>
  <c r="P335" i="2"/>
  <c r="Q335" i="2"/>
  <c r="R335" i="2"/>
  <c r="U335" i="2"/>
  <c r="V335" i="2"/>
  <c r="AF335" i="2"/>
  <c r="AG335" i="2"/>
  <c r="AH335" i="2"/>
  <c r="A336" i="2"/>
  <c r="B336" i="2"/>
  <c r="C336" i="2"/>
  <c r="D336" i="2"/>
  <c r="E336" i="2"/>
  <c r="F336" i="2"/>
  <c r="G336" i="2"/>
  <c r="M336" i="2"/>
  <c r="N336" i="2"/>
  <c r="O336" i="2"/>
  <c r="P336" i="2"/>
  <c r="Q336" i="2"/>
  <c r="R336" i="2"/>
  <c r="U336" i="2"/>
  <c r="V336" i="2"/>
  <c r="AF336" i="2"/>
  <c r="AG336" i="2"/>
  <c r="AH336" i="2"/>
  <c r="A337" i="2"/>
  <c r="B337" i="2"/>
  <c r="C337" i="2"/>
  <c r="D337" i="2"/>
  <c r="E337" i="2"/>
  <c r="F337" i="2"/>
  <c r="G337" i="2"/>
  <c r="M337" i="2"/>
  <c r="N337" i="2"/>
  <c r="O337" i="2"/>
  <c r="P337" i="2"/>
  <c r="Q337" i="2"/>
  <c r="R337" i="2"/>
  <c r="U337" i="2"/>
  <c r="V337" i="2"/>
  <c r="AF337" i="2"/>
  <c r="AG337" i="2"/>
  <c r="AH337" i="2"/>
  <c r="A338" i="2"/>
  <c r="B338" i="2"/>
  <c r="C338" i="2"/>
  <c r="D338" i="2"/>
  <c r="E338" i="2"/>
  <c r="F338" i="2"/>
  <c r="G338" i="2"/>
  <c r="M338" i="2"/>
  <c r="N338" i="2"/>
  <c r="O338" i="2"/>
  <c r="P338" i="2"/>
  <c r="Q338" i="2"/>
  <c r="R338" i="2"/>
  <c r="U338" i="2"/>
  <c r="V338" i="2"/>
  <c r="AF338" i="2"/>
  <c r="AG338" i="2"/>
  <c r="AH338" i="2"/>
  <c r="A339" i="2"/>
  <c r="B339" i="2"/>
  <c r="C339" i="2"/>
  <c r="D339" i="2"/>
  <c r="E339" i="2"/>
  <c r="F339" i="2"/>
  <c r="G339" i="2"/>
  <c r="M339" i="2"/>
  <c r="N339" i="2"/>
  <c r="O339" i="2"/>
  <c r="P339" i="2"/>
  <c r="Q339" i="2"/>
  <c r="R339" i="2"/>
  <c r="U339" i="2"/>
  <c r="V339" i="2"/>
  <c r="AF339" i="2"/>
  <c r="AG339" i="2"/>
  <c r="AH339" i="2"/>
  <c r="A340" i="2"/>
  <c r="B340" i="2"/>
  <c r="C340" i="2"/>
  <c r="D340" i="2"/>
  <c r="E340" i="2"/>
  <c r="F340" i="2"/>
  <c r="G340" i="2"/>
  <c r="M340" i="2"/>
  <c r="N340" i="2"/>
  <c r="O340" i="2"/>
  <c r="P340" i="2"/>
  <c r="Q340" i="2"/>
  <c r="R340" i="2"/>
  <c r="U340" i="2"/>
  <c r="V340" i="2"/>
  <c r="AF340" i="2"/>
  <c r="AG340" i="2"/>
  <c r="AH340" i="2"/>
  <c r="A341" i="2"/>
  <c r="B341" i="2"/>
  <c r="C341" i="2"/>
  <c r="D341" i="2"/>
  <c r="E341" i="2"/>
  <c r="F341" i="2"/>
  <c r="G341" i="2"/>
  <c r="M341" i="2"/>
  <c r="N341" i="2"/>
  <c r="O341" i="2"/>
  <c r="P341" i="2"/>
  <c r="Q341" i="2"/>
  <c r="R341" i="2"/>
  <c r="U341" i="2"/>
  <c r="V341" i="2"/>
  <c r="AF341" i="2"/>
  <c r="AG341" i="2"/>
  <c r="AH341" i="2"/>
  <c r="A342" i="2"/>
  <c r="B342" i="2"/>
  <c r="C342" i="2"/>
  <c r="D342" i="2"/>
  <c r="E342" i="2"/>
  <c r="F342" i="2"/>
  <c r="G342" i="2"/>
  <c r="M342" i="2"/>
  <c r="N342" i="2"/>
  <c r="O342" i="2"/>
  <c r="P342" i="2"/>
  <c r="Q342" i="2"/>
  <c r="R342" i="2"/>
  <c r="U342" i="2"/>
  <c r="V342" i="2"/>
  <c r="AF342" i="2"/>
  <c r="AG342" i="2"/>
  <c r="AH342" i="2"/>
  <c r="A343" i="2"/>
  <c r="B343" i="2"/>
  <c r="C343" i="2"/>
  <c r="D343" i="2"/>
  <c r="E343" i="2"/>
  <c r="F343" i="2"/>
  <c r="G343" i="2"/>
  <c r="M343" i="2"/>
  <c r="N343" i="2"/>
  <c r="O343" i="2"/>
  <c r="P343" i="2"/>
  <c r="Q343" i="2"/>
  <c r="R343" i="2"/>
  <c r="U343" i="2"/>
  <c r="V343" i="2"/>
  <c r="AF343" i="2"/>
  <c r="AG343" i="2"/>
  <c r="AH343" i="2"/>
  <c r="A344" i="2"/>
  <c r="B344" i="2"/>
  <c r="C344" i="2"/>
  <c r="D344" i="2"/>
  <c r="E344" i="2"/>
  <c r="F344" i="2"/>
  <c r="G344" i="2"/>
  <c r="M344" i="2"/>
  <c r="N344" i="2"/>
  <c r="O344" i="2"/>
  <c r="P344" i="2"/>
  <c r="Q344" i="2"/>
  <c r="R344" i="2"/>
  <c r="U344" i="2"/>
  <c r="V344" i="2"/>
  <c r="AF344" i="2"/>
  <c r="AG344" i="2"/>
  <c r="AH344" i="2"/>
  <c r="A345" i="2"/>
  <c r="B345" i="2"/>
  <c r="C345" i="2"/>
  <c r="D345" i="2"/>
  <c r="E345" i="2"/>
  <c r="F345" i="2"/>
  <c r="G345" i="2"/>
  <c r="M345" i="2"/>
  <c r="N345" i="2"/>
  <c r="O345" i="2"/>
  <c r="P345" i="2"/>
  <c r="Q345" i="2"/>
  <c r="R345" i="2"/>
  <c r="U345" i="2"/>
  <c r="V345" i="2"/>
  <c r="AF345" i="2"/>
  <c r="AG345" i="2"/>
  <c r="AH345" i="2"/>
  <c r="A346" i="2"/>
  <c r="B346" i="2"/>
  <c r="C346" i="2"/>
  <c r="D346" i="2"/>
  <c r="E346" i="2"/>
  <c r="F346" i="2"/>
  <c r="G346" i="2"/>
  <c r="M346" i="2"/>
  <c r="N346" i="2"/>
  <c r="O346" i="2"/>
  <c r="P346" i="2"/>
  <c r="Q346" i="2"/>
  <c r="R346" i="2"/>
  <c r="U346" i="2"/>
  <c r="V346" i="2"/>
  <c r="AF346" i="2"/>
  <c r="AG346" i="2"/>
  <c r="AH346" i="2"/>
  <c r="A347" i="2"/>
  <c r="B347" i="2"/>
  <c r="C347" i="2"/>
  <c r="D347" i="2"/>
  <c r="E347" i="2"/>
  <c r="F347" i="2"/>
  <c r="G347" i="2"/>
  <c r="M347" i="2"/>
  <c r="N347" i="2"/>
  <c r="O347" i="2"/>
  <c r="P347" i="2"/>
  <c r="Q347" i="2"/>
  <c r="R347" i="2"/>
  <c r="U347" i="2"/>
  <c r="V347" i="2"/>
  <c r="AF347" i="2"/>
  <c r="AG347" i="2"/>
  <c r="AH347" i="2"/>
  <c r="A348" i="2"/>
  <c r="B348" i="2"/>
  <c r="C348" i="2"/>
  <c r="D348" i="2"/>
  <c r="E348" i="2"/>
  <c r="F348" i="2"/>
  <c r="G348" i="2"/>
  <c r="M348" i="2"/>
  <c r="N348" i="2"/>
  <c r="O348" i="2"/>
  <c r="P348" i="2"/>
  <c r="Q348" i="2"/>
  <c r="R348" i="2"/>
  <c r="U348" i="2"/>
  <c r="V348" i="2"/>
  <c r="AF348" i="2"/>
  <c r="AG348" i="2"/>
  <c r="AH348" i="2"/>
  <c r="A349" i="2"/>
  <c r="B349" i="2"/>
  <c r="C349" i="2"/>
  <c r="D349" i="2"/>
  <c r="E349" i="2"/>
  <c r="F349" i="2"/>
  <c r="G349" i="2"/>
  <c r="M349" i="2"/>
  <c r="N349" i="2"/>
  <c r="O349" i="2"/>
  <c r="P349" i="2"/>
  <c r="Q349" i="2"/>
  <c r="R349" i="2"/>
  <c r="U349" i="2"/>
  <c r="V349" i="2"/>
  <c r="AF349" i="2"/>
  <c r="AG349" i="2"/>
  <c r="AH349" i="2"/>
  <c r="A350" i="2"/>
  <c r="B350" i="2"/>
  <c r="C350" i="2"/>
  <c r="D350" i="2"/>
  <c r="E350" i="2"/>
  <c r="F350" i="2"/>
  <c r="G350" i="2"/>
  <c r="M350" i="2"/>
  <c r="N350" i="2"/>
  <c r="O350" i="2"/>
  <c r="P350" i="2"/>
  <c r="Q350" i="2"/>
  <c r="R350" i="2"/>
  <c r="U350" i="2"/>
  <c r="V350" i="2"/>
  <c r="AF350" i="2"/>
  <c r="AG350" i="2"/>
  <c r="AH350" i="2"/>
  <c r="A351" i="2"/>
  <c r="B351" i="2"/>
  <c r="C351" i="2"/>
  <c r="D351" i="2"/>
  <c r="E351" i="2"/>
  <c r="F351" i="2"/>
  <c r="G351" i="2"/>
  <c r="M351" i="2"/>
  <c r="N351" i="2"/>
  <c r="O351" i="2"/>
  <c r="P351" i="2"/>
  <c r="Q351" i="2"/>
  <c r="R351" i="2"/>
  <c r="U351" i="2"/>
  <c r="V351" i="2"/>
  <c r="AF351" i="2"/>
  <c r="AG351" i="2"/>
  <c r="AH351" i="2"/>
  <c r="A352" i="2"/>
  <c r="B352" i="2"/>
  <c r="C352" i="2"/>
  <c r="D352" i="2"/>
  <c r="E352" i="2"/>
  <c r="F352" i="2"/>
  <c r="G352" i="2"/>
  <c r="M352" i="2"/>
  <c r="N352" i="2"/>
  <c r="O352" i="2"/>
  <c r="P352" i="2"/>
  <c r="Q352" i="2"/>
  <c r="R352" i="2"/>
  <c r="U352" i="2"/>
  <c r="V352" i="2"/>
  <c r="AF352" i="2"/>
  <c r="AG352" i="2"/>
  <c r="AH352" i="2"/>
  <c r="A353" i="2"/>
  <c r="B353" i="2"/>
  <c r="C353" i="2"/>
  <c r="D353" i="2"/>
  <c r="E353" i="2"/>
  <c r="F353" i="2"/>
  <c r="G353" i="2"/>
  <c r="M353" i="2"/>
  <c r="N353" i="2"/>
  <c r="O353" i="2"/>
  <c r="P353" i="2"/>
  <c r="Q353" i="2"/>
  <c r="R353" i="2"/>
  <c r="U353" i="2"/>
  <c r="V353" i="2"/>
  <c r="AF353" i="2"/>
  <c r="AG353" i="2"/>
  <c r="AH353" i="2"/>
  <c r="A354" i="2"/>
  <c r="B354" i="2"/>
  <c r="C354" i="2"/>
  <c r="D354" i="2"/>
  <c r="E354" i="2"/>
  <c r="F354" i="2"/>
  <c r="G354" i="2"/>
  <c r="M354" i="2"/>
  <c r="N354" i="2"/>
  <c r="O354" i="2"/>
  <c r="P354" i="2"/>
  <c r="Q354" i="2"/>
  <c r="R354" i="2"/>
  <c r="U354" i="2"/>
  <c r="V354" i="2"/>
  <c r="AF354" i="2"/>
  <c r="AG354" i="2"/>
  <c r="AH354" i="2"/>
  <c r="A355" i="2"/>
  <c r="B355" i="2"/>
  <c r="C355" i="2"/>
  <c r="D355" i="2"/>
  <c r="E355" i="2"/>
  <c r="F355" i="2"/>
  <c r="G355" i="2"/>
  <c r="M355" i="2"/>
  <c r="N355" i="2"/>
  <c r="O355" i="2"/>
  <c r="P355" i="2"/>
  <c r="Q355" i="2"/>
  <c r="R355" i="2"/>
  <c r="U355" i="2"/>
  <c r="V355" i="2"/>
  <c r="AF355" i="2"/>
  <c r="AG355" i="2"/>
  <c r="AH355" i="2"/>
  <c r="A356" i="2"/>
  <c r="B356" i="2"/>
  <c r="C356" i="2"/>
  <c r="D356" i="2"/>
  <c r="E356" i="2"/>
  <c r="F356" i="2"/>
  <c r="G356" i="2"/>
  <c r="M356" i="2"/>
  <c r="N356" i="2"/>
  <c r="O356" i="2"/>
  <c r="P356" i="2"/>
  <c r="Q356" i="2"/>
  <c r="R356" i="2"/>
  <c r="U356" i="2"/>
  <c r="V356" i="2"/>
  <c r="AF356" i="2"/>
  <c r="AG356" i="2"/>
  <c r="AH356" i="2"/>
  <c r="A357" i="2"/>
  <c r="B357" i="2"/>
  <c r="C357" i="2"/>
  <c r="D357" i="2"/>
  <c r="E357" i="2"/>
  <c r="F357" i="2"/>
  <c r="G357" i="2"/>
  <c r="M357" i="2"/>
  <c r="N357" i="2"/>
  <c r="O357" i="2"/>
  <c r="P357" i="2"/>
  <c r="Q357" i="2"/>
  <c r="R357" i="2"/>
  <c r="U357" i="2"/>
  <c r="V357" i="2"/>
  <c r="AF357" i="2"/>
  <c r="AG357" i="2"/>
  <c r="AH357" i="2"/>
  <c r="A358" i="2"/>
  <c r="B358" i="2"/>
  <c r="C358" i="2"/>
  <c r="D358" i="2"/>
  <c r="E358" i="2"/>
  <c r="F358" i="2"/>
  <c r="G358" i="2"/>
  <c r="M358" i="2"/>
  <c r="N358" i="2"/>
  <c r="O358" i="2"/>
  <c r="P358" i="2"/>
  <c r="Q358" i="2"/>
  <c r="R358" i="2"/>
  <c r="U358" i="2"/>
  <c r="V358" i="2"/>
  <c r="AF358" i="2"/>
  <c r="AG358" i="2"/>
  <c r="AH358" i="2"/>
  <c r="A359" i="2"/>
  <c r="B359" i="2"/>
  <c r="C359" i="2"/>
  <c r="D359" i="2"/>
  <c r="E359" i="2"/>
  <c r="F359" i="2"/>
  <c r="G359" i="2"/>
  <c r="M359" i="2"/>
  <c r="N359" i="2"/>
  <c r="O359" i="2"/>
  <c r="P359" i="2"/>
  <c r="Q359" i="2"/>
  <c r="R359" i="2"/>
  <c r="U359" i="2"/>
  <c r="V359" i="2"/>
  <c r="AF359" i="2"/>
  <c r="AG359" i="2"/>
  <c r="AH359" i="2"/>
  <c r="A360" i="2"/>
  <c r="B360" i="2"/>
  <c r="C360" i="2"/>
  <c r="D360" i="2"/>
  <c r="E360" i="2"/>
  <c r="F360" i="2"/>
  <c r="G360" i="2"/>
  <c r="M360" i="2"/>
  <c r="N360" i="2"/>
  <c r="O360" i="2"/>
  <c r="P360" i="2"/>
  <c r="Q360" i="2"/>
  <c r="R360" i="2"/>
  <c r="U360" i="2"/>
  <c r="V360" i="2"/>
  <c r="AF360" i="2"/>
  <c r="AG360" i="2"/>
  <c r="AH360" i="2"/>
  <c r="A361" i="2"/>
  <c r="B361" i="2"/>
  <c r="C361" i="2"/>
  <c r="D361" i="2"/>
  <c r="E361" i="2"/>
  <c r="F361" i="2"/>
  <c r="G361" i="2"/>
  <c r="M361" i="2"/>
  <c r="N361" i="2"/>
  <c r="O361" i="2"/>
  <c r="P361" i="2"/>
  <c r="Q361" i="2"/>
  <c r="R361" i="2"/>
  <c r="U361" i="2"/>
  <c r="V361" i="2"/>
  <c r="AF361" i="2"/>
  <c r="AG361" i="2"/>
  <c r="AH361" i="2"/>
  <c r="A362" i="2"/>
  <c r="B362" i="2"/>
  <c r="C362" i="2"/>
  <c r="D362" i="2"/>
  <c r="E362" i="2"/>
  <c r="F362" i="2"/>
  <c r="G362" i="2"/>
  <c r="M362" i="2"/>
  <c r="N362" i="2"/>
  <c r="O362" i="2"/>
  <c r="P362" i="2"/>
  <c r="Q362" i="2"/>
  <c r="R362" i="2"/>
  <c r="U362" i="2"/>
  <c r="V362" i="2"/>
  <c r="AF362" i="2"/>
  <c r="AG362" i="2"/>
  <c r="AH362" i="2"/>
  <c r="A363" i="2"/>
  <c r="B363" i="2"/>
  <c r="C363" i="2"/>
  <c r="D363" i="2"/>
  <c r="E363" i="2"/>
  <c r="F363" i="2"/>
  <c r="G363" i="2"/>
  <c r="M363" i="2"/>
  <c r="N363" i="2"/>
  <c r="O363" i="2"/>
  <c r="P363" i="2"/>
  <c r="Q363" i="2"/>
  <c r="R363" i="2"/>
  <c r="U363" i="2"/>
  <c r="V363" i="2"/>
  <c r="AF363" i="2"/>
  <c r="AG363" i="2"/>
  <c r="AH363" i="2"/>
  <c r="A364" i="2"/>
  <c r="B364" i="2"/>
  <c r="C364" i="2"/>
  <c r="D364" i="2"/>
  <c r="E364" i="2"/>
  <c r="F364" i="2"/>
  <c r="G364" i="2"/>
  <c r="M364" i="2"/>
  <c r="N364" i="2"/>
  <c r="O364" i="2"/>
  <c r="P364" i="2"/>
  <c r="Q364" i="2"/>
  <c r="R364" i="2"/>
  <c r="U364" i="2"/>
  <c r="V364" i="2"/>
  <c r="AF364" i="2"/>
  <c r="AG364" i="2"/>
  <c r="AH364" i="2"/>
  <c r="A365" i="2"/>
  <c r="B365" i="2"/>
  <c r="C365" i="2"/>
  <c r="D365" i="2"/>
  <c r="E365" i="2"/>
  <c r="F365" i="2"/>
  <c r="G365" i="2"/>
  <c r="M365" i="2"/>
  <c r="N365" i="2"/>
  <c r="O365" i="2"/>
  <c r="P365" i="2"/>
  <c r="Q365" i="2"/>
  <c r="R365" i="2"/>
  <c r="U365" i="2"/>
  <c r="V365" i="2"/>
  <c r="AF365" i="2"/>
  <c r="AG365" i="2"/>
  <c r="AH365" i="2"/>
  <c r="A366" i="2"/>
  <c r="B366" i="2"/>
  <c r="C366" i="2"/>
  <c r="D366" i="2"/>
  <c r="E366" i="2"/>
  <c r="F366" i="2"/>
  <c r="G366" i="2"/>
  <c r="M366" i="2"/>
  <c r="N366" i="2"/>
  <c r="O366" i="2"/>
  <c r="P366" i="2"/>
  <c r="Q366" i="2"/>
  <c r="R366" i="2"/>
  <c r="U366" i="2"/>
  <c r="V366" i="2"/>
  <c r="AF366" i="2"/>
  <c r="AG366" i="2"/>
  <c r="AH366" i="2"/>
  <c r="A367" i="2"/>
  <c r="B367" i="2"/>
  <c r="C367" i="2"/>
  <c r="D367" i="2"/>
  <c r="E367" i="2"/>
  <c r="F367" i="2"/>
  <c r="G367" i="2"/>
  <c r="M367" i="2"/>
  <c r="N367" i="2"/>
  <c r="O367" i="2"/>
  <c r="P367" i="2"/>
  <c r="Q367" i="2"/>
  <c r="R367" i="2"/>
  <c r="U367" i="2"/>
  <c r="V367" i="2"/>
  <c r="AF367" i="2"/>
  <c r="AG367" i="2"/>
  <c r="AH367" i="2"/>
  <c r="A368" i="2"/>
  <c r="B368" i="2"/>
  <c r="C368" i="2"/>
  <c r="D368" i="2"/>
  <c r="E368" i="2"/>
  <c r="F368" i="2"/>
  <c r="G368" i="2"/>
  <c r="M368" i="2"/>
  <c r="N368" i="2"/>
  <c r="O368" i="2"/>
  <c r="P368" i="2"/>
  <c r="Q368" i="2"/>
  <c r="R368" i="2"/>
  <c r="U368" i="2"/>
  <c r="V368" i="2"/>
  <c r="AF368" i="2"/>
  <c r="AG368" i="2"/>
  <c r="AH368" i="2"/>
  <c r="A369" i="2"/>
  <c r="B369" i="2"/>
  <c r="C369" i="2"/>
  <c r="D369" i="2"/>
  <c r="E369" i="2"/>
  <c r="F369" i="2"/>
  <c r="G369" i="2"/>
  <c r="M369" i="2"/>
  <c r="N369" i="2"/>
  <c r="O369" i="2"/>
  <c r="P369" i="2"/>
  <c r="Q369" i="2"/>
  <c r="R369" i="2"/>
  <c r="U369" i="2"/>
  <c r="V369" i="2"/>
  <c r="AF369" i="2"/>
  <c r="AG369" i="2"/>
  <c r="AH369" i="2"/>
  <c r="A370" i="2"/>
  <c r="B370" i="2"/>
  <c r="C370" i="2"/>
  <c r="D370" i="2"/>
  <c r="E370" i="2"/>
  <c r="F370" i="2"/>
  <c r="G370" i="2"/>
  <c r="M370" i="2"/>
  <c r="N370" i="2"/>
  <c r="O370" i="2"/>
  <c r="P370" i="2"/>
  <c r="Q370" i="2"/>
  <c r="R370" i="2"/>
  <c r="U370" i="2"/>
  <c r="V370" i="2"/>
  <c r="AF370" i="2"/>
  <c r="AG370" i="2"/>
  <c r="AH370" i="2"/>
  <c r="A371" i="2"/>
  <c r="B371" i="2"/>
  <c r="C371" i="2"/>
  <c r="D371" i="2"/>
  <c r="E371" i="2"/>
  <c r="F371" i="2"/>
  <c r="G371" i="2"/>
  <c r="M371" i="2"/>
  <c r="N371" i="2"/>
  <c r="O371" i="2"/>
  <c r="P371" i="2"/>
  <c r="Q371" i="2"/>
  <c r="R371" i="2"/>
  <c r="U371" i="2"/>
  <c r="V371" i="2"/>
  <c r="AF371" i="2"/>
  <c r="AG371" i="2"/>
  <c r="AH371" i="2"/>
  <c r="A372" i="2"/>
  <c r="B372" i="2"/>
  <c r="C372" i="2"/>
  <c r="D372" i="2"/>
  <c r="E372" i="2"/>
  <c r="F372" i="2"/>
  <c r="G372" i="2"/>
  <c r="M372" i="2"/>
  <c r="N372" i="2"/>
  <c r="O372" i="2"/>
  <c r="P372" i="2"/>
  <c r="Q372" i="2"/>
  <c r="R372" i="2"/>
  <c r="U372" i="2"/>
  <c r="V372" i="2"/>
  <c r="AF372" i="2"/>
  <c r="AG372" i="2"/>
  <c r="AH372" i="2"/>
  <c r="A373" i="2"/>
  <c r="B373" i="2"/>
  <c r="C373" i="2"/>
  <c r="D373" i="2"/>
  <c r="E373" i="2"/>
  <c r="F373" i="2"/>
  <c r="G373" i="2"/>
  <c r="M373" i="2"/>
  <c r="N373" i="2"/>
  <c r="O373" i="2"/>
  <c r="P373" i="2"/>
  <c r="Q373" i="2"/>
  <c r="R373" i="2"/>
  <c r="U373" i="2"/>
  <c r="V373" i="2"/>
  <c r="AF373" i="2"/>
  <c r="AG373" i="2"/>
  <c r="AH373" i="2"/>
  <c r="A374" i="2"/>
  <c r="B374" i="2"/>
  <c r="C374" i="2"/>
  <c r="D374" i="2"/>
  <c r="E374" i="2"/>
  <c r="F374" i="2"/>
  <c r="G374" i="2"/>
  <c r="M374" i="2"/>
  <c r="N374" i="2"/>
  <c r="O374" i="2"/>
  <c r="P374" i="2"/>
  <c r="Q374" i="2"/>
  <c r="R374" i="2"/>
  <c r="U374" i="2"/>
  <c r="V374" i="2"/>
  <c r="AF374" i="2"/>
  <c r="AG374" i="2"/>
  <c r="AH374" i="2"/>
  <c r="A375" i="2"/>
  <c r="B375" i="2"/>
  <c r="C375" i="2"/>
  <c r="D375" i="2"/>
  <c r="E375" i="2"/>
  <c r="F375" i="2"/>
  <c r="G375" i="2"/>
  <c r="M375" i="2"/>
  <c r="N375" i="2"/>
  <c r="O375" i="2"/>
  <c r="P375" i="2"/>
  <c r="Q375" i="2"/>
  <c r="R375" i="2"/>
  <c r="U375" i="2"/>
  <c r="V375" i="2"/>
  <c r="AF375" i="2"/>
  <c r="AG375" i="2"/>
  <c r="AH375" i="2"/>
  <c r="A376" i="2"/>
  <c r="B376" i="2"/>
  <c r="C376" i="2"/>
  <c r="D376" i="2"/>
  <c r="E376" i="2"/>
  <c r="F376" i="2"/>
  <c r="G376" i="2"/>
  <c r="M376" i="2"/>
  <c r="N376" i="2"/>
  <c r="O376" i="2"/>
  <c r="P376" i="2"/>
  <c r="Q376" i="2"/>
  <c r="R376" i="2"/>
  <c r="U376" i="2"/>
  <c r="V376" i="2"/>
  <c r="AF376" i="2"/>
  <c r="AG376" i="2"/>
  <c r="AH376" i="2"/>
  <c r="A377" i="2"/>
  <c r="B377" i="2"/>
  <c r="C377" i="2"/>
  <c r="D377" i="2"/>
  <c r="E377" i="2"/>
  <c r="F377" i="2"/>
  <c r="G377" i="2"/>
  <c r="M377" i="2"/>
  <c r="N377" i="2"/>
  <c r="O377" i="2"/>
  <c r="P377" i="2"/>
  <c r="Q377" i="2"/>
  <c r="R377" i="2"/>
  <c r="U377" i="2"/>
  <c r="V377" i="2"/>
  <c r="AF377" i="2"/>
  <c r="AG377" i="2"/>
  <c r="AH377" i="2"/>
  <c r="A378" i="2"/>
  <c r="B378" i="2"/>
  <c r="C378" i="2"/>
  <c r="D378" i="2"/>
  <c r="E378" i="2"/>
  <c r="F378" i="2"/>
  <c r="G378" i="2"/>
  <c r="M378" i="2"/>
  <c r="N378" i="2"/>
  <c r="O378" i="2"/>
  <c r="P378" i="2"/>
  <c r="Q378" i="2"/>
  <c r="R378" i="2"/>
  <c r="U378" i="2"/>
  <c r="V378" i="2"/>
  <c r="AF378" i="2"/>
  <c r="AG378" i="2"/>
  <c r="AH378" i="2"/>
  <c r="A379" i="2"/>
  <c r="B379" i="2"/>
  <c r="C379" i="2"/>
  <c r="D379" i="2"/>
  <c r="E379" i="2"/>
  <c r="F379" i="2"/>
  <c r="G379" i="2"/>
  <c r="M379" i="2"/>
  <c r="N379" i="2"/>
  <c r="O379" i="2"/>
  <c r="P379" i="2"/>
  <c r="Q379" i="2"/>
  <c r="R379" i="2"/>
  <c r="U379" i="2"/>
  <c r="V379" i="2"/>
  <c r="AF379" i="2"/>
  <c r="AG379" i="2"/>
  <c r="AH379" i="2"/>
  <c r="A380" i="2"/>
  <c r="B380" i="2"/>
  <c r="C380" i="2"/>
  <c r="D380" i="2"/>
  <c r="E380" i="2"/>
  <c r="F380" i="2"/>
  <c r="G380" i="2"/>
  <c r="M380" i="2"/>
  <c r="N380" i="2"/>
  <c r="O380" i="2"/>
  <c r="P380" i="2"/>
  <c r="Q380" i="2"/>
  <c r="R380" i="2"/>
  <c r="U380" i="2"/>
  <c r="V380" i="2"/>
  <c r="AF380" i="2"/>
  <c r="AG380" i="2"/>
  <c r="AH380" i="2"/>
  <c r="A381" i="2"/>
  <c r="B381" i="2"/>
  <c r="C381" i="2"/>
  <c r="D381" i="2"/>
  <c r="E381" i="2"/>
  <c r="F381" i="2"/>
  <c r="G381" i="2"/>
  <c r="M381" i="2"/>
  <c r="N381" i="2"/>
  <c r="O381" i="2"/>
  <c r="P381" i="2"/>
  <c r="Q381" i="2"/>
  <c r="R381" i="2"/>
  <c r="U381" i="2"/>
  <c r="V381" i="2"/>
  <c r="AF381" i="2"/>
  <c r="AG381" i="2"/>
  <c r="AH381" i="2"/>
  <c r="A382" i="2"/>
  <c r="B382" i="2"/>
  <c r="C382" i="2"/>
  <c r="D382" i="2"/>
  <c r="E382" i="2"/>
  <c r="F382" i="2"/>
  <c r="G382" i="2"/>
  <c r="M382" i="2"/>
  <c r="N382" i="2"/>
  <c r="O382" i="2"/>
  <c r="P382" i="2"/>
  <c r="Q382" i="2"/>
  <c r="R382" i="2"/>
  <c r="U382" i="2"/>
  <c r="V382" i="2"/>
  <c r="AF382" i="2"/>
  <c r="AG382" i="2"/>
  <c r="AH382" i="2"/>
  <c r="A383" i="2"/>
  <c r="B383" i="2"/>
  <c r="C383" i="2"/>
  <c r="D383" i="2"/>
  <c r="E383" i="2"/>
  <c r="F383" i="2"/>
  <c r="G383" i="2"/>
  <c r="M383" i="2"/>
  <c r="N383" i="2"/>
  <c r="O383" i="2"/>
  <c r="P383" i="2"/>
  <c r="Q383" i="2"/>
  <c r="R383" i="2"/>
  <c r="U383" i="2"/>
  <c r="V383" i="2"/>
  <c r="AF383" i="2"/>
  <c r="AG383" i="2"/>
  <c r="AH383" i="2"/>
  <c r="A384" i="2"/>
  <c r="B384" i="2"/>
  <c r="C384" i="2"/>
  <c r="D384" i="2"/>
  <c r="E384" i="2"/>
  <c r="F384" i="2"/>
  <c r="G384" i="2"/>
  <c r="M384" i="2"/>
  <c r="N384" i="2"/>
  <c r="O384" i="2"/>
  <c r="P384" i="2"/>
  <c r="Q384" i="2"/>
  <c r="R384" i="2"/>
  <c r="U384" i="2"/>
  <c r="V384" i="2"/>
  <c r="AF384" i="2"/>
  <c r="AG384" i="2"/>
  <c r="AH384" i="2"/>
  <c r="A385" i="2"/>
  <c r="B385" i="2"/>
  <c r="C385" i="2"/>
  <c r="D385" i="2"/>
  <c r="E385" i="2"/>
  <c r="F385" i="2"/>
  <c r="G385" i="2"/>
  <c r="M385" i="2"/>
  <c r="N385" i="2"/>
  <c r="O385" i="2"/>
  <c r="P385" i="2"/>
  <c r="Q385" i="2"/>
  <c r="R385" i="2"/>
  <c r="U385" i="2"/>
  <c r="V385" i="2"/>
  <c r="AF385" i="2"/>
  <c r="AG385" i="2"/>
  <c r="AH385" i="2"/>
  <c r="A386" i="2"/>
  <c r="B386" i="2"/>
  <c r="C386" i="2"/>
  <c r="D386" i="2"/>
  <c r="E386" i="2"/>
  <c r="F386" i="2"/>
  <c r="G386" i="2"/>
  <c r="M386" i="2"/>
  <c r="N386" i="2"/>
  <c r="O386" i="2"/>
  <c r="P386" i="2"/>
  <c r="Q386" i="2"/>
  <c r="R386" i="2"/>
  <c r="U386" i="2"/>
  <c r="V386" i="2"/>
  <c r="AF386" i="2"/>
  <c r="AG386" i="2"/>
  <c r="AH386" i="2"/>
  <c r="A387" i="2"/>
  <c r="B387" i="2"/>
  <c r="C387" i="2"/>
  <c r="D387" i="2"/>
  <c r="E387" i="2"/>
  <c r="F387" i="2"/>
  <c r="G387" i="2"/>
  <c r="M387" i="2"/>
  <c r="N387" i="2"/>
  <c r="O387" i="2"/>
  <c r="P387" i="2"/>
  <c r="Q387" i="2"/>
  <c r="R387" i="2"/>
  <c r="U387" i="2"/>
  <c r="V387" i="2"/>
  <c r="AF387" i="2"/>
  <c r="AG387" i="2"/>
  <c r="AH387" i="2"/>
  <c r="A388" i="2"/>
  <c r="B388" i="2"/>
  <c r="C388" i="2"/>
  <c r="D388" i="2"/>
  <c r="E388" i="2"/>
  <c r="F388" i="2"/>
  <c r="G388" i="2"/>
  <c r="M388" i="2"/>
  <c r="N388" i="2"/>
  <c r="O388" i="2"/>
  <c r="P388" i="2"/>
  <c r="Q388" i="2"/>
  <c r="R388" i="2"/>
  <c r="U388" i="2"/>
  <c r="V388" i="2"/>
  <c r="AF388" i="2"/>
  <c r="AG388" i="2"/>
  <c r="AH388" i="2"/>
  <c r="A389" i="2"/>
  <c r="B389" i="2"/>
  <c r="C389" i="2"/>
  <c r="D389" i="2"/>
  <c r="E389" i="2"/>
  <c r="F389" i="2"/>
  <c r="G389" i="2"/>
  <c r="M389" i="2"/>
  <c r="N389" i="2"/>
  <c r="O389" i="2"/>
  <c r="P389" i="2"/>
  <c r="Q389" i="2"/>
  <c r="R389" i="2"/>
  <c r="U389" i="2"/>
  <c r="V389" i="2"/>
  <c r="AF389" i="2"/>
  <c r="AG389" i="2"/>
  <c r="AH389" i="2"/>
  <c r="A390" i="2"/>
  <c r="B390" i="2"/>
  <c r="C390" i="2"/>
  <c r="D390" i="2"/>
  <c r="E390" i="2"/>
  <c r="F390" i="2"/>
  <c r="G390" i="2"/>
  <c r="M390" i="2"/>
  <c r="N390" i="2"/>
  <c r="O390" i="2"/>
  <c r="P390" i="2"/>
  <c r="Q390" i="2"/>
  <c r="R390" i="2"/>
  <c r="U390" i="2"/>
  <c r="V390" i="2"/>
  <c r="AF390" i="2"/>
  <c r="AG390" i="2"/>
  <c r="AH390" i="2"/>
  <c r="A391" i="2"/>
  <c r="B391" i="2"/>
  <c r="C391" i="2"/>
  <c r="D391" i="2"/>
  <c r="E391" i="2"/>
  <c r="F391" i="2"/>
  <c r="G391" i="2"/>
  <c r="M391" i="2"/>
  <c r="N391" i="2"/>
  <c r="O391" i="2"/>
  <c r="P391" i="2"/>
  <c r="Q391" i="2"/>
  <c r="R391" i="2"/>
  <c r="U391" i="2"/>
  <c r="V391" i="2"/>
  <c r="AF391" i="2"/>
  <c r="AG391" i="2"/>
  <c r="AH391" i="2"/>
  <c r="A392" i="2"/>
  <c r="B392" i="2"/>
  <c r="C392" i="2"/>
  <c r="D392" i="2"/>
  <c r="E392" i="2"/>
  <c r="F392" i="2"/>
  <c r="G392" i="2"/>
  <c r="M392" i="2"/>
  <c r="N392" i="2"/>
  <c r="O392" i="2"/>
  <c r="P392" i="2"/>
  <c r="Q392" i="2"/>
  <c r="R392" i="2"/>
  <c r="U392" i="2"/>
  <c r="V392" i="2"/>
  <c r="AF392" i="2"/>
  <c r="AG392" i="2"/>
  <c r="AH392" i="2"/>
  <c r="A393" i="2"/>
  <c r="B393" i="2"/>
  <c r="C393" i="2"/>
  <c r="D393" i="2"/>
  <c r="E393" i="2"/>
  <c r="F393" i="2"/>
  <c r="G393" i="2"/>
  <c r="M393" i="2"/>
  <c r="N393" i="2"/>
  <c r="O393" i="2"/>
  <c r="P393" i="2"/>
  <c r="Q393" i="2"/>
  <c r="R393" i="2"/>
  <c r="U393" i="2"/>
  <c r="V393" i="2"/>
  <c r="AF393" i="2"/>
  <c r="AG393" i="2"/>
  <c r="AH393" i="2"/>
  <c r="A394" i="2"/>
  <c r="B394" i="2"/>
  <c r="C394" i="2"/>
  <c r="D394" i="2"/>
  <c r="E394" i="2"/>
  <c r="F394" i="2"/>
  <c r="G394" i="2"/>
  <c r="M394" i="2"/>
  <c r="N394" i="2"/>
  <c r="O394" i="2"/>
  <c r="P394" i="2"/>
  <c r="Q394" i="2"/>
  <c r="R394" i="2"/>
  <c r="U394" i="2"/>
  <c r="V394" i="2"/>
  <c r="AF394" i="2"/>
  <c r="AG394" i="2"/>
  <c r="AH394" i="2"/>
  <c r="A395" i="2"/>
  <c r="B395" i="2"/>
  <c r="C395" i="2"/>
  <c r="D395" i="2"/>
  <c r="E395" i="2"/>
  <c r="F395" i="2"/>
  <c r="G395" i="2"/>
  <c r="M395" i="2"/>
  <c r="N395" i="2"/>
  <c r="O395" i="2"/>
  <c r="P395" i="2"/>
  <c r="Q395" i="2"/>
  <c r="R395" i="2"/>
  <c r="U395" i="2"/>
  <c r="V395" i="2"/>
  <c r="AF395" i="2"/>
  <c r="AG395" i="2"/>
  <c r="AH395" i="2"/>
  <c r="A396" i="2"/>
  <c r="B396" i="2"/>
  <c r="C396" i="2"/>
  <c r="D396" i="2"/>
  <c r="E396" i="2"/>
  <c r="F396" i="2"/>
  <c r="G396" i="2"/>
  <c r="M396" i="2"/>
  <c r="N396" i="2"/>
  <c r="O396" i="2"/>
  <c r="P396" i="2"/>
  <c r="Q396" i="2"/>
  <c r="R396" i="2"/>
  <c r="U396" i="2"/>
  <c r="V396" i="2"/>
  <c r="AF396" i="2"/>
  <c r="AG396" i="2"/>
  <c r="AH396" i="2"/>
  <c r="A397" i="2"/>
  <c r="B397" i="2"/>
  <c r="C397" i="2"/>
  <c r="D397" i="2"/>
  <c r="E397" i="2"/>
  <c r="F397" i="2"/>
  <c r="G397" i="2"/>
  <c r="M397" i="2"/>
  <c r="N397" i="2"/>
  <c r="O397" i="2"/>
  <c r="P397" i="2"/>
  <c r="Q397" i="2"/>
  <c r="R397" i="2"/>
  <c r="U397" i="2"/>
  <c r="V397" i="2"/>
  <c r="AF397" i="2"/>
  <c r="AG397" i="2"/>
  <c r="AH397" i="2"/>
  <c r="A398" i="2"/>
  <c r="B398" i="2"/>
  <c r="C398" i="2"/>
  <c r="D398" i="2"/>
  <c r="E398" i="2"/>
  <c r="F398" i="2"/>
  <c r="G398" i="2"/>
  <c r="M398" i="2"/>
  <c r="N398" i="2"/>
  <c r="O398" i="2"/>
  <c r="P398" i="2"/>
  <c r="Q398" i="2"/>
  <c r="R398" i="2"/>
  <c r="U398" i="2"/>
  <c r="V398" i="2"/>
  <c r="AF398" i="2"/>
  <c r="AG398" i="2"/>
  <c r="AH398" i="2"/>
  <c r="A399" i="2"/>
  <c r="B399" i="2"/>
  <c r="C399" i="2"/>
  <c r="D399" i="2"/>
  <c r="E399" i="2"/>
  <c r="F399" i="2"/>
  <c r="G399" i="2"/>
  <c r="M399" i="2"/>
  <c r="N399" i="2"/>
  <c r="O399" i="2"/>
  <c r="P399" i="2"/>
  <c r="Q399" i="2"/>
  <c r="R399" i="2"/>
  <c r="U399" i="2"/>
  <c r="V399" i="2"/>
  <c r="AF399" i="2"/>
  <c r="AG399" i="2"/>
  <c r="AH399" i="2"/>
  <c r="A400" i="2"/>
  <c r="B400" i="2"/>
  <c r="C400" i="2"/>
  <c r="D400" i="2"/>
  <c r="E400" i="2"/>
  <c r="F400" i="2"/>
  <c r="G400" i="2"/>
  <c r="M400" i="2"/>
  <c r="N400" i="2"/>
  <c r="O400" i="2"/>
  <c r="P400" i="2"/>
  <c r="Q400" i="2"/>
  <c r="R400" i="2"/>
  <c r="U400" i="2"/>
  <c r="V400" i="2"/>
  <c r="AF400" i="2"/>
  <c r="AG400" i="2"/>
  <c r="AH400" i="2"/>
  <c r="A401" i="2"/>
  <c r="B401" i="2"/>
  <c r="C401" i="2"/>
  <c r="D401" i="2"/>
  <c r="E401" i="2"/>
  <c r="F401" i="2"/>
  <c r="G401" i="2"/>
  <c r="M401" i="2"/>
  <c r="N401" i="2"/>
  <c r="O401" i="2"/>
  <c r="P401" i="2"/>
  <c r="Q401" i="2"/>
  <c r="R401" i="2"/>
  <c r="U401" i="2"/>
  <c r="V401" i="2"/>
  <c r="AF401" i="2"/>
  <c r="AG401" i="2"/>
  <c r="AH401" i="2"/>
  <c r="A402" i="2"/>
  <c r="B402" i="2"/>
  <c r="C402" i="2"/>
  <c r="D402" i="2"/>
  <c r="E402" i="2"/>
  <c r="F402" i="2"/>
  <c r="G402" i="2"/>
  <c r="M402" i="2"/>
  <c r="N402" i="2"/>
  <c r="O402" i="2"/>
  <c r="P402" i="2"/>
  <c r="Q402" i="2"/>
  <c r="R402" i="2"/>
  <c r="U402" i="2"/>
  <c r="V402" i="2"/>
  <c r="AF402" i="2"/>
  <c r="AG402" i="2"/>
  <c r="AH402" i="2"/>
  <c r="A403" i="2"/>
  <c r="B403" i="2"/>
  <c r="C403" i="2"/>
  <c r="D403" i="2"/>
  <c r="E403" i="2"/>
  <c r="F403" i="2"/>
  <c r="G403" i="2"/>
  <c r="M403" i="2"/>
  <c r="N403" i="2"/>
  <c r="O403" i="2"/>
  <c r="P403" i="2"/>
  <c r="Q403" i="2"/>
  <c r="R403" i="2"/>
  <c r="U403" i="2"/>
  <c r="V403" i="2"/>
  <c r="AF403" i="2"/>
  <c r="AG403" i="2"/>
  <c r="AH403" i="2"/>
  <c r="A404" i="2"/>
  <c r="B404" i="2"/>
  <c r="C404" i="2"/>
  <c r="D404" i="2"/>
  <c r="E404" i="2"/>
  <c r="F404" i="2"/>
  <c r="G404" i="2"/>
  <c r="M404" i="2"/>
  <c r="N404" i="2"/>
  <c r="O404" i="2"/>
  <c r="P404" i="2"/>
  <c r="Q404" i="2"/>
  <c r="R404" i="2"/>
  <c r="U404" i="2"/>
  <c r="V404" i="2"/>
  <c r="AF404" i="2"/>
  <c r="AG404" i="2"/>
  <c r="AH404" i="2"/>
  <c r="A405" i="2"/>
  <c r="B405" i="2"/>
  <c r="C405" i="2"/>
  <c r="D405" i="2"/>
  <c r="E405" i="2"/>
  <c r="F405" i="2"/>
  <c r="G405" i="2"/>
  <c r="M405" i="2"/>
  <c r="N405" i="2"/>
  <c r="O405" i="2"/>
  <c r="P405" i="2"/>
  <c r="Q405" i="2"/>
  <c r="R405" i="2"/>
  <c r="U405" i="2"/>
  <c r="V405" i="2"/>
  <c r="AF405" i="2"/>
  <c r="AG405" i="2"/>
  <c r="AH405" i="2"/>
  <c r="A406" i="2"/>
  <c r="B406" i="2"/>
  <c r="C406" i="2"/>
  <c r="D406" i="2"/>
  <c r="E406" i="2"/>
  <c r="F406" i="2"/>
  <c r="G406" i="2"/>
  <c r="M406" i="2"/>
  <c r="N406" i="2"/>
  <c r="O406" i="2"/>
  <c r="P406" i="2"/>
  <c r="Q406" i="2"/>
  <c r="R406" i="2"/>
  <c r="U406" i="2"/>
  <c r="V406" i="2"/>
  <c r="AF406" i="2"/>
  <c r="AG406" i="2"/>
  <c r="AH406" i="2"/>
  <c r="A407" i="2"/>
  <c r="B407" i="2"/>
  <c r="C407" i="2"/>
  <c r="D407" i="2"/>
  <c r="E407" i="2"/>
  <c r="F407" i="2"/>
  <c r="G407" i="2"/>
  <c r="M407" i="2"/>
  <c r="N407" i="2"/>
  <c r="O407" i="2"/>
  <c r="P407" i="2"/>
  <c r="Q407" i="2"/>
  <c r="R407" i="2"/>
  <c r="U407" i="2"/>
  <c r="V407" i="2"/>
  <c r="AF407" i="2"/>
  <c r="AG407" i="2"/>
  <c r="AH407" i="2"/>
  <c r="A408" i="2"/>
  <c r="B408" i="2"/>
  <c r="C408" i="2"/>
  <c r="D408" i="2"/>
  <c r="E408" i="2"/>
  <c r="F408" i="2"/>
  <c r="G408" i="2"/>
  <c r="M408" i="2"/>
  <c r="N408" i="2"/>
  <c r="O408" i="2"/>
  <c r="P408" i="2"/>
  <c r="Q408" i="2"/>
  <c r="R408" i="2"/>
  <c r="U408" i="2"/>
  <c r="V408" i="2"/>
  <c r="AF408" i="2"/>
  <c r="AG408" i="2"/>
  <c r="AH408" i="2"/>
  <c r="A409" i="2"/>
  <c r="B409" i="2"/>
  <c r="C409" i="2"/>
  <c r="D409" i="2"/>
  <c r="E409" i="2"/>
  <c r="F409" i="2"/>
  <c r="G409" i="2"/>
  <c r="M409" i="2"/>
  <c r="N409" i="2"/>
  <c r="O409" i="2"/>
  <c r="P409" i="2"/>
  <c r="Q409" i="2"/>
  <c r="R409" i="2"/>
  <c r="U409" i="2"/>
  <c r="V409" i="2"/>
  <c r="AF409" i="2"/>
  <c r="AG409" i="2"/>
  <c r="AH409" i="2"/>
  <c r="A410" i="2"/>
  <c r="B410" i="2"/>
  <c r="C410" i="2"/>
  <c r="D410" i="2"/>
  <c r="E410" i="2"/>
  <c r="F410" i="2"/>
  <c r="G410" i="2"/>
  <c r="M410" i="2"/>
  <c r="N410" i="2"/>
  <c r="O410" i="2"/>
  <c r="P410" i="2"/>
  <c r="Q410" i="2"/>
  <c r="R410" i="2"/>
  <c r="U410" i="2"/>
  <c r="V410" i="2"/>
  <c r="AF410" i="2"/>
  <c r="AG410" i="2"/>
  <c r="AH410" i="2"/>
  <c r="A411" i="2"/>
  <c r="B411" i="2"/>
  <c r="C411" i="2"/>
  <c r="D411" i="2"/>
  <c r="E411" i="2"/>
  <c r="F411" i="2"/>
  <c r="G411" i="2"/>
  <c r="M411" i="2"/>
  <c r="N411" i="2"/>
  <c r="O411" i="2"/>
  <c r="P411" i="2"/>
  <c r="Q411" i="2"/>
  <c r="R411" i="2"/>
  <c r="U411" i="2"/>
  <c r="V411" i="2"/>
  <c r="AF411" i="2"/>
  <c r="AG411" i="2"/>
  <c r="AH411" i="2"/>
  <c r="A412" i="2"/>
  <c r="B412" i="2"/>
  <c r="C412" i="2"/>
  <c r="D412" i="2"/>
  <c r="E412" i="2"/>
  <c r="F412" i="2"/>
  <c r="G412" i="2"/>
  <c r="M412" i="2"/>
  <c r="N412" i="2"/>
  <c r="O412" i="2"/>
  <c r="P412" i="2"/>
  <c r="Q412" i="2"/>
  <c r="R412" i="2"/>
  <c r="U412" i="2"/>
  <c r="V412" i="2"/>
  <c r="AF412" i="2"/>
  <c r="AG412" i="2"/>
  <c r="AH412" i="2"/>
  <c r="A413" i="2"/>
  <c r="B413" i="2"/>
  <c r="C413" i="2"/>
  <c r="D413" i="2"/>
  <c r="E413" i="2"/>
  <c r="F413" i="2"/>
  <c r="G413" i="2"/>
  <c r="M413" i="2"/>
  <c r="N413" i="2"/>
  <c r="O413" i="2"/>
  <c r="P413" i="2"/>
  <c r="Q413" i="2"/>
  <c r="R413" i="2"/>
  <c r="U413" i="2"/>
  <c r="V413" i="2"/>
  <c r="AF413" i="2"/>
  <c r="AG413" i="2"/>
  <c r="AH413" i="2"/>
  <c r="A414" i="2"/>
  <c r="B414" i="2"/>
  <c r="C414" i="2"/>
  <c r="D414" i="2"/>
  <c r="E414" i="2"/>
  <c r="F414" i="2"/>
  <c r="G414" i="2"/>
  <c r="M414" i="2"/>
  <c r="N414" i="2"/>
  <c r="O414" i="2"/>
  <c r="P414" i="2"/>
  <c r="Q414" i="2"/>
  <c r="R414" i="2"/>
  <c r="U414" i="2"/>
  <c r="V414" i="2"/>
  <c r="AF414" i="2"/>
  <c r="AG414" i="2"/>
  <c r="AH414" i="2"/>
  <c r="A415" i="2"/>
  <c r="B415" i="2"/>
  <c r="C415" i="2"/>
  <c r="D415" i="2"/>
  <c r="E415" i="2"/>
  <c r="F415" i="2"/>
  <c r="G415" i="2"/>
  <c r="M415" i="2"/>
  <c r="N415" i="2"/>
  <c r="O415" i="2"/>
  <c r="P415" i="2"/>
  <c r="Q415" i="2"/>
  <c r="R415" i="2"/>
  <c r="U415" i="2"/>
  <c r="V415" i="2"/>
  <c r="AF415" i="2"/>
  <c r="AG415" i="2"/>
  <c r="AH415" i="2"/>
  <c r="A416" i="2"/>
  <c r="B416" i="2"/>
  <c r="C416" i="2"/>
  <c r="D416" i="2"/>
  <c r="E416" i="2"/>
  <c r="F416" i="2"/>
  <c r="G416" i="2"/>
  <c r="H416" i="2"/>
  <c r="I416" i="2"/>
  <c r="M416" i="2"/>
  <c r="N416" i="2"/>
  <c r="O416" i="2"/>
  <c r="P416" i="2"/>
  <c r="Q416" i="2"/>
  <c r="R416" i="2"/>
  <c r="U416" i="2"/>
  <c r="V416" i="2"/>
  <c r="AF416" i="2"/>
  <c r="AG416" i="2"/>
  <c r="AH416" i="2"/>
  <c r="A417" i="2"/>
  <c r="B417" i="2"/>
  <c r="C417" i="2"/>
  <c r="D417" i="2"/>
  <c r="E417" i="2"/>
  <c r="F417" i="2"/>
  <c r="G417" i="2"/>
  <c r="H417" i="2"/>
  <c r="I417" i="2"/>
  <c r="M417" i="2"/>
  <c r="N417" i="2"/>
  <c r="O417" i="2"/>
  <c r="P417" i="2"/>
  <c r="Q417" i="2"/>
  <c r="R417" i="2"/>
  <c r="U417" i="2"/>
  <c r="V417" i="2"/>
  <c r="AF417" i="2"/>
  <c r="AG417" i="2"/>
  <c r="AH417" i="2"/>
  <c r="A418" i="2"/>
  <c r="B418" i="2"/>
  <c r="C418" i="2"/>
  <c r="D418" i="2"/>
  <c r="E418" i="2"/>
  <c r="F418" i="2"/>
  <c r="G418" i="2"/>
  <c r="H418" i="2"/>
  <c r="I418" i="2"/>
  <c r="M418" i="2"/>
  <c r="N418" i="2"/>
  <c r="O418" i="2"/>
  <c r="P418" i="2"/>
  <c r="Q418" i="2"/>
  <c r="R418" i="2"/>
  <c r="U418" i="2"/>
  <c r="V418" i="2"/>
  <c r="AF418" i="2"/>
  <c r="AG418" i="2"/>
  <c r="AH418" i="2"/>
  <c r="A419" i="2"/>
  <c r="B419" i="2"/>
  <c r="C419" i="2"/>
  <c r="D419" i="2"/>
  <c r="E419" i="2"/>
  <c r="F419" i="2"/>
  <c r="G419" i="2"/>
  <c r="H419" i="2"/>
  <c r="I419" i="2"/>
  <c r="M419" i="2"/>
  <c r="N419" i="2"/>
  <c r="O419" i="2"/>
  <c r="P419" i="2"/>
  <c r="Q419" i="2"/>
  <c r="R419" i="2"/>
  <c r="U419" i="2"/>
  <c r="V419" i="2"/>
  <c r="AF419" i="2"/>
  <c r="AG419" i="2"/>
  <c r="AH419" i="2"/>
  <c r="A420" i="2"/>
  <c r="B420" i="2"/>
  <c r="C420" i="2"/>
  <c r="D420" i="2"/>
  <c r="E420" i="2"/>
  <c r="F420" i="2"/>
  <c r="G420" i="2"/>
  <c r="H420" i="2"/>
  <c r="I420" i="2"/>
  <c r="M420" i="2"/>
  <c r="N420" i="2"/>
  <c r="O420" i="2"/>
  <c r="P420" i="2"/>
  <c r="Q420" i="2"/>
  <c r="R420" i="2"/>
  <c r="U420" i="2"/>
  <c r="V420" i="2"/>
  <c r="AF420" i="2"/>
  <c r="AG420" i="2"/>
  <c r="AH420" i="2"/>
  <c r="A421" i="2"/>
  <c r="B421" i="2"/>
  <c r="C421" i="2"/>
  <c r="D421" i="2"/>
  <c r="E421" i="2"/>
  <c r="F421" i="2"/>
  <c r="G421" i="2"/>
  <c r="H421" i="2"/>
  <c r="I421" i="2"/>
  <c r="M421" i="2"/>
  <c r="N421" i="2"/>
  <c r="O421" i="2"/>
  <c r="P421" i="2"/>
  <c r="Q421" i="2"/>
  <c r="R421" i="2"/>
  <c r="U421" i="2"/>
  <c r="V421" i="2"/>
  <c r="AF421" i="2"/>
  <c r="AG421" i="2"/>
  <c r="AH421" i="2"/>
  <c r="A422" i="2"/>
  <c r="B422" i="2"/>
  <c r="C422" i="2"/>
  <c r="D422" i="2"/>
  <c r="E422" i="2"/>
  <c r="F422" i="2"/>
  <c r="G422" i="2"/>
  <c r="H422" i="2"/>
  <c r="I422" i="2"/>
  <c r="M422" i="2"/>
  <c r="N422" i="2"/>
  <c r="O422" i="2"/>
  <c r="P422" i="2"/>
  <c r="Q422" i="2"/>
  <c r="R422" i="2"/>
  <c r="U422" i="2"/>
  <c r="V422" i="2"/>
  <c r="AF422" i="2"/>
  <c r="AG422" i="2"/>
  <c r="AH422" i="2"/>
  <c r="A423" i="2"/>
  <c r="B423" i="2"/>
  <c r="C423" i="2"/>
  <c r="D423" i="2"/>
  <c r="E423" i="2"/>
  <c r="F423" i="2"/>
  <c r="G423" i="2"/>
  <c r="H423" i="2"/>
  <c r="I423" i="2"/>
  <c r="M423" i="2"/>
  <c r="N423" i="2"/>
  <c r="O423" i="2"/>
  <c r="P423" i="2"/>
  <c r="Q423" i="2"/>
  <c r="R423" i="2"/>
  <c r="U423" i="2"/>
  <c r="V423" i="2"/>
  <c r="AF423" i="2"/>
  <c r="AG423" i="2"/>
  <c r="AH423" i="2"/>
  <c r="A424" i="2"/>
  <c r="B424" i="2"/>
  <c r="C424" i="2"/>
  <c r="D424" i="2"/>
  <c r="E424" i="2"/>
  <c r="F424" i="2"/>
  <c r="G424" i="2"/>
  <c r="H424" i="2"/>
  <c r="I424" i="2"/>
  <c r="M424" i="2"/>
  <c r="N424" i="2"/>
  <c r="O424" i="2"/>
  <c r="P424" i="2"/>
  <c r="Q424" i="2"/>
  <c r="R424" i="2"/>
  <c r="U424" i="2"/>
  <c r="V424" i="2"/>
  <c r="AF424" i="2"/>
  <c r="AG424" i="2"/>
  <c r="AH424" i="2"/>
  <c r="A425" i="2"/>
  <c r="B425" i="2"/>
  <c r="C425" i="2"/>
  <c r="D425" i="2"/>
  <c r="E425" i="2"/>
  <c r="F425" i="2"/>
  <c r="G425" i="2"/>
  <c r="H425" i="2"/>
  <c r="I425" i="2"/>
  <c r="M425" i="2"/>
  <c r="N425" i="2"/>
  <c r="O425" i="2"/>
  <c r="P425" i="2"/>
  <c r="Q425" i="2"/>
  <c r="R425" i="2"/>
  <c r="U425" i="2"/>
  <c r="V425" i="2"/>
  <c r="AF425" i="2"/>
  <c r="AG425" i="2"/>
  <c r="AH425" i="2"/>
  <c r="A426" i="2"/>
  <c r="B426" i="2"/>
  <c r="C426" i="2"/>
  <c r="D426" i="2"/>
  <c r="E426" i="2"/>
  <c r="F426" i="2"/>
  <c r="G426" i="2"/>
  <c r="H426" i="2"/>
  <c r="I426" i="2"/>
  <c r="M426" i="2"/>
  <c r="N426" i="2"/>
  <c r="O426" i="2"/>
  <c r="P426" i="2"/>
  <c r="Q426" i="2"/>
  <c r="R426" i="2"/>
  <c r="U426" i="2"/>
  <c r="V426" i="2"/>
  <c r="AF426" i="2"/>
  <c r="AG426" i="2"/>
  <c r="AH426" i="2"/>
  <c r="A427" i="2"/>
  <c r="B427" i="2"/>
  <c r="C427" i="2"/>
  <c r="D427" i="2"/>
  <c r="E427" i="2"/>
  <c r="F427" i="2"/>
  <c r="G427" i="2"/>
  <c r="M427" i="2"/>
  <c r="N427" i="2"/>
  <c r="O427" i="2"/>
  <c r="P427" i="2"/>
  <c r="Q427" i="2"/>
  <c r="R427" i="2"/>
  <c r="U427" i="2"/>
  <c r="V427" i="2"/>
  <c r="AF427" i="2"/>
  <c r="AG427" i="2"/>
  <c r="AH427" i="2"/>
  <c r="A428" i="2"/>
  <c r="B428" i="2"/>
  <c r="C428" i="2"/>
  <c r="D428" i="2"/>
  <c r="E428" i="2"/>
  <c r="F428" i="2"/>
  <c r="G428" i="2"/>
  <c r="M428" i="2"/>
  <c r="N428" i="2"/>
  <c r="O428" i="2"/>
  <c r="P428" i="2"/>
  <c r="Q428" i="2"/>
  <c r="R428" i="2"/>
  <c r="U428" i="2"/>
  <c r="V428" i="2"/>
  <c r="AF428" i="2"/>
  <c r="AG428" i="2"/>
  <c r="AH428" i="2"/>
  <c r="A429" i="2"/>
  <c r="B429" i="2"/>
  <c r="C429" i="2"/>
  <c r="D429" i="2"/>
  <c r="E429" i="2"/>
  <c r="F429" i="2"/>
  <c r="G429" i="2"/>
  <c r="M429" i="2"/>
  <c r="N429" i="2"/>
  <c r="O429" i="2"/>
  <c r="P429" i="2"/>
  <c r="Q429" i="2"/>
  <c r="R429" i="2"/>
  <c r="U429" i="2"/>
  <c r="V429" i="2"/>
  <c r="AF429" i="2"/>
  <c r="AG429" i="2"/>
  <c r="AH429" i="2"/>
  <c r="A430" i="2"/>
  <c r="B430" i="2"/>
  <c r="C430" i="2"/>
  <c r="D430" i="2"/>
  <c r="E430" i="2"/>
  <c r="F430" i="2"/>
  <c r="G430" i="2"/>
  <c r="M430" i="2"/>
  <c r="N430" i="2"/>
  <c r="O430" i="2"/>
  <c r="P430" i="2"/>
  <c r="Q430" i="2"/>
  <c r="R430" i="2"/>
  <c r="U430" i="2"/>
  <c r="V430" i="2"/>
  <c r="AF430" i="2"/>
  <c r="AG430" i="2"/>
  <c r="AH430" i="2"/>
  <c r="A431" i="2"/>
  <c r="B431" i="2"/>
  <c r="C431" i="2"/>
  <c r="D431" i="2"/>
  <c r="E431" i="2"/>
  <c r="F431" i="2"/>
  <c r="G431" i="2"/>
  <c r="M431" i="2"/>
  <c r="N431" i="2"/>
  <c r="O431" i="2"/>
  <c r="P431" i="2"/>
  <c r="Q431" i="2"/>
  <c r="R431" i="2"/>
  <c r="U431" i="2"/>
  <c r="V431" i="2"/>
  <c r="AF431" i="2"/>
  <c r="AG431" i="2"/>
  <c r="AH431" i="2"/>
  <c r="A432" i="2"/>
  <c r="B432" i="2"/>
  <c r="C432" i="2"/>
  <c r="D432" i="2"/>
  <c r="E432" i="2"/>
  <c r="F432" i="2"/>
  <c r="G432" i="2"/>
  <c r="M432" i="2"/>
  <c r="N432" i="2"/>
  <c r="O432" i="2"/>
  <c r="P432" i="2"/>
  <c r="Q432" i="2"/>
  <c r="R432" i="2"/>
  <c r="U432" i="2"/>
  <c r="V432" i="2"/>
  <c r="AF432" i="2"/>
  <c r="AG432" i="2"/>
  <c r="AH432" i="2"/>
  <c r="A433" i="2"/>
  <c r="B433" i="2"/>
  <c r="C433" i="2"/>
  <c r="D433" i="2"/>
  <c r="E433" i="2"/>
  <c r="F433" i="2"/>
  <c r="G433" i="2"/>
  <c r="M433" i="2"/>
  <c r="N433" i="2"/>
  <c r="O433" i="2"/>
  <c r="P433" i="2"/>
  <c r="Q433" i="2"/>
  <c r="R433" i="2"/>
  <c r="U433" i="2"/>
  <c r="V433" i="2"/>
  <c r="AF433" i="2"/>
  <c r="AG433" i="2"/>
  <c r="AH433" i="2"/>
  <c r="A434" i="2"/>
  <c r="B434" i="2"/>
  <c r="C434" i="2"/>
  <c r="D434" i="2"/>
  <c r="E434" i="2"/>
  <c r="F434" i="2"/>
  <c r="G434" i="2"/>
  <c r="M434" i="2"/>
  <c r="N434" i="2"/>
  <c r="O434" i="2"/>
  <c r="P434" i="2"/>
  <c r="Q434" i="2"/>
  <c r="R434" i="2"/>
  <c r="U434" i="2"/>
  <c r="V434" i="2"/>
  <c r="AF434" i="2"/>
  <c r="AG434" i="2"/>
  <c r="AH434" i="2"/>
  <c r="A435" i="2"/>
  <c r="B435" i="2"/>
  <c r="C435" i="2"/>
  <c r="D435" i="2"/>
  <c r="E435" i="2"/>
  <c r="F435" i="2"/>
  <c r="G435" i="2"/>
  <c r="M435" i="2"/>
  <c r="N435" i="2"/>
  <c r="O435" i="2"/>
  <c r="P435" i="2"/>
  <c r="Q435" i="2"/>
  <c r="R435" i="2"/>
  <c r="U435" i="2"/>
  <c r="V435" i="2"/>
  <c r="AF435" i="2"/>
  <c r="AG435" i="2"/>
  <c r="AH435" i="2"/>
  <c r="A436" i="2"/>
  <c r="B436" i="2"/>
  <c r="C436" i="2"/>
  <c r="D436" i="2"/>
  <c r="E436" i="2"/>
  <c r="F436" i="2"/>
  <c r="G436" i="2"/>
  <c r="M436" i="2"/>
  <c r="N436" i="2"/>
  <c r="O436" i="2"/>
  <c r="P436" i="2"/>
  <c r="Q436" i="2"/>
  <c r="R436" i="2"/>
  <c r="U436" i="2"/>
  <c r="V436" i="2"/>
  <c r="AF436" i="2"/>
  <c r="AG436" i="2"/>
  <c r="AH436" i="2"/>
  <c r="A437" i="2"/>
  <c r="B437" i="2"/>
  <c r="C437" i="2"/>
  <c r="D437" i="2"/>
  <c r="E437" i="2"/>
  <c r="F437" i="2"/>
  <c r="G437" i="2"/>
  <c r="M437" i="2"/>
  <c r="N437" i="2"/>
  <c r="O437" i="2"/>
  <c r="P437" i="2"/>
  <c r="Q437" i="2"/>
  <c r="R437" i="2"/>
  <c r="U437" i="2"/>
  <c r="V437" i="2"/>
  <c r="AF437" i="2"/>
  <c r="AG437" i="2"/>
  <c r="AH437" i="2"/>
  <c r="A438" i="2"/>
  <c r="B438" i="2"/>
  <c r="C438" i="2"/>
  <c r="D438" i="2"/>
  <c r="E438" i="2"/>
  <c r="F438" i="2"/>
  <c r="G438" i="2"/>
  <c r="M438" i="2"/>
  <c r="N438" i="2"/>
  <c r="O438" i="2"/>
  <c r="P438" i="2"/>
  <c r="Q438" i="2"/>
  <c r="R438" i="2"/>
  <c r="U438" i="2"/>
  <c r="V438" i="2"/>
  <c r="AF438" i="2"/>
  <c r="AG438" i="2"/>
  <c r="AH438" i="2"/>
  <c r="A439" i="2"/>
  <c r="B439" i="2"/>
  <c r="C439" i="2"/>
  <c r="D439" i="2"/>
  <c r="E439" i="2"/>
  <c r="F439" i="2"/>
  <c r="G439" i="2"/>
  <c r="M439" i="2"/>
  <c r="N439" i="2"/>
  <c r="O439" i="2"/>
  <c r="P439" i="2"/>
  <c r="Q439" i="2"/>
  <c r="R439" i="2"/>
  <c r="U439" i="2"/>
  <c r="V439" i="2"/>
  <c r="AF439" i="2"/>
  <c r="AG439" i="2"/>
  <c r="AH439" i="2"/>
  <c r="A440" i="2"/>
  <c r="B440" i="2"/>
  <c r="C440" i="2"/>
  <c r="D440" i="2"/>
  <c r="E440" i="2"/>
  <c r="F440" i="2"/>
  <c r="G440" i="2"/>
  <c r="M440" i="2"/>
  <c r="N440" i="2"/>
  <c r="O440" i="2"/>
  <c r="P440" i="2"/>
  <c r="Q440" i="2"/>
  <c r="R440" i="2"/>
  <c r="U440" i="2"/>
  <c r="V440" i="2"/>
  <c r="AF440" i="2"/>
  <c r="AG440" i="2"/>
  <c r="AH440" i="2"/>
  <c r="A441" i="2"/>
  <c r="B441" i="2"/>
  <c r="C441" i="2"/>
  <c r="D441" i="2"/>
  <c r="E441" i="2"/>
  <c r="F441" i="2"/>
  <c r="G441" i="2"/>
  <c r="M441" i="2"/>
  <c r="N441" i="2"/>
  <c r="O441" i="2"/>
  <c r="P441" i="2"/>
  <c r="Q441" i="2"/>
  <c r="R441" i="2"/>
  <c r="U441" i="2"/>
  <c r="V441" i="2"/>
  <c r="AF441" i="2"/>
  <c r="AG441" i="2"/>
  <c r="AH441" i="2"/>
  <c r="A442" i="2"/>
  <c r="B442" i="2"/>
  <c r="C442" i="2"/>
  <c r="D442" i="2"/>
  <c r="E442" i="2"/>
  <c r="F442" i="2"/>
  <c r="G442" i="2"/>
  <c r="M442" i="2"/>
  <c r="N442" i="2"/>
  <c r="O442" i="2"/>
  <c r="P442" i="2"/>
  <c r="Q442" i="2"/>
  <c r="R442" i="2"/>
  <c r="U442" i="2"/>
  <c r="V442" i="2"/>
  <c r="AF442" i="2"/>
  <c r="AG442" i="2"/>
  <c r="AH442" i="2"/>
  <c r="A443" i="2"/>
  <c r="B443" i="2"/>
  <c r="C443" i="2"/>
  <c r="D443" i="2"/>
  <c r="E443" i="2"/>
  <c r="F443" i="2"/>
  <c r="G443" i="2"/>
  <c r="M443" i="2"/>
  <c r="N443" i="2"/>
  <c r="O443" i="2"/>
  <c r="P443" i="2"/>
  <c r="Q443" i="2"/>
  <c r="R443" i="2"/>
  <c r="U443" i="2"/>
  <c r="V443" i="2"/>
  <c r="AF443" i="2"/>
  <c r="AG443" i="2"/>
  <c r="AH443" i="2"/>
  <c r="A444" i="2"/>
  <c r="B444" i="2"/>
  <c r="C444" i="2"/>
  <c r="D444" i="2"/>
  <c r="E444" i="2"/>
  <c r="F444" i="2"/>
  <c r="G444" i="2"/>
  <c r="M444" i="2"/>
  <c r="N444" i="2"/>
  <c r="O444" i="2"/>
  <c r="P444" i="2"/>
  <c r="Q444" i="2"/>
  <c r="R444" i="2"/>
  <c r="U444" i="2"/>
  <c r="V444" i="2"/>
  <c r="AF444" i="2"/>
  <c r="AG444" i="2"/>
  <c r="AH444" i="2"/>
  <c r="A445" i="2"/>
  <c r="B445" i="2"/>
  <c r="C445" i="2"/>
  <c r="D445" i="2"/>
  <c r="E445" i="2"/>
  <c r="F445" i="2"/>
  <c r="G445" i="2"/>
  <c r="M445" i="2"/>
  <c r="N445" i="2"/>
  <c r="O445" i="2"/>
  <c r="P445" i="2"/>
  <c r="Q445" i="2"/>
  <c r="R445" i="2"/>
  <c r="U445" i="2"/>
  <c r="V445" i="2"/>
  <c r="AF445" i="2"/>
  <c r="AG445" i="2"/>
  <c r="AH445" i="2"/>
  <c r="A446" i="2"/>
  <c r="B446" i="2"/>
  <c r="C446" i="2"/>
  <c r="D446" i="2"/>
  <c r="E446" i="2"/>
  <c r="F446" i="2"/>
  <c r="G446" i="2"/>
  <c r="M446" i="2"/>
  <c r="N446" i="2"/>
  <c r="O446" i="2"/>
  <c r="P446" i="2"/>
  <c r="Q446" i="2"/>
  <c r="R446" i="2"/>
  <c r="U446" i="2"/>
  <c r="V446" i="2"/>
  <c r="AF446" i="2"/>
  <c r="AG446" i="2"/>
  <c r="AH446" i="2"/>
  <c r="A447" i="2"/>
  <c r="B447" i="2"/>
  <c r="C447" i="2"/>
  <c r="D447" i="2"/>
  <c r="E447" i="2"/>
  <c r="F447" i="2"/>
  <c r="G447" i="2"/>
  <c r="M447" i="2"/>
  <c r="N447" i="2"/>
  <c r="O447" i="2"/>
  <c r="P447" i="2"/>
  <c r="Q447" i="2"/>
  <c r="R447" i="2"/>
  <c r="U447" i="2"/>
  <c r="V447" i="2"/>
  <c r="AF447" i="2"/>
  <c r="AG447" i="2"/>
  <c r="AH447" i="2"/>
  <c r="A448" i="2"/>
  <c r="B448" i="2"/>
  <c r="C448" i="2"/>
  <c r="D448" i="2"/>
  <c r="E448" i="2"/>
  <c r="F448" i="2"/>
  <c r="G448" i="2"/>
  <c r="M448" i="2"/>
  <c r="N448" i="2"/>
  <c r="O448" i="2"/>
  <c r="P448" i="2"/>
  <c r="Q448" i="2"/>
  <c r="R448" i="2"/>
  <c r="U448" i="2"/>
  <c r="V448" i="2"/>
  <c r="AF448" i="2"/>
  <c r="AG448" i="2"/>
  <c r="AH448" i="2"/>
  <c r="A449" i="2"/>
  <c r="B449" i="2"/>
  <c r="C449" i="2"/>
  <c r="D449" i="2"/>
  <c r="E449" i="2"/>
  <c r="F449" i="2"/>
  <c r="G449" i="2"/>
  <c r="M449" i="2"/>
  <c r="N449" i="2"/>
  <c r="O449" i="2"/>
  <c r="P449" i="2"/>
  <c r="Q449" i="2"/>
  <c r="R449" i="2"/>
  <c r="U449" i="2"/>
  <c r="V449" i="2"/>
  <c r="AF449" i="2"/>
  <c r="AG449" i="2"/>
  <c r="AH449" i="2"/>
  <c r="A450" i="2"/>
  <c r="B450" i="2"/>
  <c r="C450" i="2"/>
  <c r="D450" i="2"/>
  <c r="E450" i="2"/>
  <c r="F450" i="2"/>
  <c r="G450" i="2"/>
  <c r="M450" i="2"/>
  <c r="N450" i="2"/>
  <c r="O450" i="2"/>
  <c r="P450" i="2"/>
  <c r="Q450" i="2"/>
  <c r="R450" i="2"/>
  <c r="U450" i="2"/>
  <c r="V450" i="2"/>
  <c r="AF450" i="2"/>
  <c r="AG450" i="2"/>
  <c r="AH450" i="2"/>
  <c r="A451" i="2"/>
  <c r="B451" i="2"/>
  <c r="C451" i="2"/>
  <c r="D451" i="2"/>
  <c r="E451" i="2"/>
  <c r="F451" i="2"/>
  <c r="G451" i="2"/>
  <c r="M451" i="2"/>
  <c r="N451" i="2"/>
  <c r="O451" i="2"/>
  <c r="P451" i="2"/>
  <c r="Q451" i="2"/>
  <c r="R451" i="2"/>
  <c r="U451" i="2"/>
  <c r="V451" i="2"/>
  <c r="AF451" i="2"/>
  <c r="AG451" i="2"/>
  <c r="AH451" i="2"/>
  <c r="A452" i="2"/>
  <c r="B452" i="2"/>
  <c r="C452" i="2"/>
  <c r="D452" i="2"/>
  <c r="E452" i="2"/>
  <c r="F452" i="2"/>
  <c r="G452" i="2"/>
  <c r="M452" i="2"/>
  <c r="N452" i="2"/>
  <c r="O452" i="2"/>
  <c r="P452" i="2"/>
  <c r="Q452" i="2"/>
  <c r="R452" i="2"/>
  <c r="U452" i="2"/>
  <c r="V452" i="2"/>
  <c r="AF452" i="2"/>
  <c r="AG452" i="2"/>
  <c r="AH452" i="2"/>
  <c r="A453" i="2"/>
  <c r="B453" i="2"/>
  <c r="C453" i="2"/>
  <c r="D453" i="2"/>
  <c r="E453" i="2"/>
  <c r="F453" i="2"/>
  <c r="G453" i="2"/>
  <c r="M453" i="2"/>
  <c r="N453" i="2"/>
  <c r="O453" i="2"/>
  <c r="P453" i="2"/>
  <c r="Q453" i="2"/>
  <c r="R453" i="2"/>
  <c r="U453" i="2"/>
  <c r="V453" i="2"/>
  <c r="AF453" i="2"/>
  <c r="AG453" i="2"/>
  <c r="AH453" i="2"/>
  <c r="A454" i="2"/>
  <c r="B454" i="2"/>
  <c r="C454" i="2"/>
  <c r="D454" i="2"/>
  <c r="E454" i="2"/>
  <c r="F454" i="2"/>
  <c r="G454" i="2"/>
  <c r="M454" i="2"/>
  <c r="N454" i="2"/>
  <c r="O454" i="2"/>
  <c r="P454" i="2"/>
  <c r="Q454" i="2"/>
  <c r="R454" i="2"/>
  <c r="U454" i="2"/>
  <c r="V454" i="2"/>
  <c r="AF454" i="2"/>
  <c r="AG454" i="2"/>
  <c r="AH454" i="2"/>
  <c r="A455" i="2"/>
  <c r="B455" i="2"/>
  <c r="C455" i="2"/>
  <c r="D455" i="2"/>
  <c r="E455" i="2"/>
  <c r="F455" i="2"/>
  <c r="G455" i="2"/>
  <c r="M455" i="2"/>
  <c r="N455" i="2"/>
  <c r="O455" i="2"/>
  <c r="P455" i="2"/>
  <c r="Q455" i="2"/>
  <c r="R455" i="2"/>
  <c r="U455" i="2"/>
  <c r="V455" i="2"/>
  <c r="AF455" i="2"/>
  <c r="AG455" i="2"/>
  <c r="AH455" i="2"/>
  <c r="A456" i="2"/>
  <c r="B456" i="2"/>
  <c r="C456" i="2"/>
  <c r="D456" i="2"/>
  <c r="E456" i="2"/>
  <c r="F456" i="2"/>
  <c r="G456" i="2"/>
  <c r="M456" i="2"/>
  <c r="N456" i="2"/>
  <c r="O456" i="2"/>
  <c r="P456" i="2"/>
  <c r="Q456" i="2"/>
  <c r="R456" i="2"/>
  <c r="U456" i="2"/>
  <c r="V456" i="2"/>
  <c r="AF456" i="2"/>
  <c r="AG456" i="2"/>
  <c r="AH456" i="2"/>
  <c r="A457" i="2"/>
  <c r="B457" i="2"/>
  <c r="C457" i="2"/>
  <c r="D457" i="2"/>
  <c r="E457" i="2"/>
  <c r="F457" i="2"/>
  <c r="G457" i="2"/>
  <c r="M457" i="2"/>
  <c r="N457" i="2"/>
  <c r="O457" i="2"/>
  <c r="P457" i="2"/>
  <c r="Q457" i="2"/>
  <c r="R457" i="2"/>
  <c r="U457" i="2"/>
  <c r="V457" i="2"/>
  <c r="AF457" i="2"/>
  <c r="AG457" i="2"/>
  <c r="AH457" i="2"/>
  <c r="A458" i="2"/>
  <c r="B458" i="2"/>
  <c r="C458" i="2"/>
  <c r="D458" i="2"/>
  <c r="E458" i="2"/>
  <c r="F458" i="2"/>
  <c r="G458" i="2"/>
  <c r="M458" i="2"/>
  <c r="N458" i="2"/>
  <c r="O458" i="2"/>
  <c r="P458" i="2"/>
  <c r="Q458" i="2"/>
  <c r="R458" i="2"/>
  <c r="U458" i="2"/>
  <c r="V458" i="2"/>
  <c r="AF458" i="2"/>
  <c r="AG458" i="2"/>
  <c r="AH458" i="2"/>
  <c r="A459" i="2"/>
  <c r="B459" i="2"/>
  <c r="C459" i="2"/>
  <c r="D459" i="2"/>
  <c r="E459" i="2"/>
  <c r="F459" i="2"/>
  <c r="G459" i="2"/>
  <c r="M459" i="2"/>
  <c r="N459" i="2"/>
  <c r="O459" i="2"/>
  <c r="P459" i="2"/>
  <c r="Q459" i="2"/>
  <c r="R459" i="2"/>
  <c r="U459" i="2"/>
  <c r="V459" i="2"/>
  <c r="AF459" i="2"/>
  <c r="AG459" i="2"/>
  <c r="AH459" i="2"/>
  <c r="A460" i="2"/>
  <c r="B460" i="2"/>
  <c r="C460" i="2"/>
  <c r="D460" i="2"/>
  <c r="E460" i="2"/>
  <c r="F460" i="2"/>
  <c r="G460" i="2"/>
  <c r="M460" i="2"/>
  <c r="N460" i="2"/>
  <c r="O460" i="2"/>
  <c r="P460" i="2"/>
  <c r="Q460" i="2"/>
  <c r="R460" i="2"/>
  <c r="U460" i="2"/>
  <c r="V460" i="2"/>
  <c r="AF460" i="2"/>
  <c r="AG460" i="2"/>
  <c r="AH460" i="2"/>
  <c r="A461" i="2"/>
  <c r="B461" i="2"/>
  <c r="C461" i="2"/>
  <c r="D461" i="2"/>
  <c r="E461" i="2"/>
  <c r="F461" i="2"/>
  <c r="G461" i="2"/>
  <c r="M461" i="2"/>
  <c r="N461" i="2"/>
  <c r="O461" i="2"/>
  <c r="P461" i="2"/>
  <c r="Q461" i="2"/>
  <c r="R461" i="2"/>
  <c r="U461" i="2"/>
  <c r="V461" i="2"/>
  <c r="AF461" i="2"/>
  <c r="AG461" i="2"/>
  <c r="AH461" i="2"/>
  <c r="A462" i="2"/>
  <c r="B462" i="2"/>
  <c r="C462" i="2"/>
  <c r="D462" i="2"/>
  <c r="E462" i="2"/>
  <c r="F462" i="2"/>
  <c r="G462" i="2"/>
  <c r="M462" i="2"/>
  <c r="N462" i="2"/>
  <c r="O462" i="2"/>
  <c r="P462" i="2"/>
  <c r="Q462" i="2"/>
  <c r="R462" i="2"/>
  <c r="U462" i="2"/>
  <c r="V462" i="2"/>
  <c r="AF462" i="2"/>
  <c r="AG462" i="2"/>
  <c r="AH462" i="2"/>
  <c r="A463" i="2"/>
  <c r="B463" i="2"/>
  <c r="C463" i="2"/>
  <c r="D463" i="2"/>
  <c r="E463" i="2"/>
  <c r="F463" i="2"/>
  <c r="G463" i="2"/>
  <c r="M463" i="2"/>
  <c r="N463" i="2"/>
  <c r="O463" i="2"/>
  <c r="P463" i="2"/>
  <c r="Q463" i="2"/>
  <c r="R463" i="2"/>
  <c r="U463" i="2"/>
  <c r="V463" i="2"/>
  <c r="AF463" i="2"/>
  <c r="AG463" i="2"/>
  <c r="AH463" i="2"/>
  <c r="A464" i="2"/>
  <c r="B464" i="2"/>
  <c r="C464" i="2"/>
  <c r="D464" i="2"/>
  <c r="E464" i="2"/>
  <c r="F464" i="2"/>
  <c r="G464" i="2"/>
  <c r="M464" i="2"/>
  <c r="N464" i="2"/>
  <c r="O464" i="2"/>
  <c r="P464" i="2"/>
  <c r="Q464" i="2"/>
  <c r="R464" i="2"/>
  <c r="U464" i="2"/>
  <c r="V464" i="2"/>
  <c r="AF464" i="2"/>
  <c r="AG464" i="2"/>
  <c r="AH464" i="2"/>
  <c r="A465" i="2"/>
  <c r="B465" i="2"/>
  <c r="C465" i="2"/>
  <c r="D465" i="2"/>
  <c r="E465" i="2"/>
  <c r="F465" i="2"/>
  <c r="G465" i="2"/>
  <c r="M465" i="2"/>
  <c r="N465" i="2"/>
  <c r="O465" i="2"/>
  <c r="P465" i="2"/>
  <c r="Q465" i="2"/>
  <c r="R465" i="2"/>
  <c r="U465" i="2"/>
  <c r="V465" i="2"/>
  <c r="AF465" i="2"/>
  <c r="AG465" i="2"/>
  <c r="AH465" i="2"/>
  <c r="A466" i="2"/>
  <c r="B466" i="2"/>
  <c r="C466" i="2"/>
  <c r="D466" i="2"/>
  <c r="E466" i="2"/>
  <c r="F466" i="2"/>
  <c r="G466" i="2"/>
  <c r="M466" i="2"/>
  <c r="N466" i="2"/>
  <c r="O466" i="2"/>
  <c r="P466" i="2"/>
  <c r="Q466" i="2"/>
  <c r="R466" i="2"/>
  <c r="U466" i="2"/>
  <c r="V466" i="2"/>
  <c r="AF466" i="2"/>
  <c r="AG466" i="2"/>
  <c r="AH466" i="2"/>
  <c r="A467" i="2"/>
  <c r="B467" i="2"/>
  <c r="C467" i="2"/>
  <c r="D467" i="2"/>
  <c r="E467" i="2"/>
  <c r="F467" i="2"/>
  <c r="G467" i="2"/>
  <c r="M467" i="2"/>
  <c r="N467" i="2"/>
  <c r="O467" i="2"/>
  <c r="P467" i="2"/>
  <c r="Q467" i="2"/>
  <c r="R467" i="2"/>
  <c r="U467" i="2"/>
  <c r="V467" i="2"/>
  <c r="AF467" i="2"/>
  <c r="AG467" i="2"/>
  <c r="AH467" i="2"/>
  <c r="A468" i="2"/>
  <c r="B468" i="2"/>
  <c r="C468" i="2"/>
  <c r="D468" i="2"/>
  <c r="E468" i="2"/>
  <c r="F468" i="2"/>
  <c r="G468" i="2"/>
  <c r="M468" i="2"/>
  <c r="N468" i="2"/>
  <c r="O468" i="2"/>
  <c r="P468" i="2"/>
  <c r="Q468" i="2"/>
  <c r="R468" i="2"/>
  <c r="U468" i="2"/>
  <c r="V468" i="2"/>
  <c r="AF468" i="2"/>
  <c r="AG468" i="2"/>
  <c r="AH468" i="2"/>
  <c r="A469" i="2"/>
  <c r="B469" i="2"/>
  <c r="C469" i="2"/>
  <c r="D469" i="2"/>
  <c r="E469" i="2"/>
  <c r="F469" i="2"/>
  <c r="G469" i="2"/>
  <c r="M469" i="2"/>
  <c r="N469" i="2"/>
  <c r="O469" i="2"/>
  <c r="P469" i="2"/>
  <c r="Q469" i="2"/>
  <c r="R469" i="2"/>
  <c r="U469" i="2"/>
  <c r="V469" i="2"/>
  <c r="AF469" i="2"/>
  <c r="AG469" i="2"/>
  <c r="AH469" i="2"/>
  <c r="A470" i="2"/>
  <c r="B470" i="2"/>
  <c r="C470" i="2"/>
  <c r="D470" i="2"/>
  <c r="E470" i="2"/>
  <c r="F470" i="2"/>
  <c r="G470" i="2"/>
  <c r="M470" i="2"/>
  <c r="N470" i="2"/>
  <c r="O470" i="2"/>
  <c r="P470" i="2"/>
  <c r="Q470" i="2"/>
  <c r="R470" i="2"/>
  <c r="U470" i="2"/>
  <c r="V470" i="2"/>
  <c r="AF470" i="2"/>
  <c r="AG470" i="2"/>
  <c r="AH470" i="2"/>
  <c r="A471" i="2"/>
  <c r="B471" i="2"/>
  <c r="C471" i="2"/>
  <c r="D471" i="2"/>
  <c r="E471" i="2"/>
  <c r="F471" i="2"/>
  <c r="G471" i="2"/>
  <c r="M471" i="2"/>
  <c r="N471" i="2"/>
  <c r="O471" i="2"/>
  <c r="P471" i="2"/>
  <c r="Q471" i="2"/>
  <c r="R471" i="2"/>
  <c r="U471" i="2"/>
  <c r="V471" i="2"/>
  <c r="AF471" i="2"/>
  <c r="AG471" i="2"/>
  <c r="AH471" i="2"/>
  <c r="A472" i="2"/>
  <c r="B472" i="2"/>
  <c r="C472" i="2"/>
  <c r="D472" i="2"/>
  <c r="E472" i="2"/>
  <c r="F472" i="2"/>
  <c r="G472" i="2"/>
  <c r="M472" i="2"/>
  <c r="N472" i="2"/>
  <c r="O472" i="2"/>
  <c r="P472" i="2"/>
  <c r="Q472" i="2"/>
  <c r="R472" i="2"/>
  <c r="U472" i="2"/>
  <c r="V472" i="2"/>
  <c r="AF472" i="2"/>
  <c r="AG472" i="2"/>
  <c r="AH472" i="2"/>
  <c r="A473" i="2"/>
  <c r="B473" i="2"/>
  <c r="C473" i="2"/>
  <c r="D473" i="2"/>
  <c r="E473" i="2"/>
  <c r="F473" i="2"/>
  <c r="G473" i="2"/>
  <c r="M473" i="2"/>
  <c r="N473" i="2"/>
  <c r="O473" i="2"/>
  <c r="P473" i="2"/>
  <c r="Q473" i="2"/>
  <c r="R473" i="2"/>
  <c r="U473" i="2"/>
  <c r="V473" i="2"/>
  <c r="AF473" i="2"/>
  <c r="AG473" i="2"/>
  <c r="AH473" i="2"/>
  <c r="A474" i="2"/>
  <c r="B474" i="2"/>
  <c r="C474" i="2"/>
  <c r="D474" i="2"/>
  <c r="E474" i="2"/>
  <c r="F474" i="2"/>
  <c r="G474" i="2"/>
  <c r="M474" i="2"/>
  <c r="N474" i="2"/>
  <c r="O474" i="2"/>
  <c r="P474" i="2"/>
  <c r="Q474" i="2"/>
  <c r="R474" i="2"/>
  <c r="U474" i="2"/>
  <c r="V474" i="2"/>
  <c r="AF474" i="2"/>
  <c r="AG474" i="2"/>
  <c r="AH474" i="2"/>
  <c r="A475" i="2"/>
  <c r="B475" i="2"/>
  <c r="C475" i="2"/>
  <c r="D475" i="2"/>
  <c r="E475" i="2"/>
  <c r="F475" i="2"/>
  <c r="G475" i="2"/>
  <c r="M475" i="2"/>
  <c r="N475" i="2"/>
  <c r="O475" i="2"/>
  <c r="P475" i="2"/>
  <c r="Q475" i="2"/>
  <c r="R475" i="2"/>
  <c r="U475" i="2"/>
  <c r="V475" i="2"/>
  <c r="AF475" i="2"/>
  <c r="AG475" i="2"/>
  <c r="AH475" i="2"/>
  <c r="A476" i="2"/>
  <c r="B476" i="2"/>
  <c r="C476" i="2"/>
  <c r="D476" i="2"/>
  <c r="E476" i="2"/>
  <c r="F476" i="2"/>
  <c r="G476" i="2"/>
  <c r="M476" i="2"/>
  <c r="N476" i="2"/>
  <c r="O476" i="2"/>
  <c r="P476" i="2"/>
  <c r="Q476" i="2"/>
  <c r="R476" i="2"/>
  <c r="U476" i="2"/>
  <c r="V476" i="2"/>
  <c r="AF476" i="2"/>
  <c r="AG476" i="2"/>
  <c r="AH476" i="2"/>
  <c r="A477" i="2"/>
  <c r="B477" i="2"/>
  <c r="C477" i="2"/>
  <c r="D477" i="2"/>
  <c r="E477" i="2"/>
  <c r="F477" i="2"/>
  <c r="G477" i="2"/>
  <c r="M477" i="2"/>
  <c r="N477" i="2"/>
  <c r="O477" i="2"/>
  <c r="P477" i="2"/>
  <c r="Q477" i="2"/>
  <c r="R477" i="2"/>
  <c r="U477" i="2"/>
  <c r="V477" i="2"/>
  <c r="AF477" i="2"/>
  <c r="AG477" i="2"/>
  <c r="AH477" i="2"/>
  <c r="A478" i="2"/>
  <c r="B478" i="2"/>
  <c r="C478" i="2"/>
  <c r="D478" i="2"/>
  <c r="E478" i="2"/>
  <c r="F478" i="2"/>
  <c r="G478" i="2"/>
  <c r="M478" i="2"/>
  <c r="N478" i="2"/>
  <c r="O478" i="2"/>
  <c r="P478" i="2"/>
  <c r="Q478" i="2"/>
  <c r="R478" i="2"/>
  <c r="U478" i="2"/>
  <c r="V478" i="2"/>
  <c r="AF478" i="2"/>
  <c r="AG478" i="2"/>
  <c r="AH478" i="2"/>
  <c r="A479" i="2"/>
  <c r="B479" i="2"/>
  <c r="C479" i="2"/>
  <c r="D479" i="2"/>
  <c r="E479" i="2"/>
  <c r="F479" i="2"/>
  <c r="G479" i="2"/>
  <c r="M479" i="2"/>
  <c r="N479" i="2"/>
  <c r="O479" i="2"/>
  <c r="P479" i="2"/>
  <c r="Q479" i="2"/>
  <c r="R479" i="2"/>
  <c r="U479" i="2"/>
  <c r="V479" i="2"/>
  <c r="AF479" i="2"/>
  <c r="AG479" i="2"/>
  <c r="AH479" i="2"/>
  <c r="A480" i="2"/>
  <c r="B480" i="2"/>
  <c r="C480" i="2"/>
  <c r="D480" i="2"/>
  <c r="E480" i="2"/>
  <c r="F480" i="2"/>
  <c r="G480" i="2"/>
  <c r="M480" i="2"/>
  <c r="N480" i="2"/>
  <c r="O480" i="2"/>
  <c r="P480" i="2"/>
  <c r="Q480" i="2"/>
  <c r="R480" i="2"/>
  <c r="U480" i="2"/>
  <c r="V480" i="2"/>
  <c r="AF480" i="2"/>
  <c r="AG480" i="2"/>
  <c r="AH480" i="2"/>
  <c r="A481" i="2"/>
  <c r="B481" i="2"/>
  <c r="C481" i="2"/>
  <c r="D481" i="2"/>
  <c r="E481" i="2"/>
  <c r="F481" i="2"/>
  <c r="G481" i="2"/>
  <c r="M481" i="2"/>
  <c r="N481" i="2"/>
  <c r="O481" i="2"/>
  <c r="P481" i="2"/>
  <c r="Q481" i="2"/>
  <c r="R481" i="2"/>
  <c r="U481" i="2"/>
  <c r="V481" i="2"/>
  <c r="AF481" i="2"/>
  <c r="AG481" i="2"/>
  <c r="AH481" i="2"/>
  <c r="A482" i="2"/>
  <c r="B482" i="2"/>
  <c r="C482" i="2"/>
  <c r="D482" i="2"/>
  <c r="E482" i="2"/>
  <c r="F482" i="2"/>
  <c r="G482" i="2"/>
  <c r="M482" i="2"/>
  <c r="N482" i="2"/>
  <c r="O482" i="2"/>
  <c r="P482" i="2"/>
  <c r="Q482" i="2"/>
  <c r="R482" i="2"/>
  <c r="U482" i="2"/>
  <c r="V482" i="2"/>
  <c r="AF482" i="2"/>
  <c r="AG482" i="2"/>
  <c r="AH482" i="2"/>
  <c r="A483" i="2"/>
  <c r="B483" i="2"/>
  <c r="C483" i="2"/>
  <c r="D483" i="2"/>
  <c r="E483" i="2"/>
  <c r="F483" i="2"/>
  <c r="G483" i="2"/>
  <c r="M483" i="2"/>
  <c r="N483" i="2"/>
  <c r="O483" i="2"/>
  <c r="P483" i="2"/>
  <c r="Q483" i="2"/>
  <c r="R483" i="2"/>
  <c r="U483" i="2"/>
  <c r="V483" i="2"/>
  <c r="AF483" i="2"/>
  <c r="AG483" i="2"/>
  <c r="AH483" i="2"/>
  <c r="A484" i="2"/>
  <c r="B484" i="2"/>
  <c r="C484" i="2"/>
  <c r="D484" i="2"/>
  <c r="E484" i="2"/>
  <c r="F484" i="2"/>
  <c r="G484" i="2"/>
  <c r="M484" i="2"/>
  <c r="N484" i="2"/>
  <c r="O484" i="2"/>
  <c r="P484" i="2"/>
  <c r="Q484" i="2"/>
  <c r="R484" i="2"/>
  <c r="U484" i="2"/>
  <c r="V484" i="2"/>
  <c r="AF484" i="2"/>
  <c r="AG484" i="2"/>
  <c r="AH484" i="2"/>
  <c r="A485" i="2"/>
  <c r="B485" i="2"/>
  <c r="C485" i="2"/>
  <c r="D485" i="2"/>
  <c r="E485" i="2"/>
  <c r="F485" i="2"/>
  <c r="G485" i="2"/>
  <c r="M485" i="2"/>
  <c r="N485" i="2"/>
  <c r="O485" i="2"/>
  <c r="P485" i="2"/>
  <c r="Q485" i="2"/>
  <c r="R485" i="2"/>
  <c r="U485" i="2"/>
  <c r="V485" i="2"/>
  <c r="AF485" i="2"/>
  <c r="AG485" i="2"/>
  <c r="AH485" i="2"/>
  <c r="A486" i="2"/>
  <c r="B486" i="2"/>
  <c r="C486" i="2"/>
  <c r="D486" i="2"/>
  <c r="E486" i="2"/>
  <c r="F486" i="2"/>
  <c r="G486" i="2"/>
  <c r="H486" i="2"/>
  <c r="I486" i="2"/>
  <c r="M486" i="2"/>
  <c r="N486" i="2"/>
  <c r="O486" i="2"/>
  <c r="P486" i="2"/>
  <c r="Q486" i="2"/>
  <c r="R486" i="2"/>
  <c r="U486" i="2"/>
  <c r="V486" i="2"/>
  <c r="AF486" i="2"/>
  <c r="AG486" i="2"/>
  <c r="AH486" i="2"/>
  <c r="A487" i="2"/>
  <c r="B487" i="2"/>
  <c r="C487" i="2"/>
  <c r="D487" i="2"/>
  <c r="E487" i="2"/>
  <c r="F487" i="2"/>
  <c r="G487" i="2"/>
  <c r="H487" i="2"/>
  <c r="I487" i="2"/>
  <c r="M487" i="2"/>
  <c r="N487" i="2"/>
  <c r="O487" i="2"/>
  <c r="P487" i="2"/>
  <c r="Q487" i="2"/>
  <c r="R487" i="2"/>
  <c r="U487" i="2"/>
  <c r="V487" i="2"/>
  <c r="AF487" i="2"/>
  <c r="AG487" i="2"/>
  <c r="AH487" i="2"/>
  <c r="A488" i="2"/>
  <c r="B488" i="2"/>
  <c r="C488" i="2"/>
  <c r="D488" i="2"/>
  <c r="E488" i="2"/>
  <c r="F488" i="2"/>
  <c r="G488" i="2"/>
  <c r="H488" i="2"/>
  <c r="I488" i="2"/>
  <c r="M488" i="2"/>
  <c r="N488" i="2"/>
  <c r="O488" i="2"/>
  <c r="P488" i="2"/>
  <c r="Q488" i="2"/>
  <c r="R488" i="2"/>
  <c r="U488" i="2"/>
  <c r="V488" i="2"/>
  <c r="AF488" i="2"/>
  <c r="AG488" i="2"/>
  <c r="AH488" i="2"/>
  <c r="A489" i="2"/>
  <c r="B489" i="2"/>
  <c r="C489" i="2"/>
  <c r="D489" i="2"/>
  <c r="E489" i="2"/>
  <c r="F489" i="2"/>
  <c r="G489" i="2"/>
  <c r="H489" i="2"/>
  <c r="I489" i="2"/>
  <c r="M489" i="2"/>
  <c r="N489" i="2"/>
  <c r="O489" i="2"/>
  <c r="P489" i="2"/>
  <c r="Q489" i="2"/>
  <c r="R489" i="2"/>
  <c r="U489" i="2"/>
  <c r="V489" i="2"/>
  <c r="AF489" i="2"/>
  <c r="AG489" i="2"/>
  <c r="AH489" i="2"/>
  <c r="A490" i="2"/>
  <c r="B490" i="2"/>
  <c r="C490" i="2"/>
  <c r="D490" i="2"/>
  <c r="E490" i="2"/>
  <c r="F490" i="2"/>
  <c r="G490" i="2"/>
  <c r="H490" i="2"/>
  <c r="I490" i="2"/>
  <c r="M490" i="2"/>
  <c r="N490" i="2"/>
  <c r="O490" i="2"/>
  <c r="P490" i="2"/>
  <c r="Q490" i="2"/>
  <c r="R490" i="2"/>
  <c r="U490" i="2"/>
  <c r="V490" i="2"/>
  <c r="AF490" i="2"/>
  <c r="AG490" i="2"/>
  <c r="AH490" i="2"/>
  <c r="A491" i="2"/>
  <c r="B491" i="2"/>
  <c r="C491" i="2"/>
  <c r="D491" i="2"/>
  <c r="E491" i="2"/>
  <c r="F491" i="2"/>
  <c r="G491" i="2"/>
  <c r="H491" i="2"/>
  <c r="I491" i="2"/>
  <c r="M491" i="2"/>
  <c r="N491" i="2"/>
  <c r="O491" i="2"/>
  <c r="P491" i="2"/>
  <c r="Q491" i="2"/>
  <c r="R491" i="2"/>
  <c r="U491" i="2"/>
  <c r="V491" i="2"/>
  <c r="AF491" i="2"/>
  <c r="AG491" i="2"/>
  <c r="AH491" i="2"/>
  <c r="A492" i="2"/>
  <c r="B492" i="2"/>
  <c r="C492" i="2"/>
  <c r="D492" i="2"/>
  <c r="E492" i="2"/>
  <c r="F492" i="2"/>
  <c r="G492" i="2"/>
  <c r="H492" i="2"/>
  <c r="I492" i="2"/>
  <c r="M492" i="2"/>
  <c r="N492" i="2"/>
  <c r="O492" i="2"/>
  <c r="P492" i="2"/>
  <c r="Q492" i="2"/>
  <c r="R492" i="2"/>
  <c r="U492" i="2"/>
  <c r="V492" i="2"/>
  <c r="AF492" i="2"/>
  <c r="AG492" i="2"/>
  <c r="AH492" i="2"/>
  <c r="A493" i="2"/>
  <c r="B493" i="2"/>
  <c r="C493" i="2"/>
  <c r="D493" i="2"/>
  <c r="E493" i="2"/>
  <c r="F493" i="2"/>
  <c r="G493" i="2"/>
  <c r="H493" i="2"/>
  <c r="I493" i="2"/>
  <c r="M493" i="2"/>
  <c r="N493" i="2"/>
  <c r="O493" i="2"/>
  <c r="P493" i="2"/>
  <c r="Q493" i="2"/>
  <c r="R493" i="2"/>
  <c r="U493" i="2"/>
  <c r="V493" i="2"/>
  <c r="AF493" i="2"/>
  <c r="AG493" i="2"/>
  <c r="AH493" i="2"/>
  <c r="A494" i="2"/>
  <c r="B494" i="2"/>
  <c r="C494" i="2"/>
  <c r="D494" i="2"/>
  <c r="E494" i="2"/>
  <c r="F494" i="2"/>
  <c r="G494" i="2"/>
  <c r="H494" i="2"/>
  <c r="I494" i="2"/>
  <c r="M494" i="2"/>
  <c r="N494" i="2"/>
  <c r="O494" i="2"/>
  <c r="P494" i="2"/>
  <c r="Q494" i="2"/>
  <c r="R494" i="2"/>
  <c r="U494" i="2"/>
  <c r="V494" i="2"/>
  <c r="AF494" i="2"/>
  <c r="AG494" i="2"/>
  <c r="AH494" i="2"/>
  <c r="A495" i="2"/>
  <c r="B495" i="2"/>
  <c r="C495" i="2"/>
  <c r="D495" i="2"/>
  <c r="E495" i="2"/>
  <c r="F495" i="2"/>
  <c r="G495" i="2"/>
  <c r="M495" i="2"/>
  <c r="N495" i="2"/>
  <c r="O495" i="2"/>
  <c r="P495" i="2"/>
  <c r="Q495" i="2"/>
  <c r="R495" i="2"/>
  <c r="U495" i="2"/>
  <c r="V495" i="2"/>
  <c r="AF495" i="2"/>
  <c r="AG495" i="2"/>
  <c r="AH495" i="2"/>
  <c r="A496" i="2"/>
  <c r="B496" i="2"/>
  <c r="C496" i="2"/>
  <c r="D496" i="2"/>
  <c r="E496" i="2"/>
  <c r="F496" i="2"/>
  <c r="G496" i="2"/>
  <c r="M496" i="2"/>
  <c r="N496" i="2"/>
  <c r="O496" i="2"/>
  <c r="P496" i="2"/>
  <c r="Q496" i="2"/>
  <c r="R496" i="2"/>
  <c r="U496" i="2"/>
  <c r="V496" i="2"/>
  <c r="AF496" i="2"/>
  <c r="AG496" i="2"/>
  <c r="AH496" i="2"/>
  <c r="A497" i="2"/>
  <c r="B497" i="2"/>
  <c r="C497" i="2"/>
  <c r="D497" i="2"/>
  <c r="E497" i="2"/>
  <c r="F497" i="2"/>
  <c r="G497" i="2"/>
  <c r="M497" i="2"/>
  <c r="N497" i="2"/>
  <c r="O497" i="2"/>
  <c r="P497" i="2"/>
  <c r="Q497" i="2"/>
  <c r="R497" i="2"/>
  <c r="U497" i="2"/>
  <c r="V497" i="2"/>
  <c r="AF497" i="2"/>
  <c r="AG497" i="2"/>
  <c r="AH497" i="2"/>
  <c r="A498" i="2"/>
  <c r="B498" i="2"/>
  <c r="C498" i="2"/>
  <c r="D498" i="2"/>
  <c r="E498" i="2"/>
  <c r="F498" i="2"/>
  <c r="G498" i="2"/>
  <c r="M498" i="2"/>
  <c r="N498" i="2"/>
  <c r="O498" i="2"/>
  <c r="P498" i="2"/>
  <c r="Q498" i="2"/>
  <c r="R498" i="2"/>
  <c r="U498" i="2"/>
  <c r="V498" i="2"/>
  <c r="AF498" i="2"/>
  <c r="AG498" i="2"/>
  <c r="AH498" i="2"/>
  <c r="A499" i="2"/>
  <c r="B499" i="2"/>
  <c r="C499" i="2"/>
  <c r="D499" i="2"/>
  <c r="E499" i="2"/>
  <c r="F499" i="2"/>
  <c r="G499" i="2"/>
  <c r="M499" i="2"/>
  <c r="N499" i="2"/>
  <c r="O499" i="2"/>
  <c r="P499" i="2"/>
  <c r="Q499" i="2"/>
  <c r="R499" i="2"/>
  <c r="U499" i="2"/>
  <c r="V499" i="2"/>
  <c r="AF499" i="2"/>
  <c r="AG499" i="2"/>
  <c r="AH499" i="2"/>
  <c r="A500" i="2"/>
  <c r="B500" i="2"/>
  <c r="C500" i="2"/>
  <c r="D500" i="2"/>
  <c r="E500" i="2"/>
  <c r="F500" i="2"/>
  <c r="G500" i="2"/>
  <c r="M500" i="2"/>
  <c r="N500" i="2"/>
  <c r="O500" i="2"/>
  <c r="P500" i="2"/>
  <c r="Q500" i="2"/>
  <c r="R500" i="2"/>
  <c r="U500" i="2"/>
  <c r="V500" i="2"/>
  <c r="AF500" i="2"/>
  <c r="AG500" i="2"/>
  <c r="AH500" i="2"/>
  <c r="A501" i="2"/>
  <c r="B501" i="2"/>
  <c r="C501" i="2"/>
  <c r="D501" i="2"/>
  <c r="E501" i="2"/>
  <c r="F501" i="2"/>
  <c r="G501" i="2"/>
  <c r="M501" i="2"/>
  <c r="N501" i="2"/>
  <c r="O501" i="2"/>
  <c r="P501" i="2"/>
  <c r="Q501" i="2"/>
  <c r="R501" i="2"/>
  <c r="U501" i="2"/>
  <c r="V501" i="2"/>
  <c r="AF501" i="2"/>
  <c r="AG501" i="2"/>
  <c r="AH501" i="2"/>
  <c r="A502" i="2"/>
  <c r="B502" i="2"/>
  <c r="C502" i="2"/>
  <c r="D502" i="2"/>
  <c r="E502" i="2"/>
  <c r="F502" i="2"/>
  <c r="G502" i="2"/>
  <c r="M502" i="2"/>
  <c r="N502" i="2"/>
  <c r="O502" i="2"/>
  <c r="P502" i="2"/>
  <c r="Q502" i="2"/>
  <c r="R502" i="2"/>
  <c r="U502" i="2"/>
  <c r="V502" i="2"/>
  <c r="AF502" i="2"/>
  <c r="AG502" i="2"/>
  <c r="AH502" i="2"/>
  <c r="A503" i="2"/>
  <c r="B503" i="2"/>
  <c r="C503" i="2"/>
  <c r="D503" i="2"/>
  <c r="E503" i="2"/>
  <c r="F503" i="2"/>
  <c r="G503" i="2"/>
  <c r="M503" i="2"/>
  <c r="N503" i="2"/>
  <c r="O503" i="2"/>
  <c r="P503" i="2"/>
  <c r="Q503" i="2"/>
  <c r="R503" i="2"/>
  <c r="U503" i="2"/>
  <c r="V503" i="2"/>
  <c r="AF503" i="2"/>
  <c r="AG503" i="2"/>
  <c r="AH503" i="2"/>
  <c r="A504" i="2"/>
  <c r="B504" i="2"/>
  <c r="C504" i="2"/>
  <c r="D504" i="2"/>
  <c r="E504" i="2"/>
  <c r="F504" i="2"/>
  <c r="G504" i="2"/>
  <c r="M504" i="2"/>
  <c r="N504" i="2"/>
  <c r="O504" i="2"/>
  <c r="P504" i="2"/>
  <c r="Q504" i="2"/>
  <c r="R504" i="2"/>
  <c r="U504" i="2"/>
  <c r="V504" i="2"/>
  <c r="AF504" i="2"/>
  <c r="AG504" i="2"/>
  <c r="AH504" i="2"/>
  <c r="A505" i="2"/>
  <c r="B505" i="2"/>
  <c r="C505" i="2"/>
  <c r="D505" i="2"/>
  <c r="E505" i="2"/>
  <c r="F505" i="2"/>
  <c r="G505" i="2"/>
  <c r="M505" i="2"/>
  <c r="N505" i="2"/>
  <c r="O505" i="2"/>
  <c r="P505" i="2"/>
  <c r="Q505" i="2"/>
  <c r="R505" i="2"/>
  <c r="U505" i="2"/>
  <c r="V505" i="2"/>
  <c r="AF505" i="2"/>
  <c r="AG505" i="2"/>
  <c r="AH505" i="2"/>
  <c r="A506" i="2"/>
  <c r="B506" i="2"/>
  <c r="C506" i="2"/>
  <c r="D506" i="2"/>
  <c r="E506" i="2"/>
  <c r="F506" i="2"/>
  <c r="G506" i="2"/>
  <c r="M506" i="2"/>
  <c r="N506" i="2"/>
  <c r="O506" i="2"/>
  <c r="P506" i="2"/>
  <c r="Q506" i="2"/>
  <c r="R506" i="2"/>
  <c r="U506" i="2"/>
  <c r="V506" i="2"/>
  <c r="AF506" i="2"/>
  <c r="AG506" i="2"/>
  <c r="AH506" i="2"/>
  <c r="A507" i="2"/>
  <c r="B507" i="2"/>
  <c r="C507" i="2"/>
  <c r="E507" i="2"/>
  <c r="F507" i="2"/>
  <c r="G507" i="2"/>
  <c r="H507" i="2"/>
  <c r="I507" i="2"/>
  <c r="M507" i="2"/>
  <c r="N507" i="2"/>
  <c r="O507" i="2"/>
  <c r="P507" i="2"/>
  <c r="Q507" i="2"/>
  <c r="R507" i="2"/>
  <c r="U507" i="2"/>
  <c r="V507" i="2"/>
  <c r="AF507" i="2"/>
  <c r="AG507" i="2"/>
  <c r="AH507" i="2"/>
  <c r="A508" i="2"/>
  <c r="B508" i="2"/>
  <c r="C508" i="2"/>
  <c r="D508" i="2"/>
  <c r="E508" i="2"/>
  <c r="F508" i="2"/>
  <c r="G508" i="2"/>
  <c r="H508" i="2"/>
  <c r="I508" i="2"/>
  <c r="M508" i="2"/>
  <c r="N508" i="2"/>
  <c r="O508" i="2"/>
  <c r="P508" i="2"/>
  <c r="Q508" i="2"/>
  <c r="R508" i="2"/>
  <c r="U508" i="2"/>
  <c r="V508" i="2"/>
  <c r="AF508" i="2"/>
  <c r="AG508" i="2"/>
  <c r="AH508" i="2"/>
  <c r="A509" i="2"/>
  <c r="B509" i="2"/>
  <c r="C509" i="2"/>
  <c r="D509" i="2"/>
  <c r="E509" i="2"/>
  <c r="F509" i="2"/>
  <c r="G509" i="2"/>
  <c r="H509" i="2"/>
  <c r="I509" i="2"/>
  <c r="M509" i="2"/>
  <c r="N509" i="2"/>
  <c r="O509" i="2"/>
  <c r="P509" i="2"/>
  <c r="Q509" i="2"/>
  <c r="R509" i="2"/>
  <c r="U509" i="2"/>
  <c r="V509" i="2"/>
  <c r="AF509" i="2"/>
  <c r="AG509" i="2"/>
  <c r="AH509" i="2"/>
  <c r="A510" i="2"/>
  <c r="B510" i="2"/>
  <c r="C510" i="2"/>
  <c r="D510" i="2"/>
  <c r="E510" i="2"/>
  <c r="F510" i="2"/>
  <c r="G510" i="2"/>
  <c r="H510" i="2"/>
  <c r="I510" i="2"/>
  <c r="M510" i="2"/>
  <c r="N510" i="2"/>
  <c r="O510" i="2"/>
  <c r="P510" i="2"/>
  <c r="Q510" i="2"/>
  <c r="R510" i="2"/>
  <c r="U510" i="2"/>
  <c r="V510" i="2"/>
  <c r="AF510" i="2"/>
  <c r="AG510" i="2"/>
  <c r="AH510" i="2"/>
  <c r="A511" i="2"/>
  <c r="B511" i="2"/>
  <c r="C511" i="2"/>
  <c r="D511" i="2"/>
  <c r="E511" i="2"/>
  <c r="F511" i="2"/>
  <c r="G511" i="2"/>
  <c r="H511" i="2"/>
  <c r="I511" i="2"/>
  <c r="M511" i="2"/>
  <c r="N511" i="2"/>
  <c r="O511" i="2"/>
  <c r="P511" i="2"/>
  <c r="Q511" i="2"/>
  <c r="R511" i="2"/>
  <c r="U511" i="2"/>
  <c r="V511" i="2"/>
  <c r="AF511" i="2"/>
  <c r="AG511" i="2"/>
  <c r="AH511" i="2"/>
  <c r="A512" i="2"/>
  <c r="B512" i="2"/>
  <c r="C512" i="2"/>
  <c r="D512" i="2"/>
  <c r="E512" i="2"/>
  <c r="F512" i="2"/>
  <c r="G512" i="2"/>
  <c r="H512" i="2"/>
  <c r="I512" i="2"/>
  <c r="M512" i="2"/>
  <c r="N512" i="2"/>
  <c r="O512" i="2"/>
  <c r="P512" i="2"/>
  <c r="Q512" i="2"/>
  <c r="R512" i="2"/>
  <c r="U512" i="2"/>
  <c r="V512" i="2"/>
  <c r="AF512" i="2"/>
  <c r="AG512" i="2"/>
  <c r="AH512" i="2"/>
  <c r="A513" i="2"/>
  <c r="B513" i="2"/>
  <c r="C513" i="2"/>
  <c r="D513" i="2"/>
  <c r="E513" i="2"/>
  <c r="F513" i="2"/>
  <c r="G513" i="2"/>
  <c r="H513" i="2"/>
  <c r="I513" i="2"/>
  <c r="M513" i="2"/>
  <c r="N513" i="2"/>
  <c r="O513" i="2"/>
  <c r="P513" i="2"/>
  <c r="Q513" i="2"/>
  <c r="R513" i="2"/>
  <c r="U513" i="2"/>
  <c r="V513" i="2"/>
  <c r="AF513" i="2"/>
  <c r="AG513" i="2"/>
  <c r="AH513" i="2"/>
  <c r="A514" i="2"/>
  <c r="B514" i="2"/>
  <c r="C514" i="2"/>
  <c r="D514" i="2"/>
  <c r="E514" i="2"/>
  <c r="F514" i="2"/>
  <c r="G514" i="2"/>
  <c r="H514" i="2"/>
  <c r="I514" i="2"/>
  <c r="M514" i="2"/>
  <c r="N514" i="2"/>
  <c r="O514" i="2"/>
  <c r="P514" i="2"/>
  <c r="Q514" i="2"/>
  <c r="R514" i="2"/>
  <c r="U514" i="2"/>
  <c r="V514" i="2"/>
  <c r="AF514" i="2"/>
  <c r="AG514" i="2"/>
  <c r="AH514" i="2"/>
  <c r="A515" i="2"/>
  <c r="B515" i="2"/>
  <c r="C515" i="2"/>
  <c r="D515" i="2"/>
  <c r="E515" i="2"/>
  <c r="F515" i="2"/>
  <c r="G515" i="2"/>
  <c r="H515" i="2"/>
  <c r="I515" i="2"/>
  <c r="M515" i="2"/>
  <c r="N515" i="2"/>
  <c r="O515" i="2"/>
  <c r="P515" i="2"/>
  <c r="Q515" i="2"/>
  <c r="R515" i="2"/>
  <c r="U515" i="2"/>
  <c r="V515" i="2"/>
  <c r="AF515" i="2"/>
  <c r="AG515" i="2"/>
  <c r="AH515" i="2"/>
  <c r="A516" i="2"/>
  <c r="B516" i="2"/>
  <c r="C516" i="2"/>
  <c r="D516" i="2"/>
  <c r="E516" i="2"/>
  <c r="F516" i="2"/>
  <c r="G516" i="2"/>
  <c r="H516" i="2"/>
  <c r="I516" i="2"/>
  <c r="M516" i="2"/>
  <c r="N516" i="2"/>
  <c r="O516" i="2"/>
  <c r="P516" i="2"/>
  <c r="Q516" i="2"/>
  <c r="R516" i="2"/>
  <c r="U516" i="2"/>
  <c r="V516" i="2"/>
  <c r="AF516" i="2"/>
  <c r="AG516" i="2"/>
  <c r="AH516" i="2"/>
  <c r="A517" i="2"/>
  <c r="B517" i="2"/>
  <c r="C517" i="2"/>
  <c r="D517" i="2"/>
  <c r="E517" i="2"/>
  <c r="F517" i="2"/>
  <c r="G517" i="2"/>
  <c r="H517" i="2"/>
  <c r="I517" i="2"/>
  <c r="M517" i="2"/>
  <c r="N517" i="2"/>
  <c r="O517" i="2"/>
  <c r="P517" i="2"/>
  <c r="Q517" i="2"/>
  <c r="R517" i="2"/>
  <c r="U517" i="2"/>
  <c r="V517" i="2"/>
  <c r="AF517" i="2"/>
  <c r="AG517" i="2"/>
  <c r="AH517" i="2"/>
  <c r="A518" i="2"/>
  <c r="B518" i="2"/>
  <c r="C518" i="2"/>
  <c r="D518" i="2"/>
  <c r="E518" i="2"/>
  <c r="F518" i="2"/>
  <c r="G518" i="2"/>
  <c r="H518" i="2"/>
  <c r="I518" i="2"/>
  <c r="M518" i="2"/>
  <c r="N518" i="2"/>
  <c r="O518" i="2"/>
  <c r="P518" i="2"/>
  <c r="Q518" i="2"/>
  <c r="R518" i="2"/>
  <c r="U518" i="2"/>
  <c r="V518" i="2"/>
  <c r="AF518" i="2"/>
  <c r="AG518" i="2"/>
  <c r="AH518" i="2"/>
  <c r="A519" i="2"/>
  <c r="B519" i="2"/>
  <c r="C519" i="2"/>
  <c r="D519" i="2"/>
  <c r="E519" i="2"/>
  <c r="F519" i="2"/>
  <c r="G519" i="2"/>
  <c r="H519" i="2"/>
  <c r="I519" i="2"/>
  <c r="M519" i="2"/>
  <c r="N519" i="2"/>
  <c r="O519" i="2"/>
  <c r="P519" i="2"/>
  <c r="Q519" i="2"/>
  <c r="R519" i="2"/>
  <c r="U519" i="2"/>
  <c r="V519" i="2"/>
  <c r="AF519" i="2"/>
  <c r="AG519" i="2"/>
  <c r="AH519" i="2"/>
  <c r="A520" i="2"/>
  <c r="B520" i="2"/>
  <c r="C520" i="2"/>
  <c r="D520" i="2"/>
  <c r="E520" i="2"/>
  <c r="F520" i="2"/>
  <c r="G520" i="2"/>
  <c r="H520" i="2"/>
  <c r="I520" i="2"/>
  <c r="M520" i="2"/>
  <c r="N520" i="2"/>
  <c r="O520" i="2"/>
  <c r="P520" i="2"/>
  <c r="Q520" i="2"/>
  <c r="R520" i="2"/>
  <c r="U520" i="2"/>
  <c r="V520" i="2"/>
  <c r="AF520" i="2"/>
  <c r="AG520" i="2"/>
  <c r="AH520" i="2"/>
  <c r="A521" i="2"/>
  <c r="B521" i="2"/>
  <c r="C521" i="2"/>
  <c r="D521" i="2"/>
  <c r="E521" i="2"/>
  <c r="F521" i="2"/>
  <c r="G521" i="2"/>
  <c r="M521" i="2"/>
  <c r="N521" i="2"/>
  <c r="O521" i="2"/>
  <c r="P521" i="2"/>
  <c r="Q521" i="2"/>
  <c r="R521" i="2"/>
  <c r="U521" i="2"/>
  <c r="V521" i="2"/>
  <c r="AF521" i="2"/>
  <c r="AG521" i="2"/>
  <c r="AH521" i="2"/>
  <c r="A522" i="2"/>
  <c r="B522" i="2"/>
  <c r="C522" i="2"/>
  <c r="D522" i="2"/>
  <c r="E522" i="2"/>
  <c r="F522" i="2"/>
  <c r="G522" i="2"/>
  <c r="M522" i="2"/>
  <c r="N522" i="2"/>
  <c r="O522" i="2"/>
  <c r="P522" i="2"/>
  <c r="Q522" i="2"/>
  <c r="R522" i="2"/>
  <c r="U522" i="2"/>
  <c r="V522" i="2"/>
  <c r="AF522" i="2"/>
  <c r="AG522" i="2"/>
  <c r="AH522" i="2"/>
  <c r="A523" i="2"/>
  <c r="B523" i="2"/>
  <c r="C523" i="2"/>
  <c r="D523" i="2"/>
  <c r="E523" i="2"/>
  <c r="F523" i="2"/>
  <c r="G523" i="2"/>
  <c r="M523" i="2"/>
  <c r="N523" i="2"/>
  <c r="O523" i="2"/>
  <c r="P523" i="2"/>
  <c r="Q523" i="2"/>
  <c r="R523" i="2"/>
  <c r="U523" i="2"/>
  <c r="V523" i="2"/>
  <c r="AF523" i="2"/>
  <c r="AG523" i="2"/>
  <c r="AH523" i="2"/>
  <c r="A524" i="2"/>
  <c r="B524" i="2"/>
  <c r="C524" i="2"/>
  <c r="D524" i="2"/>
  <c r="E524" i="2"/>
  <c r="F524" i="2"/>
  <c r="G524" i="2"/>
  <c r="M524" i="2"/>
  <c r="N524" i="2"/>
  <c r="O524" i="2"/>
  <c r="P524" i="2"/>
  <c r="Q524" i="2"/>
  <c r="R524" i="2"/>
  <c r="U524" i="2"/>
  <c r="V524" i="2"/>
  <c r="AF524" i="2"/>
  <c r="AG524" i="2"/>
  <c r="AH524" i="2"/>
  <c r="A525" i="2"/>
  <c r="B525" i="2"/>
  <c r="C525" i="2"/>
  <c r="D525" i="2"/>
  <c r="E525" i="2"/>
  <c r="F525" i="2"/>
  <c r="G525" i="2"/>
  <c r="M525" i="2"/>
  <c r="N525" i="2"/>
  <c r="O525" i="2"/>
  <c r="P525" i="2"/>
  <c r="Q525" i="2"/>
  <c r="R525" i="2"/>
  <c r="U525" i="2"/>
  <c r="V525" i="2"/>
  <c r="AF525" i="2"/>
  <c r="AG525" i="2"/>
  <c r="AH525" i="2"/>
  <c r="A526" i="2"/>
  <c r="B526" i="2"/>
  <c r="C526" i="2"/>
  <c r="D526" i="2"/>
  <c r="E526" i="2"/>
  <c r="F526" i="2"/>
  <c r="G526" i="2"/>
  <c r="M526" i="2"/>
  <c r="N526" i="2"/>
  <c r="O526" i="2"/>
  <c r="P526" i="2"/>
  <c r="Q526" i="2"/>
  <c r="R526" i="2"/>
  <c r="U526" i="2"/>
  <c r="V526" i="2"/>
  <c r="AF526" i="2"/>
  <c r="AG526" i="2"/>
  <c r="AH526" i="2"/>
  <c r="A527" i="2"/>
  <c r="B527" i="2"/>
  <c r="C527" i="2"/>
  <c r="D527" i="2"/>
  <c r="E527" i="2"/>
  <c r="F527" i="2"/>
  <c r="G527" i="2"/>
  <c r="M527" i="2"/>
  <c r="N527" i="2"/>
  <c r="O527" i="2"/>
  <c r="P527" i="2"/>
  <c r="Q527" i="2"/>
  <c r="R527" i="2"/>
  <c r="U527" i="2"/>
  <c r="V527" i="2"/>
  <c r="AF527" i="2"/>
  <c r="AG527" i="2"/>
  <c r="AH527" i="2"/>
  <c r="A528" i="2"/>
  <c r="B528" i="2"/>
  <c r="C528" i="2"/>
  <c r="D528" i="2"/>
  <c r="E528" i="2"/>
  <c r="F528" i="2"/>
  <c r="G528" i="2"/>
  <c r="M528" i="2"/>
  <c r="N528" i="2"/>
  <c r="O528" i="2"/>
  <c r="P528" i="2"/>
  <c r="Q528" i="2"/>
  <c r="R528" i="2"/>
  <c r="U528" i="2"/>
  <c r="V528" i="2"/>
  <c r="AF528" i="2"/>
  <c r="AG528" i="2"/>
  <c r="AH528" i="2"/>
  <c r="A529" i="2"/>
  <c r="B529" i="2"/>
  <c r="C529" i="2"/>
  <c r="D529" i="2"/>
  <c r="E529" i="2"/>
  <c r="F529" i="2"/>
  <c r="G529" i="2"/>
  <c r="M529" i="2"/>
  <c r="N529" i="2"/>
  <c r="O529" i="2"/>
  <c r="P529" i="2"/>
  <c r="Q529" i="2"/>
  <c r="R529" i="2"/>
  <c r="U529" i="2"/>
  <c r="V529" i="2"/>
  <c r="AF529" i="2"/>
  <c r="AG529" i="2"/>
  <c r="AH529" i="2"/>
  <c r="A530" i="2"/>
  <c r="B530" i="2"/>
  <c r="C530" i="2"/>
  <c r="D530" i="2"/>
  <c r="E530" i="2"/>
  <c r="F530" i="2"/>
  <c r="G530" i="2"/>
  <c r="M530" i="2"/>
  <c r="N530" i="2"/>
  <c r="O530" i="2"/>
  <c r="P530" i="2"/>
  <c r="Q530" i="2"/>
  <c r="R530" i="2"/>
  <c r="U530" i="2"/>
  <c r="V530" i="2"/>
  <c r="AF530" i="2"/>
  <c r="AG530" i="2"/>
  <c r="AH530" i="2"/>
  <c r="A531" i="2"/>
  <c r="B531" i="2"/>
  <c r="C531" i="2"/>
  <c r="D531" i="2"/>
  <c r="E531" i="2"/>
  <c r="F531" i="2"/>
  <c r="G531" i="2"/>
  <c r="M531" i="2"/>
  <c r="N531" i="2"/>
  <c r="O531" i="2"/>
  <c r="P531" i="2"/>
  <c r="Q531" i="2"/>
  <c r="R531" i="2"/>
  <c r="U531" i="2"/>
  <c r="V531" i="2"/>
  <c r="AF531" i="2"/>
  <c r="AG531" i="2"/>
  <c r="AH531" i="2"/>
  <c r="A532" i="2"/>
  <c r="B532" i="2"/>
  <c r="C532" i="2"/>
  <c r="D532" i="2"/>
  <c r="E532" i="2"/>
  <c r="F532" i="2"/>
  <c r="G532" i="2"/>
  <c r="M532" i="2"/>
  <c r="N532" i="2"/>
  <c r="O532" i="2"/>
  <c r="P532" i="2"/>
  <c r="Q532" i="2"/>
  <c r="R532" i="2"/>
  <c r="U532" i="2"/>
  <c r="V532" i="2"/>
  <c r="AF532" i="2"/>
  <c r="AG532" i="2"/>
  <c r="AH532" i="2"/>
  <c r="A533" i="2"/>
  <c r="B533" i="2"/>
  <c r="C533" i="2"/>
  <c r="D533" i="2"/>
  <c r="E533" i="2"/>
  <c r="F533" i="2"/>
  <c r="G533" i="2"/>
  <c r="M533" i="2"/>
  <c r="N533" i="2"/>
  <c r="O533" i="2"/>
  <c r="P533" i="2"/>
  <c r="Q533" i="2"/>
  <c r="R533" i="2"/>
  <c r="U533" i="2"/>
  <c r="V533" i="2"/>
  <c r="AF533" i="2"/>
  <c r="AG533" i="2"/>
  <c r="AH533" i="2"/>
  <c r="A534" i="2"/>
  <c r="B534" i="2"/>
  <c r="C534" i="2"/>
  <c r="D534" i="2"/>
  <c r="E534" i="2"/>
  <c r="F534" i="2"/>
  <c r="G534" i="2"/>
  <c r="M534" i="2"/>
  <c r="N534" i="2"/>
  <c r="O534" i="2"/>
  <c r="P534" i="2"/>
  <c r="Q534" i="2"/>
  <c r="R534" i="2"/>
  <c r="U534" i="2"/>
  <c r="V534" i="2"/>
  <c r="AF534" i="2"/>
  <c r="AG534" i="2"/>
  <c r="AH534" i="2"/>
  <c r="A535" i="2"/>
  <c r="B535" i="2"/>
  <c r="C535" i="2"/>
  <c r="D535" i="2"/>
  <c r="E535" i="2"/>
  <c r="F535" i="2"/>
  <c r="G535" i="2"/>
  <c r="M535" i="2"/>
  <c r="N535" i="2"/>
  <c r="O535" i="2"/>
  <c r="P535" i="2"/>
  <c r="Q535" i="2"/>
  <c r="R535" i="2"/>
  <c r="U535" i="2"/>
  <c r="V535" i="2"/>
  <c r="AF535" i="2"/>
  <c r="AG535" i="2"/>
  <c r="AH535" i="2"/>
  <c r="A536" i="2"/>
  <c r="B536" i="2"/>
  <c r="C536" i="2"/>
  <c r="D536" i="2"/>
  <c r="E536" i="2"/>
  <c r="F536" i="2"/>
  <c r="G536" i="2"/>
  <c r="M536" i="2"/>
  <c r="N536" i="2"/>
  <c r="O536" i="2"/>
  <c r="P536" i="2"/>
  <c r="Q536" i="2"/>
  <c r="R536" i="2"/>
  <c r="U536" i="2"/>
  <c r="V536" i="2"/>
  <c r="AF536" i="2"/>
  <c r="AG536" i="2"/>
  <c r="AH536" i="2"/>
  <c r="A537" i="2"/>
  <c r="B537" i="2"/>
  <c r="C537" i="2"/>
  <c r="D537" i="2"/>
  <c r="E537" i="2"/>
  <c r="F537" i="2"/>
  <c r="G537" i="2"/>
  <c r="M537" i="2"/>
  <c r="N537" i="2"/>
  <c r="O537" i="2"/>
  <c r="P537" i="2"/>
  <c r="Q537" i="2"/>
  <c r="R537" i="2"/>
  <c r="U537" i="2"/>
  <c r="V537" i="2"/>
  <c r="AF537" i="2"/>
  <c r="AG537" i="2"/>
  <c r="AH537" i="2"/>
  <c r="A538" i="2"/>
  <c r="B538" i="2"/>
  <c r="C538" i="2"/>
  <c r="D538" i="2"/>
  <c r="E538" i="2"/>
  <c r="F538" i="2"/>
  <c r="G538" i="2"/>
  <c r="M538" i="2"/>
  <c r="N538" i="2"/>
  <c r="O538" i="2"/>
  <c r="P538" i="2"/>
  <c r="Q538" i="2"/>
  <c r="R538" i="2"/>
  <c r="U538" i="2"/>
  <c r="V538" i="2"/>
  <c r="AF538" i="2"/>
  <c r="AG538" i="2"/>
  <c r="AH538" i="2"/>
  <c r="A539" i="2"/>
  <c r="B539" i="2"/>
  <c r="C539" i="2"/>
  <c r="D539" i="2"/>
  <c r="E539" i="2"/>
  <c r="F539" i="2"/>
  <c r="G539" i="2"/>
  <c r="M539" i="2"/>
  <c r="N539" i="2"/>
  <c r="O539" i="2"/>
  <c r="P539" i="2"/>
  <c r="Q539" i="2"/>
  <c r="R539" i="2"/>
  <c r="U539" i="2"/>
  <c r="V539" i="2"/>
  <c r="AF539" i="2"/>
  <c r="AG539" i="2"/>
  <c r="AH539" i="2"/>
  <c r="A540" i="2"/>
  <c r="B540" i="2"/>
  <c r="C540" i="2"/>
  <c r="D540" i="2"/>
  <c r="E540" i="2"/>
  <c r="F540" i="2"/>
  <c r="G540" i="2"/>
  <c r="M540" i="2"/>
  <c r="N540" i="2"/>
  <c r="O540" i="2"/>
  <c r="P540" i="2"/>
  <c r="Q540" i="2"/>
  <c r="R540" i="2"/>
  <c r="U540" i="2"/>
  <c r="V540" i="2"/>
  <c r="AF540" i="2"/>
  <c r="AG540" i="2"/>
  <c r="AH540" i="2"/>
  <c r="A541" i="2"/>
  <c r="B541" i="2"/>
  <c r="C541" i="2"/>
  <c r="D541" i="2"/>
  <c r="E541" i="2"/>
  <c r="F541" i="2"/>
  <c r="G541" i="2"/>
  <c r="M541" i="2"/>
  <c r="N541" i="2"/>
  <c r="O541" i="2"/>
  <c r="P541" i="2"/>
  <c r="Q541" i="2"/>
  <c r="R541" i="2"/>
  <c r="U541" i="2"/>
  <c r="V541" i="2"/>
  <c r="AF541" i="2"/>
  <c r="AG541" i="2"/>
  <c r="AH541" i="2"/>
  <c r="A542" i="2"/>
  <c r="B542" i="2"/>
  <c r="C542" i="2"/>
  <c r="D542" i="2"/>
  <c r="E542" i="2"/>
  <c r="F542" i="2"/>
  <c r="G542" i="2"/>
  <c r="M542" i="2"/>
  <c r="N542" i="2"/>
  <c r="O542" i="2"/>
  <c r="P542" i="2"/>
  <c r="Q542" i="2"/>
  <c r="R542" i="2"/>
  <c r="U542" i="2"/>
  <c r="V542" i="2"/>
  <c r="AF542" i="2"/>
  <c r="AG542" i="2"/>
  <c r="AH542" i="2"/>
  <c r="A543" i="2"/>
  <c r="B543" i="2"/>
  <c r="C543" i="2"/>
  <c r="D543" i="2"/>
  <c r="E543" i="2"/>
  <c r="F543" i="2"/>
  <c r="G543" i="2"/>
  <c r="M543" i="2"/>
  <c r="N543" i="2"/>
  <c r="O543" i="2"/>
  <c r="P543" i="2"/>
  <c r="Q543" i="2"/>
  <c r="R543" i="2"/>
  <c r="U543" i="2"/>
  <c r="V543" i="2"/>
  <c r="AF543" i="2"/>
  <c r="AG543" i="2"/>
  <c r="AH543" i="2"/>
  <c r="A544" i="2"/>
  <c r="B544" i="2"/>
  <c r="C544" i="2"/>
  <c r="D544" i="2"/>
  <c r="E544" i="2"/>
  <c r="F544" i="2"/>
  <c r="G544" i="2"/>
  <c r="M544" i="2"/>
  <c r="N544" i="2"/>
  <c r="O544" i="2"/>
  <c r="P544" i="2"/>
  <c r="Q544" i="2"/>
  <c r="R544" i="2"/>
  <c r="U544" i="2"/>
  <c r="V544" i="2"/>
  <c r="AF544" i="2"/>
  <c r="AG544" i="2"/>
  <c r="AH544" i="2"/>
  <c r="A545" i="2"/>
  <c r="B545" i="2"/>
  <c r="C545" i="2"/>
  <c r="D545" i="2"/>
  <c r="E545" i="2"/>
  <c r="F545" i="2"/>
  <c r="G545" i="2"/>
  <c r="M545" i="2"/>
  <c r="N545" i="2"/>
  <c r="O545" i="2"/>
  <c r="P545" i="2"/>
  <c r="Q545" i="2"/>
  <c r="R545" i="2"/>
  <c r="U545" i="2"/>
  <c r="V545" i="2"/>
  <c r="AF545" i="2"/>
  <c r="AG545" i="2"/>
  <c r="AH545" i="2"/>
  <c r="A546" i="2"/>
  <c r="B546" i="2"/>
  <c r="C546" i="2"/>
  <c r="D546" i="2"/>
  <c r="E546" i="2"/>
  <c r="F546" i="2"/>
  <c r="G546" i="2"/>
  <c r="M546" i="2"/>
  <c r="N546" i="2"/>
  <c r="O546" i="2"/>
  <c r="P546" i="2"/>
  <c r="Q546" i="2"/>
  <c r="R546" i="2"/>
  <c r="U546" i="2"/>
  <c r="V546" i="2"/>
  <c r="AF546" i="2"/>
  <c r="AG546" i="2"/>
  <c r="AH546" i="2"/>
  <c r="A547" i="2"/>
  <c r="B547" i="2"/>
  <c r="C547" i="2"/>
  <c r="D547" i="2"/>
  <c r="E547" i="2"/>
  <c r="F547" i="2"/>
  <c r="G547" i="2"/>
  <c r="M547" i="2"/>
  <c r="N547" i="2"/>
  <c r="O547" i="2"/>
  <c r="P547" i="2"/>
  <c r="Q547" i="2"/>
  <c r="R547" i="2"/>
  <c r="U547" i="2"/>
  <c r="V547" i="2"/>
  <c r="AF547" i="2"/>
  <c r="AG547" i="2"/>
  <c r="AH547" i="2"/>
  <c r="A548" i="2"/>
  <c r="B548" i="2"/>
  <c r="C548" i="2"/>
  <c r="D548" i="2"/>
  <c r="E548" i="2"/>
  <c r="F548" i="2"/>
  <c r="G548" i="2"/>
  <c r="M548" i="2"/>
  <c r="N548" i="2"/>
  <c r="O548" i="2"/>
  <c r="P548" i="2"/>
  <c r="Q548" i="2"/>
  <c r="R548" i="2"/>
  <c r="U548" i="2"/>
  <c r="V548" i="2"/>
  <c r="AF548" i="2"/>
  <c r="AG548" i="2"/>
  <c r="AH548" i="2"/>
  <c r="A549" i="2"/>
  <c r="B549" i="2"/>
  <c r="C549" i="2"/>
  <c r="D549" i="2"/>
  <c r="E549" i="2"/>
  <c r="F549" i="2"/>
  <c r="G549" i="2"/>
  <c r="M549" i="2"/>
  <c r="N549" i="2"/>
  <c r="O549" i="2"/>
  <c r="P549" i="2"/>
  <c r="Q549" i="2"/>
  <c r="R549" i="2"/>
  <c r="U549" i="2"/>
  <c r="V549" i="2"/>
  <c r="AF549" i="2"/>
  <c r="AG549" i="2"/>
  <c r="AH549" i="2"/>
  <c r="A550" i="2"/>
  <c r="B550" i="2"/>
  <c r="C550" i="2"/>
  <c r="D550" i="2"/>
  <c r="E550" i="2"/>
  <c r="F550" i="2"/>
  <c r="G550" i="2"/>
  <c r="M550" i="2"/>
  <c r="N550" i="2"/>
  <c r="O550" i="2"/>
  <c r="P550" i="2"/>
  <c r="Q550" i="2"/>
  <c r="R550" i="2"/>
  <c r="U550" i="2"/>
  <c r="V550" i="2"/>
  <c r="AF550" i="2"/>
  <c r="AG550" i="2"/>
  <c r="AH550" i="2"/>
  <c r="A551" i="2"/>
  <c r="B551" i="2"/>
  <c r="C551" i="2"/>
  <c r="D551" i="2"/>
  <c r="E551" i="2"/>
  <c r="F551" i="2"/>
  <c r="G551" i="2"/>
  <c r="M551" i="2"/>
  <c r="N551" i="2"/>
  <c r="O551" i="2"/>
  <c r="P551" i="2"/>
  <c r="Q551" i="2"/>
  <c r="R551" i="2"/>
  <c r="U551" i="2"/>
  <c r="V551" i="2"/>
  <c r="AF551" i="2"/>
  <c r="AG551" i="2"/>
  <c r="AH551" i="2"/>
  <c r="A552" i="2"/>
  <c r="B552" i="2"/>
  <c r="C552" i="2"/>
  <c r="D552" i="2"/>
  <c r="E552" i="2"/>
  <c r="F552" i="2"/>
  <c r="G552" i="2"/>
  <c r="M552" i="2"/>
  <c r="N552" i="2"/>
  <c r="O552" i="2"/>
  <c r="P552" i="2"/>
  <c r="Q552" i="2"/>
  <c r="R552" i="2"/>
  <c r="U552" i="2"/>
  <c r="V552" i="2"/>
  <c r="AF552" i="2"/>
  <c r="AG552" i="2"/>
  <c r="AH552" i="2"/>
  <c r="A553" i="2"/>
  <c r="B553" i="2"/>
  <c r="C553" i="2"/>
  <c r="D553" i="2"/>
  <c r="E553" i="2"/>
  <c r="F553" i="2"/>
  <c r="G553" i="2"/>
  <c r="M553" i="2"/>
  <c r="N553" i="2"/>
  <c r="O553" i="2"/>
  <c r="P553" i="2"/>
  <c r="Q553" i="2"/>
  <c r="R553" i="2"/>
  <c r="U553" i="2"/>
  <c r="V553" i="2"/>
  <c r="AF553" i="2"/>
  <c r="AG553" i="2"/>
  <c r="AH553" i="2"/>
  <c r="A554" i="2"/>
  <c r="B554" i="2"/>
  <c r="C554" i="2"/>
  <c r="D554" i="2"/>
  <c r="E554" i="2"/>
  <c r="F554" i="2"/>
  <c r="G554" i="2"/>
  <c r="M554" i="2"/>
  <c r="N554" i="2"/>
  <c r="O554" i="2"/>
  <c r="P554" i="2"/>
  <c r="Q554" i="2"/>
  <c r="R554" i="2"/>
  <c r="U554" i="2"/>
  <c r="V554" i="2"/>
  <c r="AF554" i="2"/>
  <c r="AG554" i="2"/>
  <c r="AH554" i="2"/>
  <c r="A555" i="2"/>
  <c r="B555" i="2"/>
  <c r="C555" i="2"/>
  <c r="D555" i="2"/>
  <c r="E555" i="2"/>
  <c r="F555" i="2"/>
  <c r="G555" i="2"/>
  <c r="M555" i="2"/>
  <c r="N555" i="2"/>
  <c r="O555" i="2"/>
  <c r="P555" i="2"/>
  <c r="Q555" i="2"/>
  <c r="R555" i="2"/>
  <c r="U555" i="2"/>
  <c r="V555" i="2"/>
  <c r="AF555" i="2"/>
  <c r="AG555" i="2"/>
  <c r="AH555" i="2"/>
  <c r="A556" i="2"/>
  <c r="B556" i="2"/>
  <c r="C556" i="2"/>
  <c r="D556" i="2"/>
  <c r="E556" i="2"/>
  <c r="F556" i="2"/>
  <c r="G556" i="2"/>
  <c r="M556" i="2"/>
  <c r="N556" i="2"/>
  <c r="O556" i="2"/>
  <c r="P556" i="2"/>
  <c r="Q556" i="2"/>
  <c r="R556" i="2"/>
  <c r="U556" i="2"/>
  <c r="V556" i="2"/>
  <c r="AF556" i="2"/>
  <c r="AG556" i="2"/>
  <c r="AH556" i="2"/>
  <c r="A557" i="2"/>
  <c r="B557" i="2"/>
  <c r="C557" i="2"/>
  <c r="D557" i="2"/>
  <c r="E557" i="2"/>
  <c r="F557" i="2"/>
  <c r="G557" i="2"/>
  <c r="M557" i="2"/>
  <c r="N557" i="2"/>
  <c r="O557" i="2"/>
  <c r="P557" i="2"/>
  <c r="Q557" i="2"/>
  <c r="R557" i="2"/>
  <c r="U557" i="2"/>
  <c r="V557" i="2"/>
  <c r="AF557" i="2"/>
  <c r="AG557" i="2"/>
  <c r="AH557" i="2"/>
  <c r="A558" i="2"/>
  <c r="B558" i="2"/>
  <c r="C558" i="2"/>
  <c r="D558" i="2"/>
  <c r="E558" i="2"/>
  <c r="F558" i="2"/>
  <c r="G558" i="2"/>
  <c r="M558" i="2"/>
  <c r="N558" i="2"/>
  <c r="O558" i="2"/>
  <c r="P558" i="2"/>
  <c r="Q558" i="2"/>
  <c r="R558" i="2"/>
  <c r="U558" i="2"/>
  <c r="V558" i="2"/>
  <c r="AF558" i="2"/>
  <c r="AG558" i="2"/>
  <c r="AH558" i="2"/>
  <c r="A559" i="2"/>
  <c r="B559" i="2"/>
  <c r="C559" i="2"/>
  <c r="D559" i="2"/>
  <c r="E559" i="2"/>
  <c r="F559" i="2"/>
  <c r="G559" i="2"/>
  <c r="M559" i="2"/>
  <c r="N559" i="2"/>
  <c r="O559" i="2"/>
  <c r="P559" i="2"/>
  <c r="Q559" i="2"/>
  <c r="R559" i="2"/>
  <c r="U559" i="2"/>
  <c r="V559" i="2"/>
  <c r="AF559" i="2"/>
  <c r="AG559" i="2"/>
  <c r="AH559" i="2"/>
  <c r="A560" i="2"/>
  <c r="B560" i="2"/>
  <c r="C560" i="2"/>
  <c r="D560" i="2"/>
  <c r="E560" i="2"/>
  <c r="F560" i="2"/>
  <c r="G560" i="2"/>
  <c r="M560" i="2"/>
  <c r="N560" i="2"/>
  <c r="O560" i="2"/>
  <c r="P560" i="2"/>
  <c r="Q560" i="2"/>
  <c r="R560" i="2"/>
  <c r="U560" i="2"/>
  <c r="V560" i="2"/>
  <c r="AF560" i="2"/>
  <c r="AG560" i="2"/>
  <c r="AH560" i="2"/>
  <c r="A561" i="2"/>
  <c r="B561" i="2"/>
  <c r="C561" i="2"/>
  <c r="D561" i="2"/>
  <c r="E561" i="2"/>
  <c r="F561" i="2"/>
  <c r="G561" i="2"/>
  <c r="M561" i="2"/>
  <c r="N561" i="2"/>
  <c r="O561" i="2"/>
  <c r="P561" i="2"/>
  <c r="Q561" i="2"/>
  <c r="R561" i="2"/>
  <c r="U561" i="2"/>
  <c r="V561" i="2"/>
  <c r="AF561" i="2"/>
  <c r="AG561" i="2"/>
  <c r="AH561" i="2"/>
  <c r="A562" i="2"/>
  <c r="B562" i="2"/>
  <c r="C562" i="2"/>
  <c r="D562" i="2"/>
  <c r="E562" i="2"/>
  <c r="F562" i="2"/>
  <c r="G562" i="2"/>
  <c r="M562" i="2"/>
  <c r="N562" i="2"/>
  <c r="O562" i="2"/>
  <c r="P562" i="2"/>
  <c r="Q562" i="2"/>
  <c r="R562" i="2"/>
  <c r="U562" i="2"/>
  <c r="V562" i="2"/>
  <c r="AF562" i="2"/>
  <c r="AG562" i="2"/>
  <c r="AH562" i="2"/>
  <c r="A563" i="2"/>
  <c r="B563" i="2"/>
  <c r="C563" i="2"/>
  <c r="D563" i="2"/>
  <c r="E563" i="2"/>
  <c r="F563" i="2"/>
  <c r="G563" i="2"/>
  <c r="M563" i="2"/>
  <c r="N563" i="2"/>
  <c r="O563" i="2"/>
  <c r="P563" i="2"/>
  <c r="Q563" i="2"/>
  <c r="R563" i="2"/>
  <c r="U563" i="2"/>
  <c r="V563" i="2"/>
  <c r="AF563" i="2"/>
  <c r="AG563" i="2"/>
  <c r="AH563" i="2"/>
  <c r="A564" i="2"/>
  <c r="B564" i="2"/>
  <c r="C564" i="2"/>
  <c r="D564" i="2"/>
  <c r="E564" i="2"/>
  <c r="F564" i="2"/>
  <c r="G564" i="2"/>
  <c r="M564" i="2"/>
  <c r="N564" i="2"/>
  <c r="O564" i="2"/>
  <c r="P564" i="2"/>
  <c r="Q564" i="2"/>
  <c r="R564" i="2"/>
  <c r="U564" i="2"/>
  <c r="V564" i="2"/>
  <c r="AF564" i="2"/>
  <c r="AG564" i="2"/>
  <c r="AH564" i="2"/>
  <c r="A565" i="2"/>
  <c r="B565" i="2"/>
  <c r="C565" i="2"/>
  <c r="D565" i="2"/>
  <c r="E565" i="2"/>
  <c r="F565" i="2"/>
  <c r="G565" i="2"/>
  <c r="M565" i="2"/>
  <c r="N565" i="2"/>
  <c r="O565" i="2"/>
  <c r="P565" i="2"/>
  <c r="Q565" i="2"/>
  <c r="R565" i="2"/>
  <c r="U565" i="2"/>
  <c r="V565" i="2"/>
  <c r="AF565" i="2"/>
  <c r="AG565" i="2"/>
  <c r="AH565" i="2"/>
  <c r="A566" i="2"/>
  <c r="B566" i="2"/>
  <c r="C566" i="2"/>
  <c r="D566" i="2"/>
  <c r="E566" i="2"/>
  <c r="F566" i="2"/>
  <c r="G566" i="2"/>
  <c r="H566" i="2"/>
  <c r="M566" i="2"/>
  <c r="N566" i="2"/>
  <c r="O566" i="2"/>
  <c r="P566" i="2"/>
  <c r="Q566" i="2"/>
  <c r="R566" i="2"/>
  <c r="U566" i="2"/>
  <c r="V566" i="2"/>
  <c r="AF566" i="2"/>
  <c r="AG566" i="2"/>
  <c r="AH566" i="2"/>
  <c r="A567" i="2"/>
  <c r="B567" i="2"/>
  <c r="C567" i="2"/>
  <c r="D567" i="2"/>
  <c r="E567" i="2"/>
  <c r="F567" i="2"/>
  <c r="G567" i="2"/>
  <c r="M567" i="2"/>
  <c r="N567" i="2"/>
  <c r="O567" i="2"/>
  <c r="P567" i="2"/>
  <c r="Q567" i="2"/>
  <c r="R567" i="2"/>
  <c r="U567" i="2"/>
  <c r="V567" i="2"/>
  <c r="AF567" i="2"/>
  <c r="AG567" i="2"/>
  <c r="AH567" i="2"/>
  <c r="A568" i="2"/>
  <c r="B568" i="2"/>
  <c r="C568" i="2"/>
  <c r="D568" i="2"/>
  <c r="E568" i="2"/>
  <c r="F568" i="2"/>
  <c r="G568" i="2"/>
  <c r="M568" i="2"/>
  <c r="N568" i="2"/>
  <c r="O568" i="2"/>
  <c r="P568" i="2"/>
  <c r="Q568" i="2"/>
  <c r="R568" i="2"/>
  <c r="U568" i="2"/>
  <c r="V568" i="2"/>
  <c r="AF568" i="2"/>
  <c r="AG568" i="2"/>
  <c r="AH568" i="2"/>
  <c r="A569" i="2"/>
  <c r="B569" i="2"/>
  <c r="C569" i="2"/>
  <c r="D569" i="2"/>
  <c r="E569" i="2"/>
  <c r="F569" i="2"/>
  <c r="G569" i="2"/>
  <c r="M569" i="2"/>
  <c r="N569" i="2"/>
  <c r="O569" i="2"/>
  <c r="P569" i="2"/>
  <c r="Q569" i="2"/>
  <c r="R569" i="2"/>
  <c r="U569" i="2"/>
  <c r="V569" i="2"/>
  <c r="AF569" i="2"/>
  <c r="AG569" i="2"/>
  <c r="AH569" i="2"/>
  <c r="A570" i="2"/>
  <c r="B570" i="2"/>
  <c r="C570" i="2"/>
  <c r="D570" i="2"/>
  <c r="E570" i="2"/>
  <c r="F570" i="2"/>
  <c r="G570" i="2"/>
  <c r="M570" i="2"/>
  <c r="N570" i="2"/>
  <c r="O570" i="2"/>
  <c r="P570" i="2"/>
  <c r="Q570" i="2"/>
  <c r="R570" i="2"/>
  <c r="U570" i="2"/>
  <c r="V570" i="2"/>
  <c r="AF570" i="2"/>
  <c r="AG570" i="2"/>
  <c r="AH570" i="2"/>
  <c r="A571" i="2"/>
  <c r="B571" i="2"/>
  <c r="C571" i="2"/>
  <c r="D571" i="2"/>
  <c r="E571" i="2"/>
  <c r="F571" i="2"/>
  <c r="G571" i="2"/>
  <c r="M571" i="2"/>
  <c r="N571" i="2"/>
  <c r="O571" i="2"/>
  <c r="P571" i="2"/>
  <c r="Q571" i="2"/>
  <c r="R571" i="2"/>
  <c r="U571" i="2"/>
  <c r="V571" i="2"/>
  <c r="AF571" i="2"/>
  <c r="AG571" i="2"/>
  <c r="AH571" i="2"/>
  <c r="A572" i="2"/>
  <c r="B572" i="2"/>
  <c r="C572" i="2"/>
  <c r="D572" i="2"/>
  <c r="E572" i="2"/>
  <c r="F572" i="2"/>
  <c r="G572" i="2"/>
  <c r="M572" i="2"/>
  <c r="N572" i="2"/>
  <c r="O572" i="2"/>
  <c r="P572" i="2"/>
  <c r="Q572" i="2"/>
  <c r="R572" i="2"/>
  <c r="U572" i="2"/>
  <c r="V572" i="2"/>
  <c r="AF572" i="2"/>
  <c r="AG572" i="2"/>
  <c r="AH572" i="2"/>
  <c r="A573" i="2"/>
  <c r="B573" i="2"/>
  <c r="C573" i="2"/>
  <c r="D573" i="2"/>
  <c r="E573" i="2"/>
  <c r="F573" i="2"/>
  <c r="G573" i="2"/>
  <c r="M573" i="2"/>
  <c r="N573" i="2"/>
  <c r="O573" i="2"/>
  <c r="P573" i="2"/>
  <c r="Q573" i="2"/>
  <c r="R573" i="2"/>
  <c r="U573" i="2"/>
  <c r="V573" i="2"/>
  <c r="AF573" i="2"/>
  <c r="AG573" i="2"/>
  <c r="AH573" i="2"/>
  <c r="A574" i="2"/>
  <c r="B574" i="2"/>
  <c r="C574" i="2"/>
  <c r="D574" i="2"/>
  <c r="E574" i="2"/>
  <c r="F574" i="2"/>
  <c r="G574" i="2"/>
  <c r="M574" i="2"/>
  <c r="N574" i="2"/>
  <c r="O574" i="2"/>
  <c r="P574" i="2"/>
  <c r="Q574" i="2"/>
  <c r="R574" i="2"/>
  <c r="U574" i="2"/>
  <c r="V574" i="2"/>
  <c r="AF574" i="2"/>
  <c r="AG574" i="2"/>
  <c r="AH574" i="2"/>
  <c r="A575" i="2"/>
  <c r="B575" i="2"/>
  <c r="C575" i="2"/>
  <c r="D575" i="2"/>
  <c r="E575" i="2"/>
  <c r="F575" i="2"/>
  <c r="G575" i="2"/>
  <c r="M575" i="2"/>
  <c r="N575" i="2"/>
  <c r="O575" i="2"/>
  <c r="P575" i="2"/>
  <c r="Q575" i="2"/>
  <c r="R575" i="2"/>
  <c r="U575" i="2"/>
  <c r="V575" i="2"/>
  <c r="AF575" i="2"/>
  <c r="AG575" i="2"/>
  <c r="AH575" i="2"/>
  <c r="A576" i="2"/>
  <c r="B576" i="2"/>
  <c r="C576" i="2"/>
  <c r="D576" i="2"/>
  <c r="E576" i="2"/>
  <c r="F576" i="2"/>
  <c r="G576" i="2"/>
  <c r="M576" i="2"/>
  <c r="N576" i="2"/>
  <c r="O576" i="2"/>
  <c r="P576" i="2"/>
  <c r="Q576" i="2"/>
  <c r="R576" i="2"/>
  <c r="U576" i="2"/>
  <c r="V576" i="2"/>
  <c r="AF576" i="2"/>
  <c r="AG576" i="2"/>
  <c r="AH576" i="2"/>
  <c r="A577" i="2"/>
  <c r="B577" i="2"/>
  <c r="C577" i="2"/>
  <c r="D577" i="2"/>
  <c r="E577" i="2"/>
  <c r="F577" i="2"/>
  <c r="G577" i="2"/>
  <c r="M577" i="2"/>
  <c r="N577" i="2"/>
  <c r="O577" i="2"/>
  <c r="P577" i="2"/>
  <c r="Q577" i="2"/>
  <c r="R577" i="2"/>
  <c r="U577" i="2"/>
  <c r="V577" i="2"/>
  <c r="AF577" i="2"/>
  <c r="AG577" i="2"/>
  <c r="AH577" i="2"/>
  <c r="A578" i="2"/>
  <c r="B578" i="2"/>
  <c r="C578" i="2"/>
  <c r="D578" i="2"/>
  <c r="E578" i="2"/>
  <c r="F578" i="2"/>
  <c r="G578" i="2"/>
  <c r="M578" i="2"/>
  <c r="N578" i="2"/>
  <c r="O578" i="2"/>
  <c r="P578" i="2"/>
  <c r="Q578" i="2"/>
  <c r="R578" i="2"/>
  <c r="U578" i="2"/>
  <c r="V578" i="2"/>
  <c r="AF578" i="2"/>
  <c r="AG578" i="2"/>
  <c r="AH578" i="2"/>
  <c r="A579" i="2"/>
  <c r="B579" i="2"/>
  <c r="C579" i="2"/>
  <c r="D579" i="2"/>
  <c r="E579" i="2"/>
  <c r="F579" i="2"/>
  <c r="G579" i="2"/>
  <c r="M579" i="2"/>
  <c r="N579" i="2"/>
  <c r="O579" i="2"/>
  <c r="P579" i="2"/>
  <c r="Q579" i="2"/>
  <c r="R579" i="2"/>
  <c r="U579" i="2"/>
  <c r="V579" i="2"/>
  <c r="AF579" i="2"/>
  <c r="AG579" i="2"/>
  <c r="AH579" i="2"/>
  <c r="A580" i="2"/>
  <c r="B580" i="2"/>
  <c r="C580" i="2"/>
  <c r="D580" i="2"/>
  <c r="E580" i="2"/>
  <c r="F580" i="2"/>
  <c r="G580" i="2"/>
  <c r="M580" i="2"/>
  <c r="N580" i="2"/>
  <c r="O580" i="2"/>
  <c r="P580" i="2"/>
  <c r="Q580" i="2"/>
  <c r="R580" i="2"/>
  <c r="U580" i="2"/>
  <c r="V580" i="2"/>
  <c r="AF580" i="2"/>
  <c r="AG580" i="2"/>
  <c r="AH580" i="2"/>
  <c r="A581" i="2"/>
  <c r="B581" i="2"/>
  <c r="C581" i="2"/>
  <c r="D581" i="2"/>
  <c r="E581" i="2"/>
  <c r="F581" i="2"/>
  <c r="G581" i="2"/>
  <c r="M581" i="2"/>
  <c r="N581" i="2"/>
  <c r="O581" i="2"/>
  <c r="P581" i="2"/>
  <c r="Q581" i="2"/>
  <c r="R581" i="2"/>
  <c r="U581" i="2"/>
  <c r="V581" i="2"/>
  <c r="AF581" i="2"/>
  <c r="AG581" i="2"/>
  <c r="AH581" i="2"/>
  <c r="A582" i="2"/>
  <c r="B582" i="2"/>
  <c r="C582" i="2"/>
  <c r="D582" i="2"/>
  <c r="E582" i="2"/>
  <c r="F582" i="2"/>
  <c r="G582" i="2"/>
  <c r="M582" i="2"/>
  <c r="N582" i="2"/>
  <c r="O582" i="2"/>
  <c r="P582" i="2"/>
  <c r="Q582" i="2"/>
  <c r="R582" i="2"/>
  <c r="U582" i="2"/>
  <c r="V582" i="2"/>
  <c r="AF582" i="2"/>
  <c r="AG582" i="2"/>
  <c r="AH582" i="2"/>
  <c r="A583" i="2"/>
  <c r="B583" i="2"/>
  <c r="C583" i="2"/>
  <c r="D583" i="2"/>
  <c r="E583" i="2"/>
  <c r="F583" i="2"/>
  <c r="G583" i="2"/>
  <c r="M583" i="2"/>
  <c r="N583" i="2"/>
  <c r="O583" i="2"/>
  <c r="P583" i="2"/>
  <c r="Q583" i="2"/>
  <c r="R583" i="2"/>
  <c r="U583" i="2"/>
  <c r="V583" i="2"/>
  <c r="AF583" i="2"/>
  <c r="AG583" i="2"/>
  <c r="AH583" i="2"/>
  <c r="A584" i="2"/>
  <c r="B584" i="2"/>
  <c r="C584" i="2"/>
  <c r="D584" i="2"/>
  <c r="E584" i="2"/>
  <c r="F584" i="2"/>
  <c r="G584" i="2"/>
  <c r="M584" i="2"/>
  <c r="N584" i="2"/>
  <c r="O584" i="2"/>
  <c r="P584" i="2"/>
  <c r="Q584" i="2"/>
  <c r="R584" i="2"/>
  <c r="U584" i="2"/>
  <c r="V584" i="2"/>
  <c r="AF584" i="2"/>
  <c r="AG584" i="2"/>
  <c r="AH584" i="2"/>
  <c r="A585" i="2"/>
  <c r="B585" i="2"/>
  <c r="C585" i="2"/>
  <c r="D585" i="2"/>
  <c r="E585" i="2"/>
  <c r="F585" i="2"/>
  <c r="G585" i="2"/>
  <c r="M585" i="2"/>
  <c r="N585" i="2"/>
  <c r="O585" i="2"/>
  <c r="P585" i="2"/>
  <c r="Q585" i="2"/>
  <c r="R585" i="2"/>
  <c r="U585" i="2"/>
  <c r="V585" i="2"/>
  <c r="AF585" i="2"/>
  <c r="AG585" i="2"/>
  <c r="AH585" i="2"/>
  <c r="A586" i="2"/>
  <c r="B586" i="2"/>
  <c r="C586" i="2"/>
  <c r="D586" i="2"/>
  <c r="E586" i="2"/>
  <c r="F586" i="2"/>
  <c r="G586" i="2"/>
  <c r="M586" i="2"/>
  <c r="N586" i="2"/>
  <c r="O586" i="2"/>
  <c r="P586" i="2"/>
  <c r="Q586" i="2"/>
  <c r="R586" i="2"/>
  <c r="U586" i="2"/>
  <c r="V586" i="2"/>
  <c r="AF586" i="2"/>
  <c r="AG586" i="2"/>
  <c r="AH586" i="2"/>
  <c r="A587" i="2"/>
  <c r="B587" i="2"/>
  <c r="C587" i="2"/>
  <c r="D587" i="2"/>
  <c r="E587" i="2"/>
  <c r="F587" i="2"/>
  <c r="G587" i="2"/>
  <c r="M587" i="2"/>
  <c r="N587" i="2"/>
  <c r="O587" i="2"/>
  <c r="P587" i="2"/>
  <c r="Q587" i="2"/>
  <c r="R587" i="2"/>
  <c r="U587" i="2"/>
  <c r="V587" i="2"/>
  <c r="AF587" i="2"/>
  <c r="AG587" i="2"/>
  <c r="AH587" i="2"/>
  <c r="A588" i="2"/>
  <c r="B588" i="2"/>
  <c r="C588" i="2"/>
  <c r="D588" i="2"/>
  <c r="E588" i="2"/>
  <c r="F588" i="2"/>
  <c r="G588" i="2"/>
  <c r="M588" i="2"/>
  <c r="N588" i="2"/>
  <c r="O588" i="2"/>
  <c r="P588" i="2"/>
  <c r="Q588" i="2"/>
  <c r="R588" i="2"/>
  <c r="U588" i="2"/>
  <c r="V588" i="2"/>
  <c r="AF588" i="2"/>
  <c r="AG588" i="2"/>
  <c r="AH588" i="2"/>
  <c r="A589" i="2"/>
  <c r="B589" i="2"/>
  <c r="C589" i="2"/>
  <c r="D589" i="2"/>
  <c r="E589" i="2"/>
  <c r="F589" i="2"/>
  <c r="G589" i="2"/>
  <c r="M589" i="2"/>
  <c r="N589" i="2"/>
  <c r="O589" i="2"/>
  <c r="P589" i="2"/>
  <c r="Q589" i="2"/>
  <c r="R589" i="2"/>
  <c r="U589" i="2"/>
  <c r="V589" i="2"/>
  <c r="AF589" i="2"/>
  <c r="AG589" i="2"/>
  <c r="AH589" i="2"/>
  <c r="A590" i="2"/>
  <c r="B590" i="2"/>
  <c r="C590" i="2"/>
  <c r="D590" i="2"/>
  <c r="E590" i="2"/>
  <c r="F590" i="2"/>
  <c r="G590" i="2"/>
  <c r="M590" i="2"/>
  <c r="N590" i="2"/>
  <c r="O590" i="2"/>
  <c r="P590" i="2"/>
  <c r="Q590" i="2"/>
  <c r="R590" i="2"/>
  <c r="U590" i="2"/>
  <c r="V590" i="2"/>
  <c r="AF590" i="2"/>
  <c r="AG590" i="2"/>
  <c r="AH590" i="2"/>
  <c r="A591" i="2"/>
  <c r="B591" i="2"/>
  <c r="C591" i="2"/>
  <c r="D591" i="2"/>
  <c r="E591" i="2"/>
  <c r="F591" i="2"/>
  <c r="G591" i="2"/>
  <c r="M591" i="2"/>
  <c r="N591" i="2"/>
  <c r="O591" i="2"/>
  <c r="P591" i="2"/>
  <c r="Q591" i="2"/>
  <c r="R591" i="2"/>
  <c r="U591" i="2"/>
  <c r="V591" i="2"/>
  <c r="AF591" i="2"/>
  <c r="AG591" i="2"/>
  <c r="AH591" i="2"/>
  <c r="A592" i="2"/>
  <c r="B592" i="2"/>
  <c r="C592" i="2"/>
  <c r="D592" i="2"/>
  <c r="E592" i="2"/>
  <c r="F592" i="2"/>
  <c r="G592" i="2"/>
  <c r="M592" i="2"/>
  <c r="N592" i="2"/>
  <c r="O592" i="2"/>
  <c r="P592" i="2"/>
  <c r="Q592" i="2"/>
  <c r="R592" i="2"/>
  <c r="U592" i="2"/>
  <c r="V592" i="2"/>
  <c r="AF592" i="2"/>
  <c r="AG592" i="2"/>
  <c r="AH592" i="2"/>
  <c r="A593" i="2"/>
  <c r="B593" i="2"/>
  <c r="C593" i="2"/>
  <c r="D593" i="2"/>
  <c r="E593" i="2"/>
  <c r="F593" i="2"/>
  <c r="G593" i="2"/>
  <c r="M593" i="2"/>
  <c r="N593" i="2"/>
  <c r="O593" i="2"/>
  <c r="P593" i="2"/>
  <c r="Q593" i="2"/>
  <c r="R593" i="2"/>
  <c r="U593" i="2"/>
  <c r="V593" i="2"/>
  <c r="AF593" i="2"/>
  <c r="AG593" i="2"/>
  <c r="AH593" i="2"/>
  <c r="A594" i="2"/>
  <c r="B594" i="2"/>
  <c r="C594" i="2"/>
  <c r="D594" i="2"/>
  <c r="E594" i="2"/>
  <c r="F594" i="2"/>
  <c r="G594" i="2"/>
  <c r="M594" i="2"/>
  <c r="N594" i="2"/>
  <c r="O594" i="2"/>
  <c r="P594" i="2"/>
  <c r="Q594" i="2"/>
  <c r="R594" i="2"/>
  <c r="U594" i="2"/>
  <c r="V594" i="2"/>
  <c r="AF594" i="2"/>
  <c r="AG594" i="2"/>
  <c r="AH594" i="2"/>
  <c r="A595" i="2"/>
  <c r="B595" i="2"/>
  <c r="C595" i="2"/>
  <c r="D595" i="2"/>
  <c r="E595" i="2"/>
  <c r="F595" i="2"/>
  <c r="G595" i="2"/>
  <c r="M595" i="2"/>
  <c r="N595" i="2"/>
  <c r="O595" i="2"/>
  <c r="P595" i="2"/>
  <c r="Q595" i="2"/>
  <c r="R595" i="2"/>
  <c r="U595" i="2"/>
  <c r="V595" i="2"/>
  <c r="AF595" i="2"/>
  <c r="AG595" i="2"/>
  <c r="AH595" i="2"/>
  <c r="A596" i="2"/>
  <c r="B596" i="2"/>
  <c r="C596" i="2"/>
  <c r="D596" i="2"/>
  <c r="E596" i="2"/>
  <c r="F596" i="2"/>
  <c r="G596" i="2"/>
  <c r="M596" i="2"/>
  <c r="N596" i="2"/>
  <c r="O596" i="2"/>
  <c r="P596" i="2"/>
  <c r="Q596" i="2"/>
  <c r="R596" i="2"/>
  <c r="U596" i="2"/>
  <c r="V596" i="2"/>
  <c r="AF596" i="2"/>
  <c r="AG596" i="2"/>
  <c r="AH596" i="2"/>
  <c r="A597" i="2"/>
  <c r="B597" i="2"/>
  <c r="C597" i="2"/>
  <c r="D597" i="2"/>
  <c r="E597" i="2"/>
  <c r="F597" i="2"/>
  <c r="G597" i="2"/>
  <c r="M597" i="2"/>
  <c r="N597" i="2"/>
  <c r="O597" i="2"/>
  <c r="P597" i="2"/>
  <c r="Q597" i="2"/>
  <c r="R597" i="2"/>
  <c r="U597" i="2"/>
  <c r="V597" i="2"/>
  <c r="AF597" i="2"/>
  <c r="AG597" i="2"/>
  <c r="AH597" i="2"/>
  <c r="A598" i="2"/>
  <c r="B598" i="2"/>
  <c r="C598" i="2"/>
  <c r="D598" i="2"/>
  <c r="E598" i="2"/>
  <c r="F598" i="2"/>
  <c r="G598" i="2"/>
  <c r="M598" i="2"/>
  <c r="N598" i="2"/>
  <c r="O598" i="2"/>
  <c r="P598" i="2"/>
  <c r="Q598" i="2"/>
  <c r="R598" i="2"/>
  <c r="U598" i="2"/>
  <c r="V598" i="2"/>
  <c r="AF598" i="2"/>
  <c r="AG598" i="2"/>
  <c r="AH598" i="2"/>
  <c r="A599" i="2"/>
  <c r="B599" i="2"/>
  <c r="C599" i="2"/>
  <c r="D599" i="2"/>
  <c r="E599" i="2"/>
  <c r="F599" i="2"/>
  <c r="G599" i="2"/>
  <c r="M599" i="2"/>
  <c r="N599" i="2"/>
  <c r="O599" i="2"/>
  <c r="P599" i="2"/>
  <c r="Q599" i="2"/>
  <c r="R599" i="2"/>
  <c r="U599" i="2"/>
  <c r="V599" i="2"/>
  <c r="AF599" i="2"/>
  <c r="AG599" i="2"/>
  <c r="AH599" i="2"/>
  <c r="A600" i="2"/>
  <c r="B600" i="2"/>
  <c r="C600" i="2"/>
  <c r="D600" i="2"/>
  <c r="E600" i="2"/>
  <c r="F600" i="2"/>
  <c r="G600" i="2"/>
  <c r="M600" i="2"/>
  <c r="N600" i="2"/>
  <c r="O600" i="2"/>
  <c r="P600" i="2"/>
  <c r="Q600" i="2"/>
  <c r="R600" i="2"/>
  <c r="U600" i="2"/>
  <c r="V600" i="2"/>
  <c r="AF600" i="2"/>
  <c r="AG600" i="2"/>
  <c r="AH600" i="2"/>
  <c r="A601" i="2"/>
  <c r="B601" i="2"/>
  <c r="C601" i="2"/>
  <c r="D601" i="2"/>
  <c r="E601" i="2"/>
  <c r="F601" i="2"/>
  <c r="G601" i="2"/>
  <c r="M601" i="2"/>
  <c r="N601" i="2"/>
  <c r="O601" i="2"/>
  <c r="P601" i="2"/>
  <c r="Q601" i="2"/>
  <c r="R601" i="2"/>
  <c r="U601" i="2"/>
  <c r="V601" i="2"/>
  <c r="AF601" i="2"/>
  <c r="AG601" i="2"/>
  <c r="AH601" i="2"/>
  <c r="A602" i="2"/>
  <c r="B602" i="2"/>
  <c r="C602" i="2"/>
  <c r="D602" i="2"/>
  <c r="E602" i="2"/>
  <c r="F602" i="2"/>
  <c r="G602" i="2"/>
  <c r="M602" i="2"/>
  <c r="N602" i="2"/>
  <c r="O602" i="2"/>
  <c r="P602" i="2"/>
  <c r="Q602" i="2"/>
  <c r="R602" i="2"/>
  <c r="U602" i="2"/>
  <c r="V602" i="2"/>
  <c r="AF602" i="2"/>
  <c r="AG602" i="2"/>
  <c r="AH602" i="2"/>
  <c r="A603" i="2"/>
  <c r="B603" i="2"/>
  <c r="C603" i="2"/>
  <c r="D603" i="2"/>
  <c r="E603" i="2"/>
  <c r="F603" i="2"/>
  <c r="G603" i="2"/>
  <c r="M603" i="2"/>
  <c r="N603" i="2"/>
  <c r="O603" i="2"/>
  <c r="P603" i="2"/>
  <c r="Q603" i="2"/>
  <c r="R603" i="2"/>
  <c r="U603" i="2"/>
  <c r="V603" i="2"/>
  <c r="AF603" i="2"/>
  <c r="AG603" i="2"/>
  <c r="AH603" i="2"/>
  <c r="A604" i="2"/>
  <c r="B604" i="2"/>
  <c r="C604" i="2"/>
  <c r="D604" i="2"/>
  <c r="E604" i="2"/>
  <c r="F604" i="2"/>
  <c r="G604" i="2"/>
  <c r="M604" i="2"/>
  <c r="N604" i="2"/>
  <c r="O604" i="2"/>
  <c r="P604" i="2"/>
  <c r="Q604" i="2"/>
  <c r="R604" i="2"/>
  <c r="U604" i="2"/>
  <c r="V604" i="2"/>
  <c r="AF604" i="2"/>
  <c r="AG604" i="2"/>
  <c r="AH604" i="2"/>
  <c r="A605" i="2"/>
  <c r="B605" i="2"/>
  <c r="C605" i="2"/>
  <c r="D605" i="2"/>
  <c r="E605" i="2"/>
  <c r="F605" i="2"/>
  <c r="G605" i="2"/>
  <c r="M605" i="2"/>
  <c r="N605" i="2"/>
  <c r="O605" i="2"/>
  <c r="P605" i="2"/>
  <c r="Q605" i="2"/>
  <c r="R605" i="2"/>
  <c r="U605" i="2"/>
  <c r="V605" i="2"/>
  <c r="AF605" i="2"/>
  <c r="AG605" i="2"/>
  <c r="AH605" i="2"/>
  <c r="A606" i="2"/>
  <c r="B606" i="2"/>
  <c r="C606" i="2"/>
  <c r="D606" i="2"/>
  <c r="E606" i="2"/>
  <c r="F606" i="2"/>
  <c r="G606" i="2"/>
  <c r="M606" i="2"/>
  <c r="N606" i="2"/>
  <c r="O606" i="2"/>
  <c r="P606" i="2"/>
  <c r="Q606" i="2"/>
  <c r="R606" i="2"/>
  <c r="U606" i="2"/>
  <c r="V606" i="2"/>
  <c r="AF606" i="2"/>
  <c r="AG606" i="2"/>
  <c r="AH606" i="2"/>
  <c r="A607" i="2"/>
  <c r="B607" i="2"/>
  <c r="C607" i="2"/>
  <c r="D607" i="2"/>
  <c r="E607" i="2"/>
  <c r="F607" i="2"/>
  <c r="G607" i="2"/>
  <c r="M607" i="2"/>
  <c r="N607" i="2"/>
  <c r="O607" i="2"/>
  <c r="P607" i="2"/>
  <c r="Q607" i="2"/>
  <c r="R607" i="2"/>
  <c r="U607" i="2"/>
  <c r="V607" i="2"/>
  <c r="AF607" i="2"/>
  <c r="AG607" i="2"/>
  <c r="AH607" i="2"/>
  <c r="A608" i="2"/>
  <c r="B608" i="2"/>
  <c r="C608" i="2"/>
  <c r="D608" i="2"/>
  <c r="E608" i="2"/>
  <c r="F608" i="2"/>
  <c r="G608" i="2"/>
  <c r="M608" i="2"/>
  <c r="N608" i="2"/>
  <c r="O608" i="2"/>
  <c r="P608" i="2"/>
  <c r="Q608" i="2"/>
  <c r="R608" i="2"/>
  <c r="U608" i="2"/>
  <c r="V608" i="2"/>
  <c r="AF608" i="2"/>
  <c r="AG608" i="2"/>
  <c r="AH608" i="2"/>
  <c r="A609" i="2"/>
  <c r="B609" i="2"/>
  <c r="C609" i="2"/>
  <c r="D609" i="2"/>
  <c r="E609" i="2"/>
  <c r="F609" i="2"/>
  <c r="G609" i="2"/>
  <c r="M609" i="2"/>
  <c r="N609" i="2"/>
  <c r="O609" i="2"/>
  <c r="P609" i="2"/>
  <c r="Q609" i="2"/>
  <c r="R609" i="2"/>
  <c r="U609" i="2"/>
  <c r="V609" i="2"/>
  <c r="AF609" i="2"/>
  <c r="AG609" i="2"/>
  <c r="AH609" i="2"/>
  <c r="A610" i="2"/>
  <c r="B610" i="2"/>
  <c r="C610" i="2"/>
  <c r="D610" i="2"/>
  <c r="E610" i="2"/>
  <c r="F610" i="2"/>
  <c r="G610" i="2"/>
  <c r="M610" i="2"/>
  <c r="N610" i="2"/>
  <c r="O610" i="2"/>
  <c r="P610" i="2"/>
  <c r="Q610" i="2"/>
  <c r="R610" i="2"/>
  <c r="U610" i="2"/>
  <c r="V610" i="2"/>
  <c r="AF610" i="2"/>
  <c r="AG610" i="2"/>
  <c r="AH610" i="2"/>
  <c r="A611" i="2"/>
  <c r="B611" i="2"/>
  <c r="C611" i="2"/>
  <c r="D611" i="2"/>
  <c r="E611" i="2"/>
  <c r="F611" i="2"/>
  <c r="G611" i="2"/>
  <c r="M611" i="2"/>
  <c r="N611" i="2"/>
  <c r="O611" i="2"/>
  <c r="P611" i="2"/>
  <c r="Q611" i="2"/>
  <c r="R611" i="2"/>
  <c r="U611" i="2"/>
  <c r="V611" i="2"/>
  <c r="AF611" i="2"/>
  <c r="AG611" i="2"/>
  <c r="AH611" i="2"/>
  <c r="A612" i="2"/>
  <c r="B612" i="2"/>
  <c r="C612" i="2"/>
  <c r="D612" i="2"/>
  <c r="E612" i="2"/>
  <c r="F612" i="2"/>
  <c r="G612" i="2"/>
  <c r="M612" i="2"/>
  <c r="N612" i="2"/>
  <c r="O612" i="2"/>
  <c r="P612" i="2"/>
  <c r="Q612" i="2"/>
  <c r="R612" i="2"/>
  <c r="U612" i="2"/>
  <c r="V612" i="2"/>
  <c r="AF612" i="2"/>
  <c r="AG612" i="2"/>
  <c r="AH612" i="2"/>
  <c r="A613" i="2"/>
  <c r="B613" i="2"/>
  <c r="C613" i="2"/>
  <c r="D613" i="2"/>
  <c r="E613" i="2"/>
  <c r="F613" i="2"/>
  <c r="G613" i="2"/>
  <c r="M613" i="2"/>
  <c r="N613" i="2"/>
  <c r="O613" i="2"/>
  <c r="P613" i="2"/>
  <c r="Q613" i="2"/>
  <c r="R613" i="2"/>
  <c r="U613" i="2"/>
  <c r="V613" i="2"/>
  <c r="AF613" i="2"/>
  <c r="AG613" i="2"/>
  <c r="AH613" i="2"/>
  <c r="A614" i="2"/>
  <c r="B614" i="2"/>
  <c r="C614" i="2"/>
  <c r="D614" i="2"/>
  <c r="E614" i="2"/>
  <c r="F614" i="2"/>
  <c r="G614" i="2"/>
  <c r="M614" i="2"/>
  <c r="N614" i="2"/>
  <c r="O614" i="2"/>
  <c r="P614" i="2"/>
  <c r="Q614" i="2"/>
  <c r="R614" i="2"/>
  <c r="U614" i="2"/>
  <c r="V614" i="2"/>
  <c r="AF614" i="2"/>
  <c r="AG614" i="2"/>
  <c r="AH614" i="2"/>
  <c r="A615" i="2"/>
  <c r="B615" i="2"/>
  <c r="C615" i="2"/>
  <c r="D615" i="2"/>
  <c r="E615" i="2"/>
  <c r="F615" i="2"/>
  <c r="G615" i="2"/>
  <c r="M615" i="2"/>
  <c r="N615" i="2"/>
  <c r="O615" i="2"/>
  <c r="P615" i="2"/>
  <c r="Q615" i="2"/>
  <c r="R615" i="2"/>
  <c r="U615" i="2"/>
  <c r="V615" i="2"/>
  <c r="AF615" i="2"/>
  <c r="AG615" i="2"/>
  <c r="AH615" i="2"/>
  <c r="A616" i="2"/>
  <c r="B616" i="2"/>
  <c r="C616" i="2"/>
  <c r="D616" i="2"/>
  <c r="E616" i="2"/>
  <c r="F616" i="2"/>
  <c r="G616" i="2"/>
  <c r="M616" i="2"/>
  <c r="N616" i="2"/>
  <c r="O616" i="2"/>
  <c r="P616" i="2"/>
  <c r="Q616" i="2"/>
  <c r="R616" i="2"/>
  <c r="U616" i="2"/>
  <c r="V616" i="2"/>
  <c r="AF616" i="2"/>
  <c r="AG616" i="2"/>
  <c r="AH616" i="2"/>
  <c r="A617" i="2"/>
  <c r="B617" i="2"/>
  <c r="C617" i="2"/>
  <c r="D617" i="2"/>
  <c r="E617" i="2"/>
  <c r="F617" i="2"/>
  <c r="G617" i="2"/>
  <c r="M617" i="2"/>
  <c r="N617" i="2"/>
  <c r="O617" i="2"/>
  <c r="P617" i="2"/>
  <c r="Q617" i="2"/>
  <c r="R617" i="2"/>
  <c r="U617" i="2"/>
  <c r="V617" i="2"/>
  <c r="AF617" i="2"/>
  <c r="AG617" i="2"/>
  <c r="AH617" i="2"/>
  <c r="A618" i="2"/>
  <c r="B618" i="2"/>
  <c r="C618" i="2"/>
  <c r="D618" i="2"/>
  <c r="E618" i="2"/>
  <c r="F618" i="2"/>
  <c r="G618" i="2"/>
  <c r="M618" i="2"/>
  <c r="N618" i="2"/>
  <c r="O618" i="2"/>
  <c r="P618" i="2"/>
  <c r="Q618" i="2"/>
  <c r="R618" i="2"/>
  <c r="U618" i="2"/>
  <c r="V618" i="2"/>
  <c r="AF618" i="2"/>
  <c r="AG618" i="2"/>
  <c r="AH618" i="2"/>
  <c r="A619" i="2"/>
  <c r="B619" i="2"/>
  <c r="C619" i="2"/>
  <c r="D619" i="2"/>
  <c r="E619" i="2"/>
  <c r="F619" i="2"/>
  <c r="G619" i="2"/>
  <c r="M619" i="2"/>
  <c r="N619" i="2"/>
  <c r="O619" i="2"/>
  <c r="P619" i="2"/>
  <c r="Q619" i="2"/>
  <c r="R619" i="2"/>
  <c r="U619" i="2"/>
  <c r="V619" i="2"/>
  <c r="AF619" i="2"/>
  <c r="AG619" i="2"/>
  <c r="AH619" i="2"/>
  <c r="A620" i="2"/>
  <c r="B620" i="2"/>
  <c r="C620" i="2"/>
  <c r="D620" i="2"/>
  <c r="E620" i="2"/>
  <c r="F620" i="2"/>
  <c r="G620" i="2"/>
  <c r="M620" i="2"/>
  <c r="N620" i="2"/>
  <c r="O620" i="2"/>
  <c r="P620" i="2"/>
  <c r="Q620" i="2"/>
  <c r="R620" i="2"/>
  <c r="U620" i="2"/>
  <c r="V620" i="2"/>
  <c r="AF620" i="2"/>
  <c r="AG620" i="2"/>
  <c r="AH620" i="2"/>
  <c r="A621" i="2"/>
  <c r="B621" i="2"/>
  <c r="C621" i="2"/>
  <c r="D621" i="2"/>
  <c r="E621" i="2"/>
  <c r="F621" i="2"/>
  <c r="G621" i="2"/>
  <c r="M621" i="2"/>
  <c r="N621" i="2"/>
  <c r="O621" i="2"/>
  <c r="P621" i="2"/>
  <c r="Q621" i="2"/>
  <c r="R621" i="2"/>
  <c r="U621" i="2"/>
  <c r="V621" i="2"/>
  <c r="AF621" i="2"/>
  <c r="AG621" i="2"/>
  <c r="AH621" i="2"/>
  <c r="A622" i="2"/>
  <c r="B622" i="2"/>
  <c r="C622" i="2"/>
  <c r="D622" i="2"/>
  <c r="E622" i="2"/>
  <c r="F622" i="2"/>
  <c r="G622" i="2"/>
  <c r="M622" i="2"/>
  <c r="N622" i="2"/>
  <c r="O622" i="2"/>
  <c r="P622" i="2"/>
  <c r="Q622" i="2"/>
  <c r="R622" i="2"/>
  <c r="U622" i="2"/>
  <c r="V622" i="2"/>
  <c r="AF622" i="2"/>
  <c r="AG622" i="2"/>
  <c r="AH622" i="2"/>
  <c r="A623" i="2"/>
  <c r="B623" i="2"/>
  <c r="C623" i="2"/>
  <c r="D623" i="2"/>
  <c r="E623" i="2"/>
  <c r="F623" i="2"/>
  <c r="G623" i="2"/>
  <c r="M623" i="2"/>
  <c r="N623" i="2"/>
  <c r="O623" i="2"/>
  <c r="P623" i="2"/>
  <c r="Q623" i="2"/>
  <c r="R623" i="2"/>
  <c r="U623" i="2"/>
  <c r="V623" i="2"/>
  <c r="AF623" i="2"/>
  <c r="AG623" i="2"/>
  <c r="AH623" i="2"/>
  <c r="A624" i="2"/>
  <c r="B624" i="2"/>
  <c r="C624" i="2"/>
  <c r="D624" i="2"/>
  <c r="E624" i="2"/>
  <c r="F624" i="2"/>
  <c r="G624" i="2"/>
  <c r="M624" i="2"/>
  <c r="N624" i="2"/>
  <c r="O624" i="2"/>
  <c r="P624" i="2"/>
  <c r="Q624" i="2"/>
  <c r="R624" i="2"/>
  <c r="U624" i="2"/>
  <c r="V624" i="2"/>
  <c r="AF624" i="2"/>
  <c r="AG624" i="2"/>
  <c r="AH624" i="2"/>
  <c r="A625" i="2"/>
  <c r="B625" i="2"/>
  <c r="C625" i="2"/>
  <c r="D625" i="2"/>
  <c r="E625" i="2"/>
  <c r="F625" i="2"/>
  <c r="G625" i="2"/>
  <c r="M625" i="2"/>
  <c r="N625" i="2"/>
  <c r="O625" i="2"/>
  <c r="P625" i="2"/>
  <c r="Q625" i="2"/>
  <c r="R625" i="2"/>
  <c r="U625" i="2"/>
  <c r="V625" i="2"/>
  <c r="AF625" i="2"/>
  <c r="AG625" i="2"/>
  <c r="AH625" i="2"/>
  <c r="A626" i="2"/>
  <c r="B626" i="2"/>
  <c r="C626" i="2"/>
  <c r="D626" i="2"/>
  <c r="E626" i="2"/>
  <c r="F626" i="2"/>
  <c r="G626" i="2"/>
  <c r="M626" i="2"/>
  <c r="N626" i="2"/>
  <c r="O626" i="2"/>
  <c r="P626" i="2"/>
  <c r="Q626" i="2"/>
  <c r="R626" i="2"/>
  <c r="U626" i="2"/>
  <c r="V626" i="2"/>
  <c r="AF626" i="2"/>
  <c r="AG626" i="2"/>
  <c r="AH626" i="2"/>
  <c r="A627" i="2"/>
  <c r="B627" i="2"/>
  <c r="C627" i="2"/>
  <c r="D627" i="2"/>
  <c r="E627" i="2"/>
  <c r="F627" i="2"/>
  <c r="G627" i="2"/>
  <c r="M627" i="2"/>
  <c r="N627" i="2"/>
  <c r="O627" i="2"/>
  <c r="P627" i="2"/>
  <c r="Q627" i="2"/>
  <c r="R627" i="2"/>
  <c r="U627" i="2"/>
  <c r="V627" i="2"/>
  <c r="AF627" i="2"/>
  <c r="AG627" i="2"/>
  <c r="AH627" i="2"/>
  <c r="A628" i="2"/>
  <c r="B628" i="2"/>
  <c r="C628" i="2"/>
  <c r="D628" i="2"/>
  <c r="E628" i="2"/>
  <c r="F628" i="2"/>
  <c r="G628" i="2"/>
  <c r="M628" i="2"/>
  <c r="N628" i="2"/>
  <c r="O628" i="2"/>
  <c r="P628" i="2"/>
  <c r="Q628" i="2"/>
  <c r="R628" i="2"/>
  <c r="U628" i="2"/>
  <c r="V628" i="2"/>
  <c r="AF628" i="2"/>
  <c r="AG628" i="2"/>
  <c r="AH628" i="2"/>
  <c r="A629" i="2"/>
  <c r="B629" i="2"/>
  <c r="C629" i="2"/>
  <c r="D629" i="2"/>
  <c r="E629" i="2"/>
  <c r="F629" i="2"/>
  <c r="G629" i="2"/>
  <c r="M629" i="2"/>
  <c r="N629" i="2"/>
  <c r="O629" i="2"/>
  <c r="P629" i="2"/>
  <c r="Q629" i="2"/>
  <c r="R629" i="2"/>
  <c r="U629" i="2"/>
  <c r="V629" i="2"/>
  <c r="AF629" i="2"/>
  <c r="AG629" i="2"/>
  <c r="AH629" i="2"/>
  <c r="A630" i="2"/>
  <c r="B630" i="2"/>
  <c r="C630" i="2"/>
  <c r="D630" i="2"/>
  <c r="E630" i="2"/>
  <c r="F630" i="2"/>
  <c r="G630" i="2"/>
  <c r="M630" i="2"/>
  <c r="N630" i="2"/>
  <c r="O630" i="2"/>
  <c r="P630" i="2"/>
  <c r="Q630" i="2"/>
  <c r="R630" i="2"/>
  <c r="U630" i="2"/>
  <c r="V630" i="2"/>
  <c r="AF630" i="2"/>
  <c r="AG630" i="2"/>
  <c r="AH630" i="2"/>
  <c r="A631" i="2"/>
  <c r="B631" i="2"/>
  <c r="C631" i="2"/>
  <c r="D631" i="2"/>
  <c r="E631" i="2"/>
  <c r="F631" i="2"/>
  <c r="G631" i="2"/>
  <c r="M631" i="2"/>
  <c r="N631" i="2"/>
  <c r="O631" i="2"/>
  <c r="P631" i="2"/>
  <c r="Q631" i="2"/>
  <c r="R631" i="2"/>
  <c r="U631" i="2"/>
  <c r="V631" i="2"/>
  <c r="AF631" i="2"/>
  <c r="AG631" i="2"/>
  <c r="AH631" i="2"/>
  <c r="A632" i="2"/>
  <c r="B632" i="2"/>
  <c r="C632" i="2"/>
  <c r="D632" i="2"/>
  <c r="E632" i="2"/>
  <c r="F632" i="2"/>
  <c r="G632" i="2"/>
  <c r="M632" i="2"/>
  <c r="N632" i="2"/>
  <c r="O632" i="2"/>
  <c r="P632" i="2"/>
  <c r="Q632" i="2"/>
  <c r="R632" i="2"/>
  <c r="U632" i="2"/>
  <c r="V632" i="2"/>
  <c r="AF632" i="2"/>
  <c r="AG632" i="2"/>
  <c r="AH632" i="2"/>
  <c r="A633" i="2"/>
  <c r="B633" i="2"/>
  <c r="C633" i="2"/>
  <c r="D633" i="2"/>
  <c r="E633" i="2"/>
  <c r="F633" i="2"/>
  <c r="G633" i="2"/>
  <c r="M633" i="2"/>
  <c r="N633" i="2"/>
  <c r="O633" i="2"/>
  <c r="P633" i="2"/>
  <c r="Q633" i="2"/>
  <c r="R633" i="2"/>
  <c r="U633" i="2"/>
  <c r="V633" i="2"/>
  <c r="AF633" i="2"/>
  <c r="AG633" i="2"/>
  <c r="AH633" i="2"/>
  <c r="A634" i="2"/>
  <c r="B634" i="2"/>
  <c r="C634" i="2"/>
  <c r="D634" i="2"/>
  <c r="E634" i="2"/>
  <c r="F634" i="2"/>
  <c r="G634" i="2"/>
  <c r="M634" i="2"/>
  <c r="N634" i="2"/>
  <c r="O634" i="2"/>
  <c r="P634" i="2"/>
  <c r="Q634" i="2"/>
  <c r="R634" i="2"/>
  <c r="U634" i="2"/>
  <c r="V634" i="2"/>
  <c r="AF634" i="2"/>
  <c r="AG634" i="2"/>
  <c r="AH634" i="2"/>
  <c r="A635" i="2"/>
  <c r="B635" i="2"/>
  <c r="C635" i="2"/>
  <c r="D635" i="2"/>
  <c r="E635" i="2"/>
  <c r="F635" i="2"/>
  <c r="G635" i="2"/>
  <c r="M635" i="2"/>
  <c r="N635" i="2"/>
  <c r="O635" i="2"/>
  <c r="P635" i="2"/>
  <c r="Q635" i="2"/>
  <c r="R635" i="2"/>
  <c r="U635" i="2"/>
  <c r="V635" i="2"/>
  <c r="AF635" i="2"/>
  <c r="AG635" i="2"/>
  <c r="AH635" i="2"/>
  <c r="A636" i="2"/>
  <c r="B636" i="2"/>
  <c r="C636" i="2"/>
  <c r="D636" i="2"/>
  <c r="E636" i="2"/>
  <c r="F636" i="2"/>
  <c r="G636" i="2"/>
  <c r="M636" i="2"/>
  <c r="N636" i="2"/>
  <c r="O636" i="2"/>
  <c r="P636" i="2"/>
  <c r="Q636" i="2"/>
  <c r="R636" i="2"/>
  <c r="U636" i="2"/>
  <c r="V636" i="2"/>
  <c r="AF636" i="2"/>
  <c r="AG636" i="2"/>
  <c r="AH636" i="2"/>
  <c r="A637" i="2"/>
  <c r="B637" i="2"/>
  <c r="C637" i="2"/>
  <c r="D637" i="2"/>
  <c r="E637" i="2"/>
  <c r="F637" i="2"/>
  <c r="G637" i="2"/>
  <c r="M637" i="2"/>
  <c r="N637" i="2"/>
  <c r="O637" i="2"/>
  <c r="P637" i="2"/>
  <c r="Q637" i="2"/>
  <c r="R637" i="2"/>
  <c r="U637" i="2"/>
  <c r="V637" i="2"/>
  <c r="AF637" i="2"/>
  <c r="AG637" i="2"/>
  <c r="AH637" i="2"/>
  <c r="A638" i="2"/>
  <c r="B638" i="2"/>
  <c r="C638" i="2"/>
  <c r="D638" i="2"/>
  <c r="E638" i="2"/>
  <c r="F638" i="2"/>
  <c r="G638" i="2"/>
  <c r="M638" i="2"/>
  <c r="N638" i="2"/>
  <c r="O638" i="2"/>
  <c r="P638" i="2"/>
  <c r="Q638" i="2"/>
  <c r="R638" i="2"/>
  <c r="U638" i="2"/>
  <c r="V638" i="2"/>
  <c r="AF638" i="2"/>
  <c r="AG638" i="2"/>
  <c r="AH638" i="2"/>
  <c r="A639" i="2"/>
  <c r="B639" i="2"/>
  <c r="C639" i="2"/>
  <c r="D639" i="2"/>
  <c r="E639" i="2"/>
  <c r="F639" i="2"/>
  <c r="G639" i="2"/>
  <c r="M639" i="2"/>
  <c r="N639" i="2"/>
  <c r="O639" i="2"/>
  <c r="P639" i="2"/>
  <c r="Q639" i="2"/>
  <c r="R639" i="2"/>
  <c r="U639" i="2"/>
  <c r="V639" i="2"/>
  <c r="AF639" i="2"/>
  <c r="AG639" i="2"/>
  <c r="AH639" i="2"/>
  <c r="A640" i="2"/>
  <c r="B640" i="2"/>
  <c r="C640" i="2"/>
  <c r="D640" i="2"/>
  <c r="E640" i="2"/>
  <c r="F640" i="2"/>
  <c r="G640" i="2"/>
  <c r="M640" i="2"/>
  <c r="N640" i="2"/>
  <c r="O640" i="2"/>
  <c r="P640" i="2"/>
  <c r="Q640" i="2"/>
  <c r="R640" i="2"/>
  <c r="U640" i="2"/>
  <c r="V640" i="2"/>
  <c r="AF640" i="2"/>
  <c r="AG640" i="2"/>
  <c r="AH640" i="2"/>
  <c r="A641" i="2"/>
  <c r="B641" i="2"/>
  <c r="C641" i="2"/>
  <c r="D641" i="2"/>
  <c r="E641" i="2"/>
  <c r="F641" i="2"/>
  <c r="G641" i="2"/>
  <c r="M641" i="2"/>
  <c r="N641" i="2"/>
  <c r="O641" i="2"/>
  <c r="P641" i="2"/>
  <c r="Q641" i="2"/>
  <c r="R641" i="2"/>
  <c r="U641" i="2"/>
  <c r="V641" i="2"/>
  <c r="AF641" i="2"/>
  <c r="AG641" i="2"/>
  <c r="AH641" i="2"/>
  <c r="A642" i="2"/>
  <c r="B642" i="2"/>
  <c r="C642" i="2"/>
  <c r="D642" i="2"/>
  <c r="E642" i="2"/>
  <c r="F642" i="2"/>
  <c r="G642" i="2"/>
  <c r="M642" i="2"/>
  <c r="N642" i="2"/>
  <c r="O642" i="2"/>
  <c r="P642" i="2"/>
  <c r="Q642" i="2"/>
  <c r="R642" i="2"/>
  <c r="U642" i="2"/>
  <c r="V642" i="2"/>
  <c r="AF642" i="2"/>
  <c r="AG642" i="2"/>
  <c r="AH642" i="2"/>
  <c r="A643" i="2"/>
  <c r="B643" i="2"/>
  <c r="C643" i="2"/>
  <c r="D643" i="2"/>
  <c r="E643" i="2"/>
  <c r="F643" i="2"/>
  <c r="G643" i="2"/>
  <c r="M643" i="2"/>
  <c r="N643" i="2"/>
  <c r="O643" i="2"/>
  <c r="P643" i="2"/>
  <c r="Q643" i="2"/>
  <c r="R643" i="2"/>
  <c r="U643" i="2"/>
  <c r="V643" i="2"/>
  <c r="AF643" i="2"/>
  <c r="AG643" i="2"/>
  <c r="AH643" i="2"/>
  <c r="A644" i="2"/>
  <c r="B644" i="2"/>
  <c r="C644" i="2"/>
  <c r="D644" i="2"/>
  <c r="E644" i="2"/>
  <c r="F644" i="2"/>
  <c r="G644" i="2"/>
  <c r="M644" i="2"/>
  <c r="N644" i="2"/>
  <c r="O644" i="2"/>
  <c r="P644" i="2"/>
  <c r="Q644" i="2"/>
  <c r="R644" i="2"/>
  <c r="U644" i="2"/>
  <c r="V644" i="2"/>
  <c r="AF644" i="2"/>
  <c r="AG644" i="2"/>
  <c r="AH644" i="2"/>
  <c r="A645" i="2"/>
  <c r="B645" i="2"/>
  <c r="C645" i="2"/>
  <c r="D645" i="2"/>
  <c r="E645" i="2"/>
  <c r="F645" i="2"/>
  <c r="G645" i="2"/>
  <c r="M645" i="2"/>
  <c r="N645" i="2"/>
  <c r="O645" i="2"/>
  <c r="P645" i="2"/>
  <c r="Q645" i="2"/>
  <c r="R645" i="2"/>
  <c r="U645" i="2"/>
  <c r="V645" i="2"/>
  <c r="AF645" i="2"/>
  <c r="AG645" i="2"/>
  <c r="AH645" i="2"/>
  <c r="A646" i="2"/>
  <c r="B646" i="2"/>
  <c r="C646" i="2"/>
  <c r="D646" i="2"/>
  <c r="E646" i="2"/>
  <c r="F646" i="2"/>
  <c r="G646" i="2"/>
  <c r="M646" i="2"/>
  <c r="N646" i="2"/>
  <c r="O646" i="2"/>
  <c r="P646" i="2"/>
  <c r="Q646" i="2"/>
  <c r="R646" i="2"/>
  <c r="U646" i="2"/>
  <c r="V646" i="2"/>
  <c r="AF646" i="2"/>
  <c r="AG646" i="2"/>
  <c r="AH646" i="2"/>
  <c r="A647" i="2"/>
  <c r="B647" i="2"/>
  <c r="C647" i="2"/>
  <c r="D647" i="2"/>
  <c r="E647" i="2"/>
  <c r="F647" i="2"/>
  <c r="G647" i="2"/>
  <c r="M647" i="2"/>
  <c r="N647" i="2"/>
  <c r="O647" i="2"/>
  <c r="P647" i="2"/>
  <c r="Q647" i="2"/>
  <c r="R647" i="2"/>
  <c r="U647" i="2"/>
  <c r="V647" i="2"/>
  <c r="AF647" i="2"/>
  <c r="AG647" i="2"/>
  <c r="AH647" i="2"/>
  <c r="A648" i="2"/>
  <c r="B648" i="2"/>
  <c r="C648" i="2"/>
  <c r="D648" i="2"/>
  <c r="E648" i="2"/>
  <c r="F648" i="2"/>
  <c r="G648" i="2"/>
  <c r="M648" i="2"/>
  <c r="N648" i="2"/>
  <c r="O648" i="2"/>
  <c r="P648" i="2"/>
  <c r="Q648" i="2"/>
  <c r="R648" i="2"/>
  <c r="U648" i="2"/>
  <c r="V648" i="2"/>
  <c r="AF648" i="2"/>
  <c r="AG648" i="2"/>
  <c r="AH648" i="2"/>
  <c r="A649" i="2"/>
  <c r="B649" i="2"/>
  <c r="C649" i="2"/>
  <c r="D649" i="2"/>
  <c r="E649" i="2"/>
  <c r="F649" i="2"/>
  <c r="G649" i="2"/>
  <c r="M649" i="2"/>
  <c r="N649" i="2"/>
  <c r="O649" i="2"/>
  <c r="P649" i="2"/>
  <c r="Q649" i="2"/>
  <c r="R649" i="2"/>
  <c r="U649" i="2"/>
  <c r="V649" i="2"/>
  <c r="AF649" i="2"/>
  <c r="AG649" i="2"/>
  <c r="AH649" i="2"/>
  <c r="A650" i="2"/>
  <c r="B650" i="2"/>
  <c r="C650" i="2"/>
  <c r="D650" i="2"/>
  <c r="E650" i="2"/>
  <c r="F650" i="2"/>
  <c r="G650" i="2"/>
  <c r="M650" i="2"/>
  <c r="N650" i="2"/>
  <c r="O650" i="2"/>
  <c r="P650" i="2"/>
  <c r="Q650" i="2"/>
  <c r="R650" i="2"/>
  <c r="U650" i="2"/>
  <c r="V650" i="2"/>
  <c r="AF650" i="2"/>
  <c r="AG650" i="2"/>
  <c r="AH650" i="2"/>
  <c r="A651" i="2"/>
  <c r="B651" i="2"/>
  <c r="C651" i="2"/>
  <c r="D651" i="2"/>
  <c r="E651" i="2"/>
  <c r="F651" i="2"/>
  <c r="G651" i="2"/>
  <c r="M651" i="2"/>
  <c r="N651" i="2"/>
  <c r="O651" i="2"/>
  <c r="P651" i="2"/>
  <c r="Q651" i="2"/>
  <c r="R651" i="2"/>
  <c r="U651" i="2"/>
  <c r="V651" i="2"/>
  <c r="AF651" i="2"/>
  <c r="AG651" i="2"/>
  <c r="AH651" i="2"/>
  <c r="A652" i="2"/>
  <c r="B652" i="2"/>
  <c r="C652" i="2"/>
  <c r="D652" i="2"/>
  <c r="E652" i="2"/>
  <c r="F652" i="2"/>
  <c r="G652" i="2"/>
  <c r="M652" i="2"/>
  <c r="N652" i="2"/>
  <c r="O652" i="2"/>
  <c r="P652" i="2"/>
  <c r="Q652" i="2"/>
  <c r="R652" i="2"/>
  <c r="U652" i="2"/>
  <c r="V652" i="2"/>
  <c r="AF652" i="2"/>
  <c r="AG652" i="2"/>
  <c r="AH652" i="2"/>
  <c r="A653" i="2"/>
  <c r="B653" i="2"/>
  <c r="C653" i="2"/>
  <c r="D653" i="2"/>
  <c r="E653" i="2"/>
  <c r="F653" i="2"/>
  <c r="G653" i="2"/>
  <c r="M653" i="2"/>
  <c r="N653" i="2"/>
  <c r="O653" i="2"/>
  <c r="P653" i="2"/>
  <c r="Q653" i="2"/>
  <c r="R653" i="2"/>
  <c r="U653" i="2"/>
  <c r="V653" i="2"/>
  <c r="AF653" i="2"/>
  <c r="AG653" i="2"/>
  <c r="AH653" i="2"/>
  <c r="A654" i="2"/>
  <c r="B654" i="2"/>
  <c r="C654" i="2"/>
  <c r="D654" i="2"/>
  <c r="E654" i="2"/>
  <c r="F654" i="2"/>
  <c r="G654" i="2"/>
  <c r="M654" i="2"/>
  <c r="N654" i="2"/>
  <c r="O654" i="2"/>
  <c r="P654" i="2"/>
  <c r="Q654" i="2"/>
  <c r="R654" i="2"/>
  <c r="U654" i="2"/>
  <c r="V654" i="2"/>
  <c r="AF654" i="2"/>
  <c r="AG654" i="2"/>
  <c r="AH654" i="2"/>
  <c r="A655" i="2"/>
  <c r="B655" i="2"/>
  <c r="C655" i="2"/>
  <c r="D655" i="2"/>
  <c r="E655" i="2"/>
  <c r="F655" i="2"/>
  <c r="G655" i="2"/>
  <c r="M655" i="2"/>
  <c r="N655" i="2"/>
  <c r="O655" i="2"/>
  <c r="P655" i="2"/>
  <c r="Q655" i="2"/>
  <c r="R655" i="2"/>
  <c r="U655" i="2"/>
  <c r="V655" i="2"/>
  <c r="AF655" i="2"/>
  <c r="AG655" i="2"/>
  <c r="AH655" i="2"/>
  <c r="A656" i="2"/>
  <c r="B656" i="2"/>
  <c r="C656" i="2"/>
  <c r="D656" i="2"/>
  <c r="E656" i="2"/>
  <c r="F656" i="2"/>
  <c r="G656" i="2"/>
  <c r="M656" i="2"/>
  <c r="N656" i="2"/>
  <c r="O656" i="2"/>
  <c r="P656" i="2"/>
  <c r="Q656" i="2"/>
  <c r="R656" i="2"/>
  <c r="U656" i="2"/>
  <c r="V656" i="2"/>
  <c r="AF656" i="2"/>
  <c r="AG656" i="2"/>
  <c r="AH656" i="2"/>
  <c r="A657" i="2"/>
  <c r="B657" i="2"/>
  <c r="C657" i="2"/>
  <c r="D657" i="2"/>
  <c r="E657" i="2"/>
  <c r="F657" i="2"/>
  <c r="G657" i="2"/>
  <c r="M657" i="2"/>
  <c r="N657" i="2"/>
  <c r="O657" i="2"/>
  <c r="P657" i="2"/>
  <c r="Q657" i="2"/>
  <c r="R657" i="2"/>
  <c r="U657" i="2"/>
  <c r="V657" i="2"/>
  <c r="AF657" i="2"/>
  <c r="AG657" i="2"/>
  <c r="AH657" i="2"/>
  <c r="A658" i="2"/>
  <c r="B658" i="2"/>
  <c r="C658" i="2"/>
  <c r="D658" i="2"/>
  <c r="E658" i="2"/>
  <c r="F658" i="2"/>
  <c r="G658" i="2"/>
  <c r="M658" i="2"/>
  <c r="N658" i="2"/>
  <c r="O658" i="2"/>
  <c r="P658" i="2"/>
  <c r="Q658" i="2"/>
  <c r="R658" i="2"/>
  <c r="U658" i="2"/>
  <c r="V658" i="2"/>
  <c r="AF658" i="2"/>
  <c r="AG658" i="2"/>
  <c r="AH658" i="2"/>
  <c r="A659" i="2"/>
  <c r="B659" i="2"/>
  <c r="C659" i="2"/>
  <c r="D659" i="2"/>
  <c r="E659" i="2"/>
  <c r="F659" i="2"/>
  <c r="G659" i="2"/>
  <c r="M659" i="2"/>
  <c r="N659" i="2"/>
  <c r="O659" i="2"/>
  <c r="P659" i="2"/>
  <c r="Q659" i="2"/>
  <c r="R659" i="2"/>
  <c r="U659" i="2"/>
  <c r="V659" i="2"/>
  <c r="AF659" i="2"/>
  <c r="AG659" i="2"/>
  <c r="AH659" i="2"/>
  <c r="A660" i="2"/>
  <c r="B660" i="2"/>
  <c r="C660" i="2"/>
  <c r="D660" i="2"/>
  <c r="E660" i="2"/>
  <c r="F660" i="2"/>
  <c r="G660" i="2"/>
  <c r="M660" i="2"/>
  <c r="N660" i="2"/>
  <c r="O660" i="2"/>
  <c r="P660" i="2"/>
  <c r="Q660" i="2"/>
  <c r="R660" i="2"/>
  <c r="U660" i="2"/>
  <c r="V660" i="2"/>
  <c r="AF660" i="2"/>
  <c r="AG660" i="2"/>
  <c r="AH660" i="2"/>
  <c r="A661" i="2"/>
  <c r="B661" i="2"/>
  <c r="C661" i="2"/>
  <c r="D661" i="2"/>
  <c r="E661" i="2"/>
  <c r="F661" i="2"/>
  <c r="G661" i="2"/>
  <c r="M661" i="2"/>
  <c r="N661" i="2"/>
  <c r="O661" i="2"/>
  <c r="P661" i="2"/>
  <c r="Q661" i="2"/>
  <c r="R661" i="2"/>
  <c r="U661" i="2"/>
  <c r="V661" i="2"/>
  <c r="AF661" i="2"/>
  <c r="AG661" i="2"/>
  <c r="AH661" i="2"/>
  <c r="A662" i="2"/>
  <c r="B662" i="2"/>
  <c r="C662" i="2"/>
  <c r="D662" i="2"/>
  <c r="E662" i="2"/>
  <c r="F662" i="2"/>
  <c r="G662" i="2"/>
  <c r="M662" i="2"/>
  <c r="N662" i="2"/>
  <c r="O662" i="2"/>
  <c r="P662" i="2"/>
  <c r="Q662" i="2"/>
  <c r="R662" i="2"/>
  <c r="U662" i="2"/>
  <c r="V662" i="2"/>
  <c r="AF662" i="2"/>
  <c r="AG662" i="2"/>
  <c r="AH662" i="2"/>
  <c r="A663" i="2"/>
  <c r="B663" i="2"/>
  <c r="C663" i="2"/>
  <c r="D663" i="2"/>
  <c r="E663" i="2"/>
  <c r="F663" i="2"/>
  <c r="G663" i="2"/>
  <c r="M663" i="2"/>
  <c r="N663" i="2"/>
  <c r="O663" i="2"/>
  <c r="P663" i="2"/>
  <c r="Q663" i="2"/>
  <c r="R663" i="2"/>
  <c r="U663" i="2"/>
  <c r="V663" i="2"/>
  <c r="AF663" i="2"/>
  <c r="AG663" i="2"/>
  <c r="AH663" i="2"/>
  <c r="A664" i="2"/>
  <c r="B664" i="2"/>
  <c r="C664" i="2"/>
  <c r="D664" i="2"/>
  <c r="E664" i="2"/>
  <c r="F664" i="2"/>
  <c r="G664" i="2"/>
  <c r="M664" i="2"/>
  <c r="N664" i="2"/>
  <c r="O664" i="2"/>
  <c r="P664" i="2"/>
  <c r="Q664" i="2"/>
  <c r="R664" i="2"/>
  <c r="U664" i="2"/>
  <c r="V664" i="2"/>
  <c r="AF664" i="2"/>
  <c r="AG664" i="2"/>
  <c r="AH664" i="2"/>
  <c r="A665" i="2"/>
  <c r="B665" i="2"/>
  <c r="C665" i="2"/>
  <c r="D665" i="2"/>
  <c r="E665" i="2"/>
  <c r="F665" i="2"/>
  <c r="G665" i="2"/>
  <c r="M665" i="2"/>
  <c r="N665" i="2"/>
  <c r="O665" i="2"/>
  <c r="P665" i="2"/>
  <c r="Q665" i="2"/>
  <c r="R665" i="2"/>
  <c r="U665" i="2"/>
  <c r="V665" i="2"/>
  <c r="AF665" i="2"/>
  <c r="AG665" i="2"/>
  <c r="AH665" i="2"/>
  <c r="A666" i="2"/>
  <c r="B666" i="2"/>
  <c r="C666" i="2"/>
  <c r="D666" i="2"/>
  <c r="E666" i="2"/>
  <c r="F666" i="2"/>
  <c r="G666" i="2"/>
  <c r="M666" i="2"/>
  <c r="N666" i="2"/>
  <c r="O666" i="2"/>
  <c r="P666" i="2"/>
  <c r="Q666" i="2"/>
  <c r="R666" i="2"/>
  <c r="U666" i="2"/>
  <c r="V666" i="2"/>
  <c r="AF666" i="2"/>
  <c r="AG666" i="2"/>
  <c r="AH666" i="2"/>
  <c r="A667" i="2"/>
  <c r="B667" i="2"/>
  <c r="C667" i="2"/>
  <c r="D667" i="2"/>
  <c r="E667" i="2"/>
  <c r="F667" i="2"/>
  <c r="G667" i="2"/>
  <c r="M667" i="2"/>
  <c r="N667" i="2"/>
  <c r="O667" i="2"/>
  <c r="P667" i="2"/>
  <c r="Q667" i="2"/>
  <c r="R667" i="2"/>
  <c r="U667" i="2"/>
  <c r="V667" i="2"/>
  <c r="AF667" i="2"/>
  <c r="AG667" i="2"/>
  <c r="AH667" i="2"/>
  <c r="A668" i="2"/>
  <c r="B668" i="2"/>
  <c r="C668" i="2"/>
  <c r="D668" i="2"/>
  <c r="E668" i="2"/>
  <c r="F668" i="2"/>
  <c r="G668" i="2"/>
  <c r="M668" i="2"/>
  <c r="N668" i="2"/>
  <c r="O668" i="2"/>
  <c r="P668" i="2"/>
  <c r="Q668" i="2"/>
  <c r="R668" i="2"/>
  <c r="U668" i="2"/>
  <c r="V668" i="2"/>
  <c r="AF668" i="2"/>
  <c r="AG668" i="2"/>
  <c r="AH668" i="2"/>
  <c r="A669" i="2"/>
  <c r="B669" i="2"/>
  <c r="C669" i="2"/>
  <c r="D669" i="2"/>
  <c r="E669" i="2"/>
  <c r="F669" i="2"/>
  <c r="G669" i="2"/>
  <c r="M669" i="2"/>
  <c r="N669" i="2"/>
  <c r="O669" i="2"/>
  <c r="P669" i="2"/>
  <c r="Q669" i="2"/>
  <c r="R669" i="2"/>
  <c r="U669" i="2"/>
  <c r="V669" i="2"/>
  <c r="AF669" i="2"/>
  <c r="AG669" i="2"/>
  <c r="AH669" i="2"/>
  <c r="A670" i="2"/>
  <c r="B670" i="2"/>
  <c r="C670" i="2"/>
  <c r="D670" i="2"/>
  <c r="E670" i="2"/>
  <c r="F670" i="2"/>
  <c r="G670" i="2"/>
  <c r="M670" i="2"/>
  <c r="N670" i="2"/>
  <c r="O670" i="2"/>
  <c r="P670" i="2"/>
  <c r="Q670" i="2"/>
  <c r="R670" i="2"/>
  <c r="U670" i="2"/>
  <c r="V670" i="2"/>
  <c r="AF670" i="2"/>
  <c r="AG670" i="2"/>
  <c r="AH670" i="2"/>
  <c r="A671" i="2"/>
  <c r="B671" i="2"/>
  <c r="C671" i="2"/>
  <c r="D671" i="2"/>
  <c r="E671" i="2"/>
  <c r="F671" i="2"/>
  <c r="G671" i="2"/>
  <c r="M671" i="2"/>
  <c r="N671" i="2"/>
  <c r="O671" i="2"/>
  <c r="P671" i="2"/>
  <c r="Q671" i="2"/>
  <c r="R671" i="2"/>
  <c r="U671" i="2"/>
  <c r="V671" i="2"/>
  <c r="AF671" i="2"/>
  <c r="AG671" i="2"/>
  <c r="AH671" i="2"/>
  <c r="A672" i="2"/>
  <c r="B672" i="2"/>
  <c r="C672" i="2"/>
  <c r="D672" i="2"/>
  <c r="E672" i="2"/>
  <c r="F672" i="2"/>
  <c r="G672" i="2"/>
  <c r="M672" i="2"/>
  <c r="N672" i="2"/>
  <c r="O672" i="2"/>
  <c r="P672" i="2"/>
  <c r="Q672" i="2"/>
  <c r="R672" i="2"/>
  <c r="U672" i="2"/>
  <c r="V672" i="2"/>
  <c r="AF672" i="2"/>
  <c r="AG672" i="2"/>
  <c r="AH672" i="2"/>
  <c r="A673" i="2"/>
  <c r="B673" i="2"/>
  <c r="C673" i="2"/>
  <c r="D673" i="2"/>
  <c r="E673" i="2"/>
  <c r="F673" i="2"/>
  <c r="G673" i="2"/>
  <c r="M673" i="2"/>
  <c r="N673" i="2"/>
  <c r="O673" i="2"/>
  <c r="P673" i="2"/>
  <c r="Q673" i="2"/>
  <c r="R673" i="2"/>
  <c r="U673" i="2"/>
  <c r="V673" i="2"/>
  <c r="AF673" i="2"/>
  <c r="AG673" i="2"/>
  <c r="AH673" i="2"/>
  <c r="A674" i="2"/>
  <c r="B674" i="2"/>
  <c r="C674" i="2"/>
  <c r="D674" i="2"/>
  <c r="E674" i="2"/>
  <c r="F674" i="2"/>
  <c r="G674" i="2"/>
  <c r="M674" i="2"/>
  <c r="N674" i="2"/>
  <c r="O674" i="2"/>
  <c r="P674" i="2"/>
  <c r="Q674" i="2"/>
  <c r="R674" i="2"/>
  <c r="U674" i="2"/>
  <c r="V674" i="2"/>
  <c r="AF674" i="2"/>
  <c r="AG674" i="2"/>
  <c r="AH674" i="2"/>
  <c r="A675" i="2"/>
  <c r="B675" i="2"/>
  <c r="C675" i="2"/>
  <c r="D675" i="2"/>
  <c r="E675" i="2"/>
  <c r="F675" i="2"/>
  <c r="G675" i="2"/>
  <c r="M675" i="2"/>
  <c r="N675" i="2"/>
  <c r="O675" i="2"/>
  <c r="P675" i="2"/>
  <c r="Q675" i="2"/>
  <c r="R675" i="2"/>
  <c r="U675" i="2"/>
  <c r="V675" i="2"/>
  <c r="AF675" i="2"/>
  <c r="AG675" i="2"/>
  <c r="AH675" i="2"/>
  <c r="A676" i="2"/>
  <c r="B676" i="2"/>
  <c r="C676" i="2"/>
  <c r="D676" i="2"/>
  <c r="E676" i="2"/>
  <c r="F676" i="2"/>
  <c r="G676" i="2"/>
  <c r="M676" i="2"/>
  <c r="N676" i="2"/>
  <c r="O676" i="2"/>
  <c r="P676" i="2"/>
  <c r="Q676" i="2"/>
  <c r="R676" i="2"/>
  <c r="U676" i="2"/>
  <c r="V676" i="2"/>
  <c r="AF676" i="2"/>
  <c r="AG676" i="2"/>
  <c r="AH676" i="2"/>
  <c r="A677" i="2"/>
  <c r="B677" i="2"/>
  <c r="C677" i="2"/>
  <c r="D677" i="2"/>
  <c r="E677" i="2"/>
  <c r="F677" i="2"/>
  <c r="G677" i="2"/>
  <c r="M677" i="2"/>
  <c r="N677" i="2"/>
  <c r="O677" i="2"/>
  <c r="P677" i="2"/>
  <c r="Q677" i="2"/>
  <c r="R677" i="2"/>
  <c r="U677" i="2"/>
  <c r="V677" i="2"/>
  <c r="AF677" i="2"/>
  <c r="AG677" i="2"/>
  <c r="AH677" i="2"/>
  <c r="A678" i="2"/>
  <c r="B678" i="2"/>
  <c r="C678" i="2"/>
  <c r="D678" i="2"/>
  <c r="E678" i="2"/>
  <c r="F678" i="2"/>
  <c r="G678" i="2"/>
  <c r="M678" i="2"/>
  <c r="N678" i="2"/>
  <c r="O678" i="2"/>
  <c r="P678" i="2"/>
  <c r="Q678" i="2"/>
  <c r="R678" i="2"/>
  <c r="U678" i="2"/>
  <c r="V678" i="2"/>
  <c r="AF678" i="2"/>
  <c r="AG678" i="2"/>
  <c r="AH678" i="2"/>
  <c r="A679" i="2"/>
  <c r="B679" i="2"/>
  <c r="C679" i="2"/>
  <c r="D679" i="2"/>
  <c r="E679" i="2"/>
  <c r="F679" i="2"/>
  <c r="G679" i="2"/>
  <c r="M679" i="2"/>
  <c r="N679" i="2"/>
  <c r="O679" i="2"/>
  <c r="P679" i="2"/>
  <c r="Q679" i="2"/>
  <c r="R679" i="2"/>
  <c r="U679" i="2"/>
  <c r="V679" i="2"/>
  <c r="AF679" i="2"/>
  <c r="AG679" i="2"/>
  <c r="AH679" i="2"/>
  <c r="A680" i="2"/>
  <c r="B680" i="2"/>
  <c r="C680" i="2"/>
  <c r="D680" i="2"/>
  <c r="E680" i="2"/>
  <c r="F680" i="2"/>
  <c r="G680" i="2"/>
  <c r="M680" i="2"/>
  <c r="N680" i="2"/>
  <c r="O680" i="2"/>
  <c r="P680" i="2"/>
  <c r="Q680" i="2"/>
  <c r="R680" i="2"/>
  <c r="U680" i="2"/>
  <c r="V680" i="2"/>
  <c r="AF680" i="2"/>
  <c r="AG680" i="2"/>
  <c r="AH680" i="2"/>
  <c r="A681" i="2"/>
  <c r="B681" i="2"/>
  <c r="C681" i="2"/>
  <c r="D681" i="2"/>
  <c r="E681" i="2"/>
  <c r="F681" i="2"/>
  <c r="G681" i="2"/>
  <c r="M681" i="2"/>
  <c r="N681" i="2"/>
  <c r="O681" i="2"/>
  <c r="P681" i="2"/>
  <c r="Q681" i="2"/>
  <c r="R681" i="2"/>
  <c r="U681" i="2"/>
  <c r="V681" i="2"/>
  <c r="AF681" i="2"/>
  <c r="AG681" i="2"/>
  <c r="AH681" i="2"/>
  <c r="A682" i="2"/>
  <c r="B682" i="2"/>
  <c r="C682" i="2"/>
  <c r="D682" i="2"/>
  <c r="E682" i="2"/>
  <c r="F682" i="2"/>
  <c r="G682" i="2"/>
  <c r="M682" i="2"/>
  <c r="N682" i="2"/>
  <c r="O682" i="2"/>
  <c r="P682" i="2"/>
  <c r="Q682" i="2"/>
  <c r="R682" i="2"/>
  <c r="U682" i="2"/>
  <c r="V682" i="2"/>
  <c r="AF682" i="2"/>
  <c r="AG682" i="2"/>
  <c r="AH682" i="2"/>
  <c r="A683" i="2"/>
  <c r="B683" i="2"/>
  <c r="C683" i="2"/>
  <c r="D683" i="2"/>
  <c r="E683" i="2"/>
  <c r="F683" i="2"/>
  <c r="G683" i="2"/>
  <c r="M683" i="2"/>
  <c r="N683" i="2"/>
  <c r="O683" i="2"/>
  <c r="P683" i="2"/>
  <c r="Q683" i="2"/>
  <c r="R683" i="2"/>
  <c r="U683" i="2"/>
  <c r="V683" i="2"/>
  <c r="AF683" i="2"/>
  <c r="AG683" i="2"/>
  <c r="AH683" i="2"/>
  <c r="A684" i="2"/>
  <c r="B684" i="2"/>
  <c r="C684" i="2"/>
  <c r="D684" i="2"/>
  <c r="E684" i="2"/>
  <c r="F684" i="2"/>
  <c r="G684" i="2"/>
  <c r="M684" i="2"/>
  <c r="N684" i="2"/>
  <c r="O684" i="2"/>
  <c r="P684" i="2"/>
  <c r="Q684" i="2"/>
  <c r="R684" i="2"/>
  <c r="U684" i="2"/>
  <c r="V684" i="2"/>
  <c r="AF684" i="2"/>
  <c r="AG684" i="2"/>
  <c r="AH684" i="2"/>
  <c r="A685" i="2"/>
  <c r="B685" i="2"/>
  <c r="C685" i="2"/>
  <c r="D685" i="2"/>
  <c r="E685" i="2"/>
  <c r="F685" i="2"/>
  <c r="G685" i="2"/>
  <c r="M685" i="2"/>
  <c r="N685" i="2"/>
  <c r="O685" i="2"/>
  <c r="P685" i="2"/>
  <c r="Q685" i="2"/>
  <c r="R685" i="2"/>
  <c r="U685" i="2"/>
  <c r="V685" i="2"/>
  <c r="AF685" i="2"/>
  <c r="AG685" i="2"/>
  <c r="AH685" i="2"/>
  <c r="A686" i="2"/>
  <c r="B686" i="2"/>
  <c r="C686" i="2"/>
  <c r="D686" i="2"/>
  <c r="E686" i="2"/>
  <c r="F686" i="2"/>
  <c r="G686" i="2"/>
  <c r="M686" i="2"/>
  <c r="N686" i="2"/>
  <c r="O686" i="2"/>
  <c r="P686" i="2"/>
  <c r="Q686" i="2"/>
  <c r="R686" i="2"/>
  <c r="U686" i="2"/>
  <c r="V686" i="2"/>
  <c r="AF686" i="2"/>
  <c r="AG686" i="2"/>
  <c r="AH686" i="2"/>
  <c r="A687" i="2"/>
  <c r="B687" i="2"/>
  <c r="C687" i="2"/>
  <c r="D687" i="2"/>
  <c r="E687" i="2"/>
  <c r="F687" i="2"/>
  <c r="G687" i="2"/>
  <c r="M687" i="2"/>
  <c r="N687" i="2"/>
  <c r="O687" i="2"/>
  <c r="P687" i="2"/>
  <c r="Q687" i="2"/>
  <c r="R687" i="2"/>
  <c r="U687" i="2"/>
  <c r="V687" i="2"/>
  <c r="AF687" i="2"/>
  <c r="AG687" i="2"/>
  <c r="AH687" i="2"/>
  <c r="A688" i="2"/>
  <c r="B688" i="2"/>
  <c r="C688" i="2"/>
  <c r="D688" i="2"/>
  <c r="E688" i="2"/>
  <c r="F688" i="2"/>
  <c r="G688" i="2"/>
  <c r="M688" i="2"/>
  <c r="N688" i="2"/>
  <c r="O688" i="2"/>
  <c r="P688" i="2"/>
  <c r="Q688" i="2"/>
  <c r="R688" i="2"/>
  <c r="U688" i="2"/>
  <c r="V688" i="2"/>
  <c r="AF688" i="2"/>
  <c r="AG688" i="2"/>
  <c r="AH688" i="2"/>
  <c r="A689" i="2"/>
  <c r="B689" i="2"/>
  <c r="C689" i="2"/>
  <c r="D689" i="2"/>
  <c r="E689" i="2"/>
  <c r="F689" i="2"/>
  <c r="G689" i="2"/>
  <c r="M689" i="2"/>
  <c r="N689" i="2"/>
  <c r="O689" i="2"/>
  <c r="P689" i="2"/>
  <c r="Q689" i="2"/>
  <c r="R689" i="2"/>
  <c r="U689" i="2"/>
  <c r="V689" i="2"/>
  <c r="AF689" i="2"/>
  <c r="AG689" i="2"/>
  <c r="AH689" i="2"/>
  <c r="A690" i="2"/>
  <c r="B690" i="2"/>
  <c r="C690" i="2"/>
  <c r="D690" i="2"/>
  <c r="E690" i="2"/>
  <c r="F690" i="2"/>
  <c r="G690" i="2"/>
  <c r="M690" i="2"/>
  <c r="N690" i="2"/>
  <c r="O690" i="2"/>
  <c r="P690" i="2"/>
  <c r="Q690" i="2"/>
  <c r="R690" i="2"/>
  <c r="U690" i="2"/>
  <c r="V690" i="2"/>
  <c r="AF690" i="2"/>
  <c r="AG690" i="2"/>
  <c r="AH690" i="2"/>
  <c r="A691" i="2"/>
  <c r="B691" i="2"/>
  <c r="C691" i="2"/>
  <c r="D691" i="2"/>
  <c r="E691" i="2"/>
  <c r="F691" i="2"/>
  <c r="G691" i="2"/>
  <c r="M691" i="2"/>
  <c r="N691" i="2"/>
  <c r="O691" i="2"/>
  <c r="P691" i="2"/>
  <c r="Q691" i="2"/>
  <c r="R691" i="2"/>
  <c r="U691" i="2"/>
  <c r="V691" i="2"/>
  <c r="AF691" i="2"/>
  <c r="AG691" i="2"/>
  <c r="AH691" i="2"/>
  <c r="A692" i="2"/>
  <c r="B692" i="2"/>
  <c r="C692" i="2"/>
  <c r="D692" i="2"/>
  <c r="E692" i="2"/>
  <c r="F692" i="2"/>
  <c r="G692" i="2"/>
  <c r="M692" i="2"/>
  <c r="N692" i="2"/>
  <c r="O692" i="2"/>
  <c r="P692" i="2"/>
  <c r="Q692" i="2"/>
  <c r="R692" i="2"/>
  <c r="U692" i="2"/>
  <c r="V692" i="2"/>
  <c r="AF692" i="2"/>
  <c r="AG692" i="2"/>
  <c r="AH692" i="2"/>
  <c r="A693" i="2"/>
  <c r="B693" i="2"/>
  <c r="C693" i="2"/>
  <c r="D693" i="2"/>
  <c r="E693" i="2"/>
  <c r="F693" i="2"/>
  <c r="G693" i="2"/>
  <c r="M693" i="2"/>
  <c r="N693" i="2"/>
  <c r="O693" i="2"/>
  <c r="P693" i="2"/>
  <c r="Q693" i="2"/>
  <c r="R693" i="2"/>
  <c r="U693" i="2"/>
  <c r="V693" i="2"/>
  <c r="AF693" i="2"/>
  <c r="AG693" i="2"/>
  <c r="AH693" i="2"/>
  <c r="A694" i="2"/>
  <c r="B694" i="2"/>
  <c r="C694" i="2"/>
  <c r="D694" i="2"/>
  <c r="E694" i="2"/>
  <c r="F694" i="2"/>
  <c r="G694" i="2"/>
  <c r="M694" i="2"/>
  <c r="N694" i="2"/>
  <c r="O694" i="2"/>
  <c r="P694" i="2"/>
  <c r="Q694" i="2"/>
  <c r="R694" i="2"/>
  <c r="U694" i="2"/>
  <c r="V694" i="2"/>
  <c r="AF694" i="2"/>
  <c r="AG694" i="2"/>
  <c r="AH694" i="2"/>
  <c r="A695" i="2"/>
  <c r="B695" i="2"/>
  <c r="C695" i="2"/>
  <c r="D695" i="2"/>
  <c r="E695" i="2"/>
  <c r="F695" i="2"/>
  <c r="G695" i="2"/>
  <c r="M695" i="2"/>
  <c r="N695" i="2"/>
  <c r="O695" i="2"/>
  <c r="P695" i="2"/>
  <c r="Q695" i="2"/>
  <c r="R695" i="2"/>
  <c r="U695" i="2"/>
  <c r="V695" i="2"/>
  <c r="AF695" i="2"/>
  <c r="AG695" i="2"/>
  <c r="AH695" i="2"/>
  <c r="A696" i="2"/>
  <c r="B696" i="2"/>
  <c r="C696" i="2"/>
  <c r="D696" i="2"/>
  <c r="E696" i="2"/>
  <c r="F696" i="2"/>
  <c r="G696" i="2"/>
  <c r="M696" i="2"/>
  <c r="N696" i="2"/>
  <c r="O696" i="2"/>
  <c r="P696" i="2"/>
  <c r="Q696" i="2"/>
  <c r="R696" i="2"/>
  <c r="U696" i="2"/>
  <c r="V696" i="2"/>
  <c r="AF696" i="2"/>
  <c r="AG696" i="2"/>
  <c r="AH696" i="2"/>
  <c r="A697" i="2"/>
  <c r="B697" i="2"/>
  <c r="C697" i="2"/>
  <c r="D697" i="2"/>
  <c r="E697" i="2"/>
  <c r="F697" i="2"/>
  <c r="G697" i="2"/>
  <c r="M697" i="2"/>
  <c r="N697" i="2"/>
  <c r="O697" i="2"/>
  <c r="P697" i="2"/>
  <c r="Q697" i="2"/>
  <c r="R697" i="2"/>
  <c r="U697" i="2"/>
  <c r="V697" i="2"/>
  <c r="AF697" i="2"/>
  <c r="AG697" i="2"/>
  <c r="AH697" i="2"/>
  <c r="A698" i="2"/>
  <c r="B698" i="2"/>
  <c r="C698" i="2"/>
  <c r="D698" i="2"/>
  <c r="E698" i="2"/>
  <c r="F698" i="2"/>
  <c r="G698" i="2"/>
  <c r="M698" i="2"/>
  <c r="N698" i="2"/>
  <c r="O698" i="2"/>
  <c r="P698" i="2"/>
  <c r="Q698" i="2"/>
  <c r="R698" i="2"/>
  <c r="U698" i="2"/>
  <c r="V698" i="2"/>
  <c r="AF698" i="2"/>
  <c r="AG698" i="2"/>
  <c r="AH698" i="2"/>
  <c r="A699" i="2"/>
  <c r="B699" i="2"/>
  <c r="C699" i="2"/>
  <c r="D699" i="2"/>
  <c r="E699" i="2"/>
  <c r="F699" i="2"/>
  <c r="G699" i="2"/>
  <c r="M699" i="2"/>
  <c r="N699" i="2"/>
  <c r="O699" i="2"/>
  <c r="P699" i="2"/>
  <c r="Q699" i="2"/>
  <c r="R699" i="2"/>
  <c r="U699" i="2"/>
  <c r="V699" i="2"/>
  <c r="AF699" i="2"/>
  <c r="AG699" i="2"/>
  <c r="AH699" i="2"/>
  <c r="A700" i="2"/>
  <c r="B700" i="2"/>
  <c r="C700" i="2"/>
  <c r="D700" i="2"/>
  <c r="E700" i="2"/>
  <c r="F700" i="2"/>
  <c r="G700" i="2"/>
  <c r="M700" i="2"/>
  <c r="N700" i="2"/>
  <c r="O700" i="2"/>
  <c r="P700" i="2"/>
  <c r="Q700" i="2"/>
  <c r="R700" i="2"/>
  <c r="U700" i="2"/>
  <c r="V700" i="2"/>
  <c r="AF700" i="2"/>
  <c r="AG700" i="2"/>
  <c r="AH700" i="2"/>
  <c r="A701" i="2"/>
  <c r="B701" i="2"/>
  <c r="C701" i="2"/>
  <c r="D701" i="2"/>
  <c r="E701" i="2"/>
  <c r="F701" i="2"/>
  <c r="G701" i="2"/>
  <c r="M701" i="2"/>
  <c r="N701" i="2"/>
  <c r="O701" i="2"/>
  <c r="P701" i="2"/>
  <c r="Q701" i="2"/>
  <c r="R701" i="2"/>
  <c r="U701" i="2"/>
  <c r="V701" i="2"/>
  <c r="AF701" i="2"/>
  <c r="AG701" i="2"/>
  <c r="AH701" i="2"/>
  <c r="A702" i="2"/>
  <c r="B702" i="2"/>
  <c r="C702" i="2"/>
  <c r="D702" i="2"/>
  <c r="E702" i="2"/>
  <c r="F702" i="2"/>
  <c r="G702" i="2"/>
  <c r="M702" i="2"/>
  <c r="N702" i="2"/>
  <c r="O702" i="2"/>
  <c r="P702" i="2"/>
  <c r="Q702" i="2"/>
  <c r="R702" i="2"/>
  <c r="U702" i="2"/>
  <c r="V702" i="2"/>
  <c r="AF702" i="2"/>
  <c r="AG702" i="2"/>
  <c r="AH702" i="2"/>
  <c r="A703" i="2"/>
  <c r="B703" i="2"/>
  <c r="C703" i="2"/>
  <c r="D703" i="2"/>
  <c r="E703" i="2"/>
  <c r="F703" i="2"/>
  <c r="G703" i="2"/>
  <c r="M703" i="2"/>
  <c r="N703" i="2"/>
  <c r="O703" i="2"/>
  <c r="P703" i="2"/>
  <c r="Q703" i="2"/>
  <c r="R703" i="2"/>
  <c r="U703" i="2"/>
  <c r="V703" i="2"/>
  <c r="AF703" i="2"/>
  <c r="AG703" i="2"/>
  <c r="AH703" i="2"/>
  <c r="A704" i="2"/>
  <c r="B704" i="2"/>
  <c r="C704" i="2"/>
  <c r="D704" i="2"/>
  <c r="E704" i="2"/>
  <c r="F704" i="2"/>
  <c r="G704" i="2"/>
  <c r="M704" i="2"/>
  <c r="N704" i="2"/>
  <c r="O704" i="2"/>
  <c r="P704" i="2"/>
  <c r="Q704" i="2"/>
  <c r="R704" i="2"/>
  <c r="U704" i="2"/>
  <c r="V704" i="2"/>
  <c r="AF704" i="2"/>
  <c r="AG704" i="2"/>
  <c r="AH704" i="2"/>
  <c r="A705" i="2"/>
  <c r="B705" i="2"/>
  <c r="C705" i="2"/>
  <c r="D705" i="2"/>
  <c r="E705" i="2"/>
  <c r="F705" i="2"/>
  <c r="G705" i="2"/>
  <c r="M705" i="2"/>
  <c r="N705" i="2"/>
  <c r="O705" i="2"/>
  <c r="P705" i="2"/>
  <c r="Q705" i="2"/>
  <c r="R705" i="2"/>
  <c r="U705" i="2"/>
  <c r="V705" i="2"/>
  <c r="AF705" i="2"/>
  <c r="AG705" i="2"/>
  <c r="AH705" i="2"/>
  <c r="A706" i="2"/>
  <c r="B706" i="2"/>
  <c r="C706" i="2"/>
  <c r="D706" i="2"/>
  <c r="E706" i="2"/>
  <c r="F706" i="2"/>
  <c r="G706" i="2"/>
  <c r="M706" i="2"/>
  <c r="N706" i="2"/>
  <c r="O706" i="2"/>
  <c r="P706" i="2"/>
  <c r="Q706" i="2"/>
  <c r="R706" i="2"/>
  <c r="U706" i="2"/>
  <c r="V706" i="2"/>
  <c r="AF706" i="2"/>
  <c r="AG706" i="2"/>
  <c r="AH706" i="2"/>
  <c r="A707" i="2"/>
  <c r="B707" i="2"/>
  <c r="C707" i="2"/>
  <c r="D707" i="2"/>
  <c r="E707" i="2"/>
  <c r="F707" i="2"/>
  <c r="G707" i="2"/>
  <c r="M707" i="2"/>
  <c r="N707" i="2"/>
  <c r="O707" i="2"/>
  <c r="P707" i="2"/>
  <c r="Q707" i="2"/>
  <c r="R707" i="2"/>
  <c r="U707" i="2"/>
  <c r="V707" i="2"/>
  <c r="AF707" i="2"/>
  <c r="AG707" i="2"/>
  <c r="AH707" i="2"/>
  <c r="A708" i="2"/>
  <c r="B708" i="2"/>
  <c r="C708" i="2"/>
  <c r="D708" i="2"/>
  <c r="E708" i="2"/>
  <c r="F708" i="2"/>
  <c r="G708" i="2"/>
  <c r="M708" i="2"/>
  <c r="N708" i="2"/>
  <c r="O708" i="2"/>
  <c r="P708" i="2"/>
  <c r="Q708" i="2"/>
  <c r="R708" i="2"/>
  <c r="U708" i="2"/>
  <c r="V708" i="2"/>
  <c r="AF708" i="2"/>
  <c r="AG708" i="2"/>
  <c r="AH708" i="2"/>
  <c r="A709" i="2"/>
  <c r="B709" i="2"/>
  <c r="C709" i="2"/>
  <c r="D709" i="2"/>
  <c r="E709" i="2"/>
  <c r="F709" i="2"/>
  <c r="G709" i="2"/>
  <c r="M709" i="2"/>
  <c r="N709" i="2"/>
  <c r="O709" i="2"/>
  <c r="P709" i="2"/>
  <c r="Q709" i="2"/>
  <c r="R709" i="2"/>
  <c r="U709" i="2"/>
  <c r="V709" i="2"/>
  <c r="AF709" i="2"/>
  <c r="AG709" i="2"/>
  <c r="AH709" i="2"/>
  <c r="A710" i="2"/>
  <c r="B710" i="2"/>
  <c r="C710" i="2"/>
  <c r="D710" i="2"/>
  <c r="E710" i="2"/>
  <c r="F710" i="2"/>
  <c r="G710" i="2"/>
  <c r="M710" i="2"/>
  <c r="N710" i="2"/>
  <c r="O710" i="2"/>
  <c r="P710" i="2"/>
  <c r="Q710" i="2"/>
  <c r="R710" i="2"/>
  <c r="U710" i="2"/>
  <c r="V710" i="2"/>
  <c r="AF710" i="2"/>
  <c r="AG710" i="2"/>
  <c r="AH710" i="2"/>
  <c r="A711" i="2"/>
  <c r="B711" i="2"/>
  <c r="C711" i="2"/>
  <c r="D711" i="2"/>
  <c r="E711" i="2"/>
  <c r="F711" i="2"/>
  <c r="G711" i="2"/>
  <c r="M711" i="2"/>
  <c r="N711" i="2"/>
  <c r="O711" i="2"/>
  <c r="P711" i="2"/>
  <c r="Q711" i="2"/>
  <c r="R711" i="2"/>
  <c r="U711" i="2"/>
  <c r="V711" i="2"/>
  <c r="AF711" i="2"/>
  <c r="AG711" i="2"/>
  <c r="AH711" i="2"/>
  <c r="A712" i="2"/>
  <c r="B712" i="2"/>
  <c r="C712" i="2"/>
  <c r="D712" i="2"/>
  <c r="E712" i="2"/>
  <c r="F712" i="2"/>
  <c r="G712" i="2"/>
  <c r="M712" i="2"/>
  <c r="N712" i="2"/>
  <c r="O712" i="2"/>
  <c r="P712" i="2"/>
  <c r="Q712" i="2"/>
  <c r="R712" i="2"/>
  <c r="U712" i="2"/>
  <c r="V712" i="2"/>
  <c r="AF712" i="2"/>
  <c r="AG712" i="2"/>
  <c r="AH712" i="2"/>
  <c r="A713" i="2"/>
  <c r="B713" i="2"/>
  <c r="C713" i="2"/>
  <c r="D713" i="2"/>
  <c r="E713" i="2"/>
  <c r="F713" i="2"/>
  <c r="G713" i="2"/>
  <c r="M713" i="2"/>
  <c r="N713" i="2"/>
  <c r="O713" i="2"/>
  <c r="P713" i="2"/>
  <c r="Q713" i="2"/>
  <c r="R713" i="2"/>
  <c r="U713" i="2"/>
  <c r="V713" i="2"/>
  <c r="AF713" i="2"/>
  <c r="AG713" i="2"/>
  <c r="AH713" i="2"/>
  <c r="A714" i="2"/>
  <c r="B714" i="2"/>
  <c r="C714" i="2"/>
  <c r="D714" i="2"/>
  <c r="E714" i="2"/>
  <c r="F714" i="2"/>
  <c r="G714" i="2"/>
  <c r="M714" i="2"/>
  <c r="N714" i="2"/>
  <c r="O714" i="2"/>
  <c r="P714" i="2"/>
  <c r="Q714" i="2"/>
  <c r="R714" i="2"/>
  <c r="U714" i="2"/>
  <c r="V714" i="2"/>
  <c r="AF714" i="2"/>
  <c r="AG714" i="2"/>
  <c r="AH714" i="2"/>
  <c r="A715" i="2"/>
  <c r="B715" i="2"/>
  <c r="C715" i="2"/>
  <c r="D715" i="2"/>
  <c r="E715" i="2"/>
  <c r="F715" i="2"/>
  <c r="G715" i="2"/>
  <c r="M715" i="2"/>
  <c r="N715" i="2"/>
  <c r="O715" i="2"/>
  <c r="P715" i="2"/>
  <c r="Q715" i="2"/>
  <c r="R715" i="2"/>
  <c r="U715" i="2"/>
  <c r="V715" i="2"/>
  <c r="AF715" i="2"/>
  <c r="AG715" i="2"/>
  <c r="AH715" i="2"/>
  <c r="A716" i="2"/>
  <c r="B716" i="2"/>
  <c r="C716" i="2"/>
  <c r="D716" i="2"/>
  <c r="E716" i="2"/>
  <c r="F716" i="2"/>
  <c r="G716" i="2"/>
  <c r="M716" i="2"/>
  <c r="N716" i="2"/>
  <c r="O716" i="2"/>
  <c r="P716" i="2"/>
  <c r="Q716" i="2"/>
  <c r="R716" i="2"/>
  <c r="U716" i="2"/>
  <c r="V716" i="2"/>
  <c r="AF716" i="2"/>
  <c r="AG716" i="2"/>
  <c r="AH716" i="2"/>
  <c r="A717" i="2"/>
  <c r="B717" i="2"/>
  <c r="C717" i="2"/>
  <c r="D717" i="2"/>
  <c r="E717" i="2"/>
  <c r="F717" i="2"/>
  <c r="G717" i="2"/>
  <c r="M717" i="2"/>
  <c r="N717" i="2"/>
  <c r="O717" i="2"/>
  <c r="P717" i="2"/>
  <c r="Q717" i="2"/>
  <c r="R717" i="2"/>
  <c r="U717" i="2"/>
  <c r="V717" i="2"/>
  <c r="AF717" i="2"/>
  <c r="AG717" i="2"/>
  <c r="AH717" i="2"/>
  <c r="A718" i="2"/>
  <c r="B718" i="2"/>
  <c r="C718" i="2"/>
  <c r="D718" i="2"/>
  <c r="E718" i="2"/>
  <c r="F718" i="2"/>
  <c r="G718" i="2"/>
  <c r="M718" i="2"/>
  <c r="N718" i="2"/>
  <c r="O718" i="2"/>
  <c r="P718" i="2"/>
  <c r="Q718" i="2"/>
  <c r="R718" i="2"/>
  <c r="U718" i="2"/>
  <c r="V718" i="2"/>
  <c r="AF718" i="2"/>
  <c r="AG718" i="2"/>
  <c r="AH718" i="2"/>
  <c r="A719" i="2"/>
  <c r="B719" i="2"/>
  <c r="C719" i="2"/>
  <c r="D719" i="2"/>
  <c r="E719" i="2"/>
  <c r="F719" i="2"/>
  <c r="G719" i="2"/>
  <c r="M719" i="2"/>
  <c r="N719" i="2"/>
  <c r="O719" i="2"/>
  <c r="P719" i="2"/>
  <c r="Q719" i="2"/>
  <c r="R719" i="2"/>
  <c r="U719" i="2"/>
  <c r="V719" i="2"/>
  <c r="AF719" i="2"/>
  <c r="AG719" i="2"/>
  <c r="AH719" i="2"/>
  <c r="A720" i="2"/>
  <c r="B720" i="2"/>
  <c r="C720" i="2"/>
  <c r="D720" i="2"/>
  <c r="E720" i="2"/>
  <c r="F720" i="2"/>
  <c r="G720" i="2"/>
  <c r="M720" i="2"/>
  <c r="N720" i="2"/>
  <c r="O720" i="2"/>
  <c r="P720" i="2"/>
  <c r="Q720" i="2"/>
  <c r="R720" i="2"/>
  <c r="U720" i="2"/>
  <c r="V720" i="2"/>
  <c r="AF720" i="2"/>
  <c r="AG720" i="2"/>
  <c r="AH720" i="2"/>
  <c r="A721" i="2"/>
  <c r="B721" i="2"/>
  <c r="C721" i="2"/>
  <c r="D721" i="2"/>
  <c r="E721" i="2"/>
  <c r="F721" i="2"/>
  <c r="G721" i="2"/>
  <c r="M721" i="2"/>
  <c r="N721" i="2"/>
  <c r="O721" i="2"/>
  <c r="P721" i="2"/>
  <c r="Q721" i="2"/>
  <c r="R721" i="2"/>
  <c r="U721" i="2"/>
  <c r="V721" i="2"/>
  <c r="AF721" i="2"/>
  <c r="AG721" i="2"/>
  <c r="AH721" i="2"/>
  <c r="A722" i="2"/>
  <c r="B722" i="2"/>
  <c r="C722" i="2"/>
  <c r="D722" i="2"/>
  <c r="E722" i="2"/>
  <c r="F722" i="2"/>
  <c r="G722" i="2"/>
  <c r="M722" i="2"/>
  <c r="N722" i="2"/>
  <c r="O722" i="2"/>
  <c r="P722" i="2"/>
  <c r="Q722" i="2"/>
  <c r="R722" i="2"/>
  <c r="U722" i="2"/>
  <c r="V722" i="2"/>
  <c r="AF722" i="2"/>
  <c r="AG722" i="2"/>
  <c r="AH722" i="2"/>
  <c r="A723" i="2"/>
  <c r="B723" i="2"/>
  <c r="C723" i="2"/>
  <c r="D723" i="2"/>
  <c r="E723" i="2"/>
  <c r="F723" i="2"/>
  <c r="G723" i="2"/>
  <c r="M723" i="2"/>
  <c r="N723" i="2"/>
  <c r="O723" i="2"/>
  <c r="P723" i="2"/>
  <c r="Q723" i="2"/>
  <c r="R723" i="2"/>
  <c r="U723" i="2"/>
  <c r="V723" i="2"/>
  <c r="AF723" i="2"/>
  <c r="AG723" i="2"/>
  <c r="AH723" i="2"/>
  <c r="A724" i="2"/>
  <c r="B724" i="2"/>
  <c r="C724" i="2"/>
  <c r="D724" i="2"/>
  <c r="E724" i="2"/>
  <c r="F724" i="2"/>
  <c r="G724" i="2"/>
  <c r="M724" i="2"/>
  <c r="N724" i="2"/>
  <c r="O724" i="2"/>
  <c r="P724" i="2"/>
  <c r="Q724" i="2"/>
  <c r="R724" i="2"/>
  <c r="U724" i="2"/>
  <c r="V724" i="2"/>
  <c r="AF724" i="2"/>
  <c r="AG724" i="2"/>
  <c r="AH724" i="2"/>
  <c r="A725" i="2"/>
  <c r="B725" i="2"/>
  <c r="C725" i="2"/>
  <c r="D725" i="2"/>
  <c r="E725" i="2"/>
  <c r="F725" i="2"/>
  <c r="G725" i="2"/>
  <c r="M725" i="2"/>
  <c r="N725" i="2"/>
  <c r="O725" i="2"/>
  <c r="P725" i="2"/>
  <c r="Q725" i="2"/>
  <c r="R725" i="2"/>
  <c r="U725" i="2"/>
  <c r="V725" i="2"/>
  <c r="AF725" i="2"/>
  <c r="AG725" i="2"/>
  <c r="AH725" i="2"/>
  <c r="A726" i="2"/>
  <c r="B726" i="2"/>
  <c r="C726" i="2"/>
  <c r="D726" i="2"/>
  <c r="E726" i="2"/>
  <c r="F726" i="2"/>
  <c r="G726" i="2"/>
  <c r="M726" i="2"/>
  <c r="N726" i="2"/>
  <c r="O726" i="2"/>
  <c r="P726" i="2"/>
  <c r="Q726" i="2"/>
  <c r="R726" i="2"/>
  <c r="U726" i="2"/>
  <c r="V726" i="2"/>
  <c r="AF726" i="2"/>
  <c r="AG726" i="2"/>
  <c r="AH726" i="2"/>
  <c r="A727" i="2"/>
  <c r="B727" i="2"/>
  <c r="C727" i="2"/>
  <c r="D727" i="2"/>
  <c r="E727" i="2"/>
  <c r="F727" i="2"/>
  <c r="G727" i="2"/>
  <c r="M727" i="2"/>
  <c r="N727" i="2"/>
  <c r="O727" i="2"/>
  <c r="P727" i="2"/>
  <c r="Q727" i="2"/>
  <c r="R727" i="2"/>
  <c r="U727" i="2"/>
  <c r="V727" i="2"/>
  <c r="AF727" i="2"/>
  <c r="AG727" i="2"/>
  <c r="AH727" i="2"/>
  <c r="A728" i="2"/>
  <c r="B728" i="2"/>
  <c r="C728" i="2"/>
  <c r="D728" i="2"/>
  <c r="E728" i="2"/>
  <c r="F728" i="2"/>
  <c r="G728" i="2"/>
  <c r="M728" i="2"/>
  <c r="N728" i="2"/>
  <c r="O728" i="2"/>
  <c r="P728" i="2"/>
  <c r="Q728" i="2"/>
  <c r="R728" i="2"/>
  <c r="U728" i="2"/>
  <c r="V728" i="2"/>
  <c r="AF728" i="2"/>
  <c r="AG728" i="2"/>
  <c r="AH728" i="2"/>
  <c r="A729" i="2"/>
  <c r="B729" i="2"/>
  <c r="C729" i="2"/>
  <c r="D729" i="2"/>
  <c r="E729" i="2"/>
  <c r="F729" i="2"/>
  <c r="G729" i="2"/>
  <c r="M729" i="2"/>
  <c r="N729" i="2"/>
  <c r="O729" i="2"/>
  <c r="P729" i="2"/>
  <c r="Q729" i="2"/>
  <c r="R729" i="2"/>
  <c r="U729" i="2"/>
  <c r="V729" i="2"/>
  <c r="AF729" i="2"/>
  <c r="AG729" i="2"/>
  <c r="AH729" i="2"/>
  <c r="A730" i="2"/>
  <c r="B730" i="2"/>
  <c r="C730" i="2"/>
  <c r="D730" i="2"/>
  <c r="E730" i="2"/>
  <c r="F730" i="2"/>
  <c r="G730" i="2"/>
  <c r="M730" i="2"/>
  <c r="N730" i="2"/>
  <c r="O730" i="2"/>
  <c r="P730" i="2"/>
  <c r="Q730" i="2"/>
  <c r="R730" i="2"/>
  <c r="U730" i="2"/>
  <c r="V730" i="2"/>
  <c r="AF730" i="2"/>
  <c r="AG730" i="2"/>
  <c r="AH730" i="2"/>
  <c r="A731" i="2"/>
  <c r="B731" i="2"/>
  <c r="C731" i="2"/>
  <c r="D731" i="2"/>
  <c r="E731" i="2"/>
  <c r="F731" i="2"/>
  <c r="G731" i="2"/>
  <c r="M731" i="2"/>
  <c r="N731" i="2"/>
  <c r="O731" i="2"/>
  <c r="P731" i="2"/>
  <c r="Q731" i="2"/>
  <c r="R731" i="2"/>
  <c r="U731" i="2"/>
  <c r="V731" i="2"/>
  <c r="AF731" i="2"/>
  <c r="AG731" i="2"/>
  <c r="AH731" i="2"/>
  <c r="A732" i="2"/>
  <c r="B732" i="2"/>
  <c r="C732" i="2"/>
  <c r="D732" i="2"/>
  <c r="E732" i="2"/>
  <c r="F732" i="2"/>
  <c r="G732" i="2"/>
  <c r="M732" i="2"/>
  <c r="N732" i="2"/>
  <c r="O732" i="2"/>
  <c r="P732" i="2"/>
  <c r="Q732" i="2"/>
  <c r="R732" i="2"/>
  <c r="U732" i="2"/>
  <c r="V732" i="2"/>
  <c r="AF732" i="2"/>
  <c r="AG732" i="2"/>
  <c r="AH732" i="2"/>
  <c r="A733" i="2"/>
  <c r="B733" i="2"/>
  <c r="C733" i="2"/>
  <c r="D733" i="2"/>
  <c r="E733" i="2"/>
  <c r="F733" i="2"/>
  <c r="G733" i="2"/>
  <c r="M733" i="2"/>
  <c r="N733" i="2"/>
  <c r="O733" i="2"/>
  <c r="P733" i="2"/>
  <c r="Q733" i="2"/>
  <c r="R733" i="2"/>
  <c r="U733" i="2"/>
  <c r="V733" i="2"/>
  <c r="AF733" i="2"/>
  <c r="AG733" i="2"/>
  <c r="AH733" i="2"/>
  <c r="A734" i="2"/>
  <c r="B734" i="2"/>
  <c r="C734" i="2"/>
  <c r="D734" i="2"/>
  <c r="E734" i="2"/>
  <c r="F734" i="2"/>
  <c r="G734" i="2"/>
  <c r="M734" i="2"/>
  <c r="N734" i="2"/>
  <c r="O734" i="2"/>
  <c r="P734" i="2"/>
  <c r="Q734" i="2"/>
  <c r="R734" i="2"/>
  <c r="U734" i="2"/>
  <c r="V734" i="2"/>
  <c r="AF734" i="2"/>
  <c r="AG734" i="2"/>
  <c r="AH734" i="2"/>
  <c r="A735" i="2"/>
  <c r="B735" i="2"/>
  <c r="C735" i="2"/>
  <c r="D735" i="2"/>
  <c r="E735" i="2"/>
  <c r="F735" i="2"/>
  <c r="G735" i="2"/>
  <c r="M735" i="2"/>
  <c r="N735" i="2"/>
  <c r="O735" i="2"/>
  <c r="P735" i="2"/>
  <c r="Q735" i="2"/>
  <c r="R735" i="2"/>
  <c r="U735" i="2"/>
  <c r="V735" i="2"/>
  <c r="AF735" i="2"/>
  <c r="AG735" i="2"/>
  <c r="AH735" i="2"/>
  <c r="A736" i="2"/>
  <c r="B736" i="2"/>
  <c r="C736" i="2"/>
  <c r="D736" i="2"/>
  <c r="E736" i="2"/>
  <c r="F736" i="2"/>
  <c r="G736" i="2"/>
  <c r="M736" i="2"/>
  <c r="N736" i="2"/>
  <c r="O736" i="2"/>
  <c r="P736" i="2"/>
  <c r="Q736" i="2"/>
  <c r="R736" i="2"/>
  <c r="U736" i="2"/>
  <c r="V736" i="2"/>
  <c r="AF736" i="2"/>
  <c r="AG736" i="2"/>
  <c r="AH736" i="2"/>
  <c r="A737" i="2"/>
  <c r="B737" i="2"/>
  <c r="C737" i="2"/>
  <c r="D737" i="2"/>
  <c r="E737" i="2"/>
  <c r="F737" i="2"/>
  <c r="G737" i="2"/>
  <c r="M737" i="2"/>
  <c r="N737" i="2"/>
  <c r="O737" i="2"/>
  <c r="P737" i="2"/>
  <c r="Q737" i="2"/>
  <c r="R737" i="2"/>
  <c r="U737" i="2"/>
  <c r="V737" i="2"/>
  <c r="AF737" i="2"/>
  <c r="AG737" i="2"/>
  <c r="AH737" i="2"/>
  <c r="A738" i="2"/>
  <c r="B738" i="2"/>
  <c r="C738" i="2"/>
  <c r="D738" i="2"/>
  <c r="E738" i="2"/>
  <c r="F738" i="2"/>
  <c r="G738" i="2"/>
  <c r="M738" i="2"/>
  <c r="N738" i="2"/>
  <c r="O738" i="2"/>
  <c r="P738" i="2"/>
  <c r="Q738" i="2"/>
  <c r="R738" i="2"/>
  <c r="U738" i="2"/>
  <c r="V738" i="2"/>
  <c r="AF738" i="2"/>
  <c r="AG738" i="2"/>
  <c r="AH738" i="2"/>
  <c r="A739" i="2"/>
  <c r="B739" i="2"/>
  <c r="C739" i="2"/>
  <c r="D739" i="2"/>
  <c r="E739" i="2"/>
  <c r="F739" i="2"/>
  <c r="G739" i="2"/>
  <c r="M739" i="2"/>
  <c r="N739" i="2"/>
  <c r="O739" i="2"/>
  <c r="P739" i="2"/>
  <c r="Q739" i="2"/>
  <c r="R739" i="2"/>
  <c r="U739" i="2"/>
  <c r="V739" i="2"/>
  <c r="AF739" i="2"/>
  <c r="AG739" i="2"/>
  <c r="AH739" i="2"/>
  <c r="A740" i="2"/>
  <c r="B740" i="2"/>
  <c r="C740" i="2"/>
  <c r="D740" i="2"/>
  <c r="E740" i="2"/>
  <c r="F740" i="2"/>
  <c r="G740" i="2"/>
  <c r="M740" i="2"/>
  <c r="N740" i="2"/>
  <c r="O740" i="2"/>
  <c r="P740" i="2"/>
  <c r="Q740" i="2"/>
  <c r="R740" i="2"/>
  <c r="U740" i="2"/>
  <c r="V740" i="2"/>
  <c r="AF740" i="2"/>
  <c r="AG740" i="2"/>
  <c r="AH740" i="2"/>
  <c r="A741" i="2"/>
  <c r="B741" i="2"/>
  <c r="C741" i="2"/>
  <c r="D741" i="2"/>
  <c r="E741" i="2"/>
  <c r="F741" i="2"/>
  <c r="G741" i="2"/>
  <c r="M741" i="2"/>
  <c r="N741" i="2"/>
  <c r="O741" i="2"/>
  <c r="P741" i="2"/>
  <c r="Q741" i="2"/>
  <c r="R741" i="2"/>
  <c r="U741" i="2"/>
  <c r="V741" i="2"/>
  <c r="AF741" i="2"/>
  <c r="AG741" i="2"/>
  <c r="AH741" i="2"/>
  <c r="A742" i="2"/>
  <c r="B742" i="2"/>
  <c r="C742" i="2"/>
  <c r="D742" i="2"/>
  <c r="E742" i="2"/>
  <c r="F742" i="2"/>
  <c r="G742" i="2"/>
  <c r="M742" i="2"/>
  <c r="N742" i="2"/>
  <c r="O742" i="2"/>
  <c r="P742" i="2"/>
  <c r="Q742" i="2"/>
  <c r="R742" i="2"/>
  <c r="U742" i="2"/>
  <c r="V742" i="2"/>
  <c r="AF742" i="2"/>
  <c r="AG742" i="2"/>
  <c r="AH742" i="2"/>
  <c r="A743" i="2"/>
  <c r="B743" i="2"/>
  <c r="C743" i="2"/>
  <c r="D743" i="2"/>
  <c r="E743" i="2"/>
  <c r="F743" i="2"/>
  <c r="G743" i="2"/>
  <c r="M743" i="2"/>
  <c r="N743" i="2"/>
  <c r="O743" i="2"/>
  <c r="P743" i="2"/>
  <c r="Q743" i="2"/>
  <c r="R743" i="2"/>
  <c r="U743" i="2"/>
  <c r="V743" i="2"/>
  <c r="AF743" i="2"/>
  <c r="AG743" i="2"/>
  <c r="AH743" i="2"/>
  <c r="A744" i="2"/>
  <c r="B744" i="2"/>
  <c r="C744" i="2"/>
  <c r="D744" i="2"/>
  <c r="E744" i="2"/>
  <c r="F744" i="2"/>
  <c r="G744" i="2"/>
  <c r="M744" i="2"/>
  <c r="N744" i="2"/>
  <c r="O744" i="2"/>
  <c r="P744" i="2"/>
  <c r="Q744" i="2"/>
  <c r="R744" i="2"/>
  <c r="U744" i="2"/>
  <c r="V744" i="2"/>
  <c r="AF744" i="2"/>
  <c r="AG744" i="2"/>
  <c r="AH744" i="2"/>
  <c r="A745" i="2"/>
  <c r="B745" i="2"/>
  <c r="C745" i="2"/>
  <c r="D745" i="2"/>
  <c r="E745" i="2"/>
  <c r="F745" i="2"/>
  <c r="G745" i="2"/>
  <c r="M745" i="2"/>
  <c r="N745" i="2"/>
  <c r="O745" i="2"/>
  <c r="P745" i="2"/>
  <c r="Q745" i="2"/>
  <c r="R745" i="2"/>
  <c r="U745" i="2"/>
  <c r="V745" i="2"/>
  <c r="AF745" i="2"/>
  <c r="AG745" i="2"/>
  <c r="AH745" i="2"/>
  <c r="A746" i="2"/>
  <c r="B746" i="2"/>
  <c r="C746" i="2"/>
  <c r="D746" i="2"/>
  <c r="E746" i="2"/>
  <c r="F746" i="2"/>
  <c r="G746" i="2"/>
  <c r="M746" i="2"/>
  <c r="N746" i="2"/>
  <c r="O746" i="2"/>
  <c r="P746" i="2"/>
  <c r="Q746" i="2"/>
  <c r="R746" i="2"/>
  <c r="U746" i="2"/>
  <c r="V746" i="2"/>
  <c r="AF746" i="2"/>
  <c r="AG746" i="2"/>
  <c r="AH746" i="2"/>
  <c r="A747" i="2"/>
  <c r="B747" i="2"/>
  <c r="C747" i="2"/>
  <c r="D747" i="2"/>
  <c r="E747" i="2"/>
  <c r="F747" i="2"/>
  <c r="G747" i="2"/>
  <c r="M747" i="2"/>
  <c r="N747" i="2"/>
  <c r="O747" i="2"/>
  <c r="P747" i="2"/>
  <c r="Q747" i="2"/>
  <c r="R747" i="2"/>
  <c r="U747" i="2"/>
  <c r="V747" i="2"/>
  <c r="AF747" i="2"/>
  <c r="AG747" i="2"/>
  <c r="AH747" i="2"/>
  <c r="A748" i="2"/>
  <c r="B748" i="2"/>
  <c r="C748" i="2"/>
  <c r="D748" i="2"/>
  <c r="E748" i="2"/>
  <c r="F748" i="2"/>
  <c r="G748" i="2"/>
  <c r="M748" i="2"/>
  <c r="N748" i="2"/>
  <c r="O748" i="2"/>
  <c r="P748" i="2"/>
  <c r="Q748" i="2"/>
  <c r="R748" i="2"/>
  <c r="U748" i="2"/>
  <c r="V748" i="2"/>
  <c r="AF748" i="2"/>
  <c r="AG748" i="2"/>
  <c r="AH748" i="2"/>
  <c r="A749" i="2"/>
  <c r="B749" i="2"/>
  <c r="C749" i="2"/>
  <c r="D749" i="2"/>
  <c r="E749" i="2"/>
  <c r="F749" i="2"/>
  <c r="G749" i="2"/>
  <c r="M749" i="2"/>
  <c r="N749" i="2"/>
  <c r="O749" i="2"/>
  <c r="P749" i="2"/>
  <c r="Q749" i="2"/>
  <c r="R749" i="2"/>
  <c r="U749" i="2"/>
  <c r="V749" i="2"/>
  <c r="AF749" i="2"/>
  <c r="AG749" i="2"/>
  <c r="AH749" i="2"/>
  <c r="A750" i="2"/>
  <c r="B750" i="2"/>
  <c r="C750" i="2"/>
  <c r="D750" i="2"/>
  <c r="E750" i="2"/>
  <c r="F750" i="2"/>
  <c r="G750" i="2"/>
  <c r="M750" i="2"/>
  <c r="N750" i="2"/>
  <c r="O750" i="2"/>
  <c r="P750" i="2"/>
  <c r="Q750" i="2"/>
  <c r="R750" i="2"/>
  <c r="U750" i="2"/>
  <c r="V750" i="2"/>
  <c r="AF750" i="2"/>
  <c r="AG750" i="2"/>
  <c r="AH750" i="2"/>
  <c r="A751" i="2"/>
  <c r="B751" i="2"/>
  <c r="C751" i="2"/>
  <c r="D751" i="2"/>
  <c r="E751" i="2"/>
  <c r="F751" i="2"/>
  <c r="G751" i="2"/>
  <c r="M751" i="2"/>
  <c r="N751" i="2"/>
  <c r="O751" i="2"/>
  <c r="P751" i="2"/>
  <c r="Q751" i="2"/>
  <c r="R751" i="2"/>
  <c r="U751" i="2"/>
  <c r="V751" i="2"/>
  <c r="AF751" i="2"/>
  <c r="AG751" i="2"/>
  <c r="AH751" i="2"/>
  <c r="A752" i="2"/>
  <c r="B752" i="2"/>
  <c r="C752" i="2"/>
  <c r="D752" i="2"/>
  <c r="E752" i="2"/>
  <c r="F752" i="2"/>
  <c r="G752" i="2"/>
  <c r="M752" i="2"/>
  <c r="N752" i="2"/>
  <c r="O752" i="2"/>
  <c r="P752" i="2"/>
  <c r="Q752" i="2"/>
  <c r="R752" i="2"/>
  <c r="U752" i="2"/>
  <c r="V752" i="2"/>
  <c r="AF752" i="2"/>
  <c r="AG752" i="2"/>
  <c r="AH752" i="2"/>
  <c r="A753" i="2"/>
  <c r="B753" i="2"/>
  <c r="C753" i="2"/>
  <c r="D753" i="2"/>
  <c r="E753" i="2"/>
  <c r="F753" i="2"/>
  <c r="G753" i="2"/>
  <c r="M753" i="2"/>
  <c r="N753" i="2"/>
  <c r="O753" i="2"/>
  <c r="P753" i="2"/>
  <c r="Q753" i="2"/>
  <c r="R753" i="2"/>
  <c r="U753" i="2"/>
  <c r="V753" i="2"/>
  <c r="AF753" i="2"/>
  <c r="AG753" i="2"/>
  <c r="AH753" i="2"/>
  <c r="A754" i="2"/>
  <c r="B754" i="2"/>
  <c r="C754" i="2"/>
  <c r="D754" i="2"/>
  <c r="E754" i="2"/>
  <c r="F754" i="2"/>
  <c r="G754" i="2"/>
  <c r="M754" i="2"/>
  <c r="N754" i="2"/>
  <c r="O754" i="2"/>
  <c r="P754" i="2"/>
  <c r="Q754" i="2"/>
  <c r="R754" i="2"/>
  <c r="U754" i="2"/>
  <c r="V754" i="2"/>
  <c r="AF754" i="2"/>
  <c r="AG754" i="2"/>
  <c r="AH754" i="2"/>
  <c r="A755" i="2"/>
  <c r="B755" i="2"/>
  <c r="C755" i="2"/>
  <c r="D755" i="2"/>
  <c r="E755" i="2"/>
  <c r="F755" i="2"/>
  <c r="G755" i="2"/>
  <c r="M755" i="2"/>
  <c r="N755" i="2"/>
  <c r="O755" i="2"/>
  <c r="P755" i="2"/>
  <c r="Q755" i="2"/>
  <c r="R755" i="2"/>
  <c r="U755" i="2"/>
  <c r="V755" i="2"/>
  <c r="AF755" i="2"/>
  <c r="AG755" i="2"/>
  <c r="AH755" i="2"/>
  <c r="A756" i="2"/>
  <c r="B756" i="2"/>
  <c r="C756" i="2"/>
  <c r="D756" i="2"/>
  <c r="E756" i="2"/>
  <c r="F756" i="2"/>
  <c r="G756" i="2"/>
  <c r="M756" i="2"/>
  <c r="N756" i="2"/>
  <c r="O756" i="2"/>
  <c r="P756" i="2"/>
  <c r="Q756" i="2"/>
  <c r="R756" i="2"/>
  <c r="U756" i="2"/>
  <c r="V756" i="2"/>
  <c r="AF756" i="2"/>
  <c r="AG756" i="2"/>
  <c r="AH756" i="2"/>
  <c r="A757" i="2"/>
  <c r="B757" i="2"/>
  <c r="C757" i="2"/>
  <c r="D757" i="2"/>
  <c r="E757" i="2"/>
  <c r="F757" i="2"/>
  <c r="G757" i="2"/>
  <c r="M757" i="2"/>
  <c r="N757" i="2"/>
  <c r="O757" i="2"/>
  <c r="P757" i="2"/>
  <c r="Q757" i="2"/>
  <c r="R757" i="2"/>
  <c r="U757" i="2"/>
  <c r="V757" i="2"/>
  <c r="AF757" i="2"/>
  <c r="AG757" i="2"/>
  <c r="AH757" i="2"/>
  <c r="A758" i="2"/>
  <c r="B758" i="2"/>
  <c r="C758" i="2"/>
  <c r="D758" i="2"/>
  <c r="E758" i="2"/>
  <c r="F758" i="2"/>
  <c r="G758" i="2"/>
  <c r="M758" i="2"/>
  <c r="N758" i="2"/>
  <c r="O758" i="2"/>
  <c r="P758" i="2"/>
  <c r="Q758" i="2"/>
  <c r="R758" i="2"/>
  <c r="U758" i="2"/>
  <c r="V758" i="2"/>
  <c r="AF758" i="2"/>
  <c r="AG758" i="2"/>
  <c r="AH758" i="2"/>
  <c r="A759" i="2"/>
  <c r="B759" i="2"/>
  <c r="C759" i="2"/>
  <c r="D759" i="2"/>
  <c r="E759" i="2"/>
  <c r="F759" i="2"/>
  <c r="G759" i="2"/>
  <c r="M759" i="2"/>
  <c r="N759" i="2"/>
  <c r="O759" i="2"/>
  <c r="P759" i="2"/>
  <c r="Q759" i="2"/>
  <c r="R759" i="2"/>
  <c r="U759" i="2"/>
  <c r="V759" i="2"/>
  <c r="AF759" i="2"/>
  <c r="AG759" i="2"/>
  <c r="AH759" i="2"/>
  <c r="A760" i="2"/>
  <c r="B760" i="2"/>
  <c r="C760" i="2"/>
  <c r="D760" i="2"/>
  <c r="E760" i="2"/>
  <c r="F760" i="2"/>
  <c r="G760" i="2"/>
  <c r="M760" i="2"/>
  <c r="N760" i="2"/>
  <c r="O760" i="2"/>
  <c r="P760" i="2"/>
  <c r="Q760" i="2"/>
  <c r="R760" i="2"/>
  <c r="U760" i="2"/>
  <c r="V760" i="2"/>
  <c r="AF760" i="2"/>
  <c r="AG760" i="2"/>
  <c r="AH760" i="2"/>
  <c r="A761" i="2"/>
  <c r="B761" i="2"/>
  <c r="C761" i="2"/>
  <c r="D761" i="2"/>
  <c r="E761" i="2"/>
  <c r="F761" i="2"/>
  <c r="G761" i="2"/>
  <c r="M761" i="2"/>
  <c r="N761" i="2"/>
  <c r="O761" i="2"/>
  <c r="P761" i="2"/>
  <c r="Q761" i="2"/>
  <c r="R761" i="2"/>
  <c r="U761" i="2"/>
  <c r="V761" i="2"/>
  <c r="AF761" i="2"/>
  <c r="AG761" i="2"/>
  <c r="AH761" i="2"/>
  <c r="A762" i="2"/>
  <c r="B762" i="2"/>
  <c r="C762" i="2"/>
  <c r="D762" i="2"/>
  <c r="E762" i="2"/>
  <c r="F762" i="2"/>
  <c r="G762" i="2"/>
  <c r="M762" i="2"/>
  <c r="N762" i="2"/>
  <c r="O762" i="2"/>
  <c r="P762" i="2"/>
  <c r="Q762" i="2"/>
  <c r="R762" i="2"/>
  <c r="U762" i="2"/>
  <c r="V762" i="2"/>
  <c r="AF762" i="2"/>
  <c r="AG762" i="2"/>
  <c r="AH762" i="2"/>
  <c r="A763" i="2"/>
  <c r="B763" i="2"/>
  <c r="C763" i="2"/>
  <c r="D763" i="2"/>
  <c r="E763" i="2"/>
  <c r="F763" i="2"/>
  <c r="G763" i="2"/>
  <c r="M763" i="2"/>
  <c r="N763" i="2"/>
  <c r="O763" i="2"/>
  <c r="P763" i="2"/>
  <c r="Q763" i="2"/>
  <c r="R763" i="2"/>
  <c r="U763" i="2"/>
  <c r="V763" i="2"/>
  <c r="AF763" i="2"/>
  <c r="AG763" i="2"/>
  <c r="AH763" i="2"/>
  <c r="A764" i="2"/>
  <c r="B764" i="2"/>
  <c r="C764" i="2"/>
  <c r="D764" i="2"/>
  <c r="E764" i="2"/>
  <c r="F764" i="2"/>
  <c r="G764" i="2"/>
  <c r="M764" i="2"/>
  <c r="N764" i="2"/>
  <c r="O764" i="2"/>
  <c r="P764" i="2"/>
  <c r="Q764" i="2"/>
  <c r="R764" i="2"/>
  <c r="U764" i="2"/>
  <c r="V764" i="2"/>
  <c r="AF764" i="2"/>
  <c r="AG764" i="2"/>
  <c r="AH764" i="2"/>
  <c r="A765" i="2"/>
  <c r="B765" i="2"/>
  <c r="C765" i="2"/>
  <c r="D765" i="2"/>
  <c r="E765" i="2"/>
  <c r="F765" i="2"/>
  <c r="G765" i="2"/>
  <c r="M765" i="2"/>
  <c r="N765" i="2"/>
  <c r="O765" i="2"/>
  <c r="P765" i="2"/>
  <c r="Q765" i="2"/>
  <c r="R765" i="2"/>
  <c r="U765" i="2"/>
  <c r="V765" i="2"/>
  <c r="AF765" i="2"/>
  <c r="AG765" i="2"/>
  <c r="AH765" i="2"/>
  <c r="A766" i="2"/>
  <c r="B766" i="2"/>
  <c r="C766" i="2"/>
  <c r="D766" i="2"/>
  <c r="E766" i="2"/>
  <c r="F766" i="2"/>
  <c r="G766" i="2"/>
  <c r="M766" i="2"/>
  <c r="N766" i="2"/>
  <c r="O766" i="2"/>
  <c r="P766" i="2"/>
  <c r="Q766" i="2"/>
  <c r="R766" i="2"/>
  <c r="U766" i="2"/>
  <c r="V766" i="2"/>
  <c r="AF766" i="2"/>
  <c r="AG766" i="2"/>
  <c r="AH766" i="2"/>
  <c r="A767" i="2"/>
  <c r="B767" i="2"/>
  <c r="C767" i="2"/>
  <c r="D767" i="2"/>
  <c r="E767" i="2"/>
  <c r="F767" i="2"/>
  <c r="G767" i="2"/>
  <c r="M767" i="2"/>
  <c r="N767" i="2"/>
  <c r="O767" i="2"/>
  <c r="P767" i="2"/>
  <c r="Q767" i="2"/>
  <c r="R767" i="2"/>
  <c r="U767" i="2"/>
  <c r="V767" i="2"/>
  <c r="AF767" i="2"/>
  <c r="AG767" i="2"/>
  <c r="AH767" i="2"/>
  <c r="A768" i="2"/>
  <c r="B768" i="2"/>
  <c r="C768" i="2"/>
  <c r="D768" i="2"/>
  <c r="E768" i="2"/>
  <c r="F768" i="2"/>
  <c r="G768" i="2"/>
  <c r="M768" i="2"/>
  <c r="N768" i="2"/>
  <c r="O768" i="2"/>
  <c r="P768" i="2"/>
  <c r="Q768" i="2"/>
  <c r="R768" i="2"/>
  <c r="U768" i="2"/>
  <c r="V768" i="2"/>
  <c r="AF768" i="2"/>
  <c r="AG768" i="2"/>
  <c r="AH768" i="2"/>
  <c r="A769" i="2"/>
  <c r="B769" i="2"/>
  <c r="C769" i="2"/>
  <c r="D769" i="2"/>
  <c r="E769" i="2"/>
  <c r="F769" i="2"/>
  <c r="G769" i="2"/>
  <c r="M769" i="2"/>
  <c r="N769" i="2"/>
  <c r="O769" i="2"/>
  <c r="P769" i="2"/>
  <c r="Q769" i="2"/>
  <c r="R769" i="2"/>
  <c r="U769" i="2"/>
  <c r="V769" i="2"/>
  <c r="AF769" i="2"/>
  <c r="AG769" i="2"/>
  <c r="AH769" i="2"/>
  <c r="A770" i="2"/>
  <c r="B770" i="2"/>
  <c r="C770" i="2"/>
  <c r="D770" i="2"/>
  <c r="E770" i="2"/>
  <c r="F770" i="2"/>
  <c r="G770" i="2"/>
  <c r="M770" i="2"/>
  <c r="N770" i="2"/>
  <c r="O770" i="2"/>
  <c r="P770" i="2"/>
  <c r="Q770" i="2"/>
  <c r="R770" i="2"/>
  <c r="U770" i="2"/>
  <c r="V770" i="2"/>
  <c r="AF770" i="2"/>
  <c r="AG770" i="2"/>
  <c r="AH770" i="2"/>
  <c r="A771" i="2"/>
  <c r="B771" i="2"/>
  <c r="C771" i="2"/>
  <c r="D771" i="2"/>
  <c r="E771" i="2"/>
  <c r="F771" i="2"/>
  <c r="G771" i="2"/>
  <c r="M771" i="2"/>
  <c r="N771" i="2"/>
  <c r="O771" i="2"/>
  <c r="P771" i="2"/>
  <c r="Q771" i="2"/>
  <c r="R771" i="2"/>
  <c r="U771" i="2"/>
  <c r="V771" i="2"/>
  <c r="AF771" i="2"/>
  <c r="AG771" i="2"/>
  <c r="AH771" i="2"/>
  <c r="A772" i="2"/>
  <c r="B772" i="2"/>
  <c r="C772" i="2"/>
  <c r="D772" i="2"/>
  <c r="E772" i="2"/>
  <c r="F772" i="2"/>
  <c r="G772" i="2"/>
  <c r="M772" i="2"/>
  <c r="N772" i="2"/>
  <c r="O772" i="2"/>
  <c r="P772" i="2"/>
  <c r="Q772" i="2"/>
  <c r="R772" i="2"/>
  <c r="U772" i="2"/>
  <c r="V772" i="2"/>
  <c r="AF772" i="2"/>
  <c r="AG772" i="2"/>
  <c r="AH772" i="2"/>
  <c r="A773" i="2"/>
  <c r="B773" i="2"/>
  <c r="C773" i="2"/>
  <c r="D773" i="2"/>
  <c r="E773" i="2"/>
  <c r="F773" i="2"/>
  <c r="G773" i="2"/>
  <c r="M773" i="2"/>
  <c r="N773" i="2"/>
  <c r="O773" i="2"/>
  <c r="P773" i="2"/>
  <c r="Q773" i="2"/>
  <c r="R773" i="2"/>
  <c r="U773" i="2"/>
  <c r="V773" i="2"/>
  <c r="AF773" i="2"/>
  <c r="AG773" i="2"/>
  <c r="AH773" i="2"/>
  <c r="A774" i="2"/>
  <c r="B774" i="2"/>
  <c r="C774" i="2"/>
  <c r="D774" i="2"/>
  <c r="E774" i="2"/>
  <c r="F774" i="2"/>
  <c r="G774" i="2"/>
  <c r="M774" i="2"/>
  <c r="N774" i="2"/>
  <c r="O774" i="2"/>
  <c r="P774" i="2"/>
  <c r="Q774" i="2"/>
  <c r="R774" i="2"/>
  <c r="U774" i="2"/>
  <c r="V774" i="2"/>
  <c r="AF774" i="2"/>
  <c r="AG774" i="2"/>
  <c r="AH774" i="2"/>
  <c r="A775" i="2"/>
  <c r="B775" i="2"/>
  <c r="C775" i="2"/>
  <c r="D775" i="2"/>
  <c r="E775" i="2"/>
  <c r="F775" i="2"/>
  <c r="G775" i="2"/>
  <c r="M775" i="2"/>
  <c r="N775" i="2"/>
  <c r="O775" i="2"/>
  <c r="P775" i="2"/>
  <c r="Q775" i="2"/>
  <c r="R775" i="2"/>
  <c r="U775" i="2"/>
  <c r="V775" i="2"/>
  <c r="AF775" i="2"/>
  <c r="AG775" i="2"/>
  <c r="AH775" i="2"/>
  <c r="A776" i="2"/>
  <c r="B776" i="2"/>
  <c r="C776" i="2"/>
  <c r="D776" i="2"/>
  <c r="E776" i="2"/>
  <c r="F776" i="2"/>
  <c r="G776" i="2"/>
  <c r="M776" i="2"/>
  <c r="N776" i="2"/>
  <c r="O776" i="2"/>
  <c r="P776" i="2"/>
  <c r="Q776" i="2"/>
  <c r="R776" i="2"/>
  <c r="U776" i="2"/>
  <c r="V776" i="2"/>
  <c r="AF776" i="2"/>
  <c r="AG776" i="2"/>
  <c r="AH776" i="2"/>
  <c r="A777" i="2"/>
  <c r="B777" i="2"/>
  <c r="C777" i="2"/>
  <c r="D777" i="2"/>
  <c r="E777" i="2"/>
  <c r="F777" i="2"/>
  <c r="G777" i="2"/>
  <c r="M777" i="2"/>
  <c r="N777" i="2"/>
  <c r="O777" i="2"/>
  <c r="P777" i="2"/>
  <c r="Q777" i="2"/>
  <c r="R777" i="2"/>
  <c r="U777" i="2"/>
  <c r="V777" i="2"/>
  <c r="AF777" i="2"/>
  <c r="AG777" i="2"/>
  <c r="AH777" i="2"/>
  <c r="A778" i="2"/>
  <c r="B778" i="2"/>
  <c r="C778" i="2"/>
  <c r="D778" i="2"/>
  <c r="E778" i="2"/>
  <c r="F778" i="2"/>
  <c r="G778" i="2"/>
  <c r="M778" i="2"/>
  <c r="N778" i="2"/>
  <c r="O778" i="2"/>
  <c r="P778" i="2"/>
  <c r="Q778" i="2"/>
  <c r="R778" i="2"/>
  <c r="U778" i="2"/>
  <c r="V778" i="2"/>
  <c r="AF778" i="2"/>
  <c r="AG778" i="2"/>
  <c r="AH778" i="2"/>
  <c r="A779" i="2"/>
  <c r="B779" i="2"/>
  <c r="C779" i="2"/>
  <c r="D779" i="2"/>
  <c r="E779" i="2"/>
  <c r="F779" i="2"/>
  <c r="G779" i="2"/>
  <c r="M779" i="2"/>
  <c r="N779" i="2"/>
  <c r="O779" i="2"/>
  <c r="P779" i="2"/>
  <c r="Q779" i="2"/>
  <c r="R779" i="2"/>
  <c r="U779" i="2"/>
  <c r="V779" i="2"/>
  <c r="AF779" i="2"/>
  <c r="AG779" i="2"/>
  <c r="AH779" i="2"/>
  <c r="A780" i="2"/>
  <c r="B780" i="2"/>
  <c r="C780" i="2"/>
  <c r="D780" i="2"/>
  <c r="E780" i="2"/>
  <c r="F780" i="2"/>
  <c r="G780" i="2"/>
  <c r="M780" i="2"/>
  <c r="N780" i="2"/>
  <c r="O780" i="2"/>
  <c r="P780" i="2"/>
  <c r="Q780" i="2"/>
  <c r="R780" i="2"/>
  <c r="U780" i="2"/>
  <c r="V780" i="2"/>
  <c r="AF780" i="2"/>
  <c r="AG780" i="2"/>
  <c r="AH780" i="2"/>
  <c r="A781" i="2"/>
  <c r="B781" i="2"/>
  <c r="C781" i="2"/>
  <c r="D781" i="2"/>
  <c r="E781" i="2"/>
  <c r="F781" i="2"/>
  <c r="G781" i="2"/>
  <c r="M781" i="2"/>
  <c r="N781" i="2"/>
  <c r="O781" i="2"/>
  <c r="P781" i="2"/>
  <c r="Q781" i="2"/>
  <c r="R781" i="2"/>
  <c r="U781" i="2"/>
  <c r="V781" i="2"/>
  <c r="AF781" i="2"/>
  <c r="AG781" i="2"/>
  <c r="AH781" i="2"/>
  <c r="A782" i="2"/>
  <c r="B782" i="2"/>
  <c r="C782" i="2"/>
  <c r="D782" i="2"/>
  <c r="E782" i="2"/>
  <c r="F782" i="2"/>
  <c r="G782" i="2"/>
  <c r="M782" i="2"/>
  <c r="N782" i="2"/>
  <c r="O782" i="2"/>
  <c r="P782" i="2"/>
  <c r="Q782" i="2"/>
  <c r="R782" i="2"/>
  <c r="U782" i="2"/>
  <c r="V782" i="2"/>
  <c r="AF782" i="2"/>
  <c r="AG782" i="2"/>
  <c r="AH782" i="2"/>
  <c r="A783" i="2"/>
  <c r="B783" i="2"/>
  <c r="C783" i="2"/>
  <c r="D783" i="2"/>
  <c r="E783" i="2"/>
  <c r="F783" i="2"/>
  <c r="G783" i="2"/>
  <c r="M783" i="2"/>
  <c r="N783" i="2"/>
  <c r="O783" i="2"/>
  <c r="P783" i="2"/>
  <c r="Q783" i="2"/>
  <c r="R783" i="2"/>
  <c r="U783" i="2"/>
  <c r="V783" i="2"/>
  <c r="AF783" i="2"/>
  <c r="AG783" i="2"/>
  <c r="AH783" i="2"/>
  <c r="A784" i="2"/>
  <c r="B784" i="2"/>
  <c r="C784" i="2"/>
  <c r="D784" i="2"/>
  <c r="E784" i="2"/>
  <c r="F784" i="2"/>
  <c r="G784" i="2"/>
  <c r="M784" i="2"/>
  <c r="N784" i="2"/>
  <c r="O784" i="2"/>
  <c r="P784" i="2"/>
  <c r="Q784" i="2"/>
  <c r="R784" i="2"/>
  <c r="U784" i="2"/>
  <c r="V784" i="2"/>
  <c r="AF784" i="2"/>
  <c r="AG784" i="2"/>
  <c r="AH784" i="2"/>
  <c r="A785" i="2"/>
  <c r="B785" i="2"/>
  <c r="C785" i="2"/>
  <c r="D785" i="2"/>
  <c r="E785" i="2"/>
  <c r="F785" i="2"/>
  <c r="G785" i="2"/>
  <c r="M785" i="2"/>
  <c r="N785" i="2"/>
  <c r="O785" i="2"/>
  <c r="P785" i="2"/>
  <c r="Q785" i="2"/>
  <c r="R785" i="2"/>
  <c r="U785" i="2"/>
  <c r="V785" i="2"/>
  <c r="AF785" i="2"/>
  <c r="AG785" i="2"/>
  <c r="AH785" i="2"/>
  <c r="A786" i="2"/>
  <c r="B786" i="2"/>
  <c r="C786" i="2"/>
  <c r="D786" i="2"/>
  <c r="E786" i="2"/>
  <c r="F786" i="2"/>
  <c r="G786" i="2"/>
  <c r="M786" i="2"/>
  <c r="N786" i="2"/>
  <c r="O786" i="2"/>
  <c r="P786" i="2"/>
  <c r="Q786" i="2"/>
  <c r="R786" i="2"/>
  <c r="U786" i="2"/>
  <c r="V786" i="2"/>
  <c r="AF786" i="2"/>
  <c r="AG786" i="2"/>
  <c r="AH786" i="2"/>
  <c r="A787" i="2"/>
  <c r="B787" i="2"/>
  <c r="C787" i="2"/>
  <c r="D787" i="2"/>
  <c r="E787" i="2"/>
  <c r="F787" i="2"/>
  <c r="G787" i="2"/>
  <c r="M787" i="2"/>
  <c r="N787" i="2"/>
  <c r="O787" i="2"/>
  <c r="P787" i="2"/>
  <c r="Q787" i="2"/>
  <c r="R787" i="2"/>
  <c r="U787" i="2"/>
  <c r="V787" i="2"/>
  <c r="AF787" i="2"/>
  <c r="AG787" i="2"/>
  <c r="AH787" i="2"/>
  <c r="A788" i="2"/>
  <c r="B788" i="2"/>
  <c r="C788" i="2"/>
  <c r="D788" i="2"/>
  <c r="E788" i="2"/>
  <c r="F788" i="2"/>
  <c r="G788" i="2"/>
  <c r="M788" i="2"/>
  <c r="N788" i="2"/>
  <c r="O788" i="2"/>
  <c r="P788" i="2"/>
  <c r="Q788" i="2"/>
  <c r="R788" i="2"/>
  <c r="U788" i="2"/>
  <c r="V788" i="2"/>
  <c r="AF788" i="2"/>
  <c r="AG788" i="2"/>
  <c r="AH788" i="2"/>
  <c r="A789" i="2"/>
  <c r="B789" i="2"/>
  <c r="C789" i="2"/>
  <c r="D789" i="2"/>
  <c r="E789" i="2"/>
  <c r="F789" i="2"/>
  <c r="G789" i="2"/>
  <c r="M789" i="2"/>
  <c r="N789" i="2"/>
  <c r="O789" i="2"/>
  <c r="P789" i="2"/>
  <c r="Q789" i="2"/>
  <c r="R789" i="2"/>
  <c r="U789" i="2"/>
  <c r="V789" i="2"/>
  <c r="AF789" i="2"/>
  <c r="AG789" i="2"/>
  <c r="AH789" i="2"/>
  <c r="A790" i="2"/>
  <c r="B790" i="2"/>
  <c r="C790" i="2"/>
  <c r="D790" i="2"/>
  <c r="E790" i="2"/>
  <c r="F790" i="2"/>
  <c r="G790" i="2"/>
  <c r="M790" i="2"/>
  <c r="N790" i="2"/>
  <c r="O790" i="2"/>
  <c r="P790" i="2"/>
  <c r="Q790" i="2"/>
  <c r="R790" i="2"/>
  <c r="U790" i="2"/>
  <c r="V790" i="2"/>
  <c r="AF790" i="2"/>
  <c r="AG790" i="2"/>
  <c r="AH790" i="2"/>
  <c r="A791" i="2"/>
  <c r="B791" i="2"/>
  <c r="C791" i="2"/>
  <c r="D791" i="2"/>
  <c r="E791" i="2"/>
  <c r="F791" i="2"/>
  <c r="G791" i="2"/>
  <c r="M791" i="2"/>
  <c r="N791" i="2"/>
  <c r="O791" i="2"/>
  <c r="P791" i="2"/>
  <c r="Q791" i="2"/>
  <c r="R791" i="2"/>
  <c r="U791" i="2"/>
  <c r="V791" i="2"/>
  <c r="AF791" i="2"/>
  <c r="AG791" i="2"/>
  <c r="AH791" i="2"/>
  <c r="A792" i="2"/>
  <c r="B792" i="2"/>
  <c r="C792" i="2"/>
  <c r="D792" i="2"/>
  <c r="E792" i="2"/>
  <c r="F792" i="2"/>
  <c r="G792" i="2"/>
  <c r="M792" i="2"/>
  <c r="N792" i="2"/>
  <c r="O792" i="2"/>
  <c r="P792" i="2"/>
  <c r="Q792" i="2"/>
  <c r="R792" i="2"/>
  <c r="U792" i="2"/>
  <c r="V792" i="2"/>
  <c r="AF792" i="2"/>
  <c r="AG792" i="2"/>
  <c r="AH792" i="2"/>
  <c r="A793" i="2"/>
  <c r="B793" i="2"/>
  <c r="C793" i="2"/>
  <c r="D793" i="2"/>
  <c r="E793" i="2"/>
  <c r="F793" i="2"/>
  <c r="G793" i="2"/>
  <c r="M793" i="2"/>
  <c r="N793" i="2"/>
  <c r="O793" i="2"/>
  <c r="P793" i="2"/>
  <c r="Q793" i="2"/>
  <c r="R793" i="2"/>
  <c r="U793" i="2"/>
  <c r="V793" i="2"/>
  <c r="AF793" i="2"/>
  <c r="AG793" i="2"/>
  <c r="AH793" i="2"/>
  <c r="A794" i="2"/>
  <c r="B794" i="2"/>
  <c r="C794" i="2"/>
  <c r="D794" i="2"/>
  <c r="E794" i="2"/>
  <c r="F794" i="2"/>
  <c r="G794" i="2"/>
  <c r="M794" i="2"/>
  <c r="N794" i="2"/>
  <c r="O794" i="2"/>
  <c r="P794" i="2"/>
  <c r="Q794" i="2"/>
  <c r="R794" i="2"/>
  <c r="U794" i="2"/>
  <c r="V794" i="2"/>
  <c r="AF794" i="2"/>
  <c r="AG794" i="2"/>
  <c r="AH794" i="2"/>
  <c r="A795" i="2"/>
  <c r="B795" i="2"/>
  <c r="C795" i="2"/>
  <c r="D795" i="2"/>
  <c r="E795" i="2"/>
  <c r="F795" i="2"/>
  <c r="G795" i="2"/>
  <c r="M795" i="2"/>
  <c r="N795" i="2"/>
  <c r="O795" i="2"/>
  <c r="P795" i="2"/>
  <c r="Q795" i="2"/>
  <c r="R795" i="2"/>
  <c r="U795" i="2"/>
  <c r="V795" i="2"/>
  <c r="AF795" i="2"/>
  <c r="AG795" i="2"/>
  <c r="AH795" i="2"/>
  <c r="A796" i="2"/>
  <c r="B796" i="2"/>
  <c r="C796" i="2"/>
  <c r="D796" i="2"/>
  <c r="E796" i="2"/>
  <c r="F796" i="2"/>
  <c r="G796" i="2"/>
  <c r="M796" i="2"/>
  <c r="N796" i="2"/>
  <c r="O796" i="2"/>
  <c r="P796" i="2"/>
  <c r="Q796" i="2"/>
  <c r="R796" i="2"/>
  <c r="U796" i="2"/>
  <c r="V796" i="2"/>
  <c r="AF796" i="2"/>
  <c r="AG796" i="2"/>
  <c r="AH796" i="2"/>
  <c r="A797" i="2"/>
  <c r="B797" i="2"/>
  <c r="C797" i="2"/>
  <c r="D797" i="2"/>
  <c r="E797" i="2"/>
  <c r="F797" i="2"/>
  <c r="G797" i="2"/>
  <c r="M797" i="2"/>
  <c r="N797" i="2"/>
  <c r="O797" i="2"/>
  <c r="P797" i="2"/>
  <c r="Q797" i="2"/>
  <c r="R797" i="2"/>
  <c r="U797" i="2"/>
  <c r="V797" i="2"/>
  <c r="AF797" i="2"/>
  <c r="AG797" i="2"/>
  <c r="AH797" i="2"/>
  <c r="A798" i="2"/>
  <c r="B798" i="2"/>
  <c r="C798" i="2"/>
  <c r="D798" i="2"/>
  <c r="E798" i="2"/>
  <c r="F798" i="2"/>
  <c r="G798" i="2"/>
  <c r="M798" i="2"/>
  <c r="N798" i="2"/>
  <c r="O798" i="2"/>
  <c r="P798" i="2"/>
  <c r="Q798" i="2"/>
  <c r="R798" i="2"/>
  <c r="U798" i="2"/>
  <c r="V798" i="2"/>
  <c r="AF798" i="2"/>
  <c r="AG798" i="2"/>
  <c r="AH798" i="2"/>
  <c r="A799" i="2"/>
  <c r="B799" i="2"/>
  <c r="C799" i="2"/>
  <c r="D799" i="2"/>
  <c r="E799" i="2"/>
  <c r="F799" i="2"/>
  <c r="G799" i="2"/>
  <c r="M799" i="2"/>
  <c r="N799" i="2"/>
  <c r="O799" i="2"/>
  <c r="P799" i="2"/>
  <c r="Q799" i="2"/>
  <c r="R799" i="2"/>
  <c r="U799" i="2"/>
  <c r="V799" i="2"/>
  <c r="AF799" i="2"/>
  <c r="AG799" i="2"/>
  <c r="AH799" i="2"/>
  <c r="A800" i="2"/>
  <c r="B800" i="2"/>
  <c r="C800" i="2"/>
  <c r="D800" i="2"/>
  <c r="E800" i="2"/>
  <c r="F800" i="2"/>
  <c r="G800" i="2"/>
  <c r="M800" i="2"/>
  <c r="N800" i="2"/>
  <c r="O800" i="2"/>
  <c r="P800" i="2"/>
  <c r="Q800" i="2"/>
  <c r="R800" i="2"/>
  <c r="U800" i="2"/>
  <c r="V800" i="2"/>
  <c r="AF800" i="2"/>
  <c r="AG800" i="2"/>
  <c r="AH800" i="2"/>
  <c r="A801" i="2"/>
  <c r="B801" i="2"/>
  <c r="C801" i="2"/>
  <c r="D801" i="2"/>
  <c r="E801" i="2"/>
  <c r="F801" i="2"/>
  <c r="G801" i="2"/>
  <c r="M801" i="2"/>
  <c r="N801" i="2"/>
  <c r="O801" i="2"/>
  <c r="P801" i="2"/>
  <c r="Q801" i="2"/>
  <c r="R801" i="2"/>
  <c r="U801" i="2"/>
  <c r="V801" i="2"/>
  <c r="AF801" i="2"/>
  <c r="AG801" i="2"/>
  <c r="AH801" i="2"/>
  <c r="A802" i="2"/>
  <c r="B802" i="2"/>
  <c r="C802" i="2"/>
  <c r="D802" i="2"/>
  <c r="E802" i="2"/>
  <c r="F802" i="2"/>
  <c r="G802" i="2"/>
  <c r="M802" i="2"/>
  <c r="N802" i="2"/>
  <c r="O802" i="2"/>
  <c r="P802" i="2"/>
  <c r="Q802" i="2"/>
  <c r="R802" i="2"/>
  <c r="U802" i="2"/>
  <c r="V802" i="2"/>
  <c r="AF802" i="2"/>
  <c r="AG802" i="2"/>
  <c r="AH802" i="2"/>
  <c r="A803" i="2"/>
  <c r="B803" i="2"/>
  <c r="C803" i="2"/>
  <c r="D803" i="2"/>
  <c r="E803" i="2"/>
  <c r="F803" i="2"/>
  <c r="G803" i="2"/>
  <c r="M803" i="2"/>
  <c r="N803" i="2"/>
  <c r="O803" i="2"/>
  <c r="P803" i="2"/>
  <c r="Q803" i="2"/>
  <c r="R803" i="2"/>
  <c r="U803" i="2"/>
  <c r="V803" i="2"/>
  <c r="AF803" i="2"/>
  <c r="AG803" i="2"/>
  <c r="AH803" i="2"/>
  <c r="A804" i="2"/>
  <c r="B804" i="2"/>
  <c r="C804" i="2"/>
  <c r="D804" i="2"/>
  <c r="E804" i="2"/>
  <c r="F804" i="2"/>
  <c r="G804" i="2"/>
  <c r="M804" i="2"/>
  <c r="N804" i="2"/>
  <c r="O804" i="2"/>
  <c r="P804" i="2"/>
  <c r="Q804" i="2"/>
  <c r="R804" i="2"/>
  <c r="U804" i="2"/>
  <c r="V804" i="2"/>
  <c r="AF804" i="2"/>
  <c r="AG804" i="2"/>
  <c r="AH804" i="2"/>
  <c r="A805" i="2"/>
  <c r="B805" i="2"/>
  <c r="C805" i="2"/>
  <c r="D805" i="2"/>
  <c r="E805" i="2"/>
  <c r="F805" i="2"/>
  <c r="G805" i="2"/>
  <c r="M805" i="2"/>
  <c r="N805" i="2"/>
  <c r="O805" i="2"/>
  <c r="P805" i="2"/>
  <c r="Q805" i="2"/>
  <c r="R805" i="2"/>
  <c r="U805" i="2"/>
  <c r="V805" i="2"/>
  <c r="AF805" i="2"/>
  <c r="AG805" i="2"/>
  <c r="AH805" i="2"/>
  <c r="A806" i="2"/>
  <c r="B806" i="2"/>
  <c r="C806" i="2"/>
  <c r="D806" i="2"/>
  <c r="E806" i="2"/>
  <c r="F806" i="2"/>
  <c r="G806" i="2"/>
  <c r="M806" i="2"/>
  <c r="N806" i="2"/>
  <c r="O806" i="2"/>
  <c r="P806" i="2"/>
  <c r="Q806" i="2"/>
  <c r="R806" i="2"/>
  <c r="U806" i="2"/>
  <c r="V806" i="2"/>
  <c r="AF806" i="2"/>
  <c r="AG806" i="2"/>
  <c r="AH806" i="2"/>
  <c r="A807" i="2"/>
  <c r="B807" i="2"/>
  <c r="C807" i="2"/>
  <c r="D807" i="2"/>
  <c r="E807" i="2"/>
  <c r="F807" i="2"/>
  <c r="G807" i="2"/>
  <c r="M807" i="2"/>
  <c r="N807" i="2"/>
  <c r="O807" i="2"/>
  <c r="P807" i="2"/>
  <c r="Q807" i="2"/>
  <c r="R807" i="2"/>
  <c r="U807" i="2"/>
  <c r="V807" i="2"/>
  <c r="AF807" i="2"/>
  <c r="AG807" i="2"/>
  <c r="AH807" i="2"/>
  <c r="A808" i="2"/>
  <c r="B808" i="2"/>
  <c r="C808" i="2"/>
  <c r="D808" i="2"/>
  <c r="E808" i="2"/>
  <c r="F808" i="2"/>
  <c r="G808" i="2"/>
  <c r="M808" i="2"/>
  <c r="N808" i="2"/>
  <c r="O808" i="2"/>
  <c r="P808" i="2"/>
  <c r="Q808" i="2"/>
  <c r="R808" i="2"/>
  <c r="U808" i="2"/>
  <c r="V808" i="2"/>
  <c r="AF808" i="2"/>
  <c r="AG808" i="2"/>
  <c r="AH808" i="2"/>
  <c r="A809" i="2"/>
  <c r="B809" i="2"/>
  <c r="C809" i="2"/>
  <c r="D809" i="2"/>
  <c r="E809" i="2"/>
  <c r="F809" i="2"/>
  <c r="G809" i="2"/>
  <c r="M809" i="2"/>
  <c r="N809" i="2"/>
  <c r="O809" i="2"/>
  <c r="P809" i="2"/>
  <c r="Q809" i="2"/>
  <c r="R809" i="2"/>
  <c r="U809" i="2"/>
  <c r="V809" i="2"/>
  <c r="AF809" i="2"/>
  <c r="AG809" i="2"/>
  <c r="AH809" i="2"/>
  <c r="A810" i="2"/>
  <c r="B810" i="2"/>
  <c r="C810" i="2"/>
  <c r="D810" i="2"/>
  <c r="E810" i="2"/>
  <c r="F810" i="2"/>
  <c r="G810" i="2"/>
  <c r="M810" i="2"/>
  <c r="N810" i="2"/>
  <c r="O810" i="2"/>
  <c r="P810" i="2"/>
  <c r="Q810" i="2"/>
  <c r="R810" i="2"/>
  <c r="U810" i="2"/>
  <c r="V810" i="2"/>
  <c r="AF810" i="2"/>
  <c r="AG810" i="2"/>
  <c r="AH810" i="2"/>
  <c r="A811" i="2"/>
  <c r="B811" i="2"/>
  <c r="C811" i="2"/>
  <c r="D811" i="2"/>
  <c r="E811" i="2"/>
  <c r="F811" i="2"/>
  <c r="G811" i="2"/>
  <c r="M811" i="2"/>
  <c r="N811" i="2"/>
  <c r="O811" i="2"/>
  <c r="P811" i="2"/>
  <c r="Q811" i="2"/>
  <c r="R811" i="2"/>
  <c r="U811" i="2"/>
  <c r="V811" i="2"/>
  <c r="AF811" i="2"/>
  <c r="AG811" i="2"/>
  <c r="AH811" i="2"/>
  <c r="A812" i="2"/>
  <c r="B812" i="2"/>
  <c r="C812" i="2"/>
  <c r="D812" i="2"/>
  <c r="E812" i="2"/>
  <c r="F812" i="2"/>
  <c r="G812" i="2"/>
  <c r="M812" i="2"/>
  <c r="N812" i="2"/>
  <c r="O812" i="2"/>
  <c r="P812" i="2"/>
  <c r="Q812" i="2"/>
  <c r="R812" i="2"/>
  <c r="U812" i="2"/>
  <c r="V812" i="2"/>
  <c r="AF812" i="2"/>
  <c r="AG812" i="2"/>
  <c r="AH812" i="2"/>
  <c r="A813" i="2"/>
  <c r="B813" i="2"/>
  <c r="C813" i="2"/>
  <c r="D813" i="2"/>
  <c r="E813" i="2"/>
  <c r="F813" i="2"/>
  <c r="G813" i="2"/>
  <c r="M813" i="2"/>
  <c r="N813" i="2"/>
  <c r="O813" i="2"/>
  <c r="P813" i="2"/>
  <c r="Q813" i="2"/>
  <c r="R813" i="2"/>
  <c r="U813" i="2"/>
  <c r="V813" i="2"/>
  <c r="AF813" i="2"/>
  <c r="AG813" i="2"/>
  <c r="AH813" i="2"/>
  <c r="A814" i="2"/>
  <c r="B814" i="2"/>
  <c r="C814" i="2"/>
  <c r="D814" i="2"/>
  <c r="E814" i="2"/>
  <c r="F814" i="2"/>
  <c r="G814" i="2"/>
  <c r="M814" i="2"/>
  <c r="N814" i="2"/>
  <c r="O814" i="2"/>
  <c r="P814" i="2"/>
  <c r="Q814" i="2"/>
  <c r="R814" i="2"/>
  <c r="U814" i="2"/>
  <c r="V814" i="2"/>
  <c r="AF814" i="2"/>
  <c r="AG814" i="2"/>
  <c r="AH814" i="2"/>
  <c r="A815" i="2"/>
  <c r="B815" i="2"/>
  <c r="C815" i="2"/>
  <c r="D815" i="2"/>
  <c r="E815" i="2"/>
  <c r="F815" i="2"/>
  <c r="G815" i="2"/>
  <c r="M815" i="2"/>
  <c r="N815" i="2"/>
  <c r="O815" i="2"/>
  <c r="P815" i="2"/>
  <c r="Q815" i="2"/>
  <c r="R815" i="2"/>
  <c r="U815" i="2"/>
  <c r="V815" i="2"/>
  <c r="AF815" i="2"/>
  <c r="AG815" i="2"/>
  <c r="AH815" i="2"/>
  <c r="A816" i="2"/>
  <c r="B816" i="2"/>
  <c r="C816" i="2"/>
  <c r="D816" i="2"/>
  <c r="E816" i="2"/>
  <c r="F816" i="2"/>
  <c r="G816" i="2"/>
  <c r="M816" i="2"/>
  <c r="N816" i="2"/>
  <c r="O816" i="2"/>
  <c r="P816" i="2"/>
  <c r="Q816" i="2"/>
  <c r="R816" i="2"/>
  <c r="U816" i="2"/>
  <c r="V816" i="2"/>
  <c r="AF816" i="2"/>
  <c r="AG816" i="2"/>
  <c r="AH816" i="2"/>
  <c r="A817" i="2"/>
  <c r="B817" i="2"/>
  <c r="C817" i="2"/>
  <c r="D817" i="2"/>
  <c r="E817" i="2"/>
  <c r="F817" i="2"/>
  <c r="G817" i="2"/>
  <c r="M817" i="2"/>
  <c r="N817" i="2"/>
  <c r="O817" i="2"/>
  <c r="P817" i="2"/>
  <c r="Q817" i="2"/>
  <c r="R817" i="2"/>
  <c r="U817" i="2"/>
  <c r="V817" i="2"/>
  <c r="AF817" i="2"/>
  <c r="AG817" i="2"/>
  <c r="AH817" i="2"/>
  <c r="A818" i="2"/>
  <c r="B818" i="2"/>
  <c r="C818" i="2"/>
  <c r="D818" i="2"/>
  <c r="E818" i="2"/>
  <c r="F818" i="2"/>
  <c r="G818" i="2"/>
  <c r="M818" i="2"/>
  <c r="N818" i="2"/>
  <c r="O818" i="2"/>
  <c r="P818" i="2"/>
  <c r="Q818" i="2"/>
  <c r="R818" i="2"/>
  <c r="U818" i="2"/>
  <c r="V818" i="2"/>
  <c r="AF818" i="2"/>
  <c r="AG818" i="2"/>
  <c r="AH818" i="2"/>
  <c r="A819" i="2"/>
  <c r="B819" i="2"/>
  <c r="C819" i="2"/>
  <c r="D819" i="2"/>
  <c r="E819" i="2"/>
  <c r="F819" i="2"/>
  <c r="G819" i="2"/>
  <c r="M819" i="2"/>
  <c r="N819" i="2"/>
  <c r="O819" i="2"/>
  <c r="P819" i="2"/>
  <c r="Q819" i="2"/>
  <c r="R819" i="2"/>
  <c r="U819" i="2"/>
  <c r="V819" i="2"/>
  <c r="AF819" i="2"/>
  <c r="AG819" i="2"/>
  <c r="AH819" i="2"/>
  <c r="A820" i="2"/>
  <c r="B820" i="2"/>
  <c r="C820" i="2"/>
  <c r="D820" i="2"/>
  <c r="E820" i="2"/>
  <c r="F820" i="2"/>
  <c r="G820" i="2"/>
  <c r="M820" i="2"/>
  <c r="N820" i="2"/>
  <c r="O820" i="2"/>
  <c r="P820" i="2"/>
  <c r="Q820" i="2"/>
  <c r="R820" i="2"/>
  <c r="U820" i="2"/>
  <c r="V820" i="2"/>
  <c r="AF820" i="2"/>
  <c r="AG820" i="2"/>
  <c r="AH820" i="2"/>
  <c r="A821" i="2"/>
  <c r="B821" i="2"/>
  <c r="C821" i="2"/>
  <c r="D821" i="2"/>
  <c r="E821" i="2"/>
  <c r="F821" i="2"/>
  <c r="G821" i="2"/>
  <c r="M821" i="2"/>
  <c r="N821" i="2"/>
  <c r="O821" i="2"/>
  <c r="P821" i="2"/>
  <c r="Q821" i="2"/>
  <c r="R821" i="2"/>
  <c r="U821" i="2"/>
  <c r="V821" i="2"/>
  <c r="AF821" i="2"/>
  <c r="AG821" i="2"/>
  <c r="AH821" i="2"/>
  <c r="A822" i="2"/>
  <c r="B822" i="2"/>
  <c r="C822" i="2"/>
  <c r="D822" i="2"/>
  <c r="E822" i="2"/>
  <c r="F822" i="2"/>
  <c r="G822" i="2"/>
  <c r="M822" i="2"/>
  <c r="N822" i="2"/>
  <c r="O822" i="2"/>
  <c r="P822" i="2"/>
  <c r="Q822" i="2"/>
  <c r="R822" i="2"/>
  <c r="U822" i="2"/>
  <c r="V822" i="2"/>
  <c r="AF822" i="2"/>
  <c r="AG822" i="2"/>
  <c r="AH822" i="2"/>
  <c r="A823" i="2"/>
  <c r="B823" i="2"/>
  <c r="C823" i="2"/>
  <c r="D823" i="2"/>
  <c r="E823" i="2"/>
  <c r="F823" i="2"/>
  <c r="G823" i="2"/>
  <c r="M823" i="2"/>
  <c r="N823" i="2"/>
  <c r="O823" i="2"/>
  <c r="P823" i="2"/>
  <c r="Q823" i="2"/>
  <c r="R823" i="2"/>
  <c r="U823" i="2"/>
  <c r="V823" i="2"/>
  <c r="AF823" i="2"/>
  <c r="AG823" i="2"/>
  <c r="AH823" i="2"/>
  <c r="A824" i="2"/>
  <c r="B824" i="2"/>
  <c r="C824" i="2"/>
  <c r="D824" i="2"/>
  <c r="E824" i="2"/>
  <c r="F824" i="2"/>
  <c r="G824" i="2"/>
  <c r="M824" i="2"/>
  <c r="N824" i="2"/>
  <c r="O824" i="2"/>
  <c r="P824" i="2"/>
  <c r="Q824" i="2"/>
  <c r="R824" i="2"/>
  <c r="U824" i="2"/>
  <c r="V824" i="2"/>
  <c r="AF824" i="2"/>
  <c r="AG824" i="2"/>
  <c r="AH824" i="2"/>
  <c r="A825" i="2"/>
  <c r="B825" i="2"/>
  <c r="C825" i="2"/>
  <c r="D825" i="2"/>
  <c r="E825" i="2"/>
  <c r="F825" i="2"/>
  <c r="G825" i="2"/>
  <c r="M825" i="2"/>
  <c r="N825" i="2"/>
  <c r="O825" i="2"/>
  <c r="P825" i="2"/>
  <c r="Q825" i="2"/>
  <c r="R825" i="2"/>
  <c r="U825" i="2"/>
  <c r="V825" i="2"/>
  <c r="AF825" i="2"/>
  <c r="AG825" i="2"/>
  <c r="AH825" i="2"/>
  <c r="A826" i="2"/>
  <c r="B826" i="2"/>
  <c r="C826" i="2"/>
  <c r="D826" i="2"/>
  <c r="E826" i="2"/>
  <c r="F826" i="2"/>
  <c r="G826" i="2"/>
  <c r="M826" i="2"/>
  <c r="N826" i="2"/>
  <c r="O826" i="2"/>
  <c r="P826" i="2"/>
  <c r="Q826" i="2"/>
  <c r="R826" i="2"/>
  <c r="U826" i="2"/>
  <c r="V826" i="2"/>
  <c r="AF826" i="2"/>
  <c r="AG826" i="2"/>
  <c r="AH826" i="2"/>
  <c r="A827" i="2"/>
  <c r="B827" i="2"/>
  <c r="C827" i="2"/>
  <c r="D827" i="2"/>
  <c r="E827" i="2"/>
  <c r="F827" i="2"/>
  <c r="G827" i="2"/>
  <c r="M827" i="2"/>
  <c r="N827" i="2"/>
  <c r="O827" i="2"/>
  <c r="P827" i="2"/>
  <c r="Q827" i="2"/>
  <c r="R827" i="2"/>
  <c r="U827" i="2"/>
  <c r="V827" i="2"/>
  <c r="AF827" i="2"/>
  <c r="AG827" i="2"/>
  <c r="AH827" i="2"/>
  <c r="A828" i="2"/>
  <c r="B828" i="2"/>
  <c r="C828" i="2"/>
  <c r="D828" i="2"/>
  <c r="E828" i="2"/>
  <c r="F828" i="2"/>
  <c r="G828" i="2"/>
  <c r="M828" i="2"/>
  <c r="N828" i="2"/>
  <c r="O828" i="2"/>
  <c r="P828" i="2"/>
  <c r="Q828" i="2"/>
  <c r="R828" i="2"/>
  <c r="U828" i="2"/>
  <c r="V828" i="2"/>
  <c r="AF828" i="2"/>
  <c r="AG828" i="2"/>
  <c r="AH828" i="2"/>
  <c r="A829" i="2"/>
  <c r="B829" i="2"/>
  <c r="C829" i="2"/>
  <c r="D829" i="2"/>
  <c r="E829" i="2"/>
  <c r="F829" i="2"/>
  <c r="G829" i="2"/>
  <c r="M829" i="2"/>
  <c r="N829" i="2"/>
  <c r="O829" i="2"/>
  <c r="P829" i="2"/>
  <c r="Q829" i="2"/>
  <c r="R829" i="2"/>
  <c r="U829" i="2"/>
  <c r="V829" i="2"/>
  <c r="AF829" i="2"/>
  <c r="AG829" i="2"/>
  <c r="AH829" i="2"/>
  <c r="A830" i="2"/>
  <c r="B830" i="2"/>
  <c r="C830" i="2"/>
  <c r="D830" i="2"/>
  <c r="E830" i="2"/>
  <c r="F830" i="2"/>
  <c r="G830" i="2"/>
  <c r="M830" i="2"/>
  <c r="N830" i="2"/>
  <c r="O830" i="2"/>
  <c r="P830" i="2"/>
  <c r="Q830" i="2"/>
  <c r="R830" i="2"/>
  <c r="U830" i="2"/>
  <c r="V830" i="2"/>
  <c r="AF830" i="2"/>
  <c r="AG830" i="2"/>
  <c r="AH830" i="2"/>
  <c r="A831" i="2"/>
  <c r="B831" i="2"/>
  <c r="C831" i="2"/>
  <c r="D831" i="2"/>
  <c r="E831" i="2"/>
  <c r="F831" i="2"/>
  <c r="G831" i="2"/>
  <c r="M831" i="2"/>
  <c r="N831" i="2"/>
  <c r="O831" i="2"/>
  <c r="P831" i="2"/>
  <c r="Q831" i="2"/>
  <c r="R831" i="2"/>
  <c r="U831" i="2"/>
  <c r="V831" i="2"/>
  <c r="AF831" i="2"/>
  <c r="AG831" i="2"/>
  <c r="AH831" i="2"/>
  <c r="A832" i="2"/>
  <c r="B832" i="2"/>
  <c r="C832" i="2"/>
  <c r="D832" i="2"/>
  <c r="E832" i="2"/>
  <c r="F832" i="2"/>
  <c r="G832" i="2"/>
  <c r="M832" i="2"/>
  <c r="N832" i="2"/>
  <c r="O832" i="2"/>
  <c r="P832" i="2"/>
  <c r="Q832" i="2"/>
  <c r="R832" i="2"/>
  <c r="U832" i="2"/>
  <c r="V832" i="2"/>
  <c r="AF832" i="2"/>
  <c r="AG832" i="2"/>
  <c r="AH832" i="2"/>
  <c r="A833" i="2"/>
  <c r="B833" i="2"/>
  <c r="C833" i="2"/>
  <c r="D833" i="2"/>
  <c r="E833" i="2"/>
  <c r="F833" i="2"/>
  <c r="G833" i="2"/>
  <c r="M833" i="2"/>
  <c r="N833" i="2"/>
  <c r="O833" i="2"/>
  <c r="P833" i="2"/>
  <c r="Q833" i="2"/>
  <c r="R833" i="2"/>
  <c r="U833" i="2"/>
  <c r="V833" i="2"/>
  <c r="AF833" i="2"/>
  <c r="AG833" i="2"/>
  <c r="AH833" i="2"/>
  <c r="A834" i="2"/>
  <c r="B834" i="2"/>
  <c r="C834" i="2"/>
  <c r="D834" i="2"/>
  <c r="E834" i="2"/>
  <c r="F834" i="2"/>
  <c r="G834" i="2"/>
  <c r="M834" i="2"/>
  <c r="N834" i="2"/>
  <c r="O834" i="2"/>
  <c r="P834" i="2"/>
  <c r="Q834" i="2"/>
  <c r="R834" i="2"/>
  <c r="U834" i="2"/>
  <c r="V834" i="2"/>
  <c r="AF834" i="2"/>
  <c r="AG834" i="2"/>
  <c r="AH834" i="2"/>
  <c r="A835" i="2"/>
  <c r="B835" i="2"/>
  <c r="C835" i="2"/>
  <c r="D835" i="2"/>
  <c r="E835" i="2"/>
  <c r="F835" i="2"/>
  <c r="G835" i="2"/>
  <c r="M835" i="2"/>
  <c r="N835" i="2"/>
  <c r="O835" i="2"/>
  <c r="P835" i="2"/>
  <c r="Q835" i="2"/>
  <c r="R835" i="2"/>
  <c r="U835" i="2"/>
  <c r="V835" i="2"/>
  <c r="AF835" i="2"/>
  <c r="AG835" i="2"/>
  <c r="AH835" i="2"/>
  <c r="A836" i="2"/>
  <c r="B836" i="2"/>
  <c r="C836" i="2"/>
  <c r="D836" i="2"/>
  <c r="E836" i="2"/>
  <c r="F836" i="2"/>
  <c r="G836" i="2"/>
  <c r="M836" i="2"/>
  <c r="N836" i="2"/>
  <c r="O836" i="2"/>
  <c r="P836" i="2"/>
  <c r="Q836" i="2"/>
  <c r="R836" i="2"/>
  <c r="U836" i="2"/>
  <c r="V836" i="2"/>
  <c r="AF836" i="2"/>
  <c r="AG836" i="2"/>
  <c r="AH836" i="2"/>
  <c r="A837" i="2"/>
  <c r="B837" i="2"/>
  <c r="C837" i="2"/>
  <c r="D837" i="2"/>
  <c r="E837" i="2"/>
  <c r="F837" i="2"/>
  <c r="G837" i="2"/>
  <c r="M837" i="2"/>
  <c r="N837" i="2"/>
  <c r="O837" i="2"/>
  <c r="P837" i="2"/>
  <c r="Q837" i="2"/>
  <c r="R837" i="2"/>
  <c r="U837" i="2"/>
  <c r="V837" i="2"/>
  <c r="AF837" i="2"/>
  <c r="AG837" i="2"/>
  <c r="AH837" i="2"/>
  <c r="A838" i="2"/>
  <c r="B838" i="2"/>
  <c r="C838" i="2"/>
  <c r="D838" i="2"/>
  <c r="E838" i="2"/>
  <c r="F838" i="2"/>
  <c r="G838" i="2"/>
  <c r="M838" i="2"/>
  <c r="N838" i="2"/>
  <c r="O838" i="2"/>
  <c r="P838" i="2"/>
  <c r="Q838" i="2"/>
  <c r="R838" i="2"/>
  <c r="U838" i="2"/>
  <c r="V838" i="2"/>
  <c r="AF838" i="2"/>
  <c r="AG838" i="2"/>
  <c r="AH838" i="2"/>
  <c r="A839" i="2"/>
  <c r="B839" i="2"/>
  <c r="C839" i="2"/>
  <c r="D839" i="2"/>
  <c r="E839" i="2"/>
  <c r="F839" i="2"/>
  <c r="G839" i="2"/>
  <c r="M839" i="2"/>
  <c r="N839" i="2"/>
  <c r="O839" i="2"/>
  <c r="P839" i="2"/>
  <c r="Q839" i="2"/>
  <c r="R839" i="2"/>
  <c r="U839" i="2"/>
  <c r="V839" i="2"/>
  <c r="AF839" i="2"/>
  <c r="AG839" i="2"/>
  <c r="AH839" i="2"/>
  <c r="A840" i="2"/>
  <c r="B840" i="2"/>
  <c r="C840" i="2"/>
  <c r="D840" i="2"/>
  <c r="E840" i="2"/>
  <c r="F840" i="2"/>
  <c r="G840" i="2"/>
  <c r="M840" i="2"/>
  <c r="N840" i="2"/>
  <c r="O840" i="2"/>
  <c r="P840" i="2"/>
  <c r="Q840" i="2"/>
  <c r="R840" i="2"/>
  <c r="U840" i="2"/>
  <c r="V840" i="2"/>
  <c r="AF840" i="2"/>
  <c r="AG840" i="2"/>
  <c r="AH840" i="2"/>
  <c r="A841" i="2"/>
  <c r="B841" i="2"/>
  <c r="C841" i="2"/>
  <c r="D841" i="2"/>
  <c r="E841" i="2"/>
  <c r="F841" i="2"/>
  <c r="G841" i="2"/>
  <c r="M841" i="2"/>
  <c r="N841" i="2"/>
  <c r="O841" i="2"/>
  <c r="P841" i="2"/>
  <c r="Q841" i="2"/>
  <c r="R841" i="2"/>
  <c r="U841" i="2"/>
  <c r="V841" i="2"/>
  <c r="AF841" i="2"/>
  <c r="AG841" i="2"/>
  <c r="AH841" i="2"/>
  <c r="A842" i="2"/>
  <c r="B842" i="2"/>
  <c r="C842" i="2"/>
  <c r="D842" i="2"/>
  <c r="E842" i="2"/>
  <c r="F842" i="2"/>
  <c r="G842" i="2"/>
  <c r="M842" i="2"/>
  <c r="N842" i="2"/>
  <c r="O842" i="2"/>
  <c r="P842" i="2"/>
  <c r="Q842" i="2"/>
  <c r="R842" i="2"/>
  <c r="U842" i="2"/>
  <c r="V842" i="2"/>
  <c r="AF842" i="2"/>
  <c r="AG842" i="2"/>
  <c r="AH842" i="2"/>
  <c r="A843" i="2"/>
  <c r="B843" i="2"/>
  <c r="C843" i="2"/>
  <c r="D843" i="2"/>
  <c r="E843" i="2"/>
  <c r="F843" i="2"/>
  <c r="G843" i="2"/>
  <c r="M843" i="2"/>
  <c r="N843" i="2"/>
  <c r="O843" i="2"/>
  <c r="P843" i="2"/>
  <c r="Q843" i="2"/>
  <c r="R843" i="2"/>
  <c r="U843" i="2"/>
  <c r="V843" i="2"/>
  <c r="AF843" i="2"/>
  <c r="AG843" i="2"/>
  <c r="AH843" i="2"/>
  <c r="A844" i="2"/>
  <c r="B844" i="2"/>
  <c r="C844" i="2"/>
  <c r="D844" i="2"/>
  <c r="E844" i="2"/>
  <c r="F844" i="2"/>
  <c r="G844" i="2"/>
  <c r="M844" i="2"/>
  <c r="N844" i="2"/>
  <c r="O844" i="2"/>
  <c r="P844" i="2"/>
  <c r="Q844" i="2"/>
  <c r="R844" i="2"/>
  <c r="U844" i="2"/>
  <c r="V844" i="2"/>
  <c r="AF844" i="2"/>
  <c r="AG844" i="2"/>
  <c r="AH844" i="2"/>
  <c r="A845" i="2"/>
  <c r="B845" i="2"/>
  <c r="C845" i="2"/>
  <c r="D845" i="2"/>
  <c r="E845" i="2"/>
  <c r="F845" i="2"/>
  <c r="G845" i="2"/>
  <c r="M845" i="2"/>
  <c r="N845" i="2"/>
  <c r="O845" i="2"/>
  <c r="P845" i="2"/>
  <c r="Q845" i="2"/>
  <c r="R845" i="2"/>
  <c r="U845" i="2"/>
  <c r="V845" i="2"/>
  <c r="AF845" i="2"/>
  <c r="AG845" i="2"/>
  <c r="AH845" i="2"/>
  <c r="A846" i="2"/>
  <c r="B846" i="2"/>
  <c r="C846" i="2"/>
  <c r="D846" i="2"/>
  <c r="E846" i="2"/>
  <c r="F846" i="2"/>
  <c r="G846" i="2"/>
  <c r="M846" i="2"/>
  <c r="N846" i="2"/>
  <c r="O846" i="2"/>
  <c r="P846" i="2"/>
  <c r="Q846" i="2"/>
  <c r="R846" i="2"/>
  <c r="U846" i="2"/>
  <c r="V846" i="2"/>
  <c r="AF846" i="2"/>
  <c r="AG846" i="2"/>
  <c r="AH846" i="2"/>
  <c r="A847" i="2"/>
  <c r="B847" i="2"/>
  <c r="C847" i="2"/>
  <c r="D847" i="2"/>
  <c r="E847" i="2"/>
  <c r="F847" i="2"/>
  <c r="G847" i="2"/>
  <c r="M847" i="2"/>
  <c r="N847" i="2"/>
  <c r="O847" i="2"/>
  <c r="P847" i="2"/>
  <c r="Q847" i="2"/>
  <c r="R847" i="2"/>
  <c r="U847" i="2"/>
  <c r="V847" i="2"/>
  <c r="AF847" i="2"/>
  <c r="AG847" i="2"/>
  <c r="AH847" i="2"/>
  <c r="A848" i="2"/>
  <c r="B848" i="2"/>
  <c r="C848" i="2"/>
  <c r="D848" i="2"/>
  <c r="E848" i="2"/>
  <c r="F848" i="2"/>
  <c r="G848" i="2"/>
  <c r="M848" i="2"/>
  <c r="N848" i="2"/>
  <c r="O848" i="2"/>
  <c r="P848" i="2"/>
  <c r="Q848" i="2"/>
  <c r="R848" i="2"/>
  <c r="U848" i="2"/>
  <c r="V848" i="2"/>
  <c r="AF848" i="2"/>
  <c r="AG848" i="2"/>
  <c r="AH848" i="2"/>
  <c r="A849" i="2"/>
  <c r="B849" i="2"/>
  <c r="C849" i="2"/>
  <c r="D849" i="2"/>
  <c r="E849" i="2"/>
  <c r="F849" i="2"/>
  <c r="G849" i="2"/>
  <c r="M849" i="2"/>
  <c r="N849" i="2"/>
  <c r="O849" i="2"/>
  <c r="P849" i="2"/>
  <c r="Q849" i="2"/>
  <c r="R849" i="2"/>
  <c r="U849" i="2"/>
  <c r="V849" i="2"/>
  <c r="AF849" i="2"/>
  <c r="AG849" i="2"/>
  <c r="AH849" i="2"/>
  <c r="A850" i="2"/>
  <c r="B850" i="2"/>
  <c r="C850" i="2"/>
  <c r="D850" i="2"/>
  <c r="E850" i="2"/>
  <c r="F850" i="2"/>
  <c r="G850" i="2"/>
  <c r="M850" i="2"/>
  <c r="N850" i="2"/>
  <c r="O850" i="2"/>
  <c r="P850" i="2"/>
  <c r="Q850" i="2"/>
  <c r="R850" i="2"/>
  <c r="U850" i="2"/>
  <c r="V850" i="2"/>
  <c r="AF850" i="2"/>
  <c r="AG850" i="2"/>
  <c r="AH850" i="2"/>
  <c r="A851" i="2"/>
  <c r="B851" i="2"/>
  <c r="C851" i="2"/>
  <c r="D851" i="2"/>
  <c r="E851" i="2"/>
  <c r="F851" i="2"/>
  <c r="G851" i="2"/>
  <c r="M851" i="2"/>
  <c r="N851" i="2"/>
  <c r="O851" i="2"/>
  <c r="P851" i="2"/>
  <c r="Q851" i="2"/>
  <c r="R851" i="2"/>
  <c r="U851" i="2"/>
  <c r="V851" i="2"/>
  <c r="AF851" i="2"/>
  <c r="AG851" i="2"/>
  <c r="AH851" i="2"/>
  <c r="A852" i="2"/>
  <c r="B852" i="2"/>
  <c r="C852" i="2"/>
  <c r="D852" i="2"/>
  <c r="E852" i="2"/>
  <c r="F852" i="2"/>
  <c r="G852" i="2"/>
  <c r="M852" i="2"/>
  <c r="N852" i="2"/>
  <c r="O852" i="2"/>
  <c r="P852" i="2"/>
  <c r="Q852" i="2"/>
  <c r="R852" i="2"/>
  <c r="U852" i="2"/>
  <c r="V852" i="2"/>
  <c r="AF852" i="2"/>
  <c r="AG852" i="2"/>
  <c r="AH852" i="2"/>
  <c r="A853" i="2"/>
  <c r="B853" i="2"/>
  <c r="C853" i="2"/>
  <c r="D853" i="2"/>
  <c r="E853" i="2"/>
  <c r="F853" i="2"/>
  <c r="G853" i="2"/>
  <c r="M853" i="2"/>
  <c r="N853" i="2"/>
  <c r="O853" i="2"/>
  <c r="P853" i="2"/>
  <c r="Q853" i="2"/>
  <c r="R853" i="2"/>
  <c r="U853" i="2"/>
  <c r="V853" i="2"/>
  <c r="AF853" i="2"/>
  <c r="AG853" i="2"/>
  <c r="AH853" i="2"/>
  <c r="A854" i="2"/>
  <c r="B854" i="2"/>
  <c r="C854" i="2"/>
  <c r="D854" i="2"/>
  <c r="E854" i="2"/>
  <c r="F854" i="2"/>
  <c r="G854" i="2"/>
  <c r="M854" i="2"/>
  <c r="N854" i="2"/>
  <c r="O854" i="2"/>
  <c r="P854" i="2"/>
  <c r="Q854" i="2"/>
  <c r="R854" i="2"/>
  <c r="U854" i="2"/>
  <c r="V854" i="2"/>
  <c r="AF854" i="2"/>
  <c r="AG854" i="2"/>
  <c r="AH854" i="2"/>
  <c r="A855" i="2"/>
  <c r="B855" i="2"/>
  <c r="C855" i="2"/>
  <c r="D855" i="2"/>
  <c r="E855" i="2"/>
  <c r="F855" i="2"/>
  <c r="G855" i="2"/>
  <c r="M855" i="2"/>
  <c r="N855" i="2"/>
  <c r="O855" i="2"/>
  <c r="P855" i="2"/>
  <c r="Q855" i="2"/>
  <c r="R855" i="2"/>
  <c r="U855" i="2"/>
  <c r="V855" i="2"/>
  <c r="AF855" i="2"/>
  <c r="AG855" i="2"/>
  <c r="AH855" i="2"/>
  <c r="A856" i="2"/>
  <c r="B856" i="2"/>
  <c r="C856" i="2"/>
  <c r="D856" i="2"/>
  <c r="E856" i="2"/>
  <c r="F856" i="2"/>
  <c r="G856" i="2"/>
  <c r="M856" i="2"/>
  <c r="N856" i="2"/>
  <c r="O856" i="2"/>
  <c r="P856" i="2"/>
  <c r="Q856" i="2"/>
  <c r="R856" i="2"/>
  <c r="U856" i="2"/>
  <c r="V856" i="2"/>
  <c r="AF856" i="2"/>
  <c r="AG856" i="2"/>
  <c r="AH856" i="2"/>
  <c r="A857" i="2"/>
  <c r="B857" i="2"/>
  <c r="C857" i="2"/>
  <c r="D857" i="2"/>
  <c r="E857" i="2"/>
  <c r="F857" i="2"/>
  <c r="G857" i="2"/>
  <c r="M857" i="2"/>
  <c r="N857" i="2"/>
  <c r="O857" i="2"/>
  <c r="P857" i="2"/>
  <c r="Q857" i="2"/>
  <c r="R857" i="2"/>
  <c r="U857" i="2"/>
  <c r="V857" i="2"/>
  <c r="AF857" i="2"/>
  <c r="AG857" i="2"/>
  <c r="AH857" i="2"/>
  <c r="A858" i="2"/>
  <c r="B858" i="2"/>
  <c r="C858" i="2"/>
  <c r="D858" i="2"/>
  <c r="E858" i="2"/>
  <c r="F858" i="2"/>
  <c r="G858" i="2"/>
  <c r="M858" i="2"/>
  <c r="N858" i="2"/>
  <c r="O858" i="2"/>
  <c r="P858" i="2"/>
  <c r="Q858" i="2"/>
  <c r="R858" i="2"/>
  <c r="U858" i="2"/>
  <c r="V858" i="2"/>
  <c r="AF858" i="2"/>
  <c r="AG858" i="2"/>
  <c r="AH858" i="2"/>
  <c r="A859" i="2"/>
  <c r="B859" i="2"/>
  <c r="C859" i="2"/>
  <c r="D859" i="2"/>
  <c r="E859" i="2"/>
  <c r="F859" i="2"/>
  <c r="G859" i="2"/>
  <c r="M859" i="2"/>
  <c r="N859" i="2"/>
  <c r="O859" i="2"/>
  <c r="P859" i="2"/>
  <c r="Q859" i="2"/>
  <c r="R859" i="2"/>
  <c r="U859" i="2"/>
  <c r="V859" i="2"/>
  <c r="AF859" i="2"/>
  <c r="AG859" i="2"/>
  <c r="AH859" i="2"/>
  <c r="A860" i="2"/>
  <c r="B860" i="2"/>
  <c r="C860" i="2"/>
  <c r="D860" i="2"/>
  <c r="E860" i="2"/>
  <c r="F860" i="2"/>
  <c r="G860" i="2"/>
  <c r="M860" i="2"/>
  <c r="N860" i="2"/>
  <c r="O860" i="2"/>
  <c r="P860" i="2"/>
  <c r="Q860" i="2"/>
  <c r="R860" i="2"/>
  <c r="U860" i="2"/>
  <c r="V860" i="2"/>
  <c r="AF860" i="2"/>
  <c r="AG860" i="2"/>
  <c r="AH860" i="2"/>
  <c r="A861" i="2"/>
  <c r="B861" i="2"/>
  <c r="C861" i="2"/>
  <c r="D861" i="2"/>
  <c r="E861" i="2"/>
  <c r="F861" i="2"/>
  <c r="G861" i="2"/>
  <c r="M861" i="2"/>
  <c r="N861" i="2"/>
  <c r="O861" i="2"/>
  <c r="P861" i="2"/>
  <c r="Q861" i="2"/>
  <c r="R861" i="2"/>
  <c r="U861" i="2"/>
  <c r="V861" i="2"/>
  <c r="AF861" i="2"/>
  <c r="AG861" i="2"/>
  <c r="AH861" i="2"/>
  <c r="A862" i="2"/>
  <c r="B862" i="2"/>
  <c r="C862" i="2"/>
  <c r="D862" i="2"/>
  <c r="E862" i="2"/>
  <c r="F862" i="2"/>
  <c r="G862" i="2"/>
  <c r="M862" i="2"/>
  <c r="N862" i="2"/>
  <c r="O862" i="2"/>
  <c r="P862" i="2"/>
  <c r="Q862" i="2"/>
  <c r="R862" i="2"/>
  <c r="U862" i="2"/>
  <c r="V862" i="2"/>
  <c r="AF862" i="2"/>
  <c r="AG862" i="2"/>
  <c r="AH862" i="2"/>
  <c r="A863" i="2"/>
  <c r="B863" i="2"/>
  <c r="C863" i="2"/>
  <c r="D863" i="2"/>
  <c r="E863" i="2"/>
  <c r="F863" i="2"/>
  <c r="G863" i="2"/>
  <c r="M863" i="2"/>
  <c r="N863" i="2"/>
  <c r="O863" i="2"/>
  <c r="P863" i="2"/>
  <c r="Q863" i="2"/>
  <c r="R863" i="2"/>
  <c r="U863" i="2"/>
  <c r="V863" i="2"/>
  <c r="AF863" i="2"/>
  <c r="AG863" i="2"/>
  <c r="AH863" i="2"/>
  <c r="A864" i="2"/>
  <c r="B864" i="2"/>
  <c r="C864" i="2"/>
  <c r="D864" i="2"/>
  <c r="E864" i="2"/>
  <c r="F864" i="2"/>
  <c r="G864" i="2"/>
  <c r="M864" i="2"/>
  <c r="N864" i="2"/>
  <c r="O864" i="2"/>
  <c r="P864" i="2"/>
  <c r="Q864" i="2"/>
  <c r="R864" i="2"/>
  <c r="U864" i="2"/>
  <c r="V864" i="2"/>
  <c r="AF864" i="2"/>
  <c r="AG864" i="2"/>
  <c r="AH864" i="2"/>
  <c r="A865" i="2"/>
  <c r="B865" i="2"/>
  <c r="C865" i="2"/>
  <c r="D865" i="2"/>
  <c r="E865" i="2"/>
  <c r="F865" i="2"/>
  <c r="G865" i="2"/>
  <c r="M865" i="2"/>
  <c r="N865" i="2"/>
  <c r="O865" i="2"/>
  <c r="P865" i="2"/>
  <c r="Q865" i="2"/>
  <c r="R865" i="2"/>
  <c r="U865" i="2"/>
  <c r="V865" i="2"/>
  <c r="AF865" i="2"/>
  <c r="AG865" i="2"/>
  <c r="AH865" i="2"/>
  <c r="A866" i="2"/>
  <c r="B866" i="2"/>
  <c r="C866" i="2"/>
  <c r="D866" i="2"/>
  <c r="E866" i="2"/>
  <c r="F866" i="2"/>
  <c r="G866" i="2"/>
  <c r="M866" i="2"/>
  <c r="N866" i="2"/>
  <c r="O866" i="2"/>
  <c r="P866" i="2"/>
  <c r="Q866" i="2"/>
  <c r="R866" i="2"/>
  <c r="U866" i="2"/>
  <c r="V866" i="2"/>
  <c r="AF866" i="2"/>
  <c r="AG866" i="2"/>
  <c r="AH866" i="2"/>
  <c r="A867" i="2"/>
  <c r="B867" i="2"/>
  <c r="C867" i="2"/>
  <c r="D867" i="2"/>
  <c r="E867" i="2"/>
  <c r="F867" i="2"/>
  <c r="G867" i="2"/>
  <c r="M867" i="2"/>
  <c r="N867" i="2"/>
  <c r="O867" i="2"/>
  <c r="P867" i="2"/>
  <c r="Q867" i="2"/>
  <c r="R867" i="2"/>
  <c r="U867" i="2"/>
  <c r="V867" i="2"/>
  <c r="AF867" i="2"/>
  <c r="AG867" i="2"/>
  <c r="AH867" i="2"/>
  <c r="A868" i="2"/>
  <c r="B868" i="2"/>
  <c r="C868" i="2"/>
  <c r="D868" i="2"/>
  <c r="E868" i="2"/>
  <c r="F868" i="2"/>
  <c r="G868" i="2"/>
  <c r="M868" i="2"/>
  <c r="N868" i="2"/>
  <c r="O868" i="2"/>
  <c r="P868" i="2"/>
  <c r="Q868" i="2"/>
  <c r="R868" i="2"/>
  <c r="U868" i="2"/>
  <c r="V868" i="2"/>
  <c r="AF868" i="2"/>
  <c r="AG868" i="2"/>
  <c r="AH868" i="2"/>
  <c r="A869" i="2"/>
  <c r="B869" i="2"/>
  <c r="C869" i="2"/>
  <c r="D869" i="2"/>
  <c r="E869" i="2"/>
  <c r="F869" i="2"/>
  <c r="G869" i="2"/>
  <c r="M869" i="2"/>
  <c r="N869" i="2"/>
  <c r="O869" i="2"/>
  <c r="P869" i="2"/>
  <c r="Q869" i="2"/>
  <c r="R869" i="2"/>
  <c r="U869" i="2"/>
  <c r="V869" i="2"/>
  <c r="AF869" i="2"/>
  <c r="AG869" i="2"/>
  <c r="AH869" i="2"/>
  <c r="A870" i="2"/>
  <c r="B870" i="2"/>
  <c r="C870" i="2"/>
  <c r="D870" i="2"/>
  <c r="E870" i="2"/>
  <c r="F870" i="2"/>
  <c r="G870" i="2"/>
  <c r="M870" i="2"/>
  <c r="N870" i="2"/>
  <c r="O870" i="2"/>
  <c r="P870" i="2"/>
  <c r="Q870" i="2"/>
  <c r="R870" i="2"/>
  <c r="U870" i="2"/>
  <c r="V870" i="2"/>
  <c r="AF870" i="2"/>
  <c r="AG870" i="2"/>
  <c r="AH870" i="2"/>
  <c r="A871" i="2"/>
  <c r="B871" i="2"/>
  <c r="C871" i="2"/>
  <c r="D871" i="2"/>
  <c r="E871" i="2"/>
  <c r="F871" i="2"/>
  <c r="G871" i="2"/>
  <c r="M871" i="2"/>
  <c r="N871" i="2"/>
  <c r="O871" i="2"/>
  <c r="P871" i="2"/>
  <c r="Q871" i="2"/>
  <c r="R871" i="2"/>
  <c r="U871" i="2"/>
  <c r="V871" i="2"/>
  <c r="AF871" i="2"/>
  <c r="AG871" i="2"/>
  <c r="AH871" i="2"/>
  <c r="A872" i="2"/>
  <c r="B872" i="2"/>
  <c r="C872" i="2"/>
  <c r="D872" i="2"/>
  <c r="E872" i="2"/>
  <c r="F872" i="2"/>
  <c r="G872" i="2"/>
  <c r="M872" i="2"/>
  <c r="N872" i="2"/>
  <c r="O872" i="2"/>
  <c r="P872" i="2"/>
  <c r="Q872" i="2"/>
  <c r="R872" i="2"/>
  <c r="U872" i="2"/>
  <c r="V872" i="2"/>
  <c r="AF872" i="2"/>
  <c r="AG872" i="2"/>
  <c r="AH872" i="2"/>
  <c r="A873" i="2"/>
  <c r="B873" i="2"/>
  <c r="C873" i="2"/>
  <c r="D873" i="2"/>
  <c r="E873" i="2"/>
  <c r="F873" i="2"/>
  <c r="G873" i="2"/>
  <c r="M873" i="2"/>
  <c r="N873" i="2"/>
  <c r="O873" i="2"/>
  <c r="P873" i="2"/>
  <c r="Q873" i="2"/>
  <c r="R873" i="2"/>
  <c r="U873" i="2"/>
  <c r="V873" i="2"/>
  <c r="AF873" i="2"/>
  <c r="AG873" i="2"/>
  <c r="AH873" i="2"/>
  <c r="A874" i="2"/>
  <c r="B874" i="2"/>
  <c r="C874" i="2"/>
  <c r="D874" i="2"/>
  <c r="E874" i="2"/>
  <c r="F874" i="2"/>
  <c r="G874" i="2"/>
  <c r="M874" i="2"/>
  <c r="N874" i="2"/>
  <c r="O874" i="2"/>
  <c r="P874" i="2"/>
  <c r="Q874" i="2"/>
  <c r="R874" i="2"/>
  <c r="U874" i="2"/>
  <c r="V874" i="2"/>
  <c r="AF874" i="2"/>
  <c r="AG874" i="2"/>
  <c r="AH874" i="2"/>
  <c r="A875" i="2"/>
  <c r="B875" i="2"/>
  <c r="C875" i="2"/>
  <c r="D875" i="2"/>
  <c r="E875" i="2"/>
  <c r="F875" i="2"/>
  <c r="G875" i="2"/>
  <c r="M875" i="2"/>
  <c r="N875" i="2"/>
  <c r="O875" i="2"/>
  <c r="P875" i="2"/>
  <c r="Q875" i="2"/>
  <c r="R875" i="2"/>
  <c r="U875" i="2"/>
  <c r="V875" i="2"/>
  <c r="AF875" i="2"/>
  <c r="AG875" i="2"/>
  <c r="AH875" i="2"/>
  <c r="A876" i="2"/>
  <c r="B876" i="2"/>
  <c r="C876" i="2"/>
  <c r="D876" i="2"/>
  <c r="E876" i="2"/>
  <c r="F876" i="2"/>
  <c r="G876" i="2"/>
  <c r="M876" i="2"/>
  <c r="N876" i="2"/>
  <c r="O876" i="2"/>
  <c r="P876" i="2"/>
  <c r="Q876" i="2"/>
  <c r="R876" i="2"/>
  <c r="U876" i="2"/>
  <c r="V876" i="2"/>
  <c r="AF876" i="2"/>
  <c r="AG876" i="2"/>
  <c r="AH876" i="2"/>
  <c r="A877" i="2"/>
  <c r="B877" i="2"/>
  <c r="C877" i="2"/>
  <c r="D877" i="2"/>
  <c r="E877" i="2"/>
  <c r="F877" i="2"/>
  <c r="G877" i="2"/>
  <c r="M877" i="2"/>
  <c r="N877" i="2"/>
  <c r="O877" i="2"/>
  <c r="P877" i="2"/>
  <c r="Q877" i="2"/>
  <c r="R877" i="2"/>
  <c r="U877" i="2"/>
  <c r="V877" i="2"/>
  <c r="AF877" i="2"/>
  <c r="AG877" i="2"/>
  <c r="AH877" i="2"/>
  <c r="A878" i="2"/>
  <c r="B878" i="2"/>
  <c r="C878" i="2"/>
  <c r="D878" i="2"/>
  <c r="E878" i="2"/>
  <c r="F878" i="2"/>
  <c r="G878" i="2"/>
  <c r="M878" i="2"/>
  <c r="N878" i="2"/>
  <c r="O878" i="2"/>
  <c r="P878" i="2"/>
  <c r="Q878" i="2"/>
  <c r="R878" i="2"/>
  <c r="U878" i="2"/>
  <c r="V878" i="2"/>
  <c r="AF878" i="2"/>
  <c r="AG878" i="2"/>
  <c r="AH878" i="2"/>
  <c r="A879" i="2"/>
  <c r="B879" i="2"/>
  <c r="C879" i="2"/>
  <c r="D879" i="2"/>
  <c r="E879" i="2"/>
  <c r="F879" i="2"/>
  <c r="G879" i="2"/>
  <c r="M879" i="2"/>
  <c r="N879" i="2"/>
  <c r="O879" i="2"/>
  <c r="P879" i="2"/>
  <c r="Q879" i="2"/>
  <c r="R879" i="2"/>
  <c r="U879" i="2"/>
  <c r="V879" i="2"/>
  <c r="AF879" i="2"/>
  <c r="AG879" i="2"/>
  <c r="AH879" i="2"/>
  <c r="A880" i="2"/>
  <c r="B880" i="2"/>
  <c r="C880" i="2"/>
  <c r="D880" i="2"/>
  <c r="E880" i="2"/>
  <c r="F880" i="2"/>
  <c r="G880" i="2"/>
  <c r="M880" i="2"/>
  <c r="N880" i="2"/>
  <c r="O880" i="2"/>
  <c r="P880" i="2"/>
  <c r="Q880" i="2"/>
  <c r="R880" i="2"/>
  <c r="U880" i="2"/>
  <c r="V880" i="2"/>
  <c r="AF880" i="2"/>
  <c r="AG880" i="2"/>
  <c r="AH880" i="2"/>
  <c r="A881" i="2"/>
  <c r="B881" i="2"/>
  <c r="C881" i="2"/>
  <c r="D881" i="2"/>
  <c r="E881" i="2"/>
  <c r="F881" i="2"/>
  <c r="G881" i="2"/>
  <c r="M881" i="2"/>
  <c r="N881" i="2"/>
  <c r="O881" i="2"/>
  <c r="P881" i="2"/>
  <c r="Q881" i="2"/>
  <c r="R881" i="2"/>
  <c r="U881" i="2"/>
  <c r="V881" i="2"/>
  <c r="AF881" i="2"/>
  <c r="AG881" i="2"/>
  <c r="AH881" i="2"/>
  <c r="A882" i="2"/>
  <c r="B882" i="2"/>
  <c r="C882" i="2"/>
  <c r="D882" i="2"/>
  <c r="E882" i="2"/>
  <c r="F882" i="2"/>
  <c r="G882" i="2"/>
  <c r="M882" i="2"/>
  <c r="N882" i="2"/>
  <c r="O882" i="2"/>
  <c r="P882" i="2"/>
  <c r="Q882" i="2"/>
  <c r="R882" i="2"/>
  <c r="U882" i="2"/>
  <c r="V882" i="2"/>
  <c r="AF882" i="2"/>
  <c r="AG882" i="2"/>
  <c r="AH882" i="2"/>
  <c r="A883" i="2"/>
  <c r="B883" i="2"/>
  <c r="C883" i="2"/>
  <c r="D883" i="2"/>
  <c r="E883" i="2"/>
  <c r="F883" i="2"/>
  <c r="G883" i="2"/>
  <c r="M883" i="2"/>
  <c r="N883" i="2"/>
  <c r="O883" i="2"/>
  <c r="P883" i="2"/>
  <c r="Q883" i="2"/>
  <c r="R883" i="2"/>
  <c r="U883" i="2"/>
  <c r="V883" i="2"/>
  <c r="AF883" i="2"/>
  <c r="AG883" i="2"/>
  <c r="AH883" i="2"/>
  <c r="A884" i="2"/>
  <c r="B884" i="2"/>
  <c r="C884" i="2"/>
  <c r="D884" i="2"/>
  <c r="E884" i="2"/>
  <c r="F884" i="2"/>
  <c r="G884" i="2"/>
  <c r="M884" i="2"/>
  <c r="N884" i="2"/>
  <c r="O884" i="2"/>
  <c r="P884" i="2"/>
  <c r="Q884" i="2"/>
  <c r="R884" i="2"/>
  <c r="U884" i="2"/>
  <c r="V884" i="2"/>
  <c r="AF884" i="2"/>
  <c r="AG884" i="2"/>
  <c r="AH884" i="2"/>
  <c r="A885" i="2"/>
  <c r="B885" i="2"/>
  <c r="C885" i="2"/>
  <c r="D885" i="2"/>
  <c r="E885" i="2"/>
  <c r="F885" i="2"/>
  <c r="G885" i="2"/>
  <c r="M885" i="2"/>
  <c r="N885" i="2"/>
  <c r="O885" i="2"/>
  <c r="P885" i="2"/>
  <c r="Q885" i="2"/>
  <c r="R885" i="2"/>
  <c r="U885" i="2"/>
  <c r="V885" i="2"/>
  <c r="AF885" i="2"/>
  <c r="AG885" i="2"/>
  <c r="AH885" i="2"/>
  <c r="A886" i="2"/>
  <c r="B886" i="2"/>
  <c r="C886" i="2"/>
  <c r="D886" i="2"/>
  <c r="E886" i="2"/>
  <c r="F886" i="2"/>
  <c r="G886" i="2"/>
  <c r="M886" i="2"/>
  <c r="N886" i="2"/>
  <c r="O886" i="2"/>
  <c r="P886" i="2"/>
  <c r="Q886" i="2"/>
  <c r="R886" i="2"/>
  <c r="U886" i="2"/>
  <c r="V886" i="2"/>
  <c r="AF886" i="2"/>
  <c r="AG886" i="2"/>
  <c r="AH886" i="2"/>
  <c r="A887" i="2"/>
  <c r="B887" i="2"/>
  <c r="C887" i="2"/>
  <c r="D887" i="2"/>
  <c r="E887" i="2"/>
  <c r="F887" i="2"/>
  <c r="G887" i="2"/>
  <c r="M887" i="2"/>
  <c r="N887" i="2"/>
  <c r="O887" i="2"/>
  <c r="P887" i="2"/>
  <c r="Q887" i="2"/>
  <c r="R887" i="2"/>
  <c r="U887" i="2"/>
  <c r="V887" i="2"/>
  <c r="AF887" i="2"/>
  <c r="AG887" i="2"/>
  <c r="AH887" i="2"/>
  <c r="A888" i="2"/>
  <c r="B888" i="2"/>
  <c r="C888" i="2"/>
  <c r="D888" i="2"/>
  <c r="E888" i="2"/>
  <c r="F888" i="2"/>
  <c r="G888" i="2"/>
  <c r="M888" i="2"/>
  <c r="N888" i="2"/>
  <c r="O888" i="2"/>
  <c r="P888" i="2"/>
  <c r="Q888" i="2"/>
  <c r="R888" i="2"/>
  <c r="U888" i="2"/>
  <c r="V888" i="2"/>
  <c r="AF888" i="2"/>
  <c r="AG888" i="2"/>
  <c r="AH888" i="2"/>
  <c r="A889" i="2"/>
  <c r="B889" i="2"/>
  <c r="C889" i="2"/>
  <c r="D889" i="2"/>
  <c r="E889" i="2"/>
  <c r="F889" i="2"/>
  <c r="G889" i="2"/>
  <c r="M889" i="2"/>
  <c r="N889" i="2"/>
  <c r="O889" i="2"/>
  <c r="P889" i="2"/>
  <c r="Q889" i="2"/>
  <c r="R889" i="2"/>
  <c r="U889" i="2"/>
  <c r="V889" i="2"/>
  <c r="AF889" i="2"/>
  <c r="AG889" i="2"/>
  <c r="AH889" i="2"/>
  <c r="A890" i="2"/>
  <c r="B890" i="2"/>
  <c r="C890" i="2"/>
  <c r="D890" i="2"/>
  <c r="E890" i="2"/>
  <c r="F890" i="2"/>
  <c r="G890" i="2"/>
  <c r="M890" i="2"/>
  <c r="N890" i="2"/>
  <c r="O890" i="2"/>
  <c r="P890" i="2"/>
  <c r="Q890" i="2"/>
  <c r="R890" i="2"/>
  <c r="U890" i="2"/>
  <c r="V890" i="2"/>
  <c r="AF890" i="2"/>
  <c r="AG890" i="2"/>
  <c r="AH890" i="2"/>
  <c r="A891" i="2"/>
  <c r="B891" i="2"/>
  <c r="C891" i="2"/>
  <c r="D891" i="2"/>
  <c r="E891" i="2"/>
  <c r="F891" i="2"/>
  <c r="G891" i="2"/>
  <c r="M891" i="2"/>
  <c r="N891" i="2"/>
  <c r="O891" i="2"/>
  <c r="P891" i="2"/>
  <c r="Q891" i="2"/>
  <c r="R891" i="2"/>
  <c r="U891" i="2"/>
  <c r="V891" i="2"/>
  <c r="AF891" i="2"/>
  <c r="AG891" i="2"/>
  <c r="AH891" i="2"/>
  <c r="K7" i="2"/>
  <c r="J10" i="2"/>
  <c r="L12" i="2"/>
  <c r="J15" i="2"/>
  <c r="K15" i="2"/>
  <c r="L17" i="2"/>
  <c r="J18" i="2"/>
  <c r="K20" i="2"/>
  <c r="L20" i="2"/>
  <c r="J23" i="2"/>
  <c r="K23" i="2"/>
  <c r="L25" i="2"/>
  <c r="J26" i="2"/>
  <c r="L28" i="2"/>
  <c r="K31" i="2"/>
  <c r="J34" i="2"/>
  <c r="K36" i="2"/>
  <c r="L36" i="2"/>
  <c r="J39" i="2"/>
  <c r="K39" i="2"/>
  <c r="L41" i="2"/>
  <c r="J42" i="2"/>
  <c r="K44" i="2"/>
  <c r="L44" i="2"/>
  <c r="J47" i="2"/>
  <c r="K47" i="2"/>
  <c r="J50" i="2"/>
  <c r="L52" i="2"/>
  <c r="K55" i="2"/>
  <c r="L57" i="2"/>
  <c r="J58" i="2"/>
  <c r="K60" i="2"/>
  <c r="L60" i="2"/>
  <c r="J63" i="2"/>
  <c r="K63" i="2"/>
  <c r="L65" i="2"/>
  <c r="J66" i="2"/>
  <c r="K68" i="2"/>
  <c r="L68" i="2"/>
  <c r="K71" i="2"/>
  <c r="J74" i="2"/>
  <c r="L76" i="2"/>
  <c r="J79" i="2"/>
  <c r="K79" i="2"/>
  <c r="L81" i="2"/>
  <c r="J82" i="2"/>
  <c r="K84" i="2"/>
  <c r="L84" i="2"/>
  <c r="J87" i="2"/>
  <c r="K87" i="2"/>
  <c r="L89" i="2"/>
  <c r="J90" i="2"/>
  <c r="L92" i="2"/>
  <c r="K95" i="2"/>
  <c r="J98" i="2"/>
  <c r="K100" i="2"/>
  <c r="L100" i="2"/>
  <c r="J103" i="2"/>
  <c r="K103" i="2"/>
  <c r="L105" i="2"/>
  <c r="J106" i="2"/>
  <c r="K108" i="2"/>
  <c r="L108" i="2"/>
  <c r="J111" i="2"/>
  <c r="K111" i="2"/>
  <c r="J114" i="2"/>
  <c r="L116" i="2"/>
  <c r="K119" i="2"/>
  <c r="L121" i="2"/>
  <c r="J122" i="2"/>
  <c r="K124" i="2"/>
  <c r="L124" i="2"/>
  <c r="J127" i="2"/>
  <c r="K127" i="2"/>
  <c r="L129" i="2"/>
  <c r="J130" i="2"/>
  <c r="K132" i="2"/>
  <c r="L132" i="2"/>
  <c r="K135" i="2"/>
  <c r="J138" i="2"/>
  <c r="L140" i="2"/>
  <c r="J143" i="2"/>
  <c r="K143" i="2"/>
  <c r="L145" i="2"/>
  <c r="J146" i="2"/>
  <c r="K148" i="2"/>
  <c r="L148" i="2"/>
  <c r="J151" i="2"/>
  <c r="K151" i="2"/>
  <c r="L153" i="2"/>
  <c r="J154" i="2"/>
  <c r="L156" i="2"/>
  <c r="K159" i="2"/>
  <c r="J162" i="2"/>
  <c r="K164" i="2"/>
  <c r="L164" i="2"/>
  <c r="J167" i="2"/>
  <c r="K167" i="2"/>
  <c r="L169" i="2"/>
  <c r="L187" i="2"/>
  <c r="L188" i="2"/>
  <c r="K190" i="2"/>
  <c r="K191" i="2"/>
  <c r="J193" i="2"/>
  <c r="J194" i="2"/>
  <c r="L194" i="2"/>
  <c r="L196" i="2"/>
  <c r="K197" i="2"/>
  <c r="K198" i="2"/>
  <c r="K199" i="2"/>
  <c r="J200" i="2"/>
  <c r="J201" i="2"/>
  <c r="J202" i="2"/>
  <c r="L202" i="2"/>
  <c r="L203" i="2"/>
  <c r="L204" i="2"/>
  <c r="K205" i="2"/>
  <c r="K207" i="2"/>
  <c r="J209" i="2"/>
  <c r="J210" i="2"/>
  <c r="L211" i="2"/>
  <c r="L212" i="2"/>
  <c r="K214" i="2"/>
  <c r="K215" i="2"/>
  <c r="J216" i="2"/>
  <c r="J218" i="2"/>
  <c r="L218" i="2"/>
  <c r="L219" i="2"/>
  <c r="L220" i="2"/>
  <c r="K221" i="2"/>
  <c r="K222" i="2"/>
  <c r="K223" i="2"/>
  <c r="J224" i="2"/>
  <c r="J225" i="2"/>
  <c r="J226" i="2"/>
  <c r="L226" i="2"/>
  <c r="L228" i="2"/>
  <c r="K230" i="2"/>
  <c r="K231" i="2"/>
  <c r="J233" i="2"/>
  <c r="J234" i="2"/>
  <c r="L235" i="2"/>
  <c r="L236" i="2"/>
  <c r="K237" i="2"/>
  <c r="K239" i="2"/>
  <c r="J240" i="2"/>
  <c r="J241" i="2"/>
  <c r="J242" i="2"/>
  <c r="L242" i="2"/>
  <c r="L243" i="2"/>
  <c r="L244" i="2"/>
  <c r="K245" i="2"/>
  <c r="K246" i="2"/>
  <c r="K247" i="2"/>
  <c r="J248" i="2"/>
  <c r="J250" i="2"/>
  <c r="L251" i="2"/>
  <c r="L252" i="2"/>
  <c r="K254" i="2"/>
  <c r="K255" i="2"/>
  <c r="J257" i="2"/>
  <c r="J258" i="2"/>
  <c r="L258" i="2"/>
  <c r="L260" i="2"/>
  <c r="K261" i="2"/>
  <c r="K262" i="2"/>
  <c r="K263" i="2"/>
  <c r="J264" i="2"/>
  <c r="J265" i="2"/>
  <c r="J266" i="2"/>
  <c r="L266" i="2"/>
  <c r="L267" i="2"/>
  <c r="L268" i="2"/>
  <c r="K269" i="2"/>
  <c r="K271" i="2"/>
  <c r="J273" i="2"/>
  <c r="J274" i="2"/>
  <c r="L275" i="2"/>
  <c r="L276" i="2"/>
  <c r="K278" i="2"/>
  <c r="K279" i="2"/>
  <c r="J280" i="2"/>
  <c r="J282" i="2"/>
  <c r="L282" i="2"/>
  <c r="L283" i="2"/>
  <c r="L284" i="2"/>
  <c r="K285" i="2"/>
  <c r="K286" i="2"/>
  <c r="K287" i="2"/>
  <c r="J288" i="2"/>
  <c r="J289" i="2"/>
  <c r="J290" i="2"/>
  <c r="L290" i="2"/>
  <c r="L292" i="2"/>
  <c r="K294" i="2"/>
  <c r="K295" i="2"/>
  <c r="J297" i="2"/>
  <c r="J298" i="2"/>
  <c r="L299" i="2"/>
  <c r="L300" i="2"/>
  <c r="K301" i="2"/>
  <c r="K302" i="2"/>
  <c r="K303" i="2"/>
  <c r="J304" i="2"/>
  <c r="J305" i="2"/>
  <c r="J306" i="2"/>
  <c r="L306" i="2"/>
  <c r="L307" i="2"/>
  <c r="L308" i="2"/>
  <c r="K309" i="2"/>
  <c r="K310" i="2"/>
  <c r="K311" i="2"/>
  <c r="J312" i="2"/>
  <c r="J313" i="2"/>
  <c r="J314" i="2"/>
  <c r="L315" i="2"/>
  <c r="L316" i="2"/>
  <c r="K318" i="2"/>
  <c r="K319" i="2"/>
  <c r="J321" i="2"/>
  <c r="J322" i="2"/>
  <c r="L322" i="2"/>
  <c r="L323" i="2"/>
  <c r="L324" i="2"/>
  <c r="K325" i="2"/>
  <c r="K326" i="2"/>
  <c r="K327" i="2"/>
  <c r="J328" i="2"/>
  <c r="J329" i="2"/>
  <c r="J330" i="2"/>
  <c r="L330" i="2"/>
  <c r="L331" i="2"/>
  <c r="L332" i="2"/>
  <c r="K333" i="2"/>
  <c r="K334" i="2"/>
  <c r="K335" i="2"/>
  <c r="J337" i="2"/>
  <c r="J338" i="2"/>
  <c r="L339" i="2"/>
  <c r="L340" i="2"/>
  <c r="K342" i="2"/>
  <c r="K343" i="2"/>
  <c r="J344" i="2"/>
  <c r="J346" i="2"/>
  <c r="L346" i="2"/>
  <c r="L347" i="2"/>
  <c r="L348" i="2"/>
  <c r="K349" i="2"/>
  <c r="K350" i="2"/>
  <c r="K351" i="2"/>
  <c r="J352" i="2"/>
  <c r="J353" i="2"/>
  <c r="J354" i="2"/>
  <c r="L354" i="2"/>
  <c r="L356" i="2"/>
  <c r="K358" i="2"/>
  <c r="K359" i="2"/>
  <c r="J361" i="2"/>
  <c r="J362" i="2"/>
  <c r="L363" i="2"/>
  <c r="L364" i="2"/>
  <c r="K365" i="2"/>
  <c r="K367" i="2"/>
  <c r="J368" i="2"/>
  <c r="J369" i="2"/>
  <c r="J370" i="2"/>
  <c r="L370" i="2"/>
  <c r="L371" i="2"/>
  <c r="L372" i="2"/>
  <c r="K373" i="2"/>
  <c r="K374" i="2"/>
  <c r="K375" i="2"/>
  <c r="J376" i="2"/>
  <c r="J378" i="2"/>
  <c r="L379" i="2"/>
  <c r="L380" i="2"/>
  <c r="K382" i="2"/>
  <c r="J384" i="2"/>
  <c r="J385" i="2"/>
  <c r="J386" i="2"/>
  <c r="L388" i="2"/>
  <c r="K390" i="2"/>
  <c r="K391" i="2"/>
  <c r="J393" i="2"/>
  <c r="J394" i="2"/>
  <c r="L394" i="2"/>
  <c r="L395" i="2"/>
  <c r="L396" i="2"/>
  <c r="K397" i="2"/>
  <c r="K398" i="2"/>
  <c r="K399" i="2"/>
  <c r="J401" i="2"/>
  <c r="J402" i="2"/>
  <c r="L402" i="2"/>
  <c r="L403" i="2"/>
  <c r="L404" i="2"/>
  <c r="K405" i="2"/>
  <c r="K406" i="2"/>
  <c r="K407" i="2"/>
  <c r="J408" i="2"/>
  <c r="J410" i="2"/>
  <c r="L410" i="2"/>
  <c r="L411" i="2"/>
  <c r="L412" i="2"/>
  <c r="K413" i="2"/>
  <c r="K414" i="2"/>
  <c r="K415" i="2"/>
  <c r="J416" i="2"/>
  <c r="J417" i="2"/>
  <c r="J418" i="2"/>
  <c r="L418" i="2"/>
  <c r="L420" i="2"/>
  <c r="K422" i="2"/>
  <c r="K423" i="2"/>
  <c r="J424" i="2"/>
  <c r="J425" i="2"/>
  <c r="J426" i="2"/>
  <c r="L426" i="2"/>
  <c r="L427" i="2"/>
  <c r="L428" i="2"/>
  <c r="K429" i="2"/>
  <c r="K431" i="2"/>
  <c r="J432" i="2"/>
  <c r="J433" i="2"/>
  <c r="J434" i="2"/>
  <c r="L434" i="2"/>
  <c r="L435" i="2"/>
  <c r="L436" i="2"/>
  <c r="K437" i="2"/>
  <c r="K438" i="2"/>
  <c r="K439" i="2"/>
  <c r="J440" i="2"/>
  <c r="J442" i="2"/>
  <c r="L443" i="2"/>
  <c r="L444" i="2"/>
  <c r="K445" i="2"/>
  <c r="K446" i="2"/>
  <c r="K447" i="2"/>
  <c r="J448" i="2"/>
  <c r="J449" i="2"/>
  <c r="J450" i="2"/>
  <c r="L450" i="2"/>
  <c r="L452" i="2"/>
  <c r="K453" i="2"/>
  <c r="K454" i="2"/>
  <c r="K455" i="2"/>
  <c r="J456" i="2"/>
  <c r="J457" i="2"/>
  <c r="J458" i="2"/>
  <c r="L458" i="2"/>
  <c r="L459" i="2"/>
  <c r="L460" i="2"/>
  <c r="K461" i="2"/>
  <c r="K463" i="2"/>
  <c r="J465" i="2"/>
  <c r="J466" i="2"/>
  <c r="L466" i="2"/>
  <c r="L467" i="2"/>
  <c r="L468" i="2"/>
  <c r="K469" i="2"/>
  <c r="K470" i="2"/>
  <c r="K471" i="2"/>
  <c r="J472" i="2"/>
  <c r="J474" i="2"/>
  <c r="L474" i="2"/>
  <c r="L475" i="2"/>
  <c r="L476" i="2"/>
  <c r="K477" i="2"/>
  <c r="K478" i="2"/>
  <c r="K479" i="2"/>
  <c r="J480" i="2"/>
  <c r="J481" i="2"/>
  <c r="J482" i="2"/>
  <c r="L482" i="2"/>
  <c r="L483" i="2"/>
  <c r="L484" i="2"/>
  <c r="K486" i="2"/>
  <c r="K487" i="2"/>
  <c r="J488" i="2"/>
  <c r="J489" i="2"/>
  <c r="J490" i="2"/>
  <c r="L490" i="2"/>
  <c r="L491" i="2"/>
  <c r="L492" i="2"/>
  <c r="K493" i="2"/>
  <c r="K495" i="2"/>
  <c r="J496" i="2"/>
  <c r="J497" i="2"/>
  <c r="J498" i="2"/>
  <c r="L498" i="2"/>
  <c r="L499" i="2"/>
  <c r="L500" i="2"/>
  <c r="K501" i="2"/>
  <c r="K502" i="2"/>
  <c r="K503" i="2"/>
  <c r="J504" i="2"/>
  <c r="J506" i="2"/>
  <c r="L507" i="2"/>
  <c r="L508" i="2"/>
  <c r="K509" i="2"/>
  <c r="K510" i="2"/>
  <c r="K511" i="2"/>
  <c r="J512" i="2"/>
  <c r="J513" i="2"/>
  <c r="J514" i="2"/>
  <c r="L514" i="2"/>
  <c r="L516" i="2"/>
  <c r="K517" i="2"/>
  <c r="K518" i="2"/>
  <c r="K519" i="2"/>
  <c r="J520" i="2"/>
  <c r="J521" i="2"/>
  <c r="J522" i="2"/>
  <c r="L522" i="2"/>
  <c r="L523" i="2"/>
  <c r="L524" i="2"/>
  <c r="K525" i="2"/>
  <c r="K527" i="2"/>
  <c r="J529" i="2"/>
  <c r="J530" i="2"/>
  <c r="L530" i="2"/>
  <c r="L531" i="2"/>
  <c r="L532" i="2"/>
  <c r="K533" i="2"/>
  <c r="K534" i="2"/>
  <c r="K535" i="2"/>
  <c r="J536" i="2"/>
  <c r="J538" i="2"/>
  <c r="L538" i="2"/>
  <c r="L539" i="2"/>
  <c r="L540" i="2"/>
  <c r="K541" i="2"/>
  <c r="K542" i="2"/>
  <c r="K543" i="2"/>
  <c r="J544" i="2"/>
  <c r="J545" i="2"/>
  <c r="J546" i="2"/>
  <c r="L546" i="2"/>
  <c r="L547" i="2"/>
  <c r="L548" i="2"/>
  <c r="K550" i="2"/>
  <c r="K551" i="2"/>
  <c r="J552" i="2"/>
  <c r="J553" i="2"/>
  <c r="J554" i="2"/>
  <c r="L554" i="2"/>
  <c r="L555" i="2"/>
  <c r="L556" i="2"/>
  <c r="K557" i="2"/>
  <c r="K559" i="2"/>
  <c r="J560" i="2"/>
  <c r="J561" i="2"/>
  <c r="J562" i="2"/>
  <c r="L562" i="2"/>
  <c r="L563" i="2"/>
  <c r="L564" i="2"/>
  <c r="K565" i="2"/>
  <c r="K566" i="2"/>
  <c r="K567" i="2"/>
  <c r="J568" i="2"/>
  <c r="J569" i="2"/>
  <c r="J570" i="2"/>
  <c r="L571" i="2"/>
  <c r="L572" i="2"/>
  <c r="K573" i="2"/>
  <c r="K574" i="2"/>
  <c r="K575" i="2"/>
  <c r="J576" i="2"/>
  <c r="J577" i="2"/>
  <c r="J578" i="2"/>
  <c r="L578" i="2"/>
  <c r="L580" i="2"/>
  <c r="K581" i="2"/>
  <c r="K582" i="2"/>
  <c r="K583" i="2"/>
  <c r="J584" i="2"/>
  <c r="J585" i="2"/>
  <c r="J586" i="2"/>
  <c r="L586" i="2"/>
  <c r="L587" i="2"/>
  <c r="L588" i="2"/>
  <c r="K589" i="2"/>
  <c r="K591" i="2"/>
  <c r="J593" i="2"/>
  <c r="J594" i="2"/>
  <c r="L594" i="2"/>
  <c r="L595" i="2"/>
  <c r="L596" i="2"/>
  <c r="K597" i="2"/>
  <c r="K598" i="2"/>
  <c r="K599" i="2"/>
  <c r="J600" i="2"/>
  <c r="J602" i="2"/>
  <c r="L602" i="2"/>
  <c r="L603" i="2"/>
  <c r="L604" i="2"/>
  <c r="K605" i="2"/>
  <c r="K606" i="2"/>
  <c r="K607" i="2"/>
  <c r="J608" i="2"/>
  <c r="J609" i="2"/>
  <c r="J610" i="2"/>
  <c r="L610" i="2"/>
  <c r="L612" i="2"/>
  <c r="K614" i="2"/>
  <c r="K615" i="2"/>
  <c r="J616" i="2"/>
  <c r="J617" i="2"/>
  <c r="J618" i="2"/>
  <c r="L618" i="2"/>
  <c r="L619" i="2"/>
  <c r="L620" i="2"/>
  <c r="K621" i="2"/>
  <c r="K623" i="2"/>
  <c r="J624" i="2"/>
  <c r="J625" i="2"/>
  <c r="J626" i="2"/>
  <c r="L626" i="2"/>
  <c r="L627" i="2"/>
  <c r="L628" i="2"/>
  <c r="K629" i="2"/>
  <c r="K630" i="2"/>
  <c r="K631" i="2"/>
  <c r="J632" i="2"/>
  <c r="J633" i="2"/>
  <c r="J634" i="2"/>
  <c r="L635" i="2"/>
  <c r="L636" i="2"/>
  <c r="K637" i="2"/>
  <c r="K638" i="2"/>
  <c r="K639" i="2"/>
  <c r="J640" i="2"/>
  <c r="J641" i="2"/>
  <c r="J642" i="2"/>
  <c r="L642" i="2"/>
  <c r="L644" i="2"/>
  <c r="K645" i="2"/>
  <c r="K646" i="2"/>
  <c r="K647" i="2"/>
  <c r="J648" i="2"/>
  <c r="J649" i="2"/>
  <c r="J650" i="2"/>
  <c r="L650" i="2"/>
  <c r="L651" i="2"/>
  <c r="L652" i="2"/>
  <c r="K653" i="2"/>
  <c r="K654" i="2"/>
  <c r="K655" i="2"/>
  <c r="J657" i="2"/>
  <c r="J658" i="2"/>
  <c r="L658" i="2"/>
  <c r="L659" i="2"/>
  <c r="L660" i="2"/>
  <c r="K661" i="2"/>
  <c r="K662" i="2"/>
  <c r="K663" i="2"/>
  <c r="J664" i="2"/>
  <c r="J665" i="2"/>
  <c r="J666" i="2"/>
  <c r="L666" i="2"/>
  <c r="L667" i="2"/>
  <c r="L668" i="2"/>
  <c r="K669" i="2"/>
  <c r="K670" i="2"/>
  <c r="K671" i="2"/>
  <c r="J672" i="2"/>
  <c r="J673" i="2"/>
  <c r="J674" i="2"/>
  <c r="L674" i="2"/>
  <c r="L675" i="2"/>
  <c r="L676" i="2"/>
  <c r="K678" i="2"/>
  <c r="K679" i="2"/>
  <c r="J680" i="2"/>
  <c r="J681" i="2"/>
  <c r="J682" i="2"/>
  <c r="L682" i="2"/>
  <c r="L683" i="2"/>
  <c r="L684" i="2"/>
  <c r="K685" i="2"/>
  <c r="K686" i="2"/>
  <c r="K687" i="2"/>
  <c r="J688" i="2"/>
  <c r="J689" i="2"/>
  <c r="J690" i="2"/>
  <c r="L690" i="2"/>
  <c r="L691" i="2"/>
  <c r="L692" i="2"/>
  <c r="K693" i="2"/>
  <c r="K694" i="2"/>
  <c r="K695" i="2"/>
  <c r="J696" i="2"/>
  <c r="J697" i="2"/>
  <c r="J698" i="2"/>
  <c r="L699" i="2"/>
  <c r="L700" i="2"/>
  <c r="K701" i="2"/>
  <c r="K702" i="2"/>
  <c r="K703" i="2"/>
  <c r="J704" i="2"/>
  <c r="J705" i="2"/>
  <c r="J706" i="2"/>
  <c r="L706" i="2"/>
  <c r="L707" i="2"/>
  <c r="L708" i="2"/>
  <c r="K709" i="2"/>
  <c r="K710" i="2"/>
  <c r="K711" i="2"/>
  <c r="J712" i="2"/>
  <c r="J713" i="2"/>
  <c r="J714" i="2"/>
  <c r="L714" i="2"/>
  <c r="L715" i="2"/>
  <c r="L716" i="2"/>
  <c r="K717" i="2"/>
  <c r="K718" i="2"/>
  <c r="K719" i="2"/>
  <c r="J721" i="2"/>
  <c r="J722" i="2"/>
  <c r="L722" i="2"/>
  <c r="L723" i="2"/>
  <c r="L724" i="2"/>
  <c r="K725" i="2"/>
  <c r="K726" i="2"/>
  <c r="K727" i="2"/>
  <c r="J728" i="2"/>
  <c r="J729" i="2"/>
  <c r="J730" i="2"/>
  <c r="L730" i="2"/>
  <c r="L731" i="2"/>
  <c r="L732" i="2"/>
  <c r="K733" i="2"/>
  <c r="K734" i="2"/>
  <c r="K735" i="2"/>
  <c r="J736" i="2"/>
  <c r="J737" i="2"/>
  <c r="J738" i="2"/>
  <c r="L738" i="2"/>
  <c r="L739" i="2"/>
  <c r="L740" i="2"/>
  <c r="K742" i="2"/>
  <c r="K743" i="2"/>
  <c r="J744" i="2"/>
  <c r="J745" i="2"/>
  <c r="J746" i="2"/>
  <c r="L746" i="2"/>
  <c r="L747" i="2"/>
  <c r="L748" i="2"/>
  <c r="K749" i="2"/>
  <c r="K751" i="2"/>
  <c r="J752" i="2"/>
  <c r="J753" i="2"/>
  <c r="J754" i="2"/>
  <c r="L754" i="2"/>
  <c r="L755" i="2"/>
  <c r="L756" i="2"/>
  <c r="K757" i="2"/>
  <c r="K758" i="2"/>
  <c r="K759" i="2"/>
  <c r="J760" i="2"/>
  <c r="J762" i="2"/>
  <c r="L763" i="2"/>
  <c r="L764" i="2"/>
  <c r="K765" i="2"/>
  <c r="K766" i="2"/>
  <c r="K767" i="2"/>
  <c r="J768" i="2"/>
  <c r="J769" i="2"/>
  <c r="J770" i="2"/>
  <c r="L770" i="2"/>
  <c r="L771" i="2"/>
  <c r="L772" i="2"/>
  <c r="K773" i="2"/>
  <c r="K774" i="2"/>
  <c r="K775" i="2"/>
  <c r="J776" i="2"/>
  <c r="J777" i="2"/>
  <c r="J778" i="2"/>
  <c r="L778" i="2"/>
  <c r="L779" i="2"/>
  <c r="L780" i="2"/>
  <c r="K781" i="2"/>
  <c r="K782" i="2"/>
  <c r="K783" i="2"/>
  <c r="J785" i="2"/>
  <c r="J786" i="2"/>
  <c r="L786" i="2"/>
  <c r="L787" i="2"/>
  <c r="L788" i="2"/>
  <c r="K789" i="2"/>
  <c r="K790" i="2"/>
  <c r="K791" i="2"/>
  <c r="J792" i="2"/>
  <c r="J794" i="2"/>
  <c r="L794" i="2"/>
  <c r="L795" i="2"/>
  <c r="L796" i="2"/>
  <c r="K797" i="2"/>
  <c r="K798" i="2"/>
  <c r="K799" i="2"/>
  <c r="J800" i="2"/>
  <c r="J801" i="2"/>
  <c r="J802" i="2"/>
  <c r="L802" i="2"/>
  <c r="L803" i="2"/>
  <c r="L804" i="2"/>
  <c r="K806" i="2"/>
  <c r="K807" i="2"/>
  <c r="J808" i="2"/>
  <c r="J809" i="2"/>
  <c r="J810" i="2"/>
  <c r="L810" i="2"/>
  <c r="L811" i="2"/>
  <c r="L812" i="2"/>
  <c r="K813" i="2"/>
  <c r="K814" i="2"/>
  <c r="K815" i="2"/>
  <c r="J816" i="2"/>
  <c r="J817" i="2"/>
  <c r="J818" i="2"/>
  <c r="L818" i="2"/>
  <c r="L819" i="2"/>
  <c r="L820" i="2"/>
  <c r="K821" i="2"/>
  <c r="K822" i="2"/>
  <c r="K823" i="2"/>
  <c r="J824" i="2"/>
  <c r="J825" i="2"/>
  <c r="J826" i="2"/>
  <c r="L827" i="2"/>
  <c r="L828" i="2"/>
  <c r="K829" i="2"/>
  <c r="K830" i="2"/>
  <c r="K831" i="2"/>
  <c r="J832" i="2"/>
  <c r="J833" i="2"/>
  <c r="J834" i="2"/>
  <c r="L834" i="2"/>
  <c r="L835" i="2"/>
  <c r="L836" i="2"/>
  <c r="K837" i="2"/>
  <c r="K839" i="2"/>
  <c r="J840" i="2"/>
  <c r="J841" i="2"/>
  <c r="J842" i="2"/>
  <c r="L842" i="2"/>
  <c r="L844" i="2"/>
  <c r="K845" i="2"/>
  <c r="K846" i="2"/>
  <c r="K847" i="2"/>
  <c r="J848" i="2"/>
  <c r="J849" i="2"/>
  <c r="J850" i="2"/>
  <c r="L850" i="2"/>
  <c r="L851" i="2"/>
  <c r="L852" i="2"/>
  <c r="K853" i="2"/>
  <c r="K854" i="2"/>
  <c r="K855" i="2"/>
  <c r="J857" i="2"/>
  <c r="J858" i="2"/>
  <c r="L858" i="2"/>
  <c r="L859" i="2"/>
  <c r="L860" i="2"/>
  <c r="K861" i="2"/>
  <c r="K862" i="2"/>
  <c r="K863" i="2"/>
  <c r="J864" i="2"/>
  <c r="J865" i="2"/>
  <c r="J866" i="2"/>
  <c r="L866" i="2"/>
  <c r="L867" i="2"/>
  <c r="L868" i="2"/>
  <c r="K869" i="2"/>
  <c r="K870" i="2"/>
  <c r="K871" i="2"/>
  <c r="J872" i="2"/>
  <c r="J873" i="2"/>
  <c r="J874" i="2"/>
  <c r="L874" i="2"/>
  <c r="L875" i="2"/>
  <c r="L876" i="2"/>
  <c r="K878" i="2"/>
  <c r="K879" i="2"/>
  <c r="J880" i="2"/>
  <c r="J881" i="2"/>
  <c r="J882" i="2"/>
  <c r="L882" i="2"/>
  <c r="L883" i="2"/>
  <c r="L884" i="2"/>
  <c r="K885" i="2"/>
  <c r="K886" i="2"/>
  <c r="K887" i="2"/>
  <c r="J888" i="2"/>
  <c r="J889" i="2"/>
  <c r="J890" i="2"/>
  <c r="L890" i="2"/>
  <c r="L891" i="2"/>
  <c r="L892" i="2"/>
  <c r="K893" i="2"/>
  <c r="K894" i="2"/>
  <c r="K895" i="2"/>
  <c r="J896" i="2"/>
  <c r="J897" i="2"/>
  <c r="J898" i="2"/>
  <c r="L899" i="2"/>
  <c r="L900" i="2"/>
  <c r="K901" i="2"/>
  <c r="K902" i="2"/>
  <c r="K903" i="2"/>
  <c r="J904" i="2"/>
  <c r="J905" i="2"/>
  <c r="J906" i="2"/>
  <c r="L906" i="2"/>
  <c r="L907" i="2"/>
  <c r="L908" i="2"/>
  <c r="K909" i="2"/>
  <c r="K910" i="2"/>
  <c r="K911" i="2"/>
  <c r="J912" i="2"/>
  <c r="J913" i="2"/>
  <c r="J914" i="2"/>
  <c r="L914" i="2"/>
  <c r="L915" i="2"/>
  <c r="L916" i="2"/>
  <c r="K917" i="2"/>
  <c r="K918" i="2"/>
  <c r="K919" i="2"/>
  <c r="J921" i="2"/>
  <c r="J922" i="2"/>
  <c r="L922" i="2"/>
  <c r="L923" i="2"/>
  <c r="L924" i="2"/>
  <c r="K925" i="2"/>
  <c r="K926" i="2"/>
  <c r="K927" i="2"/>
  <c r="J928" i="2"/>
  <c r="J930" i="2"/>
  <c r="L930" i="2"/>
  <c r="L931" i="2"/>
  <c r="L932" i="2"/>
  <c r="K933" i="2"/>
  <c r="K934" i="2"/>
  <c r="K935" i="2"/>
  <c r="J936" i="2"/>
  <c r="J937" i="2"/>
  <c r="J938" i="2"/>
  <c r="L938" i="2"/>
  <c r="L939" i="2"/>
  <c r="L940" i="2"/>
  <c r="K942" i="2"/>
  <c r="K943" i="2"/>
  <c r="J944" i="2"/>
  <c r="J945" i="2"/>
  <c r="J946" i="2"/>
  <c r="L946" i="2"/>
  <c r="L947" i="2"/>
  <c r="L948" i="2"/>
  <c r="K949" i="2"/>
  <c r="K950" i="2"/>
  <c r="K951" i="2"/>
  <c r="J952" i="2"/>
  <c r="J953" i="2"/>
  <c r="J954" i="2"/>
  <c r="L954" i="2"/>
  <c r="L955" i="2"/>
  <c r="L956" i="2"/>
  <c r="K957" i="2"/>
  <c r="K958" i="2"/>
  <c r="K959" i="2"/>
  <c r="J960" i="2"/>
  <c r="J961" i="2"/>
  <c r="J962" i="2"/>
  <c r="L963" i="2"/>
  <c r="L964" i="2"/>
  <c r="K965" i="2"/>
  <c r="K966" i="2"/>
  <c r="K967" i="2"/>
  <c r="J968" i="2"/>
  <c r="J969" i="2"/>
  <c r="J970" i="2"/>
  <c r="L970" i="2"/>
  <c r="L971" i="2"/>
  <c r="L972" i="2"/>
  <c r="K973" i="2"/>
  <c r="K974" i="2"/>
  <c r="K975" i="2"/>
  <c r="J976" i="2"/>
  <c r="J977" i="2"/>
  <c r="J978" i="2"/>
  <c r="L978" i="2"/>
  <c r="L979" i="2"/>
  <c r="L980" i="2"/>
  <c r="K981" i="2"/>
  <c r="K982" i="2"/>
  <c r="K983" i="2"/>
  <c r="J985" i="2"/>
  <c r="J986" i="2"/>
  <c r="L986" i="2"/>
  <c r="L987" i="2"/>
  <c r="L988" i="2"/>
  <c r="K989" i="2"/>
  <c r="K990" i="2"/>
  <c r="K991" i="2"/>
  <c r="J992" i="2"/>
  <c r="J993" i="2"/>
  <c r="J994" i="2"/>
  <c r="L994" i="2"/>
  <c r="L995" i="2"/>
  <c r="L996" i="2"/>
  <c r="K997" i="2"/>
  <c r="K998" i="2"/>
  <c r="K999" i="2"/>
  <c r="J1000" i="2"/>
  <c r="J1001" i="2"/>
  <c r="J1002" i="2"/>
  <c r="L1002" i="2"/>
  <c r="L1003" i="2"/>
  <c r="L1004" i="2"/>
  <c r="K1006" i="2"/>
  <c r="K1007" i="2"/>
  <c r="J1008" i="2"/>
  <c r="J1009" i="2"/>
  <c r="J1010" i="2"/>
  <c r="L1010" i="2"/>
  <c r="L1011" i="2"/>
  <c r="L1012" i="2"/>
  <c r="K1013" i="2"/>
  <c r="K1014" i="2"/>
  <c r="K1015" i="2"/>
  <c r="J1016" i="2"/>
  <c r="J1017" i="2"/>
  <c r="J1018" i="2"/>
  <c r="L1018" i="2"/>
  <c r="L1019" i="2"/>
  <c r="L1020" i="2"/>
  <c r="K1021" i="2"/>
  <c r="K1022" i="2"/>
  <c r="K1023" i="2"/>
  <c r="J1024" i="2"/>
  <c r="J1025" i="2"/>
  <c r="J1026" i="2"/>
  <c r="L1027" i="2"/>
  <c r="L1028" i="2"/>
  <c r="K1029" i="2"/>
  <c r="K1030" i="2"/>
  <c r="K1031" i="2"/>
  <c r="J1032" i="2"/>
  <c r="J1033" i="2"/>
  <c r="J1034" i="2"/>
  <c r="L1034" i="2"/>
  <c r="L1035" i="2"/>
  <c r="L1036" i="2"/>
  <c r="K1037" i="2"/>
  <c r="K1038" i="2"/>
  <c r="K1039" i="2"/>
  <c r="J1040" i="2"/>
  <c r="J1041" i="2"/>
  <c r="J1042" i="2"/>
  <c r="L1042" i="2"/>
  <c r="L1043" i="2"/>
  <c r="L1044" i="2"/>
  <c r="K1045" i="2"/>
  <c r="K1046" i="2"/>
  <c r="K1047" i="2"/>
  <c r="J1049" i="2"/>
  <c r="J1050" i="2"/>
  <c r="L1050" i="2"/>
  <c r="L1051" i="2"/>
  <c r="L1052" i="2"/>
  <c r="K1053" i="2"/>
  <c r="K1054" i="2"/>
  <c r="K1055" i="2"/>
  <c r="J1056" i="2"/>
  <c r="J1057" i="2"/>
  <c r="J1058" i="2"/>
  <c r="L1058" i="2"/>
  <c r="L1059" i="2"/>
  <c r="L1060" i="2"/>
  <c r="K1061" i="2"/>
  <c r="K1062" i="2"/>
  <c r="K1063" i="2"/>
  <c r="J1064" i="2"/>
  <c r="J1065" i="2"/>
  <c r="J1066" i="2"/>
  <c r="L1066" i="2"/>
  <c r="L1067" i="2"/>
  <c r="L1068" i="2"/>
  <c r="K1070" i="2"/>
  <c r="K1071" i="2"/>
  <c r="J1072" i="2"/>
  <c r="J1073" i="2"/>
  <c r="J1074" i="2"/>
  <c r="L1074" i="2"/>
  <c r="L1075" i="2"/>
  <c r="L1076" i="2"/>
  <c r="K1077" i="2"/>
  <c r="K1078" i="2"/>
  <c r="K1079" i="2"/>
  <c r="J1080" i="2"/>
  <c r="J1081" i="2"/>
  <c r="J1082" i="2"/>
  <c r="L1082" i="2"/>
  <c r="L1083" i="2"/>
  <c r="L1084" i="2"/>
  <c r="K1085" i="2"/>
  <c r="K1086" i="2"/>
  <c r="K1087" i="2"/>
  <c r="J1088" i="2"/>
  <c r="J1089" i="2"/>
  <c r="J1090" i="2"/>
  <c r="L1091" i="2"/>
  <c r="L1092" i="2"/>
  <c r="K1093" i="2"/>
  <c r="K1094" i="2"/>
  <c r="K1095" i="2"/>
  <c r="J1096" i="2"/>
  <c r="J1097" i="2"/>
  <c r="J1098" i="2"/>
  <c r="L1098" i="2"/>
  <c r="L1099" i="2"/>
  <c r="L1100" i="2"/>
  <c r="K1101" i="2"/>
  <c r="K1102" i="2"/>
  <c r="K1103" i="2"/>
  <c r="J4" i="2"/>
  <c r="J6" i="2"/>
  <c r="K6" i="2"/>
  <c r="L8" i="2"/>
  <c r="J9" i="2"/>
  <c r="K11" i="2"/>
  <c r="L11" i="2"/>
  <c r="J14" i="2"/>
  <c r="K14" i="2"/>
  <c r="L16" i="2"/>
  <c r="J17" i="2"/>
  <c r="K19" i="2"/>
  <c r="L19" i="2"/>
  <c r="J22" i="2"/>
  <c r="K22" i="2"/>
  <c r="L24" i="2"/>
  <c r="J25" i="2"/>
  <c r="K27" i="2"/>
  <c r="L27" i="2"/>
  <c r="J30" i="2"/>
  <c r="K30" i="2"/>
  <c r="L32" i="2"/>
  <c r="J33" i="2"/>
  <c r="K35" i="2"/>
  <c r="L35" i="2"/>
  <c r="J38" i="2"/>
  <c r="K38" i="2"/>
  <c r="L40" i="2"/>
  <c r="J41" i="2"/>
  <c r="K43" i="2"/>
  <c r="L43" i="2"/>
  <c r="J46" i="2"/>
  <c r="K46" i="2"/>
  <c r="L48" i="2"/>
  <c r="J49" i="2"/>
  <c r="K51" i="2"/>
  <c r="L51" i="2"/>
  <c r="J54" i="2"/>
  <c r="K54" i="2"/>
  <c r="L56" i="2"/>
  <c r="J57" i="2"/>
  <c r="K59" i="2"/>
  <c r="L59" i="2"/>
  <c r="J62" i="2"/>
  <c r="K62" i="2"/>
  <c r="L64" i="2"/>
  <c r="J65" i="2"/>
  <c r="K67" i="2"/>
  <c r="L67" i="2"/>
  <c r="J70" i="2"/>
  <c r="K70" i="2"/>
  <c r="L72" i="2"/>
  <c r="J73" i="2"/>
  <c r="K75" i="2"/>
  <c r="L75" i="2"/>
  <c r="J78" i="2"/>
  <c r="K78" i="2"/>
  <c r="L80" i="2"/>
  <c r="J81" i="2"/>
  <c r="K83" i="2"/>
  <c r="L83" i="2"/>
  <c r="J86" i="2"/>
  <c r="K86" i="2"/>
  <c r="L88" i="2"/>
  <c r="J89" i="2"/>
  <c r="K91" i="2"/>
  <c r="L91" i="2"/>
  <c r="J94" i="2"/>
  <c r="K94" i="2"/>
  <c r="L96" i="2"/>
  <c r="J97" i="2"/>
  <c r="K99" i="2"/>
  <c r="L99" i="2"/>
  <c r="J102" i="2"/>
  <c r="K102" i="2"/>
  <c r="L104" i="2"/>
  <c r="J105" i="2"/>
  <c r="K107" i="2"/>
  <c r="L107" i="2"/>
  <c r="J110" i="2"/>
  <c r="K110" i="2"/>
  <c r="L112" i="2"/>
  <c r="J113" i="2"/>
  <c r="K115" i="2"/>
  <c r="L115" i="2"/>
  <c r="J118" i="2"/>
  <c r="K118" i="2"/>
  <c r="L120" i="2"/>
  <c r="J121" i="2"/>
  <c r="K123" i="2"/>
  <c r="L123" i="2"/>
  <c r="J126" i="2"/>
  <c r="K126" i="2"/>
  <c r="L128" i="2"/>
  <c r="J129" i="2"/>
  <c r="K131" i="2"/>
  <c r="L131" i="2"/>
  <c r="J134" i="2"/>
  <c r="K134" i="2"/>
  <c r="L136" i="2"/>
  <c r="J137" i="2"/>
  <c r="K139" i="2"/>
  <c r="L139" i="2"/>
  <c r="J142" i="2"/>
  <c r="K142" i="2"/>
  <c r="L144" i="2"/>
  <c r="J145" i="2"/>
  <c r="K147" i="2"/>
  <c r="L147" i="2"/>
  <c r="J150" i="2"/>
  <c r="K150" i="2"/>
  <c r="L152" i="2"/>
  <c r="J153" i="2"/>
  <c r="K155" i="2"/>
  <c r="L155" i="2"/>
  <c r="J158" i="2"/>
  <c r="K158" i="2"/>
  <c r="L160" i="2"/>
  <c r="J161" i="2"/>
  <c r="K163" i="2"/>
  <c r="L163" i="2"/>
  <c r="J166" i="2"/>
  <c r="K166" i="2"/>
  <c r="L168" i="2"/>
  <c r="J169" i="2"/>
  <c r="K187" i="2"/>
  <c r="J190" i="2"/>
  <c r="L192" i="2"/>
  <c r="K195" i="2"/>
  <c r="L195" i="2"/>
  <c r="J198" i="2"/>
  <c r="L200" i="2"/>
  <c r="K203" i="2"/>
  <c r="J206" i="2"/>
  <c r="K206" i="2"/>
  <c r="L208" i="2"/>
  <c r="K211" i="2"/>
  <c r="J214" i="2"/>
  <c r="L216" i="2"/>
  <c r="J217" i="2"/>
  <c r="K219" i="2"/>
  <c r="J222" i="2"/>
  <c r="L224" i="2"/>
  <c r="K227" i="2"/>
  <c r="L227" i="2"/>
  <c r="J230" i="2"/>
  <c r="L232" i="2"/>
  <c r="K235" i="2"/>
  <c r="J238" i="2"/>
  <c r="K238" i="2"/>
  <c r="L240" i="2"/>
  <c r="K243" i="2"/>
  <c r="J246" i="2"/>
  <c r="L248" i="2"/>
  <c r="J249" i="2"/>
  <c r="K251" i="2"/>
  <c r="J254" i="2"/>
  <c r="L256" i="2"/>
  <c r="K259" i="2"/>
  <c r="L259" i="2"/>
  <c r="J262" i="2"/>
  <c r="L264" i="2"/>
  <c r="K267" i="2"/>
  <c r="J270" i="2"/>
  <c r="K270" i="2"/>
  <c r="L272" i="2"/>
  <c r="K275" i="2"/>
  <c r="J278" i="2"/>
  <c r="L280" i="2"/>
  <c r="J281" i="2"/>
  <c r="K283" i="2"/>
  <c r="J286" i="2"/>
  <c r="L288" i="2"/>
  <c r="K291" i="2"/>
  <c r="L291" i="2"/>
  <c r="J294" i="2"/>
  <c r="L296" i="2"/>
  <c r="K299" i="2"/>
  <c r="J302" i="2"/>
  <c r="L304" i="2"/>
  <c r="K307" i="2"/>
  <c r="J310" i="2"/>
  <c r="L312" i="2"/>
  <c r="K315" i="2"/>
  <c r="J318" i="2"/>
  <c r="L320" i="2"/>
  <c r="K323" i="2"/>
  <c r="J326" i="2"/>
  <c r="L328" i="2"/>
  <c r="K331" i="2"/>
  <c r="J334" i="2"/>
  <c r="L336" i="2"/>
  <c r="K339" i="2"/>
  <c r="J342" i="2"/>
  <c r="L344" i="2"/>
  <c r="J345" i="2"/>
  <c r="K347" i="2"/>
  <c r="J350" i="2"/>
  <c r="L352" i="2"/>
  <c r="K355" i="2"/>
  <c r="L355" i="2"/>
  <c r="J358" i="2"/>
  <c r="L360" i="2"/>
  <c r="K363" i="2"/>
  <c r="J366" i="2"/>
  <c r="K366" i="2"/>
  <c r="L368" i="2"/>
  <c r="K371" i="2"/>
  <c r="J374" i="2"/>
  <c r="L376" i="2"/>
  <c r="J377" i="2"/>
  <c r="K379" i="2"/>
  <c r="J382" i="2"/>
  <c r="L384" i="2"/>
  <c r="K387" i="2"/>
  <c r="L387" i="2"/>
  <c r="J390" i="2"/>
  <c r="L392" i="2"/>
  <c r="K395" i="2"/>
  <c r="J398" i="2"/>
  <c r="L400" i="2"/>
  <c r="K403" i="2"/>
  <c r="J406" i="2"/>
  <c r="L408" i="2"/>
  <c r="J409" i="2"/>
  <c r="K411" i="2"/>
  <c r="J414" i="2"/>
  <c r="L416" i="2"/>
  <c r="K419" i="2"/>
  <c r="L419" i="2"/>
  <c r="J422" i="2"/>
  <c r="L424" i="2"/>
  <c r="K427" i="2"/>
  <c r="J430" i="2"/>
  <c r="K430" i="2"/>
  <c r="L432" i="2"/>
  <c r="K435" i="2"/>
  <c r="J438" i="2"/>
  <c r="L440" i="2"/>
  <c r="J441" i="2"/>
  <c r="K443" i="2"/>
  <c r="J446" i="2"/>
  <c r="L448" i="2"/>
  <c r="K451" i="2"/>
  <c r="L451" i="2"/>
  <c r="J454" i="2"/>
  <c r="L456" i="2"/>
  <c r="K459" i="2"/>
  <c r="J462" i="2"/>
  <c r="K462" i="2"/>
  <c r="L464" i="2"/>
  <c r="K467" i="2"/>
  <c r="J470" i="2"/>
  <c r="L472" i="2"/>
  <c r="J473" i="2"/>
  <c r="K475" i="2"/>
  <c r="J478" i="2"/>
  <c r="L480" i="2"/>
  <c r="K483" i="2"/>
  <c r="J486" i="2"/>
  <c r="L488" i="2"/>
  <c r="K491" i="2"/>
  <c r="J494" i="2"/>
  <c r="K494" i="2"/>
  <c r="L496" i="2"/>
  <c r="K499" i="2"/>
  <c r="J502" i="2"/>
  <c r="L504" i="2"/>
  <c r="J505" i="2"/>
  <c r="K507" i="2"/>
  <c r="J510" i="2"/>
  <c r="L512" i="2"/>
  <c r="K515" i="2"/>
  <c r="L515" i="2"/>
  <c r="J518" i="2"/>
  <c r="L520" i="2"/>
  <c r="K523" i="2"/>
  <c r="J526" i="2"/>
  <c r="K526" i="2"/>
  <c r="L528" i="2"/>
  <c r="K531" i="2"/>
  <c r="J534" i="2"/>
  <c r="L536" i="2"/>
  <c r="J537" i="2"/>
  <c r="K539" i="2"/>
  <c r="J542" i="2"/>
  <c r="L544" i="2"/>
  <c r="K547" i="2"/>
  <c r="J550" i="2"/>
  <c r="L552" i="2"/>
  <c r="K555" i="2"/>
  <c r="J558" i="2"/>
  <c r="K558" i="2"/>
  <c r="L560" i="2"/>
  <c r="K563" i="2"/>
  <c r="J566" i="2"/>
  <c r="L568" i="2"/>
  <c r="K571" i="2"/>
  <c r="J574" i="2"/>
  <c r="L576" i="2"/>
  <c r="K579" i="2"/>
  <c r="L579" i="2"/>
  <c r="J582" i="2"/>
  <c r="L584" i="2"/>
  <c r="K587" i="2"/>
  <c r="J590" i="2"/>
  <c r="K590" i="2"/>
  <c r="L592" i="2"/>
  <c r="K595" i="2"/>
  <c r="J598" i="2"/>
  <c r="L600" i="2"/>
  <c r="J601" i="2"/>
  <c r="K603" i="2"/>
  <c r="J606" i="2"/>
  <c r="L608" i="2"/>
  <c r="K611" i="2"/>
  <c r="L611" i="2"/>
  <c r="J614" i="2"/>
  <c r="L616" i="2"/>
  <c r="K619" i="2"/>
  <c r="J622" i="2"/>
  <c r="K622" i="2"/>
  <c r="L624" i="2"/>
  <c r="K627" i="2"/>
  <c r="J630" i="2"/>
  <c r="L632" i="2"/>
  <c r="K635" i="2"/>
  <c r="J638" i="2"/>
  <c r="L640" i="2"/>
  <c r="K643" i="2"/>
  <c r="L643" i="2"/>
  <c r="J646" i="2"/>
  <c r="L648" i="2"/>
  <c r="K651" i="2"/>
  <c r="J654" i="2"/>
  <c r="L656" i="2"/>
  <c r="K659" i="2"/>
  <c r="J662" i="2"/>
  <c r="L664" i="2"/>
  <c r="K667" i="2"/>
  <c r="J670" i="2"/>
  <c r="L672" i="2"/>
  <c r="K675" i="2"/>
  <c r="J678" i="2"/>
  <c r="L680" i="2"/>
  <c r="K683" i="2"/>
  <c r="J686" i="2"/>
  <c r="L688" i="2"/>
  <c r="K691" i="2"/>
  <c r="J694" i="2"/>
  <c r="L696" i="2"/>
  <c r="K699" i="2"/>
  <c r="J702" i="2"/>
  <c r="L704" i="2"/>
  <c r="K707" i="2"/>
  <c r="J710" i="2"/>
  <c r="L712" i="2"/>
  <c r="K715" i="2"/>
  <c r="J718" i="2"/>
  <c r="L720" i="2"/>
  <c r="K723" i="2"/>
  <c r="J726" i="2"/>
  <c r="L728" i="2"/>
  <c r="K731" i="2"/>
  <c r="J734" i="2"/>
  <c r="L736" i="2"/>
  <c r="K739" i="2"/>
  <c r="J742" i="2"/>
  <c r="L744" i="2"/>
  <c r="K747" i="2"/>
  <c r="J750" i="2"/>
  <c r="K750" i="2"/>
  <c r="L752" i="2"/>
  <c r="K755" i="2"/>
  <c r="J758" i="2"/>
  <c r="L760" i="2"/>
  <c r="J761" i="2"/>
  <c r="K763" i="2"/>
  <c r="J766" i="2"/>
  <c r="L768" i="2"/>
  <c r="K771" i="2"/>
  <c r="J774" i="2"/>
  <c r="L776" i="2"/>
  <c r="K779" i="2"/>
  <c r="J782" i="2"/>
  <c r="L784" i="2"/>
  <c r="K787" i="2"/>
  <c r="J790" i="2"/>
  <c r="L792" i="2"/>
  <c r="J793" i="2"/>
  <c r="K795" i="2"/>
  <c r="J798" i="2"/>
  <c r="L800" i="2"/>
  <c r="K803" i="2"/>
  <c r="J806" i="2"/>
  <c r="L808" i="2"/>
  <c r="K811" i="2"/>
  <c r="J814" i="2"/>
  <c r="L816" i="2"/>
  <c r="K819" i="2"/>
  <c r="J822" i="2"/>
  <c r="L824" i="2"/>
  <c r="K827" i="2"/>
  <c r="J830" i="2"/>
  <c r="L832" i="2"/>
  <c r="K835" i="2"/>
  <c r="J838" i="2"/>
  <c r="L840" i="2"/>
  <c r="K843" i="2"/>
  <c r="L843" i="2"/>
  <c r="J846" i="2"/>
  <c r="L848" i="2"/>
  <c r="K851" i="2"/>
  <c r="J854" i="2"/>
  <c r="L856" i="2"/>
  <c r="K859" i="2"/>
  <c r="J862" i="2"/>
  <c r="L864" i="2"/>
  <c r="K867" i="2"/>
  <c r="J870" i="2"/>
  <c r="L872" i="2"/>
  <c r="K875" i="2"/>
  <c r="J878" i="2"/>
  <c r="L880" i="2"/>
  <c r="K883" i="2"/>
  <c r="J886" i="2"/>
  <c r="L888" i="2"/>
  <c r="K891" i="2"/>
  <c r="J894" i="2"/>
  <c r="L896" i="2"/>
  <c r="K899" i="2"/>
  <c r="J902" i="2"/>
  <c r="L904" i="2"/>
  <c r="K907" i="2"/>
  <c r="J910" i="2"/>
  <c r="L912" i="2"/>
  <c r="K915" i="2"/>
  <c r="J918" i="2"/>
  <c r="L920" i="2"/>
  <c r="K923" i="2"/>
  <c r="J926" i="2"/>
  <c r="L928" i="2"/>
  <c r="J929" i="2"/>
  <c r="K931" i="2"/>
  <c r="J934" i="2"/>
  <c r="L936" i="2"/>
  <c r="K939" i="2"/>
  <c r="J942" i="2"/>
  <c r="L944" i="2"/>
  <c r="K947" i="2"/>
  <c r="J950" i="2"/>
  <c r="L952" i="2"/>
  <c r="K955" i="2"/>
  <c r="J958" i="2"/>
  <c r="L960" i="2"/>
  <c r="K963" i="2"/>
  <c r="J966" i="2"/>
  <c r="L968" i="2"/>
  <c r="K971" i="2"/>
  <c r="J974" i="2"/>
  <c r="L976" i="2"/>
  <c r="K979" i="2"/>
  <c r="J982" i="2"/>
  <c r="L984" i="2"/>
  <c r="K987" i="2"/>
  <c r="J990" i="2"/>
  <c r="L992" i="2"/>
  <c r="K995" i="2"/>
  <c r="J998" i="2"/>
  <c r="L1000" i="2"/>
  <c r="K1003" i="2"/>
  <c r="J1006" i="2"/>
  <c r="L1008" i="2"/>
  <c r="K1011" i="2"/>
  <c r="J1014" i="2"/>
  <c r="L1016" i="2"/>
  <c r="K1019" i="2"/>
  <c r="J1022" i="2"/>
  <c r="L1024" i="2"/>
  <c r="K1027" i="2"/>
  <c r="J1030" i="2"/>
  <c r="L1032" i="2"/>
  <c r="K1035" i="2"/>
  <c r="J1038" i="2"/>
  <c r="L1040" i="2"/>
  <c r="K1043" i="2"/>
  <c r="J1046" i="2"/>
  <c r="L1048" i="2"/>
  <c r="K1051" i="2"/>
  <c r="J1054" i="2"/>
  <c r="L1056" i="2"/>
  <c r="K1059" i="2"/>
  <c r="J1062" i="2"/>
  <c r="L1064" i="2"/>
  <c r="K1067" i="2"/>
  <c r="J1070" i="2"/>
  <c r="L1072" i="2"/>
  <c r="K1075" i="2"/>
  <c r="J1078" i="2"/>
  <c r="L1080" i="2"/>
  <c r="K1083" i="2"/>
  <c r="J1086" i="2"/>
  <c r="L1088" i="2"/>
  <c r="K1091" i="2"/>
  <c r="J1094" i="2"/>
  <c r="L1096" i="2"/>
  <c r="K1099" i="2"/>
  <c r="J1100" i="2"/>
  <c r="J1102" i="2"/>
  <c r="L1102" i="2"/>
  <c r="J395" i="2"/>
  <c r="J396" i="2"/>
  <c r="K396" i="2"/>
  <c r="J397" i="2"/>
  <c r="L397" i="2"/>
  <c r="L398" i="2"/>
  <c r="J399" i="2"/>
  <c r="L399" i="2"/>
  <c r="J400" i="2"/>
  <c r="K400" i="2"/>
  <c r="K401" i="2"/>
  <c r="L401" i="2"/>
  <c r="K402" i="2"/>
  <c r="J403" i="2"/>
  <c r="J404" i="2"/>
  <c r="K404" i="2"/>
  <c r="J405" i="2"/>
  <c r="L405" i="2"/>
  <c r="L406" i="2"/>
  <c r="J407" i="2"/>
  <c r="L407" i="2"/>
  <c r="K408" i="2"/>
  <c r="K409" i="2"/>
  <c r="L409" i="2"/>
  <c r="K410" i="2"/>
  <c r="J411" i="2"/>
  <c r="J412" i="2"/>
  <c r="K412" i="2"/>
  <c r="J413" i="2"/>
  <c r="L413" i="2"/>
  <c r="L414" i="2"/>
  <c r="J415" i="2"/>
  <c r="L415" i="2"/>
  <c r="K416" i="2"/>
  <c r="K417" i="2"/>
  <c r="L417" i="2"/>
  <c r="K418" i="2"/>
  <c r="J419" i="2"/>
  <c r="J420" i="2"/>
  <c r="K420" i="2"/>
  <c r="J421" i="2"/>
  <c r="K421" i="2"/>
  <c r="L421" i="2"/>
  <c r="L422" i="2"/>
  <c r="J423" i="2"/>
  <c r="L423" i="2"/>
  <c r="K424" i="2"/>
  <c r="K425" i="2"/>
  <c r="L425" i="2"/>
  <c r="K426" i="2"/>
  <c r="J427" i="2"/>
  <c r="J428" i="2"/>
  <c r="K428" i="2"/>
  <c r="J429" i="2"/>
  <c r="L429" i="2"/>
  <c r="L430" i="2"/>
  <c r="J431" i="2"/>
  <c r="L431" i="2"/>
  <c r="K432" i="2"/>
  <c r="K433" i="2"/>
  <c r="L433" i="2"/>
  <c r="K434" i="2"/>
  <c r="J435" i="2"/>
  <c r="J436" i="2"/>
  <c r="K436" i="2"/>
  <c r="J437" i="2"/>
  <c r="L437" i="2"/>
  <c r="L438" i="2"/>
  <c r="J439" i="2"/>
  <c r="L439" i="2"/>
  <c r="K440" i="2"/>
  <c r="K441" i="2"/>
  <c r="L441" i="2"/>
  <c r="K442" i="2"/>
  <c r="L442" i="2"/>
  <c r="J443" i="2"/>
  <c r="J444" i="2"/>
  <c r="K444" i="2"/>
  <c r="J445" i="2"/>
  <c r="L445" i="2"/>
  <c r="L446" i="2"/>
  <c r="J447" i="2"/>
  <c r="L447" i="2"/>
  <c r="K448" i="2"/>
  <c r="K449" i="2"/>
  <c r="L449" i="2"/>
  <c r="K450" i="2"/>
  <c r="J451" i="2"/>
  <c r="J452" i="2"/>
  <c r="K452" i="2"/>
  <c r="J453" i="2"/>
  <c r="L453" i="2"/>
  <c r="L454" i="2"/>
  <c r="J455" i="2"/>
  <c r="L455" i="2"/>
  <c r="K456" i="2"/>
  <c r="K457" i="2"/>
  <c r="L457" i="2"/>
  <c r="K458" i="2"/>
  <c r="J459" i="2"/>
  <c r="J460" i="2"/>
  <c r="K460" i="2"/>
  <c r="J461" i="2"/>
  <c r="L461" i="2"/>
  <c r="L462" i="2"/>
  <c r="J463" i="2"/>
  <c r="L463" i="2"/>
  <c r="J464" i="2"/>
  <c r="K464" i="2"/>
  <c r="K465" i="2"/>
  <c r="L465" i="2"/>
  <c r="K466" i="2"/>
  <c r="J467" i="2"/>
  <c r="J468" i="2"/>
  <c r="K468" i="2"/>
  <c r="J469" i="2"/>
  <c r="L469" i="2"/>
  <c r="L470" i="2"/>
  <c r="J471" i="2"/>
  <c r="L471" i="2"/>
  <c r="K472" i="2"/>
  <c r="K473" i="2"/>
  <c r="L473" i="2"/>
  <c r="K474" i="2"/>
  <c r="J475" i="2"/>
  <c r="J476" i="2"/>
  <c r="K476" i="2"/>
  <c r="J477" i="2"/>
  <c r="L477" i="2"/>
  <c r="L478" i="2"/>
  <c r="J479" i="2"/>
  <c r="L479" i="2"/>
  <c r="K480" i="2"/>
  <c r="K481" i="2"/>
  <c r="L481" i="2"/>
  <c r="K482" i="2"/>
  <c r="J483" i="2"/>
  <c r="J484" i="2"/>
  <c r="K484" i="2"/>
  <c r="J485" i="2"/>
  <c r="K485" i="2"/>
  <c r="L485" i="2"/>
  <c r="L486" i="2"/>
  <c r="J487" i="2"/>
  <c r="L487" i="2"/>
  <c r="K488" i="2"/>
  <c r="K489" i="2"/>
  <c r="L489" i="2"/>
  <c r="K490" i="2"/>
  <c r="J491" i="2"/>
  <c r="J492" i="2"/>
  <c r="K492" i="2"/>
  <c r="J493" i="2"/>
  <c r="L493" i="2"/>
  <c r="L494" i="2"/>
  <c r="J495" i="2"/>
  <c r="L495" i="2"/>
  <c r="K496" i="2"/>
  <c r="K497" i="2"/>
  <c r="L497" i="2"/>
  <c r="K498" i="2"/>
  <c r="J499" i="2"/>
  <c r="J500" i="2"/>
  <c r="K500" i="2"/>
  <c r="J501" i="2"/>
  <c r="L501" i="2"/>
  <c r="L502" i="2"/>
  <c r="J503" i="2"/>
  <c r="L503" i="2"/>
  <c r="K504" i="2"/>
  <c r="K505" i="2"/>
  <c r="L505" i="2"/>
  <c r="K506" i="2"/>
  <c r="L506" i="2"/>
  <c r="J507" i="2"/>
  <c r="J508" i="2"/>
  <c r="K508" i="2"/>
  <c r="J509" i="2"/>
  <c r="L509" i="2"/>
  <c r="L510" i="2"/>
  <c r="J511" i="2"/>
  <c r="L511" i="2"/>
  <c r="K512" i="2"/>
  <c r="K513" i="2"/>
  <c r="L513" i="2"/>
  <c r="K514" i="2"/>
  <c r="J515" i="2"/>
  <c r="J516" i="2"/>
  <c r="K516" i="2"/>
  <c r="J517" i="2"/>
  <c r="L517" i="2"/>
  <c r="L518" i="2"/>
  <c r="J519" i="2"/>
  <c r="L519" i="2"/>
  <c r="K520" i="2"/>
  <c r="K521" i="2"/>
  <c r="L521" i="2"/>
  <c r="K522" i="2"/>
  <c r="J523" i="2"/>
  <c r="J524" i="2"/>
  <c r="K524" i="2"/>
  <c r="J525" i="2"/>
  <c r="L525" i="2"/>
  <c r="L526" i="2"/>
  <c r="J527" i="2"/>
  <c r="L527" i="2"/>
  <c r="J528" i="2"/>
  <c r="K528" i="2"/>
  <c r="K529" i="2"/>
  <c r="L529" i="2"/>
  <c r="K530" i="2"/>
  <c r="J531" i="2"/>
  <c r="J532" i="2"/>
  <c r="K532" i="2"/>
  <c r="J533" i="2"/>
  <c r="L533" i="2"/>
  <c r="L534" i="2"/>
  <c r="J535" i="2"/>
  <c r="L535" i="2"/>
  <c r="K536" i="2"/>
  <c r="K537" i="2"/>
  <c r="L537" i="2"/>
  <c r="K538" i="2"/>
  <c r="J539" i="2"/>
  <c r="J540" i="2"/>
  <c r="K540" i="2"/>
  <c r="J541" i="2"/>
  <c r="L541" i="2"/>
  <c r="L542" i="2"/>
  <c r="J543" i="2"/>
  <c r="L543" i="2"/>
  <c r="K544" i="2"/>
  <c r="K545" i="2"/>
  <c r="L545" i="2"/>
  <c r="K546" i="2"/>
  <c r="J547" i="2"/>
  <c r="J548" i="2"/>
  <c r="K548" i="2"/>
  <c r="J549" i="2"/>
  <c r="K549" i="2"/>
  <c r="L549" i="2"/>
  <c r="L550" i="2"/>
  <c r="J551" i="2"/>
  <c r="L551" i="2"/>
  <c r="K552" i="2"/>
  <c r="K553" i="2"/>
  <c r="L553" i="2"/>
  <c r="K554" i="2"/>
  <c r="J555" i="2"/>
  <c r="J556" i="2"/>
  <c r="K556" i="2"/>
  <c r="J557" i="2"/>
  <c r="L557" i="2"/>
  <c r="L558" i="2"/>
  <c r="J559" i="2"/>
  <c r="L559" i="2"/>
  <c r="K560" i="2"/>
  <c r="K561" i="2"/>
  <c r="L561" i="2"/>
  <c r="K562" i="2"/>
  <c r="J563" i="2"/>
  <c r="J564" i="2"/>
  <c r="K564" i="2"/>
  <c r="J565" i="2"/>
  <c r="L565" i="2"/>
  <c r="L566" i="2"/>
  <c r="J567" i="2"/>
  <c r="L567" i="2"/>
  <c r="K568" i="2"/>
  <c r="K569" i="2"/>
  <c r="L569" i="2"/>
  <c r="K570" i="2"/>
  <c r="L570" i="2"/>
  <c r="J571" i="2"/>
  <c r="J572" i="2"/>
  <c r="K572" i="2"/>
  <c r="J573" i="2"/>
  <c r="L573" i="2"/>
  <c r="L574" i="2"/>
  <c r="J575" i="2"/>
  <c r="L575" i="2"/>
  <c r="K576" i="2"/>
  <c r="K577" i="2"/>
  <c r="L577" i="2"/>
  <c r="K578" i="2"/>
  <c r="J579" i="2"/>
  <c r="J580" i="2"/>
  <c r="K580" i="2"/>
  <c r="J581" i="2"/>
  <c r="L581" i="2"/>
  <c r="L582" i="2"/>
  <c r="J583" i="2"/>
  <c r="L583" i="2"/>
  <c r="K584" i="2"/>
  <c r="K585" i="2"/>
  <c r="L585" i="2"/>
  <c r="K586" i="2"/>
  <c r="J587" i="2"/>
  <c r="J588" i="2"/>
  <c r="K588" i="2"/>
  <c r="J589" i="2"/>
  <c r="L589" i="2"/>
  <c r="L590" i="2"/>
  <c r="J591" i="2"/>
  <c r="L591" i="2"/>
  <c r="J592" i="2"/>
  <c r="K592" i="2"/>
  <c r="K593" i="2"/>
  <c r="L593" i="2"/>
  <c r="K594" i="2"/>
  <c r="J595" i="2"/>
  <c r="J596" i="2"/>
  <c r="K596" i="2"/>
  <c r="J597" i="2"/>
  <c r="L597" i="2"/>
  <c r="L598" i="2"/>
  <c r="J599" i="2"/>
  <c r="L599" i="2"/>
  <c r="K600" i="2"/>
  <c r="K601" i="2"/>
  <c r="L601" i="2"/>
  <c r="K602" i="2"/>
  <c r="J603" i="2"/>
  <c r="J604" i="2"/>
  <c r="K604" i="2"/>
  <c r="J605" i="2"/>
  <c r="L605" i="2"/>
  <c r="L606" i="2"/>
  <c r="J607" i="2"/>
  <c r="L607" i="2"/>
  <c r="K608" i="2"/>
  <c r="K609" i="2"/>
  <c r="L609" i="2"/>
  <c r="K610" i="2"/>
  <c r="J611" i="2"/>
  <c r="J612" i="2"/>
  <c r="K612" i="2"/>
  <c r="J613" i="2"/>
  <c r="K613" i="2"/>
  <c r="L613" i="2"/>
  <c r="L614" i="2"/>
  <c r="J615" i="2"/>
  <c r="L615" i="2"/>
  <c r="K616" i="2"/>
  <c r="K617" i="2"/>
  <c r="L617" i="2"/>
  <c r="K618" i="2"/>
  <c r="J619" i="2"/>
  <c r="J620" i="2"/>
  <c r="K620" i="2"/>
  <c r="J621" i="2"/>
  <c r="L621" i="2"/>
  <c r="L622" i="2"/>
  <c r="J623" i="2"/>
  <c r="L623" i="2"/>
  <c r="K624" i="2"/>
  <c r="K625" i="2"/>
  <c r="L625" i="2"/>
  <c r="K626" i="2"/>
  <c r="J627" i="2"/>
  <c r="J628" i="2"/>
  <c r="K628" i="2"/>
  <c r="J629" i="2"/>
  <c r="L629" i="2"/>
  <c r="L630" i="2"/>
  <c r="J631" i="2"/>
  <c r="L631" i="2"/>
  <c r="K632" i="2"/>
  <c r="K633" i="2"/>
  <c r="L633" i="2"/>
  <c r="K634" i="2"/>
  <c r="L634" i="2"/>
  <c r="J635" i="2"/>
  <c r="J636" i="2"/>
  <c r="K636" i="2"/>
  <c r="J637" i="2"/>
  <c r="L637" i="2"/>
  <c r="L638" i="2"/>
  <c r="J639" i="2"/>
  <c r="L639" i="2"/>
  <c r="K640" i="2"/>
  <c r="K641" i="2"/>
  <c r="L641" i="2"/>
  <c r="K642" i="2"/>
  <c r="J643" i="2"/>
  <c r="J644" i="2"/>
  <c r="K644" i="2"/>
  <c r="J645" i="2"/>
  <c r="L645" i="2"/>
  <c r="L646" i="2"/>
  <c r="J647" i="2"/>
  <c r="L647" i="2"/>
  <c r="K648" i="2"/>
  <c r="K649" i="2"/>
  <c r="L649" i="2"/>
  <c r="K650" i="2"/>
  <c r="J651" i="2"/>
  <c r="J652" i="2"/>
  <c r="K652" i="2"/>
  <c r="J653" i="2"/>
  <c r="L653" i="2"/>
  <c r="L654" i="2"/>
  <c r="J655" i="2"/>
  <c r="L655" i="2"/>
  <c r="J656" i="2"/>
  <c r="K656" i="2"/>
  <c r="K657" i="2"/>
  <c r="L657" i="2"/>
  <c r="K658" i="2"/>
  <c r="J659" i="2"/>
  <c r="J660" i="2"/>
  <c r="K660" i="2"/>
  <c r="J661" i="2"/>
  <c r="L661" i="2"/>
  <c r="L662" i="2"/>
  <c r="J663" i="2"/>
  <c r="L663" i="2"/>
  <c r="K664" i="2"/>
  <c r="K665" i="2"/>
  <c r="L665" i="2"/>
  <c r="K666" i="2"/>
  <c r="J667" i="2"/>
  <c r="J668" i="2"/>
  <c r="K668" i="2"/>
  <c r="J669" i="2"/>
  <c r="L669" i="2"/>
  <c r="L670" i="2"/>
  <c r="J671" i="2"/>
  <c r="L671" i="2"/>
  <c r="K672" i="2"/>
  <c r="K673" i="2"/>
  <c r="L673" i="2"/>
  <c r="K674" i="2"/>
  <c r="J675" i="2"/>
  <c r="J676" i="2"/>
  <c r="K676" i="2"/>
  <c r="J677" i="2"/>
  <c r="K677" i="2"/>
  <c r="L677" i="2"/>
  <c r="L678" i="2"/>
  <c r="J679" i="2"/>
  <c r="L679" i="2"/>
  <c r="K680" i="2"/>
  <c r="K681" i="2"/>
  <c r="L681" i="2"/>
  <c r="K682" i="2"/>
  <c r="J683" i="2"/>
  <c r="J684" i="2"/>
  <c r="K684" i="2"/>
  <c r="J685" i="2"/>
  <c r="L685" i="2"/>
  <c r="L686" i="2"/>
  <c r="J687" i="2"/>
  <c r="L687" i="2"/>
  <c r="K688" i="2"/>
  <c r="K689" i="2"/>
  <c r="L689" i="2"/>
  <c r="K690" i="2"/>
  <c r="J691" i="2"/>
  <c r="J692" i="2"/>
  <c r="K692" i="2"/>
  <c r="J693" i="2"/>
  <c r="L693" i="2"/>
  <c r="L694" i="2"/>
  <c r="J695" i="2"/>
  <c r="L695" i="2"/>
  <c r="K696" i="2"/>
  <c r="K697" i="2"/>
  <c r="L697" i="2"/>
  <c r="K698" i="2"/>
  <c r="L698" i="2"/>
  <c r="J699" i="2"/>
  <c r="J700" i="2"/>
  <c r="K700" i="2"/>
  <c r="J701" i="2"/>
  <c r="L701" i="2"/>
  <c r="L702" i="2"/>
  <c r="J703" i="2"/>
  <c r="L703" i="2"/>
  <c r="K704" i="2"/>
  <c r="K705" i="2"/>
  <c r="L705" i="2"/>
  <c r="K706" i="2"/>
  <c r="J707" i="2"/>
  <c r="J708" i="2"/>
  <c r="K708" i="2"/>
  <c r="J709" i="2"/>
  <c r="L709" i="2"/>
  <c r="L710" i="2"/>
  <c r="J711" i="2"/>
  <c r="L711" i="2"/>
  <c r="K712" i="2"/>
  <c r="K713" i="2"/>
  <c r="L713" i="2"/>
  <c r="K714" i="2"/>
  <c r="J715" i="2"/>
  <c r="J716" i="2"/>
  <c r="K716" i="2"/>
  <c r="J717" i="2"/>
  <c r="L717" i="2"/>
  <c r="L718" i="2"/>
  <c r="J719" i="2"/>
  <c r="L719" i="2"/>
  <c r="J720" i="2"/>
  <c r="K720" i="2"/>
  <c r="K721" i="2"/>
  <c r="L721" i="2"/>
  <c r="K722" i="2"/>
  <c r="J723" i="2"/>
  <c r="J724" i="2"/>
  <c r="K724" i="2"/>
  <c r="J725" i="2"/>
  <c r="L725" i="2"/>
  <c r="L726" i="2"/>
  <c r="J727" i="2"/>
  <c r="L727" i="2"/>
  <c r="K728" i="2"/>
  <c r="K729" i="2"/>
  <c r="L729" i="2"/>
  <c r="K730" i="2"/>
  <c r="J731" i="2"/>
  <c r="J732" i="2"/>
  <c r="K732" i="2"/>
  <c r="J733" i="2"/>
  <c r="L733" i="2"/>
  <c r="L734" i="2"/>
  <c r="J735" i="2"/>
  <c r="L735" i="2"/>
  <c r="K736" i="2"/>
  <c r="K737" i="2"/>
  <c r="L737" i="2"/>
  <c r="K738" i="2"/>
  <c r="J739" i="2"/>
  <c r="J740" i="2"/>
  <c r="K740" i="2"/>
  <c r="J741" i="2"/>
  <c r="K741" i="2"/>
  <c r="L741" i="2"/>
  <c r="L742" i="2"/>
  <c r="J743" i="2"/>
  <c r="L743" i="2"/>
  <c r="K744" i="2"/>
  <c r="K745" i="2"/>
  <c r="L745" i="2"/>
  <c r="K746" i="2"/>
  <c r="J747" i="2"/>
  <c r="J748" i="2"/>
  <c r="K748" i="2"/>
  <c r="J749" i="2"/>
  <c r="L749" i="2"/>
  <c r="L750" i="2"/>
  <c r="J751" i="2"/>
  <c r="L751" i="2"/>
  <c r="K752" i="2"/>
  <c r="K753" i="2"/>
  <c r="L753" i="2"/>
  <c r="K754" i="2"/>
  <c r="J755" i="2"/>
  <c r="J756" i="2"/>
  <c r="K756" i="2"/>
  <c r="J757" i="2"/>
  <c r="L757" i="2"/>
  <c r="L758" i="2"/>
  <c r="J759" i="2"/>
  <c r="L759" i="2"/>
  <c r="K760" i="2"/>
  <c r="K761" i="2"/>
  <c r="L761" i="2"/>
  <c r="K762" i="2"/>
  <c r="L762" i="2"/>
  <c r="J763" i="2"/>
  <c r="J764" i="2"/>
  <c r="K764" i="2"/>
  <c r="J765" i="2"/>
  <c r="L765" i="2"/>
  <c r="L766" i="2"/>
  <c r="J767" i="2"/>
  <c r="L767" i="2"/>
  <c r="K768" i="2"/>
  <c r="K769" i="2"/>
  <c r="L769" i="2"/>
  <c r="K770" i="2"/>
  <c r="J771" i="2"/>
  <c r="J772" i="2"/>
  <c r="K772" i="2"/>
  <c r="J773" i="2"/>
  <c r="L773" i="2"/>
  <c r="L774" i="2"/>
  <c r="J775" i="2"/>
  <c r="L775" i="2"/>
  <c r="K776" i="2"/>
  <c r="K777" i="2"/>
  <c r="L777" i="2"/>
  <c r="K778" i="2"/>
  <c r="J779" i="2"/>
  <c r="J780" i="2"/>
  <c r="K780" i="2"/>
  <c r="J781" i="2"/>
  <c r="L781" i="2"/>
  <c r="L782" i="2"/>
  <c r="J783" i="2"/>
  <c r="L783" i="2"/>
  <c r="J784" i="2"/>
  <c r="K784" i="2"/>
  <c r="K785" i="2"/>
  <c r="L785" i="2"/>
  <c r="K786" i="2"/>
  <c r="J787" i="2"/>
  <c r="J788" i="2"/>
  <c r="K788" i="2"/>
  <c r="J789" i="2"/>
  <c r="L789" i="2"/>
  <c r="L790" i="2"/>
  <c r="J791" i="2"/>
  <c r="L791" i="2"/>
  <c r="K792" i="2"/>
  <c r="K793" i="2"/>
  <c r="L793" i="2"/>
  <c r="K794" i="2"/>
  <c r="J795" i="2"/>
  <c r="J796" i="2"/>
  <c r="K796" i="2"/>
  <c r="J797" i="2"/>
  <c r="L797" i="2"/>
  <c r="L798" i="2"/>
  <c r="J799" i="2"/>
  <c r="L799" i="2"/>
  <c r="K800" i="2"/>
  <c r="K801" i="2"/>
  <c r="L801" i="2"/>
  <c r="K802" i="2"/>
  <c r="J803" i="2"/>
  <c r="J804" i="2"/>
  <c r="K804" i="2"/>
  <c r="J805" i="2"/>
  <c r="K805" i="2"/>
  <c r="L805" i="2"/>
  <c r="L806" i="2"/>
  <c r="J807" i="2"/>
  <c r="L807" i="2"/>
  <c r="K808" i="2"/>
  <c r="K809" i="2"/>
  <c r="L809" i="2"/>
  <c r="K810" i="2"/>
  <c r="J811" i="2"/>
  <c r="J812" i="2"/>
  <c r="K812" i="2"/>
  <c r="J813" i="2"/>
  <c r="L813" i="2"/>
  <c r="L814" i="2"/>
  <c r="J815" i="2"/>
  <c r="L815" i="2"/>
  <c r="K816" i="2"/>
  <c r="K817" i="2"/>
  <c r="L817" i="2"/>
  <c r="K818" i="2"/>
  <c r="J819" i="2"/>
  <c r="J820" i="2"/>
  <c r="K820" i="2"/>
  <c r="J821" i="2"/>
  <c r="L821" i="2"/>
  <c r="L822" i="2"/>
  <c r="J823" i="2"/>
  <c r="L823" i="2"/>
  <c r="K824" i="2"/>
  <c r="K825" i="2"/>
  <c r="L825" i="2"/>
  <c r="K826" i="2"/>
  <c r="L826" i="2"/>
  <c r="J827" i="2"/>
  <c r="J828" i="2"/>
  <c r="K828" i="2"/>
  <c r="J829" i="2"/>
  <c r="L829" i="2"/>
  <c r="L830" i="2"/>
  <c r="J831" i="2"/>
  <c r="L831" i="2"/>
  <c r="K832" i="2"/>
  <c r="K833" i="2"/>
  <c r="L833" i="2"/>
  <c r="K834" i="2"/>
  <c r="J835" i="2"/>
  <c r="J836" i="2"/>
  <c r="K836" i="2"/>
  <c r="J837" i="2"/>
  <c r="L837" i="2"/>
  <c r="K838" i="2"/>
  <c r="L838" i="2"/>
  <c r="J839" i="2"/>
  <c r="L839" i="2"/>
  <c r="K840" i="2"/>
  <c r="K841" i="2"/>
  <c r="L841" i="2"/>
  <c r="K842" i="2"/>
  <c r="J843" i="2"/>
  <c r="J844" i="2"/>
  <c r="K844" i="2"/>
  <c r="J845" i="2"/>
  <c r="L845" i="2"/>
  <c r="L846" i="2"/>
  <c r="J847" i="2"/>
  <c r="L847" i="2"/>
  <c r="K848" i="2"/>
  <c r="K849" i="2"/>
  <c r="L849" i="2"/>
  <c r="K850" i="2"/>
  <c r="J851" i="2"/>
  <c r="J852" i="2"/>
  <c r="K852" i="2"/>
  <c r="J853" i="2"/>
  <c r="L853" i="2"/>
  <c r="L854" i="2"/>
  <c r="J855" i="2"/>
  <c r="L855" i="2"/>
  <c r="J856" i="2"/>
  <c r="K856" i="2"/>
  <c r="K857" i="2"/>
  <c r="L857" i="2"/>
  <c r="K858" i="2"/>
  <c r="J859" i="2"/>
  <c r="J860" i="2"/>
  <c r="K860" i="2"/>
  <c r="J861" i="2"/>
  <c r="L861" i="2"/>
  <c r="L862" i="2"/>
  <c r="J863" i="2"/>
  <c r="L863" i="2"/>
  <c r="K864" i="2"/>
  <c r="K865" i="2"/>
  <c r="L865" i="2"/>
  <c r="K866" i="2"/>
  <c r="J867" i="2"/>
  <c r="J868" i="2"/>
  <c r="K868" i="2"/>
  <c r="J869" i="2"/>
  <c r="L869" i="2"/>
  <c r="L870" i="2"/>
  <c r="J871" i="2"/>
  <c r="L871" i="2"/>
  <c r="K872" i="2"/>
  <c r="K873" i="2"/>
  <c r="L873" i="2"/>
  <c r="K874" i="2"/>
  <c r="J875" i="2"/>
  <c r="J876" i="2"/>
  <c r="K876" i="2"/>
  <c r="J877" i="2"/>
  <c r="K877" i="2"/>
  <c r="L877" i="2"/>
  <c r="L878" i="2"/>
  <c r="J879" i="2"/>
  <c r="L879" i="2"/>
  <c r="K880" i="2"/>
  <c r="K881" i="2"/>
  <c r="L881" i="2"/>
  <c r="K882" i="2"/>
  <c r="J883" i="2"/>
  <c r="J884" i="2"/>
  <c r="K884" i="2"/>
  <c r="J885" i="2"/>
  <c r="L885" i="2"/>
  <c r="L886" i="2"/>
  <c r="J887" i="2"/>
  <c r="L887" i="2"/>
  <c r="K888" i="2"/>
  <c r="K889" i="2"/>
  <c r="L889" i="2"/>
  <c r="K890" i="2"/>
  <c r="J891" i="2"/>
  <c r="J892" i="2"/>
  <c r="K892" i="2"/>
  <c r="J893" i="2"/>
  <c r="L893" i="2"/>
  <c r="L894" i="2"/>
  <c r="J895" i="2"/>
  <c r="L895" i="2"/>
  <c r="K896" i="2"/>
  <c r="K897" i="2"/>
  <c r="L897" i="2"/>
  <c r="K898" i="2"/>
  <c r="L898" i="2"/>
  <c r="J899" i="2"/>
  <c r="J900" i="2"/>
  <c r="K900" i="2"/>
  <c r="J901" i="2"/>
  <c r="L901" i="2"/>
  <c r="L902" i="2"/>
  <c r="J903" i="2"/>
  <c r="L903" i="2"/>
  <c r="K904" i="2"/>
  <c r="K905" i="2"/>
  <c r="L905" i="2"/>
  <c r="K906" i="2"/>
  <c r="J907" i="2"/>
  <c r="J908" i="2"/>
  <c r="K908" i="2"/>
  <c r="J909" i="2"/>
  <c r="L909" i="2"/>
  <c r="L910" i="2"/>
  <c r="J911" i="2"/>
  <c r="L911" i="2"/>
  <c r="K912" i="2"/>
  <c r="K913" i="2"/>
  <c r="L913" i="2"/>
  <c r="K914" i="2"/>
  <c r="J915" i="2"/>
  <c r="J916" i="2"/>
  <c r="K916" i="2"/>
  <c r="J917" i="2"/>
  <c r="L917" i="2"/>
  <c r="L918" i="2"/>
  <c r="J919" i="2"/>
  <c r="L919" i="2"/>
  <c r="J920" i="2"/>
  <c r="K920" i="2"/>
  <c r="K921" i="2"/>
  <c r="L921" i="2"/>
  <c r="K922" i="2"/>
  <c r="J923" i="2"/>
  <c r="J924" i="2"/>
  <c r="K924" i="2"/>
  <c r="J925" i="2"/>
  <c r="L925" i="2"/>
  <c r="L926" i="2"/>
  <c r="J927" i="2"/>
  <c r="L927" i="2"/>
  <c r="K928" i="2"/>
  <c r="K929" i="2"/>
  <c r="L929" i="2"/>
  <c r="K930" i="2"/>
  <c r="J931" i="2"/>
  <c r="J932" i="2"/>
  <c r="K932" i="2"/>
  <c r="J933" i="2"/>
  <c r="L933" i="2"/>
  <c r="L934" i="2"/>
  <c r="J935" i="2"/>
  <c r="L935" i="2"/>
  <c r="K936" i="2"/>
  <c r="K937" i="2"/>
  <c r="L937" i="2"/>
  <c r="K938" i="2"/>
  <c r="J939" i="2"/>
  <c r="J940" i="2"/>
  <c r="K940" i="2"/>
  <c r="J941" i="2"/>
  <c r="K941" i="2"/>
  <c r="L941" i="2"/>
  <c r="L942" i="2"/>
  <c r="J943" i="2"/>
  <c r="L943" i="2"/>
  <c r="K944" i="2"/>
  <c r="K945" i="2"/>
  <c r="L945" i="2"/>
  <c r="K946" i="2"/>
  <c r="J947" i="2"/>
  <c r="J948" i="2"/>
  <c r="K948" i="2"/>
  <c r="J949" i="2"/>
  <c r="L949" i="2"/>
  <c r="L950" i="2"/>
  <c r="J951" i="2"/>
  <c r="L951" i="2"/>
  <c r="K952" i="2"/>
  <c r="K953" i="2"/>
  <c r="L953" i="2"/>
  <c r="K954" i="2"/>
  <c r="J955" i="2"/>
  <c r="J956" i="2"/>
  <c r="K956" i="2"/>
  <c r="J957" i="2"/>
  <c r="L957" i="2"/>
  <c r="L958" i="2"/>
  <c r="J959" i="2"/>
  <c r="L959" i="2"/>
  <c r="K960" i="2"/>
  <c r="K961" i="2"/>
  <c r="L961" i="2"/>
  <c r="K962" i="2"/>
  <c r="L962" i="2"/>
  <c r="J963" i="2"/>
  <c r="J964" i="2"/>
  <c r="K964" i="2"/>
  <c r="J965" i="2"/>
  <c r="L965" i="2"/>
  <c r="L966" i="2"/>
  <c r="J967" i="2"/>
  <c r="L967" i="2"/>
  <c r="K968" i="2"/>
  <c r="K969" i="2"/>
  <c r="L969" i="2"/>
  <c r="K970" i="2"/>
  <c r="J971" i="2"/>
  <c r="J972" i="2"/>
  <c r="K972" i="2"/>
  <c r="J973" i="2"/>
  <c r="L973" i="2"/>
  <c r="L974" i="2"/>
  <c r="J975" i="2"/>
  <c r="L975" i="2"/>
  <c r="K976" i="2"/>
  <c r="K977" i="2"/>
  <c r="L977" i="2"/>
  <c r="K978" i="2"/>
  <c r="J979" i="2"/>
  <c r="J980" i="2"/>
  <c r="K980" i="2"/>
  <c r="J981" i="2"/>
  <c r="L981" i="2"/>
  <c r="L982" i="2"/>
  <c r="J983" i="2"/>
  <c r="L983" i="2"/>
  <c r="J984" i="2"/>
  <c r="K984" i="2"/>
  <c r="K985" i="2"/>
  <c r="L985" i="2"/>
  <c r="K986" i="2"/>
  <c r="J987" i="2"/>
  <c r="J988" i="2"/>
  <c r="K988" i="2"/>
  <c r="J989" i="2"/>
  <c r="L989" i="2"/>
  <c r="L990" i="2"/>
  <c r="J991" i="2"/>
  <c r="L991" i="2"/>
  <c r="K992" i="2"/>
  <c r="K993" i="2"/>
  <c r="L993" i="2"/>
  <c r="K994" i="2"/>
  <c r="J995" i="2"/>
  <c r="J996" i="2"/>
  <c r="K996" i="2"/>
  <c r="J997" i="2"/>
  <c r="L997" i="2"/>
  <c r="L998" i="2"/>
  <c r="J999" i="2"/>
  <c r="L999" i="2"/>
  <c r="K1000" i="2"/>
  <c r="K1001" i="2"/>
  <c r="L1001" i="2"/>
  <c r="K1002" i="2"/>
  <c r="J1003" i="2"/>
  <c r="J1004" i="2"/>
  <c r="K1004" i="2"/>
  <c r="J1005" i="2"/>
  <c r="K1005" i="2"/>
  <c r="L1005" i="2"/>
  <c r="L1006" i="2"/>
  <c r="J1007" i="2"/>
  <c r="L1007" i="2"/>
  <c r="K1008" i="2"/>
  <c r="K1009" i="2"/>
  <c r="L1009" i="2"/>
  <c r="K1010" i="2"/>
  <c r="J1011" i="2"/>
  <c r="J1012" i="2"/>
  <c r="K1012" i="2"/>
  <c r="J1013" i="2"/>
  <c r="L1013" i="2"/>
  <c r="L1014" i="2"/>
  <c r="J1015" i="2"/>
  <c r="L1015" i="2"/>
  <c r="K1016" i="2"/>
  <c r="K1017" i="2"/>
  <c r="L1017" i="2"/>
  <c r="K1018" i="2"/>
  <c r="J1019" i="2"/>
  <c r="J1020" i="2"/>
  <c r="K1020" i="2"/>
  <c r="J1021" i="2"/>
  <c r="L1021" i="2"/>
  <c r="L1022" i="2"/>
  <c r="J1023" i="2"/>
  <c r="L1023" i="2"/>
  <c r="K1024" i="2"/>
  <c r="K1025" i="2"/>
  <c r="L1025" i="2"/>
  <c r="K1026" i="2"/>
  <c r="L1026" i="2"/>
  <c r="J1027" i="2"/>
  <c r="J1028" i="2"/>
  <c r="K1028" i="2"/>
  <c r="J1029" i="2"/>
  <c r="L1029" i="2"/>
  <c r="L1030" i="2"/>
  <c r="J1031" i="2"/>
  <c r="L1031" i="2"/>
  <c r="K1032" i="2"/>
  <c r="K1033" i="2"/>
  <c r="L1033" i="2"/>
  <c r="K1034" i="2"/>
  <c r="J1035" i="2"/>
  <c r="J1036" i="2"/>
  <c r="K1036" i="2"/>
  <c r="J1037" i="2"/>
  <c r="L1037" i="2"/>
  <c r="L1038" i="2"/>
  <c r="J1039" i="2"/>
  <c r="L1039" i="2"/>
  <c r="K1040" i="2"/>
  <c r="K1041" i="2"/>
  <c r="L1041" i="2"/>
  <c r="K1042" i="2"/>
  <c r="J1043" i="2"/>
  <c r="J1044" i="2"/>
  <c r="K1044" i="2"/>
  <c r="J1045" i="2"/>
  <c r="L1045" i="2"/>
  <c r="L1046" i="2"/>
  <c r="J1047" i="2"/>
  <c r="L1047" i="2"/>
  <c r="J1048" i="2"/>
  <c r="K1048" i="2"/>
  <c r="K1049" i="2"/>
  <c r="L1049" i="2"/>
  <c r="K1050" i="2"/>
  <c r="J1051" i="2"/>
  <c r="J1052" i="2"/>
  <c r="K1052" i="2"/>
  <c r="J1053" i="2"/>
  <c r="L1053" i="2"/>
  <c r="L1054" i="2"/>
  <c r="J1055" i="2"/>
  <c r="L1055" i="2"/>
  <c r="K1056" i="2"/>
  <c r="K1057" i="2"/>
  <c r="L1057" i="2"/>
  <c r="K1058" i="2"/>
  <c r="J1059" i="2"/>
  <c r="J1060" i="2"/>
  <c r="K1060" i="2"/>
  <c r="J1061" i="2"/>
  <c r="L1061" i="2"/>
  <c r="L1062" i="2"/>
  <c r="J1063" i="2"/>
  <c r="L1063" i="2"/>
  <c r="K1064" i="2"/>
  <c r="K1065" i="2"/>
  <c r="L1065" i="2"/>
  <c r="K1066" i="2"/>
  <c r="J1067" i="2"/>
  <c r="J1068" i="2"/>
  <c r="K1068" i="2"/>
  <c r="J1069" i="2"/>
  <c r="K1069" i="2"/>
  <c r="L1069" i="2"/>
  <c r="L1070" i="2"/>
  <c r="J1071" i="2"/>
  <c r="L1071" i="2"/>
  <c r="K1072" i="2"/>
  <c r="K1073" i="2"/>
  <c r="L1073" i="2"/>
  <c r="K1074" i="2"/>
  <c r="J1075" i="2"/>
  <c r="J1076" i="2"/>
  <c r="K1076" i="2"/>
  <c r="J1077" i="2"/>
  <c r="L1077" i="2"/>
  <c r="L1078" i="2"/>
  <c r="J1079" i="2"/>
  <c r="L1079" i="2"/>
  <c r="K1080" i="2"/>
  <c r="K1081" i="2"/>
  <c r="L1081" i="2"/>
  <c r="K1082" i="2"/>
  <c r="J1083" i="2"/>
  <c r="J1084" i="2"/>
  <c r="K1084" i="2"/>
  <c r="J1085" i="2"/>
  <c r="L1085" i="2"/>
  <c r="L1086" i="2"/>
  <c r="J1087" i="2"/>
  <c r="L1087" i="2"/>
  <c r="K1088" i="2"/>
  <c r="K1089" i="2"/>
  <c r="L1089" i="2"/>
  <c r="K1090" i="2"/>
  <c r="L1090" i="2"/>
  <c r="J1091" i="2"/>
  <c r="J1092" i="2"/>
  <c r="K1092" i="2"/>
  <c r="J1093" i="2"/>
  <c r="L1093" i="2"/>
  <c r="L1094" i="2"/>
  <c r="J1095" i="2"/>
  <c r="L1095" i="2"/>
  <c r="K1096" i="2"/>
  <c r="K1097" i="2"/>
  <c r="L1097" i="2"/>
  <c r="K1098" i="2"/>
  <c r="J1099" i="2"/>
  <c r="K1100" i="2"/>
  <c r="J1101" i="2"/>
  <c r="L1101" i="2"/>
  <c r="J1103" i="2"/>
  <c r="L1103" i="2"/>
  <c r="K4" i="2"/>
  <c r="L4" i="2"/>
  <c r="J5" i="2"/>
  <c r="K5" i="2"/>
  <c r="L5" i="2"/>
  <c r="L6" i="2"/>
  <c r="J7" i="2"/>
  <c r="L7" i="2"/>
  <c r="J8" i="2"/>
  <c r="K8" i="2"/>
  <c r="K9" i="2"/>
  <c r="L9" i="2"/>
  <c r="K10" i="2"/>
  <c r="L10" i="2"/>
  <c r="J11" i="2"/>
  <c r="J12" i="2"/>
  <c r="K12" i="2"/>
  <c r="J13" i="2"/>
  <c r="K13" i="2"/>
  <c r="L13" i="2"/>
  <c r="L14" i="2"/>
  <c r="L15" i="2"/>
  <c r="J16" i="2"/>
  <c r="K16" i="2"/>
  <c r="K17" i="2"/>
  <c r="K18" i="2"/>
  <c r="L18" i="2"/>
  <c r="J19" i="2"/>
  <c r="J20" i="2"/>
  <c r="J21" i="2"/>
  <c r="K21" i="2"/>
  <c r="L21" i="2"/>
  <c r="L22" i="2"/>
  <c r="L23" i="2"/>
  <c r="J24" i="2"/>
  <c r="K24" i="2"/>
  <c r="K25" i="2"/>
  <c r="K26" i="2"/>
  <c r="L26" i="2"/>
  <c r="J27" i="2"/>
  <c r="J28" i="2"/>
  <c r="K28" i="2"/>
  <c r="J29" i="2"/>
  <c r="K29" i="2"/>
  <c r="L29" i="2"/>
  <c r="L30" i="2"/>
  <c r="J31" i="2"/>
  <c r="L31" i="2"/>
  <c r="J32" i="2"/>
  <c r="K32" i="2"/>
  <c r="K33" i="2"/>
  <c r="L33" i="2"/>
  <c r="K34" i="2"/>
  <c r="L34" i="2"/>
  <c r="J35" i="2"/>
  <c r="J36" i="2"/>
  <c r="J37" i="2"/>
  <c r="K37" i="2"/>
  <c r="L37" i="2"/>
  <c r="L38" i="2"/>
  <c r="L39" i="2"/>
  <c r="J40" i="2"/>
  <c r="K40" i="2"/>
  <c r="K41" i="2"/>
  <c r="K42" i="2"/>
  <c r="L42" i="2"/>
  <c r="J43" i="2"/>
  <c r="J44" i="2"/>
  <c r="J45" i="2"/>
  <c r="K45" i="2"/>
  <c r="L45" i="2"/>
  <c r="L46" i="2"/>
  <c r="L47" i="2"/>
  <c r="J48" i="2"/>
  <c r="K48" i="2"/>
  <c r="K49" i="2"/>
  <c r="L49" i="2"/>
  <c r="K50" i="2"/>
  <c r="L50" i="2"/>
  <c r="J51" i="2"/>
  <c r="J52" i="2"/>
  <c r="K52" i="2"/>
  <c r="J53" i="2"/>
  <c r="K53" i="2"/>
  <c r="L53" i="2"/>
  <c r="L54" i="2"/>
  <c r="J55" i="2"/>
  <c r="L55" i="2"/>
  <c r="J56" i="2"/>
  <c r="K56" i="2"/>
  <c r="K57" i="2"/>
  <c r="K58" i="2"/>
  <c r="L58" i="2"/>
  <c r="J59" i="2"/>
  <c r="J60" i="2"/>
  <c r="J61" i="2"/>
  <c r="K61" i="2"/>
  <c r="L61" i="2"/>
  <c r="L62" i="2"/>
  <c r="L63" i="2"/>
  <c r="J64" i="2"/>
  <c r="K64" i="2"/>
  <c r="K65" i="2"/>
  <c r="K66" i="2"/>
  <c r="L66" i="2"/>
  <c r="J67" i="2"/>
  <c r="J68" i="2"/>
  <c r="J69" i="2"/>
  <c r="K69" i="2"/>
  <c r="L69" i="2"/>
  <c r="L70" i="2"/>
  <c r="J71" i="2"/>
  <c r="L71" i="2"/>
  <c r="J72" i="2"/>
  <c r="K72" i="2"/>
  <c r="K73" i="2"/>
  <c r="L73" i="2"/>
  <c r="K74" i="2"/>
  <c r="L74" i="2"/>
  <c r="J75" i="2"/>
  <c r="J76" i="2"/>
  <c r="K76" i="2"/>
  <c r="J77" i="2"/>
  <c r="K77" i="2"/>
  <c r="L77" i="2"/>
  <c r="L78" i="2"/>
  <c r="L79" i="2"/>
  <c r="J80" i="2"/>
  <c r="K80" i="2"/>
  <c r="K81" i="2"/>
  <c r="K82" i="2"/>
  <c r="L82" i="2"/>
  <c r="J83" i="2"/>
  <c r="J84" i="2"/>
  <c r="J85" i="2"/>
  <c r="K85" i="2"/>
  <c r="L85" i="2"/>
  <c r="L86" i="2"/>
  <c r="L87" i="2"/>
  <c r="J88" i="2"/>
  <c r="K88" i="2"/>
  <c r="K89" i="2"/>
  <c r="K90" i="2"/>
  <c r="L90" i="2"/>
  <c r="J91" i="2"/>
  <c r="J92" i="2"/>
  <c r="K92" i="2"/>
  <c r="J93" i="2"/>
  <c r="K93" i="2"/>
  <c r="L93" i="2"/>
  <c r="L94" i="2"/>
  <c r="J95" i="2"/>
  <c r="L95" i="2"/>
  <c r="J96" i="2"/>
  <c r="K96" i="2"/>
  <c r="K97" i="2"/>
  <c r="L97" i="2"/>
  <c r="K98" i="2"/>
  <c r="L98" i="2"/>
  <c r="J99" i="2"/>
  <c r="J100" i="2"/>
  <c r="J101" i="2"/>
  <c r="K101" i="2"/>
  <c r="L101" i="2"/>
  <c r="L102" i="2"/>
  <c r="L103" i="2"/>
  <c r="J104" i="2"/>
  <c r="K104" i="2"/>
  <c r="K105" i="2"/>
  <c r="K106" i="2"/>
  <c r="L106" i="2"/>
  <c r="J107" i="2"/>
  <c r="J108" i="2"/>
  <c r="J109" i="2"/>
  <c r="K109" i="2"/>
  <c r="L109" i="2"/>
  <c r="L110" i="2"/>
  <c r="L111" i="2"/>
  <c r="J112" i="2"/>
  <c r="K112" i="2"/>
  <c r="K113" i="2"/>
  <c r="L113" i="2"/>
  <c r="K114" i="2"/>
  <c r="L114" i="2"/>
  <c r="J115" i="2"/>
  <c r="J116" i="2"/>
  <c r="K116" i="2"/>
  <c r="J117" i="2"/>
  <c r="K117" i="2"/>
  <c r="L117" i="2"/>
  <c r="L118" i="2"/>
  <c r="J119" i="2"/>
  <c r="L119" i="2"/>
  <c r="J120" i="2"/>
  <c r="K120" i="2"/>
  <c r="K121" i="2"/>
  <c r="K122" i="2"/>
  <c r="L122" i="2"/>
  <c r="J123" i="2"/>
  <c r="J124" i="2"/>
  <c r="J125" i="2"/>
  <c r="K125" i="2"/>
  <c r="L125" i="2"/>
  <c r="L126" i="2"/>
  <c r="L127" i="2"/>
  <c r="J128" i="2"/>
  <c r="K128" i="2"/>
  <c r="K129" i="2"/>
  <c r="K130" i="2"/>
  <c r="L130" i="2"/>
  <c r="J131" i="2"/>
  <c r="J132" i="2"/>
  <c r="J133" i="2"/>
  <c r="K133" i="2"/>
  <c r="L133" i="2"/>
  <c r="L134" i="2"/>
  <c r="J135" i="2"/>
  <c r="L135" i="2"/>
  <c r="J136" i="2"/>
  <c r="K136" i="2"/>
  <c r="K137" i="2"/>
  <c r="L137" i="2"/>
  <c r="K138" i="2"/>
  <c r="L138" i="2"/>
  <c r="J139" i="2"/>
  <c r="J140" i="2"/>
  <c r="K140" i="2"/>
  <c r="J141" i="2"/>
  <c r="K141" i="2"/>
  <c r="L141" i="2"/>
  <c r="L142" i="2"/>
  <c r="L143" i="2"/>
  <c r="J144" i="2"/>
  <c r="K144" i="2"/>
  <c r="K145" i="2"/>
  <c r="K146" i="2"/>
  <c r="L146" i="2"/>
  <c r="J147" i="2"/>
  <c r="J148" i="2"/>
  <c r="J149" i="2"/>
  <c r="K149" i="2"/>
  <c r="L149" i="2"/>
  <c r="L150" i="2"/>
  <c r="L151" i="2"/>
  <c r="J152" i="2"/>
  <c r="K152" i="2"/>
  <c r="K153" i="2"/>
  <c r="K154" i="2"/>
  <c r="L154" i="2"/>
  <c r="J155" i="2"/>
  <c r="J156" i="2"/>
  <c r="K156" i="2"/>
  <c r="J157" i="2"/>
  <c r="K157" i="2"/>
  <c r="L157" i="2"/>
  <c r="L158" i="2"/>
  <c r="J159" i="2"/>
  <c r="L159" i="2"/>
  <c r="J160" i="2"/>
  <c r="K160" i="2"/>
  <c r="K161" i="2"/>
  <c r="L161" i="2"/>
  <c r="K162" i="2"/>
  <c r="L162" i="2"/>
  <c r="J163" i="2"/>
  <c r="J164" i="2"/>
  <c r="J165" i="2"/>
  <c r="K165" i="2"/>
  <c r="L165" i="2"/>
  <c r="L166" i="2"/>
  <c r="L167" i="2"/>
  <c r="J168" i="2"/>
  <c r="K168" i="2"/>
  <c r="K169" i="2"/>
  <c r="J188" i="2"/>
  <c r="K188" i="2"/>
  <c r="J189" i="2"/>
  <c r="K189" i="2"/>
  <c r="L189" i="2"/>
  <c r="L190" i="2"/>
  <c r="J191" i="2"/>
  <c r="L191" i="2"/>
  <c r="J192" i="2"/>
  <c r="K192" i="2"/>
  <c r="K193" i="2"/>
  <c r="L193" i="2"/>
  <c r="K194" i="2"/>
  <c r="J195" i="2"/>
  <c r="J196" i="2"/>
  <c r="K196" i="2"/>
  <c r="J197" i="2"/>
  <c r="L197" i="2"/>
  <c r="L198" i="2"/>
  <c r="J199" i="2"/>
  <c r="L199" i="2"/>
  <c r="K200" i="2"/>
  <c r="K201" i="2"/>
  <c r="L201" i="2"/>
  <c r="K202" i="2"/>
  <c r="J203" i="2"/>
  <c r="J204" i="2"/>
  <c r="K204" i="2"/>
  <c r="J205" i="2"/>
  <c r="L205" i="2"/>
  <c r="L206" i="2"/>
  <c r="J207" i="2"/>
  <c r="L207" i="2"/>
  <c r="J208" i="2"/>
  <c r="K208" i="2"/>
  <c r="K209" i="2"/>
  <c r="L209" i="2"/>
  <c r="K210" i="2"/>
  <c r="L210" i="2"/>
  <c r="J211" i="2"/>
  <c r="J212" i="2"/>
  <c r="K212" i="2"/>
  <c r="J213" i="2"/>
  <c r="K213" i="2"/>
  <c r="L213" i="2"/>
  <c r="L214" i="2"/>
  <c r="J215" i="2"/>
  <c r="L215" i="2"/>
  <c r="K216" i="2"/>
  <c r="K217" i="2"/>
  <c r="L217" i="2"/>
  <c r="K218" i="2"/>
  <c r="J219" i="2"/>
  <c r="J220" i="2"/>
  <c r="K220" i="2"/>
  <c r="J221" i="2"/>
  <c r="L221" i="2"/>
  <c r="L222" i="2"/>
  <c r="J223" i="2"/>
  <c r="L223" i="2"/>
  <c r="K224" i="2"/>
  <c r="K225" i="2"/>
  <c r="L225" i="2"/>
  <c r="K226" i="2"/>
  <c r="J227" i="2"/>
  <c r="J228" i="2"/>
  <c r="K228" i="2"/>
  <c r="J229" i="2"/>
  <c r="K229" i="2"/>
  <c r="L229" i="2"/>
  <c r="L230" i="2"/>
  <c r="J231" i="2"/>
  <c r="L231" i="2"/>
  <c r="J232" i="2"/>
  <c r="K232" i="2"/>
  <c r="K233" i="2"/>
  <c r="L233" i="2"/>
  <c r="K234" i="2"/>
  <c r="L234" i="2"/>
  <c r="J235" i="2"/>
  <c r="J236" i="2"/>
  <c r="K236" i="2"/>
  <c r="J237" i="2"/>
  <c r="L237" i="2"/>
  <c r="L238" i="2"/>
  <c r="J239" i="2"/>
  <c r="L239" i="2"/>
  <c r="K240" i="2"/>
  <c r="K241" i="2"/>
  <c r="L241" i="2"/>
  <c r="K242" i="2"/>
  <c r="J243" i="2"/>
  <c r="J244" i="2"/>
  <c r="K244" i="2"/>
  <c r="J245" i="2"/>
  <c r="L245" i="2"/>
  <c r="L246" i="2"/>
  <c r="J247" i="2"/>
  <c r="L247" i="2"/>
  <c r="K248" i="2"/>
  <c r="K249" i="2"/>
  <c r="L249" i="2"/>
  <c r="K250" i="2"/>
  <c r="L250" i="2"/>
  <c r="J251" i="2"/>
  <c r="J252" i="2"/>
  <c r="K252" i="2"/>
  <c r="J253" i="2"/>
  <c r="K253" i="2"/>
  <c r="L253" i="2"/>
  <c r="L254" i="2"/>
  <c r="J255" i="2"/>
  <c r="L255" i="2"/>
  <c r="J256" i="2"/>
  <c r="K256" i="2"/>
  <c r="K257" i="2"/>
  <c r="L257" i="2"/>
  <c r="K258" i="2"/>
  <c r="J259" i="2"/>
  <c r="J260" i="2"/>
  <c r="K260" i="2"/>
  <c r="J261" i="2"/>
  <c r="L261" i="2"/>
  <c r="L262" i="2"/>
  <c r="J263" i="2"/>
  <c r="L263" i="2"/>
  <c r="K264" i="2"/>
  <c r="K265" i="2"/>
  <c r="L265" i="2"/>
  <c r="K266" i="2"/>
  <c r="J267" i="2"/>
  <c r="J268" i="2"/>
  <c r="K268" i="2"/>
  <c r="J269" i="2"/>
  <c r="L269" i="2"/>
  <c r="L270" i="2"/>
  <c r="J271" i="2"/>
  <c r="L271" i="2"/>
  <c r="J272" i="2"/>
  <c r="K272" i="2"/>
  <c r="K273" i="2"/>
  <c r="L273" i="2"/>
  <c r="K274" i="2"/>
  <c r="L274" i="2"/>
  <c r="J275" i="2"/>
  <c r="J276" i="2"/>
  <c r="K276" i="2"/>
  <c r="J277" i="2"/>
  <c r="K277" i="2"/>
  <c r="L277" i="2"/>
  <c r="L278" i="2"/>
  <c r="J279" i="2"/>
  <c r="L279" i="2"/>
  <c r="K280" i="2"/>
  <c r="K281" i="2"/>
  <c r="L281" i="2"/>
  <c r="K282" i="2"/>
  <c r="J283" i="2"/>
  <c r="J284" i="2"/>
  <c r="K284" i="2"/>
  <c r="J285" i="2"/>
  <c r="L285" i="2"/>
  <c r="L286" i="2"/>
  <c r="J287" i="2"/>
  <c r="L287" i="2"/>
  <c r="K288" i="2"/>
  <c r="K289" i="2"/>
  <c r="L289" i="2"/>
  <c r="K290" i="2"/>
  <c r="J291" i="2"/>
  <c r="J292" i="2"/>
  <c r="K292" i="2"/>
  <c r="J293" i="2"/>
  <c r="K293" i="2"/>
  <c r="L293" i="2"/>
  <c r="L294" i="2"/>
  <c r="J295" i="2"/>
  <c r="L295" i="2"/>
  <c r="J296" i="2"/>
  <c r="K296" i="2"/>
  <c r="K297" i="2"/>
  <c r="L297" i="2"/>
  <c r="K298" i="2"/>
  <c r="L298" i="2"/>
  <c r="J299" i="2"/>
  <c r="J300" i="2"/>
  <c r="K300" i="2"/>
  <c r="J301" i="2"/>
  <c r="L301" i="2"/>
  <c r="L302" i="2"/>
  <c r="J303" i="2"/>
  <c r="L303" i="2"/>
  <c r="K304" i="2"/>
  <c r="K305" i="2"/>
  <c r="L305" i="2"/>
  <c r="K306" i="2"/>
  <c r="J307" i="2"/>
  <c r="J308" i="2"/>
  <c r="K308" i="2"/>
  <c r="J309" i="2"/>
  <c r="L309" i="2"/>
  <c r="L310" i="2"/>
  <c r="J311" i="2"/>
  <c r="L311" i="2"/>
  <c r="K312" i="2"/>
  <c r="K313" i="2"/>
  <c r="L313" i="2"/>
  <c r="K314" i="2"/>
  <c r="L314" i="2"/>
  <c r="J315" i="2"/>
  <c r="J316" i="2"/>
  <c r="K316" i="2"/>
  <c r="J317" i="2"/>
  <c r="K317" i="2"/>
  <c r="L317" i="2"/>
  <c r="L318" i="2"/>
  <c r="J319" i="2"/>
  <c r="L319" i="2"/>
  <c r="J320" i="2"/>
  <c r="K320" i="2"/>
  <c r="K321" i="2"/>
  <c r="L321" i="2"/>
  <c r="K322" i="2"/>
  <c r="J323" i="2"/>
  <c r="J324" i="2"/>
  <c r="K324" i="2"/>
  <c r="J325" i="2"/>
  <c r="L325" i="2"/>
  <c r="L326" i="2"/>
  <c r="J327" i="2"/>
  <c r="L327" i="2"/>
  <c r="K328" i="2"/>
  <c r="K329" i="2"/>
  <c r="L329" i="2"/>
  <c r="K330" i="2"/>
  <c r="J331" i="2"/>
  <c r="J332" i="2"/>
  <c r="K332" i="2"/>
  <c r="J333" i="2"/>
  <c r="L333" i="2"/>
  <c r="L334" i="2"/>
  <c r="J335" i="2"/>
  <c r="L335" i="2"/>
  <c r="J336" i="2"/>
  <c r="K336" i="2"/>
  <c r="K337" i="2"/>
  <c r="L337" i="2"/>
  <c r="K338" i="2"/>
  <c r="L338" i="2"/>
  <c r="J339" i="2"/>
  <c r="J340" i="2"/>
  <c r="K340" i="2"/>
  <c r="J341" i="2"/>
  <c r="K341" i="2"/>
  <c r="L341" i="2"/>
  <c r="L342" i="2"/>
  <c r="J343" i="2"/>
  <c r="L343" i="2"/>
  <c r="K344" i="2"/>
  <c r="K345" i="2"/>
  <c r="L345" i="2"/>
  <c r="K346" i="2"/>
  <c r="J347" i="2"/>
  <c r="J348" i="2"/>
  <c r="K348" i="2"/>
  <c r="J349" i="2"/>
  <c r="L349" i="2"/>
  <c r="L350" i="2"/>
  <c r="J351" i="2"/>
  <c r="L351" i="2"/>
  <c r="K352" i="2"/>
  <c r="K353" i="2"/>
  <c r="L353" i="2"/>
  <c r="K354" i="2"/>
  <c r="J355" i="2"/>
  <c r="J356" i="2"/>
  <c r="K356" i="2"/>
  <c r="J357" i="2"/>
  <c r="K357" i="2"/>
  <c r="L357" i="2"/>
  <c r="L358" i="2"/>
  <c r="J359" i="2"/>
  <c r="L359" i="2"/>
  <c r="J360" i="2"/>
  <c r="K360" i="2"/>
  <c r="K361" i="2"/>
  <c r="L361" i="2"/>
  <c r="K362" i="2"/>
  <c r="L362" i="2"/>
  <c r="J363" i="2"/>
  <c r="J364" i="2"/>
  <c r="K364" i="2"/>
  <c r="J365" i="2"/>
  <c r="L365" i="2"/>
  <c r="L366" i="2"/>
  <c r="J367" i="2"/>
  <c r="L367" i="2"/>
  <c r="K368" i="2"/>
  <c r="K369" i="2"/>
  <c r="L369" i="2"/>
  <c r="K370" i="2"/>
  <c r="J371" i="2"/>
  <c r="J372" i="2"/>
  <c r="K372" i="2"/>
  <c r="J373" i="2"/>
  <c r="L373" i="2"/>
  <c r="L374" i="2"/>
  <c r="J375" i="2"/>
  <c r="L375" i="2"/>
  <c r="K376" i="2"/>
  <c r="K377" i="2"/>
  <c r="L377" i="2"/>
  <c r="K378" i="2"/>
  <c r="L378" i="2"/>
  <c r="J379" i="2"/>
  <c r="J380" i="2"/>
  <c r="K380" i="2"/>
  <c r="J381" i="2"/>
  <c r="K381" i="2"/>
  <c r="L381" i="2"/>
  <c r="L382" i="2"/>
  <c r="J383" i="2"/>
  <c r="K383" i="2"/>
  <c r="L383" i="2"/>
  <c r="K384" i="2"/>
  <c r="K385" i="2"/>
  <c r="L385" i="2"/>
  <c r="K386" i="2"/>
  <c r="L386" i="2"/>
  <c r="J387" i="2"/>
  <c r="J388" i="2"/>
  <c r="K388" i="2"/>
  <c r="J389" i="2"/>
  <c r="K389" i="2"/>
  <c r="L389" i="2"/>
  <c r="L390" i="2"/>
  <c r="J391" i="2"/>
  <c r="L391" i="2"/>
  <c r="J392" i="2"/>
  <c r="K392" i="2"/>
  <c r="K393" i="2"/>
  <c r="L393" i="2"/>
  <c r="K394" i="2"/>
  <c r="W4" i="2"/>
  <c r="X4" i="2"/>
  <c r="Y4" i="2"/>
  <c r="W5" i="2"/>
  <c r="X5" i="2"/>
  <c r="Y5" i="2"/>
  <c r="Z5" i="2"/>
  <c r="W6" i="2"/>
  <c r="X6" i="2"/>
  <c r="Y6" i="2"/>
  <c r="W7" i="2"/>
  <c r="X7" i="2"/>
  <c r="Y7" i="2"/>
  <c r="W8" i="2"/>
  <c r="X8" i="2"/>
  <c r="Y8" i="2"/>
  <c r="W9" i="2"/>
  <c r="X9" i="2"/>
  <c r="Y9" i="2"/>
  <c r="Z9" i="2"/>
  <c r="W10" i="2"/>
  <c r="X10" i="2"/>
  <c r="Y10" i="2"/>
  <c r="Z10" i="2"/>
  <c r="W11" i="2"/>
  <c r="X11" i="2"/>
  <c r="Y11" i="2"/>
  <c r="Z11" i="2"/>
  <c r="W12" i="2"/>
  <c r="X12" i="2"/>
  <c r="Y12" i="2"/>
  <c r="W13" i="2"/>
  <c r="X13" i="2"/>
  <c r="Y13" i="2"/>
  <c r="Z13" i="2"/>
  <c r="W14" i="2"/>
  <c r="X14" i="2"/>
  <c r="Y14" i="2"/>
  <c r="Z14" i="2"/>
  <c r="W15" i="2"/>
  <c r="X15" i="2"/>
  <c r="Y15" i="2"/>
  <c r="Z15" i="2"/>
  <c r="W16" i="2"/>
  <c r="X16" i="2"/>
  <c r="Y16" i="2"/>
  <c r="Z16" i="2"/>
  <c r="W17" i="2"/>
  <c r="X17" i="2"/>
  <c r="Y17" i="2"/>
  <c r="Z17" i="2"/>
  <c r="W18" i="2"/>
  <c r="X18" i="2"/>
  <c r="Y18" i="2"/>
  <c r="Z18" i="2"/>
  <c r="W19" i="2"/>
  <c r="X19" i="2"/>
  <c r="Y19" i="2"/>
  <c r="Z19" i="2"/>
  <c r="W20" i="2"/>
  <c r="X20" i="2"/>
  <c r="Y20" i="2"/>
  <c r="W21" i="2"/>
  <c r="X21" i="2"/>
  <c r="Y21" i="2"/>
  <c r="W22" i="2"/>
  <c r="X22" i="2"/>
  <c r="Y22" i="2"/>
  <c r="W23" i="2"/>
  <c r="X23" i="2"/>
  <c r="Y23" i="2"/>
  <c r="W24" i="2"/>
  <c r="X24" i="2"/>
  <c r="Y24" i="2"/>
  <c r="Z24" i="2"/>
  <c r="W25" i="2"/>
  <c r="X25" i="2"/>
  <c r="Y25" i="2"/>
  <c r="Z25" i="2"/>
  <c r="W26" i="2"/>
  <c r="X26" i="2"/>
  <c r="Y26" i="2"/>
  <c r="Z26" i="2"/>
  <c r="W27" i="2"/>
  <c r="X27" i="2"/>
  <c r="Y27" i="2"/>
  <c r="Z27" i="2"/>
  <c r="W28" i="2"/>
  <c r="X28" i="2"/>
  <c r="Y28" i="2"/>
  <c r="W29" i="2"/>
  <c r="X29" i="2"/>
  <c r="Y29" i="2"/>
  <c r="W30" i="2"/>
  <c r="X30" i="2"/>
  <c r="Y30" i="2"/>
  <c r="W31" i="2"/>
  <c r="X31" i="2"/>
  <c r="Y31" i="2"/>
  <c r="W32" i="2"/>
  <c r="X32" i="2"/>
  <c r="Y32" i="2"/>
  <c r="Z32" i="2"/>
  <c r="W33" i="2"/>
  <c r="X33" i="2"/>
  <c r="Y33" i="2"/>
  <c r="Z33" i="2"/>
  <c r="W34" i="2"/>
  <c r="X34" i="2"/>
  <c r="Y34" i="2"/>
  <c r="Z34" i="2"/>
  <c r="W35" i="2"/>
  <c r="X35" i="2"/>
  <c r="Y35" i="2"/>
  <c r="Z35" i="2"/>
  <c r="W36" i="2"/>
  <c r="X36" i="2"/>
  <c r="Y36" i="2"/>
  <c r="W37" i="2"/>
  <c r="X37" i="2"/>
  <c r="Y37" i="2"/>
  <c r="W38" i="2"/>
  <c r="X38" i="2"/>
  <c r="Y38" i="2"/>
  <c r="W39" i="2"/>
  <c r="X39" i="2"/>
  <c r="Y39" i="2"/>
  <c r="W40" i="2"/>
  <c r="X40" i="2"/>
  <c r="Y40" i="2"/>
  <c r="Z40" i="2"/>
  <c r="W41" i="2"/>
  <c r="X41" i="2"/>
  <c r="Y41" i="2"/>
  <c r="Z41" i="2"/>
  <c r="W42" i="2"/>
  <c r="X42" i="2"/>
  <c r="Y42" i="2"/>
  <c r="Z42" i="2"/>
  <c r="W43" i="2"/>
  <c r="X43" i="2"/>
  <c r="Y43" i="2"/>
  <c r="Z43" i="2"/>
  <c r="W44" i="2"/>
  <c r="X44" i="2"/>
  <c r="Y44" i="2"/>
  <c r="W45" i="2"/>
  <c r="X45" i="2"/>
  <c r="Y45" i="2"/>
  <c r="W46" i="2"/>
  <c r="X46" i="2"/>
  <c r="Y46" i="2"/>
  <c r="W47" i="2"/>
  <c r="X47" i="2"/>
  <c r="Y47" i="2"/>
  <c r="W48" i="2"/>
  <c r="X48" i="2"/>
  <c r="Y48" i="2"/>
  <c r="Z48" i="2"/>
  <c r="W49" i="2"/>
  <c r="X49" i="2"/>
  <c r="Y49" i="2"/>
  <c r="Z49" i="2"/>
  <c r="W50" i="2"/>
  <c r="X50" i="2"/>
  <c r="Y50" i="2"/>
  <c r="Z50" i="2"/>
  <c r="W51" i="2"/>
  <c r="X51" i="2"/>
  <c r="Y51" i="2"/>
  <c r="Z51" i="2"/>
  <c r="W52" i="2"/>
  <c r="X52" i="2"/>
  <c r="Y52" i="2"/>
  <c r="W53" i="2"/>
  <c r="X53" i="2"/>
  <c r="Y53" i="2"/>
  <c r="W54" i="2"/>
  <c r="X54" i="2"/>
  <c r="Y54" i="2"/>
  <c r="W55" i="2"/>
  <c r="X55" i="2"/>
  <c r="Y55" i="2"/>
  <c r="W56" i="2"/>
  <c r="X56" i="2"/>
  <c r="Y56" i="2"/>
  <c r="Z56" i="2"/>
  <c r="W57" i="2"/>
  <c r="X57" i="2"/>
  <c r="Y57" i="2"/>
  <c r="Z57" i="2"/>
  <c r="W58" i="2"/>
  <c r="X58" i="2"/>
  <c r="Y58" i="2"/>
  <c r="Z58" i="2"/>
  <c r="W59" i="2"/>
  <c r="X59" i="2"/>
  <c r="Y59" i="2"/>
  <c r="Z59" i="2"/>
  <c r="W60" i="2"/>
  <c r="X60" i="2"/>
  <c r="Y60" i="2"/>
  <c r="W61" i="2"/>
  <c r="X61" i="2"/>
  <c r="Y61" i="2"/>
  <c r="W62" i="2"/>
  <c r="X62" i="2"/>
  <c r="Y62" i="2"/>
  <c r="W63" i="2"/>
  <c r="X63" i="2"/>
  <c r="Y63" i="2"/>
  <c r="W64" i="2"/>
  <c r="X64" i="2"/>
  <c r="Y64" i="2"/>
  <c r="Z64" i="2"/>
  <c r="W65" i="2"/>
  <c r="X65" i="2"/>
  <c r="Y65" i="2"/>
  <c r="Z65" i="2"/>
  <c r="W66" i="2"/>
  <c r="X66" i="2"/>
  <c r="Y66" i="2"/>
  <c r="Z66" i="2"/>
  <c r="W67" i="2"/>
  <c r="X67" i="2"/>
  <c r="Y67" i="2"/>
  <c r="Z67" i="2"/>
  <c r="W68" i="2"/>
  <c r="X68" i="2"/>
  <c r="Y68" i="2"/>
  <c r="W69" i="2"/>
  <c r="X69" i="2"/>
  <c r="Y69" i="2"/>
  <c r="W70" i="2"/>
  <c r="X70" i="2"/>
  <c r="Y70" i="2"/>
  <c r="W71" i="2"/>
  <c r="X71" i="2"/>
  <c r="Y71" i="2"/>
  <c r="W72" i="2"/>
  <c r="X72" i="2"/>
  <c r="Y72" i="2"/>
  <c r="Z72" i="2"/>
  <c r="W73" i="2"/>
  <c r="X73" i="2"/>
  <c r="Y73" i="2"/>
  <c r="Z73" i="2"/>
  <c r="W74" i="2"/>
  <c r="X74" i="2"/>
  <c r="Y74" i="2"/>
  <c r="Z74" i="2"/>
  <c r="W75" i="2"/>
  <c r="X75" i="2"/>
  <c r="Y75" i="2"/>
  <c r="Z75" i="2"/>
  <c r="W76" i="2"/>
  <c r="X76" i="2"/>
  <c r="Y76" i="2"/>
  <c r="W77" i="2"/>
  <c r="X77" i="2"/>
  <c r="Y77" i="2"/>
  <c r="W78" i="2"/>
  <c r="X78" i="2"/>
  <c r="Y78" i="2"/>
  <c r="W79" i="2"/>
  <c r="X79" i="2"/>
  <c r="Y79" i="2"/>
  <c r="W80" i="2"/>
  <c r="X80" i="2"/>
  <c r="Y80" i="2"/>
  <c r="Z80" i="2"/>
  <c r="W81" i="2"/>
  <c r="X81" i="2"/>
  <c r="Y81" i="2"/>
  <c r="Z81" i="2"/>
  <c r="W82" i="2"/>
  <c r="X82" i="2"/>
  <c r="Y82" i="2"/>
  <c r="Z82" i="2"/>
  <c r="W83" i="2"/>
  <c r="X83" i="2"/>
  <c r="Y83" i="2"/>
  <c r="Z83" i="2"/>
  <c r="W84" i="2"/>
  <c r="X84" i="2"/>
  <c r="Y84" i="2"/>
  <c r="W85" i="2"/>
  <c r="X85" i="2"/>
  <c r="Y85" i="2"/>
  <c r="W86" i="2"/>
  <c r="X86" i="2"/>
  <c r="Y86" i="2"/>
  <c r="W87" i="2"/>
  <c r="X87" i="2"/>
  <c r="Y87" i="2"/>
  <c r="W88" i="2"/>
  <c r="X88" i="2"/>
  <c r="Y88" i="2"/>
  <c r="Z88" i="2"/>
  <c r="W89" i="2"/>
  <c r="X89" i="2"/>
  <c r="Y89" i="2"/>
  <c r="Z89" i="2"/>
  <c r="W90" i="2"/>
  <c r="X90" i="2"/>
  <c r="Y90" i="2"/>
  <c r="Z90" i="2"/>
  <c r="W91" i="2"/>
  <c r="X91" i="2"/>
  <c r="Y91" i="2"/>
  <c r="Z91" i="2"/>
  <c r="W92" i="2"/>
  <c r="X92" i="2"/>
  <c r="Y92" i="2"/>
  <c r="W93" i="2"/>
  <c r="X93" i="2"/>
  <c r="Y93" i="2"/>
  <c r="W94" i="2"/>
  <c r="X94" i="2"/>
  <c r="Y94" i="2"/>
  <c r="W95" i="2"/>
  <c r="X95" i="2"/>
  <c r="Y95" i="2"/>
  <c r="W96" i="2"/>
  <c r="X96" i="2"/>
  <c r="Y96" i="2"/>
  <c r="Z96" i="2"/>
  <c r="W97" i="2"/>
  <c r="X97" i="2"/>
  <c r="Y97" i="2"/>
  <c r="Z97" i="2"/>
  <c r="W98" i="2"/>
  <c r="X98" i="2"/>
  <c r="Y98" i="2"/>
  <c r="Z98" i="2"/>
  <c r="W99" i="2"/>
  <c r="X99" i="2"/>
  <c r="Y99" i="2"/>
  <c r="Z99" i="2"/>
  <c r="W100" i="2"/>
  <c r="X100" i="2"/>
  <c r="Y100" i="2"/>
  <c r="W101" i="2"/>
  <c r="X101" i="2"/>
  <c r="Y101" i="2"/>
  <c r="W102" i="2"/>
  <c r="X102" i="2"/>
  <c r="Y102" i="2"/>
  <c r="W103" i="2"/>
  <c r="X103" i="2"/>
  <c r="Y103" i="2"/>
  <c r="W104" i="2"/>
  <c r="X104" i="2"/>
  <c r="Y104" i="2"/>
  <c r="Z104" i="2"/>
  <c r="W105" i="2"/>
  <c r="X105" i="2"/>
  <c r="Y105" i="2"/>
  <c r="Z105" i="2"/>
  <c r="W106" i="2"/>
  <c r="X106" i="2"/>
  <c r="Y106" i="2"/>
  <c r="Z106" i="2"/>
  <c r="W107" i="2"/>
  <c r="X107" i="2"/>
  <c r="Y107" i="2"/>
  <c r="Z107" i="2"/>
  <c r="W108" i="2"/>
  <c r="X108" i="2"/>
  <c r="Y108" i="2"/>
  <c r="W109" i="2"/>
  <c r="X109" i="2"/>
  <c r="Y109" i="2"/>
  <c r="W110" i="2"/>
  <c r="X110" i="2"/>
  <c r="Y110" i="2"/>
  <c r="W111" i="2"/>
  <c r="X111" i="2"/>
  <c r="Y111" i="2"/>
  <c r="W112" i="2"/>
  <c r="X112" i="2"/>
  <c r="Y112" i="2"/>
  <c r="Z112" i="2"/>
  <c r="W113" i="2"/>
  <c r="X113" i="2"/>
  <c r="Y113" i="2"/>
  <c r="Z113" i="2"/>
  <c r="W114" i="2"/>
  <c r="X114" i="2"/>
  <c r="Y114" i="2"/>
  <c r="Z114" i="2"/>
  <c r="W115" i="2"/>
  <c r="X115" i="2"/>
  <c r="Y115" i="2"/>
  <c r="Z115" i="2"/>
  <c r="W116" i="2"/>
  <c r="X116" i="2"/>
  <c r="Y116" i="2"/>
  <c r="W117" i="2"/>
  <c r="X117" i="2"/>
  <c r="Y117" i="2"/>
  <c r="W118" i="2"/>
  <c r="X118" i="2"/>
  <c r="Y118" i="2"/>
  <c r="W119" i="2"/>
  <c r="X119" i="2"/>
  <c r="Y119" i="2"/>
  <c r="W120" i="2"/>
  <c r="X120" i="2"/>
  <c r="Y120" i="2"/>
  <c r="Z120" i="2"/>
  <c r="W121" i="2"/>
  <c r="X121" i="2"/>
  <c r="Y121" i="2"/>
  <c r="Z121" i="2"/>
  <c r="W122" i="2"/>
  <c r="X122" i="2"/>
  <c r="Y122" i="2"/>
  <c r="Z122" i="2"/>
  <c r="W123" i="2"/>
  <c r="X123" i="2"/>
  <c r="Y123" i="2"/>
  <c r="Z123" i="2"/>
  <c r="W124" i="2"/>
  <c r="X124" i="2"/>
  <c r="Y124" i="2"/>
  <c r="W125" i="2"/>
  <c r="X125" i="2"/>
  <c r="Y125" i="2"/>
  <c r="W126" i="2"/>
  <c r="X126" i="2"/>
  <c r="Y126" i="2"/>
  <c r="W127" i="2"/>
  <c r="X127" i="2"/>
  <c r="Y127" i="2"/>
  <c r="W128" i="2"/>
  <c r="X128" i="2"/>
  <c r="Y128" i="2"/>
  <c r="Z128" i="2"/>
  <c r="W129" i="2"/>
  <c r="X129" i="2"/>
  <c r="Y129" i="2"/>
  <c r="Z129" i="2"/>
  <c r="W130" i="2"/>
  <c r="X130" i="2"/>
  <c r="Y130" i="2"/>
  <c r="Z130" i="2"/>
  <c r="W131" i="2"/>
  <c r="X131" i="2"/>
  <c r="Y131" i="2"/>
  <c r="Z131" i="2"/>
  <c r="W132" i="2"/>
  <c r="X132" i="2"/>
  <c r="Y132" i="2"/>
  <c r="W133" i="2"/>
  <c r="X133" i="2"/>
  <c r="Y133" i="2"/>
  <c r="W134" i="2"/>
  <c r="X134" i="2"/>
  <c r="Y134" i="2"/>
  <c r="W135" i="2"/>
  <c r="X135" i="2"/>
  <c r="Y135" i="2"/>
  <c r="W136" i="2"/>
  <c r="X136" i="2"/>
  <c r="Y136" i="2"/>
  <c r="Z136" i="2"/>
  <c r="W137" i="2"/>
  <c r="X137" i="2"/>
  <c r="Y137" i="2"/>
  <c r="Z137" i="2"/>
  <c r="W138" i="2"/>
  <c r="X138" i="2"/>
  <c r="Y138" i="2"/>
  <c r="Z138" i="2"/>
  <c r="W139" i="2"/>
  <c r="X139" i="2"/>
  <c r="Y139" i="2"/>
  <c r="Z139" i="2"/>
  <c r="W140" i="2"/>
  <c r="X140" i="2"/>
  <c r="Y140" i="2"/>
  <c r="W141" i="2"/>
  <c r="X141" i="2"/>
  <c r="Y141" i="2"/>
  <c r="W142" i="2"/>
  <c r="X142" i="2"/>
  <c r="Y142" i="2"/>
  <c r="W143" i="2"/>
  <c r="X143" i="2"/>
  <c r="Y143" i="2"/>
  <c r="W144" i="2"/>
  <c r="X144" i="2"/>
  <c r="Y144" i="2"/>
  <c r="Z144" i="2"/>
  <c r="W145" i="2"/>
  <c r="X145" i="2"/>
  <c r="Y145" i="2"/>
  <c r="Z145" i="2"/>
  <c r="W146" i="2"/>
  <c r="X146" i="2"/>
  <c r="Y146" i="2"/>
  <c r="Z146" i="2"/>
  <c r="W147" i="2"/>
  <c r="X147" i="2"/>
  <c r="Y147" i="2"/>
  <c r="Z147" i="2"/>
  <c r="W148" i="2"/>
  <c r="X148" i="2"/>
  <c r="Y148" i="2"/>
  <c r="W149" i="2"/>
  <c r="X149" i="2"/>
  <c r="Y149" i="2"/>
  <c r="W150" i="2"/>
  <c r="X150" i="2"/>
  <c r="Y150" i="2"/>
  <c r="W151" i="2"/>
  <c r="X151" i="2"/>
  <c r="Y151" i="2"/>
  <c r="W152" i="2"/>
  <c r="X152" i="2"/>
  <c r="Y152" i="2"/>
  <c r="Z152" i="2"/>
  <c r="W153" i="2"/>
  <c r="X153" i="2"/>
  <c r="Y153" i="2"/>
  <c r="Z153" i="2"/>
  <c r="W154" i="2"/>
  <c r="X154" i="2"/>
  <c r="Y154" i="2"/>
  <c r="Z154" i="2"/>
  <c r="W155" i="2"/>
  <c r="X155" i="2"/>
  <c r="Y155" i="2"/>
  <c r="Z155" i="2"/>
  <c r="W156" i="2"/>
  <c r="X156" i="2"/>
  <c r="Y156" i="2"/>
  <c r="W157" i="2"/>
  <c r="X157" i="2"/>
  <c r="Y157" i="2"/>
  <c r="W158" i="2"/>
  <c r="X158" i="2"/>
  <c r="Y158" i="2"/>
  <c r="W159" i="2"/>
  <c r="X159" i="2"/>
  <c r="Y159" i="2"/>
  <c r="W160" i="2"/>
  <c r="X160" i="2"/>
  <c r="Y160" i="2"/>
  <c r="Z160" i="2"/>
  <c r="W161" i="2"/>
  <c r="X161" i="2"/>
  <c r="Y161" i="2"/>
  <c r="Z161" i="2"/>
  <c r="W162" i="2"/>
  <c r="X162" i="2"/>
  <c r="Y162" i="2"/>
  <c r="Z162" i="2"/>
  <c r="W163" i="2"/>
  <c r="X163" i="2"/>
  <c r="Y163" i="2"/>
  <c r="Z163" i="2"/>
  <c r="W164" i="2"/>
  <c r="X164" i="2"/>
  <c r="Y164" i="2"/>
  <c r="W165" i="2"/>
  <c r="X165" i="2"/>
  <c r="Y165" i="2"/>
  <c r="W166" i="2"/>
  <c r="X166" i="2"/>
  <c r="Y166" i="2"/>
  <c r="W167" i="2"/>
  <c r="X167" i="2"/>
  <c r="Y167" i="2"/>
  <c r="W168" i="2"/>
  <c r="X168" i="2"/>
  <c r="Y168" i="2"/>
  <c r="Z168" i="2"/>
  <c r="W169" i="2"/>
  <c r="X169" i="2"/>
  <c r="Y169" i="2"/>
  <c r="Z169" i="2"/>
  <c r="W170" i="2"/>
  <c r="X170" i="2"/>
  <c r="Y170" i="2"/>
  <c r="W171" i="2"/>
  <c r="X171" i="2"/>
  <c r="Y171" i="2"/>
  <c r="W172" i="2"/>
  <c r="X172" i="2"/>
  <c r="Y172" i="2"/>
  <c r="W173" i="2"/>
  <c r="X173" i="2"/>
  <c r="Y173" i="2"/>
  <c r="W174" i="2"/>
  <c r="X174" i="2"/>
  <c r="Y174" i="2"/>
  <c r="W175" i="2"/>
  <c r="X175" i="2"/>
  <c r="Y175" i="2"/>
  <c r="W176" i="2"/>
  <c r="X176" i="2"/>
  <c r="Y176" i="2"/>
  <c r="W177" i="2"/>
  <c r="X177" i="2"/>
  <c r="Y177" i="2"/>
  <c r="W178" i="2"/>
  <c r="X178" i="2"/>
  <c r="Y178" i="2"/>
  <c r="W179" i="2"/>
  <c r="X179" i="2"/>
  <c r="Y179" i="2"/>
  <c r="W180" i="2"/>
  <c r="X180" i="2"/>
  <c r="Y180" i="2"/>
  <c r="W181" i="2"/>
  <c r="X181" i="2"/>
  <c r="Y181" i="2"/>
  <c r="W182" i="2"/>
  <c r="X182" i="2"/>
  <c r="Y182" i="2"/>
  <c r="W183" i="2"/>
  <c r="X183" i="2"/>
  <c r="Y183" i="2"/>
  <c r="W184" i="2"/>
  <c r="X184" i="2"/>
  <c r="Y184" i="2"/>
  <c r="W185" i="2"/>
  <c r="X185" i="2"/>
  <c r="Y185" i="2"/>
  <c r="W186" i="2"/>
  <c r="X186" i="2"/>
  <c r="Y186" i="2"/>
  <c r="W187" i="2"/>
  <c r="X187" i="2"/>
  <c r="Y187" i="2"/>
  <c r="W188" i="2"/>
  <c r="X188" i="2"/>
  <c r="Y188" i="2"/>
  <c r="W189" i="2"/>
  <c r="X189" i="2"/>
  <c r="Y189" i="2"/>
  <c r="W190" i="2"/>
  <c r="X190" i="2"/>
  <c r="Y190" i="2"/>
  <c r="W191" i="2"/>
  <c r="X191" i="2"/>
  <c r="Y191" i="2"/>
  <c r="W192" i="2"/>
  <c r="X192" i="2"/>
  <c r="Y192" i="2"/>
  <c r="W193" i="2"/>
  <c r="X193" i="2"/>
  <c r="Y193" i="2"/>
  <c r="W194" i="2"/>
  <c r="X194" i="2"/>
  <c r="Y194" i="2"/>
  <c r="W195" i="2"/>
  <c r="X195" i="2"/>
  <c r="Y195" i="2"/>
  <c r="W196" i="2"/>
  <c r="X196" i="2"/>
  <c r="Y196" i="2"/>
  <c r="W197" i="2"/>
  <c r="X197" i="2"/>
  <c r="Y197" i="2"/>
  <c r="W198" i="2"/>
  <c r="X198" i="2"/>
  <c r="Y198" i="2"/>
  <c r="W199" i="2"/>
  <c r="X199" i="2"/>
  <c r="Y199" i="2"/>
  <c r="W200" i="2"/>
  <c r="X200" i="2"/>
  <c r="Y200" i="2"/>
  <c r="W201" i="2"/>
  <c r="X201" i="2"/>
  <c r="Y201" i="2"/>
  <c r="W202" i="2"/>
  <c r="X202" i="2"/>
  <c r="Y202" i="2"/>
  <c r="W203" i="2"/>
  <c r="X203" i="2"/>
  <c r="Y203" i="2"/>
  <c r="W204" i="2"/>
  <c r="X204" i="2"/>
  <c r="Y204" i="2"/>
  <c r="W205" i="2"/>
  <c r="X205" i="2"/>
  <c r="Y205" i="2"/>
  <c r="W206" i="2"/>
  <c r="X206" i="2"/>
  <c r="Y206" i="2"/>
  <c r="W207" i="2"/>
  <c r="X207" i="2"/>
  <c r="Y207" i="2"/>
  <c r="W208" i="2"/>
  <c r="X208" i="2"/>
  <c r="Y208" i="2"/>
  <c r="W209" i="2"/>
  <c r="X209" i="2"/>
  <c r="Y209" i="2"/>
  <c r="W210" i="2"/>
  <c r="X210" i="2"/>
  <c r="Y210" i="2"/>
  <c r="W211" i="2"/>
  <c r="X211" i="2"/>
  <c r="Y211" i="2"/>
  <c r="W212" i="2"/>
  <c r="X212" i="2"/>
  <c r="Y212" i="2"/>
  <c r="W213" i="2"/>
  <c r="X213" i="2"/>
  <c r="Y213" i="2"/>
  <c r="W214" i="2"/>
  <c r="X214" i="2"/>
  <c r="Y214" i="2"/>
  <c r="W215" i="2"/>
  <c r="X215" i="2"/>
  <c r="Y215" i="2"/>
  <c r="W216" i="2"/>
  <c r="X216" i="2"/>
  <c r="Y216" i="2"/>
  <c r="W217" i="2"/>
  <c r="X217" i="2"/>
  <c r="Y217" i="2"/>
  <c r="W218" i="2"/>
  <c r="X218" i="2"/>
  <c r="Y218" i="2"/>
  <c r="W219" i="2"/>
  <c r="X219" i="2"/>
  <c r="Y219" i="2"/>
  <c r="W220" i="2"/>
  <c r="X220" i="2"/>
  <c r="Y220" i="2"/>
  <c r="W221" i="2"/>
  <c r="X221" i="2"/>
  <c r="Y221" i="2"/>
  <c r="W222" i="2"/>
  <c r="X222" i="2"/>
  <c r="Y222" i="2"/>
  <c r="W223" i="2"/>
  <c r="X223" i="2"/>
  <c r="Y223" i="2"/>
  <c r="W224" i="2"/>
  <c r="X224" i="2"/>
  <c r="Y224" i="2"/>
  <c r="W225" i="2"/>
  <c r="X225" i="2"/>
  <c r="Y225" i="2"/>
  <c r="W226" i="2"/>
  <c r="X226" i="2"/>
  <c r="Y226" i="2"/>
  <c r="W227" i="2"/>
  <c r="X227" i="2"/>
  <c r="Y227" i="2"/>
  <c r="W228" i="2"/>
  <c r="X228" i="2"/>
  <c r="Y228" i="2"/>
  <c r="W229" i="2"/>
  <c r="X229" i="2"/>
  <c r="Y229" i="2"/>
  <c r="W230" i="2"/>
  <c r="X230" i="2"/>
  <c r="Y230" i="2"/>
  <c r="W231" i="2"/>
  <c r="X231" i="2"/>
  <c r="Y231" i="2"/>
  <c r="W232" i="2"/>
  <c r="X232" i="2"/>
  <c r="Y232" i="2"/>
  <c r="W233" i="2"/>
  <c r="X233" i="2"/>
  <c r="Y233" i="2"/>
  <c r="W234" i="2"/>
  <c r="X234" i="2"/>
  <c r="Y234" i="2"/>
  <c r="W235" i="2"/>
  <c r="X235" i="2"/>
  <c r="Y235" i="2"/>
  <c r="W236" i="2"/>
  <c r="X236" i="2"/>
  <c r="Y236" i="2"/>
  <c r="W237" i="2"/>
  <c r="X237" i="2"/>
  <c r="Y237" i="2"/>
  <c r="W238" i="2"/>
  <c r="X238" i="2"/>
  <c r="Y238" i="2"/>
  <c r="W239" i="2"/>
  <c r="X239" i="2"/>
  <c r="Y239" i="2"/>
  <c r="W240" i="2"/>
  <c r="X240" i="2"/>
  <c r="Y240" i="2"/>
  <c r="W241" i="2"/>
  <c r="X241" i="2"/>
  <c r="Y241" i="2"/>
  <c r="W242" i="2"/>
  <c r="X242" i="2"/>
  <c r="Y242" i="2"/>
  <c r="W243" i="2"/>
  <c r="X243" i="2"/>
  <c r="Y243" i="2"/>
  <c r="W244" i="2"/>
  <c r="X244" i="2"/>
  <c r="Y244" i="2"/>
  <c r="W245" i="2"/>
  <c r="X245" i="2"/>
  <c r="Y245" i="2"/>
  <c r="W246" i="2"/>
  <c r="X246" i="2"/>
  <c r="Y246" i="2"/>
  <c r="W247" i="2"/>
  <c r="X247" i="2"/>
  <c r="Y247" i="2"/>
  <c r="W248" i="2"/>
  <c r="X248" i="2"/>
  <c r="Y248" i="2"/>
  <c r="W249" i="2"/>
  <c r="X249" i="2"/>
  <c r="Y249" i="2"/>
  <c r="W250" i="2"/>
  <c r="X250" i="2"/>
  <c r="Y250" i="2"/>
  <c r="W251" i="2"/>
  <c r="X251" i="2"/>
  <c r="Y251" i="2"/>
  <c r="W252" i="2"/>
  <c r="X252" i="2"/>
  <c r="Y252" i="2"/>
  <c r="W253" i="2"/>
  <c r="X253" i="2"/>
  <c r="Y253" i="2"/>
  <c r="W254" i="2"/>
  <c r="X254" i="2"/>
  <c r="Y254" i="2"/>
  <c r="W255" i="2"/>
  <c r="X255" i="2"/>
  <c r="Y255" i="2"/>
  <c r="W256" i="2"/>
  <c r="X256" i="2"/>
  <c r="Y256" i="2"/>
  <c r="W257" i="2"/>
  <c r="X257" i="2"/>
  <c r="Y257" i="2"/>
  <c r="W258" i="2"/>
  <c r="X258" i="2"/>
  <c r="Y258" i="2"/>
  <c r="W259" i="2"/>
  <c r="X259" i="2"/>
  <c r="Y259" i="2"/>
  <c r="W260" i="2"/>
  <c r="X260" i="2"/>
  <c r="Y260" i="2"/>
  <c r="W261" i="2"/>
  <c r="X261" i="2"/>
  <c r="Y261" i="2"/>
  <c r="W262" i="2"/>
  <c r="X262" i="2"/>
  <c r="Y262" i="2"/>
  <c r="W263" i="2"/>
  <c r="X263" i="2"/>
  <c r="Y263" i="2"/>
  <c r="W264" i="2"/>
  <c r="X264" i="2"/>
  <c r="Y264" i="2"/>
  <c r="W265" i="2"/>
  <c r="X265" i="2"/>
  <c r="Y265" i="2"/>
  <c r="W266" i="2"/>
  <c r="X266" i="2"/>
  <c r="Y266" i="2"/>
  <c r="W267" i="2"/>
  <c r="X267" i="2"/>
  <c r="Y267" i="2"/>
  <c r="W268" i="2"/>
  <c r="X268" i="2"/>
  <c r="Y268" i="2"/>
  <c r="W269" i="2"/>
  <c r="X269" i="2"/>
  <c r="Y269" i="2"/>
  <c r="W270" i="2"/>
  <c r="X270" i="2"/>
  <c r="Y270" i="2"/>
  <c r="W271" i="2"/>
  <c r="X271" i="2"/>
  <c r="Y271" i="2"/>
  <c r="W272" i="2"/>
  <c r="X272" i="2"/>
  <c r="Y272" i="2"/>
  <c r="W273" i="2"/>
  <c r="X273" i="2"/>
  <c r="Y273" i="2"/>
  <c r="W274" i="2"/>
  <c r="X274" i="2"/>
  <c r="Y274" i="2"/>
  <c r="W275" i="2"/>
  <c r="X275" i="2"/>
  <c r="Y275" i="2"/>
  <c r="W276" i="2"/>
  <c r="X276" i="2"/>
  <c r="Y276" i="2"/>
  <c r="W277" i="2"/>
  <c r="X277" i="2"/>
  <c r="Y277" i="2"/>
  <c r="W278" i="2"/>
  <c r="X278" i="2"/>
  <c r="Y278" i="2"/>
  <c r="W279" i="2"/>
  <c r="X279" i="2"/>
  <c r="Y279" i="2"/>
  <c r="W280" i="2"/>
  <c r="X280" i="2"/>
  <c r="Y280" i="2"/>
  <c r="W281" i="2"/>
  <c r="X281" i="2"/>
  <c r="Y281" i="2"/>
  <c r="W282" i="2"/>
  <c r="X282" i="2"/>
  <c r="Y282" i="2"/>
  <c r="W283" i="2"/>
  <c r="X283" i="2"/>
  <c r="Y283" i="2"/>
  <c r="W284" i="2"/>
  <c r="X284" i="2"/>
  <c r="Y284" i="2"/>
  <c r="W285" i="2"/>
  <c r="X285" i="2"/>
  <c r="Y285" i="2"/>
  <c r="W286" i="2"/>
  <c r="X286" i="2"/>
  <c r="Y286" i="2"/>
  <c r="W287" i="2"/>
  <c r="X287" i="2"/>
  <c r="Y287" i="2"/>
  <c r="W288" i="2"/>
  <c r="X288" i="2"/>
  <c r="Y288" i="2"/>
  <c r="W289" i="2"/>
  <c r="X289" i="2"/>
  <c r="Y289" i="2"/>
  <c r="W290" i="2"/>
  <c r="X290" i="2"/>
  <c r="Y290" i="2"/>
  <c r="W291" i="2"/>
  <c r="X291" i="2"/>
  <c r="Y291" i="2"/>
  <c r="W292" i="2"/>
  <c r="X292" i="2"/>
  <c r="Y292" i="2"/>
  <c r="W293" i="2"/>
  <c r="X293" i="2"/>
  <c r="Y293" i="2"/>
  <c r="W294" i="2"/>
  <c r="X294" i="2"/>
  <c r="Y294" i="2"/>
  <c r="W295" i="2"/>
  <c r="X295" i="2"/>
  <c r="Y295" i="2"/>
  <c r="W296" i="2"/>
  <c r="X296" i="2"/>
  <c r="Y296" i="2"/>
  <c r="W297" i="2"/>
  <c r="X297" i="2"/>
  <c r="Y297" i="2"/>
  <c r="W298" i="2"/>
  <c r="X298" i="2"/>
  <c r="Y298" i="2"/>
  <c r="W299" i="2"/>
  <c r="X299" i="2"/>
  <c r="Y299" i="2"/>
  <c r="W300" i="2"/>
  <c r="X300" i="2"/>
  <c r="Y300" i="2"/>
  <c r="W301" i="2"/>
  <c r="X301" i="2"/>
  <c r="Y301" i="2"/>
  <c r="W302" i="2"/>
  <c r="X302" i="2"/>
  <c r="Y302" i="2"/>
  <c r="W303" i="2"/>
  <c r="X303" i="2"/>
  <c r="Y303" i="2"/>
  <c r="W304" i="2"/>
  <c r="X304" i="2"/>
  <c r="Y304" i="2"/>
  <c r="W305" i="2"/>
  <c r="X305" i="2"/>
  <c r="Y305" i="2"/>
  <c r="W306" i="2"/>
  <c r="X306" i="2"/>
  <c r="Y306" i="2"/>
  <c r="W307" i="2"/>
  <c r="X307" i="2"/>
  <c r="Y307" i="2"/>
  <c r="W308" i="2"/>
  <c r="X308" i="2"/>
  <c r="Y308" i="2"/>
  <c r="W309" i="2"/>
  <c r="X309" i="2"/>
  <c r="Y309" i="2"/>
  <c r="W310" i="2"/>
  <c r="X310" i="2"/>
  <c r="Y310" i="2"/>
  <c r="W311" i="2"/>
  <c r="X311" i="2"/>
  <c r="Y311" i="2"/>
  <c r="W312" i="2"/>
  <c r="X312" i="2"/>
  <c r="Y312" i="2"/>
  <c r="W313" i="2"/>
  <c r="X313" i="2"/>
  <c r="Y313" i="2"/>
  <c r="W314" i="2"/>
  <c r="X314" i="2"/>
  <c r="Y314" i="2"/>
  <c r="W315" i="2"/>
  <c r="X315" i="2"/>
  <c r="Y315" i="2"/>
  <c r="W316" i="2"/>
  <c r="X316" i="2"/>
  <c r="Y316" i="2"/>
  <c r="W317" i="2"/>
  <c r="X317" i="2"/>
  <c r="Y317" i="2"/>
  <c r="W318" i="2"/>
  <c r="X318" i="2"/>
  <c r="Y318" i="2"/>
  <c r="W319" i="2"/>
  <c r="X319" i="2"/>
  <c r="Y319" i="2"/>
  <c r="W320" i="2"/>
  <c r="X320" i="2"/>
  <c r="Y320" i="2"/>
  <c r="W321" i="2"/>
  <c r="X321" i="2"/>
  <c r="Y321" i="2"/>
  <c r="W322" i="2"/>
  <c r="X322" i="2"/>
  <c r="Y322" i="2"/>
  <c r="W323" i="2"/>
  <c r="X323" i="2"/>
  <c r="Y323" i="2"/>
  <c r="W324" i="2"/>
  <c r="X324" i="2"/>
  <c r="Y324" i="2"/>
  <c r="Z324" i="2"/>
  <c r="W325" i="2"/>
  <c r="X325" i="2"/>
  <c r="Y325" i="2"/>
  <c r="W326" i="2"/>
  <c r="X326" i="2"/>
  <c r="Y326" i="2"/>
  <c r="Z326" i="2"/>
  <c r="W327" i="2"/>
  <c r="X327" i="2"/>
  <c r="Y327" i="2"/>
  <c r="Z327" i="2"/>
  <c r="W328" i="2"/>
  <c r="X328" i="2"/>
  <c r="Y328" i="2"/>
  <c r="Z328" i="2"/>
  <c r="W329" i="2"/>
  <c r="X329" i="2"/>
  <c r="Y329" i="2"/>
  <c r="Z329" i="2"/>
  <c r="W330" i="2"/>
  <c r="X330" i="2"/>
  <c r="Y330" i="2"/>
  <c r="W331" i="2"/>
  <c r="X331" i="2"/>
  <c r="Y331" i="2"/>
  <c r="Z331" i="2"/>
  <c r="W332" i="2"/>
  <c r="X332" i="2"/>
  <c r="Y332" i="2"/>
  <c r="Z332" i="2"/>
  <c r="W333" i="2"/>
  <c r="X333" i="2"/>
  <c r="Y333" i="2"/>
  <c r="W334" i="2"/>
  <c r="X334" i="2"/>
  <c r="Y334" i="2"/>
  <c r="Z334" i="2"/>
  <c r="W335" i="2"/>
  <c r="X335" i="2"/>
  <c r="Y335" i="2"/>
  <c r="Z335" i="2"/>
  <c r="W336" i="2"/>
  <c r="X336" i="2"/>
  <c r="Y336" i="2"/>
  <c r="W337" i="2"/>
  <c r="X337" i="2"/>
  <c r="Y337" i="2"/>
  <c r="Z337" i="2"/>
  <c r="W338" i="2"/>
  <c r="X338" i="2"/>
  <c r="Y338" i="2"/>
  <c r="Z338" i="2"/>
  <c r="W339" i="2"/>
  <c r="X339" i="2"/>
  <c r="Y339" i="2"/>
  <c r="Z339" i="2"/>
  <c r="W340" i="2"/>
  <c r="X340" i="2"/>
  <c r="Y340" i="2"/>
  <c r="Z340" i="2"/>
  <c r="W341" i="2"/>
  <c r="X341" i="2"/>
  <c r="Y341" i="2"/>
  <c r="Z341" i="2"/>
  <c r="W342" i="2"/>
  <c r="X342" i="2"/>
  <c r="Y342" i="2"/>
  <c r="Z342" i="2"/>
  <c r="W343" i="2"/>
  <c r="X343" i="2"/>
  <c r="Y343" i="2"/>
  <c r="W344" i="2"/>
  <c r="X344" i="2"/>
  <c r="Y344" i="2"/>
  <c r="W345" i="2"/>
  <c r="X345" i="2"/>
  <c r="Y345" i="2"/>
  <c r="Z345" i="2"/>
  <c r="W346" i="2"/>
  <c r="X346" i="2"/>
  <c r="Y346" i="2"/>
  <c r="Z346" i="2"/>
  <c r="W347" i="2"/>
  <c r="X347" i="2"/>
  <c r="Y347" i="2"/>
  <c r="Z347" i="2"/>
  <c r="W348" i="2"/>
  <c r="X348" i="2"/>
  <c r="Y348" i="2"/>
  <c r="Z348" i="2"/>
  <c r="W349" i="2"/>
  <c r="X349" i="2"/>
  <c r="Y349" i="2"/>
  <c r="Z349" i="2"/>
  <c r="W350" i="2"/>
  <c r="X350" i="2"/>
  <c r="Y350" i="2"/>
  <c r="W351" i="2"/>
  <c r="X351" i="2"/>
  <c r="Y351" i="2"/>
  <c r="Z351" i="2"/>
  <c r="W352" i="2"/>
  <c r="X352" i="2"/>
  <c r="Y352" i="2"/>
  <c r="Z352" i="2"/>
  <c r="W353" i="2"/>
  <c r="X353" i="2"/>
  <c r="Y353" i="2"/>
  <c r="Z353" i="2"/>
  <c r="W354" i="2"/>
  <c r="X354" i="2"/>
  <c r="Y354" i="2"/>
  <c r="Z354" i="2"/>
  <c r="W355" i="2"/>
  <c r="X355" i="2"/>
  <c r="Y355" i="2"/>
  <c r="Z355" i="2"/>
  <c r="W356" i="2"/>
  <c r="X356" i="2"/>
  <c r="Y356" i="2"/>
  <c r="Z356" i="2"/>
  <c r="W357" i="2"/>
  <c r="X357" i="2"/>
  <c r="Y357" i="2"/>
  <c r="W358" i="2"/>
  <c r="X358" i="2"/>
  <c r="Y358" i="2"/>
  <c r="W359" i="2"/>
  <c r="X359" i="2"/>
  <c r="Y359" i="2"/>
  <c r="Z359" i="2"/>
  <c r="W360" i="2"/>
  <c r="X360" i="2"/>
  <c r="Y360" i="2"/>
  <c r="Z360" i="2"/>
  <c r="W361" i="2"/>
  <c r="X361" i="2"/>
  <c r="Y361" i="2"/>
  <c r="Z361" i="2"/>
  <c r="W362" i="2"/>
  <c r="X362" i="2"/>
  <c r="Y362" i="2"/>
  <c r="W363" i="2"/>
  <c r="X363" i="2"/>
  <c r="Y363" i="2"/>
  <c r="Z363" i="2"/>
  <c r="W364" i="2"/>
  <c r="X364" i="2"/>
  <c r="Y364" i="2"/>
  <c r="Z364" i="2"/>
  <c r="W365" i="2"/>
  <c r="X365" i="2"/>
  <c r="Y365" i="2"/>
  <c r="Z365" i="2"/>
  <c r="W366" i="2"/>
  <c r="X366" i="2"/>
  <c r="Y366" i="2"/>
  <c r="Z366" i="2"/>
  <c r="W367" i="2"/>
  <c r="X367" i="2"/>
  <c r="Y367" i="2"/>
  <c r="Z367" i="2"/>
  <c r="W368" i="2"/>
  <c r="X368" i="2"/>
  <c r="Y368" i="2"/>
  <c r="W369" i="2"/>
  <c r="X369" i="2"/>
  <c r="Y369" i="2"/>
  <c r="Z369" i="2"/>
  <c r="W370" i="2"/>
  <c r="X370" i="2"/>
  <c r="Y370" i="2"/>
  <c r="W371" i="2"/>
  <c r="X371" i="2"/>
  <c r="Y371" i="2"/>
  <c r="Z371" i="2"/>
  <c r="W372" i="2"/>
  <c r="X372" i="2"/>
  <c r="Y372" i="2"/>
  <c r="Z372" i="2"/>
  <c r="W373" i="2"/>
  <c r="X373" i="2"/>
  <c r="Y373" i="2"/>
  <c r="Z373" i="2"/>
  <c r="W374" i="2"/>
  <c r="X374" i="2"/>
  <c r="Y374" i="2"/>
  <c r="Z374" i="2"/>
  <c r="W375" i="2"/>
  <c r="X375" i="2"/>
  <c r="Y375" i="2"/>
  <c r="W376" i="2"/>
  <c r="X376" i="2"/>
  <c r="Y376" i="2"/>
  <c r="Z376" i="2"/>
  <c r="W377" i="2"/>
  <c r="X377" i="2"/>
  <c r="Y377" i="2"/>
  <c r="Z377" i="2"/>
  <c r="W378" i="2"/>
  <c r="X378" i="2"/>
  <c r="Y378" i="2"/>
  <c r="Z378" i="2"/>
  <c r="W379" i="2"/>
  <c r="X379" i="2"/>
  <c r="Y379" i="2"/>
  <c r="Z379" i="2"/>
  <c r="W380" i="2"/>
  <c r="X380" i="2"/>
  <c r="Y380" i="2"/>
  <c r="Z380" i="2"/>
  <c r="W381" i="2"/>
  <c r="X381" i="2"/>
  <c r="Y381" i="2"/>
  <c r="Z381" i="2"/>
  <c r="W382" i="2"/>
  <c r="X382" i="2"/>
  <c r="Y382" i="2"/>
  <c r="W383" i="2"/>
  <c r="X383" i="2"/>
  <c r="Y383" i="2"/>
  <c r="W384" i="2"/>
  <c r="X384" i="2"/>
  <c r="Y384" i="2"/>
  <c r="Z384" i="2"/>
  <c r="W385" i="2"/>
  <c r="X385" i="2"/>
  <c r="Y385" i="2"/>
  <c r="Z385" i="2"/>
  <c r="W386" i="2"/>
  <c r="X386" i="2"/>
  <c r="Y386" i="2"/>
  <c r="Z386" i="2"/>
  <c r="W387" i="2"/>
  <c r="X387" i="2"/>
  <c r="Y387" i="2"/>
  <c r="Z387" i="2"/>
  <c r="W388" i="2"/>
  <c r="X388" i="2"/>
  <c r="Y388" i="2"/>
  <c r="Z388" i="2"/>
  <c r="W389" i="2"/>
  <c r="X389" i="2"/>
  <c r="Y389" i="2"/>
  <c r="W390" i="2"/>
  <c r="X390" i="2"/>
  <c r="Y390" i="2"/>
  <c r="Z390" i="2"/>
  <c r="W391" i="2"/>
  <c r="X391" i="2"/>
  <c r="Y391" i="2"/>
  <c r="Z391" i="2"/>
  <c r="W392" i="2"/>
  <c r="X392" i="2"/>
  <c r="Y392" i="2"/>
  <c r="Z392" i="2"/>
  <c r="W393" i="2"/>
  <c r="X393" i="2"/>
  <c r="Y393" i="2"/>
  <c r="Z393" i="2"/>
  <c r="W394" i="2"/>
  <c r="X394" i="2"/>
  <c r="Y394" i="2"/>
  <c r="W395" i="2"/>
  <c r="X395" i="2"/>
  <c r="Y395" i="2"/>
  <c r="Z395" i="2"/>
  <c r="W396" i="2"/>
  <c r="X396" i="2"/>
  <c r="Y396" i="2"/>
  <c r="Z396" i="2"/>
  <c r="W397" i="2"/>
  <c r="X397" i="2"/>
  <c r="Y397" i="2"/>
  <c r="W398" i="2"/>
  <c r="X398" i="2"/>
  <c r="Y398" i="2"/>
  <c r="Z398" i="2"/>
  <c r="W399" i="2"/>
  <c r="X399" i="2"/>
  <c r="Y399" i="2"/>
  <c r="Z399" i="2"/>
  <c r="W400" i="2"/>
  <c r="X400" i="2"/>
  <c r="Y400" i="2"/>
  <c r="W401" i="2"/>
  <c r="X401" i="2"/>
  <c r="Y401" i="2"/>
  <c r="Z401" i="2"/>
  <c r="W402" i="2"/>
  <c r="X402" i="2"/>
  <c r="Y402" i="2"/>
  <c r="Z402" i="2"/>
  <c r="W403" i="2"/>
  <c r="X403" i="2"/>
  <c r="Y403" i="2"/>
  <c r="Z403" i="2"/>
  <c r="W404" i="2"/>
  <c r="X404" i="2"/>
  <c r="Y404" i="2"/>
  <c r="Z404" i="2"/>
  <c r="W405" i="2"/>
  <c r="X405" i="2"/>
  <c r="Y405" i="2"/>
  <c r="Z405" i="2"/>
  <c r="W406" i="2"/>
  <c r="X406" i="2"/>
  <c r="Y406" i="2"/>
  <c r="Z406" i="2"/>
  <c r="W407" i="2"/>
  <c r="X407" i="2"/>
  <c r="Y407" i="2"/>
  <c r="W408" i="2"/>
  <c r="X408" i="2"/>
  <c r="Y408" i="2"/>
  <c r="W409" i="2"/>
  <c r="X409" i="2"/>
  <c r="Y409" i="2"/>
  <c r="Z409" i="2"/>
  <c r="W410" i="2"/>
  <c r="X410" i="2"/>
  <c r="Y410" i="2"/>
  <c r="Z410" i="2"/>
  <c r="W411" i="2"/>
  <c r="X411" i="2"/>
  <c r="Y411" i="2"/>
  <c r="Z411" i="2"/>
  <c r="W412" i="2"/>
  <c r="X412" i="2"/>
  <c r="Y412" i="2"/>
  <c r="Z412" i="2"/>
  <c r="W413" i="2"/>
  <c r="X413" i="2"/>
  <c r="Y413" i="2"/>
  <c r="Z413" i="2"/>
  <c r="W414" i="2"/>
  <c r="X414" i="2"/>
  <c r="Y414" i="2"/>
  <c r="W415" i="2"/>
  <c r="X415" i="2"/>
  <c r="Y415" i="2"/>
  <c r="Z415" i="2"/>
  <c r="W416" i="2"/>
  <c r="X416" i="2"/>
  <c r="Y416" i="2"/>
  <c r="Z416" i="2"/>
  <c r="W417" i="2"/>
  <c r="X417" i="2"/>
  <c r="Y417" i="2"/>
  <c r="Z417" i="2"/>
  <c r="W418" i="2"/>
  <c r="X418" i="2"/>
  <c r="Y418" i="2"/>
  <c r="Z418" i="2"/>
  <c r="W419" i="2"/>
  <c r="X419" i="2"/>
  <c r="Y419" i="2"/>
  <c r="Z419" i="2"/>
  <c r="W420" i="2"/>
  <c r="X420" i="2"/>
  <c r="Y420" i="2"/>
  <c r="Z420" i="2"/>
  <c r="W421" i="2"/>
  <c r="X421" i="2"/>
  <c r="Y421" i="2"/>
  <c r="W422" i="2"/>
  <c r="X422" i="2"/>
  <c r="Y422" i="2"/>
  <c r="W423" i="2"/>
  <c r="X423" i="2"/>
  <c r="Y423" i="2"/>
  <c r="Z423" i="2"/>
  <c r="W424" i="2"/>
  <c r="X424" i="2"/>
  <c r="Y424" i="2"/>
  <c r="Z424" i="2"/>
  <c r="W425" i="2"/>
  <c r="X425" i="2"/>
  <c r="Y425" i="2"/>
  <c r="Z425" i="2"/>
  <c r="W426" i="2"/>
  <c r="X426" i="2"/>
  <c r="Y426" i="2"/>
  <c r="W427" i="2"/>
  <c r="X427" i="2"/>
  <c r="Y427" i="2"/>
  <c r="Z427" i="2"/>
  <c r="W428" i="2"/>
  <c r="X428" i="2"/>
  <c r="Y428" i="2"/>
  <c r="Z428" i="2"/>
  <c r="W429" i="2"/>
  <c r="X429" i="2"/>
  <c r="Y429" i="2"/>
  <c r="Z429" i="2"/>
  <c r="W430" i="2"/>
  <c r="X430" i="2"/>
  <c r="Y430" i="2"/>
  <c r="Z430" i="2"/>
  <c r="W431" i="2"/>
  <c r="X431" i="2"/>
  <c r="Y431" i="2"/>
  <c r="Z431" i="2"/>
  <c r="W432" i="2"/>
  <c r="X432" i="2"/>
  <c r="Y432" i="2"/>
  <c r="W433" i="2"/>
  <c r="X433" i="2"/>
  <c r="Y433" i="2"/>
  <c r="Z433" i="2"/>
  <c r="W434" i="2"/>
  <c r="X434" i="2"/>
  <c r="Y434" i="2"/>
  <c r="W435" i="2"/>
  <c r="X435" i="2"/>
  <c r="Y435" i="2"/>
  <c r="Z435" i="2"/>
  <c r="W436" i="2"/>
  <c r="X436" i="2"/>
  <c r="Y436" i="2"/>
  <c r="Z436" i="2"/>
  <c r="W437" i="2"/>
  <c r="X437" i="2"/>
  <c r="Y437" i="2"/>
  <c r="Z437" i="2"/>
  <c r="W438" i="2"/>
  <c r="X438" i="2"/>
  <c r="Y438" i="2"/>
  <c r="Z438" i="2"/>
  <c r="W439" i="2"/>
  <c r="X439" i="2"/>
  <c r="Y439" i="2"/>
  <c r="W440" i="2"/>
  <c r="X440" i="2"/>
  <c r="Y440" i="2"/>
  <c r="Z440" i="2"/>
  <c r="W441" i="2"/>
  <c r="X441" i="2"/>
  <c r="Y441" i="2"/>
  <c r="Z441" i="2"/>
  <c r="W442" i="2"/>
  <c r="X442" i="2"/>
  <c r="Y442" i="2"/>
  <c r="Z442" i="2"/>
  <c r="W443" i="2"/>
  <c r="X443" i="2"/>
  <c r="Y443" i="2"/>
  <c r="Z443" i="2"/>
  <c r="W444" i="2"/>
  <c r="X444" i="2"/>
  <c r="Y444" i="2"/>
  <c r="Z444" i="2"/>
  <c r="W445" i="2"/>
  <c r="X445" i="2"/>
  <c r="Y445" i="2"/>
  <c r="Z445" i="2"/>
  <c r="W446" i="2"/>
  <c r="X446" i="2"/>
  <c r="Y446" i="2"/>
  <c r="W447" i="2"/>
  <c r="X447" i="2"/>
  <c r="Y447" i="2"/>
  <c r="W448" i="2"/>
  <c r="X448" i="2"/>
  <c r="Y448" i="2"/>
  <c r="Z448" i="2"/>
  <c r="W449" i="2"/>
  <c r="X449" i="2"/>
  <c r="Y449" i="2"/>
  <c r="Z449" i="2"/>
  <c r="W450" i="2"/>
  <c r="X450" i="2"/>
  <c r="Y450" i="2"/>
  <c r="Z450" i="2"/>
  <c r="W451" i="2"/>
  <c r="X451" i="2"/>
  <c r="Y451" i="2"/>
  <c r="Z451" i="2"/>
  <c r="W452" i="2"/>
  <c r="X452" i="2"/>
  <c r="Y452" i="2"/>
  <c r="Z452" i="2"/>
  <c r="W453" i="2"/>
  <c r="X453" i="2"/>
  <c r="Y453" i="2"/>
  <c r="W454" i="2"/>
  <c r="X454" i="2"/>
  <c r="Y454" i="2"/>
  <c r="Z454" i="2"/>
  <c r="W455" i="2"/>
  <c r="X455" i="2"/>
  <c r="Y455" i="2"/>
  <c r="Z455" i="2"/>
  <c r="W456" i="2"/>
  <c r="X456" i="2"/>
  <c r="Y456" i="2"/>
  <c r="Z456" i="2"/>
  <c r="W457" i="2"/>
  <c r="X457" i="2"/>
  <c r="Y457" i="2"/>
  <c r="Z457" i="2"/>
  <c r="W458" i="2"/>
  <c r="X458" i="2"/>
  <c r="Y458" i="2"/>
  <c r="W459" i="2"/>
  <c r="X459" i="2"/>
  <c r="Y459" i="2"/>
  <c r="Z459" i="2"/>
  <c r="W460" i="2"/>
  <c r="X460" i="2"/>
  <c r="Y460" i="2"/>
  <c r="Z460" i="2"/>
  <c r="W461" i="2"/>
  <c r="X461" i="2"/>
  <c r="Y461" i="2"/>
  <c r="W462" i="2"/>
  <c r="X462" i="2"/>
  <c r="Y462" i="2"/>
  <c r="Z462" i="2"/>
  <c r="W463" i="2"/>
  <c r="X463" i="2"/>
  <c r="Y463" i="2"/>
  <c r="Z463" i="2"/>
  <c r="W464" i="2"/>
  <c r="X464" i="2"/>
  <c r="Y464" i="2"/>
  <c r="W465" i="2"/>
  <c r="X465" i="2"/>
  <c r="Y465" i="2"/>
  <c r="Z465" i="2"/>
  <c r="W466" i="2"/>
  <c r="X466" i="2"/>
  <c r="Y466" i="2"/>
  <c r="Z466" i="2"/>
  <c r="W467" i="2"/>
  <c r="X467" i="2"/>
  <c r="Y467" i="2"/>
  <c r="Z467" i="2"/>
  <c r="W468" i="2"/>
  <c r="X468" i="2"/>
  <c r="Y468" i="2"/>
  <c r="Z468" i="2"/>
  <c r="W469" i="2"/>
  <c r="X469" i="2"/>
  <c r="Y469" i="2"/>
  <c r="Z469" i="2"/>
  <c r="W470" i="2"/>
  <c r="X470" i="2"/>
  <c r="Y470" i="2"/>
  <c r="Z470" i="2"/>
  <c r="W471" i="2"/>
  <c r="X471" i="2"/>
  <c r="Y471" i="2"/>
  <c r="W472" i="2"/>
  <c r="X472" i="2"/>
  <c r="Y472" i="2"/>
  <c r="W473" i="2"/>
  <c r="X473" i="2"/>
  <c r="Y473" i="2"/>
  <c r="Z473" i="2"/>
  <c r="W474" i="2"/>
  <c r="X474" i="2"/>
  <c r="Y474" i="2"/>
  <c r="Z474" i="2"/>
  <c r="W475" i="2"/>
  <c r="X475" i="2"/>
  <c r="Y475" i="2"/>
  <c r="Z475" i="2"/>
  <c r="W476" i="2"/>
  <c r="X476" i="2"/>
  <c r="Y476" i="2"/>
  <c r="Z476" i="2"/>
  <c r="W477" i="2"/>
  <c r="X477" i="2"/>
  <c r="Y477" i="2"/>
  <c r="Z477" i="2"/>
  <c r="W478" i="2"/>
  <c r="X478" i="2"/>
  <c r="Y478" i="2"/>
  <c r="W479" i="2"/>
  <c r="X479" i="2"/>
  <c r="Y479" i="2"/>
  <c r="Z479" i="2"/>
  <c r="W480" i="2"/>
  <c r="X480" i="2"/>
  <c r="Y480" i="2"/>
  <c r="Z480" i="2"/>
  <c r="W481" i="2"/>
  <c r="X481" i="2"/>
  <c r="Y481" i="2"/>
  <c r="Z481" i="2"/>
  <c r="W482" i="2"/>
  <c r="X482" i="2"/>
  <c r="Y482" i="2"/>
  <c r="Z482" i="2"/>
  <c r="W483" i="2"/>
  <c r="X483" i="2"/>
  <c r="Y483" i="2"/>
  <c r="Z483" i="2"/>
  <c r="W484" i="2"/>
  <c r="X484" i="2"/>
  <c r="Y484" i="2"/>
  <c r="Z484" i="2"/>
  <c r="W485" i="2"/>
  <c r="X485" i="2"/>
  <c r="Y485" i="2"/>
  <c r="W486" i="2"/>
  <c r="X486" i="2"/>
  <c r="Y486" i="2"/>
  <c r="W487" i="2"/>
  <c r="X487" i="2"/>
  <c r="Y487" i="2"/>
  <c r="W488" i="2"/>
  <c r="X488" i="2"/>
  <c r="Y488" i="2"/>
  <c r="W489" i="2"/>
  <c r="X489" i="2"/>
  <c r="Y489" i="2"/>
  <c r="W490" i="2"/>
  <c r="X490" i="2"/>
  <c r="Y490" i="2"/>
  <c r="W491" i="2"/>
  <c r="X491" i="2"/>
  <c r="Y491" i="2"/>
  <c r="W492" i="2"/>
  <c r="X492" i="2"/>
  <c r="Y492" i="2"/>
  <c r="W493" i="2"/>
  <c r="X493" i="2"/>
  <c r="Y493" i="2"/>
  <c r="W494" i="2"/>
  <c r="X494" i="2"/>
  <c r="Y494" i="2"/>
  <c r="W495" i="2"/>
  <c r="X495" i="2"/>
  <c r="Y495" i="2"/>
  <c r="Z495" i="2"/>
  <c r="W496" i="2"/>
  <c r="X496" i="2"/>
  <c r="Y496" i="2"/>
  <c r="W497" i="2"/>
  <c r="X497" i="2"/>
  <c r="Y497" i="2"/>
  <c r="Z497" i="2"/>
  <c r="W498" i="2"/>
  <c r="X498" i="2"/>
  <c r="Y498" i="2"/>
  <c r="W499" i="2"/>
  <c r="X499" i="2"/>
  <c r="Y499" i="2"/>
  <c r="Z499" i="2"/>
  <c r="W500" i="2"/>
  <c r="X500" i="2"/>
  <c r="Y500" i="2"/>
  <c r="Z500" i="2"/>
  <c r="W501" i="2"/>
  <c r="X501" i="2"/>
  <c r="Y501" i="2"/>
  <c r="Z501" i="2"/>
  <c r="W502" i="2"/>
  <c r="X502" i="2"/>
  <c r="Y502" i="2"/>
  <c r="Z502" i="2"/>
  <c r="W503" i="2"/>
  <c r="X503" i="2"/>
  <c r="Y503" i="2"/>
  <c r="W504" i="2"/>
  <c r="X504" i="2"/>
  <c r="Y504" i="2"/>
  <c r="Z504" i="2"/>
  <c r="W505" i="2"/>
  <c r="X505" i="2"/>
  <c r="Y505" i="2"/>
  <c r="Z505" i="2"/>
  <c r="W506" i="2"/>
  <c r="X506" i="2"/>
  <c r="Y506" i="2"/>
  <c r="Z506" i="2"/>
  <c r="W507" i="2"/>
  <c r="X507" i="2"/>
  <c r="Y507" i="2"/>
  <c r="W508" i="2"/>
  <c r="X508" i="2"/>
  <c r="Y508" i="2"/>
  <c r="W509" i="2"/>
  <c r="X509" i="2"/>
  <c r="Y509" i="2"/>
  <c r="W510" i="2"/>
  <c r="X510" i="2"/>
  <c r="Y510" i="2"/>
  <c r="W511" i="2"/>
  <c r="X511" i="2"/>
  <c r="Y511" i="2"/>
  <c r="W512" i="2"/>
  <c r="X512" i="2"/>
  <c r="Y512" i="2"/>
  <c r="W513" i="2"/>
  <c r="X513" i="2"/>
  <c r="Y513" i="2"/>
  <c r="W514" i="2"/>
  <c r="X514" i="2"/>
  <c r="Y514" i="2"/>
  <c r="W515" i="2"/>
  <c r="X515" i="2"/>
  <c r="Y515" i="2"/>
  <c r="W516" i="2"/>
  <c r="X516" i="2"/>
  <c r="Y516" i="2"/>
  <c r="W517" i="2"/>
  <c r="X517" i="2"/>
  <c r="Y517" i="2"/>
  <c r="W518" i="2"/>
  <c r="X518" i="2"/>
  <c r="Y518" i="2"/>
  <c r="W519" i="2"/>
  <c r="X519" i="2"/>
  <c r="Y519" i="2"/>
  <c r="W520" i="2"/>
  <c r="X520" i="2"/>
  <c r="Y520" i="2"/>
  <c r="W521" i="2"/>
  <c r="X521" i="2"/>
  <c r="Y521" i="2"/>
  <c r="Z521" i="2"/>
  <c r="W522" i="2"/>
  <c r="X522" i="2"/>
  <c r="Y522" i="2"/>
  <c r="W523" i="2"/>
  <c r="X523" i="2"/>
  <c r="Y523" i="2"/>
  <c r="Z523" i="2"/>
  <c r="W524" i="2"/>
  <c r="X524" i="2"/>
  <c r="Y524" i="2"/>
  <c r="Z524" i="2"/>
  <c r="W525" i="2"/>
  <c r="X525" i="2"/>
  <c r="Y525" i="2"/>
  <c r="W526" i="2"/>
  <c r="X526" i="2"/>
  <c r="Y526" i="2"/>
  <c r="Z526" i="2"/>
  <c r="W527" i="2"/>
  <c r="X527" i="2"/>
  <c r="Y527" i="2"/>
  <c r="Z527" i="2"/>
  <c r="W528" i="2"/>
  <c r="X528" i="2"/>
  <c r="Y528" i="2"/>
  <c r="W529" i="2"/>
  <c r="X529" i="2"/>
  <c r="Y529" i="2"/>
  <c r="Z529" i="2"/>
  <c r="W530" i="2"/>
  <c r="X530" i="2"/>
  <c r="Y530" i="2"/>
  <c r="Z530" i="2"/>
  <c r="W531" i="2"/>
  <c r="X531" i="2"/>
  <c r="Y531" i="2"/>
  <c r="Z531" i="2"/>
  <c r="W532" i="2"/>
  <c r="X532" i="2"/>
  <c r="Y532" i="2"/>
  <c r="Z532" i="2"/>
  <c r="W533" i="2"/>
  <c r="X533" i="2"/>
  <c r="Y533" i="2"/>
  <c r="Z533" i="2"/>
  <c r="W534" i="2"/>
  <c r="X534" i="2"/>
  <c r="Y534" i="2"/>
  <c r="Z534" i="2"/>
  <c r="W535" i="2"/>
  <c r="X535" i="2"/>
  <c r="Y535" i="2"/>
  <c r="W536" i="2"/>
  <c r="X536" i="2"/>
  <c r="Y536" i="2"/>
  <c r="W537" i="2"/>
  <c r="X537" i="2"/>
  <c r="Y537" i="2"/>
  <c r="Z537" i="2"/>
  <c r="W538" i="2"/>
  <c r="X538" i="2"/>
  <c r="Y538" i="2"/>
  <c r="W539" i="2"/>
  <c r="X539" i="2"/>
  <c r="Y539" i="2"/>
  <c r="W540" i="2"/>
  <c r="X540" i="2"/>
  <c r="Y540" i="2"/>
  <c r="Z540" i="2"/>
  <c r="W541" i="2"/>
  <c r="X541" i="2"/>
  <c r="Y541" i="2"/>
  <c r="Z541" i="2"/>
  <c r="W542" i="2"/>
  <c r="X542" i="2"/>
  <c r="Y542" i="2"/>
  <c r="W543" i="2"/>
  <c r="X543" i="2"/>
  <c r="Y543" i="2"/>
  <c r="Z543" i="2"/>
  <c r="W544" i="2"/>
  <c r="X544" i="2"/>
  <c r="Y544" i="2"/>
  <c r="Z544" i="2"/>
  <c r="W545" i="2"/>
  <c r="X545" i="2"/>
  <c r="Y545" i="2"/>
  <c r="Z545" i="2"/>
  <c r="W546" i="2"/>
  <c r="X546" i="2"/>
  <c r="Y546" i="2"/>
  <c r="Z546" i="2"/>
  <c r="W547" i="2"/>
  <c r="X547" i="2"/>
  <c r="Y547" i="2"/>
  <c r="Z547" i="2"/>
  <c r="W548" i="2"/>
  <c r="X548" i="2"/>
  <c r="Y548" i="2"/>
  <c r="Z548" i="2"/>
  <c r="W549" i="2"/>
  <c r="X549" i="2"/>
  <c r="Y549" i="2"/>
  <c r="W550" i="2"/>
  <c r="X550" i="2"/>
  <c r="Y550" i="2"/>
  <c r="W551" i="2"/>
  <c r="X551" i="2"/>
  <c r="Y551" i="2"/>
  <c r="Z551" i="2"/>
  <c r="W552" i="2"/>
  <c r="X552" i="2"/>
  <c r="Y552" i="2"/>
  <c r="Z552" i="2"/>
  <c r="W553" i="2"/>
  <c r="X553" i="2"/>
  <c r="Y553" i="2"/>
  <c r="W554" i="2"/>
  <c r="X554" i="2"/>
  <c r="Y554" i="2"/>
  <c r="Z554" i="2"/>
  <c r="W555" i="2"/>
  <c r="X555" i="2"/>
  <c r="Y555" i="2"/>
  <c r="Z555" i="2"/>
  <c r="W556" i="2"/>
  <c r="X556" i="2"/>
  <c r="Y556" i="2"/>
  <c r="Z556" i="2"/>
  <c r="W557" i="2"/>
  <c r="X557" i="2"/>
  <c r="Y557" i="2"/>
  <c r="Z557" i="2"/>
  <c r="W558" i="2"/>
  <c r="X558" i="2"/>
  <c r="Y558" i="2"/>
  <c r="Z558" i="2"/>
  <c r="W559" i="2"/>
  <c r="X559" i="2"/>
  <c r="Y559" i="2"/>
  <c r="W560" i="2"/>
  <c r="X560" i="2"/>
  <c r="Y560" i="2"/>
  <c r="W561" i="2"/>
  <c r="X561" i="2"/>
  <c r="Y561" i="2"/>
  <c r="Z561" i="2"/>
  <c r="W562" i="2"/>
  <c r="X562" i="2"/>
  <c r="Y562" i="2"/>
  <c r="Z562" i="2"/>
  <c r="W563" i="2"/>
  <c r="X563" i="2"/>
  <c r="Y563" i="2"/>
  <c r="Z563" i="2"/>
  <c r="W564" i="2"/>
  <c r="X564" i="2"/>
  <c r="Y564" i="2"/>
  <c r="Z564" i="2"/>
  <c r="W565" i="2"/>
  <c r="X565" i="2"/>
  <c r="Y565" i="2"/>
  <c r="W566" i="2"/>
  <c r="X566" i="2"/>
  <c r="Y566" i="2"/>
  <c r="Z566" i="2"/>
  <c r="W567" i="2"/>
  <c r="X567" i="2"/>
  <c r="Y567" i="2"/>
  <c r="Z567" i="2"/>
  <c r="W568" i="2"/>
  <c r="X568" i="2"/>
  <c r="Y568" i="2"/>
  <c r="Z568" i="2"/>
  <c r="W569" i="2"/>
  <c r="X569" i="2"/>
  <c r="Y569" i="2"/>
  <c r="W570" i="2"/>
  <c r="X570" i="2"/>
  <c r="Y570" i="2"/>
  <c r="W571" i="2"/>
  <c r="X571" i="2"/>
  <c r="Y571" i="2"/>
  <c r="Z571" i="2"/>
  <c r="W572" i="2"/>
  <c r="X572" i="2"/>
  <c r="Y572" i="2"/>
  <c r="Z572" i="2"/>
  <c r="W573" i="2"/>
  <c r="X573" i="2"/>
  <c r="Y573" i="2"/>
  <c r="Z573" i="2"/>
  <c r="W574" i="2"/>
  <c r="X574" i="2"/>
  <c r="Y574" i="2"/>
  <c r="Z574" i="2"/>
  <c r="W575" i="2"/>
  <c r="X575" i="2"/>
  <c r="Y575" i="2"/>
  <c r="W576" i="2"/>
  <c r="X576" i="2"/>
  <c r="Y576" i="2"/>
  <c r="Z576" i="2"/>
  <c r="W577" i="2"/>
  <c r="X577" i="2"/>
  <c r="Y577" i="2"/>
  <c r="Z577" i="2"/>
  <c r="W578" i="2"/>
  <c r="X578" i="2"/>
  <c r="Y578" i="2"/>
  <c r="Z578" i="2"/>
  <c r="W579" i="2"/>
  <c r="X579" i="2"/>
  <c r="Y579" i="2"/>
  <c r="Z579" i="2"/>
  <c r="W580" i="2"/>
  <c r="X580" i="2"/>
  <c r="Y580" i="2"/>
  <c r="Z580" i="2"/>
  <c r="W581" i="2"/>
  <c r="X581" i="2"/>
  <c r="Y581" i="2"/>
  <c r="W582" i="2"/>
  <c r="X582" i="2"/>
  <c r="Y582" i="2"/>
  <c r="W583" i="2"/>
  <c r="X583" i="2"/>
  <c r="Y583" i="2"/>
  <c r="Z583" i="2"/>
  <c r="W584" i="2"/>
  <c r="X584" i="2"/>
  <c r="Y584" i="2"/>
  <c r="Z584" i="2"/>
  <c r="W585" i="2"/>
  <c r="X585" i="2"/>
  <c r="Y585" i="2"/>
  <c r="W586" i="2"/>
  <c r="X586" i="2"/>
  <c r="Y586" i="2"/>
  <c r="Z586" i="2"/>
  <c r="W587" i="2"/>
  <c r="X587" i="2"/>
  <c r="Y587" i="2"/>
  <c r="Z587" i="2"/>
  <c r="W588" i="2"/>
  <c r="X588" i="2"/>
  <c r="Y588" i="2"/>
  <c r="Z588" i="2"/>
  <c r="W589" i="2"/>
  <c r="X589" i="2"/>
  <c r="Y589" i="2"/>
  <c r="Z589" i="2"/>
  <c r="W590" i="2"/>
  <c r="X590" i="2"/>
  <c r="Y590" i="2"/>
  <c r="Z590" i="2"/>
  <c r="W591" i="2"/>
  <c r="X591" i="2"/>
  <c r="Y591" i="2"/>
  <c r="W592" i="2"/>
  <c r="X592" i="2"/>
  <c r="Y592" i="2"/>
  <c r="W593" i="2"/>
  <c r="X593" i="2"/>
  <c r="Y593" i="2"/>
  <c r="Z593" i="2"/>
  <c r="W594" i="2"/>
  <c r="X594" i="2"/>
  <c r="Y594" i="2"/>
  <c r="Z594" i="2"/>
  <c r="W595" i="2"/>
  <c r="X595" i="2"/>
  <c r="Y595" i="2"/>
  <c r="Z595" i="2"/>
  <c r="W596" i="2"/>
  <c r="X596" i="2"/>
  <c r="Y596" i="2"/>
  <c r="Z596" i="2"/>
  <c r="W597" i="2"/>
  <c r="X597" i="2"/>
  <c r="Y597" i="2"/>
  <c r="W598" i="2"/>
  <c r="X598" i="2"/>
  <c r="Y598" i="2"/>
  <c r="Z598" i="2"/>
  <c r="W599" i="2"/>
  <c r="X599" i="2"/>
  <c r="Y599" i="2"/>
  <c r="Z599" i="2"/>
  <c r="W600" i="2"/>
  <c r="X600" i="2"/>
  <c r="Y600" i="2"/>
  <c r="Z600" i="2"/>
  <c r="W601" i="2"/>
  <c r="X601" i="2"/>
  <c r="Y601" i="2"/>
  <c r="W602" i="2"/>
  <c r="X602" i="2"/>
  <c r="Y602" i="2"/>
  <c r="W603" i="2"/>
  <c r="X603" i="2"/>
  <c r="Y603" i="2"/>
  <c r="Z603" i="2"/>
  <c r="W604" i="2"/>
  <c r="X604" i="2"/>
  <c r="Y604" i="2"/>
  <c r="Z604" i="2"/>
  <c r="W605" i="2"/>
  <c r="X605" i="2"/>
  <c r="Y605" i="2"/>
  <c r="Z605" i="2"/>
  <c r="W606" i="2"/>
  <c r="X606" i="2"/>
  <c r="Y606" i="2"/>
  <c r="Z606" i="2"/>
  <c r="W607" i="2"/>
  <c r="X607" i="2"/>
  <c r="Y607" i="2"/>
  <c r="W608" i="2"/>
  <c r="X608" i="2"/>
  <c r="Y608" i="2"/>
  <c r="W609" i="2"/>
  <c r="X609" i="2"/>
  <c r="Y609" i="2"/>
  <c r="W610" i="2"/>
  <c r="X610" i="2"/>
  <c r="Y610" i="2"/>
  <c r="W611" i="2"/>
  <c r="X611" i="2"/>
  <c r="Y611" i="2"/>
  <c r="W612" i="2"/>
  <c r="X612" i="2"/>
  <c r="Y612" i="2"/>
  <c r="W613" i="2"/>
  <c r="X613" i="2"/>
  <c r="Y613" i="2"/>
  <c r="W614" i="2"/>
  <c r="X614" i="2"/>
  <c r="Y614" i="2"/>
  <c r="W615" i="2"/>
  <c r="X615" i="2"/>
  <c r="Y615" i="2"/>
  <c r="Z615" i="2"/>
  <c r="W616" i="2"/>
  <c r="X616" i="2"/>
  <c r="Y616" i="2"/>
  <c r="Z616" i="2"/>
  <c r="W617" i="2"/>
  <c r="X617" i="2"/>
  <c r="Y617" i="2"/>
  <c r="W618" i="2"/>
  <c r="X618" i="2"/>
  <c r="Y618" i="2"/>
  <c r="Z618" i="2"/>
  <c r="W619" i="2"/>
  <c r="X619" i="2"/>
  <c r="Y619" i="2"/>
  <c r="Z619" i="2"/>
  <c r="W620" i="2"/>
  <c r="X620" i="2"/>
  <c r="Y620" i="2"/>
  <c r="Z620" i="2"/>
  <c r="W621" i="2"/>
  <c r="X621" i="2"/>
  <c r="Y621" i="2"/>
  <c r="Z621" i="2"/>
  <c r="W622" i="2"/>
  <c r="X622" i="2"/>
  <c r="Y622" i="2"/>
  <c r="Z622" i="2"/>
  <c r="W623" i="2"/>
  <c r="X623" i="2"/>
  <c r="Y623" i="2"/>
  <c r="Z623" i="2"/>
  <c r="W624" i="2"/>
  <c r="X624" i="2"/>
  <c r="Y624" i="2"/>
  <c r="W625" i="2"/>
  <c r="X625" i="2"/>
  <c r="Y625" i="2"/>
  <c r="Z625" i="2"/>
  <c r="W626" i="2"/>
  <c r="X626" i="2"/>
  <c r="Y626" i="2"/>
  <c r="Z626" i="2"/>
  <c r="W627" i="2"/>
  <c r="X627" i="2"/>
  <c r="Y627" i="2"/>
  <c r="Z627" i="2"/>
  <c r="W628" i="2"/>
  <c r="X628" i="2"/>
  <c r="Y628" i="2"/>
  <c r="Z628" i="2"/>
  <c r="W629" i="2"/>
  <c r="X629" i="2"/>
  <c r="Y629" i="2"/>
  <c r="W630" i="2"/>
  <c r="X630" i="2"/>
  <c r="Y630" i="2"/>
  <c r="Z630" i="2"/>
  <c r="W631" i="2"/>
  <c r="X631" i="2"/>
  <c r="Y631" i="2"/>
  <c r="Z631" i="2"/>
  <c r="W632" i="2"/>
  <c r="X632" i="2"/>
  <c r="Y632" i="2"/>
  <c r="Z632" i="2"/>
  <c r="W633" i="2"/>
  <c r="X633" i="2"/>
  <c r="Y633" i="2"/>
  <c r="Z633" i="2"/>
  <c r="W634" i="2"/>
  <c r="X634" i="2"/>
  <c r="Y634" i="2"/>
  <c r="W635" i="2"/>
  <c r="X635" i="2"/>
  <c r="Y635" i="2"/>
  <c r="Z635" i="2"/>
  <c r="W636" i="2"/>
  <c r="X636" i="2"/>
  <c r="Y636" i="2"/>
  <c r="Z636" i="2"/>
  <c r="W637" i="2"/>
  <c r="X637" i="2"/>
  <c r="Y637" i="2"/>
  <c r="Z637" i="2"/>
  <c r="W638" i="2"/>
  <c r="X638" i="2"/>
  <c r="Y638" i="2"/>
  <c r="Z638" i="2"/>
  <c r="W639" i="2"/>
  <c r="X639" i="2"/>
  <c r="Y639" i="2"/>
  <c r="W640" i="2"/>
  <c r="X640" i="2"/>
  <c r="Y640" i="2"/>
  <c r="Z640" i="2"/>
  <c r="W641" i="2"/>
  <c r="X641" i="2"/>
  <c r="Y641" i="2"/>
  <c r="Z641" i="2"/>
  <c r="W642" i="2"/>
  <c r="X642" i="2"/>
  <c r="Y642" i="2"/>
  <c r="Z642" i="2"/>
  <c r="W643" i="2"/>
  <c r="X643" i="2"/>
  <c r="Y643" i="2"/>
  <c r="Z643" i="2"/>
  <c r="W644" i="2"/>
  <c r="X644" i="2"/>
  <c r="Y644" i="2"/>
  <c r="Z644" i="2"/>
  <c r="W645" i="2"/>
  <c r="X645" i="2"/>
  <c r="Y645" i="2"/>
  <c r="Z645" i="2"/>
  <c r="W646" i="2"/>
  <c r="X646" i="2"/>
  <c r="Y646" i="2"/>
  <c r="W647" i="2"/>
  <c r="X647" i="2"/>
  <c r="Y647" i="2"/>
  <c r="Z647" i="2"/>
  <c r="W648" i="2"/>
  <c r="X648" i="2"/>
  <c r="Y648" i="2"/>
  <c r="Z648" i="2"/>
  <c r="W649" i="2"/>
  <c r="X649" i="2"/>
  <c r="Y649" i="2"/>
  <c r="W650" i="2"/>
  <c r="X650" i="2"/>
  <c r="Y650" i="2"/>
  <c r="Z650" i="2"/>
  <c r="W651" i="2"/>
  <c r="X651" i="2"/>
  <c r="Y651" i="2"/>
  <c r="Z651" i="2"/>
  <c r="W652" i="2"/>
  <c r="X652" i="2"/>
  <c r="Y652" i="2"/>
  <c r="Z652" i="2"/>
  <c r="W653" i="2"/>
  <c r="X653" i="2"/>
  <c r="Y653" i="2"/>
  <c r="Z653" i="2"/>
  <c r="W654" i="2"/>
  <c r="X654" i="2"/>
  <c r="Y654" i="2"/>
  <c r="Z654" i="2"/>
  <c r="W655" i="2"/>
  <c r="X655" i="2"/>
  <c r="Y655" i="2"/>
  <c r="Z655" i="2"/>
  <c r="W656" i="2"/>
  <c r="X656" i="2"/>
  <c r="Y656" i="2"/>
  <c r="W657" i="2"/>
  <c r="X657" i="2"/>
  <c r="Y657" i="2"/>
  <c r="Z657" i="2"/>
  <c r="W658" i="2"/>
  <c r="X658" i="2"/>
  <c r="Y658" i="2"/>
  <c r="Z658" i="2"/>
  <c r="W659" i="2"/>
  <c r="X659" i="2"/>
  <c r="Y659" i="2"/>
  <c r="Z659" i="2"/>
  <c r="W660" i="2"/>
  <c r="X660" i="2"/>
  <c r="Y660" i="2"/>
  <c r="Z660" i="2"/>
  <c r="W661" i="2"/>
  <c r="X661" i="2"/>
  <c r="Y661" i="2"/>
  <c r="W662" i="2"/>
  <c r="X662" i="2"/>
  <c r="Y662" i="2"/>
  <c r="Z662" i="2"/>
  <c r="W663" i="2"/>
  <c r="X663" i="2"/>
  <c r="Y663" i="2"/>
  <c r="Z663" i="2"/>
  <c r="W664" i="2"/>
  <c r="X664" i="2"/>
  <c r="Y664" i="2"/>
  <c r="Z664" i="2"/>
  <c r="W665" i="2"/>
  <c r="X665" i="2"/>
  <c r="Y665" i="2"/>
  <c r="Z665" i="2"/>
  <c r="W666" i="2"/>
  <c r="X666" i="2"/>
  <c r="Y666" i="2"/>
  <c r="W667" i="2"/>
  <c r="X667" i="2"/>
  <c r="Y667" i="2"/>
  <c r="W668" i="2"/>
  <c r="X668" i="2"/>
  <c r="Y668" i="2"/>
  <c r="W669" i="2"/>
  <c r="X669" i="2"/>
  <c r="Y669" i="2"/>
  <c r="W670" i="2"/>
  <c r="X670" i="2"/>
  <c r="Y670" i="2"/>
  <c r="W671" i="2"/>
  <c r="X671" i="2"/>
  <c r="Y671" i="2"/>
  <c r="W672" i="2"/>
  <c r="X672" i="2"/>
  <c r="Y672" i="2"/>
  <c r="W673" i="2"/>
  <c r="X673" i="2"/>
  <c r="Y673" i="2"/>
  <c r="W674" i="2"/>
  <c r="X674" i="2"/>
  <c r="Y674" i="2"/>
  <c r="W675" i="2"/>
  <c r="X675" i="2"/>
  <c r="Y675" i="2"/>
  <c r="W676" i="2"/>
  <c r="X676" i="2"/>
  <c r="Y676" i="2"/>
  <c r="W677" i="2"/>
  <c r="X677" i="2"/>
  <c r="Y677" i="2"/>
  <c r="W678" i="2"/>
  <c r="X678" i="2"/>
  <c r="Y678" i="2"/>
  <c r="W679" i="2"/>
  <c r="X679" i="2"/>
  <c r="Y679" i="2"/>
  <c r="W680" i="2"/>
  <c r="X680" i="2"/>
  <c r="Y680" i="2"/>
  <c r="W681" i="2"/>
  <c r="X681" i="2"/>
  <c r="Y681" i="2"/>
  <c r="W682" i="2"/>
  <c r="X682" i="2"/>
  <c r="Y682" i="2"/>
  <c r="Z682" i="2"/>
  <c r="W683" i="2"/>
  <c r="X683" i="2"/>
  <c r="Y683" i="2"/>
  <c r="Z683" i="2"/>
  <c r="W684" i="2"/>
  <c r="X684" i="2"/>
  <c r="Y684" i="2"/>
  <c r="Z684" i="2"/>
  <c r="W685" i="2"/>
  <c r="X685" i="2"/>
  <c r="Y685" i="2"/>
  <c r="Z685" i="2"/>
  <c r="W686" i="2"/>
  <c r="X686" i="2"/>
  <c r="Y686" i="2"/>
  <c r="Z686" i="2"/>
  <c r="W687" i="2"/>
  <c r="X687" i="2"/>
  <c r="Y687" i="2"/>
  <c r="Z687" i="2"/>
  <c r="W688" i="2"/>
  <c r="X688" i="2"/>
  <c r="Y688" i="2"/>
  <c r="W689" i="2"/>
  <c r="X689" i="2"/>
  <c r="Y689" i="2"/>
  <c r="Z689" i="2"/>
  <c r="W690" i="2"/>
  <c r="X690" i="2"/>
  <c r="Y690" i="2"/>
  <c r="Z690" i="2"/>
  <c r="W691" i="2"/>
  <c r="X691" i="2"/>
  <c r="Y691" i="2"/>
  <c r="W692" i="2"/>
  <c r="X692" i="2"/>
  <c r="Y692" i="2"/>
  <c r="Z692" i="2"/>
  <c r="W693" i="2"/>
  <c r="X693" i="2"/>
  <c r="Y693" i="2"/>
  <c r="W694" i="2"/>
  <c r="X694" i="2"/>
  <c r="Y694" i="2"/>
  <c r="Z694" i="2"/>
  <c r="W695" i="2"/>
  <c r="X695" i="2"/>
  <c r="Y695" i="2"/>
  <c r="Z695" i="2"/>
  <c r="W696" i="2"/>
  <c r="X696" i="2"/>
  <c r="Y696" i="2"/>
  <c r="W697" i="2"/>
  <c r="X697" i="2"/>
  <c r="Y697" i="2"/>
  <c r="W698" i="2"/>
  <c r="X698" i="2"/>
  <c r="Y698" i="2"/>
  <c r="W699" i="2"/>
  <c r="X699" i="2"/>
  <c r="Y699" i="2"/>
  <c r="W700" i="2"/>
  <c r="X700" i="2"/>
  <c r="Y700" i="2"/>
  <c r="W701" i="2"/>
  <c r="X701" i="2"/>
  <c r="Y701" i="2"/>
  <c r="W702" i="2"/>
  <c r="X702" i="2"/>
  <c r="Y702" i="2"/>
  <c r="W703" i="2"/>
  <c r="X703" i="2"/>
  <c r="Y703" i="2"/>
  <c r="W704" i="2"/>
  <c r="X704" i="2"/>
  <c r="Y704" i="2"/>
  <c r="W705" i="2"/>
  <c r="X705" i="2"/>
  <c r="Y705" i="2"/>
  <c r="W706" i="2"/>
  <c r="X706" i="2"/>
  <c r="Y706" i="2"/>
  <c r="W707" i="2"/>
  <c r="X707" i="2"/>
  <c r="Y707" i="2"/>
  <c r="Z707" i="2"/>
  <c r="W708" i="2"/>
  <c r="X708" i="2"/>
  <c r="Y708" i="2"/>
  <c r="Z708" i="2"/>
  <c r="W709" i="2"/>
  <c r="X709" i="2"/>
  <c r="Y709" i="2"/>
  <c r="Z709" i="2"/>
  <c r="W710" i="2"/>
  <c r="X710" i="2"/>
  <c r="Y710" i="2"/>
  <c r="W711" i="2"/>
  <c r="X711" i="2"/>
  <c r="Y711" i="2"/>
  <c r="Z711" i="2"/>
  <c r="W712" i="2"/>
  <c r="X712" i="2"/>
  <c r="Y712" i="2"/>
  <c r="Z712" i="2"/>
  <c r="W713" i="2"/>
  <c r="X713" i="2"/>
  <c r="Y713" i="2"/>
  <c r="W714" i="2"/>
  <c r="X714" i="2"/>
  <c r="Y714" i="2"/>
  <c r="Z714" i="2"/>
  <c r="W715" i="2"/>
  <c r="X715" i="2"/>
  <c r="Y715" i="2"/>
  <c r="Z715" i="2"/>
  <c r="W716" i="2"/>
  <c r="X716" i="2"/>
  <c r="Y716" i="2"/>
  <c r="Z716" i="2"/>
  <c r="W717" i="2"/>
  <c r="X717" i="2"/>
  <c r="Y717" i="2"/>
  <c r="Z717" i="2"/>
  <c r="W718" i="2"/>
  <c r="X718" i="2"/>
  <c r="Y718" i="2"/>
  <c r="Z718" i="2"/>
  <c r="W719" i="2"/>
  <c r="X719" i="2"/>
  <c r="Y719" i="2"/>
  <c r="Z719" i="2"/>
  <c r="W720" i="2"/>
  <c r="X720" i="2"/>
  <c r="Y720" i="2"/>
  <c r="W721" i="2"/>
  <c r="X721" i="2"/>
  <c r="Y721" i="2"/>
  <c r="Z721" i="2"/>
  <c r="W722" i="2"/>
  <c r="X722" i="2"/>
  <c r="Y722" i="2"/>
  <c r="Z722" i="2"/>
  <c r="W723" i="2"/>
  <c r="X723" i="2"/>
  <c r="Y723" i="2"/>
  <c r="Z723" i="2"/>
  <c r="W724" i="2"/>
  <c r="X724" i="2"/>
  <c r="Y724" i="2"/>
  <c r="Z724" i="2"/>
  <c r="W725" i="2"/>
  <c r="X725" i="2"/>
  <c r="Y725" i="2"/>
  <c r="W726" i="2"/>
  <c r="X726" i="2"/>
  <c r="Y726" i="2"/>
  <c r="W727" i="2"/>
  <c r="X727" i="2"/>
  <c r="Y727" i="2"/>
  <c r="W728" i="2"/>
  <c r="X728" i="2"/>
  <c r="Y728" i="2"/>
  <c r="W729" i="2"/>
  <c r="X729" i="2"/>
  <c r="Y729" i="2"/>
  <c r="W730" i="2"/>
  <c r="X730" i="2"/>
  <c r="Y730" i="2"/>
  <c r="W731" i="2"/>
  <c r="X731" i="2"/>
  <c r="Y731" i="2"/>
  <c r="Z731" i="2"/>
  <c r="W732" i="2"/>
  <c r="X732" i="2"/>
  <c r="Y732" i="2"/>
  <c r="Z732" i="2"/>
  <c r="W733" i="2"/>
  <c r="X733" i="2"/>
  <c r="Y733" i="2"/>
  <c r="Z733" i="2"/>
  <c r="W734" i="2"/>
  <c r="X734" i="2"/>
  <c r="Y734" i="2"/>
  <c r="Z734" i="2"/>
  <c r="W735" i="2"/>
  <c r="X735" i="2"/>
  <c r="Y735" i="2"/>
  <c r="W736" i="2"/>
  <c r="X736" i="2"/>
  <c r="Y736" i="2"/>
  <c r="Z736" i="2"/>
  <c r="W737" i="2"/>
  <c r="X737" i="2"/>
  <c r="Y737" i="2"/>
  <c r="Z737" i="2"/>
  <c r="W738" i="2"/>
  <c r="X738" i="2"/>
  <c r="Y738" i="2"/>
  <c r="Z738" i="2"/>
  <c r="W739" i="2"/>
  <c r="X739" i="2"/>
  <c r="Y739" i="2"/>
  <c r="Z739" i="2"/>
  <c r="W740" i="2"/>
  <c r="X740" i="2"/>
  <c r="Y740" i="2"/>
  <c r="Z740" i="2"/>
  <c r="W741" i="2"/>
  <c r="X741" i="2"/>
  <c r="Y741" i="2"/>
  <c r="Z741" i="2"/>
  <c r="W742" i="2"/>
  <c r="X742" i="2"/>
  <c r="Y742" i="2"/>
  <c r="W743" i="2"/>
  <c r="X743" i="2"/>
  <c r="Y743" i="2"/>
  <c r="Z743" i="2"/>
  <c r="W744" i="2"/>
  <c r="X744" i="2"/>
  <c r="Y744" i="2"/>
  <c r="Z744" i="2"/>
  <c r="W745" i="2"/>
  <c r="X745" i="2"/>
  <c r="Y745" i="2"/>
  <c r="W746" i="2"/>
  <c r="X746" i="2"/>
  <c r="Y746" i="2"/>
  <c r="Z746" i="2"/>
  <c r="W747" i="2"/>
  <c r="X747" i="2"/>
  <c r="Y747" i="2"/>
  <c r="Z747" i="2"/>
  <c r="W748" i="2"/>
  <c r="X748" i="2"/>
  <c r="Y748" i="2"/>
  <c r="Z748" i="2"/>
  <c r="W749" i="2"/>
  <c r="X749" i="2"/>
  <c r="Y749" i="2"/>
  <c r="Z749" i="2"/>
  <c r="W750" i="2"/>
  <c r="X750" i="2"/>
  <c r="Y750" i="2"/>
  <c r="Z750" i="2"/>
  <c r="W751" i="2"/>
  <c r="X751" i="2"/>
  <c r="Y751" i="2"/>
  <c r="Z751" i="2"/>
  <c r="W752" i="2"/>
  <c r="X752" i="2"/>
  <c r="Y752" i="2"/>
  <c r="W753" i="2"/>
  <c r="X753" i="2"/>
  <c r="Y753" i="2"/>
  <c r="Z753" i="2"/>
  <c r="W754" i="2"/>
  <c r="X754" i="2"/>
  <c r="Y754" i="2"/>
  <c r="Z754" i="2"/>
  <c r="W755" i="2"/>
  <c r="X755" i="2"/>
  <c r="Y755" i="2"/>
  <c r="Z755" i="2"/>
  <c r="W756" i="2"/>
  <c r="X756" i="2"/>
  <c r="Y756" i="2"/>
  <c r="Z756" i="2"/>
  <c r="W757" i="2"/>
  <c r="X757" i="2"/>
  <c r="Y757" i="2"/>
  <c r="W758" i="2"/>
  <c r="X758" i="2"/>
  <c r="Y758" i="2"/>
  <c r="Z758" i="2"/>
  <c r="W759" i="2"/>
  <c r="X759" i="2"/>
  <c r="Y759" i="2"/>
  <c r="Z759" i="2"/>
  <c r="W760" i="2"/>
  <c r="X760" i="2"/>
  <c r="Y760" i="2"/>
  <c r="Z760" i="2"/>
  <c r="W761" i="2"/>
  <c r="X761" i="2"/>
  <c r="Y761" i="2"/>
  <c r="Z761" i="2"/>
  <c r="W762" i="2"/>
  <c r="X762" i="2"/>
  <c r="Y762" i="2"/>
  <c r="W763" i="2"/>
  <c r="X763" i="2"/>
  <c r="Y763" i="2"/>
  <c r="Z763" i="2"/>
  <c r="W764" i="2"/>
  <c r="X764" i="2"/>
  <c r="Y764" i="2"/>
  <c r="Z764" i="2"/>
  <c r="W765" i="2"/>
  <c r="X765" i="2"/>
  <c r="Y765" i="2"/>
  <c r="Z765" i="2"/>
  <c r="W766" i="2"/>
  <c r="X766" i="2"/>
  <c r="Y766" i="2"/>
  <c r="Z766" i="2"/>
  <c r="W767" i="2"/>
  <c r="X767" i="2"/>
  <c r="Y767" i="2"/>
  <c r="W768" i="2"/>
  <c r="X768" i="2"/>
  <c r="Y768" i="2"/>
  <c r="Z768" i="2"/>
  <c r="W769" i="2"/>
  <c r="X769" i="2"/>
  <c r="Y769" i="2"/>
  <c r="W770" i="2"/>
  <c r="X770" i="2"/>
  <c r="Y770" i="2"/>
  <c r="W771" i="2"/>
  <c r="X771" i="2"/>
  <c r="Y771" i="2"/>
  <c r="Z771" i="2"/>
  <c r="W772" i="2"/>
  <c r="X772" i="2"/>
  <c r="Y772" i="2"/>
  <c r="Z772" i="2"/>
  <c r="W773" i="2"/>
  <c r="X773" i="2"/>
  <c r="Y773" i="2"/>
  <c r="Z773" i="2"/>
  <c r="W774" i="2"/>
  <c r="X774" i="2"/>
  <c r="Y774" i="2"/>
  <c r="W775" i="2"/>
  <c r="X775" i="2"/>
  <c r="Y775" i="2"/>
  <c r="Z775" i="2"/>
  <c r="W776" i="2"/>
  <c r="X776" i="2"/>
  <c r="Y776" i="2"/>
  <c r="Z776" i="2"/>
  <c r="W777" i="2"/>
  <c r="X777" i="2"/>
  <c r="Y777" i="2"/>
  <c r="W778" i="2"/>
  <c r="X778" i="2"/>
  <c r="Y778" i="2"/>
  <c r="Z778" i="2"/>
  <c r="W779" i="2"/>
  <c r="X779" i="2"/>
  <c r="Y779" i="2"/>
  <c r="Z779" i="2"/>
  <c r="W780" i="2"/>
  <c r="X780" i="2"/>
  <c r="Y780" i="2"/>
  <c r="Z780" i="2"/>
  <c r="W781" i="2"/>
  <c r="X781" i="2"/>
  <c r="Y781" i="2"/>
  <c r="Z781" i="2"/>
  <c r="W782" i="2"/>
  <c r="X782" i="2"/>
  <c r="Y782" i="2"/>
  <c r="Z782" i="2"/>
  <c r="W783" i="2"/>
  <c r="X783" i="2"/>
  <c r="Y783" i="2"/>
  <c r="Z783" i="2"/>
  <c r="W784" i="2"/>
  <c r="X784" i="2"/>
  <c r="Y784" i="2"/>
  <c r="W785" i="2"/>
  <c r="X785" i="2"/>
  <c r="Y785" i="2"/>
  <c r="Z785" i="2"/>
  <c r="W786" i="2"/>
  <c r="X786" i="2"/>
  <c r="Y786" i="2"/>
  <c r="Z786" i="2"/>
  <c r="W787" i="2"/>
  <c r="X787" i="2"/>
  <c r="Y787" i="2"/>
  <c r="Z787" i="2"/>
  <c r="W788" i="2"/>
  <c r="X788" i="2"/>
  <c r="Y788" i="2"/>
  <c r="Z788" i="2"/>
  <c r="W789" i="2"/>
  <c r="X789" i="2"/>
  <c r="Y789" i="2"/>
  <c r="W790" i="2"/>
  <c r="X790" i="2"/>
  <c r="Y790" i="2"/>
  <c r="Z790" i="2"/>
  <c r="W791" i="2"/>
  <c r="X791" i="2"/>
  <c r="Y791" i="2"/>
  <c r="Z791" i="2"/>
  <c r="W792" i="2"/>
  <c r="X792" i="2"/>
  <c r="Y792" i="2"/>
  <c r="Z792" i="2"/>
  <c r="W793" i="2"/>
  <c r="X793" i="2"/>
  <c r="Y793" i="2"/>
  <c r="W794" i="2"/>
  <c r="X794" i="2"/>
  <c r="Y794" i="2"/>
  <c r="W795" i="2"/>
  <c r="X795" i="2"/>
  <c r="Y795" i="2"/>
  <c r="W796" i="2"/>
  <c r="X796" i="2"/>
  <c r="Y796" i="2"/>
  <c r="W797" i="2"/>
  <c r="X797" i="2"/>
  <c r="Y797" i="2"/>
  <c r="W798" i="2"/>
  <c r="X798" i="2"/>
  <c r="Y798" i="2"/>
  <c r="Z798" i="2"/>
  <c r="W799" i="2"/>
  <c r="X799" i="2"/>
  <c r="Y799" i="2"/>
  <c r="W800" i="2"/>
  <c r="X800" i="2"/>
  <c r="Y800" i="2"/>
  <c r="Z800" i="2"/>
  <c r="W801" i="2"/>
  <c r="X801" i="2"/>
  <c r="Y801" i="2"/>
  <c r="Z801" i="2"/>
  <c r="W802" i="2"/>
  <c r="X802" i="2"/>
  <c r="Y802" i="2"/>
  <c r="Z802" i="2"/>
  <c r="W803" i="2"/>
  <c r="X803" i="2"/>
  <c r="Y803" i="2"/>
  <c r="Z803" i="2"/>
  <c r="W804" i="2"/>
  <c r="X804" i="2"/>
  <c r="Y804" i="2"/>
  <c r="Z804" i="2"/>
  <c r="W805" i="2"/>
  <c r="X805" i="2"/>
  <c r="Y805" i="2"/>
  <c r="Z805" i="2"/>
  <c r="W806" i="2"/>
  <c r="X806" i="2"/>
  <c r="Y806" i="2"/>
  <c r="W807" i="2"/>
  <c r="X807" i="2"/>
  <c r="Y807" i="2"/>
  <c r="Z807" i="2"/>
  <c r="W808" i="2"/>
  <c r="X808" i="2"/>
  <c r="Y808" i="2"/>
  <c r="Z808" i="2"/>
  <c r="W809" i="2"/>
  <c r="X809" i="2"/>
  <c r="Y809" i="2"/>
  <c r="W810" i="2"/>
  <c r="X810" i="2"/>
  <c r="Y810" i="2"/>
  <c r="Z810" i="2"/>
  <c r="W811" i="2"/>
  <c r="X811" i="2"/>
  <c r="Y811" i="2"/>
  <c r="Z811" i="2"/>
  <c r="W812" i="2"/>
  <c r="X812" i="2"/>
  <c r="Y812" i="2"/>
  <c r="Z812" i="2"/>
  <c r="W813" i="2"/>
  <c r="X813" i="2"/>
  <c r="Y813" i="2"/>
  <c r="Z813" i="2"/>
  <c r="W814" i="2"/>
  <c r="X814" i="2"/>
  <c r="Y814" i="2"/>
  <c r="Z814" i="2"/>
  <c r="W815" i="2"/>
  <c r="X815" i="2"/>
  <c r="Y815" i="2"/>
  <c r="Z815" i="2"/>
  <c r="W816" i="2"/>
  <c r="X816" i="2"/>
  <c r="Y816" i="2"/>
  <c r="W817" i="2"/>
  <c r="X817" i="2"/>
  <c r="Y817" i="2"/>
  <c r="Z817" i="2"/>
  <c r="W818" i="2"/>
  <c r="X818" i="2"/>
  <c r="Y818" i="2"/>
  <c r="Z818" i="2"/>
  <c r="W819" i="2"/>
  <c r="X819" i="2"/>
  <c r="Y819" i="2"/>
  <c r="Z819" i="2"/>
  <c r="W820" i="2"/>
  <c r="X820" i="2"/>
  <c r="Y820" i="2"/>
  <c r="Z820" i="2"/>
  <c r="W821" i="2"/>
  <c r="X821" i="2"/>
  <c r="Y821" i="2"/>
  <c r="W822" i="2"/>
  <c r="X822" i="2"/>
  <c r="Y822" i="2"/>
  <c r="Z822" i="2"/>
  <c r="W823" i="2"/>
  <c r="X823" i="2"/>
  <c r="Y823" i="2"/>
  <c r="Z823" i="2"/>
  <c r="W824" i="2"/>
  <c r="X824" i="2"/>
  <c r="Y824" i="2"/>
  <c r="Z824" i="2"/>
  <c r="W825" i="2"/>
  <c r="X825" i="2"/>
  <c r="Y825" i="2"/>
  <c r="Z825" i="2"/>
  <c r="W826" i="2"/>
  <c r="X826" i="2"/>
  <c r="Y826" i="2"/>
  <c r="W827" i="2"/>
  <c r="X827" i="2"/>
  <c r="Y827" i="2"/>
  <c r="Z827" i="2"/>
  <c r="W828" i="2"/>
  <c r="X828" i="2"/>
  <c r="Y828" i="2"/>
  <c r="Z828" i="2"/>
  <c r="W829" i="2"/>
  <c r="X829" i="2"/>
  <c r="Y829" i="2"/>
  <c r="Z829" i="2"/>
  <c r="W830" i="2"/>
  <c r="X830" i="2"/>
  <c r="Y830" i="2"/>
  <c r="Z830" i="2"/>
  <c r="W831" i="2"/>
  <c r="X831" i="2"/>
  <c r="Y831" i="2"/>
  <c r="W832" i="2"/>
  <c r="X832" i="2"/>
  <c r="Y832" i="2"/>
  <c r="Z832" i="2"/>
  <c r="W833" i="2"/>
  <c r="X833" i="2"/>
  <c r="Y833" i="2"/>
  <c r="Z833" i="2"/>
  <c r="W834" i="2"/>
  <c r="X834" i="2"/>
  <c r="Y834" i="2"/>
  <c r="Z834" i="2"/>
  <c r="W835" i="2"/>
  <c r="X835" i="2"/>
  <c r="Y835" i="2"/>
  <c r="Z835" i="2"/>
  <c r="W836" i="2"/>
  <c r="X836" i="2"/>
  <c r="Y836" i="2"/>
  <c r="Z836" i="2"/>
  <c r="W837" i="2"/>
  <c r="X837" i="2"/>
  <c r="Y837" i="2"/>
  <c r="Z837" i="2"/>
  <c r="W838" i="2"/>
  <c r="X838" i="2"/>
  <c r="Y838" i="2"/>
  <c r="W839" i="2"/>
  <c r="X839" i="2"/>
  <c r="Y839" i="2"/>
  <c r="Z839" i="2"/>
  <c r="W840" i="2"/>
  <c r="X840" i="2"/>
  <c r="Y840" i="2"/>
  <c r="Z840" i="2"/>
  <c r="W841" i="2"/>
  <c r="X841" i="2"/>
  <c r="Y841" i="2"/>
  <c r="W842" i="2"/>
  <c r="X842" i="2"/>
  <c r="Y842" i="2"/>
  <c r="Z842" i="2"/>
  <c r="W843" i="2"/>
  <c r="X843" i="2"/>
  <c r="Y843" i="2"/>
  <c r="Z843" i="2"/>
  <c r="W844" i="2"/>
  <c r="X844" i="2"/>
  <c r="Y844" i="2"/>
  <c r="Z844" i="2"/>
  <c r="W845" i="2"/>
  <c r="X845" i="2"/>
  <c r="Y845" i="2"/>
  <c r="Z845" i="2"/>
  <c r="W846" i="2"/>
  <c r="X846" i="2"/>
  <c r="Y846" i="2"/>
  <c r="Z846" i="2"/>
  <c r="W847" i="2"/>
  <c r="X847" i="2"/>
  <c r="Y847" i="2"/>
  <c r="Z847" i="2"/>
  <c r="W848" i="2"/>
  <c r="X848" i="2"/>
  <c r="Y848" i="2"/>
  <c r="W849" i="2"/>
  <c r="X849" i="2"/>
  <c r="Y849" i="2"/>
  <c r="Z849" i="2"/>
  <c r="W850" i="2"/>
  <c r="X850" i="2"/>
  <c r="Y850" i="2"/>
  <c r="Z850" i="2"/>
  <c r="W851" i="2"/>
  <c r="X851" i="2"/>
  <c r="Y851" i="2"/>
  <c r="Z851" i="2"/>
  <c r="W852" i="2"/>
  <c r="X852" i="2"/>
  <c r="Y852" i="2"/>
  <c r="Z852" i="2"/>
  <c r="W853" i="2"/>
  <c r="X853" i="2"/>
  <c r="Y853" i="2"/>
  <c r="W854" i="2"/>
  <c r="X854" i="2"/>
  <c r="Y854" i="2"/>
  <c r="Z854" i="2"/>
  <c r="W855" i="2"/>
  <c r="X855" i="2"/>
  <c r="Y855" i="2"/>
  <c r="Z855" i="2"/>
  <c r="W856" i="2"/>
  <c r="X856" i="2"/>
  <c r="Y856" i="2"/>
  <c r="Z856" i="2"/>
  <c r="W857" i="2"/>
  <c r="X857" i="2"/>
  <c r="Y857" i="2"/>
  <c r="Z857" i="2"/>
  <c r="W858" i="2"/>
  <c r="X858" i="2"/>
  <c r="Y858" i="2"/>
  <c r="W859" i="2"/>
  <c r="X859" i="2"/>
  <c r="Y859" i="2"/>
  <c r="Z859" i="2"/>
  <c r="W860" i="2"/>
  <c r="X860" i="2"/>
  <c r="Y860" i="2"/>
  <c r="Z860" i="2"/>
  <c r="W861" i="2"/>
  <c r="X861" i="2"/>
  <c r="Y861" i="2"/>
  <c r="Z861" i="2"/>
  <c r="W862" i="2"/>
  <c r="X862" i="2"/>
  <c r="Y862" i="2"/>
  <c r="Z862" i="2"/>
  <c r="W863" i="2"/>
  <c r="X863" i="2"/>
  <c r="Y863" i="2"/>
  <c r="W864" i="2"/>
  <c r="X864" i="2"/>
  <c r="Y864" i="2"/>
  <c r="Z864" i="2"/>
  <c r="W865" i="2"/>
  <c r="X865" i="2"/>
  <c r="Y865" i="2"/>
  <c r="Z865" i="2"/>
  <c r="W866" i="2"/>
  <c r="X866" i="2"/>
  <c r="Y866" i="2"/>
  <c r="Z866" i="2"/>
  <c r="W867" i="2"/>
  <c r="X867" i="2"/>
  <c r="Y867" i="2"/>
  <c r="Z867" i="2"/>
  <c r="W868" i="2"/>
  <c r="X868" i="2"/>
  <c r="Y868" i="2"/>
  <c r="Z868" i="2"/>
  <c r="W869" i="2"/>
  <c r="X869" i="2"/>
  <c r="Y869" i="2"/>
  <c r="Z869" i="2"/>
  <c r="W870" i="2"/>
  <c r="X870" i="2"/>
  <c r="Y870" i="2"/>
  <c r="W871" i="2"/>
  <c r="X871" i="2"/>
  <c r="Y871" i="2"/>
  <c r="Z871" i="2"/>
  <c r="W872" i="2"/>
  <c r="X872" i="2"/>
  <c r="Y872" i="2"/>
  <c r="Z872" i="2"/>
  <c r="W873" i="2"/>
  <c r="X873" i="2"/>
  <c r="Y873" i="2"/>
  <c r="W874" i="2"/>
  <c r="X874" i="2"/>
  <c r="Y874" i="2"/>
  <c r="Z874" i="2"/>
  <c r="W875" i="2"/>
  <c r="X875" i="2"/>
  <c r="Y875" i="2"/>
  <c r="Z875" i="2"/>
  <c r="W876" i="2"/>
  <c r="X876" i="2"/>
  <c r="Y876" i="2"/>
  <c r="Z876" i="2"/>
  <c r="W877" i="2"/>
  <c r="X877" i="2"/>
  <c r="Y877" i="2"/>
  <c r="Z877" i="2"/>
  <c r="W878" i="2"/>
  <c r="X878" i="2"/>
  <c r="Y878" i="2"/>
  <c r="Z878" i="2"/>
  <c r="W879" i="2"/>
  <c r="X879" i="2"/>
  <c r="Y879" i="2"/>
  <c r="W880" i="2"/>
  <c r="X880" i="2"/>
  <c r="Y880" i="2"/>
  <c r="Z880" i="2"/>
  <c r="W881" i="2"/>
  <c r="X881" i="2"/>
  <c r="Y881" i="2"/>
  <c r="Z881" i="2"/>
  <c r="W882" i="2"/>
  <c r="X882" i="2"/>
  <c r="Y882" i="2"/>
  <c r="W883" i="2"/>
  <c r="X883" i="2"/>
  <c r="Y883" i="2"/>
  <c r="Z883" i="2"/>
  <c r="W884" i="2"/>
  <c r="X884" i="2"/>
  <c r="Y884" i="2"/>
  <c r="Z884" i="2"/>
  <c r="W885" i="2"/>
  <c r="X885" i="2"/>
  <c r="Y885" i="2"/>
  <c r="Z885" i="2"/>
  <c r="W886" i="2"/>
  <c r="X886" i="2"/>
  <c r="Y886" i="2"/>
  <c r="Z886" i="2"/>
  <c r="W887" i="2"/>
  <c r="X887" i="2"/>
  <c r="Y887" i="2"/>
  <c r="W888" i="2"/>
  <c r="X888" i="2"/>
  <c r="Y888" i="2"/>
  <c r="Z888" i="2"/>
  <c r="W889" i="2"/>
  <c r="X889" i="2"/>
  <c r="Y889" i="2"/>
  <c r="Z889" i="2"/>
  <c r="W890" i="2"/>
  <c r="X890" i="2"/>
  <c r="Y890" i="2"/>
  <c r="W891" i="2"/>
  <c r="X891" i="2"/>
  <c r="Y891" i="2"/>
  <c r="Z891" i="2"/>
  <c r="W892" i="2"/>
  <c r="X892" i="2"/>
  <c r="Y892" i="2"/>
  <c r="Z892" i="2"/>
  <c r="W893" i="2"/>
  <c r="X893" i="2"/>
  <c r="Y893" i="2"/>
  <c r="Z893" i="2"/>
  <c r="W894" i="2"/>
  <c r="X894" i="2"/>
  <c r="Y894" i="2"/>
  <c r="Z894" i="2"/>
  <c r="W895" i="2"/>
  <c r="X895" i="2"/>
  <c r="Y895" i="2"/>
  <c r="W896" i="2"/>
  <c r="X896" i="2"/>
  <c r="Y896" i="2"/>
  <c r="Z896" i="2"/>
  <c r="W897" i="2"/>
  <c r="X897" i="2"/>
  <c r="Y897" i="2"/>
  <c r="Z897" i="2"/>
  <c r="W898" i="2"/>
  <c r="X898" i="2"/>
  <c r="Y898" i="2"/>
  <c r="W899" i="2"/>
  <c r="X899" i="2"/>
  <c r="Y899" i="2"/>
  <c r="Z899" i="2"/>
  <c r="W900" i="2"/>
  <c r="X900" i="2"/>
  <c r="Y900" i="2"/>
  <c r="Z900" i="2"/>
  <c r="W901" i="2"/>
  <c r="X901" i="2"/>
  <c r="Y901" i="2"/>
  <c r="Z901" i="2"/>
  <c r="W902" i="2"/>
  <c r="X902" i="2"/>
  <c r="Y902" i="2"/>
  <c r="Z902" i="2"/>
  <c r="W903" i="2"/>
  <c r="X903" i="2"/>
  <c r="Y903" i="2"/>
  <c r="W904" i="2"/>
  <c r="X904" i="2"/>
  <c r="Y904" i="2"/>
  <c r="Z904" i="2"/>
  <c r="W905" i="2"/>
  <c r="X905" i="2"/>
  <c r="Y905" i="2"/>
  <c r="Z905" i="2"/>
  <c r="W906" i="2"/>
  <c r="X906" i="2"/>
  <c r="Y906" i="2"/>
  <c r="W907" i="2"/>
  <c r="X907" i="2"/>
  <c r="Y907" i="2"/>
  <c r="Z907" i="2"/>
  <c r="W908" i="2"/>
  <c r="X908" i="2"/>
  <c r="Y908" i="2"/>
  <c r="Z908" i="2"/>
  <c r="W909" i="2"/>
  <c r="X909" i="2"/>
  <c r="Y909" i="2"/>
  <c r="Z909" i="2"/>
  <c r="W910" i="2"/>
  <c r="X910" i="2"/>
  <c r="Y910" i="2"/>
  <c r="Z910" i="2"/>
  <c r="W911" i="2"/>
  <c r="X911" i="2"/>
  <c r="Y911" i="2"/>
  <c r="Z911" i="2"/>
  <c r="W912" i="2"/>
  <c r="X912" i="2"/>
  <c r="Y912" i="2"/>
  <c r="Z912" i="2"/>
  <c r="W913" i="2"/>
  <c r="X913" i="2"/>
  <c r="Y913" i="2"/>
  <c r="Z913" i="2"/>
  <c r="W914" i="2"/>
  <c r="X914" i="2"/>
  <c r="Y914" i="2"/>
  <c r="Z914" i="2"/>
  <c r="W915" i="2"/>
  <c r="X915" i="2"/>
  <c r="Y915" i="2"/>
  <c r="Z915" i="2"/>
  <c r="W916" i="2"/>
  <c r="X916" i="2"/>
  <c r="Y916" i="2"/>
  <c r="Z916" i="2"/>
  <c r="W917" i="2"/>
  <c r="X917" i="2"/>
  <c r="Y917" i="2"/>
  <c r="Z917" i="2"/>
  <c r="W918" i="2"/>
  <c r="X918" i="2"/>
  <c r="Y918" i="2"/>
  <c r="Z918" i="2"/>
  <c r="W919" i="2"/>
  <c r="X919" i="2"/>
  <c r="Y919" i="2"/>
  <c r="Z919" i="2"/>
  <c r="W920" i="2"/>
  <c r="X920" i="2"/>
  <c r="Y920" i="2"/>
  <c r="Z920" i="2"/>
  <c r="W921" i="2"/>
  <c r="X921" i="2"/>
  <c r="Y921" i="2"/>
  <c r="Z921" i="2"/>
  <c r="W922" i="2"/>
  <c r="X922" i="2"/>
  <c r="Y922" i="2"/>
  <c r="Z922" i="2"/>
  <c r="W923" i="2"/>
  <c r="X923" i="2"/>
  <c r="Y923" i="2"/>
  <c r="W924" i="2"/>
  <c r="X924" i="2"/>
  <c r="Y924" i="2"/>
  <c r="Z924" i="2"/>
  <c r="W925" i="2"/>
  <c r="X925" i="2"/>
  <c r="Y925" i="2"/>
  <c r="Z925" i="2"/>
  <c r="W926" i="2"/>
  <c r="X926" i="2"/>
  <c r="Y926" i="2"/>
  <c r="Z926" i="2"/>
  <c r="W927" i="2"/>
  <c r="X927" i="2"/>
  <c r="Y927" i="2"/>
  <c r="W928" i="2"/>
  <c r="X928" i="2"/>
  <c r="Y928" i="2"/>
  <c r="Z928" i="2"/>
  <c r="W929" i="2"/>
  <c r="X929" i="2"/>
  <c r="Y929" i="2"/>
  <c r="Z929" i="2"/>
  <c r="W930" i="2"/>
  <c r="X930" i="2"/>
  <c r="Y930" i="2"/>
  <c r="Z930" i="2"/>
  <c r="W931" i="2"/>
  <c r="X931" i="2"/>
  <c r="Y931" i="2"/>
  <c r="W932" i="2"/>
  <c r="X932" i="2"/>
  <c r="Y932" i="2"/>
  <c r="Z932" i="2"/>
  <c r="W933" i="2"/>
  <c r="X933" i="2"/>
  <c r="Y933" i="2"/>
  <c r="Z933" i="2"/>
  <c r="W934" i="2"/>
  <c r="X934" i="2"/>
  <c r="Y934" i="2"/>
  <c r="Z934" i="2"/>
  <c r="W935" i="2"/>
  <c r="X935" i="2"/>
  <c r="Y935" i="2"/>
  <c r="Z935" i="2"/>
  <c r="W936" i="2"/>
  <c r="X936" i="2"/>
  <c r="Y936" i="2"/>
  <c r="Z936" i="2"/>
  <c r="W937" i="2"/>
  <c r="X937" i="2"/>
  <c r="Y937" i="2"/>
  <c r="Z937" i="2"/>
  <c r="W938" i="2"/>
  <c r="X938" i="2"/>
  <c r="Y938" i="2"/>
  <c r="W939" i="2"/>
  <c r="X939" i="2"/>
  <c r="Y939" i="2"/>
  <c r="Z939" i="2"/>
  <c r="W940" i="2"/>
  <c r="X940" i="2"/>
  <c r="Y940" i="2"/>
  <c r="Z940" i="2"/>
  <c r="W941" i="2"/>
  <c r="X941" i="2"/>
  <c r="Y941" i="2"/>
  <c r="Z941" i="2"/>
  <c r="W942" i="2"/>
  <c r="X942" i="2"/>
  <c r="Y942" i="2"/>
  <c r="Z942" i="2"/>
  <c r="W943" i="2"/>
  <c r="X943" i="2"/>
  <c r="Y943" i="2"/>
  <c r="Z943" i="2"/>
  <c r="W944" i="2"/>
  <c r="X944" i="2"/>
  <c r="Y944" i="2"/>
  <c r="Z944" i="2"/>
  <c r="W945" i="2"/>
  <c r="X945" i="2"/>
  <c r="Y945" i="2"/>
  <c r="Z945" i="2"/>
  <c r="W946" i="2"/>
  <c r="X946" i="2"/>
  <c r="Y946" i="2"/>
  <c r="Z946" i="2"/>
  <c r="W947" i="2"/>
  <c r="X947" i="2"/>
  <c r="Y947" i="2"/>
  <c r="Z947" i="2"/>
  <c r="W948" i="2"/>
  <c r="X948" i="2"/>
  <c r="Y948" i="2"/>
  <c r="Z948" i="2"/>
  <c r="W949" i="2"/>
  <c r="X949" i="2"/>
  <c r="Y949" i="2"/>
  <c r="Z949" i="2"/>
  <c r="W950" i="2"/>
  <c r="X950" i="2"/>
  <c r="Y950" i="2"/>
  <c r="W951" i="2"/>
  <c r="X951" i="2"/>
  <c r="Y951" i="2"/>
  <c r="Z951" i="2"/>
  <c r="W952" i="2"/>
  <c r="X952" i="2"/>
  <c r="Y952" i="2"/>
  <c r="Z952" i="2"/>
  <c r="W953" i="2"/>
  <c r="X953" i="2"/>
  <c r="Y953" i="2"/>
  <c r="Z953" i="2"/>
  <c r="W954" i="2"/>
  <c r="X954" i="2"/>
  <c r="Y954" i="2"/>
  <c r="Z954" i="2"/>
  <c r="W955" i="2"/>
  <c r="X955" i="2"/>
  <c r="Y955" i="2"/>
  <c r="Z955" i="2"/>
  <c r="W956" i="2"/>
  <c r="X956" i="2"/>
  <c r="Y956" i="2"/>
  <c r="Z956" i="2"/>
  <c r="W957" i="2"/>
  <c r="X957" i="2"/>
  <c r="Y957" i="2"/>
  <c r="Z957" i="2"/>
  <c r="W958" i="2"/>
  <c r="X958" i="2"/>
  <c r="Y958" i="2"/>
  <c r="Z958" i="2"/>
  <c r="W959" i="2"/>
  <c r="X959" i="2"/>
  <c r="Y959" i="2"/>
  <c r="Z959" i="2"/>
  <c r="W960" i="2"/>
  <c r="X960" i="2"/>
  <c r="Y960" i="2"/>
  <c r="W961" i="2"/>
  <c r="X961" i="2"/>
  <c r="Y961" i="2"/>
  <c r="W962" i="2"/>
  <c r="X962" i="2"/>
  <c r="Y962" i="2"/>
  <c r="Z962" i="2"/>
  <c r="W963" i="2"/>
  <c r="X963" i="2"/>
  <c r="Y963" i="2"/>
  <c r="Z963" i="2"/>
  <c r="W964" i="2"/>
  <c r="X964" i="2"/>
  <c r="Y964" i="2"/>
  <c r="Z964" i="2"/>
  <c r="W965" i="2"/>
  <c r="X965" i="2"/>
  <c r="Y965" i="2"/>
  <c r="Z965" i="2"/>
  <c r="W966" i="2"/>
  <c r="X966" i="2"/>
  <c r="Y966" i="2"/>
  <c r="Z966" i="2"/>
  <c r="W967" i="2"/>
  <c r="X967" i="2"/>
  <c r="Y967" i="2"/>
  <c r="Z967" i="2"/>
  <c r="W968" i="2"/>
  <c r="X968" i="2"/>
  <c r="Y968" i="2"/>
  <c r="Z968" i="2"/>
  <c r="W969" i="2"/>
  <c r="X969" i="2"/>
  <c r="Y969" i="2"/>
  <c r="Z969" i="2"/>
  <c r="W970" i="2"/>
  <c r="X970" i="2"/>
  <c r="Y970" i="2"/>
  <c r="Z970" i="2"/>
  <c r="W971" i="2"/>
  <c r="X971" i="2"/>
  <c r="Y971" i="2"/>
  <c r="Z971" i="2"/>
  <c r="W972" i="2"/>
  <c r="X972" i="2"/>
  <c r="Y972" i="2"/>
  <c r="Z972" i="2"/>
  <c r="W973" i="2"/>
  <c r="X973" i="2"/>
  <c r="Y973" i="2"/>
  <c r="Z973" i="2"/>
  <c r="W974" i="2"/>
  <c r="X974" i="2"/>
  <c r="Y974" i="2"/>
  <c r="Z974" i="2"/>
  <c r="W975" i="2"/>
  <c r="X975" i="2"/>
  <c r="Y975" i="2"/>
  <c r="W976" i="2"/>
  <c r="X976" i="2"/>
  <c r="Y976" i="2"/>
  <c r="W977" i="2"/>
  <c r="X977" i="2"/>
  <c r="Y977" i="2"/>
  <c r="Z977" i="2"/>
  <c r="W978" i="2"/>
  <c r="X978" i="2"/>
  <c r="Y978" i="2"/>
  <c r="Z978" i="2"/>
  <c r="W979" i="2"/>
  <c r="X979" i="2"/>
  <c r="Y979" i="2"/>
  <c r="Z979" i="2"/>
  <c r="W980" i="2"/>
  <c r="X980" i="2"/>
  <c r="Y980" i="2"/>
  <c r="Z980" i="2"/>
  <c r="W981" i="2"/>
  <c r="X981" i="2"/>
  <c r="Y981" i="2"/>
  <c r="Z981" i="2"/>
  <c r="W982" i="2"/>
  <c r="X982" i="2"/>
  <c r="Y982" i="2"/>
  <c r="Z982" i="2"/>
  <c r="W983" i="2"/>
  <c r="X983" i="2"/>
  <c r="Y983" i="2"/>
  <c r="Z983" i="2"/>
  <c r="W984" i="2"/>
  <c r="X984" i="2"/>
  <c r="Y984" i="2"/>
  <c r="W985" i="2"/>
  <c r="X985" i="2"/>
  <c r="Y985" i="2"/>
  <c r="Z985" i="2"/>
  <c r="W986" i="2"/>
  <c r="X986" i="2"/>
  <c r="Y986" i="2"/>
  <c r="Z986" i="2"/>
  <c r="W987" i="2"/>
  <c r="X987" i="2"/>
  <c r="Y987" i="2"/>
  <c r="Z987" i="2"/>
  <c r="W988" i="2"/>
  <c r="X988" i="2"/>
  <c r="Y988" i="2"/>
  <c r="Z988" i="2"/>
  <c r="W989" i="2"/>
  <c r="X989" i="2"/>
  <c r="Y989" i="2"/>
  <c r="Z989" i="2"/>
  <c r="W990" i="2"/>
  <c r="X990" i="2"/>
  <c r="Y990" i="2"/>
  <c r="Z990" i="2"/>
  <c r="W991" i="2"/>
  <c r="X991" i="2"/>
  <c r="Y991" i="2"/>
  <c r="Z991" i="2"/>
  <c r="W992" i="2"/>
  <c r="X992" i="2"/>
  <c r="Y992" i="2"/>
  <c r="W993" i="2"/>
  <c r="X993" i="2"/>
  <c r="Y993" i="2"/>
  <c r="Z993" i="2"/>
  <c r="W994" i="2"/>
  <c r="X994" i="2"/>
  <c r="Y994" i="2"/>
  <c r="Z994" i="2"/>
  <c r="W995" i="2"/>
  <c r="X995" i="2"/>
  <c r="Y995" i="2"/>
  <c r="Z995" i="2"/>
  <c r="W996" i="2"/>
  <c r="X996" i="2"/>
  <c r="Y996" i="2"/>
  <c r="Z996" i="2"/>
  <c r="W997" i="2"/>
  <c r="X997" i="2"/>
  <c r="Y997" i="2"/>
  <c r="W998" i="2"/>
  <c r="X998" i="2"/>
  <c r="Y998" i="2"/>
  <c r="Z998" i="2"/>
  <c r="W999" i="2"/>
  <c r="X999" i="2"/>
  <c r="Y999" i="2"/>
  <c r="Z999" i="2"/>
  <c r="W1000" i="2"/>
  <c r="X1000" i="2"/>
  <c r="Y1000" i="2"/>
  <c r="Z1000" i="2"/>
  <c r="W1001" i="2"/>
  <c r="X1001" i="2"/>
  <c r="Y1001" i="2"/>
  <c r="Z1001" i="2"/>
  <c r="W1002" i="2"/>
  <c r="X1002" i="2"/>
  <c r="Y1002" i="2"/>
  <c r="Z1002" i="2"/>
  <c r="W1003" i="2"/>
  <c r="X1003" i="2"/>
  <c r="Y1003" i="2"/>
  <c r="Z1003" i="2"/>
  <c r="W1004" i="2"/>
  <c r="X1004" i="2"/>
  <c r="Y1004" i="2"/>
  <c r="Z1004" i="2"/>
  <c r="W1005" i="2"/>
  <c r="X1005" i="2"/>
  <c r="Y1005" i="2"/>
  <c r="W1006" i="2"/>
  <c r="X1006" i="2"/>
  <c r="Y1006" i="2"/>
  <c r="Z1006" i="2"/>
  <c r="W1007" i="2"/>
  <c r="X1007" i="2"/>
  <c r="Y1007" i="2"/>
  <c r="Z1007" i="2"/>
  <c r="W1008" i="2"/>
  <c r="X1008" i="2"/>
  <c r="Y1008" i="2"/>
  <c r="Z1008" i="2"/>
  <c r="W1009" i="2"/>
  <c r="X1009" i="2"/>
  <c r="Y1009" i="2"/>
  <c r="Z1009" i="2"/>
  <c r="W1010" i="2"/>
  <c r="X1010" i="2"/>
  <c r="Y1010" i="2"/>
  <c r="W1011" i="2"/>
  <c r="X1011" i="2"/>
  <c r="Y1011" i="2"/>
  <c r="Z1011" i="2"/>
  <c r="W1012" i="2"/>
  <c r="X1012" i="2"/>
  <c r="Y1012" i="2"/>
  <c r="Z1012" i="2"/>
  <c r="W1013" i="2"/>
  <c r="X1013" i="2"/>
  <c r="Y1013" i="2"/>
  <c r="Z1013" i="2"/>
  <c r="W1014" i="2"/>
  <c r="X1014" i="2"/>
  <c r="Y1014" i="2"/>
  <c r="Z1014" i="2"/>
  <c r="W1015" i="2"/>
  <c r="X1015" i="2"/>
  <c r="Y1015" i="2"/>
  <c r="Z1015" i="2"/>
  <c r="W1016" i="2"/>
  <c r="X1016" i="2"/>
  <c r="Y1016" i="2"/>
  <c r="Z1016" i="2"/>
  <c r="W1017" i="2"/>
  <c r="X1017" i="2"/>
  <c r="Y1017" i="2"/>
  <c r="Z1017" i="2"/>
  <c r="W1018" i="2"/>
  <c r="X1018" i="2"/>
  <c r="Y1018" i="2"/>
  <c r="W1019" i="2"/>
  <c r="X1019" i="2"/>
  <c r="Y1019" i="2"/>
  <c r="Z1019" i="2"/>
  <c r="W1020" i="2"/>
  <c r="X1020" i="2"/>
  <c r="Y1020" i="2"/>
  <c r="Z1020" i="2"/>
  <c r="W1021" i="2"/>
  <c r="X1021" i="2"/>
  <c r="Y1021" i="2"/>
  <c r="Z1021" i="2"/>
  <c r="W1022" i="2"/>
  <c r="X1022" i="2"/>
  <c r="Y1022" i="2"/>
  <c r="Z1022" i="2"/>
  <c r="W1023" i="2"/>
  <c r="X1023" i="2"/>
  <c r="Y1023" i="2"/>
  <c r="W1024" i="2"/>
  <c r="X1024" i="2"/>
  <c r="Y1024" i="2"/>
  <c r="Z1024" i="2"/>
  <c r="W1025" i="2"/>
  <c r="X1025" i="2"/>
  <c r="Y1025" i="2"/>
  <c r="W1026" i="2"/>
  <c r="X1026" i="2"/>
  <c r="Y1026" i="2"/>
  <c r="Z1026" i="2"/>
  <c r="W1027" i="2"/>
  <c r="X1027" i="2"/>
  <c r="Y1027" i="2"/>
  <c r="Z1027" i="2"/>
  <c r="W1028" i="2"/>
  <c r="X1028" i="2"/>
  <c r="Y1028" i="2"/>
  <c r="Z1028" i="2"/>
  <c r="W1029" i="2"/>
  <c r="X1029" i="2"/>
  <c r="Y1029" i="2"/>
  <c r="Z1029" i="2"/>
  <c r="W1030" i="2"/>
  <c r="X1030" i="2"/>
  <c r="Y1030" i="2"/>
  <c r="Z1030" i="2"/>
  <c r="W1031" i="2"/>
  <c r="X1031" i="2"/>
  <c r="Y1031" i="2"/>
  <c r="W1032" i="2"/>
  <c r="X1032" i="2"/>
  <c r="Y1032" i="2"/>
  <c r="Z1032" i="2"/>
  <c r="W1033" i="2"/>
  <c r="X1033" i="2"/>
  <c r="Y1033" i="2"/>
  <c r="W1034" i="2"/>
  <c r="X1034" i="2"/>
  <c r="Y1034" i="2"/>
  <c r="Z1034" i="2"/>
  <c r="W1035" i="2"/>
  <c r="X1035" i="2"/>
  <c r="Y1035" i="2"/>
  <c r="W1036" i="2"/>
  <c r="X1036" i="2"/>
  <c r="Y1036" i="2"/>
  <c r="Z1036" i="2"/>
  <c r="W1037" i="2"/>
  <c r="X1037" i="2"/>
  <c r="Y1037" i="2"/>
  <c r="W1038" i="2"/>
  <c r="X1038" i="2"/>
  <c r="Y1038" i="2"/>
  <c r="Z1038" i="2"/>
  <c r="W1039" i="2"/>
  <c r="X1039" i="2"/>
  <c r="Y1039" i="2"/>
  <c r="Z1039" i="2"/>
  <c r="W1040" i="2"/>
  <c r="X1040" i="2"/>
  <c r="Y1040" i="2"/>
  <c r="Z1040" i="2"/>
  <c r="W1041" i="2"/>
  <c r="X1041" i="2"/>
  <c r="Y1041" i="2"/>
  <c r="Z1041" i="2"/>
  <c r="W1042" i="2"/>
  <c r="X1042" i="2"/>
  <c r="Y1042" i="2"/>
  <c r="Z1042" i="2"/>
  <c r="W1043" i="2"/>
  <c r="X1043" i="2"/>
  <c r="Y1043" i="2"/>
  <c r="Z1043" i="2"/>
  <c r="W1044" i="2"/>
  <c r="X1044" i="2"/>
  <c r="Y1044" i="2"/>
  <c r="Z1044" i="2"/>
  <c r="W1045" i="2"/>
  <c r="X1045" i="2"/>
  <c r="Y1045" i="2"/>
  <c r="Z1045" i="2"/>
  <c r="W1046" i="2"/>
  <c r="X1046" i="2"/>
  <c r="Y1046" i="2"/>
  <c r="Z1046" i="2"/>
  <c r="W1047" i="2"/>
  <c r="X1047" i="2"/>
  <c r="Y1047" i="2"/>
  <c r="Z1047" i="2"/>
  <c r="W1048" i="2"/>
  <c r="X1048" i="2"/>
  <c r="Y1048" i="2"/>
  <c r="Z1048" i="2"/>
  <c r="W1049" i="2"/>
  <c r="X1049" i="2"/>
  <c r="Y1049" i="2"/>
  <c r="Z1049" i="2"/>
  <c r="W1050" i="2"/>
  <c r="X1050" i="2"/>
  <c r="Y1050" i="2"/>
  <c r="Z1050" i="2"/>
  <c r="W1051" i="2"/>
  <c r="X1051" i="2"/>
  <c r="Y1051" i="2"/>
  <c r="Z1051" i="2"/>
  <c r="W1052" i="2"/>
  <c r="X1052" i="2"/>
  <c r="Y1052" i="2"/>
  <c r="Z1052" i="2"/>
  <c r="W1053" i="2"/>
  <c r="X1053" i="2"/>
  <c r="Y1053" i="2"/>
  <c r="Z1053" i="2"/>
  <c r="W1054" i="2"/>
  <c r="X1054" i="2"/>
  <c r="Y1054" i="2"/>
  <c r="Z1054" i="2"/>
  <c r="W1055" i="2"/>
  <c r="X1055" i="2"/>
  <c r="Y1055" i="2"/>
  <c r="W1056" i="2"/>
  <c r="X1056" i="2"/>
  <c r="Y1056" i="2"/>
  <c r="W1057" i="2"/>
  <c r="X1057" i="2"/>
  <c r="Y1057" i="2"/>
  <c r="Z1057" i="2"/>
  <c r="W1058" i="2"/>
  <c r="X1058" i="2"/>
  <c r="Y1058" i="2"/>
  <c r="Z1058" i="2"/>
  <c r="W1059" i="2"/>
  <c r="X1059" i="2"/>
  <c r="Y1059" i="2"/>
  <c r="Z1059" i="2"/>
  <c r="W1060" i="2"/>
  <c r="X1060" i="2"/>
  <c r="Y1060" i="2"/>
  <c r="Z1060" i="2"/>
  <c r="W1061" i="2"/>
  <c r="X1061" i="2"/>
  <c r="Y1061" i="2"/>
  <c r="Z1061" i="2"/>
  <c r="W1062" i="2"/>
  <c r="X1062" i="2"/>
  <c r="Y1062" i="2"/>
  <c r="Z1062" i="2"/>
  <c r="W1063" i="2"/>
  <c r="X1063" i="2"/>
  <c r="Y1063" i="2"/>
  <c r="Z1063" i="2"/>
  <c r="W1064" i="2"/>
  <c r="X1064" i="2"/>
  <c r="Y1064" i="2"/>
  <c r="Z1064" i="2"/>
  <c r="W1065" i="2"/>
  <c r="X1065" i="2"/>
  <c r="Y1065" i="2"/>
  <c r="Z1065" i="2"/>
  <c r="W1066" i="2"/>
  <c r="X1066" i="2"/>
  <c r="Y1066" i="2"/>
  <c r="Z1066" i="2"/>
  <c r="W1067" i="2"/>
  <c r="X1067" i="2"/>
  <c r="Y1067" i="2"/>
  <c r="Z1067" i="2"/>
  <c r="W1068" i="2"/>
  <c r="X1068" i="2"/>
  <c r="Y1068" i="2"/>
  <c r="Z1068" i="2"/>
  <c r="W1069" i="2"/>
  <c r="X1069" i="2"/>
  <c r="Y1069" i="2"/>
  <c r="Z1069" i="2"/>
  <c r="W1070" i="2"/>
  <c r="X1070" i="2"/>
  <c r="Y1070" i="2"/>
  <c r="Z1070" i="2"/>
  <c r="W1071" i="2"/>
  <c r="X1071" i="2"/>
  <c r="Y1071" i="2"/>
  <c r="W1072" i="2"/>
  <c r="X1072" i="2"/>
  <c r="Y1072" i="2"/>
  <c r="Z1072" i="2"/>
  <c r="W1073" i="2"/>
  <c r="X1073" i="2"/>
  <c r="Y1073" i="2"/>
  <c r="Z1073" i="2"/>
  <c r="W1074" i="2"/>
  <c r="X1074" i="2"/>
  <c r="Y1074" i="2"/>
  <c r="Z1074" i="2"/>
  <c r="W1075" i="2"/>
  <c r="X1075" i="2"/>
  <c r="Y1075" i="2"/>
  <c r="Z1075" i="2"/>
  <c r="W1076" i="2"/>
  <c r="X1076" i="2"/>
  <c r="Y1076" i="2"/>
  <c r="W1077" i="2"/>
  <c r="X1077" i="2"/>
  <c r="Y1077" i="2"/>
  <c r="Z1077" i="2"/>
  <c r="W1078" i="2"/>
  <c r="X1078" i="2"/>
  <c r="Y1078" i="2"/>
  <c r="Z1078" i="2"/>
  <c r="W1079" i="2"/>
  <c r="X1079" i="2"/>
  <c r="Y1079" i="2"/>
  <c r="Z1079" i="2"/>
  <c r="W1080" i="2"/>
  <c r="X1080" i="2"/>
  <c r="Y1080" i="2"/>
  <c r="Z1080" i="2"/>
  <c r="W1081" i="2"/>
  <c r="X1081" i="2"/>
  <c r="Y1081" i="2"/>
  <c r="Z1081" i="2"/>
  <c r="W1082" i="2"/>
  <c r="X1082" i="2"/>
  <c r="Y1082" i="2"/>
  <c r="Z1082" i="2"/>
  <c r="W1083" i="2"/>
  <c r="X1083" i="2"/>
  <c r="Y1083" i="2"/>
  <c r="Z1083" i="2"/>
  <c r="W1084" i="2"/>
  <c r="X1084" i="2"/>
  <c r="Y1084" i="2"/>
  <c r="Z1084" i="2"/>
  <c r="W1085" i="2"/>
  <c r="X1085" i="2"/>
  <c r="Y1085" i="2"/>
  <c r="Z1085" i="2"/>
  <c r="W1086" i="2"/>
  <c r="X1086" i="2"/>
  <c r="Y1086" i="2"/>
  <c r="Z1086" i="2"/>
  <c r="W1087" i="2"/>
  <c r="X1087" i="2"/>
  <c r="Y1087" i="2"/>
  <c r="Z1087" i="2"/>
  <c r="W1088" i="2"/>
  <c r="X1088" i="2"/>
  <c r="Y1088" i="2"/>
  <c r="Z1088" i="2"/>
  <c r="W1089" i="2"/>
  <c r="X1089" i="2"/>
  <c r="Y1089" i="2"/>
  <c r="Z1089" i="2"/>
  <c r="W1090" i="2"/>
  <c r="X1090" i="2"/>
  <c r="Y1090" i="2"/>
  <c r="Z1090" i="2"/>
  <c r="W1091" i="2"/>
  <c r="X1091" i="2"/>
  <c r="Y1091" i="2"/>
  <c r="Z1091" i="2"/>
  <c r="W1092" i="2"/>
  <c r="X1092" i="2"/>
  <c r="Y1092" i="2"/>
  <c r="Z1092" i="2"/>
  <c r="W1093" i="2"/>
  <c r="X1093" i="2"/>
  <c r="Y1093" i="2"/>
  <c r="Z1093" i="2"/>
  <c r="W1094" i="2"/>
  <c r="X1094" i="2"/>
  <c r="Y1094" i="2"/>
  <c r="Z1094" i="2"/>
  <c r="W1095" i="2"/>
  <c r="X1095" i="2"/>
  <c r="Y1095" i="2"/>
  <c r="Z1095" i="2"/>
  <c r="W1096" i="2"/>
  <c r="X1096" i="2"/>
  <c r="Y1096" i="2"/>
  <c r="Z1096" i="2"/>
  <c r="W1097" i="2"/>
  <c r="X1097" i="2"/>
  <c r="Y1097" i="2"/>
  <c r="Z1097" i="2"/>
  <c r="W1098" i="2"/>
  <c r="X1098" i="2"/>
  <c r="Y1098" i="2"/>
  <c r="Z1098" i="2"/>
  <c r="W1099" i="2"/>
  <c r="X1099" i="2"/>
  <c r="Y1099" i="2"/>
  <c r="Z1099" i="2"/>
  <c r="W1100" i="2"/>
  <c r="X1100" i="2"/>
  <c r="Y1100" i="2"/>
  <c r="Z1100" i="2"/>
  <c r="W1101" i="2"/>
  <c r="X1101" i="2"/>
  <c r="Y1101" i="2"/>
  <c r="Z1101" i="2"/>
  <c r="W1102" i="2"/>
  <c r="X1102" i="2"/>
  <c r="Y1102" i="2"/>
  <c r="W1103" i="2"/>
  <c r="X1103" i="2"/>
  <c r="Y1103" i="2"/>
  <c r="Z1103" i="2"/>
  <c r="Z1033" i="2"/>
  <c r="Z1025" i="2"/>
  <c r="Z975" i="2"/>
  <c r="Z961" i="2"/>
  <c r="Z938" i="2"/>
  <c r="Z927" i="2"/>
  <c r="Z1037" i="2"/>
  <c r="Z1056" i="2"/>
  <c r="Z1076" i="2"/>
  <c r="J187"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Z6" i="2"/>
  <c r="Z7" i="2"/>
  <c r="Z8" i="2"/>
  <c r="Z12" i="2"/>
  <c r="Z20" i="2"/>
  <c r="Z21" i="2"/>
  <c r="Z22" i="2"/>
  <c r="Z23" i="2"/>
  <c r="Z28" i="2"/>
  <c r="Z29" i="2"/>
  <c r="Z30" i="2"/>
  <c r="Z31" i="2"/>
  <c r="Z36" i="2"/>
  <c r="Z37" i="2"/>
  <c r="Z38" i="2"/>
  <c r="Z39" i="2"/>
  <c r="Z44" i="2"/>
  <c r="Z45" i="2"/>
  <c r="Z46" i="2"/>
  <c r="Z47" i="2"/>
  <c r="Z52" i="2"/>
  <c r="Z53" i="2"/>
  <c r="Z54" i="2"/>
  <c r="Z55" i="2"/>
  <c r="Z60" i="2"/>
  <c r="Z61" i="2"/>
  <c r="Z62" i="2"/>
  <c r="Z63" i="2"/>
  <c r="Z68" i="2"/>
  <c r="Z69" i="2"/>
  <c r="Z70" i="2"/>
  <c r="Z71" i="2"/>
  <c r="Z76" i="2"/>
  <c r="Z77" i="2"/>
  <c r="Z78" i="2"/>
  <c r="Z79" i="2"/>
  <c r="Z84" i="2"/>
  <c r="Z85" i="2"/>
  <c r="Z86" i="2"/>
  <c r="Z87" i="2"/>
  <c r="Z92" i="2"/>
  <c r="Z93" i="2"/>
  <c r="Z94" i="2"/>
  <c r="Z95" i="2"/>
  <c r="Z100" i="2"/>
  <c r="Z101" i="2"/>
  <c r="Z102" i="2"/>
  <c r="Z103" i="2"/>
  <c r="Z108" i="2"/>
  <c r="Z109" i="2"/>
  <c r="Z110" i="2"/>
  <c r="Z111" i="2"/>
  <c r="Z116" i="2"/>
  <c r="Z117" i="2"/>
  <c r="Z118" i="2"/>
  <c r="Z119" i="2"/>
  <c r="Z124" i="2"/>
  <c r="Z125" i="2"/>
  <c r="Z126" i="2"/>
  <c r="Z127" i="2"/>
  <c r="Z132" i="2"/>
  <c r="Z133" i="2"/>
  <c r="Z134" i="2"/>
  <c r="Z135" i="2"/>
  <c r="Z140" i="2"/>
  <c r="Z141" i="2"/>
  <c r="Z142" i="2"/>
  <c r="Z143" i="2"/>
  <c r="Z148" i="2"/>
  <c r="Z149" i="2"/>
  <c r="Z150" i="2"/>
  <c r="Z151" i="2"/>
  <c r="Z156" i="2"/>
  <c r="Z157" i="2"/>
  <c r="Z158" i="2"/>
  <c r="Z159" i="2"/>
  <c r="Z164" i="2"/>
  <c r="Z165" i="2"/>
  <c r="Z166" i="2"/>
  <c r="Z167"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5" i="2"/>
  <c r="Z330" i="2"/>
  <c r="Z333" i="2"/>
  <c r="Z336" i="2"/>
  <c r="Z343" i="2"/>
  <c r="Z344" i="2"/>
  <c r="Z350" i="2"/>
  <c r="Z357" i="2"/>
  <c r="Z358" i="2"/>
  <c r="Z362" i="2"/>
  <c r="Z368" i="2"/>
  <c r="Z370" i="2"/>
  <c r="Z375" i="2"/>
  <c r="Z382" i="2"/>
  <c r="Z383" i="2"/>
  <c r="Z389" i="2"/>
  <c r="Z394" i="2"/>
  <c r="Z397" i="2"/>
  <c r="Z400" i="2"/>
  <c r="Z407" i="2"/>
  <c r="Z408" i="2"/>
  <c r="Z414" i="2"/>
  <c r="Z421" i="2"/>
  <c r="Z422" i="2"/>
  <c r="Z426" i="2"/>
  <c r="Z432" i="2"/>
  <c r="Z434" i="2"/>
  <c r="Z439" i="2"/>
  <c r="Z446" i="2"/>
  <c r="Z447" i="2"/>
  <c r="Z453" i="2"/>
  <c r="Z458" i="2"/>
  <c r="Z461" i="2"/>
  <c r="Z464" i="2"/>
  <c r="Z471" i="2"/>
  <c r="Z472" i="2"/>
  <c r="Z478" i="2"/>
  <c r="Z485" i="2"/>
  <c r="Z496" i="2"/>
  <c r="Z498" i="2"/>
  <c r="Z503" i="2"/>
  <c r="Z522" i="2"/>
  <c r="Z525" i="2"/>
  <c r="Z528" i="2"/>
  <c r="Z535" i="2"/>
  <c r="Z536" i="2"/>
  <c r="Z542" i="2"/>
  <c r="Z549" i="2"/>
  <c r="Z550" i="2"/>
  <c r="Z553" i="2"/>
  <c r="Z559" i="2"/>
  <c r="Z560" i="2"/>
  <c r="Z565" i="2"/>
  <c r="Z569" i="2"/>
  <c r="Z570" i="2"/>
  <c r="Z575" i="2"/>
  <c r="Z581" i="2"/>
  <c r="Z582" i="2"/>
  <c r="Z585" i="2"/>
  <c r="Z591" i="2"/>
  <c r="Z592" i="2"/>
  <c r="Z597" i="2"/>
  <c r="Z601" i="2"/>
  <c r="Z602" i="2"/>
  <c r="Z607" i="2"/>
  <c r="Z614" i="2"/>
  <c r="Z617" i="2"/>
  <c r="Z624" i="2"/>
  <c r="Z629" i="2"/>
  <c r="Z634" i="2"/>
  <c r="Z639" i="2"/>
  <c r="Z646" i="2"/>
  <c r="Z649" i="2"/>
  <c r="Z656" i="2"/>
  <c r="Z661" i="2"/>
  <c r="Z681" i="2"/>
  <c r="Z688" i="2"/>
  <c r="Z710" i="2"/>
  <c r="Z713" i="2"/>
  <c r="Z720" i="2"/>
  <c r="Z725" i="2"/>
  <c r="Z735" i="2"/>
  <c r="Z742" i="2"/>
  <c r="Z745" i="2"/>
  <c r="Z752" i="2"/>
  <c r="Z757" i="2"/>
  <c r="Z762" i="2"/>
  <c r="Z767" i="2"/>
  <c r="Z774" i="2"/>
  <c r="Z777" i="2"/>
  <c r="Z784" i="2"/>
  <c r="Z789" i="2"/>
  <c r="Z799" i="2"/>
  <c r="Z806" i="2"/>
  <c r="Z809" i="2"/>
  <c r="Z816" i="2"/>
  <c r="Z821" i="2"/>
  <c r="Z826" i="2"/>
  <c r="Z831" i="2"/>
  <c r="Z838" i="2"/>
  <c r="Z841" i="2"/>
  <c r="Z848" i="2"/>
  <c r="Z853" i="2"/>
  <c r="Z858" i="2"/>
  <c r="Z863" i="2"/>
  <c r="Z870" i="2"/>
  <c r="Z873" i="2"/>
  <c r="Z879" i="2"/>
  <c r="Z882" i="2"/>
  <c r="Z887" i="2"/>
  <c r="Z890" i="2"/>
  <c r="Z895" i="2"/>
  <c r="Z898" i="2"/>
  <c r="Z903" i="2"/>
  <c r="Z906" i="2"/>
  <c r="Z923" i="2"/>
  <c r="Z931" i="2"/>
  <c r="Z950" i="2"/>
  <c r="Z960" i="2"/>
  <c r="Z976" i="2"/>
  <c r="Z984" i="2"/>
  <c r="Z992" i="2"/>
  <c r="Z997" i="2"/>
  <c r="Z1005" i="2"/>
  <c r="Z1010" i="2"/>
  <c r="Z1018" i="2"/>
  <c r="Z1023" i="2"/>
  <c r="Z1035" i="2"/>
  <c r="Z1055" i="2"/>
  <c r="Z1071" i="2"/>
  <c r="Z1102" i="2"/>
  <c r="S4" i="2"/>
  <c r="T4" i="2"/>
  <c r="S5" i="2"/>
  <c r="T5" i="2"/>
  <c r="S6" i="2"/>
  <c r="T6" i="2"/>
  <c r="S7" i="2"/>
  <c r="T7" i="2"/>
  <c r="S8" i="2"/>
  <c r="T8" i="2"/>
  <c r="S9" i="2"/>
  <c r="T9" i="2"/>
  <c r="S10" i="2"/>
  <c r="T10" i="2"/>
  <c r="S11" i="2"/>
  <c r="T11" i="2"/>
  <c r="S12" i="2"/>
  <c r="T12" i="2"/>
  <c r="S13" i="2"/>
  <c r="T13" i="2"/>
  <c r="S14" i="2"/>
  <c r="T14" i="2"/>
  <c r="S15" i="2"/>
  <c r="T15" i="2"/>
  <c r="S16" i="2"/>
  <c r="T16" i="2"/>
  <c r="S17" i="2"/>
  <c r="T17" i="2"/>
  <c r="S18" i="2"/>
  <c r="T18" i="2"/>
  <c r="S19" i="2"/>
  <c r="T19" i="2"/>
  <c r="S20" i="2"/>
  <c r="T20" i="2"/>
  <c r="S21" i="2"/>
  <c r="T21" i="2"/>
  <c r="S22" i="2"/>
  <c r="T22" i="2"/>
  <c r="S23" i="2"/>
  <c r="T23" i="2"/>
  <c r="S24" i="2"/>
  <c r="T24" i="2"/>
  <c r="S25" i="2"/>
  <c r="T25" i="2"/>
  <c r="S26" i="2"/>
  <c r="T26" i="2"/>
  <c r="S27" i="2"/>
  <c r="T27" i="2"/>
  <c r="S28" i="2"/>
  <c r="T28" i="2"/>
  <c r="S29" i="2"/>
  <c r="T29" i="2"/>
  <c r="S30" i="2"/>
  <c r="T30" i="2"/>
  <c r="S31" i="2"/>
  <c r="T31" i="2"/>
  <c r="S32" i="2"/>
  <c r="T32" i="2"/>
  <c r="S33" i="2"/>
  <c r="T33" i="2"/>
  <c r="S34" i="2"/>
  <c r="T34" i="2"/>
  <c r="S35" i="2"/>
  <c r="T35" i="2"/>
  <c r="S36" i="2"/>
  <c r="T36" i="2"/>
  <c r="S37" i="2"/>
  <c r="T37" i="2"/>
  <c r="S38" i="2"/>
  <c r="T38" i="2"/>
  <c r="S39" i="2"/>
  <c r="T39" i="2"/>
  <c r="S40" i="2"/>
  <c r="T40" i="2"/>
  <c r="S41" i="2"/>
  <c r="T41" i="2"/>
  <c r="S42" i="2"/>
  <c r="T42" i="2"/>
  <c r="S43" i="2"/>
  <c r="T43" i="2"/>
  <c r="S44" i="2"/>
  <c r="T44" i="2"/>
  <c r="S45" i="2"/>
  <c r="T45" i="2"/>
  <c r="S46" i="2"/>
  <c r="T46" i="2"/>
  <c r="S47" i="2"/>
  <c r="T47" i="2"/>
  <c r="S48" i="2"/>
  <c r="T48" i="2"/>
  <c r="S49" i="2"/>
  <c r="T49" i="2"/>
  <c r="S50" i="2"/>
  <c r="T50" i="2"/>
  <c r="S51" i="2"/>
  <c r="T51" i="2"/>
  <c r="S52" i="2"/>
  <c r="T52" i="2"/>
  <c r="S53" i="2"/>
  <c r="T53" i="2"/>
  <c r="S54" i="2"/>
  <c r="T54" i="2"/>
  <c r="S55" i="2"/>
  <c r="T55" i="2"/>
  <c r="S56" i="2"/>
  <c r="T56" i="2"/>
  <c r="S57" i="2"/>
  <c r="T57" i="2"/>
  <c r="S58" i="2"/>
  <c r="T58" i="2"/>
  <c r="S59" i="2"/>
  <c r="T59" i="2"/>
  <c r="S60" i="2"/>
  <c r="T60" i="2"/>
  <c r="S61" i="2"/>
  <c r="T61" i="2"/>
  <c r="S62" i="2"/>
  <c r="T62" i="2"/>
  <c r="S63" i="2"/>
  <c r="T63" i="2"/>
  <c r="S64" i="2"/>
  <c r="T64" i="2"/>
  <c r="S65" i="2"/>
  <c r="T65" i="2"/>
  <c r="S66" i="2"/>
  <c r="T66" i="2"/>
  <c r="S67" i="2"/>
  <c r="T67" i="2"/>
  <c r="S68" i="2"/>
  <c r="T68" i="2"/>
  <c r="S69" i="2"/>
  <c r="T69" i="2"/>
  <c r="S70" i="2"/>
  <c r="T70" i="2"/>
  <c r="S71" i="2"/>
  <c r="T71" i="2"/>
  <c r="S72" i="2"/>
  <c r="T72" i="2"/>
  <c r="S73" i="2"/>
  <c r="T73" i="2"/>
  <c r="S74" i="2"/>
  <c r="T74" i="2"/>
  <c r="S75" i="2"/>
  <c r="T75" i="2"/>
  <c r="S76" i="2"/>
  <c r="T76" i="2"/>
  <c r="S77" i="2"/>
  <c r="T77" i="2"/>
  <c r="S78" i="2"/>
  <c r="T78" i="2"/>
  <c r="S79" i="2"/>
  <c r="T79" i="2"/>
  <c r="S80" i="2"/>
  <c r="T80" i="2"/>
  <c r="S81" i="2"/>
  <c r="T81" i="2"/>
  <c r="S82" i="2"/>
  <c r="T82" i="2"/>
  <c r="S83" i="2"/>
  <c r="T83" i="2"/>
  <c r="S84" i="2"/>
  <c r="T84" i="2"/>
  <c r="S85" i="2"/>
  <c r="T85" i="2"/>
  <c r="S86" i="2"/>
  <c r="T86" i="2"/>
  <c r="S87" i="2"/>
  <c r="T87" i="2"/>
  <c r="S88" i="2"/>
  <c r="T88" i="2"/>
  <c r="S89" i="2"/>
  <c r="T89" i="2"/>
  <c r="S90" i="2"/>
  <c r="T90" i="2"/>
  <c r="S91" i="2"/>
  <c r="T91" i="2"/>
  <c r="S92" i="2"/>
  <c r="T92" i="2"/>
  <c r="S93" i="2"/>
  <c r="T93" i="2"/>
  <c r="S94" i="2"/>
  <c r="T94" i="2"/>
  <c r="S95" i="2"/>
  <c r="T95" i="2"/>
  <c r="S96" i="2"/>
  <c r="T96" i="2"/>
  <c r="S97" i="2"/>
  <c r="T97" i="2"/>
  <c r="S98" i="2"/>
  <c r="T98" i="2"/>
  <c r="S99" i="2"/>
  <c r="T99" i="2"/>
  <c r="S100" i="2"/>
  <c r="T100" i="2"/>
  <c r="S101" i="2"/>
  <c r="T101" i="2"/>
  <c r="S102" i="2"/>
  <c r="T102" i="2"/>
  <c r="S103" i="2"/>
  <c r="T103" i="2"/>
  <c r="S104" i="2"/>
  <c r="T104" i="2"/>
  <c r="S105" i="2"/>
  <c r="T105" i="2"/>
  <c r="S106" i="2"/>
  <c r="T106" i="2"/>
  <c r="S107" i="2"/>
  <c r="T107" i="2"/>
  <c r="S108" i="2"/>
  <c r="T108" i="2"/>
  <c r="S109" i="2"/>
  <c r="T109" i="2"/>
  <c r="S110" i="2"/>
  <c r="T110" i="2"/>
  <c r="S111" i="2"/>
  <c r="T111" i="2"/>
  <c r="S112" i="2"/>
  <c r="T112" i="2"/>
  <c r="S113" i="2"/>
  <c r="T113" i="2"/>
  <c r="S114" i="2"/>
  <c r="T114" i="2"/>
  <c r="S115" i="2"/>
  <c r="T115" i="2"/>
  <c r="S116" i="2"/>
  <c r="T116" i="2"/>
  <c r="S117" i="2"/>
  <c r="T117" i="2"/>
  <c r="S118" i="2"/>
  <c r="T118" i="2"/>
  <c r="S119" i="2"/>
  <c r="T119" i="2"/>
  <c r="S120" i="2"/>
  <c r="T120" i="2"/>
  <c r="S121" i="2"/>
  <c r="T121" i="2"/>
  <c r="S122" i="2"/>
  <c r="T122" i="2"/>
  <c r="S123" i="2"/>
  <c r="T123" i="2"/>
  <c r="S124" i="2"/>
  <c r="T124" i="2"/>
  <c r="S125" i="2"/>
  <c r="T125" i="2"/>
  <c r="S126" i="2"/>
  <c r="T126" i="2"/>
  <c r="S127" i="2"/>
  <c r="T127" i="2"/>
  <c r="S128" i="2"/>
  <c r="T128" i="2"/>
  <c r="S129" i="2"/>
  <c r="T129" i="2"/>
  <c r="S130" i="2"/>
  <c r="T130" i="2"/>
  <c r="S131" i="2"/>
  <c r="T131" i="2"/>
  <c r="S132" i="2"/>
  <c r="T132" i="2"/>
  <c r="S133" i="2"/>
  <c r="T133" i="2"/>
  <c r="S134" i="2"/>
  <c r="T134" i="2"/>
  <c r="S135" i="2"/>
  <c r="T135" i="2"/>
  <c r="S136" i="2"/>
  <c r="T136" i="2"/>
  <c r="S137" i="2"/>
  <c r="T137" i="2"/>
  <c r="S138" i="2"/>
  <c r="T138" i="2"/>
  <c r="S139" i="2"/>
  <c r="T139" i="2"/>
  <c r="S140" i="2"/>
  <c r="T140" i="2"/>
  <c r="S141" i="2"/>
  <c r="T141" i="2"/>
  <c r="S142" i="2"/>
  <c r="T142" i="2"/>
  <c r="S143" i="2"/>
  <c r="T143" i="2"/>
  <c r="S144" i="2"/>
  <c r="T144" i="2"/>
  <c r="S145" i="2"/>
  <c r="T145" i="2"/>
  <c r="S146" i="2"/>
  <c r="T146" i="2"/>
  <c r="S147" i="2"/>
  <c r="T147" i="2"/>
  <c r="S148" i="2"/>
  <c r="T148" i="2"/>
  <c r="S149" i="2"/>
  <c r="T149" i="2"/>
  <c r="S150" i="2"/>
  <c r="T150" i="2"/>
  <c r="S151" i="2"/>
  <c r="T151" i="2"/>
  <c r="S152" i="2"/>
  <c r="T152" i="2"/>
  <c r="S153" i="2"/>
  <c r="T153" i="2"/>
  <c r="S154" i="2"/>
  <c r="T154" i="2"/>
  <c r="S155" i="2"/>
  <c r="T155" i="2"/>
  <c r="S156" i="2"/>
  <c r="T156" i="2"/>
  <c r="S157" i="2"/>
  <c r="T157" i="2"/>
  <c r="S158" i="2"/>
  <c r="T158" i="2"/>
  <c r="S159" i="2"/>
  <c r="T159" i="2"/>
  <c r="S160" i="2"/>
  <c r="T160" i="2"/>
  <c r="S161" i="2"/>
  <c r="T161" i="2"/>
  <c r="S162" i="2"/>
  <c r="T162" i="2"/>
  <c r="S163" i="2"/>
  <c r="T163" i="2"/>
  <c r="S164" i="2"/>
  <c r="T164" i="2"/>
  <c r="S165" i="2"/>
  <c r="T165" i="2"/>
  <c r="S166" i="2"/>
  <c r="T166" i="2"/>
  <c r="S167" i="2"/>
  <c r="T167" i="2"/>
  <c r="S168" i="2"/>
  <c r="T168" i="2"/>
  <c r="S169" i="2"/>
  <c r="T169" i="2"/>
  <c r="S170" i="2"/>
  <c r="T170" i="2"/>
  <c r="S171" i="2"/>
  <c r="T171" i="2"/>
  <c r="S172" i="2"/>
  <c r="T172" i="2"/>
  <c r="S173" i="2"/>
  <c r="T173" i="2"/>
  <c r="S174" i="2"/>
  <c r="T174" i="2"/>
  <c r="S175" i="2"/>
  <c r="T175" i="2"/>
  <c r="S176" i="2"/>
  <c r="T176" i="2"/>
  <c r="S177" i="2"/>
  <c r="T177" i="2"/>
  <c r="S178" i="2"/>
  <c r="T178" i="2"/>
  <c r="S179" i="2"/>
  <c r="T179" i="2"/>
  <c r="S180" i="2"/>
  <c r="T180" i="2"/>
  <c r="S181" i="2"/>
  <c r="T181" i="2"/>
  <c r="S182" i="2"/>
  <c r="T182" i="2"/>
  <c r="S183" i="2"/>
  <c r="T183" i="2"/>
  <c r="S184" i="2"/>
  <c r="T184" i="2"/>
  <c r="S185" i="2"/>
  <c r="T185" i="2"/>
  <c r="S186" i="2"/>
  <c r="T186" i="2"/>
  <c r="S187" i="2"/>
  <c r="T187" i="2"/>
  <c r="S188" i="2"/>
  <c r="T188" i="2"/>
  <c r="S189" i="2"/>
  <c r="T189" i="2"/>
  <c r="S190" i="2"/>
  <c r="T190" i="2"/>
  <c r="S191" i="2"/>
  <c r="T191" i="2"/>
  <c r="S192" i="2"/>
  <c r="T192" i="2"/>
  <c r="S193" i="2"/>
  <c r="T193" i="2"/>
  <c r="S194" i="2"/>
  <c r="T194" i="2"/>
  <c r="S195" i="2"/>
  <c r="T195" i="2"/>
  <c r="S196" i="2"/>
  <c r="T196" i="2"/>
  <c r="S197" i="2"/>
  <c r="T197" i="2"/>
  <c r="S198" i="2"/>
  <c r="T198" i="2"/>
  <c r="S199" i="2"/>
  <c r="T199" i="2"/>
  <c r="S200" i="2"/>
  <c r="T200" i="2"/>
  <c r="S201" i="2"/>
  <c r="T201" i="2"/>
  <c r="S202" i="2"/>
  <c r="T202" i="2"/>
  <c r="S203" i="2"/>
  <c r="T203" i="2"/>
  <c r="S204" i="2"/>
  <c r="T204" i="2"/>
  <c r="S205" i="2"/>
  <c r="T205" i="2"/>
  <c r="S206" i="2"/>
  <c r="T206" i="2"/>
  <c r="S207" i="2"/>
  <c r="T207" i="2"/>
  <c r="S208" i="2"/>
  <c r="T208" i="2"/>
  <c r="S209" i="2"/>
  <c r="T209" i="2"/>
  <c r="S210" i="2"/>
  <c r="T210" i="2"/>
  <c r="S211" i="2"/>
  <c r="T211" i="2"/>
  <c r="S212" i="2"/>
  <c r="T212" i="2"/>
  <c r="S213" i="2"/>
  <c r="T213" i="2"/>
  <c r="S224" i="2"/>
  <c r="T224" i="2"/>
  <c r="S225" i="2"/>
  <c r="T225" i="2"/>
  <c r="S226" i="2"/>
  <c r="T226" i="2"/>
  <c r="S227" i="2"/>
  <c r="T227" i="2"/>
  <c r="S228" i="2"/>
  <c r="T228" i="2"/>
  <c r="S229" i="2"/>
  <c r="T229" i="2"/>
  <c r="S230" i="2"/>
  <c r="T230" i="2"/>
  <c r="S231" i="2"/>
  <c r="T231" i="2"/>
  <c r="S232" i="2"/>
  <c r="T232" i="2"/>
  <c r="S233" i="2"/>
  <c r="T233" i="2"/>
  <c r="S234" i="2"/>
  <c r="T234" i="2"/>
  <c r="S235" i="2"/>
  <c r="T235" i="2"/>
  <c r="S236" i="2"/>
  <c r="T236" i="2"/>
  <c r="S237" i="2"/>
  <c r="T237" i="2"/>
  <c r="S238" i="2"/>
  <c r="T238" i="2"/>
  <c r="S239" i="2"/>
  <c r="T239" i="2"/>
  <c r="S240" i="2"/>
  <c r="T240" i="2"/>
  <c r="S241" i="2"/>
  <c r="T241" i="2"/>
  <c r="S242" i="2"/>
  <c r="T242" i="2"/>
  <c r="S243" i="2"/>
  <c r="T243" i="2"/>
  <c r="S244" i="2"/>
  <c r="T244" i="2"/>
  <c r="S245" i="2"/>
  <c r="T245" i="2"/>
  <c r="S246" i="2"/>
  <c r="T246" i="2"/>
  <c r="S247" i="2"/>
  <c r="T247" i="2"/>
  <c r="S248" i="2"/>
  <c r="T248" i="2"/>
  <c r="S249" i="2"/>
  <c r="T249" i="2"/>
  <c r="S250" i="2"/>
  <c r="T250" i="2"/>
  <c r="S251" i="2"/>
  <c r="T251" i="2"/>
  <c r="S252" i="2"/>
  <c r="T252" i="2"/>
  <c r="S253" i="2"/>
  <c r="T253" i="2"/>
  <c r="S254" i="2"/>
  <c r="T254" i="2"/>
  <c r="S255" i="2"/>
  <c r="T255" i="2"/>
  <c r="S256" i="2"/>
  <c r="T256" i="2"/>
  <c r="S257" i="2"/>
  <c r="T257" i="2"/>
  <c r="S258" i="2"/>
  <c r="T258" i="2"/>
  <c r="S259" i="2"/>
  <c r="T259" i="2"/>
  <c r="S260" i="2"/>
  <c r="T260" i="2"/>
  <c r="S261" i="2"/>
  <c r="T261" i="2"/>
  <c r="S262" i="2"/>
  <c r="T262" i="2"/>
  <c r="S263" i="2"/>
  <c r="T263" i="2"/>
  <c r="S264" i="2"/>
  <c r="T264" i="2"/>
  <c r="S265" i="2"/>
  <c r="T265" i="2"/>
  <c r="S266" i="2"/>
  <c r="T266" i="2"/>
  <c r="S267" i="2"/>
  <c r="T267" i="2"/>
  <c r="S268" i="2"/>
  <c r="T268" i="2"/>
  <c r="S269" i="2"/>
  <c r="T269" i="2"/>
  <c r="S270" i="2"/>
  <c r="T270" i="2"/>
  <c r="S271" i="2"/>
  <c r="T271" i="2"/>
  <c r="S272" i="2"/>
  <c r="T272" i="2"/>
  <c r="S273" i="2"/>
  <c r="T273" i="2"/>
  <c r="S274" i="2"/>
  <c r="T274" i="2"/>
  <c r="S275" i="2"/>
  <c r="T275" i="2"/>
  <c r="S276" i="2"/>
  <c r="T276" i="2"/>
  <c r="S277" i="2"/>
  <c r="T277" i="2"/>
  <c r="S278" i="2"/>
  <c r="T278" i="2"/>
  <c r="S279" i="2"/>
  <c r="T279" i="2"/>
  <c r="S280" i="2"/>
  <c r="T280" i="2"/>
  <c r="S281" i="2"/>
  <c r="T281" i="2"/>
  <c r="S282" i="2"/>
  <c r="T282" i="2"/>
  <c r="S283" i="2"/>
  <c r="T283" i="2"/>
  <c r="S284" i="2"/>
  <c r="T284" i="2"/>
  <c r="S285" i="2"/>
  <c r="T285" i="2"/>
  <c r="S286" i="2"/>
  <c r="T286" i="2"/>
  <c r="S287" i="2"/>
  <c r="T287" i="2"/>
  <c r="S288" i="2"/>
  <c r="T288" i="2"/>
  <c r="S289" i="2"/>
  <c r="T289" i="2"/>
  <c r="S290" i="2"/>
  <c r="T290" i="2"/>
  <c r="S291" i="2"/>
  <c r="T291" i="2"/>
  <c r="S292" i="2"/>
  <c r="T292" i="2"/>
  <c r="S293" i="2"/>
  <c r="T293" i="2"/>
  <c r="S294" i="2"/>
  <c r="T294" i="2"/>
  <c r="S295" i="2"/>
  <c r="T295" i="2"/>
  <c r="S296" i="2"/>
  <c r="T296" i="2"/>
  <c r="S297" i="2"/>
  <c r="T297" i="2"/>
  <c r="S298" i="2"/>
  <c r="T298" i="2"/>
  <c r="S299" i="2"/>
  <c r="T299" i="2"/>
  <c r="S395" i="2"/>
  <c r="T395" i="2"/>
  <c r="S406" i="2"/>
  <c r="T406" i="2"/>
  <c r="S407" i="2"/>
  <c r="T407" i="2"/>
  <c r="S416" i="2"/>
  <c r="T416" i="2"/>
  <c r="S417" i="2"/>
  <c r="T417" i="2"/>
  <c r="S418" i="2"/>
  <c r="T418" i="2"/>
  <c r="S419" i="2"/>
  <c r="T419" i="2"/>
  <c r="S420" i="2"/>
  <c r="T420" i="2"/>
  <c r="S421" i="2"/>
  <c r="T421" i="2"/>
  <c r="S422" i="2"/>
  <c r="T422" i="2"/>
  <c r="S423" i="2"/>
  <c r="T423" i="2"/>
  <c r="S424" i="2"/>
  <c r="T424" i="2"/>
  <c r="S425" i="2"/>
  <c r="T425" i="2"/>
  <c r="S426" i="2"/>
  <c r="T426" i="2"/>
  <c r="S430" i="2"/>
  <c r="T430" i="2"/>
  <c r="S431" i="2"/>
  <c r="T431" i="2"/>
  <c r="S432" i="2"/>
  <c r="T432" i="2"/>
  <c r="S433" i="2"/>
  <c r="T433" i="2"/>
  <c r="S434" i="2"/>
  <c r="T434" i="2"/>
  <c r="S435" i="2"/>
  <c r="T435" i="2"/>
  <c r="S436" i="2"/>
  <c r="T436" i="2"/>
  <c r="S437" i="2"/>
  <c r="T437" i="2"/>
  <c r="S463" i="2"/>
  <c r="T463" i="2"/>
  <c r="S521" i="2"/>
  <c r="T521" i="2"/>
  <c r="S522" i="2"/>
  <c r="T522" i="2"/>
  <c r="S523" i="2"/>
  <c r="T523" i="2"/>
  <c r="S524" i="2"/>
  <c r="T524" i="2"/>
  <c r="S525" i="2"/>
  <c r="T525" i="2"/>
  <c r="S526" i="2"/>
  <c r="T526" i="2"/>
  <c r="S527" i="2"/>
  <c r="T527" i="2"/>
  <c r="S528" i="2"/>
  <c r="T528" i="2"/>
  <c r="S529" i="2"/>
  <c r="T529" i="2"/>
  <c r="S540" i="2"/>
  <c r="T540" i="2"/>
  <c r="S544" i="2"/>
  <c r="T544" i="2"/>
  <c r="S593" i="2"/>
  <c r="T593" i="2"/>
  <c r="S594" i="2"/>
  <c r="T594" i="2"/>
  <c r="S595" i="2"/>
  <c r="T595" i="2"/>
  <c r="S596" i="2"/>
  <c r="T596" i="2"/>
  <c r="S597" i="2"/>
  <c r="T597" i="2"/>
  <c r="S598" i="2"/>
  <c r="T598" i="2"/>
  <c r="S599" i="2"/>
  <c r="T599" i="2"/>
  <c r="S600" i="2"/>
  <c r="T600" i="2"/>
  <c r="S601" i="2"/>
  <c r="T601" i="2"/>
  <c r="S602" i="2"/>
  <c r="T602" i="2"/>
  <c r="S603" i="2"/>
  <c r="T603" i="2"/>
  <c r="S604" i="2"/>
  <c r="T604" i="2"/>
  <c r="S719" i="2"/>
  <c r="T719" i="2"/>
  <c r="S720" i="2"/>
  <c r="T720" i="2"/>
  <c r="S721" i="2"/>
  <c r="T721" i="2"/>
  <c r="S722" i="2"/>
  <c r="T722" i="2"/>
  <c r="S812" i="2"/>
  <c r="T812" i="2"/>
  <c r="S813" i="2"/>
  <c r="T813" i="2"/>
  <c r="S814" i="2"/>
  <c r="T814" i="2"/>
  <c r="S892" i="2"/>
  <c r="T892" i="2"/>
  <c r="S893" i="2"/>
  <c r="T893" i="2"/>
  <c r="S894" i="2"/>
  <c r="T894" i="2"/>
  <c r="S895" i="2"/>
  <c r="T895" i="2"/>
  <c r="S968" i="2"/>
  <c r="T968" i="2"/>
  <c r="S969" i="2"/>
  <c r="T969" i="2"/>
  <c r="S971" i="2"/>
  <c r="T971" i="2"/>
  <c r="T994" i="2"/>
  <c r="S995" i="2"/>
  <c r="T995" i="2"/>
  <c r="S996" i="2"/>
  <c r="T996" i="2"/>
  <c r="S997" i="2"/>
  <c r="T997" i="2"/>
  <c r="S998" i="2"/>
  <c r="T998" i="2"/>
  <c r="S1001" i="2"/>
  <c r="T1001" i="2"/>
  <c r="S1002" i="2"/>
  <c r="T1002" i="2"/>
  <c r="S1021" i="2"/>
  <c r="T1021" i="2"/>
  <c r="S1022" i="2"/>
  <c r="T1022" i="2"/>
  <c r="S1023" i="2"/>
  <c r="T1023" i="2"/>
  <c r="S1024" i="2"/>
  <c r="T1024" i="2"/>
  <c r="S1025" i="2"/>
  <c r="T1025" i="2"/>
  <c r="S1026" i="2"/>
  <c r="T1026" i="2"/>
  <c r="S1027" i="2"/>
  <c r="T1027" i="2"/>
  <c r="S1028" i="2"/>
  <c r="T1028" i="2"/>
  <c r="S1029" i="2"/>
  <c r="T1029" i="2"/>
  <c r="S1030" i="2"/>
  <c r="T1030" i="2"/>
  <c r="S1035" i="2"/>
  <c r="T1035" i="2"/>
  <c r="S1036" i="2"/>
  <c r="T1036" i="2"/>
  <c r="S1070" i="2"/>
  <c r="T1070" i="2"/>
  <c r="S1072" i="2"/>
  <c r="T1072" i="2"/>
  <c r="S1073" i="2"/>
  <c r="T1073" i="2"/>
  <c r="S1074" i="2"/>
  <c r="T1074" i="2"/>
  <c r="S1076" i="2"/>
  <c r="T1076" i="2"/>
  <c r="S1077" i="2"/>
  <c r="T1077" i="2"/>
  <c r="S1078" i="2"/>
  <c r="T1078" i="2"/>
  <c r="S1079" i="2"/>
  <c r="T1079" i="2"/>
  <c r="S1080" i="2"/>
  <c r="T1080" i="2"/>
  <c r="S1081" i="2"/>
  <c r="T1081" i="2"/>
  <c r="S1096" i="2"/>
  <c r="T1096" i="2"/>
  <c r="S1097" i="2"/>
  <c r="T1097" i="2"/>
  <c r="S1103" i="2"/>
  <c r="T1103" i="2"/>
  <c r="I703" i="2"/>
  <c r="I704" i="2"/>
  <c r="H609" i="2"/>
  <c r="H679" i="2"/>
  <c r="H678" i="2"/>
  <c r="H677" i="2"/>
  <c r="H670" i="2"/>
  <c r="H669" i="2"/>
  <c r="D507" i="2"/>
  <c r="O193" i="2"/>
  <c r="O194" i="2"/>
  <c r="O195" i="2"/>
  <c r="O196" i="2"/>
  <c r="O197" i="2"/>
  <c r="O198" i="2"/>
  <c r="O199" i="2"/>
  <c r="O200" i="2"/>
  <c r="O201" i="2"/>
  <c r="O202" i="2"/>
  <c r="O203" i="2"/>
  <c r="O204" i="2"/>
  <c r="O205" i="2"/>
  <c r="O206" i="2"/>
  <c r="E210" i="2"/>
  <c r="F210" i="2"/>
  <c r="E211" i="2"/>
  <c r="F211" i="2"/>
  <c r="E212" i="2"/>
  <c r="F212" i="2"/>
  <c r="E213" i="2"/>
  <c r="F213" i="2"/>
  <c r="F209" i="2"/>
  <c r="E209" i="2"/>
  <c r="H187" i="2"/>
  <c r="I187" i="2"/>
  <c r="H232" i="2"/>
  <c r="H289" i="2"/>
  <c r="H349" i="2"/>
  <c r="I365" i="2"/>
  <c r="H376" i="2"/>
  <c r="H377" i="2"/>
  <c r="H384" i="2"/>
  <c r="H391" i="2"/>
  <c r="I407" i="2"/>
  <c r="I548" i="2"/>
  <c r="I555" i="2"/>
  <c r="I556" i="2"/>
  <c r="H564" i="2"/>
  <c r="H567" i="2"/>
  <c r="H568" i="2"/>
  <c r="H570" i="2"/>
  <c r="H573" i="2"/>
  <c r="H574" i="2"/>
  <c r="H576" i="2"/>
  <c r="H653" i="2"/>
  <c r="H654" i="2"/>
  <c r="H655" i="2"/>
  <c r="H661" i="2"/>
  <c r="H686" i="2"/>
  <c r="I775" i="2"/>
  <c r="I776" i="2"/>
  <c r="I777" i="2"/>
  <c r="I778" i="2"/>
  <c r="I782" i="2"/>
  <c r="I783" i="2"/>
  <c r="H784" i="2"/>
  <c r="H790" i="2"/>
  <c r="I819" i="2"/>
  <c r="I820" i="2"/>
  <c r="I821" i="2"/>
  <c r="H825" i="2"/>
  <c r="I825" i="2"/>
  <c r="H829" i="2"/>
  <c r="I831" i="2"/>
  <c r="H834" i="2"/>
  <c r="I834" i="2"/>
  <c r="H837" i="2"/>
  <c r="I839" i="2"/>
  <c r="H842" i="2"/>
  <c r="I842" i="2"/>
  <c r="H845" i="2"/>
  <c r="I847" i="2"/>
  <c r="H850" i="2"/>
  <c r="H851" i="2"/>
  <c r="H852" i="2"/>
  <c r="H853" i="2"/>
  <c r="I888" i="2"/>
  <c r="I892" i="2"/>
  <c r="H893" i="2"/>
  <c r="H896" i="2"/>
  <c r="I896" i="2"/>
  <c r="H899" i="2"/>
  <c r="I901" i="2"/>
  <c r="H904" i="2"/>
  <c r="I904" i="2"/>
  <c r="H916" i="2"/>
  <c r="I916" i="2"/>
  <c r="H920" i="2"/>
  <c r="I920" i="2"/>
  <c r="H924" i="2"/>
  <c r="I924" i="2"/>
  <c r="H928" i="2"/>
  <c r="H929" i="2"/>
  <c r="H930" i="2"/>
  <c r="H931" i="2"/>
  <c r="H932" i="2"/>
  <c r="H936" i="2"/>
  <c r="H937" i="2"/>
  <c r="I972" i="2"/>
  <c r="I973" i="2"/>
  <c r="I974" i="2"/>
  <c r="I975" i="2"/>
  <c r="I976" i="2"/>
  <c r="I980" i="2"/>
  <c r="I981" i="2"/>
  <c r="I982" i="2"/>
  <c r="I983" i="2"/>
  <c r="I984" i="2"/>
  <c r="I988" i="2"/>
  <c r="I989" i="2"/>
  <c r="I990" i="2"/>
  <c r="I991" i="2"/>
  <c r="H992" i="2"/>
  <c r="I992" i="2"/>
  <c r="I993" i="2"/>
  <c r="I994" i="2"/>
  <c r="I995" i="2"/>
  <c r="H996" i="2"/>
  <c r="I996" i="2"/>
  <c r="I997" i="2"/>
  <c r="I998" i="2"/>
  <c r="I999" i="2"/>
  <c r="H1000" i="2"/>
  <c r="I1000" i="2"/>
  <c r="I1001" i="2"/>
  <c r="I1002" i="2"/>
  <c r="I1003" i="2"/>
  <c r="H1004" i="2"/>
  <c r="H1008" i="2"/>
  <c r="H1009" i="2"/>
  <c r="H1010" i="2"/>
  <c r="H1011" i="2"/>
  <c r="H1012" i="2"/>
  <c r="H1016" i="2"/>
  <c r="H1017" i="2"/>
  <c r="H1018" i="2"/>
  <c r="H1019" i="2"/>
  <c r="I1049" i="2"/>
  <c r="I1051" i="2"/>
  <c r="I1052" i="2"/>
  <c r="H1053" i="2"/>
  <c r="I1053" i="2"/>
  <c r="H1054" i="2"/>
  <c r="I1054" i="2"/>
  <c r="H1055" i="2"/>
  <c r="I1055" i="2"/>
  <c r="H1056" i="2"/>
  <c r="I1056" i="2"/>
  <c r="H1057" i="2"/>
  <c r="I1057" i="2"/>
  <c r="H1058" i="2"/>
  <c r="I1058" i="2"/>
  <c r="H1059" i="2"/>
  <c r="I1059" i="2"/>
  <c r="H1060" i="2"/>
  <c r="I1060" i="2"/>
  <c r="H1061" i="2"/>
  <c r="I1061" i="2"/>
  <c r="H1062" i="2"/>
  <c r="H1063" i="2"/>
  <c r="H1064" i="2"/>
  <c r="H1065" i="2"/>
  <c r="I773" i="2"/>
  <c r="I770" i="2"/>
  <c r="H572" i="2"/>
  <c r="H1100" i="2"/>
  <c r="H1068" i="2"/>
  <c r="H1040" i="2"/>
  <c r="H1007" i="2"/>
  <c r="H971" i="2"/>
  <c r="H935" i="2"/>
  <c r="I903" i="2"/>
  <c r="H877" i="2"/>
  <c r="I814" i="2"/>
  <c r="I751" i="2"/>
  <c r="H717" i="2"/>
  <c r="I660" i="2"/>
  <c r="H631" i="2"/>
  <c r="H580" i="2"/>
  <c r="I544" i="2"/>
  <c r="I441" i="2"/>
  <c r="H353" i="2"/>
  <c r="H321" i="2"/>
  <c r="I296" i="2"/>
  <c r="H268" i="2"/>
  <c r="H247" i="2"/>
  <c r="I225" i="2"/>
  <c r="H797" i="2"/>
  <c r="H575" i="2"/>
  <c r="I1096" i="2"/>
  <c r="I1068" i="2"/>
  <c r="I1044" i="2"/>
  <c r="I1023" i="2"/>
  <c r="I987" i="2"/>
  <c r="I959" i="2"/>
  <c r="I931" i="2"/>
  <c r="I817" i="2"/>
  <c r="I801" i="2"/>
  <c r="I781" i="2"/>
  <c r="I746" i="2"/>
  <c r="I663" i="2"/>
  <c r="I655" i="2"/>
  <c r="I639" i="2"/>
  <c r="I572" i="2"/>
  <c r="H558" i="2"/>
  <c r="H532" i="2"/>
  <c r="I506" i="2"/>
  <c r="I479" i="2"/>
  <c r="I444" i="2"/>
  <c r="I409" i="2"/>
  <c r="I353" i="2"/>
  <c r="I337" i="2"/>
  <c r="H324" i="2"/>
  <c r="H300" i="2"/>
  <c r="I291" i="2"/>
  <c r="I283" i="2"/>
  <c r="I277" i="2"/>
  <c r="I268" i="2"/>
  <c r="I256" i="2"/>
  <c r="I247" i="2"/>
  <c r="I691" i="2"/>
  <c r="I437" i="2"/>
  <c r="H727" i="2"/>
  <c r="H702" i="2"/>
  <c r="I793" i="2"/>
  <c r="I676" i="2"/>
  <c r="I601" i="2"/>
  <c r="H598" i="2"/>
  <c r="H1088" i="2"/>
  <c r="H1072" i="2"/>
  <c r="H1048" i="2"/>
  <c r="H995" i="2"/>
  <c r="H975" i="2"/>
  <c r="H955" i="2"/>
  <c r="H939" i="2"/>
  <c r="H915" i="2"/>
  <c r="I895" i="2"/>
  <c r="I866" i="2"/>
  <c r="H844" i="2"/>
  <c r="H820" i="2"/>
  <c r="I806" i="2"/>
  <c r="H798" i="2"/>
  <c r="H775" i="2"/>
  <c r="I759" i="2"/>
  <c r="I743" i="2"/>
  <c r="H724" i="2"/>
  <c r="H695" i="2"/>
  <c r="I682" i="2"/>
  <c r="I652" i="2"/>
  <c r="H639" i="2"/>
  <c r="H623" i="2"/>
  <c r="H555" i="2"/>
  <c r="I534" i="2"/>
  <c r="H475" i="2"/>
  <c r="I457" i="2"/>
  <c r="H444" i="2"/>
  <c r="H409" i="2"/>
  <c r="I391" i="2"/>
  <c r="H337" i="2"/>
  <c r="I326" i="2"/>
  <c r="I310" i="2"/>
  <c r="H277" i="2"/>
  <c r="H236" i="2"/>
  <c r="H228" i="2"/>
  <c r="I217" i="2"/>
  <c r="H207" i="2"/>
  <c r="H430" i="2"/>
  <c r="H612" i="2"/>
  <c r="I1095" i="2"/>
  <c r="I1071" i="2"/>
  <c r="I1047" i="2"/>
  <c r="I1014" i="2"/>
  <c r="I934" i="2"/>
  <c r="I803" i="2"/>
  <c r="H735" i="2"/>
  <c r="I709" i="2"/>
  <c r="H660" i="2"/>
  <c r="I641" i="2"/>
  <c r="H620" i="2"/>
  <c r="I565" i="2"/>
  <c r="I549" i="2"/>
  <c r="I531" i="2"/>
  <c r="I500" i="2"/>
  <c r="I470" i="2"/>
  <c r="I438" i="2"/>
  <c r="I403" i="2"/>
  <c r="I382" i="2"/>
  <c r="H366" i="2"/>
  <c r="I347" i="2"/>
  <c r="I331" i="2"/>
  <c r="I315" i="2"/>
  <c r="I299" i="2"/>
  <c r="H265" i="2"/>
  <c r="H244" i="2"/>
  <c r="I230" i="2"/>
  <c r="H217" i="2"/>
  <c r="I434" i="2"/>
  <c r="H673" i="2"/>
  <c r="H696" i="2"/>
  <c r="H613" i="2"/>
  <c r="I705" i="2"/>
  <c r="I697" i="2"/>
  <c r="I674" i="2"/>
  <c r="I595" i="2"/>
  <c r="I603" i="2"/>
  <c r="H601" i="2"/>
  <c r="H597" i="2"/>
  <c r="H593" i="2"/>
  <c r="I1084" i="2"/>
  <c r="I1040" i="2"/>
  <c r="I1015" i="2"/>
  <c r="I963" i="2"/>
  <c r="I939" i="2"/>
  <c r="I915" i="2"/>
  <c r="I877" i="2"/>
  <c r="I861" i="2"/>
  <c r="H847" i="2"/>
  <c r="H831" i="2"/>
  <c r="H812" i="2"/>
  <c r="I772" i="2"/>
  <c r="I754" i="2"/>
  <c r="I710" i="2"/>
  <c r="H792" i="2"/>
  <c r="I647" i="2"/>
  <c r="I615" i="2"/>
  <c r="I547" i="2"/>
  <c r="I529" i="2"/>
  <c r="H501" i="2"/>
  <c r="I471" i="2"/>
  <c r="H455" i="2"/>
  <c r="H412" i="2"/>
  <c r="H397" i="2"/>
  <c r="H383" i="2"/>
  <c r="I369" i="2"/>
  <c r="H286" i="2"/>
  <c r="H250" i="2"/>
  <c r="I236" i="2"/>
  <c r="I228" i="2"/>
  <c r="I220" i="2"/>
  <c r="I433" i="2"/>
  <c r="H796" i="2"/>
  <c r="I699" i="2"/>
  <c r="I593" i="2"/>
  <c r="H594" i="2"/>
  <c r="H1080" i="2"/>
  <c r="H1032" i="2"/>
  <c r="H1015" i="2"/>
  <c r="H991" i="2"/>
  <c r="H967" i="2"/>
  <c r="H947" i="2"/>
  <c r="H923" i="2"/>
  <c r="H885" i="2"/>
  <c r="I874" i="2"/>
  <c r="H861" i="2"/>
  <c r="H824" i="2"/>
  <c r="I789" i="2"/>
  <c r="H772" i="2"/>
  <c r="I720" i="2"/>
  <c r="I690" i="2"/>
  <c r="I644" i="2"/>
  <c r="H606" i="2"/>
  <c r="I560" i="2"/>
  <c r="H547" i="2"/>
  <c r="H529" i="2"/>
  <c r="I503" i="2"/>
  <c r="H471" i="2"/>
  <c r="H361" i="2"/>
  <c r="H291" i="2"/>
  <c r="H280" i="2"/>
  <c r="H260" i="2"/>
  <c r="I1099" i="2"/>
  <c r="I1079" i="2"/>
  <c r="I1035" i="2"/>
  <c r="I1022" i="2"/>
  <c r="I1006" i="2"/>
  <c r="I970" i="2"/>
  <c r="I954" i="2"/>
  <c r="I938" i="2"/>
  <c r="I918" i="2"/>
  <c r="H903" i="2"/>
  <c r="I887" i="2"/>
  <c r="I879" i="2"/>
  <c r="H866" i="2"/>
  <c r="I827" i="2"/>
  <c r="I811" i="2"/>
  <c r="I786" i="2"/>
  <c r="I780" i="2"/>
  <c r="I764" i="2"/>
  <c r="H751" i="2"/>
  <c r="I740" i="2"/>
  <c r="I657" i="2"/>
  <c r="I649" i="2"/>
  <c r="H636" i="2"/>
  <c r="I633" i="2"/>
  <c r="I625" i="2"/>
  <c r="I605" i="2"/>
  <c r="I582" i="2"/>
  <c r="I557" i="2"/>
  <c r="H544" i="2"/>
  <c r="I482" i="2"/>
  <c r="I462" i="2"/>
  <c r="H350" i="2"/>
  <c r="I339" i="2"/>
  <c r="H326" i="2"/>
  <c r="H302" i="2"/>
  <c r="H288" i="2"/>
  <c r="H274" i="2"/>
  <c r="I259" i="2"/>
  <c r="I249" i="2"/>
  <c r="I238" i="2"/>
  <c r="H225" i="2"/>
  <c r="H729" i="2"/>
  <c r="I1031" i="2"/>
  <c r="I730" i="2"/>
  <c r="H1099" i="2"/>
  <c r="H1083" i="2"/>
  <c r="H1047" i="2"/>
  <c r="H1030" i="2"/>
  <c r="H998" i="2"/>
  <c r="H982" i="2"/>
  <c r="H966" i="2"/>
  <c r="H950" i="2"/>
  <c r="H938" i="2"/>
  <c r="H922" i="2"/>
  <c r="I894" i="2"/>
  <c r="I884" i="2"/>
  <c r="H879" i="2"/>
  <c r="H871" i="2"/>
  <c r="H863" i="2"/>
  <c r="I851" i="2"/>
  <c r="H830" i="2"/>
  <c r="H811" i="2"/>
  <c r="H756" i="2"/>
  <c r="I745" i="2"/>
  <c r="I712" i="2"/>
  <c r="I684" i="2"/>
  <c r="H617" i="2"/>
  <c r="I579" i="2"/>
  <c r="I568" i="2"/>
  <c r="H557" i="2"/>
  <c r="H531" i="2"/>
  <c r="H523" i="2"/>
  <c r="H500" i="2"/>
  <c r="H478" i="2"/>
  <c r="H462" i="2"/>
  <c r="I451" i="2"/>
  <c r="I443" i="2"/>
  <c r="I427" i="2"/>
  <c r="I408" i="2"/>
  <c r="H396" i="2"/>
  <c r="H385" i="2"/>
  <c r="H374" i="2"/>
  <c r="H347" i="2"/>
  <c r="I336" i="2"/>
  <c r="I312" i="2"/>
  <c r="H279" i="2"/>
  <c r="H259" i="2"/>
  <c r="I1080" i="2"/>
  <c r="I1027" i="2"/>
  <c r="I1007" i="2"/>
  <c r="I947" i="2"/>
  <c r="I923" i="2"/>
  <c r="H901" i="2"/>
  <c r="I885" i="2"/>
  <c r="H872" i="2"/>
  <c r="I852" i="2"/>
  <c r="H839" i="2"/>
  <c r="I824" i="2"/>
  <c r="I784" i="2"/>
  <c r="H765" i="2"/>
  <c r="I717" i="2"/>
  <c r="H634" i="2"/>
  <c r="H618" i="2"/>
  <c r="H583" i="2"/>
  <c r="I537" i="2"/>
  <c r="I498" i="2"/>
  <c r="I467" i="2"/>
  <c r="I400" i="2"/>
  <c r="H389" i="2"/>
  <c r="H375" i="2"/>
  <c r="I361" i="2"/>
  <c r="I345" i="2"/>
  <c r="H332" i="2"/>
  <c r="I313" i="2"/>
  <c r="H294" i="2"/>
  <c r="I260" i="2"/>
  <c r="H231" i="2"/>
  <c r="H223" i="2"/>
  <c r="H215" i="2"/>
  <c r="H539" i="2"/>
  <c r="H671" i="2"/>
  <c r="H611" i="2"/>
  <c r="I608" i="2"/>
  <c r="I668" i="2"/>
  <c r="H602" i="2"/>
  <c r="H1096" i="2"/>
  <c r="H1076" i="2"/>
  <c r="H1052" i="2"/>
  <c r="H1027" i="2"/>
  <c r="H999" i="2"/>
  <c r="H979" i="2"/>
  <c r="H951" i="2"/>
  <c r="H927" i="2"/>
  <c r="H907" i="2"/>
  <c r="I891" i="2"/>
  <c r="I882" i="2"/>
  <c r="I849" i="2"/>
  <c r="I833" i="2"/>
  <c r="H817" i="2"/>
  <c r="H801" i="2"/>
  <c r="H781" i="2"/>
  <c r="H762" i="2"/>
  <c r="H746" i="2"/>
  <c r="I735" i="2"/>
  <c r="H710" i="2"/>
  <c r="I636" i="2"/>
  <c r="H588" i="2"/>
  <c r="I577" i="2"/>
  <c r="H563" i="2"/>
  <c r="I552" i="2"/>
  <c r="H537" i="2"/>
  <c r="I526" i="2"/>
  <c r="H498" i="2"/>
  <c r="H467" i="2"/>
  <c r="H452" i="2"/>
  <c r="H428" i="2"/>
  <c r="I406" i="2"/>
  <c r="H394" i="2"/>
  <c r="H380" i="2"/>
  <c r="H369" i="2"/>
  <c r="I358" i="2"/>
  <c r="H345" i="2"/>
  <c r="I334" i="2"/>
  <c r="I302" i="2"/>
  <c r="I288" i="2"/>
  <c r="H283" i="2"/>
  <c r="I265" i="2"/>
  <c r="H256" i="2"/>
  <c r="I241" i="2"/>
  <c r="I539" i="2"/>
  <c r="H680" i="2"/>
  <c r="I698" i="2"/>
  <c r="I667" i="2"/>
  <c r="I602" i="2"/>
  <c r="I1091" i="2"/>
  <c r="I1075" i="2"/>
  <c r="I1018" i="2"/>
  <c r="I986" i="2"/>
  <c r="I966" i="2"/>
  <c r="I950" i="2"/>
  <c r="I930" i="2"/>
  <c r="I914" i="2"/>
  <c r="I900" i="2"/>
  <c r="H874" i="2"/>
  <c r="I846" i="2"/>
  <c r="H833" i="2"/>
  <c r="I823" i="2"/>
  <c r="H789" i="2"/>
  <c r="H759" i="2"/>
  <c r="I748" i="2"/>
  <c r="H743" i="2"/>
  <c r="I723" i="2"/>
  <c r="H682" i="2"/>
  <c r="H644" i="2"/>
  <c r="H585" i="2"/>
  <c r="I574" i="2"/>
  <c r="H560" i="2"/>
  <c r="H552" i="2"/>
  <c r="I541" i="2"/>
  <c r="H526" i="2"/>
  <c r="H503" i="2"/>
  <c r="I478" i="2"/>
  <c r="H449" i="2"/>
  <c r="H441" i="2"/>
  <c r="I411" i="2"/>
  <c r="I399" i="2"/>
  <c r="I388" i="2"/>
  <c r="I374" i="2"/>
  <c r="H358" i="2"/>
  <c r="H334" i="2"/>
  <c r="I323" i="2"/>
  <c r="H310" i="2"/>
  <c r="H296" i="2"/>
  <c r="I285" i="2"/>
  <c r="H252" i="2"/>
  <c r="H704" i="2"/>
  <c r="H1091" i="2"/>
  <c r="H1075" i="2"/>
  <c r="H1043" i="2"/>
  <c r="H1026" i="2"/>
  <c r="H1014" i="2"/>
  <c r="H994" i="2"/>
  <c r="H974" i="2"/>
  <c r="H954" i="2"/>
  <c r="H914" i="2"/>
  <c r="H900" i="2"/>
  <c r="H887" i="2"/>
  <c r="I876" i="2"/>
  <c r="I868" i="2"/>
  <c r="H860" i="2"/>
  <c r="H823" i="2"/>
  <c r="I816" i="2"/>
  <c r="I808" i="2"/>
  <c r="I800" i="2"/>
  <c r="H786" i="2"/>
  <c r="I774" i="2"/>
  <c r="I761" i="2"/>
  <c r="H740" i="2"/>
  <c r="I731" i="2"/>
  <c r="H716" i="2"/>
  <c r="I694" i="2"/>
  <c r="H657" i="2"/>
  <c r="H649" i="2"/>
  <c r="I638" i="2"/>
  <c r="I630" i="2"/>
  <c r="I622" i="2"/>
  <c r="H605" i="2"/>
  <c r="H582" i="2"/>
  <c r="I571" i="2"/>
  <c r="H549" i="2"/>
  <c r="I536" i="2"/>
  <c r="I505" i="2"/>
  <c r="I497" i="2"/>
  <c r="H474" i="2"/>
  <c r="I459" i="2"/>
  <c r="H438" i="2"/>
  <c r="I379" i="2"/>
  <c r="I368" i="2"/>
  <c r="H363" i="2"/>
  <c r="I352" i="2"/>
  <c r="H331" i="2"/>
  <c r="I320" i="2"/>
  <c r="H293" i="2"/>
  <c r="H285" i="2"/>
  <c r="I273" i="2"/>
  <c r="I267" i="2"/>
  <c r="H262" i="2"/>
  <c r="H249" i="2"/>
  <c r="I243" i="2"/>
  <c r="H238" i="2"/>
  <c r="I227" i="2"/>
  <c r="H222" i="2"/>
  <c r="H431" i="2"/>
  <c r="H730" i="2"/>
  <c r="H697" i="2"/>
  <c r="H769" i="2"/>
  <c r="I673" i="2"/>
  <c r="I596" i="2"/>
  <c r="I1098" i="2"/>
  <c r="I1086" i="2"/>
  <c r="I1074" i="2"/>
  <c r="I1046" i="2"/>
  <c r="I1034" i="2"/>
  <c r="I1021" i="2"/>
  <c r="I1009" i="2"/>
  <c r="I969" i="2"/>
  <c r="I957" i="2"/>
  <c r="I945" i="2"/>
  <c r="I933" i="2"/>
  <c r="I921" i="2"/>
  <c r="I909" i="2"/>
  <c r="H890" i="2"/>
  <c r="I881" i="2"/>
  <c r="I873" i="2"/>
  <c r="I856" i="2"/>
  <c r="I848" i="2"/>
  <c r="I840" i="2"/>
  <c r="I832" i="2"/>
  <c r="I822" i="2"/>
  <c r="I813" i="2"/>
  <c r="I805" i="2"/>
  <c r="I788" i="2"/>
  <c r="I766" i="2"/>
  <c r="I758" i="2"/>
  <c r="I750" i="2"/>
  <c r="I742" i="2"/>
  <c r="H731" i="2"/>
  <c r="I715" i="2"/>
  <c r="H694" i="2"/>
  <c r="H684" i="2"/>
  <c r="H662" i="2"/>
  <c r="H646" i="2"/>
  <c r="I635" i="2"/>
  <c r="I627" i="2"/>
  <c r="I619" i="2"/>
  <c r="I592" i="2"/>
  <c r="I584" i="2"/>
  <c r="I576" i="2"/>
  <c r="H571" i="2"/>
  <c r="H562" i="2"/>
  <c r="H554" i="2"/>
  <c r="H546" i="2"/>
  <c r="H536" i="2"/>
  <c r="H528" i="2"/>
  <c r="I481" i="2"/>
  <c r="I469" i="2"/>
  <c r="H459" i="2"/>
  <c r="H451" i="2"/>
  <c r="H443" i="2"/>
  <c r="I413" i="2"/>
  <c r="I405" i="2"/>
  <c r="I390" i="2"/>
  <c r="I376" i="2"/>
  <c r="H368" i="2"/>
  <c r="H360" i="2"/>
  <c r="H352" i="2"/>
  <c r="H344" i="2"/>
  <c r="H336" i="2"/>
  <c r="H328" i="2"/>
  <c r="H320" i="2"/>
  <c r="H312" i="2"/>
  <c r="H304" i="2"/>
  <c r="H276" i="2"/>
  <c r="H267" i="2"/>
  <c r="I258" i="2"/>
  <c r="I251" i="2"/>
  <c r="H243" i="2"/>
  <c r="H235" i="2"/>
  <c r="H227" i="2"/>
  <c r="H219" i="2"/>
  <c r="I431" i="2"/>
  <c r="H675" i="2"/>
  <c r="H479" i="2"/>
  <c r="I1100" i="2"/>
  <c r="I1088" i="2"/>
  <c r="I1076" i="2"/>
  <c r="I1064" i="2"/>
  <c r="I1048" i="2"/>
  <c r="I1032" i="2"/>
  <c r="I1011" i="2"/>
  <c r="I979" i="2"/>
  <c r="I967" i="2"/>
  <c r="I951" i="2"/>
  <c r="I935" i="2"/>
  <c r="I919" i="2"/>
  <c r="I907" i="2"/>
  <c r="H880" i="2"/>
  <c r="I869" i="2"/>
  <c r="H855" i="2"/>
  <c r="I844" i="2"/>
  <c r="I836" i="2"/>
  <c r="I828" i="2"/>
  <c r="H804" i="2"/>
  <c r="I798" i="2"/>
  <c r="I762" i="2"/>
  <c r="H741" i="2"/>
  <c r="I732" i="2"/>
  <c r="I713" i="2"/>
  <c r="H688" i="2"/>
  <c r="H650" i="2"/>
  <c r="H642" i="2"/>
  <c r="I631" i="2"/>
  <c r="I623" i="2"/>
  <c r="H591" i="2"/>
  <c r="H542" i="2"/>
  <c r="I483" i="2"/>
  <c r="I463" i="2"/>
  <c r="I452" i="2"/>
  <c r="H439" i="2"/>
  <c r="I394" i="2"/>
  <c r="I380" i="2"/>
  <c r="I372" i="2"/>
  <c r="H364" i="2"/>
  <c r="H356" i="2"/>
  <c r="H316" i="2"/>
  <c r="I305" i="2"/>
  <c r="H263" i="2"/>
  <c r="H239" i="2"/>
  <c r="H1092" i="2"/>
  <c r="H1044" i="2"/>
  <c r="H987" i="2"/>
  <c r="H959" i="2"/>
  <c r="H911" i="2"/>
  <c r="H888" i="2"/>
  <c r="H869" i="2"/>
  <c r="H836" i="2"/>
  <c r="H732" i="2"/>
  <c r="I628" i="2"/>
  <c r="H615" i="2"/>
  <c r="I585" i="2"/>
  <c r="H569" i="2"/>
  <c r="I495" i="2"/>
  <c r="H460" i="2"/>
  <c r="H400" i="2"/>
  <c r="H386" i="2"/>
  <c r="H372" i="2"/>
  <c r="I366" i="2"/>
  <c r="I350" i="2"/>
  <c r="I318" i="2"/>
  <c r="H305" i="2"/>
  <c r="I274" i="2"/>
  <c r="I244" i="2"/>
  <c r="I233" i="2"/>
  <c r="H434" i="2"/>
  <c r="H728" i="2"/>
  <c r="H672" i="2"/>
  <c r="H703" i="2"/>
  <c r="I706" i="2"/>
  <c r="I675" i="2"/>
  <c r="I594" i="2"/>
  <c r="I1083" i="2"/>
  <c r="I1063" i="2"/>
  <c r="I1043" i="2"/>
  <c r="I1026" i="2"/>
  <c r="I962" i="2"/>
  <c r="I946" i="2"/>
  <c r="I926" i="2"/>
  <c r="I910" i="2"/>
  <c r="H895" i="2"/>
  <c r="H882" i="2"/>
  <c r="I871" i="2"/>
  <c r="I860" i="2"/>
  <c r="H849" i="2"/>
  <c r="I838" i="2"/>
  <c r="H806" i="2"/>
  <c r="I716" i="2"/>
  <c r="I687" i="2"/>
  <c r="I665" i="2"/>
  <c r="H652" i="2"/>
  <c r="H628" i="2"/>
  <c r="I617" i="2"/>
  <c r="I590" i="2"/>
  <c r="H577" i="2"/>
  <c r="H534" i="2"/>
  <c r="I523" i="2"/>
  <c r="H495" i="2"/>
  <c r="I466" i="2"/>
  <c r="I454" i="2"/>
  <c r="H406" i="2"/>
  <c r="I396" i="2"/>
  <c r="I385" i="2"/>
  <c r="I293" i="2"/>
  <c r="I279" i="2"/>
  <c r="I270" i="2"/>
  <c r="I255" i="2"/>
  <c r="H241" i="2"/>
  <c r="I769" i="2"/>
  <c r="H1103" i="2"/>
  <c r="H1087" i="2"/>
  <c r="H1071" i="2"/>
  <c r="H1039" i="2"/>
  <c r="H1002" i="2"/>
  <c r="H986" i="2"/>
  <c r="H970" i="2"/>
  <c r="H958" i="2"/>
  <c r="H942" i="2"/>
  <c r="H926" i="2"/>
  <c r="H910" i="2"/>
  <c r="I890" i="2"/>
  <c r="H846" i="2"/>
  <c r="H838" i="2"/>
  <c r="H827" i="2"/>
  <c r="H803" i="2"/>
  <c r="H777" i="2"/>
  <c r="I771" i="2"/>
  <c r="H748" i="2"/>
  <c r="I737" i="2"/>
  <c r="H723" i="2"/>
  <c r="H709" i="2"/>
  <c r="H687" i="2"/>
  <c r="I662" i="2"/>
  <c r="H641" i="2"/>
  <c r="H633" i="2"/>
  <c r="H625" i="2"/>
  <c r="I614" i="2"/>
  <c r="I587" i="2"/>
  <c r="I562" i="2"/>
  <c r="H541" i="2"/>
  <c r="I528" i="2"/>
  <c r="H470" i="2"/>
  <c r="H446" i="2"/>
  <c r="H399" i="2"/>
  <c r="H388" i="2"/>
  <c r="H355" i="2"/>
  <c r="I344" i="2"/>
  <c r="H323" i="2"/>
  <c r="H315" i="2"/>
  <c r="H307" i="2"/>
  <c r="H299" i="2"/>
  <c r="I282" i="2"/>
  <c r="H270" i="2"/>
  <c r="H255" i="2"/>
  <c r="I246" i="2"/>
  <c r="I235" i="2"/>
  <c r="I219" i="2"/>
  <c r="H214" i="2"/>
  <c r="H435" i="2"/>
  <c r="H693" i="2"/>
  <c r="H674" i="2"/>
  <c r="H705" i="2"/>
  <c r="I666" i="2"/>
  <c r="I613" i="2"/>
  <c r="I696" i="2"/>
  <c r="I729" i="2"/>
  <c r="I604" i="2"/>
  <c r="I1102" i="2"/>
  <c r="I1090" i="2"/>
  <c r="I1078" i="2"/>
  <c r="I1066" i="2"/>
  <c r="I1042" i="2"/>
  <c r="I1029" i="2"/>
  <c r="I1017" i="2"/>
  <c r="I1005" i="2"/>
  <c r="I985" i="2"/>
  <c r="I977" i="2"/>
  <c r="I965" i="2"/>
  <c r="I953" i="2"/>
  <c r="I941" i="2"/>
  <c r="I929" i="2"/>
  <c r="I917" i="2"/>
  <c r="I905" i="2"/>
  <c r="H897" i="2"/>
  <c r="I865" i="2"/>
  <c r="H791" i="2"/>
  <c r="H783" i="2"/>
  <c r="H774" i="2"/>
  <c r="I734" i="2"/>
  <c r="I719" i="2"/>
  <c r="I708" i="2"/>
  <c r="I651" i="2"/>
  <c r="I643" i="2"/>
  <c r="H638" i="2"/>
  <c r="H630" i="2"/>
  <c r="H622" i="2"/>
  <c r="H614" i="2"/>
  <c r="H587" i="2"/>
  <c r="H579" i="2"/>
  <c r="I543" i="2"/>
  <c r="I522" i="2"/>
  <c r="I502" i="2"/>
  <c r="I485" i="2"/>
  <c r="I473" i="2"/>
  <c r="I448" i="2"/>
  <c r="I402" i="2"/>
  <c r="H393" i="2"/>
  <c r="I384" i="2"/>
  <c r="I357" i="2"/>
  <c r="I341" i="2"/>
  <c r="I333" i="2"/>
  <c r="I325" i="2"/>
  <c r="I317" i="2"/>
  <c r="I309" i="2"/>
  <c r="I301" i="2"/>
  <c r="I295" i="2"/>
  <c r="I287" i="2"/>
  <c r="I240" i="2"/>
  <c r="I232" i="2"/>
  <c r="I224" i="2"/>
  <c r="I216" i="2"/>
  <c r="I693" i="2"/>
  <c r="H667" i="2"/>
  <c r="H698" i="2"/>
  <c r="H706" i="2"/>
  <c r="I797" i="2"/>
  <c r="I612" i="2"/>
  <c r="I680" i="2"/>
  <c r="I672" i="2"/>
  <c r="I597" i="2"/>
  <c r="H604" i="2"/>
  <c r="H600" i="2"/>
  <c r="H596" i="2"/>
  <c r="H1102" i="2"/>
  <c r="H1094" i="2"/>
  <c r="H1086" i="2"/>
  <c r="H1074" i="2"/>
  <c r="H1046" i="2"/>
  <c r="H1038" i="2"/>
  <c r="H1029" i="2"/>
  <c r="H1013" i="2"/>
  <c r="H1005" i="2"/>
  <c r="H997" i="2"/>
  <c r="H989" i="2"/>
  <c r="H981" i="2"/>
  <c r="H973" i="2"/>
  <c r="H965" i="2"/>
  <c r="H957" i="2"/>
  <c r="H949" i="2"/>
  <c r="H941" i="2"/>
  <c r="H921" i="2"/>
  <c r="H909" i="2"/>
  <c r="H902" i="2"/>
  <c r="I899" i="2"/>
  <c r="I893" i="2"/>
  <c r="I886" i="2"/>
  <c r="H881" i="2"/>
  <c r="I862" i="2"/>
  <c r="H856" i="2"/>
  <c r="I829" i="2"/>
  <c r="H822" i="2"/>
  <c r="I810" i="2"/>
  <c r="H805" i="2"/>
  <c r="I802" i="2"/>
  <c r="H788" i="2"/>
  <c r="I785" i="2"/>
  <c r="H766" i="2"/>
  <c r="I763" i="2"/>
  <c r="H758" i="2"/>
  <c r="I755" i="2"/>
  <c r="H750" i="2"/>
  <c r="I747" i="2"/>
  <c r="H742" i="2"/>
  <c r="I739" i="2"/>
  <c r="H734" i="2"/>
  <c r="H722" i="2"/>
  <c r="H719" i="2"/>
  <c r="H715" i="2"/>
  <c r="H708" i="2"/>
  <c r="H689" i="2"/>
  <c r="I686" i="2"/>
  <c r="H681" i="2"/>
  <c r="I664" i="2"/>
  <c r="H659" i="2"/>
  <c r="I656" i="2"/>
  <c r="H651" i="2"/>
  <c r="I648" i="2"/>
  <c r="H643" i="2"/>
  <c r="I640" i="2"/>
  <c r="H635" i="2"/>
  <c r="I632" i="2"/>
  <c r="H627" i="2"/>
  <c r="I624" i="2"/>
  <c r="H619" i="2"/>
  <c r="I616" i="2"/>
  <c r="H592" i="2"/>
  <c r="I589" i="2"/>
  <c r="H584" i="2"/>
  <c r="I453" i="2"/>
  <c r="I1092" i="2"/>
  <c r="I1072" i="2"/>
  <c r="I1036" i="2"/>
  <c r="I1019" i="2"/>
  <c r="I971" i="2"/>
  <c r="I955" i="2"/>
  <c r="I943" i="2"/>
  <c r="I927" i="2"/>
  <c r="I911" i="2"/>
  <c r="I898" i="2"/>
  <c r="H892" i="2"/>
  <c r="H864" i="2"/>
  <c r="I857" i="2"/>
  <c r="I809" i="2"/>
  <c r="H787" i="2"/>
  <c r="H778" i="2"/>
  <c r="H757" i="2"/>
  <c r="H749" i="2"/>
  <c r="I738" i="2"/>
  <c r="I724" i="2"/>
  <c r="I695" i="2"/>
  <c r="I685" i="2"/>
  <c r="H658" i="2"/>
  <c r="H626" i="2"/>
  <c r="I606" i="2"/>
  <c r="I588" i="2"/>
  <c r="I580" i="2"/>
  <c r="I569" i="2"/>
  <c r="I563" i="2"/>
  <c r="H550" i="2"/>
  <c r="H524" i="2"/>
  <c r="I475" i="2"/>
  <c r="I460" i="2"/>
  <c r="H447" i="2"/>
  <c r="I428" i="2"/>
  <c r="H404" i="2"/>
  <c r="I386" i="2"/>
  <c r="H348" i="2"/>
  <c r="H340" i="2"/>
  <c r="I329" i="2"/>
  <c r="I321" i="2"/>
  <c r="H308" i="2"/>
  <c r="I280" i="2"/>
  <c r="H271" i="2"/>
  <c r="I207" i="2"/>
  <c r="H1084" i="2"/>
  <c r="H1036" i="2"/>
  <c r="H1023" i="2"/>
  <c r="H1003" i="2"/>
  <c r="H983" i="2"/>
  <c r="H963" i="2"/>
  <c r="H943" i="2"/>
  <c r="H919" i="2"/>
  <c r="H898" i="2"/>
  <c r="H857" i="2"/>
  <c r="I841" i="2"/>
  <c r="H828" i="2"/>
  <c r="H809" i="2"/>
  <c r="I767" i="2"/>
  <c r="H754" i="2"/>
  <c r="H738" i="2"/>
  <c r="H713" i="2"/>
  <c r="H685" i="2"/>
  <c r="H663" i="2"/>
  <c r="H647" i="2"/>
  <c r="I620" i="2"/>
  <c r="I566" i="2"/>
  <c r="H506" i="2"/>
  <c r="H483" i="2"/>
  <c r="H463" i="2"/>
  <c r="I449" i="2"/>
  <c r="I414" i="2"/>
  <c r="I377" i="2"/>
  <c r="I342" i="2"/>
  <c r="H329" i="2"/>
  <c r="H313" i="2"/>
  <c r="I252" i="2"/>
  <c r="H220" i="2"/>
  <c r="I1103" i="2"/>
  <c r="I1087" i="2"/>
  <c r="I1067" i="2"/>
  <c r="I1039" i="2"/>
  <c r="I1030" i="2"/>
  <c r="I1010" i="2"/>
  <c r="I978" i="2"/>
  <c r="I958" i="2"/>
  <c r="I942" i="2"/>
  <c r="I922" i="2"/>
  <c r="I906" i="2"/>
  <c r="H891" i="2"/>
  <c r="I863" i="2"/>
  <c r="I854" i="2"/>
  <c r="H841" i="2"/>
  <c r="I830" i="2"/>
  <c r="H814" i="2"/>
  <c r="H767" i="2"/>
  <c r="I756" i="2"/>
  <c r="H720" i="2"/>
  <c r="H690" i="2"/>
  <c r="I474" i="2"/>
  <c r="H457" i="2"/>
  <c r="I446" i="2"/>
  <c r="H414" i="2"/>
  <c r="I371" i="2"/>
  <c r="I363" i="2"/>
  <c r="I355" i="2"/>
  <c r="H342" i="2"/>
  <c r="H318" i="2"/>
  <c r="I307" i="2"/>
  <c r="I262" i="2"/>
  <c r="H233" i="2"/>
  <c r="I222" i="2"/>
  <c r="I214" i="2"/>
  <c r="I430" i="2"/>
  <c r="H1095" i="2"/>
  <c r="H1079" i="2"/>
  <c r="H1067" i="2"/>
  <c r="H1051" i="2"/>
  <c r="H1035" i="2"/>
  <c r="H1022" i="2"/>
  <c r="H1006" i="2"/>
  <c r="H990" i="2"/>
  <c r="H978" i="2"/>
  <c r="H962" i="2"/>
  <c r="H946" i="2"/>
  <c r="H934" i="2"/>
  <c r="H918" i="2"/>
  <c r="H906" i="2"/>
  <c r="I897" i="2"/>
  <c r="H854" i="2"/>
  <c r="I843" i="2"/>
  <c r="I835" i="2"/>
  <c r="H819" i="2"/>
  <c r="I791" i="2"/>
  <c r="H780" i="2"/>
  <c r="H764" i="2"/>
  <c r="I753" i="2"/>
  <c r="H665" i="2"/>
  <c r="I654" i="2"/>
  <c r="I646" i="2"/>
  <c r="H590" i="2"/>
  <c r="H565" i="2"/>
  <c r="I554" i="2"/>
  <c r="I546" i="2"/>
  <c r="H482" i="2"/>
  <c r="H466" i="2"/>
  <c r="H454" i="2"/>
  <c r="H411" i="2"/>
  <c r="H403" i="2"/>
  <c r="I393" i="2"/>
  <c r="H382" i="2"/>
  <c r="H371" i="2"/>
  <c r="I360" i="2"/>
  <c r="H339" i="2"/>
  <c r="I328" i="2"/>
  <c r="I304" i="2"/>
  <c r="I290" i="2"/>
  <c r="I276" i="2"/>
  <c r="H230" i="2"/>
  <c r="I1094" i="2"/>
  <c r="I1082" i="2"/>
  <c r="I1070" i="2"/>
  <c r="I1062" i="2"/>
  <c r="I1050" i="2"/>
  <c r="I1038" i="2"/>
  <c r="I1025" i="2"/>
  <c r="I1013" i="2"/>
  <c r="I961" i="2"/>
  <c r="I949" i="2"/>
  <c r="I937" i="2"/>
  <c r="I925" i="2"/>
  <c r="I913" i="2"/>
  <c r="I902" i="2"/>
  <c r="H894" i="2"/>
  <c r="H884" i="2"/>
  <c r="H876" i="2"/>
  <c r="H868" i="2"/>
  <c r="I859" i="2"/>
  <c r="H843" i="2"/>
  <c r="H835" i="2"/>
  <c r="I826" i="2"/>
  <c r="H816" i="2"/>
  <c r="H808" i="2"/>
  <c r="H800" i="2"/>
  <c r="H771" i="2"/>
  <c r="H761" i="2"/>
  <c r="H753" i="2"/>
  <c r="H745" i="2"/>
  <c r="H737" i="2"/>
  <c r="I722" i="2"/>
  <c r="H712" i="2"/>
  <c r="I689" i="2"/>
  <c r="I681" i="2"/>
  <c r="I659" i="2"/>
  <c r="I559" i="2"/>
  <c r="I551" i="2"/>
  <c r="I533" i="2"/>
  <c r="I525" i="2"/>
  <c r="H505" i="2"/>
  <c r="H497" i="2"/>
  <c r="I477" i="2"/>
  <c r="I465" i="2"/>
  <c r="I456" i="2"/>
  <c r="I440" i="2"/>
  <c r="H427" i="2"/>
  <c r="H408" i="2"/>
  <c r="I398" i="2"/>
  <c r="H379" i="2"/>
  <c r="I349" i="2"/>
  <c r="I298" i="2"/>
  <c r="H290" i="2"/>
  <c r="H282" i="2"/>
  <c r="H273" i="2"/>
  <c r="I264" i="2"/>
  <c r="I254" i="2"/>
  <c r="H246" i="2"/>
  <c r="I435" i="2"/>
  <c r="H770" i="2"/>
  <c r="H1098" i="2"/>
  <c r="H1090" i="2"/>
  <c r="H1082" i="2"/>
  <c r="H1078" i="2"/>
  <c r="H1070" i="2"/>
  <c r="H1066" i="2"/>
  <c r="H1050" i="2"/>
  <c r="H1042" i="2"/>
  <c r="H1034" i="2"/>
  <c r="H1025" i="2"/>
  <c r="H1021" i="2"/>
  <c r="H1001" i="2"/>
  <c r="H993" i="2"/>
  <c r="H985" i="2"/>
  <c r="H977" i="2"/>
  <c r="H969" i="2"/>
  <c r="H961" i="2"/>
  <c r="H953" i="2"/>
  <c r="H945" i="2"/>
  <c r="H933" i="2"/>
  <c r="H925" i="2"/>
  <c r="H917" i="2"/>
  <c r="H913" i="2"/>
  <c r="H905" i="2"/>
  <c r="I889" i="2"/>
  <c r="I878" i="2"/>
  <c r="H873" i="2"/>
  <c r="I870" i="2"/>
  <c r="H865" i="2"/>
  <c r="H859" i="2"/>
  <c r="I853" i="2"/>
  <c r="H848" i="2"/>
  <c r="I845" i="2"/>
  <c r="H840" i="2"/>
  <c r="I837" i="2"/>
  <c r="H832" i="2"/>
  <c r="H826" i="2"/>
  <c r="I818" i="2"/>
  <c r="H813" i="2"/>
  <c r="I779" i="2"/>
  <c r="I855" i="2"/>
  <c r="H668" i="2"/>
  <c r="H699" i="2"/>
  <c r="H793" i="2"/>
  <c r="I611" i="2"/>
  <c r="I679" i="2"/>
  <c r="I671" i="2"/>
  <c r="I598" i="2"/>
  <c r="I765" i="2"/>
  <c r="I250" i="2"/>
  <c r="I581" i="2"/>
  <c r="I573" i="2"/>
  <c r="H551" i="2"/>
  <c r="H543" i="2"/>
  <c r="H533" i="2"/>
  <c r="I530" i="2"/>
  <c r="H525" i="2"/>
  <c r="H502" i="2"/>
  <c r="I499" i="2"/>
  <c r="H485" i="2"/>
  <c r="H481" i="2"/>
  <c r="H473" i="2"/>
  <c r="H469" i="2"/>
  <c r="I461" i="2"/>
  <c r="H448" i="2"/>
  <c r="I445" i="2"/>
  <c r="H440" i="2"/>
  <c r="I429" i="2"/>
  <c r="H413" i="2"/>
  <c r="H405" i="2"/>
  <c r="H398" i="2"/>
  <c r="I395" i="2"/>
  <c r="H390" i="2"/>
  <c r="I370" i="2"/>
  <c r="H365" i="2"/>
  <c r="H357" i="2"/>
  <c r="I354" i="2"/>
  <c r="I346" i="2"/>
  <c r="H341" i="2"/>
  <c r="H333" i="2"/>
  <c r="H325" i="2"/>
  <c r="H317" i="2"/>
  <c r="H309" i="2"/>
  <c r="H301" i="2"/>
  <c r="H295" i="2"/>
  <c r="I292" i="2"/>
  <c r="I284" i="2"/>
  <c r="I278" i="2"/>
  <c r="I272" i="2"/>
  <c r="I269" i="2"/>
  <c r="H264" i="2"/>
  <c r="I261" i="2"/>
  <c r="H254" i="2"/>
  <c r="H251" i="2"/>
  <c r="H240" i="2"/>
  <c r="I237" i="2"/>
  <c r="H224" i="2"/>
  <c r="I221" i="2"/>
  <c r="H216" i="2"/>
  <c r="I208" i="2"/>
  <c r="H432" i="2"/>
  <c r="H436" i="2"/>
  <c r="H1031" i="2"/>
  <c r="H676" i="2"/>
  <c r="H608" i="2"/>
  <c r="I796" i="2"/>
  <c r="I702" i="2"/>
  <c r="I728" i="2"/>
  <c r="I1101" i="2"/>
  <c r="I1097" i="2"/>
  <c r="I1093" i="2"/>
  <c r="I1089" i="2"/>
  <c r="I1085" i="2"/>
  <c r="I1081" i="2"/>
  <c r="I1077" i="2"/>
  <c r="I1073" i="2"/>
  <c r="I1069" i="2"/>
  <c r="I1065" i="2"/>
  <c r="I1045" i="2"/>
  <c r="I1041" i="2"/>
  <c r="I1037" i="2"/>
  <c r="I1033" i="2"/>
  <c r="I1028" i="2"/>
  <c r="I1024" i="2"/>
  <c r="I1020" i="2"/>
  <c r="I1016" i="2"/>
  <c r="I1012" i="2"/>
  <c r="I1008" i="2"/>
  <c r="I1004" i="2"/>
  <c r="I968" i="2"/>
  <c r="I964" i="2"/>
  <c r="I960" i="2"/>
  <c r="I956" i="2"/>
  <c r="I952" i="2"/>
  <c r="I948" i="2"/>
  <c r="I944" i="2"/>
  <c r="I940" i="2"/>
  <c r="I936" i="2"/>
  <c r="I932" i="2"/>
  <c r="I928" i="2"/>
  <c r="I912" i="2"/>
  <c r="I908" i="2"/>
  <c r="H889" i="2"/>
  <c r="H886" i="2"/>
  <c r="I883" i="2"/>
  <c r="H878" i="2"/>
  <c r="I875" i="2"/>
  <c r="H870" i="2"/>
  <c r="I867" i="2"/>
  <c r="H862" i="2"/>
  <c r="I858" i="2"/>
  <c r="I850" i="2"/>
  <c r="H818" i="2"/>
  <c r="I815" i="2"/>
  <c r="H810" i="2"/>
  <c r="I807" i="2"/>
  <c r="H802" i="2"/>
  <c r="I799" i="2"/>
  <c r="I790" i="2"/>
  <c r="H785" i="2"/>
  <c r="H779" i="2"/>
  <c r="H776" i="2"/>
  <c r="I768" i="2"/>
  <c r="H763" i="2"/>
  <c r="I760" i="2"/>
  <c r="H755" i="2"/>
  <c r="I752" i="2"/>
  <c r="H747" i="2"/>
  <c r="I744" i="2"/>
  <c r="H739" i="2"/>
  <c r="I736" i="2"/>
  <c r="I733" i="2"/>
  <c r="I725" i="2"/>
  <c r="I721" i="2"/>
  <c r="I718" i="2"/>
  <c r="I714" i="2"/>
  <c r="I711" i="2"/>
  <c r="I707" i="2"/>
  <c r="I692" i="2"/>
  <c r="I683" i="2"/>
  <c r="H664" i="2"/>
  <c r="I661" i="2"/>
  <c r="H656" i="2"/>
  <c r="I653" i="2"/>
  <c r="H648" i="2"/>
  <c r="I645" i="2"/>
  <c r="H640" i="2"/>
  <c r="I637" i="2"/>
  <c r="H632" i="2"/>
  <c r="I629" i="2"/>
  <c r="H624" i="2"/>
  <c r="I621" i="2"/>
  <c r="H616" i="2"/>
  <c r="I607" i="2"/>
  <c r="H589" i="2"/>
  <c r="I586" i="2"/>
  <c r="H581" i="2"/>
  <c r="I578" i="2"/>
  <c r="I570" i="2"/>
  <c r="I567" i="2"/>
  <c r="I561" i="2"/>
  <c r="H556" i="2"/>
  <c r="I553" i="2"/>
  <c r="H548" i="2"/>
  <c r="I545" i="2"/>
  <c r="H540" i="2"/>
  <c r="I535" i="2"/>
  <c r="H530" i="2"/>
  <c r="I527" i="2"/>
  <c r="I521" i="2"/>
  <c r="I504" i="2"/>
  <c r="H499" i="2"/>
  <c r="I496" i="2"/>
  <c r="I484" i="2"/>
  <c r="I480" i="2"/>
  <c r="I476" i="2"/>
  <c r="I472" i="2"/>
  <c r="I468" i="2"/>
  <c r="I464" i="2"/>
  <c r="H461" i="2"/>
  <c r="I458" i="2"/>
  <c r="H453" i="2"/>
  <c r="I450" i="2"/>
  <c r="H445" i="2"/>
  <c r="I442" i="2"/>
  <c r="H429" i="2"/>
  <c r="I415" i="2"/>
  <c r="H410" i="2"/>
  <c r="I401" i="2"/>
  <c r="H395" i="2"/>
  <c r="I392" i="2"/>
  <c r="H387" i="2"/>
  <c r="H381" i="2"/>
  <c r="I378" i="2"/>
  <c r="H373" i="2"/>
  <c r="H370" i="2"/>
  <c r="I367" i="2"/>
  <c r="H362" i="2"/>
  <c r="I359" i="2"/>
  <c r="H354" i="2"/>
  <c r="I351" i="2"/>
  <c r="H346" i="2"/>
  <c r="I343" i="2"/>
  <c r="H338" i="2"/>
  <c r="I335" i="2"/>
  <c r="H330" i="2"/>
  <c r="I327" i="2"/>
  <c r="H322" i="2"/>
  <c r="I319" i="2"/>
  <c r="H314" i="2"/>
  <c r="I311" i="2"/>
  <c r="H306" i="2"/>
  <c r="I303" i="2"/>
  <c r="I297" i="2"/>
  <c r="H292" i="2"/>
  <c r="I289" i="2"/>
  <c r="I281" i="2"/>
  <c r="H278" i="2"/>
  <c r="I275" i="2"/>
  <c r="H272" i="2"/>
  <c r="H269" i="2"/>
  <c r="I266" i="2"/>
  <c r="H261" i="2"/>
  <c r="I257" i="2"/>
  <c r="I253" i="2"/>
  <c r="H248" i="2"/>
  <c r="I245" i="2"/>
  <c r="I242" i="2"/>
  <c r="H237" i="2"/>
  <c r="I234" i="2"/>
  <c r="H229" i="2"/>
  <c r="I226" i="2"/>
  <c r="H221" i="2"/>
  <c r="I218" i="2"/>
  <c r="H208" i="2"/>
  <c r="I432" i="2"/>
  <c r="I436" i="2"/>
  <c r="H538" i="2"/>
  <c r="H666" i="2"/>
  <c r="H700" i="2"/>
  <c r="H794" i="2"/>
  <c r="I795" i="2"/>
  <c r="I610" i="2"/>
  <c r="I701" i="2"/>
  <c r="I678" i="2"/>
  <c r="I670" i="2"/>
  <c r="I727" i="2"/>
  <c r="I599" i="2"/>
  <c r="H603" i="2"/>
  <c r="H599" i="2"/>
  <c r="H595" i="2"/>
  <c r="H284" i="2"/>
  <c r="I564" i="2"/>
  <c r="H559" i="2"/>
  <c r="I540" i="2"/>
  <c r="H522" i="2"/>
  <c r="H477" i="2"/>
  <c r="H465" i="2"/>
  <c r="H456" i="2"/>
  <c r="I410" i="2"/>
  <c r="H402" i="2"/>
  <c r="I387" i="2"/>
  <c r="I381" i="2"/>
  <c r="I373" i="2"/>
  <c r="I338" i="2"/>
  <c r="I330" i="2"/>
  <c r="I322" i="2"/>
  <c r="I314" i="2"/>
  <c r="I306" i="2"/>
  <c r="H298" i="2"/>
  <c r="H287" i="2"/>
  <c r="H258" i="2"/>
  <c r="I248" i="2"/>
  <c r="I229" i="2"/>
  <c r="H1101" i="2"/>
  <c r="H1097" i="2"/>
  <c r="H1093" i="2"/>
  <c r="H1089" i="2"/>
  <c r="H1085" i="2"/>
  <c r="H1081" i="2"/>
  <c r="H1077" i="2"/>
  <c r="H1073" i="2"/>
  <c r="H1069" i="2"/>
  <c r="H1049" i="2"/>
  <c r="H1045" i="2"/>
  <c r="H1041" i="2"/>
  <c r="H1037" i="2"/>
  <c r="H1033" i="2"/>
  <c r="H1028" i="2"/>
  <c r="H1024" i="2"/>
  <c r="H1020" i="2"/>
  <c r="H988" i="2"/>
  <c r="H984" i="2"/>
  <c r="H980" i="2"/>
  <c r="H976" i="2"/>
  <c r="H972" i="2"/>
  <c r="H968" i="2"/>
  <c r="H964" i="2"/>
  <c r="H960" i="2"/>
  <c r="H956" i="2"/>
  <c r="H952" i="2"/>
  <c r="H948" i="2"/>
  <c r="H944" i="2"/>
  <c r="H940" i="2"/>
  <c r="H912" i="2"/>
  <c r="H908" i="2"/>
  <c r="H883" i="2"/>
  <c r="I880" i="2"/>
  <c r="H875" i="2"/>
  <c r="I872" i="2"/>
  <c r="H867" i="2"/>
  <c r="I864" i="2"/>
  <c r="H858" i="2"/>
  <c r="H821" i="2"/>
  <c r="H815" i="2"/>
  <c r="I812" i="2"/>
  <c r="H807" i="2"/>
  <c r="I804" i="2"/>
  <c r="H799" i="2"/>
  <c r="I787" i="2"/>
  <c r="H782" i="2"/>
  <c r="H773" i="2"/>
  <c r="H768" i="2"/>
  <c r="H760" i="2"/>
  <c r="I757" i="2"/>
  <c r="H752" i="2"/>
  <c r="I749" i="2"/>
  <c r="H744" i="2"/>
  <c r="I741" i="2"/>
  <c r="H736" i="2"/>
  <c r="H733" i="2"/>
  <c r="H725" i="2"/>
  <c r="H721" i="2"/>
  <c r="H718" i="2"/>
  <c r="H714" i="2"/>
  <c r="H711" i="2"/>
  <c r="H707" i="2"/>
  <c r="H692" i="2"/>
  <c r="I688" i="2"/>
  <c r="H683" i="2"/>
  <c r="I792" i="2"/>
  <c r="I658" i="2"/>
  <c r="I650" i="2"/>
  <c r="H645" i="2"/>
  <c r="I642" i="2"/>
  <c r="H637" i="2"/>
  <c r="I634" i="2"/>
  <c r="H629" i="2"/>
  <c r="I626" i="2"/>
  <c r="H621" i="2"/>
  <c r="I618" i="2"/>
  <c r="H607" i="2"/>
  <c r="I591" i="2"/>
  <c r="H586" i="2"/>
  <c r="I583" i="2"/>
  <c r="H578" i="2"/>
  <c r="I575" i="2"/>
  <c r="H561" i="2"/>
  <c r="I558" i="2"/>
  <c r="H553" i="2"/>
  <c r="I550" i="2"/>
  <c r="H545" i="2"/>
  <c r="I542" i="2"/>
  <c r="H535" i="2"/>
  <c r="I532" i="2"/>
  <c r="H527" i="2"/>
  <c r="I524" i="2"/>
  <c r="H521" i="2"/>
  <c r="H504" i="2"/>
  <c r="I501" i="2"/>
  <c r="H496" i="2"/>
  <c r="H484" i="2"/>
  <c r="H480" i="2"/>
  <c r="H476" i="2"/>
  <c r="H472" i="2"/>
  <c r="H468" i="2"/>
  <c r="H464" i="2"/>
  <c r="H458" i="2"/>
  <c r="I455" i="2"/>
  <c r="H450" i="2"/>
  <c r="I447" i="2"/>
  <c r="H442" i="2"/>
  <c r="I439" i="2"/>
  <c r="H415" i="2"/>
  <c r="I412" i="2"/>
  <c r="H407" i="2"/>
  <c r="I404" i="2"/>
  <c r="H401" i="2"/>
  <c r="I397" i="2"/>
  <c r="H392" i="2"/>
  <c r="I389" i="2"/>
  <c r="I383" i="2"/>
  <c r="H378" i="2"/>
  <c r="I375" i="2"/>
  <c r="H367" i="2"/>
  <c r="I364" i="2"/>
  <c r="H359" i="2"/>
  <c r="I356" i="2"/>
  <c r="H351" i="2"/>
  <c r="I348" i="2"/>
  <c r="H343" i="2"/>
  <c r="I340" i="2"/>
  <c r="H335" i="2"/>
  <c r="I332" i="2"/>
  <c r="I324" i="2"/>
  <c r="H319" i="2"/>
  <c r="I316" i="2"/>
  <c r="H311" i="2"/>
  <c r="I308" i="2"/>
  <c r="H303" i="2"/>
  <c r="I300" i="2"/>
  <c r="H297" i="2"/>
  <c r="I294" i="2"/>
  <c r="I286" i="2"/>
  <c r="H281" i="2"/>
  <c r="H275" i="2"/>
  <c r="I271" i="2"/>
  <c r="H266" i="2"/>
  <c r="I263" i="2"/>
  <c r="H257" i="2"/>
  <c r="H253" i="2"/>
  <c r="H245" i="2"/>
  <c r="H242" i="2"/>
  <c r="I239" i="2"/>
  <c r="H234" i="2"/>
  <c r="I231" i="2"/>
  <c r="H226" i="2"/>
  <c r="I223" i="2"/>
  <c r="H218" i="2"/>
  <c r="I215" i="2"/>
  <c r="H691" i="2"/>
  <c r="H433" i="2"/>
  <c r="H437" i="2"/>
  <c r="I538" i="2"/>
  <c r="H726" i="2"/>
  <c r="H701" i="2"/>
  <c r="H610" i="2"/>
  <c r="H795" i="2"/>
  <c r="I794" i="2"/>
  <c r="I609" i="2"/>
  <c r="I700" i="2"/>
  <c r="I677" i="2"/>
  <c r="I669" i="2"/>
  <c r="I726" i="2"/>
  <c r="I600" i="2"/>
  <c r="H327" i="2"/>
  <c r="I362" i="2"/>
  <c r="H189" i="2"/>
  <c r="H191" i="2"/>
  <c r="I188" i="2"/>
  <c r="H188" i="2"/>
  <c r="I189" i="2"/>
  <c r="I191" i="2"/>
  <c r="I190" i="2"/>
  <c r="H190" i="2"/>
  <c r="H192" i="2"/>
  <c r="I192" i="2"/>
  <c r="S674" i="2"/>
  <c r="Z674" i="2"/>
  <c r="Z610" i="2"/>
  <c r="Z697" i="2"/>
  <c r="S728" i="2"/>
  <c r="Z728" i="2"/>
  <c r="Z680" i="2"/>
  <c r="Z488" i="2"/>
  <c r="T706" i="2"/>
  <c r="Z706" i="2"/>
  <c r="Z512" i="2"/>
  <c r="Z519" i="2"/>
  <c r="Z487" i="2"/>
  <c r="Z770" i="2"/>
  <c r="Z513" i="2"/>
  <c r="Z702" i="2"/>
  <c r="Z518" i="2"/>
  <c r="Z730" i="2"/>
  <c r="Z490" i="2"/>
  <c r="S673" i="2"/>
  <c r="Z673" i="2"/>
  <c r="Z704" i="2"/>
  <c r="S727" i="2"/>
  <c r="Z727" i="2"/>
  <c r="Z703" i="2"/>
  <c r="Z679" i="2"/>
  <c r="Z726" i="2"/>
  <c r="Z678" i="2"/>
  <c r="Z486" i="2"/>
  <c r="Z797" i="2"/>
  <c r="S701" i="2"/>
  <c r="Z701" i="2"/>
  <c r="Z693" i="2"/>
  <c r="Z677" i="2"/>
  <c r="S669" i="2"/>
  <c r="Z669" i="2"/>
  <c r="Z613" i="2"/>
  <c r="Z517" i="2"/>
  <c r="Z509" i="2"/>
  <c r="Z493" i="2"/>
  <c r="Z698" i="2"/>
  <c r="Z705" i="2"/>
  <c r="Z489" i="2"/>
  <c r="S696" i="2"/>
  <c r="Z696" i="2"/>
  <c r="Z608" i="2"/>
  <c r="Z520" i="2"/>
  <c r="T1031" i="2"/>
  <c r="Z1031" i="2"/>
  <c r="Z671" i="2"/>
  <c r="Z511" i="2"/>
  <c r="Z670" i="2"/>
  <c r="Z510" i="2"/>
  <c r="Z494" i="2"/>
  <c r="Z796" i="2"/>
  <c r="Z700" i="2"/>
  <c r="Z676" i="2"/>
  <c r="Z668" i="2"/>
  <c r="Z612" i="2"/>
  <c r="Z516" i="2"/>
  <c r="Z508" i="2"/>
  <c r="Z492" i="2"/>
  <c r="T794" i="2"/>
  <c r="Z794" i="2"/>
  <c r="Z666" i="2"/>
  <c r="Z514" i="2"/>
  <c r="S729" i="2"/>
  <c r="Z729" i="2"/>
  <c r="Z672" i="2"/>
  <c r="Z795" i="2"/>
  <c r="Z699" i="2"/>
  <c r="Z691" i="2"/>
  <c r="Z675" i="2"/>
  <c r="Z667" i="2"/>
  <c r="Z611" i="2"/>
  <c r="Z539" i="2"/>
  <c r="S515" i="2"/>
  <c r="Z515" i="2"/>
  <c r="Z507" i="2"/>
  <c r="Z491" i="2"/>
  <c r="Z538" i="2"/>
  <c r="Z793" i="2"/>
  <c r="Z769" i="2"/>
  <c r="Z609" i="2"/>
  <c r="AB420" i="2"/>
  <c r="AB106" i="2"/>
  <c r="AB1081" i="2"/>
  <c r="AB1072" i="2"/>
  <c r="AB1103" i="2"/>
  <c r="AB1074" i="2"/>
  <c r="AB1036" i="2"/>
  <c r="AB1078" i="2"/>
  <c r="AB1096" i="2"/>
  <c r="AB1076" i="2"/>
  <c r="AB1029" i="2"/>
  <c r="AB1027" i="2"/>
  <c r="AB430" i="2"/>
  <c r="AB1021" i="2"/>
  <c r="AB1024" i="2"/>
  <c r="AB1070" i="2"/>
  <c r="AB997" i="2"/>
  <c r="AB528" i="2"/>
  <c r="AB794" i="2"/>
  <c r="AA1081" i="2"/>
  <c r="AA1030" i="2"/>
  <c r="AB1026" i="2"/>
  <c r="AA1022" i="2"/>
  <c r="AB721" i="2"/>
  <c r="AB603" i="2"/>
  <c r="AB994" i="2"/>
  <c r="AB968" i="2"/>
  <c r="AB813" i="2"/>
  <c r="AB1079" i="2"/>
  <c r="AB1030" i="2"/>
  <c r="AB1028" i="2"/>
  <c r="AB1025" i="2"/>
  <c r="AB1022" i="2"/>
  <c r="AB1097" i="2"/>
  <c r="AB1080" i="2"/>
  <c r="AB1077" i="2"/>
  <c r="AB1073" i="2"/>
  <c r="AB1035" i="2"/>
  <c r="AB1023" i="2"/>
  <c r="AB1002" i="2"/>
  <c r="AB1001" i="2"/>
  <c r="AB998" i="2"/>
  <c r="AB996" i="2"/>
  <c r="AB995" i="2"/>
  <c r="AB971" i="2"/>
  <c r="AB969" i="2"/>
  <c r="AB895" i="2"/>
  <c r="AB894" i="2"/>
  <c r="AB893" i="2"/>
  <c r="AB892" i="2"/>
  <c r="AB814" i="2"/>
  <c r="AB812" i="2"/>
  <c r="AB722" i="2"/>
  <c r="AB720" i="2"/>
  <c r="AB719" i="2"/>
  <c r="AB604" i="2"/>
  <c r="AB602" i="2"/>
  <c r="AB601" i="2"/>
  <c r="AB600" i="2"/>
  <c r="AB599" i="2"/>
  <c r="AB598" i="2"/>
  <c r="AB597" i="2"/>
  <c r="AB596" i="2"/>
  <c r="AB595" i="2"/>
  <c r="AB594" i="2"/>
  <c r="AB593" i="2"/>
  <c r="AB544" i="2"/>
  <c r="AB540" i="2"/>
  <c r="AB529" i="2"/>
  <c r="AB527" i="2"/>
  <c r="AB526" i="2"/>
  <c r="AB525" i="2"/>
  <c r="AB524" i="2"/>
  <c r="AB523" i="2"/>
  <c r="AB522" i="2"/>
  <c r="AB521" i="2"/>
  <c r="AB463" i="2"/>
  <c r="AB437" i="2"/>
  <c r="AB436" i="2"/>
  <c r="AB435" i="2"/>
  <c r="AB434" i="2"/>
  <c r="AB433" i="2"/>
  <c r="AB432" i="2"/>
  <c r="AB431" i="2"/>
  <c r="AB426" i="2"/>
  <c r="AB425" i="2"/>
  <c r="AB424" i="2"/>
  <c r="AB423" i="2"/>
  <c r="AB422" i="2"/>
  <c r="AB421" i="2"/>
  <c r="AB419" i="2"/>
  <c r="AB418" i="2"/>
  <c r="AB417" i="2"/>
  <c r="AB416" i="2"/>
  <c r="AB407" i="2"/>
  <c r="AB406" i="2"/>
  <c r="AB395" i="2"/>
  <c r="AB299" i="2"/>
  <c r="AB298" i="2"/>
  <c r="AB297" i="2"/>
  <c r="AB296" i="2"/>
  <c r="AB295" i="2"/>
  <c r="AB294" i="2"/>
  <c r="AB293" i="2"/>
  <c r="AB292" i="2"/>
  <c r="AB291" i="2"/>
  <c r="AB290" i="2"/>
  <c r="AB289" i="2"/>
  <c r="AB288" i="2"/>
  <c r="AB287" i="2"/>
  <c r="AB286" i="2"/>
  <c r="AB285" i="2"/>
  <c r="AB284" i="2"/>
  <c r="AB283" i="2"/>
  <c r="AD282" i="2"/>
  <c r="AB282" i="2"/>
  <c r="AB281" i="2"/>
  <c r="AB280" i="2"/>
  <c r="AB279" i="2"/>
  <c r="AB278" i="2"/>
  <c r="AB277" i="2"/>
  <c r="AB276" i="2"/>
  <c r="AB275" i="2"/>
  <c r="AB274" i="2"/>
  <c r="AB273" i="2"/>
  <c r="AB272" i="2"/>
  <c r="AB271" i="2"/>
  <c r="AB270" i="2"/>
  <c r="AB269" i="2"/>
  <c r="AB268" i="2"/>
  <c r="AB267" i="2"/>
  <c r="AE266" i="2"/>
  <c r="AB266" i="2"/>
  <c r="AB265" i="2"/>
  <c r="AB264" i="2"/>
  <c r="AB263" i="2"/>
  <c r="AB262" i="2"/>
  <c r="AB261" i="2"/>
  <c r="AB260" i="2"/>
  <c r="AB259" i="2"/>
  <c r="AB258" i="2"/>
  <c r="AB257" i="2"/>
  <c r="AB256" i="2"/>
  <c r="AB255" i="2"/>
  <c r="AB254" i="2"/>
  <c r="AB253" i="2"/>
  <c r="AB252" i="2"/>
  <c r="AB251" i="2"/>
  <c r="AE250" i="2"/>
  <c r="AB250" i="2"/>
  <c r="AB249" i="2"/>
  <c r="AB248" i="2"/>
  <c r="AB247" i="2"/>
  <c r="AB246" i="2"/>
  <c r="AB245" i="2"/>
  <c r="AB244" i="2"/>
  <c r="AB243" i="2"/>
  <c r="AB242" i="2"/>
  <c r="AB241" i="2"/>
  <c r="AB240" i="2"/>
  <c r="AB239" i="2"/>
  <c r="AB238" i="2"/>
  <c r="AB237" i="2"/>
  <c r="AB236" i="2"/>
  <c r="AB235" i="2"/>
  <c r="AB234" i="2"/>
  <c r="AB233" i="2"/>
  <c r="AB232" i="2"/>
  <c r="AB231" i="2"/>
  <c r="AB230" i="2"/>
  <c r="AB229" i="2"/>
  <c r="AB228" i="2"/>
  <c r="AB227" i="2"/>
  <c r="AB226" i="2"/>
  <c r="AB225" i="2"/>
  <c r="AB224" i="2"/>
  <c r="AB213" i="2"/>
  <c r="AB212" i="2"/>
  <c r="AB211" i="2"/>
  <c r="AB210" i="2"/>
  <c r="AB209" i="2"/>
  <c r="AB208" i="2"/>
  <c r="AB207" i="2"/>
  <c r="AB206" i="2"/>
  <c r="AB205" i="2"/>
  <c r="AB204" i="2"/>
  <c r="AB203" i="2"/>
  <c r="AB202" i="2"/>
  <c r="AB201" i="2"/>
  <c r="AB200" i="2"/>
  <c r="AB199" i="2"/>
  <c r="AB198" i="2"/>
  <c r="AB197" i="2"/>
  <c r="AB196" i="2"/>
  <c r="AB195" i="2"/>
  <c r="AB194" i="2"/>
  <c r="AB193" i="2"/>
  <c r="AB192" i="2"/>
  <c r="AB191" i="2"/>
  <c r="AB190" i="2"/>
  <c r="AB189" i="2"/>
  <c r="AB188" i="2"/>
  <c r="AB187" i="2"/>
  <c r="AB186" i="2"/>
  <c r="AB185" i="2"/>
  <c r="AB184" i="2"/>
  <c r="AB183" i="2"/>
  <c r="AB182" i="2"/>
  <c r="AB181" i="2"/>
  <c r="AB180" i="2"/>
  <c r="AB179" i="2"/>
  <c r="AB178" i="2"/>
  <c r="AB177" i="2"/>
  <c r="AB176" i="2"/>
  <c r="AB175" i="2"/>
  <c r="AB174" i="2"/>
  <c r="AB173" i="2"/>
  <c r="AB172" i="2"/>
  <c r="AB171" i="2"/>
  <c r="AB170" i="2"/>
  <c r="AB169" i="2"/>
  <c r="AB168" i="2"/>
  <c r="AB167" i="2"/>
  <c r="AB166" i="2"/>
  <c r="AB165" i="2"/>
  <c r="AB164" i="2"/>
  <c r="AB163" i="2"/>
  <c r="AB162" i="2"/>
  <c r="AB161" i="2"/>
  <c r="AB160" i="2"/>
  <c r="AB159" i="2"/>
  <c r="AB158" i="2"/>
  <c r="AB157" i="2"/>
  <c r="AB156" i="2"/>
  <c r="AB155" i="2"/>
  <c r="AB154" i="2"/>
  <c r="AB153" i="2"/>
  <c r="AB152" i="2"/>
  <c r="AB151" i="2"/>
  <c r="AB150" i="2"/>
  <c r="AB149" i="2"/>
  <c r="AB148" i="2"/>
  <c r="AB147" i="2"/>
  <c r="AB146" i="2"/>
  <c r="AB145" i="2"/>
  <c r="AB144" i="2"/>
  <c r="AB143" i="2"/>
  <c r="AB142" i="2"/>
  <c r="AB141" i="2"/>
  <c r="AB140" i="2"/>
  <c r="AB139" i="2"/>
  <c r="AB138" i="2"/>
  <c r="AB137" i="2"/>
  <c r="AB136" i="2"/>
  <c r="AB135" i="2"/>
  <c r="AB134" i="2"/>
  <c r="AB133" i="2"/>
  <c r="AB132" i="2"/>
  <c r="AB131" i="2"/>
  <c r="AB130" i="2"/>
  <c r="AB129" i="2"/>
  <c r="AB128" i="2"/>
  <c r="AB127" i="2"/>
  <c r="AB126" i="2"/>
  <c r="AB125" i="2"/>
  <c r="AB124" i="2"/>
  <c r="AB123" i="2"/>
  <c r="AB122" i="2"/>
  <c r="AB121" i="2"/>
  <c r="AB120" i="2"/>
  <c r="AB119" i="2"/>
  <c r="AB118" i="2"/>
  <c r="AB117" i="2"/>
  <c r="AB116" i="2"/>
  <c r="AB115" i="2"/>
  <c r="AB114" i="2"/>
  <c r="AB113" i="2"/>
  <c r="AB112" i="2"/>
  <c r="AB111" i="2"/>
  <c r="AB110" i="2"/>
  <c r="AB109" i="2"/>
  <c r="AB108" i="2"/>
  <c r="AB107" i="2"/>
  <c r="AB105" i="2"/>
  <c r="AB104" i="2"/>
  <c r="AB103" i="2"/>
  <c r="AB102" i="2"/>
  <c r="AB101" i="2"/>
  <c r="AB100" i="2"/>
  <c r="AB99" i="2"/>
  <c r="AB98" i="2"/>
  <c r="AB97" i="2"/>
  <c r="AB96" i="2"/>
  <c r="AB95" i="2"/>
  <c r="AB94" i="2"/>
  <c r="AB93" i="2"/>
  <c r="AB92" i="2"/>
  <c r="AB91" i="2"/>
  <c r="AB90" i="2"/>
  <c r="AB89" i="2"/>
  <c r="AB88" i="2"/>
  <c r="AB87" i="2"/>
  <c r="AB86" i="2"/>
  <c r="AB85" i="2"/>
  <c r="AB84" i="2"/>
  <c r="AB83" i="2"/>
  <c r="AB82" i="2"/>
  <c r="AB81" i="2"/>
  <c r="AB80" i="2"/>
  <c r="AB79" i="2"/>
  <c r="AB78" i="2"/>
  <c r="AB77" i="2"/>
  <c r="AB76" i="2"/>
  <c r="AB75" i="2"/>
  <c r="AB74" i="2"/>
  <c r="AB73" i="2"/>
  <c r="AB72" i="2"/>
  <c r="AB71" i="2"/>
  <c r="AB70" i="2"/>
  <c r="AB69" i="2"/>
  <c r="AB68" i="2"/>
  <c r="AB67" i="2"/>
  <c r="AB66" i="2"/>
  <c r="AB65" i="2"/>
  <c r="AB64" i="2"/>
  <c r="AB63" i="2"/>
  <c r="AB62" i="2"/>
  <c r="AB61" i="2"/>
  <c r="AB60" i="2"/>
  <c r="AB59" i="2"/>
  <c r="AB58" i="2"/>
  <c r="AB57" i="2"/>
  <c r="AB56" i="2"/>
  <c r="AB55" i="2"/>
  <c r="AB54" i="2"/>
  <c r="AB53" i="2"/>
  <c r="AB52" i="2"/>
  <c r="AB51" i="2"/>
  <c r="AB50" i="2"/>
  <c r="AB49" i="2"/>
  <c r="AB48" i="2"/>
  <c r="AB47" i="2"/>
  <c r="AB46" i="2"/>
  <c r="AB45" i="2"/>
  <c r="AB44" i="2"/>
  <c r="AB43" i="2"/>
  <c r="AB42" i="2"/>
  <c r="AB41" i="2"/>
  <c r="AB40" i="2"/>
  <c r="AB39" i="2"/>
  <c r="AB38" i="2"/>
  <c r="AB37" i="2"/>
  <c r="AB36" i="2"/>
  <c r="AB35" i="2"/>
  <c r="AB34" i="2"/>
  <c r="AB33" i="2"/>
  <c r="AB32" i="2"/>
  <c r="AB31" i="2"/>
  <c r="AB30" i="2"/>
  <c r="AB29" i="2"/>
  <c r="AB28" i="2"/>
  <c r="AB27" i="2"/>
  <c r="AB26" i="2"/>
  <c r="AB25" i="2"/>
  <c r="AB24" i="2"/>
  <c r="AB23" i="2"/>
  <c r="AB22" i="2"/>
  <c r="AB21" i="2"/>
  <c r="AB20" i="2"/>
  <c r="AB19" i="2"/>
  <c r="AB18" i="2"/>
  <c r="AB17" i="2"/>
  <c r="AB16" i="2"/>
  <c r="AB15" i="2"/>
  <c r="AB14" i="2"/>
  <c r="AB13" i="2"/>
  <c r="AB12" i="2"/>
  <c r="AB11" i="2"/>
  <c r="AB10" i="2"/>
  <c r="AB9" i="2"/>
  <c r="AB8" i="2"/>
  <c r="AB7" i="2"/>
  <c r="AB6" i="2"/>
  <c r="AB5" i="2"/>
  <c r="AB1031" i="2"/>
  <c r="AB701" i="2"/>
  <c r="AB612" i="2"/>
  <c r="T613" i="2"/>
  <c r="AB511" i="2"/>
  <c r="AD701" i="2"/>
  <c r="AB793" i="2"/>
  <c r="AB507" i="2"/>
  <c r="AB666" i="2"/>
  <c r="T513" i="2"/>
  <c r="T705" i="2"/>
  <c r="AE1081" i="2"/>
  <c r="AB706" i="2"/>
  <c r="AD1081" i="2"/>
  <c r="AA728" i="2"/>
  <c r="AA516" i="2"/>
  <c r="S518" i="2"/>
  <c r="AB730" i="2"/>
  <c r="T520" i="2"/>
  <c r="AB700" i="2"/>
  <c r="AB611" i="2"/>
  <c r="AA667" i="2"/>
  <c r="AB678" i="2"/>
  <c r="AB769" i="2"/>
  <c r="AB517" i="2"/>
  <c r="AB702" i="2"/>
  <c r="AB693" i="2"/>
  <c r="AA672" i="2"/>
  <c r="S672" i="2"/>
  <c r="AA512" i="2"/>
  <c r="S512" i="2"/>
  <c r="AB516" i="2"/>
  <c r="T516" i="2"/>
  <c r="AB668" i="2"/>
  <c r="T668" i="2"/>
  <c r="AB699" i="2"/>
  <c r="T699" i="2"/>
  <c r="AB675" i="2"/>
  <c r="T675" i="2"/>
  <c r="AB677" i="2"/>
  <c r="T677" i="2"/>
  <c r="AB679" i="2"/>
  <c r="T679" i="2"/>
  <c r="AB539" i="2"/>
  <c r="T539" i="2"/>
  <c r="AB518" i="2"/>
  <c r="T518" i="2"/>
  <c r="AB696" i="2"/>
  <c r="T696" i="2"/>
  <c r="AA705" i="2"/>
  <c r="S705" i="2"/>
  <c r="AA487" i="2"/>
  <c r="S487" i="2"/>
  <c r="AA1031" i="2"/>
  <c r="S1031" i="2"/>
  <c r="AE5" i="2"/>
  <c r="AA5" i="2"/>
  <c r="AD9" i="2"/>
  <c r="AA9" i="2"/>
  <c r="AE13" i="2"/>
  <c r="AA13" i="2"/>
  <c r="AD17" i="2"/>
  <c r="AA17" i="2"/>
  <c r="AD21" i="2"/>
  <c r="AA21" i="2"/>
  <c r="AD25" i="2"/>
  <c r="AA25" i="2"/>
  <c r="AD33" i="2"/>
  <c r="AA33" i="2"/>
  <c r="AD37" i="2"/>
  <c r="AA37" i="2"/>
  <c r="AD41" i="2"/>
  <c r="AA41" i="2"/>
  <c r="AD45" i="2"/>
  <c r="AA45" i="2"/>
  <c r="AD49" i="2"/>
  <c r="AA49" i="2"/>
  <c r="AD53" i="2"/>
  <c r="AA53" i="2"/>
  <c r="AD57" i="2"/>
  <c r="AA57" i="2"/>
  <c r="AD65" i="2"/>
  <c r="AA65" i="2"/>
  <c r="AD69" i="2"/>
  <c r="AA69" i="2"/>
  <c r="AD73" i="2"/>
  <c r="AA73" i="2"/>
  <c r="AD77" i="2"/>
  <c r="AA77" i="2"/>
  <c r="AD81" i="2"/>
  <c r="AA81" i="2"/>
  <c r="AD85" i="2"/>
  <c r="AA85" i="2"/>
  <c r="AD89" i="2"/>
  <c r="AA89" i="2"/>
  <c r="AD97" i="2"/>
  <c r="AA97" i="2"/>
  <c r="AD101" i="2"/>
  <c r="AA101" i="2"/>
  <c r="AD105" i="2"/>
  <c r="AA105" i="2"/>
  <c r="AD130" i="2"/>
  <c r="AA130" i="2"/>
  <c r="AD162" i="2"/>
  <c r="AA162" i="2"/>
  <c r="AD178" i="2"/>
  <c r="AA178" i="2"/>
  <c r="AD194" i="2"/>
  <c r="AA194" i="2"/>
  <c r="AD198" i="2"/>
  <c r="AA198" i="2"/>
  <c r="AE202" i="2"/>
  <c r="AA202" i="2"/>
  <c r="AD206" i="2"/>
  <c r="AA206" i="2"/>
  <c r="AE210" i="2"/>
  <c r="AA210" i="2"/>
  <c r="AE224" i="2"/>
  <c r="AA224" i="2"/>
  <c r="AE228" i="2"/>
  <c r="AA228" i="2"/>
  <c r="AE232" i="2"/>
  <c r="AA232" i="2"/>
  <c r="AE240" i="2"/>
  <c r="AA240" i="2"/>
  <c r="AE244" i="2"/>
  <c r="AA244" i="2"/>
  <c r="AE248" i="2"/>
  <c r="AA248" i="2"/>
  <c r="AD252" i="2"/>
  <c r="AA252" i="2"/>
  <c r="AE256" i="2"/>
  <c r="AA256" i="2"/>
  <c r="AE260" i="2"/>
  <c r="AA260" i="2"/>
  <c r="AE264" i="2"/>
  <c r="AA264" i="2"/>
  <c r="AD268" i="2"/>
  <c r="AA268" i="2"/>
  <c r="AE272" i="2"/>
  <c r="AA272" i="2"/>
  <c r="AE276" i="2"/>
  <c r="AA276" i="2"/>
  <c r="AD280" i="2"/>
  <c r="AA280" i="2"/>
  <c r="AD284" i="2"/>
  <c r="AA284" i="2"/>
  <c r="AE288" i="2"/>
  <c r="AA288" i="2"/>
  <c r="AE292" i="2"/>
  <c r="AA292" i="2"/>
  <c r="AD395" i="2"/>
  <c r="AA395" i="2"/>
  <c r="AE417" i="2"/>
  <c r="AA417" i="2"/>
  <c r="AD426" i="2"/>
  <c r="AA426" i="2"/>
  <c r="AD433" i="2"/>
  <c r="AA433" i="2"/>
  <c r="AD527" i="2"/>
  <c r="AA527" i="2"/>
  <c r="AD597" i="2"/>
  <c r="AA597" i="2"/>
  <c r="AE720" i="2"/>
  <c r="AA720" i="2"/>
  <c r="AD1025" i="2"/>
  <c r="AA1025" i="2"/>
  <c r="AD1079" i="2"/>
  <c r="AA1079" i="2"/>
  <c r="AD1073" i="2"/>
  <c r="AA1073" i="2"/>
  <c r="AA668" i="2"/>
  <c r="S668" i="2"/>
  <c r="AA699" i="2"/>
  <c r="S699" i="2"/>
  <c r="AA793" i="2"/>
  <c r="S793" i="2"/>
  <c r="AA675" i="2"/>
  <c r="S675" i="2"/>
  <c r="AA507" i="2"/>
  <c r="S507" i="2"/>
  <c r="AA666" i="2"/>
  <c r="S666" i="2"/>
  <c r="AA677" i="2"/>
  <c r="S677" i="2"/>
  <c r="AA613" i="2"/>
  <c r="S613" i="2"/>
  <c r="AA679" i="2"/>
  <c r="S679" i="2"/>
  <c r="AA539" i="2"/>
  <c r="S539" i="2"/>
  <c r="AA518" i="2"/>
  <c r="AB610" i="2"/>
  <c r="T610" i="2"/>
  <c r="AA511" i="2"/>
  <c r="S511" i="2"/>
  <c r="AD6" i="2"/>
  <c r="AA6" i="2"/>
  <c r="AD14" i="2"/>
  <c r="AA14" i="2"/>
  <c r="AD34" i="2"/>
  <c r="AA34" i="2"/>
  <c r="AD66" i="2"/>
  <c r="AA66" i="2"/>
  <c r="AD86" i="2"/>
  <c r="AA86" i="2"/>
  <c r="AD98" i="2"/>
  <c r="AA98" i="2"/>
  <c r="AE106" i="2"/>
  <c r="AA106" i="2"/>
  <c r="AE110" i="2"/>
  <c r="AA110" i="2"/>
  <c r="AD114" i="2"/>
  <c r="AA114" i="2"/>
  <c r="AD118" i="2"/>
  <c r="AA118" i="2"/>
  <c r="AD122" i="2"/>
  <c r="AA122" i="2"/>
  <c r="AD126" i="2"/>
  <c r="AA126" i="2"/>
  <c r="AD134" i="2"/>
  <c r="AA134" i="2"/>
  <c r="AD138" i="2"/>
  <c r="AA138" i="2"/>
  <c r="AD142" i="2"/>
  <c r="AA142" i="2"/>
  <c r="AE146" i="2"/>
  <c r="AA146" i="2"/>
  <c r="AE150" i="2"/>
  <c r="AA150" i="2"/>
  <c r="AD154" i="2"/>
  <c r="AA154" i="2"/>
  <c r="AD158" i="2"/>
  <c r="AA158" i="2"/>
  <c r="AD166" i="2"/>
  <c r="AA166" i="2"/>
  <c r="AE170" i="2"/>
  <c r="AA170" i="2"/>
  <c r="AE174" i="2"/>
  <c r="AA174" i="2"/>
  <c r="AD182" i="2"/>
  <c r="AA182" i="2"/>
  <c r="AE186" i="2"/>
  <c r="AA186" i="2"/>
  <c r="AD199" i="2"/>
  <c r="AA199" i="2"/>
  <c r="AD225" i="2"/>
  <c r="AA225" i="2"/>
  <c r="AD241" i="2"/>
  <c r="AA241" i="2"/>
  <c r="AD257" i="2"/>
  <c r="AA257" i="2"/>
  <c r="AD273" i="2"/>
  <c r="AA273" i="2"/>
  <c r="AD289" i="2"/>
  <c r="AA289" i="2"/>
  <c r="AD293" i="2"/>
  <c r="AA293" i="2"/>
  <c r="AD406" i="2"/>
  <c r="AA406" i="2"/>
  <c r="AD422" i="2"/>
  <c r="AA422" i="2"/>
  <c r="AD524" i="2"/>
  <c r="AA524" i="2"/>
  <c r="AD529" i="2"/>
  <c r="AA529" i="2"/>
  <c r="AE594" i="2"/>
  <c r="AA594" i="2"/>
  <c r="AD602" i="2"/>
  <c r="AA602" i="2"/>
  <c r="AE721" i="2"/>
  <c r="AA721" i="2"/>
  <c r="AD892" i="2"/>
  <c r="AA892" i="2"/>
  <c r="AD1072" i="2"/>
  <c r="AA1072" i="2"/>
  <c r="AD515" i="2"/>
  <c r="AA515" i="2"/>
  <c r="AD528" i="2"/>
  <c r="AA528" i="2"/>
  <c r="AD1080" i="2"/>
  <c r="AA1080" i="2"/>
  <c r="AD1029" i="2"/>
  <c r="AA1029" i="2"/>
  <c r="AD1078" i="2"/>
  <c r="AA1078" i="2"/>
  <c r="AB672" i="2"/>
  <c r="T672" i="2"/>
  <c r="AB703" i="2"/>
  <c r="T703" i="2"/>
  <c r="AB797" i="2"/>
  <c r="T797" i="2"/>
  <c r="AB770" i="2"/>
  <c r="T770" i="2"/>
  <c r="AB513" i="2"/>
  <c r="AA698" i="2"/>
  <c r="S698" i="2"/>
  <c r="AB486" i="2"/>
  <c r="T486" i="2"/>
  <c r="AB508" i="2"/>
  <c r="T508" i="2"/>
  <c r="AA730" i="2"/>
  <c r="S730" i="2"/>
  <c r="AA610" i="2"/>
  <c r="S610" i="2"/>
  <c r="AB491" i="2"/>
  <c r="T491" i="2"/>
  <c r="AB519" i="2"/>
  <c r="T519" i="2"/>
  <c r="AD10" i="2"/>
  <c r="AA10" i="2"/>
  <c r="AD18" i="2"/>
  <c r="AA18" i="2"/>
  <c r="AD22" i="2"/>
  <c r="AA22" i="2"/>
  <c r="AD26" i="2"/>
  <c r="AA26" i="2"/>
  <c r="AE30" i="2"/>
  <c r="AA30" i="2"/>
  <c r="AD38" i="2"/>
  <c r="AA38" i="2"/>
  <c r="AD42" i="2"/>
  <c r="AA42" i="2"/>
  <c r="AD46" i="2"/>
  <c r="AA46" i="2"/>
  <c r="AE50" i="2"/>
  <c r="AA50" i="2"/>
  <c r="AE54" i="2"/>
  <c r="AA54" i="2"/>
  <c r="AD58" i="2"/>
  <c r="AA58" i="2"/>
  <c r="AD62" i="2"/>
  <c r="AA62" i="2"/>
  <c r="AD70" i="2"/>
  <c r="AA70" i="2"/>
  <c r="AD74" i="2"/>
  <c r="AA74" i="2"/>
  <c r="AD78" i="2"/>
  <c r="AA78" i="2"/>
  <c r="AD82" i="2"/>
  <c r="AA82" i="2"/>
  <c r="AD90" i="2"/>
  <c r="AA90" i="2"/>
  <c r="AD94" i="2"/>
  <c r="AA94" i="2"/>
  <c r="AD102" i="2"/>
  <c r="AA102" i="2"/>
  <c r="AD115" i="2"/>
  <c r="AA115" i="2"/>
  <c r="AD147" i="2"/>
  <c r="AA147" i="2"/>
  <c r="AD179" i="2"/>
  <c r="AA179" i="2"/>
  <c r="AD187" i="2"/>
  <c r="AA187" i="2"/>
  <c r="AE191" i="2"/>
  <c r="AA191" i="2"/>
  <c r="AD195" i="2"/>
  <c r="AA195" i="2"/>
  <c r="AD203" i="2"/>
  <c r="AA203" i="2"/>
  <c r="AD207" i="2"/>
  <c r="AA207" i="2"/>
  <c r="AD211" i="2"/>
  <c r="AA211" i="2"/>
  <c r="AD229" i="2"/>
  <c r="AA229" i="2"/>
  <c r="AD233" i="2"/>
  <c r="AA233" i="2"/>
  <c r="AD237" i="2"/>
  <c r="AA237" i="2"/>
  <c r="AD245" i="2"/>
  <c r="AA245" i="2"/>
  <c r="AD249" i="2"/>
  <c r="AA249" i="2"/>
  <c r="AE253" i="2"/>
  <c r="AA253" i="2"/>
  <c r="AD261" i="2"/>
  <c r="AA261" i="2"/>
  <c r="AD265" i="2"/>
  <c r="AA265" i="2"/>
  <c r="AD269" i="2"/>
  <c r="AA269" i="2"/>
  <c r="AD277" i="2"/>
  <c r="AA277" i="2"/>
  <c r="AD281" i="2"/>
  <c r="AA281" i="2"/>
  <c r="AE285" i="2"/>
  <c r="AA285" i="2"/>
  <c r="AD297" i="2"/>
  <c r="AA297" i="2"/>
  <c r="AD418" i="2"/>
  <c r="AA418" i="2"/>
  <c r="AE430" i="2"/>
  <c r="AA430" i="2"/>
  <c r="AE434" i="2"/>
  <c r="AA434" i="2"/>
  <c r="AD463" i="2"/>
  <c r="AA463" i="2"/>
  <c r="AE598" i="2"/>
  <c r="AA598" i="2"/>
  <c r="AD603" i="2"/>
  <c r="AA603" i="2"/>
  <c r="AD1077" i="2"/>
  <c r="AA1077" i="2"/>
  <c r="AD727" i="2"/>
  <c r="AA727" i="2"/>
  <c r="AE1026" i="2"/>
  <c r="AA1026" i="2"/>
  <c r="AD813" i="2"/>
  <c r="AA813" i="2"/>
  <c r="AD1028" i="2"/>
  <c r="AA1028" i="2"/>
  <c r="AD893" i="2"/>
  <c r="AA893" i="2"/>
  <c r="AD190" i="2"/>
  <c r="AA190" i="2"/>
  <c r="AA703" i="2"/>
  <c r="S703" i="2"/>
  <c r="AA797" i="2"/>
  <c r="S797" i="2"/>
  <c r="AA770" i="2"/>
  <c r="S770" i="2"/>
  <c r="AA513" i="2"/>
  <c r="S513" i="2"/>
  <c r="AB698" i="2"/>
  <c r="T698" i="2"/>
  <c r="AA700" i="2"/>
  <c r="S700" i="2"/>
  <c r="AA486" i="2"/>
  <c r="S486" i="2"/>
  <c r="AA611" i="2"/>
  <c r="S611" i="2"/>
  <c r="AA508" i="2"/>
  <c r="S508" i="2"/>
  <c r="AB667" i="2"/>
  <c r="T667" i="2"/>
  <c r="AA519" i="2"/>
  <c r="S519" i="2"/>
  <c r="AD895" i="2"/>
  <c r="AA895" i="2"/>
  <c r="AD11" i="2"/>
  <c r="AA11" i="2"/>
  <c r="AD19" i="2"/>
  <c r="AA19" i="2"/>
  <c r="AE51" i="2"/>
  <c r="AA51" i="2"/>
  <c r="AD83" i="2"/>
  <c r="AA83" i="2"/>
  <c r="AD103" i="2"/>
  <c r="AA103" i="2"/>
  <c r="AD107" i="2"/>
  <c r="AA107" i="2"/>
  <c r="AE111" i="2"/>
  <c r="AA111" i="2"/>
  <c r="AD119" i="2"/>
  <c r="AA119" i="2"/>
  <c r="AE123" i="2"/>
  <c r="AA123" i="2"/>
  <c r="AD127" i="2"/>
  <c r="AA127" i="2"/>
  <c r="AD131" i="2"/>
  <c r="AA131" i="2"/>
  <c r="AD135" i="2"/>
  <c r="AA135" i="2"/>
  <c r="AE139" i="2"/>
  <c r="AA139" i="2"/>
  <c r="AE143" i="2"/>
  <c r="AA143" i="2"/>
  <c r="AE151" i="2"/>
  <c r="AA151" i="2"/>
  <c r="AD155" i="2"/>
  <c r="AA155" i="2"/>
  <c r="AE159" i="2"/>
  <c r="AA159" i="2"/>
  <c r="AD163" i="2"/>
  <c r="AA163" i="2"/>
  <c r="AD167" i="2"/>
  <c r="AA167" i="2"/>
  <c r="AD171" i="2"/>
  <c r="AA171" i="2"/>
  <c r="AD175" i="2"/>
  <c r="AA175" i="2"/>
  <c r="AD183" i="2"/>
  <c r="AA183" i="2"/>
  <c r="AE230" i="2"/>
  <c r="AA230" i="2"/>
  <c r="AE246" i="2"/>
  <c r="AA246" i="2"/>
  <c r="AE262" i="2"/>
  <c r="AA262" i="2"/>
  <c r="AE278" i="2"/>
  <c r="AA278" i="2"/>
  <c r="AE294" i="2"/>
  <c r="AA294" i="2"/>
  <c r="AE423" i="2"/>
  <c r="AA423" i="2"/>
  <c r="AD521" i="2"/>
  <c r="AA521" i="2"/>
  <c r="AD540" i="2"/>
  <c r="AA540" i="2"/>
  <c r="AD595" i="2"/>
  <c r="AA595" i="2"/>
  <c r="AD604" i="2"/>
  <c r="AA604" i="2"/>
  <c r="AE722" i="2"/>
  <c r="AA722" i="2"/>
  <c r="AE599" i="2"/>
  <c r="AA599" i="2"/>
  <c r="AD728" i="2"/>
  <c r="AD968" i="2"/>
  <c r="AA968" i="2"/>
  <c r="AD1103" i="2"/>
  <c r="AA1103" i="2"/>
  <c r="AE971" i="2"/>
  <c r="AA971" i="2"/>
  <c r="AA520" i="2"/>
  <c r="S520" i="2"/>
  <c r="AB671" i="2"/>
  <c r="T671" i="2"/>
  <c r="AB676" i="2"/>
  <c r="T676" i="2"/>
  <c r="AB608" i="2"/>
  <c r="T608" i="2"/>
  <c r="AB489" i="2"/>
  <c r="T489" i="2"/>
  <c r="AB515" i="2"/>
  <c r="T515" i="2"/>
  <c r="AB796" i="2"/>
  <c r="T796" i="2"/>
  <c r="AB704" i="2"/>
  <c r="T704" i="2"/>
  <c r="AB490" i="2"/>
  <c r="T490" i="2"/>
  <c r="AB492" i="2"/>
  <c r="T492" i="2"/>
  <c r="AB510" i="2"/>
  <c r="T510" i="2"/>
  <c r="AA678" i="2"/>
  <c r="S678" i="2"/>
  <c r="AA769" i="2"/>
  <c r="S769" i="2"/>
  <c r="AA706" i="2"/>
  <c r="S706" i="2"/>
  <c r="AD969" i="2"/>
  <c r="AA969" i="2"/>
  <c r="AE7" i="2"/>
  <c r="AA7" i="2"/>
  <c r="AE15" i="2"/>
  <c r="AA15" i="2"/>
  <c r="AD23" i="2"/>
  <c r="AA23" i="2"/>
  <c r="AE27" i="2"/>
  <c r="AA27" i="2"/>
  <c r="AD31" i="2"/>
  <c r="AA31" i="2"/>
  <c r="AE35" i="2"/>
  <c r="AA35" i="2"/>
  <c r="AD39" i="2"/>
  <c r="AA39" i="2"/>
  <c r="AE43" i="2"/>
  <c r="AA43" i="2"/>
  <c r="AE47" i="2"/>
  <c r="AA47" i="2"/>
  <c r="AD55" i="2"/>
  <c r="AA55" i="2"/>
  <c r="AD59" i="2"/>
  <c r="AA59" i="2"/>
  <c r="AD63" i="2"/>
  <c r="AA63" i="2"/>
  <c r="AE67" i="2"/>
  <c r="AA67" i="2"/>
  <c r="AE71" i="2"/>
  <c r="AA71" i="2"/>
  <c r="AD75" i="2"/>
  <c r="AA75" i="2"/>
  <c r="AE79" i="2"/>
  <c r="AA79" i="2"/>
  <c r="AE87" i="2"/>
  <c r="AA87" i="2"/>
  <c r="AE91" i="2"/>
  <c r="AA91" i="2"/>
  <c r="AE95" i="2"/>
  <c r="AA95" i="2"/>
  <c r="AD99" i="2"/>
  <c r="AA99" i="2"/>
  <c r="AD132" i="2"/>
  <c r="AA132" i="2"/>
  <c r="AD152" i="2"/>
  <c r="AA152" i="2"/>
  <c r="AD164" i="2"/>
  <c r="AA164" i="2"/>
  <c r="AD192" i="2"/>
  <c r="AA192" i="2"/>
  <c r="AD196" i="2"/>
  <c r="AA196" i="2"/>
  <c r="AD200" i="2"/>
  <c r="AA200" i="2"/>
  <c r="AD204" i="2"/>
  <c r="AA204" i="2"/>
  <c r="AD208" i="2"/>
  <c r="AA208" i="2"/>
  <c r="AD212" i="2"/>
  <c r="AA212" i="2"/>
  <c r="AE226" i="2"/>
  <c r="AA226" i="2"/>
  <c r="AD234" i="2"/>
  <c r="AA234" i="2"/>
  <c r="AE238" i="2"/>
  <c r="AA238" i="2"/>
  <c r="AE242" i="2"/>
  <c r="AA242" i="2"/>
  <c r="AD250" i="2"/>
  <c r="AA250" i="2"/>
  <c r="AE254" i="2"/>
  <c r="AA254" i="2"/>
  <c r="AE258" i="2"/>
  <c r="AA258" i="2"/>
  <c r="AD266" i="2"/>
  <c r="AA266" i="2"/>
  <c r="AE270" i="2"/>
  <c r="AA270" i="2"/>
  <c r="AE274" i="2"/>
  <c r="AA274" i="2"/>
  <c r="AE282" i="2"/>
  <c r="AA282" i="2"/>
  <c r="AE286" i="2"/>
  <c r="AA286" i="2"/>
  <c r="AE290" i="2"/>
  <c r="AA290" i="2"/>
  <c r="AE298" i="2"/>
  <c r="AA298" i="2"/>
  <c r="AD407" i="2"/>
  <c r="AA407" i="2"/>
  <c r="AD419" i="2"/>
  <c r="AA419" i="2"/>
  <c r="AD431" i="2"/>
  <c r="AA431" i="2"/>
  <c r="AE435" i="2"/>
  <c r="AA435" i="2"/>
  <c r="AD525" i="2"/>
  <c r="AA525" i="2"/>
  <c r="AE894" i="2"/>
  <c r="AA894" i="2"/>
  <c r="AD669" i="2"/>
  <c r="AA669" i="2"/>
  <c r="AD729" i="2"/>
  <c r="AA729" i="2"/>
  <c r="AD996" i="2"/>
  <c r="AA996" i="2"/>
  <c r="AD1035" i="2"/>
  <c r="AA1035" i="2"/>
  <c r="AB729" i="2"/>
  <c r="T729" i="2"/>
  <c r="AB727" i="2"/>
  <c r="T727" i="2"/>
  <c r="AA676" i="2"/>
  <c r="S676" i="2"/>
  <c r="AA608" i="2"/>
  <c r="S608" i="2"/>
  <c r="AA489" i="2"/>
  <c r="S489" i="2"/>
  <c r="AA794" i="2"/>
  <c r="S794" i="2"/>
  <c r="AA517" i="2"/>
  <c r="S517" i="2"/>
  <c r="AA796" i="2"/>
  <c r="S796" i="2"/>
  <c r="AA704" i="2"/>
  <c r="S704" i="2"/>
  <c r="AA490" i="2"/>
  <c r="S490" i="2"/>
  <c r="AA492" i="2"/>
  <c r="S492" i="2"/>
  <c r="AA510" i="2"/>
  <c r="S510" i="2"/>
  <c r="AA702" i="2"/>
  <c r="S702" i="2"/>
  <c r="AB697" i="2"/>
  <c r="T697" i="2"/>
  <c r="AB795" i="2"/>
  <c r="T795" i="2"/>
  <c r="AA693" i="2"/>
  <c r="S693" i="2"/>
  <c r="AD995" i="2"/>
  <c r="AA995" i="2"/>
  <c r="AD8" i="2"/>
  <c r="AA8" i="2"/>
  <c r="AD16" i="2"/>
  <c r="AA16" i="2"/>
  <c r="AD24" i="2"/>
  <c r="AA24" i="2"/>
  <c r="AD36" i="2"/>
  <c r="AA36" i="2"/>
  <c r="AD68" i="2"/>
  <c r="AA68" i="2"/>
  <c r="AD100" i="2"/>
  <c r="AA100" i="2"/>
  <c r="AD108" i="2"/>
  <c r="AA108" i="2"/>
  <c r="AD112" i="2"/>
  <c r="AA112" i="2"/>
  <c r="AE116" i="2"/>
  <c r="AA116" i="2"/>
  <c r="AD120" i="2"/>
  <c r="AA120" i="2"/>
  <c r="AD124" i="2"/>
  <c r="AA124" i="2"/>
  <c r="AE128" i="2"/>
  <c r="AA128" i="2"/>
  <c r="AD136" i="2"/>
  <c r="AA136" i="2"/>
  <c r="AD140" i="2"/>
  <c r="AA140" i="2"/>
  <c r="AD144" i="2"/>
  <c r="AA144" i="2"/>
  <c r="AE148" i="2"/>
  <c r="AA148" i="2"/>
  <c r="AD156" i="2"/>
  <c r="AA156" i="2"/>
  <c r="AE160" i="2"/>
  <c r="AA160" i="2"/>
  <c r="AD168" i="2"/>
  <c r="AA168" i="2"/>
  <c r="AD172" i="2"/>
  <c r="AA172" i="2"/>
  <c r="AE176" i="2"/>
  <c r="AA176" i="2"/>
  <c r="AE180" i="2"/>
  <c r="AA180" i="2"/>
  <c r="AD184" i="2"/>
  <c r="AA184" i="2"/>
  <c r="AD188" i="2"/>
  <c r="AA188" i="2"/>
  <c r="AD197" i="2"/>
  <c r="AA197" i="2"/>
  <c r="AE420" i="2"/>
  <c r="AA420" i="2"/>
  <c r="AD424" i="2"/>
  <c r="AA424" i="2"/>
  <c r="AD526" i="2"/>
  <c r="AA526" i="2"/>
  <c r="AE596" i="2"/>
  <c r="AA596" i="2"/>
  <c r="AE600" i="2"/>
  <c r="AA600" i="2"/>
  <c r="AD812" i="2"/>
  <c r="AA812" i="2"/>
  <c r="AD673" i="2"/>
  <c r="AA673" i="2"/>
  <c r="AD997" i="2"/>
  <c r="AA997" i="2"/>
  <c r="AD1070" i="2"/>
  <c r="AA1070" i="2"/>
  <c r="AD1096" i="2"/>
  <c r="AA1096" i="2"/>
  <c r="AD1001" i="2"/>
  <c r="AA1001" i="2"/>
  <c r="AE1097" i="2"/>
  <c r="AA1097" i="2"/>
  <c r="AB673" i="2"/>
  <c r="T673" i="2"/>
  <c r="AB512" i="2"/>
  <c r="T512" i="2"/>
  <c r="AB726" i="2"/>
  <c r="T726" i="2"/>
  <c r="AB680" i="2"/>
  <c r="T680" i="2"/>
  <c r="AB493" i="2"/>
  <c r="T493" i="2"/>
  <c r="AB538" i="2"/>
  <c r="T538" i="2"/>
  <c r="AB691" i="2"/>
  <c r="T691" i="2"/>
  <c r="AB674" i="2"/>
  <c r="T674" i="2"/>
  <c r="AA609" i="2"/>
  <c r="S609" i="2"/>
  <c r="AB494" i="2"/>
  <c r="T494" i="2"/>
  <c r="AB670" i="2"/>
  <c r="T670" i="2"/>
  <c r="AB514" i="2"/>
  <c r="T514" i="2"/>
  <c r="AB488" i="2"/>
  <c r="T488" i="2"/>
  <c r="AA697" i="2"/>
  <c r="S697" i="2"/>
  <c r="AA795" i="2"/>
  <c r="S795" i="2"/>
  <c r="AB509" i="2"/>
  <c r="T509" i="2"/>
  <c r="AE998" i="2"/>
  <c r="AA998" i="2"/>
  <c r="AD12" i="2"/>
  <c r="AA12" i="2"/>
  <c r="AE20" i="2"/>
  <c r="AA20" i="2"/>
  <c r="AD28" i="2"/>
  <c r="AA28" i="2"/>
  <c r="AE32" i="2"/>
  <c r="AA32" i="2"/>
  <c r="AD40" i="2"/>
  <c r="AA40" i="2"/>
  <c r="AD44" i="2"/>
  <c r="AA44" i="2"/>
  <c r="AD48" i="2"/>
  <c r="AA48" i="2"/>
  <c r="AE52" i="2"/>
  <c r="AA52" i="2"/>
  <c r="AD56" i="2"/>
  <c r="AA56" i="2"/>
  <c r="AD60" i="2"/>
  <c r="AA60" i="2"/>
  <c r="AD64" i="2"/>
  <c r="AA64" i="2"/>
  <c r="AD72" i="2"/>
  <c r="AA72" i="2"/>
  <c r="AD76" i="2"/>
  <c r="AA76" i="2"/>
  <c r="AD80" i="2"/>
  <c r="AA80" i="2"/>
  <c r="AE84" i="2"/>
  <c r="AA84" i="2"/>
  <c r="AD88" i="2"/>
  <c r="AA88" i="2"/>
  <c r="AD92" i="2"/>
  <c r="AA92" i="2"/>
  <c r="AE96" i="2"/>
  <c r="AA96" i="2"/>
  <c r="AD104" i="2"/>
  <c r="AA104" i="2"/>
  <c r="AD125" i="2"/>
  <c r="AA125" i="2"/>
  <c r="AD157" i="2"/>
  <c r="AA157" i="2"/>
  <c r="AD193" i="2"/>
  <c r="AA193" i="2"/>
  <c r="AD201" i="2"/>
  <c r="AA201" i="2"/>
  <c r="AD205" i="2"/>
  <c r="AA205" i="2"/>
  <c r="AD209" i="2"/>
  <c r="AA209" i="2"/>
  <c r="AE213" i="2"/>
  <c r="AA213" i="2"/>
  <c r="AD227" i="2"/>
  <c r="AA227" i="2"/>
  <c r="AE231" i="2"/>
  <c r="AA231" i="2"/>
  <c r="AD235" i="2"/>
  <c r="AA235" i="2"/>
  <c r="AD239" i="2"/>
  <c r="AA239" i="2"/>
  <c r="AD243" i="2"/>
  <c r="AA243" i="2"/>
  <c r="AE247" i="2"/>
  <c r="AA247" i="2"/>
  <c r="AD251" i="2"/>
  <c r="AA251" i="2"/>
  <c r="AD255" i="2"/>
  <c r="AA255" i="2"/>
  <c r="AD259" i="2"/>
  <c r="AA259" i="2"/>
  <c r="AE263" i="2"/>
  <c r="AA263" i="2"/>
  <c r="AD267" i="2"/>
  <c r="AA267" i="2"/>
  <c r="AD271" i="2"/>
  <c r="AA271" i="2"/>
  <c r="AD275" i="2"/>
  <c r="AA275" i="2"/>
  <c r="AE279" i="2"/>
  <c r="AA279" i="2"/>
  <c r="AD283" i="2"/>
  <c r="AA283" i="2"/>
  <c r="AD287" i="2"/>
  <c r="AA287" i="2"/>
  <c r="AD291" i="2"/>
  <c r="AA291" i="2"/>
  <c r="AE295" i="2"/>
  <c r="AA295" i="2"/>
  <c r="AD299" i="2"/>
  <c r="AA299" i="2"/>
  <c r="AE416" i="2"/>
  <c r="AA416" i="2"/>
  <c r="AD432" i="2"/>
  <c r="AA432" i="2"/>
  <c r="AE436" i="2"/>
  <c r="AA436" i="2"/>
  <c r="AE522" i="2"/>
  <c r="AA522" i="2"/>
  <c r="AD544" i="2"/>
  <c r="AA544" i="2"/>
  <c r="AE719" i="2"/>
  <c r="AA719" i="2"/>
  <c r="AD674" i="2"/>
  <c r="AA674" i="2"/>
  <c r="AE1021" i="2"/>
  <c r="AA1021" i="2"/>
  <c r="AD1074" i="2"/>
  <c r="AA1074" i="2"/>
  <c r="AD1023" i="2"/>
  <c r="AA1023" i="2"/>
  <c r="AD1036" i="2"/>
  <c r="AA1036" i="2"/>
  <c r="AB669" i="2"/>
  <c r="T669" i="2"/>
  <c r="AA671" i="2"/>
  <c r="S671" i="2"/>
  <c r="AA726" i="2"/>
  <c r="S726" i="2"/>
  <c r="AA680" i="2"/>
  <c r="S680" i="2"/>
  <c r="AA612" i="2"/>
  <c r="S612" i="2"/>
  <c r="AA493" i="2"/>
  <c r="S493" i="2"/>
  <c r="AA538" i="2"/>
  <c r="S538" i="2"/>
  <c r="AA691" i="2"/>
  <c r="S691" i="2"/>
  <c r="AB728" i="2"/>
  <c r="T728" i="2"/>
  <c r="AB609" i="2"/>
  <c r="T609" i="2"/>
  <c r="AA494" i="2"/>
  <c r="S494" i="2"/>
  <c r="AA670" i="2"/>
  <c r="S670" i="2"/>
  <c r="AA514" i="2"/>
  <c r="S514" i="2"/>
  <c r="AA488" i="2"/>
  <c r="S488" i="2"/>
  <c r="AB705" i="2"/>
  <c r="AB487" i="2"/>
  <c r="T487" i="2"/>
  <c r="AA509" i="2"/>
  <c r="S509" i="2"/>
  <c r="AD29" i="2"/>
  <c r="AA29" i="2"/>
  <c r="AD61" i="2"/>
  <c r="AA61" i="2"/>
  <c r="AD93" i="2"/>
  <c r="AA93" i="2"/>
  <c r="AD109" i="2"/>
  <c r="AA109" i="2"/>
  <c r="AD113" i="2"/>
  <c r="AA113" i="2"/>
  <c r="AD117" i="2"/>
  <c r="AA117" i="2"/>
  <c r="AD121" i="2"/>
  <c r="AA121" i="2"/>
  <c r="AD129" i="2"/>
  <c r="AA129" i="2"/>
  <c r="AD133" i="2"/>
  <c r="AA133" i="2"/>
  <c r="AD137" i="2"/>
  <c r="AA137" i="2"/>
  <c r="AD141" i="2"/>
  <c r="AA141" i="2"/>
  <c r="AD145" i="2"/>
  <c r="AA145" i="2"/>
  <c r="AD149" i="2"/>
  <c r="AA149" i="2"/>
  <c r="AD153" i="2"/>
  <c r="AA153" i="2"/>
  <c r="AD161" i="2"/>
  <c r="AA161" i="2"/>
  <c r="AD165" i="2"/>
  <c r="AA165" i="2"/>
  <c r="AD169" i="2"/>
  <c r="AA169" i="2"/>
  <c r="AD173" i="2"/>
  <c r="AA173" i="2"/>
  <c r="AD177" i="2"/>
  <c r="AA177" i="2"/>
  <c r="AD181" i="2"/>
  <c r="AA181" i="2"/>
  <c r="AD185" i="2"/>
  <c r="AA185" i="2"/>
  <c r="AD189" i="2"/>
  <c r="AA189" i="2"/>
  <c r="AD236" i="2"/>
  <c r="AA236" i="2"/>
  <c r="AD296" i="2"/>
  <c r="AA296" i="2"/>
  <c r="AD421" i="2"/>
  <c r="AA421" i="2"/>
  <c r="AE425" i="2"/>
  <c r="AA425" i="2"/>
  <c r="AD437" i="2"/>
  <c r="AA437" i="2"/>
  <c r="AE523" i="2"/>
  <c r="AA523" i="2"/>
  <c r="AD593" i="2"/>
  <c r="AA593" i="2"/>
  <c r="AD601" i="2"/>
  <c r="AA601" i="2"/>
  <c r="AD814" i="2"/>
  <c r="AA814" i="2"/>
  <c r="AD696" i="2"/>
  <c r="AA696" i="2"/>
  <c r="AD1076" i="2"/>
  <c r="AA1076" i="2"/>
  <c r="AD1024" i="2"/>
  <c r="AA1024" i="2"/>
  <c r="AD1027" i="2"/>
  <c r="AA1027" i="2"/>
  <c r="AD1002" i="2"/>
  <c r="AA1002" i="2"/>
  <c r="AE407" i="2"/>
  <c r="AE419" i="2"/>
  <c r="AD226" i="2"/>
  <c r="AE234" i="2"/>
  <c r="AE171" i="2"/>
  <c r="AD35" i="2"/>
  <c r="AE31" i="2"/>
  <c r="AE1076" i="2"/>
  <c r="AE163" i="2"/>
  <c r="AE521" i="2"/>
  <c r="AD434" i="2"/>
  <c r="AE190" i="2"/>
  <c r="AE595" i="2"/>
  <c r="AD423" i="2"/>
  <c r="AE155" i="2"/>
  <c r="AE463" i="2"/>
  <c r="AD598" i="2"/>
  <c r="AD1097" i="2"/>
  <c r="AE593" i="2"/>
  <c r="AE1028" i="2"/>
  <c r="AE602" i="2"/>
  <c r="AE197" i="2"/>
  <c r="AE19" i="2"/>
  <c r="AE63" i="2"/>
  <c r="AD43" i="2"/>
  <c r="AD91" i="2"/>
  <c r="AE23" i="2"/>
  <c r="AE893" i="2"/>
  <c r="AE1036" i="2"/>
  <c r="AD159" i="2"/>
  <c r="AD87" i="2"/>
  <c r="AD79" i="2"/>
  <c r="AD242" i="2"/>
  <c r="AE892" i="2"/>
  <c r="AE1029" i="2"/>
  <c r="AE813" i="2"/>
  <c r="AD51" i="2"/>
  <c r="AD191" i="2"/>
  <c r="AD298" i="2"/>
  <c r="AE103" i="2"/>
  <c r="AE1027" i="2"/>
  <c r="AE1023" i="2"/>
  <c r="AD151" i="2"/>
  <c r="AD258" i="2"/>
  <c r="AE183" i="2"/>
  <c r="AD290" i="2"/>
  <c r="AD594" i="2"/>
  <c r="AE249" i="2"/>
  <c r="AD139" i="2"/>
  <c r="AD15" i="2"/>
  <c r="AE1077" i="2"/>
  <c r="AD894" i="2"/>
  <c r="AE1002" i="2"/>
  <c r="AE1001" i="2"/>
  <c r="AD1021" i="2"/>
  <c r="AD30" i="2"/>
  <c r="AD111" i="2"/>
  <c r="AD285" i="2"/>
  <c r="AE135" i="2"/>
  <c r="AE997" i="2"/>
  <c r="AE83" i="2"/>
  <c r="AE11" i="2"/>
  <c r="AE1070" i="2"/>
  <c r="AE107" i="2"/>
  <c r="AE119" i="2"/>
  <c r="AD50" i="2"/>
  <c r="AD143" i="2"/>
  <c r="AE167" i="2"/>
  <c r="AE1074" i="2"/>
  <c r="AE281" i="2"/>
  <c r="AE127" i="2"/>
  <c r="AE131" i="2"/>
  <c r="AE175" i="2"/>
  <c r="AD106" i="2"/>
  <c r="AE529" i="2"/>
  <c r="AE1073" i="2"/>
  <c r="AE1078" i="2"/>
  <c r="AD123" i="2"/>
  <c r="AD720" i="2"/>
  <c r="AD253" i="2"/>
  <c r="AE58" i="2"/>
  <c r="AE102" i="2"/>
  <c r="AE10" i="2"/>
  <c r="AE82" i="2"/>
  <c r="AD47" i="2"/>
  <c r="AE297" i="2"/>
  <c r="AE674" i="2"/>
  <c r="AE46" i="2"/>
  <c r="AE62" i="2"/>
  <c r="AE42" i="2"/>
  <c r="AE22" i="2"/>
  <c r="AE90" i="2"/>
  <c r="AE187" i="2"/>
  <c r="AE237" i="2"/>
  <c r="AE269" i="2"/>
  <c r="AE207" i="2"/>
  <c r="AD54" i="2"/>
  <c r="AE147" i="2"/>
  <c r="AE179" i="2"/>
  <c r="AE418" i="2"/>
  <c r="AE38" i="2"/>
  <c r="AE18" i="2"/>
  <c r="AE74" i="2"/>
  <c r="AE78" i="2"/>
  <c r="AE26" i="2"/>
  <c r="AE94" i="2"/>
  <c r="AE233" i="2"/>
  <c r="AE70" i="2"/>
  <c r="AE265" i="2"/>
  <c r="AD95" i="2"/>
  <c r="AE55" i="2"/>
  <c r="AD27" i="2"/>
  <c r="AD71" i="2"/>
  <c r="AE515" i="2"/>
  <c r="AD7" i="2"/>
  <c r="AE1096" i="2"/>
  <c r="AD599" i="2"/>
  <c r="AE727" i="2"/>
  <c r="AD67" i="2"/>
  <c r="AD971" i="2"/>
  <c r="AE544" i="2"/>
  <c r="AE1080" i="2"/>
  <c r="AE528" i="2"/>
  <c r="AD146" i="2"/>
  <c r="AE814" i="2"/>
  <c r="AE75" i="2"/>
  <c r="AE99" i="2"/>
  <c r="AE59" i="2"/>
  <c r="AD274" i="2"/>
  <c r="AD150" i="2"/>
  <c r="AD170" i="2"/>
  <c r="AD128" i="2"/>
  <c r="AE1024" i="2"/>
  <c r="AE1079" i="2"/>
  <c r="AE201" i="2"/>
  <c r="AE1035" i="2"/>
  <c r="AD202" i="2"/>
  <c r="AE526" i="2"/>
  <c r="AE701" i="2"/>
  <c r="AE968" i="2"/>
  <c r="AE969" i="2"/>
  <c r="AE996" i="2"/>
  <c r="AE1103" i="2"/>
  <c r="AE169" i="2"/>
  <c r="AE172" i="2"/>
  <c r="AE603" i="2"/>
  <c r="AE1025" i="2"/>
  <c r="AE259" i="2"/>
  <c r="AE182" i="2"/>
  <c r="AE1072" i="2"/>
  <c r="AE696" i="2"/>
  <c r="AD180" i="2"/>
  <c r="AE296" i="2"/>
  <c r="AE431" i="2"/>
  <c r="AE209" i="2"/>
  <c r="AE275" i="2"/>
  <c r="AD213" i="2"/>
  <c r="AE137" i="2"/>
  <c r="AE239" i="2"/>
  <c r="AD210" i="2"/>
  <c r="AD32" i="2"/>
  <c r="AD96" i="2"/>
  <c r="AE140" i="2"/>
  <c r="AE181" i="2"/>
  <c r="AD425" i="2"/>
  <c r="AE604" i="2"/>
  <c r="AE76" i="2"/>
  <c r="AD20" i="2"/>
  <c r="AE227" i="2"/>
  <c r="AE291" i="2"/>
  <c r="AE669" i="2"/>
  <c r="AE39" i="2"/>
  <c r="AD148" i="2"/>
  <c r="AE192" i="2"/>
  <c r="AE426" i="2"/>
  <c r="AD600" i="2"/>
  <c r="AE287" i="2"/>
  <c r="AE12" i="2"/>
  <c r="AD84" i="2"/>
  <c r="AE206" i="2"/>
  <c r="AE255" i="2"/>
  <c r="AE424" i="2"/>
  <c r="AE673" i="2"/>
  <c r="AE44" i="2"/>
  <c r="AE108" i="2"/>
  <c r="AE149" i="2"/>
  <c r="AE895" i="2"/>
  <c r="AE205" i="2"/>
  <c r="AE243" i="2"/>
  <c r="AE421" i="2"/>
  <c r="AE525" i="2"/>
  <c r="AD52" i="2"/>
  <c r="AD116" i="2"/>
  <c r="AD160" i="2"/>
  <c r="AE204" i="2"/>
  <c r="AD1026" i="2"/>
  <c r="AE64" i="2"/>
  <c r="AE193" i="2"/>
  <c r="AE271" i="2"/>
  <c r="AE729" i="2"/>
  <c r="AE117" i="2"/>
  <c r="AE540" i="2"/>
  <c r="AD416" i="2"/>
  <c r="AE728" i="2"/>
  <c r="AE280" i="2"/>
  <c r="AE225" i="2"/>
  <c r="AD248" i="2"/>
  <c r="AE257" i="2"/>
  <c r="AD264" i="2"/>
  <c r="AE273" i="2"/>
  <c r="AE289" i="2"/>
  <c r="AE437" i="2"/>
  <c r="AD1030" i="2"/>
  <c r="AE1030" i="2"/>
  <c r="AD240" i="2"/>
  <c r="AE21" i="2"/>
  <c r="AE85" i="2"/>
  <c r="AD232" i="2"/>
  <c r="AE122" i="2"/>
  <c r="AE158" i="2"/>
  <c r="AD522" i="2"/>
  <c r="AE86" i="2"/>
  <c r="AE194" i="2"/>
  <c r="AE601" i="2"/>
  <c r="AD5" i="2"/>
  <c r="AD13" i="2"/>
  <c r="AE24" i="2"/>
  <c r="AE33" i="2"/>
  <c r="AE56" i="2"/>
  <c r="AE65" i="2"/>
  <c r="AE88" i="2"/>
  <c r="AE97" i="2"/>
  <c r="AE120" i="2"/>
  <c r="AE129" i="2"/>
  <c r="AE152" i="2"/>
  <c r="AE161" i="2"/>
  <c r="AE184" i="2"/>
  <c r="AE195" i="2"/>
  <c r="AE208" i="2"/>
  <c r="AD228" i="2"/>
  <c r="AE235" i="2"/>
  <c r="AD244" i="2"/>
  <c r="AE251" i="2"/>
  <c r="AD260" i="2"/>
  <c r="AE267" i="2"/>
  <c r="AD276" i="2"/>
  <c r="AE283" i="2"/>
  <c r="AD292" i="2"/>
  <c r="AE299" i="2"/>
  <c r="AD430" i="2"/>
  <c r="AD523" i="2"/>
  <c r="AD719" i="2"/>
  <c r="AE105" i="2"/>
  <c r="AD417" i="2"/>
  <c r="AE134" i="2"/>
  <c r="AD110" i="2"/>
  <c r="AD174" i="2"/>
  <c r="AD186" i="2"/>
  <c r="AE138" i="2"/>
  <c r="AE8" i="2"/>
  <c r="AE16" i="2"/>
  <c r="AE36" i="2"/>
  <c r="AE45" i="2"/>
  <c r="AE68" i="2"/>
  <c r="AE77" i="2"/>
  <c r="AE100" i="2"/>
  <c r="AE109" i="2"/>
  <c r="AE132" i="2"/>
  <c r="AE141" i="2"/>
  <c r="AE164" i="2"/>
  <c r="AE173" i="2"/>
  <c r="AE196" i="2"/>
  <c r="AD420" i="2"/>
  <c r="AE432" i="2"/>
  <c r="AE524" i="2"/>
  <c r="AD596" i="2"/>
  <c r="AD721" i="2"/>
  <c r="AD224" i="2"/>
  <c r="AE114" i="2"/>
  <c r="AE178" i="2"/>
  <c r="AE14" i="2"/>
  <c r="AE66" i="2"/>
  <c r="AE34" i="2"/>
  <c r="AE98" i="2"/>
  <c r="AE25" i="2"/>
  <c r="AE48" i="2"/>
  <c r="AE57" i="2"/>
  <c r="AE80" i="2"/>
  <c r="AE89" i="2"/>
  <c r="AE112" i="2"/>
  <c r="AE121" i="2"/>
  <c r="AE144" i="2"/>
  <c r="AE153" i="2"/>
  <c r="AD176" i="2"/>
  <c r="AE185" i="2"/>
  <c r="AE211" i="2"/>
  <c r="AE229" i="2"/>
  <c r="AE236" i="2"/>
  <c r="AE245" i="2"/>
  <c r="AE252" i="2"/>
  <c r="AE261" i="2"/>
  <c r="AE268" i="2"/>
  <c r="AE277" i="2"/>
  <c r="AE284" i="2"/>
  <c r="AE293" i="2"/>
  <c r="AE395" i="2"/>
  <c r="AE422" i="2"/>
  <c r="AE597" i="2"/>
  <c r="AD722" i="2"/>
  <c r="AD272" i="2"/>
  <c r="AE53" i="2"/>
  <c r="AE199" i="2"/>
  <c r="AE995" i="2"/>
  <c r="AE9" i="2"/>
  <c r="AE17" i="2"/>
  <c r="AE28" i="2"/>
  <c r="AE37" i="2"/>
  <c r="AE60" i="2"/>
  <c r="AE69" i="2"/>
  <c r="AE92" i="2"/>
  <c r="AE101" i="2"/>
  <c r="AE124" i="2"/>
  <c r="AE133" i="2"/>
  <c r="AE156" i="2"/>
  <c r="AE165" i="2"/>
  <c r="AE188" i="2"/>
  <c r="AE200" i="2"/>
  <c r="AE212" i="2"/>
  <c r="AD230" i="2"/>
  <c r="AD246" i="2"/>
  <c r="AD262" i="2"/>
  <c r="AD278" i="2"/>
  <c r="AD294" i="2"/>
  <c r="AE406" i="2"/>
  <c r="AE433" i="2"/>
  <c r="AE527" i="2"/>
  <c r="AE812" i="2"/>
  <c r="AD998" i="2"/>
  <c r="AE73" i="2"/>
  <c r="AD288" i="2"/>
  <c r="AE241" i="2"/>
  <c r="AE142" i="2"/>
  <c r="AE154" i="2"/>
  <c r="AE166" i="2"/>
  <c r="AE198" i="2"/>
  <c r="AE126" i="2"/>
  <c r="AE118" i="2"/>
  <c r="AE130" i="2"/>
  <c r="AE6" i="2"/>
  <c r="AE162" i="2"/>
  <c r="AE115" i="2"/>
  <c r="AE40" i="2"/>
  <c r="AE49" i="2"/>
  <c r="AE72" i="2"/>
  <c r="AE81" i="2"/>
  <c r="AE104" i="2"/>
  <c r="AE113" i="2"/>
  <c r="AE136" i="2"/>
  <c r="AE145" i="2"/>
  <c r="AE168" i="2"/>
  <c r="AE177" i="2"/>
  <c r="AD231" i="2"/>
  <c r="AD238" i="2"/>
  <c r="AD247" i="2"/>
  <c r="AD254" i="2"/>
  <c r="AD263" i="2"/>
  <c r="AD270" i="2"/>
  <c r="AD279" i="2"/>
  <c r="AD286" i="2"/>
  <c r="AD295" i="2"/>
  <c r="AD435" i="2"/>
  <c r="AE41" i="2"/>
  <c r="AD256" i="2"/>
  <c r="AD436" i="2"/>
  <c r="AE29" i="2"/>
  <c r="AE61" i="2"/>
  <c r="AE93" i="2"/>
  <c r="AE125" i="2"/>
  <c r="AE157" i="2"/>
  <c r="AE189" i="2"/>
  <c r="AE203" i="2"/>
  <c r="AD1022" i="2"/>
  <c r="AE1022" i="2"/>
  <c r="AD609" i="2"/>
  <c r="AD699" i="2"/>
  <c r="AE699" i="2"/>
  <c r="AE611" i="2"/>
  <c r="AE508" i="2"/>
  <c r="AD508" i="2"/>
  <c r="AD1031" i="2"/>
  <c r="AD512" i="2"/>
  <c r="AE512" i="2"/>
  <c r="AD511" i="2"/>
  <c r="AE511" i="2"/>
  <c r="AD706" i="2"/>
  <c r="AD672" i="2"/>
  <c r="AE672" i="2"/>
  <c r="AD703" i="2"/>
  <c r="AE703" i="2"/>
  <c r="AD666" i="2"/>
  <c r="AE666" i="2"/>
  <c r="AE677" i="2"/>
  <c r="AD698" i="2"/>
  <c r="AE698" i="2"/>
  <c r="AE539" i="2"/>
  <c r="AD539" i="2"/>
  <c r="AE608" i="2"/>
  <c r="AD513" i="2"/>
  <c r="AE513" i="2"/>
  <c r="AE705" i="2"/>
  <c r="AE487" i="2"/>
  <c r="AD487" i="2"/>
  <c r="AB613" i="2"/>
  <c r="AD518" i="2"/>
  <c r="AE520" i="2"/>
  <c r="AD677" i="2"/>
  <c r="AD769" i="2"/>
  <c r="AD793" i="2"/>
  <c r="AE702" i="2"/>
  <c r="AD489" i="2"/>
  <c r="AE769" i="2"/>
  <c r="T701" i="2"/>
  <c r="AE514" i="2"/>
  <c r="AE700" i="2"/>
  <c r="AE518" i="2"/>
  <c r="AE793" i="2"/>
  <c r="T612" i="2"/>
  <c r="T769" i="2"/>
  <c r="T666" i="2"/>
  <c r="AD680" i="2"/>
  <c r="T678" i="2"/>
  <c r="T730" i="2"/>
  <c r="T507" i="2"/>
  <c r="AD796" i="2"/>
  <c r="AE490" i="2"/>
  <c r="AE489" i="2"/>
  <c r="AD608" i="2"/>
  <c r="AE693" i="2"/>
  <c r="T511" i="2"/>
  <c r="T793" i="2"/>
  <c r="AE509" i="2"/>
  <c r="S667" i="2"/>
  <c r="S516" i="2"/>
  <c r="AA701" i="2"/>
  <c r="AE670" i="2"/>
  <c r="AE697" i="2"/>
  <c r="AE510" i="2"/>
  <c r="AE704" i="2"/>
  <c r="AE691" i="2"/>
  <c r="AE612" i="2"/>
  <c r="AA491" i="2"/>
  <c r="AD491" i="2"/>
  <c r="AE491" i="2"/>
  <c r="T700" i="2"/>
  <c r="AD671" i="2"/>
  <c r="S491" i="2"/>
  <c r="AD611" i="2"/>
  <c r="AE610" i="2"/>
  <c r="AE726" i="2"/>
  <c r="AD610" i="2"/>
  <c r="T702" i="2"/>
  <c r="AB520" i="2"/>
  <c r="AD700" i="2"/>
  <c r="AD668" i="2"/>
  <c r="AE494" i="2"/>
  <c r="AD770" i="2"/>
  <c r="AD520" i="2"/>
  <c r="AE678" i="2"/>
  <c r="AE1031" i="2"/>
  <c r="AE730" i="2"/>
  <c r="AE517" i="2"/>
  <c r="T693" i="2"/>
  <c r="AD705" i="2"/>
  <c r="AE668" i="2"/>
  <c r="AE676" i="2"/>
  <c r="AE797" i="2"/>
  <c r="AD678" i="2"/>
  <c r="AD519" i="2"/>
  <c r="AE516" i="2"/>
  <c r="AD730" i="2"/>
  <c r="AE770" i="2"/>
  <c r="AE613" i="2"/>
  <c r="AD679" i="2"/>
  <c r="AE507" i="2"/>
  <c r="AE538" i="2"/>
  <c r="AE493" i="2"/>
  <c r="AD613" i="2"/>
  <c r="AD797" i="2"/>
  <c r="AE679" i="2"/>
  <c r="AE519" i="2"/>
  <c r="AD507" i="2"/>
  <c r="AD516" i="2"/>
  <c r="AD667" i="2"/>
  <c r="T517" i="2"/>
  <c r="T611" i="2"/>
  <c r="AE492" i="2"/>
  <c r="AE795" i="2"/>
  <c r="AE486" i="2"/>
  <c r="AE667" i="2"/>
  <c r="AE794" i="2"/>
  <c r="AD675" i="2"/>
  <c r="AE488" i="2"/>
  <c r="AD794" i="2"/>
  <c r="AE706" i="2"/>
  <c r="AE675" i="2"/>
  <c r="AD486" i="2"/>
  <c r="AD538" i="2"/>
  <c r="AD670" i="2"/>
  <c r="AD795" i="2"/>
  <c r="AD510" i="2"/>
  <c r="AD612" i="2"/>
  <c r="AD691" i="2"/>
  <c r="AD509" i="2"/>
  <c r="AE671" i="2"/>
  <c r="AD697" i="2"/>
  <c r="AE680" i="2"/>
  <c r="AD492" i="2"/>
  <c r="AD704" i="2"/>
  <c r="AE796" i="2"/>
  <c r="AD488" i="2"/>
  <c r="AD693" i="2"/>
  <c r="AD494" i="2"/>
  <c r="AD517" i="2"/>
  <c r="AD676" i="2"/>
  <c r="AD514" i="2"/>
  <c r="AD493" i="2"/>
  <c r="AD702" i="2"/>
  <c r="AD490" i="2"/>
  <c r="AD726" i="2"/>
  <c r="AE609" i="2"/>
  <c r="T414" i="2"/>
  <c r="S845" i="2"/>
  <c r="T845" i="2"/>
  <c r="AA414" i="2"/>
  <c r="S414" i="2"/>
  <c r="AB687" i="2"/>
  <c r="T687" i="2"/>
  <c r="AA687" i="2"/>
  <c r="S687" i="2"/>
  <c r="AB414" i="2"/>
  <c r="AD414" i="2"/>
  <c r="AE414" i="2"/>
  <c r="AB845" i="2"/>
  <c r="AA845" i="2"/>
  <c r="AD687" i="2"/>
  <c r="AE687" i="2"/>
  <c r="AD845" i="2"/>
  <c r="AE845" i="2"/>
  <c r="S477" i="2"/>
  <c r="S354" i="2"/>
  <c r="S482" i="2"/>
  <c r="S464" i="2"/>
  <c r="S356" i="2"/>
  <c r="T356" i="2"/>
  <c r="S481" i="2"/>
  <c r="T481" i="2"/>
  <c r="S465" i="2"/>
  <c r="T465" i="2"/>
  <c r="S353" i="2"/>
  <c r="AB476" i="2"/>
  <c r="T476" i="2"/>
  <c r="AB478" i="2"/>
  <c r="T478" i="2"/>
  <c r="AB472" i="2"/>
  <c r="T472" i="2"/>
  <c r="AA467" i="2"/>
  <c r="S467" i="2"/>
  <c r="AB483" i="2"/>
  <c r="T483" i="2"/>
  <c r="AB360" i="2"/>
  <c r="T360" i="2"/>
  <c r="AA476" i="2"/>
  <c r="S476" i="2"/>
  <c r="AA478" i="2"/>
  <c r="S478" i="2"/>
  <c r="AA472" i="2"/>
  <c r="S472" i="2"/>
  <c r="AB467" i="2"/>
  <c r="T467" i="2"/>
  <c r="AA483" i="2"/>
  <c r="S483" i="2"/>
  <c r="AA360" i="2"/>
  <c r="S360" i="2"/>
  <c r="AB359" i="2"/>
  <c r="T359" i="2"/>
  <c r="AB480" i="2"/>
  <c r="T480" i="2"/>
  <c r="AB464" i="2"/>
  <c r="T464" i="2"/>
  <c r="AB482" i="2"/>
  <c r="T482" i="2"/>
  <c r="AB354" i="2"/>
  <c r="T354" i="2"/>
  <c r="AB477" i="2"/>
  <c r="T477" i="2"/>
  <c r="AB357" i="2"/>
  <c r="T357" i="2"/>
  <c r="AA480" i="2"/>
  <c r="S480" i="2"/>
  <c r="AA357" i="2"/>
  <c r="S357" i="2"/>
  <c r="AA359" i="2"/>
  <c r="S359" i="2"/>
  <c r="AB474" i="2"/>
  <c r="T474" i="2"/>
  <c r="AB485" i="2"/>
  <c r="T485" i="2"/>
  <c r="AB479" i="2"/>
  <c r="T479" i="2"/>
  <c r="AB471" i="2"/>
  <c r="T471" i="2"/>
  <c r="AB470" i="2"/>
  <c r="T470" i="2"/>
  <c r="AB475" i="2"/>
  <c r="T475" i="2"/>
  <c r="AA473" i="2"/>
  <c r="S473" i="2"/>
  <c r="AA474" i="2"/>
  <c r="S474" i="2"/>
  <c r="AA485" i="2"/>
  <c r="S485" i="2"/>
  <c r="AA479" i="2"/>
  <c r="S479" i="2"/>
  <c r="AA471" i="2"/>
  <c r="S471" i="2"/>
  <c r="AA470" i="2"/>
  <c r="S470" i="2"/>
  <c r="AA475" i="2"/>
  <c r="S475" i="2"/>
  <c r="AB473" i="2"/>
  <c r="T473" i="2"/>
  <c r="AB468" i="2"/>
  <c r="T468" i="2"/>
  <c r="AB351" i="2"/>
  <c r="T351" i="2"/>
  <c r="AB469" i="2"/>
  <c r="T469" i="2"/>
  <c r="AB352" i="2"/>
  <c r="T352" i="2"/>
  <c r="AB484" i="2"/>
  <c r="T484" i="2"/>
  <c r="AB358" i="2"/>
  <c r="T358" i="2"/>
  <c r="AB466" i="2"/>
  <c r="T466" i="2"/>
  <c r="AB355" i="2"/>
  <c r="T355" i="2"/>
  <c r="AB353" i="2"/>
  <c r="T353" i="2"/>
  <c r="AA468" i="2"/>
  <c r="S468" i="2"/>
  <c r="AA351" i="2"/>
  <c r="S351" i="2"/>
  <c r="AA469" i="2"/>
  <c r="S469" i="2"/>
  <c r="AA352" i="2"/>
  <c r="S352" i="2"/>
  <c r="AA484" i="2"/>
  <c r="S484" i="2"/>
  <c r="AA358" i="2"/>
  <c r="S358" i="2"/>
  <c r="AA466" i="2"/>
  <c r="S466" i="2"/>
  <c r="AA355" i="2"/>
  <c r="S355" i="2"/>
  <c r="AB465" i="2"/>
  <c r="AB481" i="2"/>
  <c r="AA353" i="2"/>
  <c r="AA465" i="2"/>
  <c r="AD476" i="2"/>
  <c r="AE476" i="2"/>
  <c r="AD483" i="2"/>
  <c r="AB356" i="2"/>
  <c r="AA356" i="2"/>
  <c r="AA464" i="2"/>
  <c r="AA482" i="2"/>
  <c r="AA354" i="2"/>
  <c r="AA477" i="2"/>
  <c r="AE357" i="2"/>
  <c r="AD357" i="2"/>
  <c r="AD473" i="2"/>
  <c r="AE473" i="2"/>
  <c r="AD470" i="2"/>
  <c r="AE470" i="2"/>
  <c r="AE475" i="2"/>
  <c r="AD475" i="2"/>
  <c r="AE359" i="2"/>
  <c r="AD351" i="2"/>
  <c r="AE352" i="2"/>
  <c r="AD352" i="2"/>
  <c r="AE484" i="2"/>
  <c r="AE358" i="2"/>
  <c r="AD355" i="2"/>
  <c r="AE355" i="2"/>
  <c r="AE483" i="2"/>
  <c r="AE351" i="2"/>
  <c r="AE474" i="2"/>
  <c r="AD468" i="2"/>
  <c r="AE468" i="2"/>
  <c r="AD474" i="2"/>
  <c r="AD484" i="2"/>
  <c r="AD359" i="2"/>
  <c r="AD471" i="2"/>
  <c r="AD358" i="2"/>
  <c r="AE471" i="2"/>
  <c r="AE472" i="2"/>
  <c r="AE485" i="2"/>
  <c r="AD472" i="2"/>
  <c r="AD485" i="2"/>
  <c r="AE360" i="2"/>
  <c r="AE467" i="2"/>
  <c r="AD479" i="2"/>
  <c r="AE479" i="2"/>
  <c r="AD467" i="2"/>
  <c r="AE480" i="2"/>
  <c r="AE466" i="2"/>
  <c r="AD480" i="2"/>
  <c r="AE478" i="2"/>
  <c r="AD469" i="2"/>
  <c r="AD466" i="2"/>
  <c r="AE469" i="2"/>
  <c r="AD478" i="2"/>
  <c r="AD360" i="2"/>
  <c r="AD481" i="2"/>
  <c r="AA481" i="2"/>
  <c r="AE481" i="2"/>
  <c r="AD482" i="2"/>
  <c r="AE482" i="2"/>
  <c r="AD465" i="2"/>
  <c r="AE465" i="2"/>
  <c r="AE464" i="2"/>
  <c r="AD464" i="2"/>
  <c r="AE354" i="2"/>
  <c r="AD354" i="2"/>
  <c r="AD353" i="2"/>
  <c r="AE353" i="2"/>
  <c r="AD477" i="2"/>
  <c r="AE477" i="2"/>
  <c r="AE356" i="2"/>
  <c r="AD356" i="2"/>
  <c r="AB495" i="2"/>
  <c r="T495" i="2"/>
  <c r="AA495" i="2"/>
  <c r="S495" i="2"/>
  <c r="AD495" i="2"/>
  <c r="AE495" i="2"/>
  <c r="Y3" i="2"/>
  <c r="T939" i="2"/>
  <c r="T917" i="2"/>
  <c r="T909" i="2"/>
  <c r="T938" i="2"/>
  <c r="T932" i="2"/>
  <c r="T908" i="2"/>
  <c r="T930" i="2"/>
  <c r="T923" i="2"/>
  <c r="T913" i="2"/>
  <c r="S929" i="2"/>
  <c r="T929" i="2"/>
  <c r="T926" i="2"/>
  <c r="S942" i="2"/>
  <c r="T942" i="2"/>
  <c r="AA913" i="2"/>
  <c r="S913" i="2"/>
  <c r="AA930" i="2"/>
  <c r="S930" i="2"/>
  <c r="AA908" i="2"/>
  <c r="S908" i="2"/>
  <c r="AA932" i="2"/>
  <c r="S932" i="2"/>
  <c r="AA938" i="2"/>
  <c r="S938" i="2"/>
  <c r="AA909" i="2"/>
  <c r="S909" i="2"/>
  <c r="AA917" i="2"/>
  <c r="S917" i="2"/>
  <c r="AA939" i="2"/>
  <c r="S939" i="2"/>
  <c r="AB928" i="2"/>
  <c r="T928" i="2"/>
  <c r="AB927" i="2"/>
  <c r="T927" i="2"/>
  <c r="AB919" i="2"/>
  <c r="T919" i="2"/>
  <c r="AB922" i="2"/>
  <c r="T922" i="2"/>
  <c r="AB918" i="2"/>
  <c r="T918" i="2"/>
  <c r="AB915" i="2"/>
  <c r="T915" i="2"/>
  <c r="AB907" i="2"/>
  <c r="T907" i="2"/>
  <c r="AA923" i="2"/>
  <c r="S923" i="2"/>
  <c r="AA928" i="2"/>
  <c r="S928" i="2"/>
  <c r="AA927" i="2"/>
  <c r="S927" i="2"/>
  <c r="AA919" i="2"/>
  <c r="S919" i="2"/>
  <c r="AA922" i="2"/>
  <c r="S922" i="2"/>
  <c r="AA918" i="2"/>
  <c r="S918" i="2"/>
  <c r="AA915" i="2"/>
  <c r="S915" i="2"/>
  <c r="AA907" i="2"/>
  <c r="S907" i="2"/>
  <c r="AB921" i="2"/>
  <c r="T921" i="2"/>
  <c r="AB940" i="2"/>
  <c r="T940" i="2"/>
  <c r="AB911" i="2"/>
  <c r="T911" i="2"/>
  <c r="AB933" i="2"/>
  <c r="T933" i="2"/>
  <c r="AB941" i="2"/>
  <c r="T941" i="2"/>
  <c r="AB935" i="2"/>
  <c r="T935" i="2"/>
  <c r="AB936" i="2"/>
  <c r="T936" i="2"/>
  <c r="AB937" i="2"/>
  <c r="T937" i="2"/>
  <c r="AB910" i="2"/>
  <c r="T910" i="2"/>
  <c r="AA921" i="2"/>
  <c r="S921" i="2"/>
  <c r="AA940" i="2"/>
  <c r="S940" i="2"/>
  <c r="AA911" i="2"/>
  <c r="S911" i="2"/>
  <c r="AA933" i="2"/>
  <c r="S933" i="2"/>
  <c r="AA941" i="2"/>
  <c r="S941" i="2"/>
  <c r="AA935" i="2"/>
  <c r="S935" i="2"/>
  <c r="AA936" i="2"/>
  <c r="S936" i="2"/>
  <c r="AA937" i="2"/>
  <c r="S937" i="2"/>
  <c r="AA910" i="2"/>
  <c r="S910" i="2"/>
  <c r="AB916" i="2"/>
  <c r="T916" i="2"/>
  <c r="AB924" i="2"/>
  <c r="T924" i="2"/>
  <c r="AB934" i="2"/>
  <c r="T934" i="2"/>
  <c r="AB912" i="2"/>
  <c r="T912" i="2"/>
  <c r="AB925" i="2"/>
  <c r="T925" i="2"/>
  <c r="AB914" i="2"/>
  <c r="T914" i="2"/>
  <c r="AB920" i="2"/>
  <c r="T920" i="2"/>
  <c r="AB931" i="2"/>
  <c r="T931" i="2"/>
  <c r="AA926" i="2"/>
  <c r="S926" i="2"/>
  <c r="AA916" i="2"/>
  <c r="S916" i="2"/>
  <c r="AA924" i="2"/>
  <c r="S924" i="2"/>
  <c r="AA934" i="2"/>
  <c r="S934" i="2"/>
  <c r="AA912" i="2"/>
  <c r="S912" i="2"/>
  <c r="AA925" i="2"/>
  <c r="S925" i="2"/>
  <c r="AA914" i="2"/>
  <c r="S914" i="2"/>
  <c r="AA920" i="2"/>
  <c r="S920" i="2"/>
  <c r="AA931" i="2"/>
  <c r="S931" i="2"/>
  <c r="AB929" i="2"/>
  <c r="AB930" i="2"/>
  <c r="AB917" i="2"/>
  <c r="AD938" i="2"/>
  <c r="AE938" i="2"/>
  <c r="AD917" i="2"/>
  <c r="AB926" i="2"/>
  <c r="AB913" i="2"/>
  <c r="AB909" i="2"/>
  <c r="AD913" i="2"/>
  <c r="AE913" i="2"/>
  <c r="AB923" i="2"/>
  <c r="AD928" i="2"/>
  <c r="AE928" i="2"/>
  <c r="AD927" i="2"/>
  <c r="AE927" i="2"/>
  <c r="AD918" i="2"/>
  <c r="AE918" i="2"/>
  <c r="AE915" i="2"/>
  <c r="AD907" i="2"/>
  <c r="AE907" i="2"/>
  <c r="AB932" i="2"/>
  <c r="AD930" i="2"/>
  <c r="AB938" i="2"/>
  <c r="AD910" i="2"/>
  <c r="AE910" i="2"/>
  <c r="AD921" i="2"/>
  <c r="AE921" i="2"/>
  <c r="AD940" i="2"/>
  <c r="AE940" i="2"/>
  <c r="AD941" i="2"/>
  <c r="AE941" i="2"/>
  <c r="AD935" i="2"/>
  <c r="AE935" i="2"/>
  <c r="AD936" i="2"/>
  <c r="AE936" i="2"/>
  <c r="AB942" i="2"/>
  <c r="AB939" i="2"/>
  <c r="AB908" i="2"/>
  <c r="AA942" i="2"/>
  <c r="AD916" i="2"/>
  <c r="AE916" i="2"/>
  <c r="AD934" i="2"/>
  <c r="AE934" i="2"/>
  <c r="AD912" i="2"/>
  <c r="AD920" i="2"/>
  <c r="AE920" i="2"/>
  <c r="AD931" i="2"/>
  <c r="AE931" i="2"/>
  <c r="AD926" i="2"/>
  <c r="AE912" i="2"/>
  <c r="AD911" i="2"/>
  <c r="AE930" i="2"/>
  <c r="AE919" i="2"/>
  <c r="AE909" i="2"/>
  <c r="AD919" i="2"/>
  <c r="AD909" i="2"/>
  <c r="AE925" i="2"/>
  <c r="AE917" i="2"/>
  <c r="AD939" i="2"/>
  <c r="AD925" i="2"/>
  <c r="AD915" i="2"/>
  <c r="AE908" i="2"/>
  <c r="AD914" i="2"/>
  <c r="AE911" i="2"/>
  <c r="AE926" i="2"/>
  <c r="AD908" i="2"/>
  <c r="AE922" i="2"/>
  <c r="AE923" i="2"/>
  <c r="AD922" i="2"/>
  <c r="AD923" i="2"/>
  <c r="AE932" i="2"/>
  <c r="AD932" i="2"/>
  <c r="AE914" i="2"/>
  <c r="AE924" i="2"/>
  <c r="AE937" i="2"/>
  <c r="AE933" i="2"/>
  <c r="AD924" i="2"/>
  <c r="AD937" i="2"/>
  <c r="AD933" i="2"/>
  <c r="AE939" i="2"/>
  <c r="AD929" i="2"/>
  <c r="AA929" i="2"/>
  <c r="AE929" i="2"/>
  <c r="AD942" i="2"/>
  <c r="AE942" i="2"/>
  <c r="T496" i="2"/>
  <c r="T499" i="2"/>
  <c r="T500" i="2"/>
  <c r="T504" i="2"/>
  <c r="T497" i="2"/>
  <c r="AA994" i="2"/>
  <c r="S994" i="2"/>
  <c r="AA500" i="2"/>
  <c r="S500" i="2"/>
  <c r="AA496" i="2"/>
  <c r="S496" i="2"/>
  <c r="AB501" i="2"/>
  <c r="T501" i="2"/>
  <c r="AA499" i="2"/>
  <c r="S499" i="2"/>
  <c r="AA501" i="2"/>
  <c r="S501" i="2"/>
  <c r="AB502" i="2"/>
  <c r="T502" i="2"/>
  <c r="AB503" i="2"/>
  <c r="T503" i="2"/>
  <c r="AA504" i="2"/>
  <c r="S504" i="2"/>
  <c r="AA502" i="2"/>
  <c r="S502" i="2"/>
  <c r="AA503" i="2"/>
  <c r="S503" i="2"/>
  <c r="AA497" i="2"/>
  <c r="S497" i="2"/>
  <c r="AA498" i="2"/>
  <c r="S498" i="2"/>
  <c r="AB506" i="2"/>
  <c r="T506" i="2"/>
  <c r="AB505" i="2"/>
  <c r="T505" i="2"/>
  <c r="AB498" i="2"/>
  <c r="T498" i="2"/>
  <c r="AA506" i="2"/>
  <c r="S506" i="2"/>
  <c r="AA505" i="2"/>
  <c r="S505" i="2"/>
  <c r="AE994" i="2"/>
  <c r="AD994" i="2"/>
  <c r="AB500" i="2"/>
  <c r="AD500" i="2"/>
  <c r="AE500" i="2"/>
  <c r="AB497" i="2"/>
  <c r="AB499" i="2"/>
  <c r="AD501" i="2"/>
  <c r="AE501" i="2"/>
  <c r="AB496" i="2"/>
  <c r="AD502" i="2"/>
  <c r="AE502" i="2"/>
  <c r="AB504" i="2"/>
  <c r="AE505" i="2"/>
  <c r="AD505" i="2"/>
  <c r="AE503" i="2"/>
  <c r="AE496" i="2"/>
  <c r="AD497" i="2"/>
  <c r="AE497" i="2"/>
  <c r="AD496" i="2"/>
  <c r="AE498" i="2"/>
  <c r="AD498" i="2"/>
  <c r="AD503" i="2"/>
  <c r="AD499" i="2"/>
  <c r="AE499" i="2"/>
  <c r="AD506" i="2"/>
  <c r="AE506" i="2"/>
  <c r="AD504" i="2"/>
  <c r="AE504" i="2"/>
  <c r="AA348" i="2"/>
  <c r="S348" i="2"/>
  <c r="AB623" i="2"/>
  <c r="T623" i="2"/>
  <c r="AA623" i="2"/>
  <c r="S623" i="2"/>
  <c r="AB348" i="2"/>
  <c r="T348" i="2"/>
  <c r="AE348" i="2"/>
  <c r="AD623" i="2"/>
  <c r="AD348" i="2"/>
  <c r="AE623" i="2"/>
  <c r="S460" i="2"/>
  <c r="T1059" i="2"/>
  <c r="S1059" i="2"/>
  <c r="S1060" i="2"/>
  <c r="T1060" i="2"/>
  <c r="AB460" i="2"/>
  <c r="T460" i="2"/>
  <c r="AA1060" i="2"/>
  <c r="AA1059" i="2"/>
  <c r="AB1059" i="2"/>
  <c r="AA460" i="2"/>
  <c r="AB1060" i="2"/>
  <c r="AA458" i="2"/>
  <c r="S458" i="2"/>
  <c r="AB718" i="2"/>
  <c r="T718" i="2"/>
  <c r="AA718" i="2"/>
  <c r="S718" i="2"/>
  <c r="AB458" i="2"/>
  <c r="T458" i="2"/>
  <c r="AD1059" i="2"/>
  <c r="AE1059" i="2"/>
  <c r="AE460" i="2"/>
  <c r="AD460" i="2"/>
  <c r="AD458" i="2"/>
  <c r="AE458" i="2"/>
  <c r="AD1060" i="2"/>
  <c r="AE1060" i="2"/>
  <c r="AC4" i="2"/>
  <c r="AD718" i="2"/>
  <c r="AE718" i="2"/>
  <c r="AB428" i="2"/>
  <c r="T428" i="2"/>
  <c r="AA428" i="2"/>
  <c r="S428" i="2"/>
  <c r="CI5" i="1"/>
  <c r="AD428" i="2"/>
  <c r="AE428" i="2"/>
  <c r="S743" i="2"/>
  <c r="T743" i="2"/>
  <c r="AB734" i="2"/>
  <c r="T734" i="2"/>
  <c r="AA734" i="2"/>
  <c r="S734" i="2"/>
  <c r="AA1055" i="2"/>
  <c r="S1055" i="2"/>
  <c r="AB733" i="2"/>
  <c r="T733" i="2"/>
  <c r="AB1055" i="2"/>
  <c r="T1055" i="2"/>
  <c r="AA733" i="2"/>
  <c r="S733" i="2"/>
  <c r="AB739" i="2"/>
  <c r="T739" i="2"/>
  <c r="AB712" i="2"/>
  <c r="T712" i="2"/>
  <c r="AA739" i="2"/>
  <c r="S739" i="2"/>
  <c r="AA712" i="2"/>
  <c r="S712" i="2"/>
  <c r="AB713" i="2"/>
  <c r="T713" i="2"/>
  <c r="AA713" i="2"/>
  <c r="S713" i="2"/>
  <c r="AB743" i="2"/>
  <c r="AA743" i="2"/>
  <c r="AD734" i="2"/>
  <c r="AE734" i="2"/>
  <c r="AD1055" i="2"/>
  <c r="AE1055" i="2"/>
  <c r="AD733" i="2"/>
  <c r="AE733" i="2"/>
  <c r="AE739" i="2"/>
  <c r="AD739" i="2"/>
  <c r="AD712" i="2"/>
  <c r="AE712" i="2"/>
  <c r="AE743" i="2"/>
  <c r="AD743" i="2"/>
  <c r="AE713" i="2"/>
  <c r="AD713" i="2"/>
  <c r="S316" i="2"/>
  <c r="T316" i="2"/>
  <c r="S313" i="2"/>
  <c r="T313" i="2"/>
  <c r="S744" i="2"/>
  <c r="T744" i="2"/>
  <c r="T315" i="2"/>
  <c r="T321" i="2"/>
  <c r="S332" i="2"/>
  <c r="T332" i="2"/>
  <c r="S1007" i="2"/>
  <c r="T1007" i="2"/>
  <c r="T307" i="2"/>
  <c r="S309" i="2"/>
  <c r="T309" i="2"/>
  <c r="S320" i="2"/>
  <c r="T320" i="2"/>
  <c r="T333" i="2"/>
  <c r="S333" i="2"/>
  <c r="S312" i="2"/>
  <c r="T312" i="2"/>
  <c r="S301" i="2"/>
  <c r="S304" i="2"/>
  <c r="T304" i="2"/>
  <c r="T325" i="2"/>
  <c r="S323" i="2"/>
  <c r="T323" i="2"/>
  <c r="T319" i="2"/>
  <c r="S329" i="2"/>
  <c r="T329" i="2"/>
  <c r="S328" i="2"/>
  <c r="T328" i="2"/>
  <c r="T327" i="2"/>
  <c r="S302" i="2"/>
  <c r="T302" i="2"/>
  <c r="S317" i="2"/>
  <c r="AB738" i="2"/>
  <c r="T738" i="2"/>
  <c r="AA731" i="2"/>
  <c r="S731" i="2"/>
  <c r="AB736" i="2"/>
  <c r="T736" i="2"/>
  <c r="AB341" i="2"/>
  <c r="T341" i="2"/>
  <c r="AB336" i="2"/>
  <c r="T336" i="2"/>
  <c r="AB711" i="2"/>
  <c r="T711" i="2"/>
  <c r="AA738" i="2"/>
  <c r="S738" i="2"/>
  <c r="AB731" i="2"/>
  <c r="T731" i="2"/>
  <c r="AA736" i="2"/>
  <c r="S736" i="2"/>
  <c r="AA341" i="2"/>
  <c r="S341" i="2"/>
  <c r="AA336" i="2"/>
  <c r="S336" i="2"/>
  <c r="AA315" i="2"/>
  <c r="S315" i="2"/>
  <c r="AA711" i="2"/>
  <c r="S711" i="2"/>
  <c r="AB322" i="2"/>
  <c r="T322" i="2"/>
  <c r="AB330" i="2"/>
  <c r="T330" i="2"/>
  <c r="AB741" i="2"/>
  <c r="T741" i="2"/>
  <c r="AB732" i="2"/>
  <c r="T732" i="2"/>
  <c r="AB745" i="2"/>
  <c r="T745" i="2"/>
  <c r="AA740" i="2"/>
  <c r="S740" i="2"/>
  <c r="AB735" i="2"/>
  <c r="T735" i="2"/>
  <c r="AB1063" i="2"/>
  <c r="T1063" i="2"/>
  <c r="AA322" i="2"/>
  <c r="S322" i="2"/>
  <c r="AA327" i="2"/>
  <c r="S327" i="2"/>
  <c r="AA319" i="2"/>
  <c r="S319" i="2"/>
  <c r="AA325" i="2"/>
  <c r="S325" i="2"/>
  <c r="AB301" i="2"/>
  <c r="T301" i="2"/>
  <c r="AA330" i="2"/>
  <c r="S330" i="2"/>
  <c r="AA741" i="2"/>
  <c r="S741" i="2"/>
  <c r="AA732" i="2"/>
  <c r="S732" i="2"/>
  <c r="AA307" i="2"/>
  <c r="S307" i="2"/>
  <c r="AA745" i="2"/>
  <c r="S745" i="2"/>
  <c r="AA321" i="2"/>
  <c r="S321" i="2"/>
  <c r="AB740" i="2"/>
  <c r="T740" i="2"/>
  <c r="AA735" i="2"/>
  <c r="S735" i="2"/>
  <c r="AA1063" i="2"/>
  <c r="S1063" i="2"/>
  <c r="AB338" i="2"/>
  <c r="T338" i="2"/>
  <c r="AB326" i="2"/>
  <c r="T326" i="2"/>
  <c r="AB337" i="2"/>
  <c r="T337" i="2"/>
  <c r="AB318" i="2"/>
  <c r="T318" i="2"/>
  <c r="AB1008" i="2"/>
  <c r="T1008" i="2"/>
  <c r="AB725" i="2"/>
  <c r="T725" i="2"/>
  <c r="AB324" i="2"/>
  <c r="T324" i="2"/>
  <c r="AB300" i="2"/>
  <c r="T300" i="2"/>
  <c r="AB742" i="2"/>
  <c r="T742" i="2"/>
  <c r="AB303" i="2"/>
  <c r="T303" i="2"/>
  <c r="AB331" i="2"/>
  <c r="T331" i="2"/>
  <c r="AA715" i="2"/>
  <c r="S715" i="2"/>
  <c r="AB305" i="2"/>
  <c r="T305" i="2"/>
  <c r="AB342" i="2"/>
  <c r="T342" i="2"/>
  <c r="AB714" i="2"/>
  <c r="T714" i="2"/>
  <c r="AA338" i="2"/>
  <c r="S338" i="2"/>
  <c r="AA326" i="2"/>
  <c r="S326" i="2"/>
  <c r="AA337" i="2"/>
  <c r="S337" i="2"/>
  <c r="AA318" i="2"/>
  <c r="S318" i="2"/>
  <c r="AA1008" i="2"/>
  <c r="S1008" i="2"/>
  <c r="AA725" i="2"/>
  <c r="S725" i="2"/>
  <c r="AA324" i="2"/>
  <c r="S324" i="2"/>
  <c r="AA300" i="2"/>
  <c r="S300" i="2"/>
  <c r="AA742" i="2"/>
  <c r="S742" i="2"/>
  <c r="AA303" i="2"/>
  <c r="S303" i="2"/>
  <c r="AA331" i="2"/>
  <c r="S331" i="2"/>
  <c r="AB715" i="2"/>
  <c r="T715" i="2"/>
  <c r="AA305" i="2"/>
  <c r="S305" i="2"/>
  <c r="AA342" i="2"/>
  <c r="S342" i="2"/>
  <c r="AA714" i="2"/>
  <c r="S714" i="2"/>
  <c r="AB340" i="2"/>
  <c r="T340" i="2"/>
  <c r="AA340" i="2"/>
  <c r="S340" i="2"/>
  <c r="AB317" i="2"/>
  <c r="T317" i="2"/>
  <c r="AB716" i="2"/>
  <c r="T716" i="2"/>
  <c r="AB335" i="2"/>
  <c r="T335" i="2"/>
  <c r="AB310" i="2"/>
  <c r="T310" i="2"/>
  <c r="AB724" i="2"/>
  <c r="T724" i="2"/>
  <c r="AB723" i="2"/>
  <c r="T723" i="2"/>
  <c r="AB306" i="2"/>
  <c r="T306" i="2"/>
  <c r="AB334" i="2"/>
  <c r="T334" i="2"/>
  <c r="AB737" i="2"/>
  <c r="T737" i="2"/>
  <c r="AB746" i="2"/>
  <c r="T746" i="2"/>
  <c r="AB1006" i="2"/>
  <c r="T1006" i="2"/>
  <c r="AB308" i="2"/>
  <c r="T308" i="2"/>
  <c r="AB717" i="2"/>
  <c r="T717" i="2"/>
  <c r="AB311" i="2"/>
  <c r="T311" i="2"/>
  <c r="AB339" i="2"/>
  <c r="T339" i="2"/>
  <c r="AB314" i="2"/>
  <c r="T314" i="2"/>
  <c r="AA716" i="2"/>
  <c r="S716" i="2"/>
  <c r="AA335" i="2"/>
  <c r="S335" i="2"/>
  <c r="AA310" i="2"/>
  <c r="S310" i="2"/>
  <c r="AA724" i="2"/>
  <c r="S724" i="2"/>
  <c r="AA723" i="2"/>
  <c r="S723" i="2"/>
  <c r="AA306" i="2"/>
  <c r="S306" i="2"/>
  <c r="AA334" i="2"/>
  <c r="S334" i="2"/>
  <c r="AA737" i="2"/>
  <c r="S737" i="2"/>
  <c r="AA746" i="2"/>
  <c r="S746" i="2"/>
  <c r="AA1006" i="2"/>
  <c r="S1006" i="2"/>
  <c r="AA308" i="2"/>
  <c r="S308" i="2"/>
  <c r="AA717" i="2"/>
  <c r="S717" i="2"/>
  <c r="AA311" i="2"/>
  <c r="S311" i="2"/>
  <c r="AA339" i="2"/>
  <c r="S339" i="2"/>
  <c r="AA314" i="2"/>
  <c r="S314" i="2"/>
  <c r="AB744" i="2"/>
  <c r="AA744" i="2"/>
  <c r="AB323" i="2"/>
  <c r="AA323" i="2"/>
  <c r="AA317" i="2"/>
  <c r="AB302" i="2"/>
  <c r="AB329" i="2"/>
  <c r="AE731" i="2"/>
  <c r="AD731" i="2"/>
  <c r="AB312" i="2"/>
  <c r="AA333" i="2"/>
  <c r="AB320" i="2"/>
  <c r="AB309" i="2"/>
  <c r="AB332" i="2"/>
  <c r="AB315" i="2"/>
  <c r="AB313" i="2"/>
  <c r="AB316" i="2"/>
  <c r="AA302" i="2"/>
  <c r="AA329" i="2"/>
  <c r="AD738" i="2"/>
  <c r="AE738" i="2"/>
  <c r="AD736" i="2"/>
  <c r="AE736" i="2"/>
  <c r="AA312" i="2"/>
  <c r="AB333" i="2"/>
  <c r="AA320" i="2"/>
  <c r="AA309" i="2"/>
  <c r="AD341" i="2"/>
  <c r="AE341" i="2"/>
  <c r="AE336" i="2"/>
  <c r="AD336" i="2"/>
  <c r="AA332" i="2"/>
  <c r="AD315" i="2"/>
  <c r="AD711" i="2"/>
  <c r="AE711" i="2"/>
  <c r="AA313" i="2"/>
  <c r="AA316" i="2"/>
  <c r="AB327" i="2"/>
  <c r="AB319" i="2"/>
  <c r="AB325" i="2"/>
  <c r="AB304" i="2"/>
  <c r="AA301" i="2"/>
  <c r="AB307" i="2"/>
  <c r="AB1007" i="2"/>
  <c r="AB321" i="2"/>
  <c r="AD740" i="2"/>
  <c r="AE740" i="2"/>
  <c r="AD327" i="2"/>
  <c r="AE327" i="2"/>
  <c r="AD319" i="2"/>
  <c r="AE319" i="2"/>
  <c r="AE325" i="2"/>
  <c r="AD325" i="2"/>
  <c r="AA304" i="2"/>
  <c r="AE330" i="2"/>
  <c r="AD330" i="2"/>
  <c r="AE741" i="2"/>
  <c r="AD732" i="2"/>
  <c r="AE732" i="2"/>
  <c r="AE307" i="2"/>
  <c r="AD307" i="2"/>
  <c r="AA1007" i="2"/>
  <c r="AD745" i="2"/>
  <c r="AE745" i="2"/>
  <c r="AD321" i="2"/>
  <c r="AE321" i="2"/>
  <c r="AD744" i="2"/>
  <c r="AE744" i="2"/>
  <c r="AE735" i="2"/>
  <c r="AD735" i="2"/>
  <c r="AD1063" i="2"/>
  <c r="AE1063" i="2"/>
  <c r="AD322" i="2"/>
  <c r="AE322" i="2"/>
  <c r="AB328" i="2"/>
  <c r="AE715" i="2"/>
  <c r="AD715" i="2"/>
  <c r="AE340" i="2"/>
  <c r="AD340" i="2"/>
  <c r="AA328" i="2"/>
  <c r="AE338" i="2"/>
  <c r="AD338" i="2"/>
  <c r="AE326" i="2"/>
  <c r="AD326" i="2"/>
  <c r="AD337" i="2"/>
  <c r="AE337" i="2"/>
  <c r="AD318" i="2"/>
  <c r="AE318" i="2"/>
  <c r="AD1008" i="2"/>
  <c r="AE1008" i="2"/>
  <c r="AE725" i="2"/>
  <c r="AD725" i="2"/>
  <c r="AD324" i="2"/>
  <c r="AE324" i="2"/>
  <c r="AD300" i="2"/>
  <c r="AE300" i="2"/>
  <c r="AD742" i="2"/>
  <c r="AE742" i="2"/>
  <c r="AD303" i="2"/>
  <c r="AE303" i="2"/>
  <c r="AD331" i="2"/>
  <c r="AE331" i="2"/>
  <c r="AD305" i="2"/>
  <c r="AE305" i="2"/>
  <c r="AE342" i="2"/>
  <c r="AD342" i="2"/>
  <c r="AD714" i="2"/>
  <c r="AE714" i="2"/>
  <c r="T1066" i="2"/>
  <c r="S988" i="2"/>
  <c r="T987" i="2"/>
  <c r="AD741" i="2"/>
  <c r="AE315" i="2"/>
  <c r="AD339" i="2"/>
  <c r="AD334" i="2"/>
  <c r="AE314" i="2"/>
  <c r="AE1006" i="2"/>
  <c r="AE724" i="2"/>
  <c r="AD717" i="2"/>
  <c r="AE737" i="2"/>
  <c r="AD306" i="2"/>
  <c r="AE339" i="2"/>
  <c r="AE335" i="2"/>
  <c r="AE311" i="2"/>
  <c r="AE723" i="2"/>
  <c r="AE308" i="2"/>
  <c r="AE310" i="2"/>
  <c r="AE746" i="2"/>
  <c r="AE716" i="2"/>
  <c r="AA1066" i="2"/>
  <c r="S1066" i="2"/>
  <c r="AB986" i="2"/>
  <c r="T986" i="2"/>
  <c r="AE717" i="2"/>
  <c r="AD737" i="2"/>
  <c r="AD724" i="2"/>
  <c r="AB982" i="2"/>
  <c r="T982" i="2"/>
  <c r="AD314" i="2"/>
  <c r="AD308" i="2"/>
  <c r="AE334" i="2"/>
  <c r="AD310" i="2"/>
  <c r="AA982" i="2"/>
  <c r="S982" i="2"/>
  <c r="AA987" i="2"/>
  <c r="S987" i="2"/>
  <c r="AB988" i="2"/>
  <c r="T988" i="2"/>
  <c r="AB984" i="2"/>
  <c r="T984" i="2"/>
  <c r="AD1006" i="2"/>
  <c r="AE306" i="2"/>
  <c r="AD335" i="2"/>
  <c r="AA986" i="2"/>
  <c r="S986" i="2"/>
  <c r="AA984" i="2"/>
  <c r="S984" i="2"/>
  <c r="AB983" i="2"/>
  <c r="T983" i="2"/>
  <c r="AD311" i="2"/>
  <c r="AD746" i="2"/>
  <c r="AD723" i="2"/>
  <c r="AD716" i="2"/>
  <c r="AA983" i="2"/>
  <c r="S983" i="2"/>
  <c r="AD323" i="2"/>
  <c r="AE323" i="2"/>
  <c r="AD301" i="2"/>
  <c r="AE301" i="2"/>
  <c r="AD309" i="2"/>
  <c r="AE309" i="2"/>
  <c r="AE316" i="2"/>
  <c r="AD316" i="2"/>
  <c r="AE332" i="2"/>
  <c r="AD332" i="2"/>
  <c r="AD320" i="2"/>
  <c r="AE320" i="2"/>
  <c r="AD317" i="2"/>
  <c r="AE317" i="2"/>
  <c r="AB987" i="2"/>
  <c r="AD313" i="2"/>
  <c r="AE313" i="2"/>
  <c r="AE329" i="2"/>
  <c r="AD329" i="2"/>
  <c r="AD1007" i="2"/>
  <c r="AE1007" i="2"/>
  <c r="AA988" i="2"/>
  <c r="AD312" i="2"/>
  <c r="AE312" i="2"/>
  <c r="AE302" i="2"/>
  <c r="AD302" i="2"/>
  <c r="AD333" i="2"/>
  <c r="AE333" i="2"/>
  <c r="AB1066" i="2"/>
  <c r="AE328" i="2"/>
  <c r="AD328" i="2"/>
  <c r="AE304" i="2"/>
  <c r="AD304" i="2"/>
  <c r="S382" i="2"/>
  <c r="T382" i="2"/>
  <c r="S383" i="2"/>
  <c r="T383" i="2"/>
  <c r="S384" i="2"/>
  <c r="T384" i="2"/>
  <c r="O170" i="2"/>
  <c r="O171" i="2"/>
  <c r="O172" i="2"/>
  <c r="O173" i="2"/>
  <c r="O174" i="2"/>
  <c r="O175" i="2"/>
  <c r="O176" i="2"/>
  <c r="O177" i="2"/>
  <c r="O179" i="2"/>
  <c r="O180" i="2"/>
  <c r="O181" i="2"/>
  <c r="O182" i="2"/>
  <c r="O183" i="2"/>
  <c r="O184" i="2"/>
  <c r="O185" i="2"/>
  <c r="O186" i="2"/>
  <c r="O187" i="2"/>
  <c r="O188" i="2"/>
  <c r="O189" i="2"/>
  <c r="O190" i="2"/>
  <c r="O191" i="2"/>
  <c r="O192" i="2"/>
  <c r="O178" i="2"/>
  <c r="AE982" i="2"/>
  <c r="AD982" i="2"/>
  <c r="AE987" i="2"/>
  <c r="AE983" i="2"/>
  <c r="AE984" i="2"/>
  <c r="AD983" i="2"/>
  <c r="AD984" i="2"/>
  <c r="AE986" i="2"/>
  <c r="AE1066" i="2"/>
  <c r="AD986" i="2"/>
  <c r="AD1066" i="2"/>
  <c r="AD987" i="2"/>
  <c r="AA391" i="2"/>
  <c r="S391" i="2"/>
  <c r="AA371" i="2"/>
  <c r="S371" i="2"/>
  <c r="AB365" i="2"/>
  <c r="T365" i="2"/>
  <c r="AA373" i="2"/>
  <c r="S373" i="2"/>
  <c r="AA389" i="2"/>
  <c r="S389" i="2"/>
  <c r="AA392" i="2"/>
  <c r="S392" i="2"/>
  <c r="AB393" i="2"/>
  <c r="T393" i="2"/>
  <c r="AB394" i="2"/>
  <c r="T394" i="2"/>
  <c r="AB386" i="2"/>
  <c r="T386" i="2"/>
  <c r="AB388" i="2"/>
  <c r="T388" i="2"/>
  <c r="AB380" i="2"/>
  <c r="T380" i="2"/>
  <c r="AA390" i="2"/>
  <c r="S390" i="2"/>
  <c r="AA393" i="2"/>
  <c r="S393" i="2"/>
  <c r="AA394" i="2"/>
  <c r="S394" i="2"/>
  <c r="AA386" i="2"/>
  <c r="S386" i="2"/>
  <c r="AA388" i="2"/>
  <c r="S388" i="2"/>
  <c r="AA380" i="2"/>
  <c r="S380" i="2"/>
  <c r="AB372" i="2"/>
  <c r="T372" i="2"/>
  <c r="AB381" i="2"/>
  <c r="T381" i="2"/>
  <c r="AB387" i="2"/>
  <c r="T387" i="2"/>
  <c r="AB368" i="2"/>
  <c r="T368" i="2"/>
  <c r="AB385" i="2"/>
  <c r="T385" i="2"/>
  <c r="AB377" i="2"/>
  <c r="T377" i="2"/>
  <c r="AB378" i="2"/>
  <c r="T378" i="2"/>
  <c r="AB370" i="2"/>
  <c r="T370" i="2"/>
  <c r="AA372" i="2"/>
  <c r="S372" i="2"/>
  <c r="AA381" i="2"/>
  <c r="S381" i="2"/>
  <c r="AA387" i="2"/>
  <c r="S387" i="2"/>
  <c r="AA368" i="2"/>
  <c r="S368" i="2"/>
  <c r="AA385" i="2"/>
  <c r="S385" i="2"/>
  <c r="AA377" i="2"/>
  <c r="S377" i="2"/>
  <c r="AA378" i="2"/>
  <c r="S378" i="2"/>
  <c r="AA370" i="2"/>
  <c r="S370" i="2"/>
  <c r="AB375" i="2"/>
  <c r="T375" i="2"/>
  <c r="AB374" i="2"/>
  <c r="T374" i="2"/>
  <c r="AB376" i="2"/>
  <c r="T376" i="2"/>
  <c r="AB367" i="2"/>
  <c r="T367" i="2"/>
  <c r="AB366" i="2"/>
  <c r="T366" i="2"/>
  <c r="AB369" i="2"/>
  <c r="T369" i="2"/>
  <c r="AB379" i="2"/>
  <c r="T379" i="2"/>
  <c r="AA375" i="2"/>
  <c r="S375" i="2"/>
  <c r="AA376" i="2"/>
  <c r="S376" i="2"/>
  <c r="AA367" i="2"/>
  <c r="S367" i="2"/>
  <c r="AA366" i="2"/>
  <c r="S366" i="2"/>
  <c r="AA369" i="2"/>
  <c r="S369" i="2"/>
  <c r="AA379" i="2"/>
  <c r="S379" i="2"/>
  <c r="AB390" i="2"/>
  <c r="T390" i="2"/>
  <c r="AA374" i="2"/>
  <c r="S374" i="2"/>
  <c r="AB392" i="2"/>
  <c r="T392" i="2"/>
  <c r="AB391" i="2"/>
  <c r="T391" i="2"/>
  <c r="AB371" i="2"/>
  <c r="T371" i="2"/>
  <c r="AA365" i="2"/>
  <c r="S365" i="2"/>
  <c r="AB373" i="2"/>
  <c r="T373" i="2"/>
  <c r="AB389" i="2"/>
  <c r="T389" i="2"/>
  <c r="AB383" i="2"/>
  <c r="AA383" i="2"/>
  <c r="AB384" i="2"/>
  <c r="AB382" i="2"/>
  <c r="AA384" i="2"/>
  <c r="AA382" i="2"/>
  <c r="AD369" i="2"/>
  <c r="AD391" i="2"/>
  <c r="AD988" i="2"/>
  <c r="AE988" i="2"/>
  <c r="AD393" i="2"/>
  <c r="AE393" i="2"/>
  <c r="AE386" i="2"/>
  <c r="AD386" i="2"/>
  <c r="AE388" i="2"/>
  <c r="AE368" i="2"/>
  <c r="AD368" i="2"/>
  <c r="AE370" i="2"/>
  <c r="AD370" i="2"/>
  <c r="AD380" i="2"/>
  <c r="AE380" i="2"/>
  <c r="AD389" i="2"/>
  <c r="AE389" i="2"/>
  <c r="AE391" i="2"/>
  <c r="AD375" i="2"/>
  <c r="AE387" i="2"/>
  <c r="AD378" i="2"/>
  <c r="AD381" i="2"/>
  <c r="AD367" i="2"/>
  <c r="AD387" i="2"/>
  <c r="AE381" i="2"/>
  <c r="AD374" i="2"/>
  <c r="AE378" i="2"/>
  <c r="AE377" i="2"/>
  <c r="AE390" i="2"/>
  <c r="AD373" i="2"/>
  <c r="AE365" i="2"/>
  <c r="AD390" i="2"/>
  <c r="AE373" i="2"/>
  <c r="AD377" i="2"/>
  <c r="AD388" i="2"/>
  <c r="AE375" i="2"/>
  <c r="AE379" i="2"/>
  <c r="AE371" i="2"/>
  <c r="AD379" i="2"/>
  <c r="AD371" i="2"/>
  <c r="AE369" i="2"/>
  <c r="AE385" i="2"/>
  <c r="AD372" i="2"/>
  <c r="AD394" i="2"/>
  <c r="AD385" i="2"/>
  <c r="AE372" i="2"/>
  <c r="AE394" i="2"/>
  <c r="AD366" i="2"/>
  <c r="AD392" i="2"/>
  <c r="AE392" i="2"/>
  <c r="AE376" i="2"/>
  <c r="AD365" i="2"/>
  <c r="AE367" i="2"/>
  <c r="AD376" i="2"/>
  <c r="AE374" i="2"/>
  <c r="AE366" i="2"/>
  <c r="AE383" i="2"/>
  <c r="AD384" i="2"/>
  <c r="AE384" i="2"/>
  <c r="AD383" i="2"/>
  <c r="AD382" i="2"/>
  <c r="AE382" i="2"/>
  <c r="S855" i="2"/>
  <c r="T855" i="2"/>
  <c r="S861" i="2"/>
  <c r="T861" i="2"/>
  <c r="S863" i="2"/>
  <c r="T863" i="2"/>
  <c r="S364" i="2"/>
  <c r="T364" i="2"/>
  <c r="S904" i="2"/>
  <c r="T904" i="2"/>
  <c r="T629" i="2"/>
  <c r="S854" i="2"/>
  <c r="T854" i="2"/>
  <c r="S442" i="2"/>
  <c r="T442" i="2"/>
  <c r="S859" i="2"/>
  <c r="T859" i="2"/>
  <c r="T438" i="2"/>
  <c r="S902" i="2"/>
  <c r="T902" i="2"/>
  <c r="S771" i="2"/>
  <c r="T771" i="2"/>
  <c r="T710" i="2"/>
  <c r="S852" i="2"/>
  <c r="T852" i="2"/>
  <c r="S856" i="2"/>
  <c r="T856" i="2"/>
  <c r="T803" i="2"/>
  <c r="S803" i="2"/>
  <c r="S886" i="2"/>
  <c r="T886" i="2"/>
  <c r="T404" i="2"/>
  <c r="S402" i="2"/>
  <c r="T402" i="2"/>
  <c r="S818" i="2"/>
  <c r="T818" i="2"/>
  <c r="S864" i="2"/>
  <c r="T864" i="2"/>
  <c r="T805" i="2"/>
  <c r="S903" i="2"/>
  <c r="T903" i="2"/>
  <c r="S851" i="2"/>
  <c r="T851" i="2"/>
  <c r="T344" i="2"/>
  <c r="T787" i="2"/>
  <c r="S905" i="2"/>
  <c r="T905" i="2"/>
  <c r="T881" i="2"/>
  <c r="T620" i="2"/>
  <c r="S857" i="2"/>
  <c r="T857" i="2"/>
  <c r="T789" i="2"/>
  <c r="S853" i="2"/>
  <c r="T853" i="2"/>
  <c r="T772" i="2"/>
  <c r="S772" i="2"/>
  <c r="AA447" i="2"/>
  <c r="S447" i="2"/>
  <c r="AA578" i="2"/>
  <c r="S578" i="2"/>
  <c r="AA553" i="2"/>
  <c r="S553" i="2"/>
  <c r="AA439" i="2"/>
  <c r="S439" i="2"/>
  <c r="AB689" i="2"/>
  <c r="T689" i="2"/>
  <c r="AA775" i="2"/>
  <c r="S775" i="2"/>
  <c r="AA556" i="2"/>
  <c r="S556" i="2"/>
  <c r="AA440" i="2"/>
  <c r="S440" i="2"/>
  <c r="AA450" i="2"/>
  <c r="S450" i="2"/>
  <c r="AB405" i="2"/>
  <c r="T405" i="2"/>
  <c r="AA766" i="2"/>
  <c r="S766" i="2"/>
  <c r="AA862" i="2"/>
  <c r="S862" i="2"/>
  <c r="AA347" i="2"/>
  <c r="S347" i="2"/>
  <c r="AA401" i="2"/>
  <c r="S401" i="2"/>
  <c r="AA362" i="2"/>
  <c r="S362" i="2"/>
  <c r="AA880" i="2"/>
  <c r="S880" i="2"/>
  <c r="AA343" i="2"/>
  <c r="S343" i="2"/>
  <c r="AB582" i="2"/>
  <c r="T582" i="2"/>
  <c r="AB567" i="2"/>
  <c r="T567" i="2"/>
  <c r="AB363" i="2"/>
  <c r="T363" i="2"/>
  <c r="AB346" i="2"/>
  <c r="T346" i="2"/>
  <c r="AB768" i="2"/>
  <c r="T768" i="2"/>
  <c r="AA789" i="2"/>
  <c r="S789" i="2"/>
  <c r="AA620" i="2"/>
  <c r="S620" i="2"/>
  <c r="AA881" i="2"/>
  <c r="S881" i="2"/>
  <c r="AA787" i="2"/>
  <c r="S787" i="2"/>
  <c r="AA344" i="2"/>
  <c r="S344" i="2"/>
  <c r="AA805" i="2"/>
  <c r="S805" i="2"/>
  <c r="AA582" i="2"/>
  <c r="S582" i="2"/>
  <c r="AA404" i="2"/>
  <c r="S404" i="2"/>
  <c r="AA567" i="2"/>
  <c r="S567" i="2"/>
  <c r="AA710" i="2"/>
  <c r="S710" i="2"/>
  <c r="AA438" i="2"/>
  <c r="S438" i="2"/>
  <c r="AA363" i="2"/>
  <c r="S363" i="2"/>
  <c r="AA629" i="2"/>
  <c r="S629" i="2"/>
  <c r="AA346" i="2"/>
  <c r="S346" i="2"/>
  <c r="AA768" i="2"/>
  <c r="S768" i="2"/>
  <c r="AB584" i="2"/>
  <c r="T584" i="2"/>
  <c r="AB349" i="2"/>
  <c r="T349" i="2"/>
  <c r="AB443" i="2"/>
  <c r="T443" i="2"/>
  <c r="AB396" i="2"/>
  <c r="T396" i="2"/>
  <c r="AB1082" i="2"/>
  <c r="T1082" i="2"/>
  <c r="AB568" i="2"/>
  <c r="T568" i="2"/>
  <c r="AB860" i="2"/>
  <c r="T860" i="2"/>
  <c r="AB445" i="2"/>
  <c r="T445" i="2"/>
  <c r="AB397" i="2"/>
  <c r="T397" i="2"/>
  <c r="AB413" i="2"/>
  <c r="T413" i="2"/>
  <c r="AB798" i="2"/>
  <c r="T798" i="2"/>
  <c r="AA536" i="2"/>
  <c r="S536" i="2"/>
  <c r="AB788" i="2"/>
  <c r="T788" i="2"/>
  <c r="AB548" i="2"/>
  <c r="T548" i="2"/>
  <c r="AB581" i="2"/>
  <c r="T581" i="2"/>
  <c r="AB449" i="2"/>
  <c r="T449" i="2"/>
  <c r="AB579" i="2"/>
  <c r="T579" i="2"/>
  <c r="AB361" i="2"/>
  <c r="T361" i="2"/>
  <c r="AA584" i="2"/>
  <c r="S584" i="2"/>
  <c r="AA349" i="2"/>
  <c r="S349" i="2"/>
  <c r="AA443" i="2"/>
  <c r="S443" i="2"/>
  <c r="AA396" i="2"/>
  <c r="S396" i="2"/>
  <c r="AA1082" i="2"/>
  <c r="S1082" i="2"/>
  <c r="AA568" i="2"/>
  <c r="S568" i="2"/>
  <c r="AA860" i="2"/>
  <c r="S860" i="2"/>
  <c r="AA445" i="2"/>
  <c r="S445" i="2"/>
  <c r="AA397" i="2"/>
  <c r="S397" i="2"/>
  <c r="AA413" i="2"/>
  <c r="S413" i="2"/>
  <c r="AA798" i="2"/>
  <c r="S798" i="2"/>
  <c r="AB536" i="2"/>
  <c r="T536" i="2"/>
  <c r="AA788" i="2"/>
  <c r="S788" i="2"/>
  <c r="AA548" i="2"/>
  <c r="S548" i="2"/>
  <c r="AA581" i="2"/>
  <c r="S581" i="2"/>
  <c r="AA449" i="2"/>
  <c r="S449" i="2"/>
  <c r="AA579" i="2"/>
  <c r="S579" i="2"/>
  <c r="AA361" i="2"/>
  <c r="S361" i="2"/>
  <c r="AB625" i="2"/>
  <c r="T625" i="2"/>
  <c r="AB767" i="2"/>
  <c r="T767" i="2"/>
  <c r="AB773" i="2"/>
  <c r="T773" i="2"/>
  <c r="AB541" i="2"/>
  <c r="T541" i="2"/>
  <c r="AB585" i="2"/>
  <c r="T585" i="2"/>
  <c r="AB345" i="2"/>
  <c r="T345" i="2"/>
  <c r="AB782" i="2"/>
  <c r="T782" i="2"/>
  <c r="AB415" i="2"/>
  <c r="T415" i="2"/>
  <c r="AB550" i="2"/>
  <c r="T550" i="2"/>
  <c r="AB709" i="2"/>
  <c r="T709" i="2"/>
  <c r="AB785" i="2"/>
  <c r="T785" i="2"/>
  <c r="AB858" i="2"/>
  <c r="T858" i="2"/>
  <c r="AB786" i="2"/>
  <c r="T786" i="2"/>
  <c r="AB790" i="2"/>
  <c r="T790" i="2"/>
  <c r="AB399" i="2"/>
  <c r="T399" i="2"/>
  <c r="AB708" i="2"/>
  <c r="T708" i="2"/>
  <c r="AA625" i="2"/>
  <c r="S625" i="2"/>
  <c r="AA767" i="2"/>
  <c r="S767" i="2"/>
  <c r="AA773" i="2"/>
  <c r="S773" i="2"/>
  <c r="AA541" i="2"/>
  <c r="S541" i="2"/>
  <c r="AA585" i="2"/>
  <c r="S585" i="2"/>
  <c r="AA345" i="2"/>
  <c r="S345" i="2"/>
  <c r="AA782" i="2"/>
  <c r="S782" i="2"/>
  <c r="AA415" i="2"/>
  <c r="S415" i="2"/>
  <c r="AA550" i="2"/>
  <c r="S550" i="2"/>
  <c r="AA709" i="2"/>
  <c r="S709" i="2"/>
  <c r="AA785" i="2"/>
  <c r="S785" i="2"/>
  <c r="AA858" i="2"/>
  <c r="S858" i="2"/>
  <c r="AA786" i="2"/>
  <c r="S786" i="2"/>
  <c r="AA790" i="2"/>
  <c r="S790" i="2"/>
  <c r="AA399" i="2"/>
  <c r="S399" i="2"/>
  <c r="AA708" i="2"/>
  <c r="S708" i="2"/>
  <c r="AB447" i="2"/>
  <c r="T447" i="2"/>
  <c r="AB578" i="2"/>
  <c r="T578" i="2"/>
  <c r="AB553" i="2"/>
  <c r="T553" i="2"/>
  <c r="AB439" i="2"/>
  <c r="T439" i="2"/>
  <c r="AA689" i="2"/>
  <c r="S689" i="2"/>
  <c r="AB775" i="2"/>
  <c r="T775" i="2"/>
  <c r="AB556" i="2"/>
  <c r="T556" i="2"/>
  <c r="AB440" i="2"/>
  <c r="T440" i="2"/>
  <c r="AB450" i="2"/>
  <c r="T450" i="2"/>
  <c r="AA405" i="2"/>
  <c r="S405" i="2"/>
  <c r="AB766" i="2"/>
  <c r="T766" i="2"/>
  <c r="AB862" i="2"/>
  <c r="T862" i="2"/>
  <c r="AB347" i="2"/>
  <c r="T347" i="2"/>
  <c r="AB401" i="2"/>
  <c r="T401" i="2"/>
  <c r="AB362" i="2"/>
  <c r="T362" i="2"/>
  <c r="AB880" i="2"/>
  <c r="T880" i="2"/>
  <c r="AB343" i="2"/>
  <c r="T343" i="2"/>
  <c r="AB859" i="2"/>
  <c r="AA886" i="2"/>
  <c r="AA859" i="2"/>
  <c r="AA863" i="2"/>
  <c r="AB442" i="2"/>
  <c r="AA442" i="2"/>
  <c r="AB402" i="2"/>
  <c r="AB861" i="2"/>
  <c r="AA402" i="2"/>
  <c r="AA861" i="2"/>
  <c r="AA364" i="2"/>
  <c r="AA772" i="2"/>
  <c r="AA902" i="2"/>
  <c r="AA905" i="2"/>
  <c r="AB772" i="2"/>
  <c r="AA771" i="2"/>
  <c r="AB902" i="2"/>
  <c r="AB771" i="2"/>
  <c r="AB364" i="2"/>
  <c r="AA856" i="2"/>
  <c r="AB851" i="2"/>
  <c r="AB818" i="2"/>
  <c r="AA818" i="2"/>
  <c r="AB853" i="2"/>
  <c r="AB903" i="2"/>
  <c r="AB852" i="2"/>
  <c r="AB904" i="2"/>
  <c r="AB855" i="2"/>
  <c r="AA853" i="2"/>
  <c r="AA852" i="2"/>
  <c r="AA904" i="2"/>
  <c r="AA855" i="2"/>
  <c r="AB857" i="2"/>
  <c r="AB864" i="2"/>
  <c r="AB854" i="2"/>
  <c r="AA857" i="2"/>
  <c r="AA864" i="2"/>
  <c r="AB803" i="2"/>
  <c r="AA854" i="2"/>
  <c r="AB787" i="2"/>
  <c r="AB344" i="2"/>
  <c r="AB404" i="2"/>
  <c r="AB886" i="2"/>
  <c r="AB856" i="2"/>
  <c r="AB710" i="2"/>
  <c r="AB438" i="2"/>
  <c r="AB629" i="2"/>
  <c r="AB863" i="2"/>
  <c r="AD789" i="2"/>
  <c r="AE789" i="2"/>
  <c r="AD881" i="2"/>
  <c r="AE881" i="2"/>
  <c r="AD787" i="2"/>
  <c r="AE787" i="2"/>
  <c r="AE344" i="2"/>
  <c r="AD344" i="2"/>
  <c r="AD582" i="2"/>
  <c r="AE582" i="2"/>
  <c r="AE404" i="2"/>
  <c r="AD404" i="2"/>
  <c r="AE567" i="2"/>
  <c r="AD567" i="2"/>
  <c r="AE710" i="2"/>
  <c r="AE438" i="2"/>
  <c r="AD438" i="2"/>
  <c r="AD363" i="2"/>
  <c r="AE363" i="2"/>
  <c r="AD629" i="2"/>
  <c r="AE629" i="2"/>
  <c r="AE880" i="2"/>
  <c r="AB805" i="2"/>
  <c r="AD536" i="2"/>
  <c r="AE536" i="2"/>
  <c r="AE349" i="2"/>
  <c r="AD349" i="2"/>
  <c r="AD443" i="2"/>
  <c r="AE443" i="2"/>
  <c r="AE396" i="2"/>
  <c r="AD396" i="2"/>
  <c r="AD568" i="2"/>
  <c r="AE568" i="2"/>
  <c r="AD860" i="2"/>
  <c r="AE860" i="2"/>
  <c r="AE445" i="2"/>
  <c r="AD445" i="2"/>
  <c r="AD413" i="2"/>
  <c r="AE413" i="2"/>
  <c r="AD798" i="2"/>
  <c r="AE798" i="2"/>
  <c r="AD548" i="2"/>
  <c r="AE548" i="2"/>
  <c r="AE442" i="2"/>
  <c r="AD581" i="2"/>
  <c r="AE581" i="2"/>
  <c r="AD449" i="2"/>
  <c r="AE449" i="2"/>
  <c r="AD768" i="2"/>
  <c r="AE768" i="2"/>
  <c r="AD343" i="2"/>
  <c r="AE343" i="2"/>
  <c r="AB881" i="2"/>
  <c r="AB620" i="2"/>
  <c r="AD625" i="2"/>
  <c r="AE625" i="2"/>
  <c r="AD767" i="2"/>
  <c r="AD541" i="2"/>
  <c r="AE541" i="2"/>
  <c r="AD585" i="2"/>
  <c r="AE585" i="2"/>
  <c r="AD345" i="2"/>
  <c r="AE345" i="2"/>
  <c r="AD402" i="2"/>
  <c r="AD415" i="2"/>
  <c r="AE415" i="2"/>
  <c r="AE550" i="2"/>
  <c r="AD550" i="2"/>
  <c r="AD709" i="2"/>
  <c r="AE709" i="2"/>
  <c r="AE858" i="2"/>
  <c r="AD858" i="2"/>
  <c r="AD786" i="2"/>
  <c r="AE786" i="2"/>
  <c r="AD861" i="2"/>
  <c r="AE861" i="2"/>
  <c r="AB789" i="2"/>
  <c r="AD689" i="2"/>
  <c r="AE689" i="2"/>
  <c r="AE405" i="2"/>
  <c r="AD405" i="2"/>
  <c r="AB905" i="2"/>
  <c r="AD447" i="2"/>
  <c r="AE447" i="2"/>
  <c r="AD857" i="2"/>
  <c r="AE857" i="2"/>
  <c r="AD578" i="2"/>
  <c r="AE578" i="2"/>
  <c r="AD553" i="2"/>
  <c r="AE553" i="2"/>
  <c r="AE439" i="2"/>
  <c r="AD775" i="2"/>
  <c r="AE775" i="2"/>
  <c r="AE556" i="2"/>
  <c r="AD556" i="2"/>
  <c r="AD450" i="2"/>
  <c r="AE450" i="2"/>
  <c r="AD766" i="2"/>
  <c r="AE766" i="2"/>
  <c r="AD862" i="2"/>
  <c r="AE862" i="2"/>
  <c r="AD347" i="2"/>
  <c r="AE347" i="2"/>
  <c r="AD401" i="2"/>
  <c r="AE401" i="2"/>
  <c r="AE362" i="2"/>
  <c r="AD362" i="2"/>
  <c r="AD790" i="2"/>
  <c r="AE790" i="2"/>
  <c r="AD708" i="2"/>
  <c r="AE708" i="2"/>
  <c r="AD361" i="2"/>
  <c r="AE361" i="2"/>
  <c r="S1094" i="2"/>
  <c r="T1094" i="2"/>
  <c r="S897" i="2"/>
  <c r="T897" i="2"/>
  <c r="S999" i="2"/>
  <c r="T999" i="2"/>
  <c r="S1087" i="2"/>
  <c r="T1087" i="2"/>
  <c r="S990" i="2"/>
  <c r="T990" i="2"/>
  <c r="S898" i="2"/>
  <c r="T898" i="2"/>
  <c r="S1086" i="2"/>
  <c r="T1086" i="2"/>
  <c r="S896" i="2"/>
  <c r="T896" i="2"/>
  <c r="S992" i="2"/>
  <c r="T992" i="2"/>
  <c r="T901" i="2"/>
  <c r="S1089" i="2"/>
  <c r="T1089" i="2"/>
  <c r="T977" i="2"/>
  <c r="S980" i="2"/>
  <c r="T980" i="2"/>
  <c r="S1091" i="2"/>
  <c r="T1091" i="2"/>
  <c r="T989" i="2"/>
  <c r="S1090" i="2"/>
  <c r="T1090" i="2"/>
  <c r="S1095" i="2"/>
  <c r="T1095" i="2"/>
  <c r="S1088" i="2"/>
  <c r="T1088" i="2"/>
  <c r="S865" i="2"/>
  <c r="T865" i="2"/>
  <c r="S906" i="2"/>
  <c r="T906" i="2"/>
  <c r="S993" i="2"/>
  <c r="T993" i="2"/>
  <c r="S991" i="2"/>
  <c r="T991" i="2"/>
  <c r="S970" i="2"/>
  <c r="T970" i="2"/>
  <c r="T1085" i="2"/>
  <c r="S1085" i="2"/>
  <c r="S1075" i="2"/>
  <c r="T1075" i="2"/>
  <c r="S888" i="2"/>
  <c r="T888" i="2"/>
  <c r="S1092" i="2"/>
  <c r="T1092" i="2"/>
  <c r="S889" i="2"/>
  <c r="T889" i="2"/>
  <c r="T899" i="2"/>
  <c r="S1084" i="2"/>
  <c r="T1084" i="2"/>
  <c r="S1003" i="2"/>
  <c r="T1003" i="2"/>
  <c r="S891" i="2"/>
  <c r="T891" i="2"/>
  <c r="A3" i="2"/>
  <c r="AD886" i="2"/>
  <c r="AE886" i="2"/>
  <c r="AE402" i="2"/>
  <c r="AE767" i="2"/>
  <c r="AD442" i="2"/>
  <c r="AD346" i="2"/>
  <c r="AE346" i="2"/>
  <c r="AD439" i="2"/>
  <c r="AD579" i="2"/>
  <c r="AE785" i="2"/>
  <c r="AE782" i="2"/>
  <c r="AE788" i="2"/>
  <c r="AE579" i="2"/>
  <c r="AD785" i="2"/>
  <c r="AD782" i="2"/>
  <c r="AD788" i="2"/>
  <c r="AE399" i="2"/>
  <c r="AE440" i="2"/>
  <c r="AD773" i="2"/>
  <c r="AD399" i="2"/>
  <c r="AD440" i="2"/>
  <c r="AE773" i="2"/>
  <c r="AD880" i="2"/>
  <c r="AD710" i="2"/>
  <c r="AE805" i="2"/>
  <c r="AE620" i="2"/>
  <c r="AD397" i="2"/>
  <c r="AE1082" i="2"/>
  <c r="AE584" i="2"/>
  <c r="AD805" i="2"/>
  <c r="AD620" i="2"/>
  <c r="AE397" i="2"/>
  <c r="AD1082" i="2"/>
  <c r="AD584" i="2"/>
  <c r="AB976" i="2"/>
  <c r="T976" i="2"/>
  <c r="AB973" i="2"/>
  <c r="T973" i="2"/>
  <c r="AB1000" i="2"/>
  <c r="T1000" i="2"/>
  <c r="AB972" i="2"/>
  <c r="T972" i="2"/>
  <c r="AB979" i="2"/>
  <c r="T979" i="2"/>
  <c r="AB900" i="2"/>
  <c r="T900" i="2"/>
  <c r="AB1005" i="2"/>
  <c r="T1005" i="2"/>
  <c r="AA1000" i="2"/>
  <c r="S1000" i="2"/>
  <c r="AA979" i="2"/>
  <c r="S979" i="2"/>
  <c r="AA1005" i="2"/>
  <c r="S1005" i="2"/>
  <c r="AA976" i="2"/>
  <c r="S976" i="2"/>
  <c r="AA973" i="2"/>
  <c r="S973" i="2"/>
  <c r="AA972" i="2"/>
  <c r="S972" i="2"/>
  <c r="AA900" i="2"/>
  <c r="S900" i="2"/>
  <c r="AB1004" i="2"/>
  <c r="T1004" i="2"/>
  <c r="AB1093" i="2"/>
  <c r="T1093" i="2"/>
  <c r="AB890" i="2"/>
  <c r="T890" i="2"/>
  <c r="AA1004" i="2"/>
  <c r="S1004" i="2"/>
  <c r="AA890" i="2"/>
  <c r="S890" i="2"/>
  <c r="AA1093" i="2"/>
  <c r="S1093" i="2"/>
  <c r="AB974" i="2"/>
  <c r="T974" i="2"/>
  <c r="AB978" i="2"/>
  <c r="T978" i="2"/>
  <c r="AB883" i="2"/>
  <c r="T883" i="2"/>
  <c r="AB975" i="2"/>
  <c r="T975" i="2"/>
  <c r="AB1083" i="2"/>
  <c r="T1083" i="2"/>
  <c r="AA978" i="2"/>
  <c r="S978" i="2"/>
  <c r="AA975" i="2"/>
  <c r="S975" i="2"/>
  <c r="AA1083" i="2"/>
  <c r="S1083" i="2"/>
  <c r="AD903" i="2"/>
  <c r="AA903" i="2"/>
  <c r="AE851" i="2"/>
  <c r="AA851" i="2"/>
  <c r="AA974" i="2"/>
  <c r="S974" i="2"/>
  <c r="AA883" i="2"/>
  <c r="S883" i="2"/>
  <c r="AA899" i="2"/>
  <c r="S899" i="2"/>
  <c r="AA989" i="2"/>
  <c r="S989" i="2"/>
  <c r="AA977" i="2"/>
  <c r="S977" i="2"/>
  <c r="AA901" i="2"/>
  <c r="S901" i="2"/>
  <c r="AD803" i="2"/>
  <c r="AA803" i="2"/>
  <c r="AD863" i="2"/>
  <c r="AE864" i="2"/>
  <c r="AE859" i="2"/>
  <c r="AD864" i="2"/>
  <c r="AD859" i="2"/>
  <c r="AE863" i="2"/>
  <c r="AE903" i="2"/>
  <c r="AD851" i="2"/>
  <c r="AB1084" i="2"/>
  <c r="AB1088" i="2"/>
  <c r="AB1094" i="2"/>
  <c r="AA1084" i="2"/>
  <c r="AA1088" i="2"/>
  <c r="AA1094" i="2"/>
  <c r="AB891" i="2"/>
  <c r="AB1092" i="2"/>
  <c r="AB1087" i="2"/>
  <c r="AA1087" i="2"/>
  <c r="AA891" i="2"/>
  <c r="AA1092" i="2"/>
  <c r="AA888" i="2"/>
  <c r="AA970" i="2"/>
  <c r="AE364" i="2"/>
  <c r="AD818" i="2"/>
  <c r="AE772" i="2"/>
  <c r="AD772" i="2"/>
  <c r="AD364" i="2"/>
  <c r="AE852" i="2"/>
  <c r="AD852" i="2"/>
  <c r="AE856" i="2"/>
  <c r="AE771" i="2"/>
  <c r="AD771" i="2"/>
  <c r="AE818" i="2"/>
  <c r="AD856" i="2"/>
  <c r="AE904" i="2"/>
  <c r="AE902" i="2"/>
  <c r="AD904" i="2"/>
  <c r="AD902" i="2"/>
  <c r="AA999" i="2"/>
  <c r="AB897" i="2"/>
  <c r="AA897" i="2"/>
  <c r="AB993" i="2"/>
  <c r="AB896" i="2"/>
  <c r="AE803" i="2"/>
  <c r="AD854" i="2"/>
  <c r="AA898" i="2"/>
  <c r="AA889" i="2"/>
  <c r="AA993" i="2"/>
  <c r="AE853" i="2"/>
  <c r="AE905" i="2"/>
  <c r="AE855" i="2"/>
  <c r="AB898" i="2"/>
  <c r="AD855" i="2"/>
  <c r="AB889" i="2"/>
  <c r="AD853" i="2"/>
  <c r="AD905" i="2"/>
  <c r="AA1003" i="2"/>
  <c r="AE854" i="2"/>
  <c r="AA990" i="2"/>
  <c r="AB906" i="2"/>
  <c r="AB980" i="2"/>
  <c r="AB1089" i="2"/>
  <c r="AB1085" i="2"/>
  <c r="AA906" i="2"/>
  <c r="AA980" i="2"/>
  <c r="AA1089" i="2"/>
  <c r="AA1095" i="2"/>
  <c r="AA1090" i="2"/>
  <c r="AB1075" i="2"/>
  <c r="AB991" i="2"/>
  <c r="AB992" i="2"/>
  <c r="AA992" i="2"/>
  <c r="AB1090" i="2"/>
  <c r="AB1091" i="2"/>
  <c r="AB990" i="2"/>
  <c r="AD901" i="2"/>
  <c r="AE901" i="2"/>
  <c r="AD977" i="2"/>
  <c r="AE977" i="2"/>
  <c r="AD976" i="2"/>
  <c r="AE976" i="2"/>
  <c r="AD973" i="2"/>
  <c r="AE973" i="2"/>
  <c r="AD1000" i="2"/>
  <c r="AE1000" i="2"/>
  <c r="AE972" i="2"/>
  <c r="AD972" i="2"/>
  <c r="AD979" i="2"/>
  <c r="AE979" i="2"/>
  <c r="AD899" i="2"/>
  <c r="AE899" i="2"/>
  <c r="AE1084" i="2"/>
  <c r="AD1093" i="2"/>
  <c r="AE1093" i="2"/>
  <c r="AE890" i="2"/>
  <c r="AD890" i="2"/>
  <c r="AD888" i="2"/>
  <c r="AE883" i="2"/>
  <c r="AD883" i="2"/>
  <c r="AD975" i="2"/>
  <c r="AE975" i="2"/>
  <c r="AD1083" i="2"/>
  <c r="AE1083" i="2"/>
  <c r="AD974" i="2"/>
  <c r="AE974" i="2"/>
  <c r="AB1003" i="2"/>
  <c r="AB899" i="2"/>
  <c r="AB888" i="2"/>
  <c r="AB970" i="2"/>
  <c r="AB865" i="2"/>
  <c r="AB1095" i="2"/>
  <c r="AB989" i="2"/>
  <c r="AB977" i="2"/>
  <c r="AB901" i="2"/>
  <c r="AB1086" i="2"/>
  <c r="AB999" i="2"/>
  <c r="S943" i="2"/>
  <c r="T943" i="2"/>
  <c r="S822" i="2"/>
  <c r="S821" i="2"/>
  <c r="T821" i="2"/>
  <c r="S823" i="2"/>
  <c r="S824" i="2"/>
  <c r="T824" i="2"/>
  <c r="T944" i="2"/>
  <c r="S827" i="2"/>
  <c r="T827" i="2"/>
  <c r="S825" i="2"/>
  <c r="T825" i="2"/>
  <c r="S826" i="2"/>
  <c r="S1069" i="2"/>
  <c r="T1069" i="2"/>
  <c r="S820" i="2"/>
  <c r="S828" i="2"/>
  <c r="AD1084" i="2"/>
  <c r="AE888" i="2"/>
  <c r="AE1004" i="2"/>
  <c r="AD1004" i="2"/>
  <c r="AE1005" i="2"/>
  <c r="AD1005" i="2"/>
  <c r="AE978" i="2"/>
  <c r="AE900" i="2"/>
  <c r="AE989" i="2"/>
  <c r="AD978" i="2"/>
  <c r="AD900" i="2"/>
  <c r="AD989" i="2"/>
  <c r="AD970" i="2"/>
  <c r="AB820" i="2"/>
  <c r="T820" i="2"/>
  <c r="AD991" i="2"/>
  <c r="AA991" i="2"/>
  <c r="AD865" i="2"/>
  <c r="AA865" i="2"/>
  <c r="AE1075" i="2"/>
  <c r="AA1075" i="2"/>
  <c r="AD1091" i="2"/>
  <c r="AA1091" i="2"/>
  <c r="AD1085" i="2"/>
  <c r="AA1085" i="2"/>
  <c r="AB822" i="2"/>
  <c r="T822" i="2"/>
  <c r="AA944" i="2"/>
  <c r="S944" i="2"/>
  <c r="AB1071" i="2"/>
  <c r="T1071" i="2"/>
  <c r="AB826" i="2"/>
  <c r="T826" i="2"/>
  <c r="AD896" i="2"/>
  <c r="AA896" i="2"/>
  <c r="AA1071" i="2"/>
  <c r="S1071" i="2"/>
  <c r="AB828" i="2"/>
  <c r="T828" i="2"/>
  <c r="AB823" i="2"/>
  <c r="T823" i="2"/>
  <c r="AD1086" i="2"/>
  <c r="AA1086" i="2"/>
  <c r="AD898" i="2"/>
  <c r="AE865" i="2"/>
  <c r="AE1094" i="2"/>
  <c r="AE1087" i="2"/>
  <c r="AD1094" i="2"/>
  <c r="AE906" i="2"/>
  <c r="AE1085" i="2"/>
  <c r="AD1087" i="2"/>
  <c r="AE898" i="2"/>
  <c r="AD1090" i="2"/>
  <c r="AE1092" i="2"/>
  <c r="AE1088" i="2"/>
  <c r="AD1092" i="2"/>
  <c r="AE896" i="2"/>
  <c r="AE1091" i="2"/>
  <c r="AD1088" i="2"/>
  <c r="AE891" i="2"/>
  <c r="AE970" i="2"/>
  <c r="AD891" i="2"/>
  <c r="AE1090" i="2"/>
  <c r="AB825" i="2"/>
  <c r="AB1069" i="2"/>
  <c r="AA1069" i="2"/>
  <c r="AB824" i="2"/>
  <c r="AD1089" i="2"/>
  <c r="AD906" i="2"/>
  <c r="AE999" i="2"/>
  <c r="AE889" i="2"/>
  <c r="AD889" i="2"/>
  <c r="AD999" i="2"/>
  <c r="AE1086" i="2"/>
  <c r="AD897" i="2"/>
  <c r="AE993" i="2"/>
  <c r="AE1089" i="2"/>
  <c r="AD993" i="2"/>
  <c r="AE991" i="2"/>
  <c r="AD1075" i="2"/>
  <c r="AE897" i="2"/>
  <c r="AD1003" i="2"/>
  <c r="AE1003" i="2"/>
  <c r="AD980" i="2"/>
  <c r="AE980" i="2"/>
  <c r="AB827" i="2"/>
  <c r="AD1095" i="2"/>
  <c r="AE992" i="2"/>
  <c r="AE990" i="2"/>
  <c r="AE1095" i="2"/>
  <c r="AD992" i="2"/>
  <c r="AD990" i="2"/>
  <c r="AB943" i="2"/>
  <c r="AB944" i="2"/>
  <c r="AA828" i="2"/>
  <c r="AA825" i="2"/>
  <c r="AA823" i="2"/>
  <c r="AB821" i="2"/>
  <c r="AA820" i="2"/>
  <c r="AA827" i="2"/>
  <c r="AA821" i="2"/>
  <c r="AA822" i="2"/>
  <c r="AA826" i="2"/>
  <c r="AA824" i="2"/>
  <c r="T1068" i="2"/>
  <c r="S1068" i="2"/>
  <c r="S1042" i="2"/>
  <c r="T1042" i="2"/>
  <c r="T1011" i="2"/>
  <c r="T1019" i="2"/>
  <c r="S1019" i="2"/>
  <c r="S1017" i="2"/>
  <c r="T1017" i="2"/>
  <c r="T1015" i="2"/>
  <c r="S1015" i="2"/>
  <c r="T1032" i="2"/>
  <c r="S1032" i="2"/>
  <c r="S1013" i="2"/>
  <c r="T1013" i="2"/>
  <c r="S1067" i="2"/>
  <c r="T1067" i="2"/>
  <c r="T1039" i="2"/>
  <c r="S1039" i="2"/>
  <c r="T1043" i="2"/>
  <c r="S1043" i="2"/>
  <c r="S1102" i="2"/>
  <c r="T1037" i="2"/>
  <c r="S1037" i="2"/>
  <c r="S589" i="2"/>
  <c r="T589" i="2"/>
  <c r="T1041" i="2"/>
  <c r="S1041" i="2"/>
  <c r="S1034" i="2"/>
  <c r="T1034" i="2"/>
  <c r="T1044" i="2"/>
  <c r="S1044" i="2"/>
  <c r="S1009" i="2"/>
  <c r="T1009" i="2"/>
  <c r="S1014" i="2"/>
  <c r="T1014" i="2"/>
  <c r="T1099" i="2"/>
  <c r="S1100" i="2"/>
  <c r="S1010" i="2"/>
  <c r="T1010" i="2"/>
  <c r="S1038" i="2"/>
  <c r="T1038" i="2"/>
  <c r="T1020" i="2"/>
  <c r="T1016" i="2"/>
  <c r="S1016" i="2"/>
  <c r="S1101" i="2"/>
  <c r="T1101" i="2"/>
  <c r="S1098" i="2"/>
  <c r="T1098" i="2"/>
  <c r="S1056" i="2"/>
  <c r="T1056" i="2"/>
  <c r="T1040" i="2"/>
  <c r="S1040" i="2"/>
  <c r="S1012" i="2"/>
  <c r="T1012" i="2"/>
  <c r="S1061" i="2"/>
  <c r="T1061" i="2"/>
  <c r="S1033" i="2"/>
  <c r="T1033" i="2"/>
  <c r="T1064" i="2"/>
  <c r="S1064" i="2"/>
  <c r="Z4" i="2"/>
  <c r="AD1071" i="2"/>
  <c r="AE1071" i="2"/>
  <c r="AE944" i="2"/>
  <c r="AD944" i="2"/>
  <c r="AA1011" i="2"/>
  <c r="S1011" i="2"/>
  <c r="AA1020" i="2"/>
  <c r="S1020" i="2"/>
  <c r="AB1100" i="2"/>
  <c r="T1100" i="2"/>
  <c r="AB1018" i="2"/>
  <c r="T1018" i="2"/>
  <c r="AA1018" i="2"/>
  <c r="S1018" i="2"/>
  <c r="AA1099" i="2"/>
  <c r="S1099" i="2"/>
  <c r="AB1102" i="2"/>
  <c r="T1102" i="2"/>
  <c r="AB591" i="2"/>
  <c r="T591" i="2"/>
  <c r="AA590" i="2"/>
  <c r="S590" i="2"/>
  <c r="AA591" i="2"/>
  <c r="S591" i="2"/>
  <c r="AB590" i="2"/>
  <c r="T590" i="2"/>
  <c r="AD943" i="2"/>
  <c r="AA943" i="2"/>
  <c r="AD1069" i="2"/>
  <c r="AE1069" i="2"/>
  <c r="AB1098" i="2"/>
  <c r="AE943" i="2"/>
  <c r="AA1016" i="2"/>
  <c r="AB1016" i="2"/>
  <c r="AA1044" i="2"/>
  <c r="AA1033" i="2"/>
  <c r="AB1044" i="2"/>
  <c r="AB1037" i="2"/>
  <c r="AA1067" i="2"/>
  <c r="AB1033" i="2"/>
  <c r="AB1067" i="2"/>
  <c r="AB1061" i="2"/>
  <c r="AB1038" i="2"/>
  <c r="AB1034" i="2"/>
  <c r="AB1013" i="2"/>
  <c r="AB1017" i="2"/>
  <c r="AA1068" i="2"/>
  <c r="AA1037" i="2"/>
  <c r="AA1038" i="2"/>
  <c r="AA1034" i="2"/>
  <c r="AA1013" i="2"/>
  <c r="AB1068" i="2"/>
  <c r="AB1012" i="2"/>
  <c r="AB1014" i="2"/>
  <c r="AA1041" i="2"/>
  <c r="AA1043" i="2"/>
  <c r="AA1032" i="2"/>
  <c r="AA1019" i="2"/>
  <c r="AB1056" i="2"/>
  <c r="AA1012" i="2"/>
  <c r="AB1041" i="2"/>
  <c r="AB1043" i="2"/>
  <c r="AB1032" i="2"/>
  <c r="AB1019" i="2"/>
  <c r="AA1064" i="2"/>
  <c r="AB1010" i="2"/>
  <c r="AB1009" i="2"/>
  <c r="AB589" i="2"/>
  <c r="AB1042" i="2"/>
  <c r="AB1064" i="2"/>
  <c r="AB1040" i="2"/>
  <c r="AA1010" i="2"/>
  <c r="AB1039" i="2"/>
  <c r="AB1015" i="2"/>
  <c r="AB1101" i="2"/>
  <c r="AB1099" i="2"/>
  <c r="AA1102" i="2"/>
  <c r="AA1098" i="2"/>
  <c r="AA1101" i="2"/>
  <c r="AD590" i="2"/>
  <c r="AD821" i="2"/>
  <c r="AE821" i="2"/>
  <c r="AD823" i="2"/>
  <c r="AE823" i="2"/>
  <c r="AA1039" i="2"/>
  <c r="AA1015" i="2"/>
  <c r="AB1011" i="2"/>
  <c r="AD822" i="2"/>
  <c r="AE822" i="2"/>
  <c r="AE827" i="2"/>
  <c r="AD827" i="2"/>
  <c r="AD825" i="2"/>
  <c r="AE825" i="2"/>
  <c r="AA1009" i="2"/>
  <c r="AA589" i="2"/>
  <c r="AA1061" i="2"/>
  <c r="AB1020" i="2"/>
  <c r="AA1100" i="2"/>
  <c r="AD824" i="2"/>
  <c r="AE824" i="2"/>
  <c r="AD820" i="2"/>
  <c r="AE820" i="2"/>
  <c r="AD828" i="2"/>
  <c r="AE828" i="2"/>
  <c r="AD826" i="2"/>
  <c r="AE826" i="2"/>
  <c r="R3" i="2"/>
  <c r="P3" i="2"/>
  <c r="M3" i="2"/>
  <c r="AD1011" i="2"/>
  <c r="AE1011" i="2"/>
  <c r="AE590" i="2"/>
  <c r="AE1018" i="2"/>
  <c r="AD1018" i="2"/>
  <c r="AE1020" i="2"/>
  <c r="AD1099" i="2"/>
  <c r="AD1020" i="2"/>
  <c r="AD591" i="2"/>
  <c r="AE1099" i="2"/>
  <c r="AE591" i="2"/>
  <c r="AE1042" i="2"/>
  <c r="AA1042" i="2"/>
  <c r="AD1014" i="2"/>
  <c r="AA1014" i="2"/>
  <c r="AE1040" i="2"/>
  <c r="AA1040" i="2"/>
  <c r="AD1017" i="2"/>
  <c r="AA1017" i="2"/>
  <c r="AD1056" i="2"/>
  <c r="AA1056" i="2"/>
  <c r="AD1042" i="2"/>
  <c r="AE1033" i="2"/>
  <c r="AD1010" i="2"/>
  <c r="AE1034" i="2"/>
  <c r="AD1034" i="2"/>
  <c r="AE1014" i="2"/>
  <c r="AE1056" i="2"/>
  <c r="AD1033" i="2"/>
  <c r="AE1012" i="2"/>
  <c r="AD1012" i="2"/>
  <c r="AE1038" i="2"/>
  <c r="AE1043" i="2"/>
  <c r="AD1043" i="2"/>
  <c r="AD1067" i="2"/>
  <c r="AE1067" i="2"/>
  <c r="AE1016" i="2"/>
  <c r="AE1032" i="2"/>
  <c r="AD1016" i="2"/>
  <c r="AD1032" i="2"/>
  <c r="AD1038" i="2"/>
  <c r="AE1044" i="2"/>
  <c r="AE1010" i="2"/>
  <c r="AE1064" i="2"/>
  <c r="AE1019" i="2"/>
  <c r="AE1013" i="2"/>
  <c r="AE1017" i="2"/>
  <c r="AD1040" i="2"/>
  <c r="AD1041" i="2"/>
  <c r="AD1044" i="2"/>
  <c r="AE1068" i="2"/>
  <c r="AD1064" i="2"/>
  <c r="AD1019" i="2"/>
  <c r="AD1013" i="2"/>
  <c r="AE1037" i="2"/>
  <c r="AD1068" i="2"/>
  <c r="AE1041" i="2"/>
  <c r="AD1037" i="2"/>
  <c r="AD1061" i="2"/>
  <c r="AE1061" i="2"/>
  <c r="AD1101" i="2"/>
  <c r="AE1101" i="2"/>
  <c r="AD1015" i="2"/>
  <c r="AE1015" i="2"/>
  <c r="AD1102" i="2"/>
  <c r="AE1102" i="2"/>
  <c r="AD589" i="2"/>
  <c r="AE589" i="2"/>
  <c r="AD1039" i="2"/>
  <c r="AE1039" i="2"/>
  <c r="AD1098" i="2"/>
  <c r="AE1098" i="2"/>
  <c r="AD1100" i="2"/>
  <c r="AE1100" i="2"/>
  <c r="AD1009" i="2"/>
  <c r="AE1009" i="2"/>
  <c r="S587" i="2"/>
  <c r="T587" i="2"/>
  <c r="S551" i="2"/>
  <c r="T551" i="2"/>
  <c r="S1050" i="2"/>
  <c r="T1050" i="2"/>
  <c r="S764" i="2"/>
  <c r="T764" i="2"/>
  <c r="T665" i="2"/>
  <c r="S665" i="2"/>
  <c r="S882" i="2"/>
  <c r="T882" i="2"/>
  <c r="S681" i="2"/>
  <c r="T681" i="2"/>
  <c r="S779" i="2"/>
  <c r="T779" i="2"/>
  <c r="S951" i="2"/>
  <c r="T951" i="2"/>
  <c r="T558" i="2"/>
  <c r="S558" i="2"/>
  <c r="S683" i="2"/>
  <c r="T683" i="2"/>
  <c r="S839" i="2"/>
  <c r="T839" i="2"/>
  <c r="S1065" i="2"/>
  <c r="T1065" i="2"/>
  <c r="S411" i="2"/>
  <c r="T411" i="2"/>
  <c r="S961" i="2"/>
  <c r="T961" i="2"/>
  <c r="S412" i="2"/>
  <c r="T412" i="2"/>
  <c r="S954" i="2"/>
  <c r="T954" i="2"/>
  <c r="S398" i="2"/>
  <c r="T398" i="2"/>
  <c r="S688" i="2"/>
  <c r="T688" i="2"/>
  <c r="S843" i="2"/>
  <c r="T843" i="2"/>
  <c r="S642" i="2"/>
  <c r="T642" i="2"/>
  <c r="S949" i="2"/>
  <c r="T949" i="2"/>
  <c r="S219" i="2"/>
  <c r="T219" i="2"/>
  <c r="T694" i="2"/>
  <c r="S694" i="2"/>
  <c r="S846" i="2"/>
  <c r="T846" i="2"/>
  <c r="S1058" i="2"/>
  <c r="T1058" i="2"/>
  <c r="S409" i="2"/>
  <c r="T409" i="2"/>
  <c r="S636" i="2"/>
  <c r="T636" i="2"/>
  <c r="S800" i="2"/>
  <c r="T800" i="2"/>
  <c r="S959" i="2"/>
  <c r="T959" i="2"/>
  <c r="S580" i="2"/>
  <c r="T580" i="2"/>
  <c r="S848" i="2"/>
  <c r="T848" i="2"/>
  <c r="S448" i="2"/>
  <c r="T448" i="2"/>
  <c r="S802" i="2"/>
  <c r="T802" i="2"/>
  <c r="S985" i="2"/>
  <c r="T985" i="2"/>
  <c r="S451" i="2"/>
  <c r="T451" i="2"/>
  <c r="S804" i="2"/>
  <c r="T804" i="2"/>
  <c r="S962" i="2"/>
  <c r="T962" i="2"/>
  <c r="S427" i="2"/>
  <c r="T427" i="2"/>
  <c r="S640" i="2"/>
  <c r="T640" i="2"/>
  <c r="S947" i="2"/>
  <c r="T947" i="2"/>
  <c r="S626" i="2"/>
  <c r="T626" i="2"/>
  <c r="S752" i="2"/>
  <c r="T752" i="2"/>
  <c r="S454" i="2"/>
  <c r="T454" i="2"/>
  <c r="S650" i="2"/>
  <c r="T650" i="2"/>
  <c r="S808" i="2"/>
  <c r="T808" i="2"/>
  <c r="S957" i="2"/>
  <c r="T957" i="2"/>
  <c r="S576" i="2"/>
  <c r="T576" i="2"/>
  <c r="S606" i="2"/>
  <c r="T606" i="2"/>
  <c r="S754" i="2"/>
  <c r="T754" i="2"/>
  <c r="S868" i="2"/>
  <c r="T868" i="2"/>
  <c r="S758" i="2"/>
  <c r="T758" i="2"/>
  <c r="S810" i="2"/>
  <c r="T810" i="2"/>
  <c r="S967" i="2"/>
  <c r="T967" i="2"/>
  <c r="S755" i="2"/>
  <c r="T755" i="2"/>
  <c r="S875" i="2"/>
  <c r="T875" i="2"/>
  <c r="S214" i="2"/>
  <c r="T214" i="2"/>
  <c r="S459" i="2"/>
  <c r="T459" i="2"/>
  <c r="S832" i="2"/>
  <c r="T832" i="2"/>
  <c r="S1051" i="2"/>
  <c r="T1051" i="2"/>
  <c r="S461" i="2"/>
  <c r="T461" i="2"/>
  <c r="T655" i="2"/>
  <c r="S655" i="2"/>
  <c r="S815" i="2"/>
  <c r="T815" i="2"/>
  <c r="S1052" i="2"/>
  <c r="T1052" i="2"/>
  <c r="S806" i="2"/>
  <c r="T806" i="2"/>
  <c r="S955" i="2"/>
  <c r="T955" i="2"/>
  <c r="S555" i="2"/>
  <c r="T555" i="2"/>
  <c r="S759" i="2"/>
  <c r="T759" i="2"/>
  <c r="S658" i="2"/>
  <c r="T658" i="2"/>
  <c r="S819" i="2"/>
  <c r="T819" i="2"/>
  <c r="S965" i="2"/>
  <c r="T965" i="2"/>
  <c r="S586" i="2"/>
  <c r="T586" i="2"/>
  <c r="S627" i="2"/>
  <c r="T627" i="2"/>
  <c r="S761" i="2"/>
  <c r="T761" i="2"/>
  <c r="S869" i="2"/>
  <c r="S220" i="2"/>
  <c r="T220" i="2"/>
  <c r="S456" i="2"/>
  <c r="T456" i="2"/>
  <c r="S830" i="2"/>
  <c r="T830" i="2"/>
  <c r="S1049" i="2"/>
  <c r="T1049" i="2"/>
  <c r="T763" i="2"/>
  <c r="S763" i="2"/>
  <c r="S887" i="2"/>
  <c r="T887" i="2"/>
  <c r="S222" i="2"/>
  <c r="T222" i="2"/>
  <c r="S530" i="2"/>
  <c r="T530" i="2"/>
  <c r="S662" i="2"/>
  <c r="T662" i="2"/>
  <c r="S840" i="2"/>
  <c r="T840" i="2"/>
  <c r="S531" i="2"/>
  <c r="T531" i="2"/>
  <c r="T663" i="2"/>
  <c r="S663" i="2"/>
  <c r="S833" i="2"/>
  <c r="T833" i="2"/>
  <c r="S462" i="2"/>
  <c r="T462" i="2"/>
  <c r="T816" i="2"/>
  <c r="S816" i="2"/>
  <c r="S963" i="2"/>
  <c r="T963" i="2"/>
  <c r="S400" i="2"/>
  <c r="T400" i="2"/>
  <c r="S633" i="2"/>
  <c r="T633" i="2"/>
  <c r="S948" i="2"/>
  <c r="T948" i="2"/>
  <c r="S218" i="2"/>
  <c r="T218" i="2"/>
  <c r="S534" i="2"/>
  <c r="T534" i="2"/>
  <c r="S792" i="2"/>
  <c r="T792" i="2"/>
  <c r="S836" i="2"/>
  <c r="T836" i="2"/>
  <c r="S1047" i="2"/>
  <c r="T1047" i="2"/>
  <c r="S635" i="2"/>
  <c r="T635" i="2"/>
  <c r="S884" i="2"/>
  <c r="T884" i="2"/>
  <c r="S953" i="2"/>
  <c r="T953" i="2"/>
  <c r="S350" i="2"/>
  <c r="T350" i="2"/>
  <c r="S217" i="2"/>
  <c r="T217" i="2"/>
  <c r="S1054" i="2"/>
  <c r="T1054" i="2"/>
  <c r="S1048" i="2"/>
  <c r="T1048" i="2"/>
  <c r="S223" i="2"/>
  <c r="T223" i="2"/>
  <c r="S549" i="2"/>
  <c r="T549" i="2"/>
  <c r="S660" i="2"/>
  <c r="T660" i="2"/>
  <c r="S838" i="2"/>
  <c r="T838" i="2"/>
  <c r="S1062" i="2"/>
  <c r="T1062" i="2"/>
  <c r="S780" i="2"/>
  <c r="T780" i="2"/>
  <c r="S952" i="2"/>
  <c r="T952" i="2"/>
  <c r="S559" i="2"/>
  <c r="T559" i="2"/>
  <c r="S684" i="2"/>
  <c r="T684" i="2"/>
  <c r="S849" i="2"/>
  <c r="T849" i="2"/>
  <c r="S215" i="2"/>
  <c r="T215" i="2"/>
  <c r="S560" i="2"/>
  <c r="T560" i="2"/>
  <c r="S685" i="2"/>
  <c r="T685" i="2"/>
  <c r="S841" i="2"/>
  <c r="T841" i="2"/>
  <c r="S532" i="2"/>
  <c r="T532" i="2"/>
  <c r="S664" i="2"/>
  <c r="T664" i="2"/>
  <c r="S834" i="2"/>
  <c r="T834" i="2"/>
  <c r="T1045" i="2"/>
  <c r="S1045" i="2"/>
  <c r="S784" i="2"/>
  <c r="T784" i="2"/>
  <c r="S956" i="2"/>
  <c r="T956" i="2"/>
  <c r="S575" i="2"/>
  <c r="T575" i="2"/>
  <c r="S692" i="2"/>
  <c r="S844" i="2"/>
  <c r="T844" i="2"/>
  <c r="S1057" i="2"/>
  <c r="T1057" i="2"/>
  <c r="S643" i="2"/>
  <c r="S799" i="2"/>
  <c r="T799" i="2"/>
  <c r="S950" i="2"/>
  <c r="T950" i="2"/>
  <c r="S866" i="2"/>
  <c r="T866" i="2"/>
  <c r="S885" i="2"/>
  <c r="T885" i="2"/>
  <c r="S831" i="2"/>
  <c r="T831" i="2"/>
  <c r="S630" i="2"/>
  <c r="T630" i="2"/>
  <c r="S554" i="2"/>
  <c r="T554" i="2"/>
  <c r="S533" i="2"/>
  <c r="T533" i="2"/>
  <c r="S403" i="2"/>
  <c r="T403" i="2"/>
  <c r="S535" i="2"/>
  <c r="T535" i="2"/>
  <c r="S537" i="2"/>
  <c r="T537" i="2"/>
  <c r="S682" i="2"/>
  <c r="T682" i="2"/>
  <c r="S847" i="2"/>
  <c r="T847" i="2"/>
  <c r="S801" i="2"/>
  <c r="T801" i="2"/>
  <c r="S960" i="2"/>
  <c r="T960" i="2"/>
  <c r="S605" i="2"/>
  <c r="T605" i="2"/>
  <c r="S876" i="2"/>
  <c r="T876" i="2"/>
  <c r="S572" i="2"/>
  <c r="T572" i="2"/>
  <c r="S569" i="2"/>
  <c r="T569" i="2"/>
  <c r="S750" i="2"/>
  <c r="T750" i="2"/>
  <c r="S850" i="2"/>
  <c r="T850" i="2"/>
  <c r="S686" i="2"/>
  <c r="T686" i="2"/>
  <c r="S842" i="2"/>
  <c r="T842" i="2"/>
  <c r="S1053" i="2"/>
  <c r="T1053" i="2"/>
  <c r="S649" i="2"/>
  <c r="T649" i="2"/>
  <c r="S807" i="2"/>
  <c r="T807" i="2"/>
  <c r="S964" i="2"/>
  <c r="T964" i="2"/>
  <c r="S583" i="2"/>
  <c r="T583" i="2"/>
  <c r="S592" i="2"/>
  <c r="T592" i="2"/>
  <c r="S753" i="2"/>
  <c r="T753" i="2"/>
  <c r="S867" i="2"/>
  <c r="T867" i="2"/>
  <c r="S455" i="2"/>
  <c r="T455" i="2"/>
  <c r="T651" i="2"/>
  <c r="S651" i="2"/>
  <c r="S809" i="2"/>
  <c r="T809" i="2"/>
  <c r="S958" i="2"/>
  <c r="T958" i="2"/>
  <c r="S762" i="2"/>
  <c r="T762" i="2"/>
  <c r="S661" i="2"/>
  <c r="T661" i="2"/>
  <c r="S946" i="2"/>
  <c r="T946" i="2"/>
  <c r="S835" i="2"/>
  <c r="T835" i="2"/>
  <c r="S837" i="2"/>
  <c r="T837" i="2"/>
  <c r="T565" i="2"/>
  <c r="S565" i="2"/>
  <c r="T747" i="2"/>
  <c r="S874" i="2"/>
  <c r="T874" i="2"/>
  <c r="S811" i="2"/>
  <c r="T811" i="2"/>
  <c r="S981" i="2"/>
  <c r="T981" i="2"/>
  <c r="S552" i="2"/>
  <c r="T552" i="2"/>
  <c r="S756" i="2"/>
  <c r="T756" i="2"/>
  <c r="S945" i="2"/>
  <c r="T945" i="2"/>
  <c r="S622" i="2"/>
  <c r="T622" i="2"/>
  <c r="S616" i="2"/>
  <c r="T616" i="2"/>
  <c r="S757" i="2"/>
  <c r="T757" i="2"/>
  <c r="S877" i="2"/>
  <c r="S624" i="2"/>
  <c r="T624" i="2"/>
  <c r="S570" i="2"/>
  <c r="T570" i="2"/>
  <c r="S751" i="2"/>
  <c r="T751" i="2"/>
  <c r="S545" i="2"/>
  <c r="T545" i="2"/>
  <c r="S657" i="2"/>
  <c r="T657" i="2"/>
  <c r="S817" i="2"/>
  <c r="T817" i="2"/>
  <c r="S1046" i="2"/>
  <c r="T1046" i="2"/>
  <c r="S557" i="2"/>
  <c r="T557" i="2"/>
  <c r="S619" i="2"/>
  <c r="T619" i="2"/>
  <c r="S760" i="2"/>
  <c r="T760" i="2"/>
  <c r="S872" i="2"/>
  <c r="S547" i="2"/>
  <c r="T547" i="2"/>
  <c r="T659" i="2"/>
  <c r="S659" i="2"/>
  <c r="S829" i="2"/>
  <c r="T829" i="2"/>
  <c r="S966" i="2"/>
  <c r="T966" i="2"/>
  <c r="I3" i="2"/>
  <c r="J3" i="2"/>
  <c r="K3" i="2"/>
  <c r="L3" i="2"/>
  <c r="H3" i="2"/>
  <c r="AB4" i="2"/>
  <c r="T3" i="2"/>
  <c r="S3" i="2"/>
  <c r="Q3" i="2"/>
  <c r="AH3" i="2"/>
  <c r="AG3" i="2"/>
  <c r="O3" i="2"/>
  <c r="N3" i="2"/>
  <c r="AA4" i="2"/>
  <c r="AA3" i="2"/>
  <c r="AC3" i="2"/>
  <c r="AF3" i="2"/>
  <c r="Z3" i="2"/>
  <c r="V3" i="2"/>
  <c r="W3" i="2"/>
  <c r="X3" i="2"/>
  <c r="U3" i="2"/>
  <c r="C3" i="2"/>
  <c r="D3" i="2"/>
  <c r="E3" i="2"/>
  <c r="F3" i="2"/>
  <c r="G3" i="2"/>
  <c r="B3" i="2"/>
  <c r="AB749" i="2"/>
  <c r="T749" i="2"/>
  <c r="AA429" i="2"/>
  <c r="S429" i="2"/>
  <c r="AA637" i="2"/>
  <c r="S637" i="2"/>
  <c r="AA776" i="2"/>
  <c r="S776" i="2"/>
  <c r="AA707" i="2"/>
  <c r="S707" i="2"/>
  <c r="AA652" i="2"/>
  <c r="S652" i="2"/>
  <c r="AA873" i="2"/>
  <c r="S873" i="2"/>
  <c r="AA879" i="2"/>
  <c r="S879" i="2"/>
  <c r="AA588" i="2"/>
  <c r="S588" i="2"/>
  <c r="AA444" i="2"/>
  <c r="S444" i="2"/>
  <c r="AA783" i="2"/>
  <c r="S783" i="2"/>
  <c r="AA748" i="2"/>
  <c r="S748" i="2"/>
  <c r="AA774" i="2"/>
  <c r="S774" i="2"/>
  <c r="AA781" i="2"/>
  <c r="S781" i="2"/>
  <c r="AA638" i="2"/>
  <c r="S638" i="2"/>
  <c r="AB872" i="2"/>
  <c r="T872" i="2"/>
  <c r="AB453" i="2"/>
  <c r="T453" i="2"/>
  <c r="AB561" i="2"/>
  <c r="T561" i="2"/>
  <c r="AB645" i="2"/>
  <c r="T645" i="2"/>
  <c r="AB216" i="2"/>
  <c r="T216" i="2"/>
  <c r="AB765" i="2"/>
  <c r="T765" i="2"/>
  <c r="AB410" i="2"/>
  <c r="T410" i="2"/>
  <c r="AB607" i="2"/>
  <c r="T607" i="2"/>
  <c r="AB408" i="2"/>
  <c r="T408" i="2"/>
  <c r="AA656" i="2"/>
  <c r="S656" i="2"/>
  <c r="AB543" i="2"/>
  <c r="T543" i="2"/>
  <c r="AB571" i="2"/>
  <c r="T571" i="2"/>
  <c r="AA647" i="2"/>
  <c r="S647" i="2"/>
  <c r="AB646" i="2"/>
  <c r="T646" i="2"/>
  <c r="AB566" i="2"/>
  <c r="T566" i="2"/>
  <c r="AB791" i="2"/>
  <c r="T791" i="2"/>
  <c r="AB562" i="2"/>
  <c r="T562" i="2"/>
  <c r="AB632" i="2"/>
  <c r="T632" i="2"/>
  <c r="AB639" i="2"/>
  <c r="T639" i="2"/>
  <c r="AB628" i="2"/>
  <c r="T628" i="2"/>
  <c r="AB777" i="2"/>
  <c r="T777" i="2"/>
  <c r="AA747" i="2"/>
  <c r="S747" i="2"/>
  <c r="AA453" i="2"/>
  <c r="S453" i="2"/>
  <c r="AA561" i="2"/>
  <c r="S561" i="2"/>
  <c r="AA645" i="2"/>
  <c r="S645" i="2"/>
  <c r="AA216" i="2"/>
  <c r="S216" i="2"/>
  <c r="AA765" i="2"/>
  <c r="S765" i="2"/>
  <c r="AA410" i="2"/>
  <c r="S410" i="2"/>
  <c r="AA607" i="2"/>
  <c r="S607" i="2"/>
  <c r="AA408" i="2"/>
  <c r="S408" i="2"/>
  <c r="AB656" i="2"/>
  <c r="T656" i="2"/>
  <c r="AA543" i="2"/>
  <c r="S543" i="2"/>
  <c r="AA571" i="2"/>
  <c r="S571" i="2"/>
  <c r="AB647" i="2"/>
  <c r="T647" i="2"/>
  <c r="AA646" i="2"/>
  <c r="S646" i="2"/>
  <c r="AA566" i="2"/>
  <c r="S566" i="2"/>
  <c r="AA791" i="2"/>
  <c r="S791" i="2"/>
  <c r="AA562" i="2"/>
  <c r="S562" i="2"/>
  <c r="AA632" i="2"/>
  <c r="S632" i="2"/>
  <c r="AA639" i="2"/>
  <c r="S639" i="2"/>
  <c r="AA628" i="2"/>
  <c r="S628" i="2"/>
  <c r="AA777" i="2"/>
  <c r="S777" i="2"/>
  <c r="AB615" i="2"/>
  <c r="T615" i="2"/>
  <c r="AB653" i="2"/>
  <c r="T653" i="2"/>
  <c r="AB870" i="2"/>
  <c r="T870" i="2"/>
  <c r="AB573" i="2"/>
  <c r="T573" i="2"/>
  <c r="AB621" i="2"/>
  <c r="T621" i="2"/>
  <c r="AB446" i="2"/>
  <c r="T446" i="2"/>
  <c r="AA690" i="2"/>
  <c r="S690" i="2"/>
  <c r="AB643" i="2"/>
  <c r="T643" i="2"/>
  <c r="AB692" i="2"/>
  <c r="T692" i="2"/>
  <c r="AB617" i="2"/>
  <c r="T617" i="2"/>
  <c r="AB618" i="2"/>
  <c r="T618" i="2"/>
  <c r="AB648" i="2"/>
  <c r="T648" i="2"/>
  <c r="AB654" i="2"/>
  <c r="T654" i="2"/>
  <c r="AB221" i="2"/>
  <c r="T221" i="2"/>
  <c r="AB564" i="2"/>
  <c r="T564" i="2"/>
  <c r="AB574" i="2"/>
  <c r="T574" i="2"/>
  <c r="AA695" i="2"/>
  <c r="S695" i="2"/>
  <c r="AB542" i="2"/>
  <c r="T542" i="2"/>
  <c r="AB634" i="2"/>
  <c r="T634" i="2"/>
  <c r="AA615" i="2"/>
  <c r="S615" i="2"/>
  <c r="AA653" i="2"/>
  <c r="S653" i="2"/>
  <c r="AA870" i="2"/>
  <c r="S870" i="2"/>
  <c r="AA573" i="2"/>
  <c r="S573" i="2"/>
  <c r="AA621" i="2"/>
  <c r="S621" i="2"/>
  <c r="AA446" i="2"/>
  <c r="S446" i="2"/>
  <c r="AB690" i="2"/>
  <c r="T690" i="2"/>
  <c r="AA617" i="2"/>
  <c r="S617" i="2"/>
  <c r="AA618" i="2"/>
  <c r="S618" i="2"/>
  <c r="AA648" i="2"/>
  <c r="S648" i="2"/>
  <c r="AA654" i="2"/>
  <c r="S654" i="2"/>
  <c r="AA221" i="2"/>
  <c r="S221" i="2"/>
  <c r="AA564" i="2"/>
  <c r="S564" i="2"/>
  <c r="AA574" i="2"/>
  <c r="S574" i="2"/>
  <c r="AB695" i="2"/>
  <c r="T695" i="2"/>
  <c r="AA542" i="2"/>
  <c r="S542" i="2"/>
  <c r="AA634" i="2"/>
  <c r="S634" i="2"/>
  <c r="AB457" i="2"/>
  <c r="T457" i="2"/>
  <c r="AB577" i="2"/>
  <c r="T577" i="2"/>
  <c r="AB631" i="2"/>
  <c r="T631" i="2"/>
  <c r="AB441" i="2"/>
  <c r="T441" i="2"/>
  <c r="AB563" i="2"/>
  <c r="T563" i="2"/>
  <c r="AB641" i="2"/>
  <c r="T641" i="2"/>
  <c r="AB778" i="2"/>
  <c r="T778" i="2"/>
  <c r="AB869" i="2"/>
  <c r="T869" i="2"/>
  <c r="AB546" i="2"/>
  <c r="T546" i="2"/>
  <c r="AB452" i="2"/>
  <c r="T452" i="2"/>
  <c r="AB614" i="2"/>
  <c r="T614" i="2"/>
  <c r="AB644" i="2"/>
  <c r="T644" i="2"/>
  <c r="AB871" i="2"/>
  <c r="T871" i="2"/>
  <c r="AB878" i="2"/>
  <c r="T878" i="2"/>
  <c r="AA457" i="2"/>
  <c r="S457" i="2"/>
  <c r="AA577" i="2"/>
  <c r="S577" i="2"/>
  <c r="AA631" i="2"/>
  <c r="S631" i="2"/>
  <c r="AA441" i="2"/>
  <c r="S441" i="2"/>
  <c r="AA563" i="2"/>
  <c r="S563" i="2"/>
  <c r="AA641" i="2"/>
  <c r="S641" i="2"/>
  <c r="AA778" i="2"/>
  <c r="S778" i="2"/>
  <c r="AA546" i="2"/>
  <c r="S546" i="2"/>
  <c r="AA452" i="2"/>
  <c r="S452" i="2"/>
  <c r="AA614" i="2"/>
  <c r="S614" i="2"/>
  <c r="AA644" i="2"/>
  <c r="S644" i="2"/>
  <c r="AA871" i="2"/>
  <c r="S871" i="2"/>
  <c r="AA878" i="2"/>
  <c r="S878" i="2"/>
  <c r="AB877" i="2"/>
  <c r="T877" i="2"/>
  <c r="AA749" i="2"/>
  <c r="S749" i="2"/>
  <c r="AB429" i="2"/>
  <c r="T429" i="2"/>
  <c r="AB637" i="2"/>
  <c r="T637" i="2"/>
  <c r="AB776" i="2"/>
  <c r="T776" i="2"/>
  <c r="AB707" i="2"/>
  <c r="T707" i="2"/>
  <c r="AB652" i="2"/>
  <c r="T652" i="2"/>
  <c r="AB873" i="2"/>
  <c r="T873" i="2"/>
  <c r="AB879" i="2"/>
  <c r="T879" i="2"/>
  <c r="AB588" i="2"/>
  <c r="T588" i="2"/>
  <c r="AB444" i="2"/>
  <c r="T444" i="2"/>
  <c r="AB783" i="2"/>
  <c r="T783" i="2"/>
  <c r="AB748" i="2"/>
  <c r="T748" i="2"/>
  <c r="AB774" i="2"/>
  <c r="T774" i="2"/>
  <c r="AB781" i="2"/>
  <c r="T781" i="2"/>
  <c r="AB638" i="2"/>
  <c r="T638" i="2"/>
  <c r="AA592" i="2"/>
  <c r="AA630" i="2"/>
  <c r="AB583" i="2"/>
  <c r="AB569" i="2"/>
  <c r="AB456" i="2"/>
  <c r="AA583" i="2"/>
  <c r="AA569" i="2"/>
  <c r="AA456" i="2"/>
  <c r="AB570" i="2"/>
  <c r="AB448" i="2"/>
  <c r="AA570" i="2"/>
  <c r="AA448" i="2"/>
  <c r="AB461" i="2"/>
  <c r="AA461" i="2"/>
  <c r="AB592" i="2"/>
  <c r="AB630" i="2"/>
  <c r="AB459" i="2"/>
  <c r="AB868" i="2"/>
  <c r="AA455" i="2"/>
  <c r="AA459" i="2"/>
  <c r="AA868" i="2"/>
  <c r="AB616" i="2"/>
  <c r="AB575" i="2"/>
  <c r="AA575" i="2"/>
  <c r="AB455" i="2"/>
  <c r="AB875" i="2"/>
  <c r="AA694" i="2"/>
  <c r="AA875" i="2"/>
  <c r="AB694" i="2"/>
  <c r="AB874" i="2"/>
  <c r="AB572" i="2"/>
  <c r="AB884" i="2"/>
  <c r="AB462" i="2"/>
  <c r="AB887" i="2"/>
  <c r="AB576" i="2"/>
  <c r="AB427" i="2"/>
  <c r="AB451" i="2"/>
  <c r="AA572" i="2"/>
  <c r="AA884" i="2"/>
  <c r="AA887" i="2"/>
  <c r="AA576" i="2"/>
  <c r="AA427" i="2"/>
  <c r="AA451" i="2"/>
  <c r="AB565" i="2"/>
  <c r="AB633" i="2"/>
  <c r="AA636" i="2"/>
  <c r="AB885" i="2"/>
  <c r="AB223" i="2"/>
  <c r="AB400" i="2"/>
  <c r="AB454" i="2"/>
  <c r="AA403" i="2"/>
  <c r="AA885" i="2"/>
  <c r="AA454" i="2"/>
  <c r="AA882" i="2"/>
  <c r="AA633" i="2"/>
  <c r="AB219" i="2"/>
  <c r="AB398" i="2"/>
  <c r="AB411" i="2"/>
  <c r="AA219" i="2"/>
  <c r="AA411" i="2"/>
  <c r="AB636" i="2"/>
  <c r="AA565" i="2"/>
  <c r="AB403" i="2"/>
  <c r="AB837" i="2"/>
  <c r="AB1053" i="2"/>
  <c r="AB834" i="2"/>
  <c r="AB1047" i="2"/>
  <c r="AB218" i="2"/>
  <c r="AB840" i="2"/>
  <c r="AB1049" i="2"/>
  <c r="AB220" i="2"/>
  <c r="AB627" i="2"/>
  <c r="AB658" i="2"/>
  <c r="AA655" i="2"/>
  <c r="AB755" i="2"/>
  <c r="AB810" i="2"/>
  <c r="AB626" i="2"/>
  <c r="AB580" i="2"/>
  <c r="AB409" i="2"/>
  <c r="AB642" i="2"/>
  <c r="AB683" i="2"/>
  <c r="AB779" i="2"/>
  <c r="AB764" i="2"/>
  <c r="AA966" i="2"/>
  <c r="AA1046" i="2"/>
  <c r="AA981" i="2"/>
  <c r="AA837" i="2"/>
  <c r="AA867" i="2"/>
  <c r="AA1053" i="2"/>
  <c r="AA554" i="2"/>
  <c r="AA1062" i="2"/>
  <c r="AA1047" i="2"/>
  <c r="AA840" i="2"/>
  <c r="AA1049" i="2"/>
  <c r="AA627" i="2"/>
  <c r="AB655" i="2"/>
  <c r="AA755" i="2"/>
  <c r="AA810" i="2"/>
  <c r="AA626" i="2"/>
  <c r="AA580" i="2"/>
  <c r="AA409" i="2"/>
  <c r="AA764" i="2"/>
  <c r="AD3" i="2"/>
  <c r="AB981" i="2"/>
  <c r="AB964" i="2"/>
  <c r="AB554" i="2"/>
  <c r="AB952" i="2"/>
  <c r="AB3" i="2"/>
  <c r="AB817" i="2"/>
  <c r="AB751" i="2"/>
  <c r="AB756" i="2"/>
  <c r="AB664" i="2"/>
  <c r="AB685" i="2"/>
  <c r="AB684" i="2"/>
  <c r="AB780" i="2"/>
  <c r="AB838" i="2"/>
  <c r="AB1048" i="2"/>
  <c r="AB350" i="2"/>
  <c r="AB836" i="2"/>
  <c r="AB948" i="2"/>
  <c r="AB963" i="2"/>
  <c r="AB833" i="2"/>
  <c r="AB662" i="2"/>
  <c r="AA763" i="2"/>
  <c r="AB830" i="2"/>
  <c r="AB586" i="2"/>
  <c r="AB555" i="2"/>
  <c r="AB957" i="2"/>
  <c r="AB947" i="2"/>
  <c r="AB962" i="2"/>
  <c r="AB985" i="2"/>
  <c r="AB848" i="2"/>
  <c r="AB959" i="2"/>
  <c r="AB1058" i="2"/>
  <c r="AB412" i="2"/>
  <c r="AB1050" i="2"/>
  <c r="AB867" i="2"/>
  <c r="AB841" i="2"/>
  <c r="AA829" i="2"/>
  <c r="AA751" i="2"/>
  <c r="AA757" i="2"/>
  <c r="AA835" i="2"/>
  <c r="AA809" i="2"/>
  <c r="AA753" i="2"/>
  <c r="AA842" i="2"/>
  <c r="AA850" i="2"/>
  <c r="AE847" i="2"/>
  <c r="AA535" i="2"/>
  <c r="AA866" i="2"/>
  <c r="AA684" i="2"/>
  <c r="AA780" i="2"/>
  <c r="AA838" i="2"/>
  <c r="AA836" i="2"/>
  <c r="AA948" i="2"/>
  <c r="AE833" i="2"/>
  <c r="AA662" i="2"/>
  <c r="AB763" i="2"/>
  <c r="AA586" i="2"/>
  <c r="AA555" i="2"/>
  <c r="AA957" i="2"/>
  <c r="AA985" i="2"/>
  <c r="AA848" i="2"/>
  <c r="AA959" i="2"/>
  <c r="AA1058" i="2"/>
  <c r="AA412" i="2"/>
  <c r="AB558" i="2"/>
  <c r="AA1050" i="2"/>
  <c r="AB958" i="2"/>
  <c r="AB849" i="2"/>
  <c r="AB619" i="2"/>
  <c r="AB657" i="2"/>
  <c r="AB661" i="2"/>
  <c r="AB649" i="2"/>
  <c r="AB686" i="2"/>
  <c r="AB750" i="2"/>
  <c r="AB801" i="2"/>
  <c r="AB682" i="2"/>
  <c r="AB950" i="2"/>
  <c r="AB1057" i="2"/>
  <c r="AB532" i="2"/>
  <c r="AB560" i="2"/>
  <c r="AB559" i="2"/>
  <c r="AB660" i="2"/>
  <c r="AB1054" i="2"/>
  <c r="AB953" i="2"/>
  <c r="AB635" i="2"/>
  <c r="AB792" i="2"/>
  <c r="AA816" i="2"/>
  <c r="AB530" i="2"/>
  <c r="AB965" i="2"/>
  <c r="AB955" i="2"/>
  <c r="AB1052" i="2"/>
  <c r="AB1051" i="2"/>
  <c r="AB214" i="2"/>
  <c r="AB754" i="2"/>
  <c r="AB808" i="2"/>
  <c r="AB752" i="2"/>
  <c r="AB804" i="2"/>
  <c r="AB802" i="2"/>
  <c r="AB800" i="2"/>
  <c r="AB846" i="2"/>
  <c r="AB949" i="2"/>
  <c r="AB843" i="2"/>
  <c r="AB954" i="2"/>
  <c r="AB961" i="2"/>
  <c r="AB1065" i="2"/>
  <c r="AB551" i="2"/>
  <c r="AB1046" i="2"/>
  <c r="AB1062" i="2"/>
  <c r="AB659" i="2"/>
  <c r="AB651" i="2"/>
  <c r="AA649" i="2"/>
  <c r="AA750" i="2"/>
  <c r="AA801" i="2"/>
  <c r="AA682" i="2"/>
  <c r="AA950" i="2"/>
  <c r="AA1057" i="2"/>
  <c r="AA532" i="2"/>
  <c r="AA560" i="2"/>
  <c r="AA559" i="2"/>
  <c r="AA953" i="2"/>
  <c r="AB816" i="2"/>
  <c r="AB663" i="2"/>
  <c r="AA1052" i="2"/>
  <c r="AA1051" i="2"/>
  <c r="AA214" i="2"/>
  <c r="AA804" i="2"/>
  <c r="AA802" i="2"/>
  <c r="AA800" i="2"/>
  <c r="AA846" i="2"/>
  <c r="AA949" i="2"/>
  <c r="AA954" i="2"/>
  <c r="AA1065" i="2"/>
  <c r="AA551" i="2"/>
  <c r="AB966" i="2"/>
  <c r="AB547" i="2"/>
  <c r="AB557" i="2"/>
  <c r="AB545" i="2"/>
  <c r="AB624" i="2"/>
  <c r="AB622" i="2"/>
  <c r="AB552" i="2"/>
  <c r="AB946" i="2"/>
  <c r="AB762" i="2"/>
  <c r="AB605" i="2"/>
  <c r="AB537" i="2"/>
  <c r="AB533" i="2"/>
  <c r="AB831" i="2"/>
  <c r="AB799" i="2"/>
  <c r="AB844" i="2"/>
  <c r="AB956" i="2"/>
  <c r="AA1045" i="2"/>
  <c r="AB215" i="2"/>
  <c r="AB549" i="2"/>
  <c r="AB217" i="2"/>
  <c r="AB534" i="2"/>
  <c r="AB531" i="2"/>
  <c r="AB222" i="2"/>
  <c r="AB761" i="2"/>
  <c r="AB819" i="2"/>
  <c r="AB759" i="2"/>
  <c r="AB806" i="2"/>
  <c r="AB815" i="2"/>
  <c r="AB832" i="2"/>
  <c r="AB967" i="2"/>
  <c r="AB758" i="2"/>
  <c r="AB606" i="2"/>
  <c r="AB650" i="2"/>
  <c r="AB640" i="2"/>
  <c r="AB688" i="2"/>
  <c r="AB839" i="2"/>
  <c r="AB951" i="2"/>
  <c r="AB681" i="2"/>
  <c r="AA665" i="2"/>
  <c r="AB587" i="2"/>
  <c r="AB784" i="2"/>
  <c r="AE3" i="2"/>
  <c r="AA547" i="2"/>
  <c r="AA557" i="2"/>
  <c r="AA946" i="2"/>
  <c r="AA762" i="2"/>
  <c r="AD605" i="2"/>
  <c r="AA537" i="2"/>
  <c r="AA533" i="2"/>
  <c r="AA799" i="2"/>
  <c r="AA844" i="2"/>
  <c r="AA956" i="2"/>
  <c r="AB1045" i="2"/>
  <c r="AA215" i="2"/>
  <c r="AA549" i="2"/>
  <c r="AA534" i="2"/>
  <c r="AA531" i="2"/>
  <c r="AA222" i="2"/>
  <c r="AA761" i="2"/>
  <c r="AA819" i="2"/>
  <c r="AE759" i="2"/>
  <c r="AA815" i="2"/>
  <c r="AA832" i="2"/>
  <c r="AA758" i="2"/>
  <c r="AA606" i="2"/>
  <c r="AA650" i="2"/>
  <c r="AA640" i="2"/>
  <c r="AA688" i="2"/>
  <c r="AA839" i="2"/>
  <c r="AB665" i="2"/>
  <c r="AA587" i="2"/>
  <c r="AA619" i="2"/>
  <c r="AE657" i="2"/>
  <c r="AD570" i="2"/>
  <c r="AE570" i="2"/>
  <c r="AA616" i="2"/>
  <c r="AE615" i="2"/>
  <c r="AD615" i="2"/>
  <c r="AD653" i="2"/>
  <c r="AE653" i="2"/>
  <c r="AD592" i="2"/>
  <c r="AE592" i="2"/>
  <c r="AD630" i="2"/>
  <c r="AE630" i="2"/>
  <c r="AE695" i="2"/>
  <c r="AD695" i="2"/>
  <c r="AE575" i="2"/>
  <c r="AD575" i="2"/>
  <c r="AD429" i="2"/>
  <c r="AE429" i="2"/>
  <c r="AD637" i="2"/>
  <c r="AE637" i="2"/>
  <c r="AE635" i="2"/>
  <c r="AE707" i="2"/>
  <c r="AD707" i="2"/>
  <c r="AD652" i="2"/>
  <c r="AE652" i="2"/>
  <c r="AD873" i="2"/>
  <c r="AE873" i="2"/>
  <c r="AD588" i="2"/>
  <c r="AE588" i="2"/>
  <c r="AE444" i="2"/>
  <c r="AD444" i="2"/>
  <c r="AE752" i="2"/>
  <c r="AD783" i="2"/>
  <c r="AE783" i="2"/>
  <c r="AD634" i="2"/>
  <c r="AE634" i="2"/>
  <c r="AA545" i="2"/>
  <c r="AA624" i="2"/>
  <c r="AA552" i="2"/>
  <c r="AD577" i="2"/>
  <c r="AE577" i="2"/>
  <c r="AD455" i="2"/>
  <c r="AE455" i="2"/>
  <c r="AE583" i="2"/>
  <c r="AD583" i="2"/>
  <c r="AD453" i="2"/>
  <c r="AE453" i="2"/>
  <c r="AD561" i="2"/>
  <c r="AE561" i="2"/>
  <c r="AD656" i="2"/>
  <c r="AE656" i="2"/>
  <c r="AD647" i="2"/>
  <c r="AB945" i="2"/>
  <c r="AD216" i="2"/>
  <c r="AE216" i="2"/>
  <c r="AD765" i="2"/>
  <c r="AE765" i="2"/>
  <c r="AD410" i="2"/>
  <c r="AE410" i="2"/>
  <c r="AE408" i="2"/>
  <c r="AD408" i="2"/>
  <c r="AE543" i="2"/>
  <c r="AD543" i="2"/>
  <c r="AD646" i="2"/>
  <c r="AE646" i="2"/>
  <c r="AD566" i="2"/>
  <c r="AE566" i="2"/>
  <c r="AD791" i="2"/>
  <c r="AD774" i="2"/>
  <c r="AE774" i="2"/>
  <c r="AD781" i="2"/>
  <c r="AE781" i="2"/>
  <c r="AA872" i="2"/>
  <c r="AA877" i="2"/>
  <c r="AE945" i="2"/>
  <c r="AD621" i="2"/>
  <c r="AE621" i="2"/>
  <c r="AE446" i="2"/>
  <c r="AD446" i="2"/>
  <c r="AD554" i="2"/>
  <c r="AE554" i="2"/>
  <c r="AD885" i="2"/>
  <c r="AB882" i="2"/>
  <c r="AB829" i="2"/>
  <c r="AB760" i="2"/>
  <c r="AB757" i="2"/>
  <c r="AB811" i="2"/>
  <c r="AB747" i="2"/>
  <c r="AB835" i="2"/>
  <c r="AB809" i="2"/>
  <c r="AB753" i="2"/>
  <c r="AB807" i="2"/>
  <c r="AB842" i="2"/>
  <c r="AB850" i="2"/>
  <c r="AB876" i="2"/>
  <c r="AB960" i="2"/>
  <c r="AB847" i="2"/>
  <c r="AB535" i="2"/>
  <c r="AB866" i="2"/>
  <c r="AA643" i="2"/>
  <c r="AA692" i="2"/>
  <c r="AA784" i="2"/>
  <c r="AA841" i="2"/>
  <c r="AA849" i="2"/>
  <c r="AA223" i="2"/>
  <c r="AA462" i="2"/>
  <c r="AA220" i="2"/>
  <c r="AD618" i="2"/>
  <c r="AE618" i="2"/>
  <c r="AE648" i="2"/>
  <c r="AD648" i="2"/>
  <c r="AD654" i="2"/>
  <c r="AD221" i="2"/>
  <c r="AE221" i="2"/>
  <c r="AD564" i="2"/>
  <c r="AE564" i="2"/>
  <c r="AD642" i="2"/>
  <c r="AD562" i="2"/>
  <c r="AE562" i="2"/>
  <c r="AE632" i="2"/>
  <c r="AD632" i="2"/>
  <c r="AE639" i="2"/>
  <c r="AD639" i="2"/>
  <c r="AD638" i="2"/>
  <c r="AE638" i="2"/>
  <c r="AD882" i="2"/>
  <c r="AE882" i="2"/>
  <c r="AD829" i="2"/>
  <c r="AE829" i="2"/>
  <c r="AD760" i="2"/>
  <c r="AD757" i="2"/>
  <c r="AE757" i="2"/>
  <c r="AE747" i="2"/>
  <c r="AD747" i="2"/>
  <c r="AD809" i="2"/>
  <c r="AE809" i="2"/>
  <c r="AD850" i="2"/>
  <c r="AE850" i="2"/>
  <c r="AE631" i="2"/>
  <c r="AD631" i="2"/>
  <c r="AD866" i="2"/>
  <c r="AE866" i="2"/>
  <c r="AA659" i="2"/>
  <c r="AE651" i="2"/>
  <c r="AD749" i="2"/>
  <c r="AE749" i="2"/>
  <c r="AE441" i="2"/>
  <c r="AD641" i="2"/>
  <c r="AE641" i="2"/>
  <c r="AE664" i="2"/>
  <c r="AD780" i="2"/>
  <c r="AE780" i="2"/>
  <c r="AD778" i="2"/>
  <c r="AE778" i="2"/>
  <c r="AD836" i="2"/>
  <c r="AE836" i="2"/>
  <c r="AD662" i="2"/>
  <c r="AE662" i="2"/>
  <c r="AA869" i="2"/>
  <c r="AD546" i="2"/>
  <c r="AD555" i="2"/>
  <c r="AE555" i="2"/>
  <c r="AD461" i="2"/>
  <c r="AE461" i="2"/>
  <c r="AD614" i="2"/>
  <c r="AE614" i="2"/>
  <c r="AD644" i="2"/>
  <c r="AE644" i="2"/>
  <c r="AE871" i="2"/>
  <c r="AD985" i="2"/>
  <c r="AE985" i="2"/>
  <c r="AD219" i="2"/>
  <c r="AE219" i="2"/>
  <c r="AD574" i="2"/>
  <c r="AE574" i="2"/>
  <c r="AE412" i="2"/>
  <c r="AD412" i="2"/>
  <c r="AD628" i="2"/>
  <c r="AE777" i="2"/>
  <c r="AD777" i="2"/>
  <c r="AE4" i="2"/>
  <c r="AD4" i="2"/>
  <c r="AD776" i="2"/>
  <c r="AD879" i="2"/>
  <c r="AD569" i="2"/>
  <c r="AD650" i="2"/>
  <c r="AE628" i="2"/>
  <c r="AE563" i="2"/>
  <c r="AD559" i="2"/>
  <c r="AD573" i="2"/>
  <c r="AE791" i="2"/>
  <c r="AD448" i="2"/>
  <c r="AD1062" i="2"/>
  <c r="AE764" i="2"/>
  <c r="AE448" i="2"/>
  <c r="AD764" i="2"/>
  <c r="AE427" i="2"/>
  <c r="AD755" i="2"/>
  <c r="AE755" i="2"/>
  <c r="AE1062" i="2"/>
  <c r="AE799" i="2"/>
  <c r="AE546" i="2"/>
  <c r="AD441" i="2"/>
  <c r="AE870" i="2"/>
  <c r="AE654" i="2"/>
  <c r="AE451" i="2"/>
  <c r="AD871" i="2"/>
  <c r="AD451" i="2"/>
  <c r="AD870" i="2"/>
  <c r="AD452" i="2"/>
  <c r="AE647" i="2"/>
  <c r="AE542" i="2"/>
  <c r="AE452" i="2"/>
  <c r="AE1049" i="2"/>
  <c r="AE457" i="2"/>
  <c r="AD542" i="2"/>
  <c r="AD457" i="2"/>
  <c r="AE878" i="2"/>
  <c r="AE617" i="2"/>
  <c r="AE607" i="2"/>
  <c r="AE645" i="2"/>
  <c r="AD878" i="2"/>
  <c r="AD563" i="2"/>
  <c r="AD617" i="2"/>
  <c r="AD571" i="2"/>
  <c r="AD607" i="2"/>
  <c r="AD690" i="2"/>
  <c r="AD645" i="2"/>
  <c r="AE748" i="2"/>
  <c r="AE573" i="2"/>
  <c r="AE571" i="2"/>
  <c r="AE690" i="2"/>
  <c r="AE569" i="2"/>
  <c r="AD748" i="2"/>
  <c r="AE879" i="2"/>
  <c r="AE776" i="2"/>
  <c r="AD1049" i="2"/>
  <c r="AE1053" i="2"/>
  <c r="AD640" i="2"/>
  <c r="AD1053" i="2"/>
  <c r="AE572" i="2"/>
  <c r="AE409" i="2"/>
  <c r="AD572" i="2"/>
  <c r="AD966" i="2"/>
  <c r="AD456" i="2"/>
  <c r="AD409" i="2"/>
  <c r="AE456" i="2"/>
  <c r="AD759" i="2"/>
  <c r="AA759" i="2"/>
  <c r="AE605" i="2"/>
  <c r="AA605" i="2"/>
  <c r="AE955" i="2"/>
  <c r="AA955" i="2"/>
  <c r="AD1054" i="2"/>
  <c r="AA1054" i="2"/>
  <c r="AD830" i="2"/>
  <c r="AA830" i="2"/>
  <c r="AE1048" i="2"/>
  <c r="AA1048" i="2"/>
  <c r="AD847" i="2"/>
  <c r="AA847" i="2"/>
  <c r="AD811" i="2"/>
  <c r="AA811" i="2"/>
  <c r="AD965" i="2"/>
  <c r="AA965" i="2"/>
  <c r="AD660" i="2"/>
  <c r="AA660" i="2"/>
  <c r="AD960" i="2"/>
  <c r="AA960" i="2"/>
  <c r="AD756" i="2"/>
  <c r="AA756" i="2"/>
  <c r="AD964" i="2"/>
  <c r="AA964" i="2"/>
  <c r="AD398" i="2"/>
  <c r="AA398" i="2"/>
  <c r="AE400" i="2"/>
  <c r="AA400" i="2"/>
  <c r="AE874" i="2"/>
  <c r="AA874" i="2"/>
  <c r="AD961" i="2"/>
  <c r="AA961" i="2"/>
  <c r="AD752" i="2"/>
  <c r="AA752" i="2"/>
  <c r="AD530" i="2"/>
  <c r="AA530" i="2"/>
  <c r="AD686" i="2"/>
  <c r="AA686" i="2"/>
  <c r="AD558" i="2"/>
  <c r="AA558" i="2"/>
  <c r="AD218" i="2"/>
  <c r="AA218" i="2"/>
  <c r="AD622" i="2"/>
  <c r="AA622" i="2"/>
  <c r="AE808" i="2"/>
  <c r="AA808" i="2"/>
  <c r="AD962" i="2"/>
  <c r="AA962" i="2"/>
  <c r="AD833" i="2"/>
  <c r="AA833" i="2"/>
  <c r="AD958" i="2"/>
  <c r="AA958" i="2"/>
  <c r="AD681" i="2"/>
  <c r="AA681" i="2"/>
  <c r="AE967" i="2"/>
  <c r="AA967" i="2"/>
  <c r="AD843" i="2"/>
  <c r="AA843" i="2"/>
  <c r="AD754" i="2"/>
  <c r="AA754" i="2"/>
  <c r="AD947" i="2"/>
  <c r="AA947" i="2"/>
  <c r="AD963" i="2"/>
  <c r="AA963" i="2"/>
  <c r="AD685" i="2"/>
  <c r="AA685" i="2"/>
  <c r="AD807" i="2"/>
  <c r="AA807" i="2"/>
  <c r="AE817" i="2"/>
  <c r="AA817" i="2"/>
  <c r="AE876" i="2"/>
  <c r="AA876" i="2"/>
  <c r="AD951" i="2"/>
  <c r="AA951" i="2"/>
  <c r="AD831" i="2"/>
  <c r="AA831" i="2"/>
  <c r="AE792" i="2"/>
  <c r="AA792" i="2"/>
  <c r="AE661" i="2"/>
  <c r="AA661" i="2"/>
  <c r="AE663" i="2"/>
  <c r="AA663" i="2"/>
  <c r="AD664" i="2"/>
  <c r="AA664" i="2"/>
  <c r="AE760" i="2"/>
  <c r="AA760" i="2"/>
  <c r="AD779" i="2"/>
  <c r="AA779" i="2"/>
  <c r="AD952" i="2"/>
  <c r="AA952" i="2"/>
  <c r="AD661" i="2"/>
  <c r="AD217" i="2"/>
  <c r="AA217" i="2"/>
  <c r="AD635" i="2"/>
  <c r="AA635" i="2"/>
  <c r="AD657" i="2"/>
  <c r="AA657" i="2"/>
  <c r="AD651" i="2"/>
  <c r="AA651" i="2"/>
  <c r="AE683" i="2"/>
  <c r="AA683" i="2"/>
  <c r="AD658" i="2"/>
  <c r="AA658" i="2"/>
  <c r="AE834" i="2"/>
  <c r="AA834" i="2"/>
  <c r="AD945" i="2"/>
  <c r="AA945" i="2"/>
  <c r="AD806" i="2"/>
  <c r="AA806" i="2"/>
  <c r="AE350" i="2"/>
  <c r="AA350" i="2"/>
  <c r="AE642" i="2"/>
  <c r="AA642" i="2"/>
  <c r="AE459" i="2"/>
  <c r="AE951" i="2"/>
  <c r="AE831" i="2"/>
  <c r="AD682" i="2"/>
  <c r="AD874" i="2"/>
  <c r="AE954" i="2"/>
  <c r="AD953" i="2"/>
  <c r="AD954" i="2"/>
  <c r="AE1057" i="2"/>
  <c r="AD1046" i="2"/>
  <c r="AE580" i="2"/>
  <c r="AD626" i="2"/>
  <c r="AD876" i="2"/>
  <c r="AE830" i="2"/>
  <c r="AD1048" i="2"/>
  <c r="AE807" i="2"/>
  <c r="AE959" i="2"/>
  <c r="AD400" i="2"/>
  <c r="AD959" i="2"/>
  <c r="AE875" i="2"/>
  <c r="AE1058" i="2"/>
  <c r="AD1058" i="2"/>
  <c r="AE586" i="2"/>
  <c r="AE1047" i="2"/>
  <c r="AE398" i="2"/>
  <c r="AE948" i="2"/>
  <c r="AE838" i="2"/>
  <c r="AD565" i="2"/>
  <c r="AE756" i="2"/>
  <c r="AD1047" i="2"/>
  <c r="AD875" i="2"/>
  <c r="AE957" i="2"/>
  <c r="AD948" i="2"/>
  <c r="AD838" i="2"/>
  <c r="AE753" i="2"/>
  <c r="AE810" i="2"/>
  <c r="AE887" i="2"/>
  <c r="AE958" i="2"/>
  <c r="AE1045" i="2"/>
  <c r="AD957" i="2"/>
  <c r="AE960" i="2"/>
  <c r="AD753" i="2"/>
  <c r="AD810" i="2"/>
  <c r="AD887" i="2"/>
  <c r="AD1045" i="2"/>
  <c r="AE565" i="2"/>
  <c r="AD848" i="2"/>
  <c r="AD627" i="2"/>
  <c r="AE885" i="2"/>
  <c r="AD694" i="2"/>
  <c r="AE848" i="2"/>
  <c r="AE627" i="2"/>
  <c r="AE694" i="2"/>
  <c r="AE649" i="2"/>
  <c r="AE953" i="2"/>
  <c r="AD586" i="2"/>
  <c r="AD580" i="2"/>
  <c r="AD547" i="2"/>
  <c r="AE1052" i="2"/>
  <c r="AD649" i="2"/>
  <c r="AE779" i="2"/>
  <c r="AE832" i="2"/>
  <c r="AE547" i="2"/>
  <c r="AD1052" i="2"/>
  <c r="AD535" i="2"/>
  <c r="AE835" i="2"/>
  <c r="AD832" i="2"/>
  <c r="AE534" i="2"/>
  <c r="AD808" i="2"/>
  <c r="AE842" i="2"/>
  <c r="AD534" i="2"/>
  <c r="AE800" i="2"/>
  <c r="AD560" i="2"/>
  <c r="AE819" i="2"/>
  <c r="AE762" i="2"/>
  <c r="AD800" i="2"/>
  <c r="AE560" i="2"/>
  <c r="AE684" i="2"/>
  <c r="AD427" i="2"/>
  <c r="AE650" i="2"/>
  <c r="AD819" i="2"/>
  <c r="AD762" i="2"/>
  <c r="AE682" i="2"/>
  <c r="AD587" i="2"/>
  <c r="AD817" i="2"/>
  <c r="AE218" i="2"/>
  <c r="AD834" i="2"/>
  <c r="AE532" i="2"/>
  <c r="AD411" i="2"/>
  <c r="AD459" i="2"/>
  <c r="AE1050" i="2"/>
  <c r="AE868" i="2"/>
  <c r="AE811" i="2"/>
  <c r="AE626" i="2"/>
  <c r="AE658" i="2"/>
  <c r="AD655" i="2"/>
  <c r="AD867" i="2"/>
  <c r="AE981" i="2"/>
  <c r="AD763" i="2"/>
  <c r="AE411" i="2"/>
  <c r="AD1050" i="2"/>
  <c r="AD868" i="2"/>
  <c r="AD683" i="2"/>
  <c r="AE655" i="2"/>
  <c r="AE867" i="2"/>
  <c r="AD981" i="2"/>
  <c r="AE217" i="2"/>
  <c r="AE763" i="2"/>
  <c r="AE947" i="2"/>
  <c r="AE963" i="2"/>
  <c r="AE685" i="2"/>
  <c r="AE576" i="2"/>
  <c r="AE884" i="2"/>
  <c r="AE558" i="2"/>
  <c r="AD576" i="2"/>
  <c r="AD884" i="2"/>
  <c r="AE966" i="2"/>
  <c r="AE806" i="2"/>
  <c r="AD688" i="2"/>
  <c r="AE222" i="2"/>
  <c r="AD350" i="2"/>
  <c r="AD955" i="2"/>
  <c r="AE962" i="2"/>
  <c r="AE946" i="2"/>
  <c r="AD967" i="2"/>
  <c r="AD1057" i="2"/>
  <c r="AD684" i="2"/>
  <c r="AD751" i="2"/>
  <c r="AE840" i="2"/>
  <c r="AE751" i="2"/>
  <c r="AD840" i="2"/>
  <c r="AE952" i="2"/>
  <c r="AE964" i="2"/>
  <c r="AE837" i="2"/>
  <c r="AE535" i="2"/>
  <c r="AD837" i="2"/>
  <c r="AD842" i="2"/>
  <c r="AE665" i="2"/>
  <c r="AD835" i="2"/>
  <c r="AE1046" i="2"/>
  <c r="AD665" i="2"/>
  <c r="AE758" i="2"/>
  <c r="AD222" i="2"/>
  <c r="AE537" i="2"/>
  <c r="AE622" i="2"/>
  <c r="AE750" i="2"/>
  <c r="AD758" i="2"/>
  <c r="AD537" i="2"/>
  <c r="AE804" i="2"/>
  <c r="AD750" i="2"/>
  <c r="AE633" i="2"/>
  <c r="AD804" i="2"/>
  <c r="AE660" i="2"/>
  <c r="AE816" i="2"/>
  <c r="AE688" i="2"/>
  <c r="AD633" i="2"/>
  <c r="AE549" i="2"/>
  <c r="AE844" i="2"/>
  <c r="AE949" i="2"/>
  <c r="AE965" i="2"/>
  <c r="AD816" i="2"/>
  <c r="AD549" i="2"/>
  <c r="AD844" i="2"/>
  <c r="AE1065" i="2"/>
  <c r="AD949" i="2"/>
  <c r="AE214" i="2"/>
  <c r="AD1065" i="2"/>
  <c r="AD214" i="2"/>
  <c r="AD792" i="2"/>
  <c r="AE636" i="2"/>
  <c r="AD531" i="2"/>
  <c r="AD799" i="2"/>
  <c r="AE530" i="2"/>
  <c r="AD636" i="2"/>
  <c r="AE531" i="2"/>
  <c r="AE215" i="2"/>
  <c r="AD1051" i="2"/>
  <c r="AE950" i="2"/>
  <c r="AD215" i="2"/>
  <c r="AE557" i="2"/>
  <c r="AE1051" i="2"/>
  <c r="AD950" i="2"/>
  <c r="AD557" i="2"/>
  <c r="AE681" i="2"/>
  <c r="AE961" i="2"/>
  <c r="AE846" i="2"/>
  <c r="AE686" i="2"/>
  <c r="AE640" i="2"/>
  <c r="AD846" i="2"/>
  <c r="AE559" i="2"/>
  <c r="AE587" i="2"/>
  <c r="AD946" i="2"/>
  <c r="AE843" i="2"/>
  <c r="AD532" i="2"/>
  <c r="AE454" i="2"/>
  <c r="AE551" i="2"/>
  <c r="AE802" i="2"/>
  <c r="AE403" i="2"/>
  <c r="AD454" i="2"/>
  <c r="AD551" i="2"/>
  <c r="AD802" i="2"/>
  <c r="AD403" i="2"/>
  <c r="AE606" i="2"/>
  <c r="AE956" i="2"/>
  <c r="AE533" i="2"/>
  <c r="AE754" i="2"/>
  <c r="AD663" i="2"/>
  <c r="AD606" i="2"/>
  <c r="AD956" i="2"/>
  <c r="AD533" i="2"/>
  <c r="AD839" i="2"/>
  <c r="AE815" i="2"/>
  <c r="AE761" i="2"/>
  <c r="AE1054" i="2"/>
  <c r="AE801" i="2"/>
  <c r="AE839" i="2"/>
  <c r="AD815" i="2"/>
  <c r="AD761" i="2"/>
  <c r="AD801" i="2"/>
  <c r="AD869" i="2"/>
  <c r="AE869" i="2"/>
  <c r="AD849" i="2"/>
  <c r="AE849" i="2"/>
  <c r="AD692" i="2"/>
  <c r="AE692" i="2"/>
  <c r="AE616" i="2"/>
  <c r="AD616" i="2"/>
  <c r="AE659" i="2"/>
  <c r="AD659" i="2"/>
  <c r="AD223" i="2"/>
  <c r="AE223" i="2"/>
  <c r="AD841" i="2"/>
  <c r="AE841" i="2"/>
  <c r="AE643" i="2"/>
  <c r="AD643" i="2"/>
  <c r="AD624" i="2"/>
  <c r="AE624" i="2"/>
  <c r="AD872" i="2"/>
  <c r="AE872" i="2"/>
  <c r="AD545" i="2"/>
  <c r="AE545" i="2"/>
  <c r="AD220" i="2"/>
  <c r="AE220" i="2"/>
  <c r="AD462" i="2"/>
  <c r="AE462" i="2"/>
  <c r="AD784" i="2"/>
  <c r="AE784" i="2"/>
  <c r="AD877" i="2"/>
  <c r="AE877" i="2"/>
  <c r="AD552" i="2"/>
  <c r="AE552" i="2"/>
  <c r="AE619" i="2"/>
  <c r="AD619" i="2"/>
</calcChain>
</file>

<file path=xl/sharedStrings.xml><?xml version="1.0" encoding="utf-8"?>
<sst xmlns="http://schemas.openxmlformats.org/spreadsheetml/2006/main" count="40340" uniqueCount="3082">
  <si>
    <t>Sampling method</t>
  </si>
  <si>
    <t>Underlying facies (nearest layer)</t>
  </si>
  <si>
    <t>Depth to consolidated substrate (m)</t>
  </si>
  <si>
    <t>Unique sample ID</t>
  </si>
  <si>
    <t>Sample elevation uncertainty + (m)</t>
  </si>
  <si>
    <t>Sample elevation uncertainty - (m)</t>
  </si>
  <si>
    <t>RSL (m)</t>
  </si>
  <si>
    <t>Reference</t>
  </si>
  <si>
    <t>Region code</t>
  </si>
  <si>
    <t>Sub-region</t>
  </si>
  <si>
    <t>Latitude</t>
  </si>
  <si>
    <t>Longitude</t>
  </si>
  <si>
    <t>Dating method</t>
  </si>
  <si>
    <t>Sample depth/ Overburden thickness (m)</t>
  </si>
  <si>
    <t>Intercalated</t>
  </si>
  <si>
    <t>Type</t>
  </si>
  <si>
    <t>Primary indicator type</t>
  </si>
  <si>
    <t>Secondary indicator type</t>
  </si>
  <si>
    <t>Supporting evidence</t>
  </si>
  <si>
    <t xml:space="preserve">Sample indicative meaning </t>
  </si>
  <si>
    <t>RSL 2σ Uncertainty + (m)</t>
  </si>
  <si>
    <t>RSL 2σ Uncertainty - (m)</t>
  </si>
  <si>
    <t>Notes</t>
  </si>
  <si>
    <t xml:space="preserve">Correction type </t>
  </si>
  <si>
    <t>Age                   (cal a BP)</t>
  </si>
  <si>
    <t>Compaction correction (if any)</t>
  </si>
  <si>
    <t>Tectonic correction (m/ka)     (if any)</t>
  </si>
  <si>
    <t>Laboratory code</t>
  </si>
  <si>
    <t>Number of subsamples</t>
  </si>
  <si>
    <t>Assumed or measured </t>
  </si>
  <si>
    <r>
      <t>Age        (</t>
    </r>
    <r>
      <rPr>
        <b/>
        <vertAlign val="superscript"/>
        <sz val="12"/>
        <color theme="1"/>
        <rFont val="Arial"/>
        <family val="2"/>
      </rPr>
      <t>14</t>
    </r>
    <r>
      <rPr>
        <b/>
        <sz val="12"/>
        <color theme="1"/>
        <rFont val="Arial"/>
        <family val="2"/>
      </rPr>
      <t>C a BP)</t>
    </r>
  </si>
  <si>
    <r>
      <t>Age uncertainty (</t>
    </r>
    <r>
      <rPr>
        <b/>
        <vertAlign val="superscript"/>
        <sz val="12"/>
        <color theme="1"/>
        <rFont val="Arial"/>
        <family val="2"/>
      </rPr>
      <t>14</t>
    </r>
    <r>
      <rPr>
        <b/>
        <sz val="12"/>
        <color theme="1"/>
        <rFont val="Arial"/>
        <family val="2"/>
      </rPr>
      <t>C a)</t>
    </r>
  </si>
  <si>
    <r>
      <t>Bulk error (</t>
    </r>
    <r>
      <rPr>
        <b/>
        <vertAlign val="superscript"/>
        <sz val="12"/>
        <color theme="1"/>
        <rFont val="Arial"/>
        <family val="2"/>
      </rPr>
      <t>14</t>
    </r>
    <r>
      <rPr>
        <b/>
        <sz val="12"/>
        <color theme="1"/>
        <rFont val="Arial"/>
        <family val="2"/>
      </rPr>
      <t>C a)</t>
    </r>
  </si>
  <si>
    <r>
      <t>δ</t>
    </r>
    <r>
      <rPr>
        <b/>
        <vertAlign val="superscript"/>
        <sz val="12"/>
        <color theme="1"/>
        <rFont val="Arial"/>
        <family val="2"/>
      </rPr>
      <t>13</t>
    </r>
    <r>
      <rPr>
        <b/>
        <sz val="12"/>
        <color theme="1"/>
        <rFont val="Arial"/>
        <family val="2"/>
      </rPr>
      <t>C (‰)</t>
    </r>
  </si>
  <si>
    <r>
      <t>Isotopic fractionation correction (</t>
    </r>
    <r>
      <rPr>
        <b/>
        <vertAlign val="superscript"/>
        <sz val="12"/>
        <color theme="1"/>
        <rFont val="Arial"/>
        <family val="2"/>
      </rPr>
      <t>14</t>
    </r>
    <r>
      <rPr>
        <b/>
        <sz val="12"/>
        <color theme="1"/>
        <rFont val="Arial"/>
        <family val="2"/>
      </rPr>
      <t>C a)</t>
    </r>
  </si>
  <si>
    <r>
      <t>Isotopic fractionation uncertainty (</t>
    </r>
    <r>
      <rPr>
        <b/>
        <vertAlign val="superscript"/>
        <sz val="12"/>
        <color theme="1"/>
        <rFont val="Arial"/>
        <family val="2"/>
      </rPr>
      <t>14</t>
    </r>
    <r>
      <rPr>
        <b/>
        <sz val="12"/>
        <color theme="1"/>
        <rFont val="Arial"/>
        <family val="2"/>
      </rPr>
      <t>C a)</t>
    </r>
  </si>
  <si>
    <r>
      <t>ΔR (</t>
    </r>
    <r>
      <rPr>
        <b/>
        <vertAlign val="superscript"/>
        <sz val="12"/>
        <color theme="1"/>
        <rFont val="Arial"/>
        <family val="2"/>
      </rPr>
      <t>14</t>
    </r>
    <r>
      <rPr>
        <b/>
        <sz val="12"/>
        <color theme="1"/>
        <rFont val="Arial"/>
        <family val="2"/>
      </rPr>
      <t>C a)</t>
    </r>
  </si>
  <si>
    <t>Dated facies</t>
  </si>
  <si>
    <t>Tendency</t>
  </si>
  <si>
    <t>Tidal uncertainty (m)</t>
  </si>
  <si>
    <t>Water depth uncertainty           (m)</t>
  </si>
  <si>
    <t>Leveling uncertainty (m)</t>
  </si>
  <si>
    <t>(d)GPS or RTK uncertainty (m)</t>
  </si>
  <si>
    <t>Benchmark uncertainty (m)</t>
  </si>
  <si>
    <t>Vegetation zone uncertainty (m)</t>
  </si>
  <si>
    <t>Map uncertainty (m)</t>
  </si>
  <si>
    <t>DEM uncertainty (m)</t>
  </si>
  <si>
    <t xml:space="preserve">Orthometric datum or MSL epoch </t>
  </si>
  <si>
    <t>Why rejected?</t>
  </si>
  <si>
    <t>Corrected RSL       (m)</t>
  </si>
  <si>
    <t>Corrected RSL       (m)           (if any)</t>
  </si>
  <si>
    <t>Correction type            (if any)</t>
  </si>
  <si>
    <t>Paleotide-corrected indicative range          (m)           (if any)</t>
  </si>
  <si>
    <t>A. Identifier/original citation</t>
  </si>
  <si>
    <t xml:space="preserve">B. Fields related to geographic location </t>
  </si>
  <si>
    <t>C. Fields related to horizontal position of RSL</t>
  </si>
  <si>
    <t>D.2 Fields related to uncertainties in determining the depth of a sample in a core or section</t>
  </si>
  <si>
    <t xml:space="preserve">D.3 Fields related to uncertainties in determining the absolute elevation of a core or section </t>
  </si>
  <si>
    <t>D.4 Tidal datums</t>
  </si>
  <si>
    <t>D.5 Fields related to uncertainties associate with the sample's indicative meaning</t>
  </si>
  <si>
    <t>D.6 Fields used to account for effects of sediment compaction and tectonics on sample elevation</t>
  </si>
  <si>
    <t>D.7 Fields use to calculate the past position and uncertainty of RSL from each sample</t>
  </si>
  <si>
    <t xml:space="preserve">E. Additional notes </t>
  </si>
  <si>
    <t>Sample depth/overburden thickness (m)</t>
  </si>
  <si>
    <t>Depth to consolidated substrate   (m)</t>
  </si>
  <si>
    <t>Reject</t>
  </si>
  <si>
    <t>Why reject?</t>
  </si>
  <si>
    <t>Overburden facies (nearest layer)</t>
  </si>
  <si>
    <t>Sample thickness uncertainty       (m)</t>
  </si>
  <si>
    <t xml:space="preserve">Sampling uncertainty     (m) </t>
  </si>
  <si>
    <t xml:space="preserve">Core shortening/stretching uncertainty      (m) </t>
  </si>
  <si>
    <t xml:space="preserve">Non-vertical drilling uncertainty      (m) </t>
  </si>
  <si>
    <t>Compaction correction uncertainty           (if any)</t>
  </si>
  <si>
    <t>Orthometric sample elevation (m)</t>
  </si>
  <si>
    <t>Sample elevation type</t>
  </si>
  <si>
    <t>Indicative range uncertainty  (m)</t>
  </si>
  <si>
    <t>RWL  modeling uncertainty (m)</t>
  </si>
  <si>
    <t>IR modeling uncertainty (m)</t>
  </si>
  <si>
    <t>Tectonic correction uncertainty (m/ka)         (if any)</t>
  </si>
  <si>
    <t>Corrected RSL uncertainty - (m)              (if any)</t>
  </si>
  <si>
    <t>Corrected RSL uncertainty + (m)                 (if any)</t>
  </si>
  <si>
    <t>Reported age</t>
  </si>
  <si>
    <t>Calibration software</t>
  </si>
  <si>
    <t>Age 2σ Uncertainty +              (cal a)</t>
  </si>
  <si>
    <t>Age 2σ Uncertainty -              (cal a)</t>
  </si>
  <si>
    <r>
      <t>Corrected age (</t>
    </r>
    <r>
      <rPr>
        <b/>
        <vertAlign val="superscript"/>
        <sz val="12"/>
        <color theme="1"/>
        <rFont val="Arial"/>
        <family val="2"/>
      </rPr>
      <t>14</t>
    </r>
    <r>
      <rPr>
        <b/>
        <sz val="12"/>
        <color theme="1"/>
        <rFont val="Arial"/>
        <family val="2"/>
      </rPr>
      <t>C a BP)</t>
    </r>
  </si>
  <si>
    <r>
      <t>Corrected age uncertainty (</t>
    </r>
    <r>
      <rPr>
        <b/>
        <vertAlign val="superscript"/>
        <sz val="12"/>
        <color theme="1"/>
        <rFont val="Arial"/>
        <family val="2"/>
      </rPr>
      <t>14</t>
    </r>
    <r>
      <rPr>
        <b/>
        <sz val="12"/>
        <color theme="1"/>
        <rFont val="Arial"/>
        <family val="2"/>
      </rPr>
      <t>C a)</t>
    </r>
  </si>
  <si>
    <t>Sample thickness (m)</t>
  </si>
  <si>
    <t>Sample thickness type</t>
  </si>
  <si>
    <t>D.1 Fields related to stratigraphy from which the sample was obtained</t>
  </si>
  <si>
    <t>Corrected sample thickness (m)</t>
  </si>
  <si>
    <r>
      <t>Corrected age       (</t>
    </r>
    <r>
      <rPr>
        <b/>
        <vertAlign val="superscript"/>
        <sz val="12"/>
        <color theme="1"/>
        <rFont val="Arial"/>
        <family val="2"/>
      </rPr>
      <t>14</t>
    </r>
    <r>
      <rPr>
        <b/>
        <sz val="12"/>
        <color theme="1"/>
        <rFont val="Arial"/>
        <family val="2"/>
      </rPr>
      <t>C a BP)</t>
    </r>
  </si>
  <si>
    <t>Age 2σ Uncertainty  -                (cal a)</t>
  </si>
  <si>
    <t>Correction type (if any)</t>
  </si>
  <si>
    <t>Compaction correction uncertainty (if any)</t>
  </si>
  <si>
    <t>Category</t>
  </si>
  <si>
    <t>Units</t>
  </si>
  <si>
    <t>Column heading</t>
  </si>
  <si>
    <t>Data, interpretation, or comment</t>
  </si>
  <si>
    <t xml:space="preserve">Corrected age </t>
  </si>
  <si>
    <t>Corrected age uncertainty</t>
  </si>
  <si>
    <t>Age</t>
  </si>
  <si>
    <t>Age 2σ Uncertainty +</t>
  </si>
  <si>
    <t xml:space="preserve">Age 2σ Uncertainty - </t>
  </si>
  <si>
    <t>Sample depth/Overburden thickness</t>
  </si>
  <si>
    <t>Depth to consolidated substrate</t>
  </si>
  <si>
    <t xml:space="preserve">Sample thickness </t>
  </si>
  <si>
    <t>Corrected sample thickness</t>
  </si>
  <si>
    <t>m</t>
  </si>
  <si>
    <t xml:space="preserve">m </t>
  </si>
  <si>
    <t>m/ka</t>
  </si>
  <si>
    <t>cal a BP</t>
  </si>
  <si>
    <t>cal a</t>
  </si>
  <si>
    <r>
      <rPr>
        <vertAlign val="superscript"/>
        <sz val="12"/>
        <color theme="1"/>
        <rFont val="Arial "/>
      </rPr>
      <t>14</t>
    </r>
    <r>
      <rPr>
        <sz val="12"/>
        <color theme="1"/>
        <rFont val="Arial "/>
      </rPr>
      <t>C a BP</t>
    </r>
  </si>
  <si>
    <r>
      <rPr>
        <vertAlign val="superscript"/>
        <sz val="12"/>
        <color theme="1"/>
        <rFont val="Arial "/>
      </rPr>
      <t>14</t>
    </r>
    <r>
      <rPr>
        <sz val="12"/>
        <color theme="1"/>
        <rFont val="Arial "/>
      </rPr>
      <t xml:space="preserve">C a </t>
    </r>
  </si>
  <si>
    <t>n/a</t>
  </si>
  <si>
    <t>Corrected RSL uncertainty - (if any)</t>
  </si>
  <si>
    <t>Corrected RSL uncertainty + (if any)</t>
  </si>
  <si>
    <t>Corrected RSL (if any)</t>
  </si>
  <si>
    <t xml:space="preserve">RSL 2σ Uncertainty - </t>
  </si>
  <si>
    <t>RSL 2σ Uncertainty +</t>
  </si>
  <si>
    <t>Tectonic correction uncertainty (if any)</t>
  </si>
  <si>
    <t>Tectonic correction (if any)</t>
  </si>
  <si>
    <t>Paleotide-corrected indicative range (if any)</t>
  </si>
  <si>
    <t>Paleotide-corrected RWL (if any)</t>
  </si>
  <si>
    <t>IR modeling uncertainty</t>
  </si>
  <si>
    <t xml:space="preserve">Indicative range uncertainty </t>
  </si>
  <si>
    <t>Reference water level</t>
  </si>
  <si>
    <t xml:space="preserve">MLWS </t>
  </si>
  <si>
    <t>MLWN</t>
  </si>
  <si>
    <t>MLLW</t>
  </si>
  <si>
    <t>MLW</t>
  </si>
  <si>
    <t>MTL</t>
  </si>
  <si>
    <t>MHW</t>
  </si>
  <si>
    <t>MHHW</t>
  </si>
  <si>
    <t>MHWN</t>
  </si>
  <si>
    <t>MHWS</t>
  </si>
  <si>
    <t>HAT</t>
  </si>
  <si>
    <t>Paleo indicative range change uncertainty (if any)</t>
  </si>
  <si>
    <t>Sample elevation uncertainty -</t>
  </si>
  <si>
    <t>Sample elevation uncertainty +</t>
  </si>
  <si>
    <t>Sample elevation</t>
  </si>
  <si>
    <t>Orthometric sample elevation</t>
  </si>
  <si>
    <t>DEM uncertainty</t>
  </si>
  <si>
    <t>Map uncertainty</t>
  </si>
  <si>
    <t>Vegetation zone uncertainty</t>
  </si>
  <si>
    <t>Benchmark uncertainty</t>
  </si>
  <si>
    <t>(d)GPS or RTK uncertainty</t>
  </si>
  <si>
    <t>Leveling uncertainty</t>
  </si>
  <si>
    <t xml:space="preserve">Water depth uncertainty </t>
  </si>
  <si>
    <t>Tidal uncertainty</t>
  </si>
  <si>
    <t>Non-vertical drilling uncertainty</t>
  </si>
  <si>
    <t>Core shortening/stretching uncertainty</t>
  </si>
  <si>
    <t>Sampling uncertainty</t>
  </si>
  <si>
    <t>Sample thickness uncertainty</t>
  </si>
  <si>
    <t>RWL modeling uncertainty</t>
  </si>
  <si>
    <t>Data</t>
  </si>
  <si>
    <t>Interpretation</t>
  </si>
  <si>
    <t>degrees</t>
  </si>
  <si>
    <t>yes/no</t>
  </si>
  <si>
    <t>Comment</t>
  </si>
  <si>
    <t>#</t>
  </si>
  <si>
    <t>Dated material</t>
  </si>
  <si>
    <t>13a</t>
  </si>
  <si>
    <t>13b</t>
  </si>
  <si>
    <t>Elevation datum (m)</t>
  </si>
  <si>
    <t>Sample elevation (m)</t>
  </si>
  <si>
    <t>MLWS (m)</t>
  </si>
  <si>
    <t>MLWN (m)</t>
  </si>
  <si>
    <t>MLLW (m)</t>
  </si>
  <si>
    <t>MHHW (m)</t>
  </si>
  <si>
    <t>MHWN (m)</t>
  </si>
  <si>
    <t>MHWS (m)</t>
  </si>
  <si>
    <t>MTL (m)</t>
  </si>
  <si>
    <t>MHW (m)</t>
  </si>
  <si>
    <t>MLW (m)</t>
  </si>
  <si>
    <t>HAT (m)</t>
  </si>
  <si>
    <t>Reference water level   (m)</t>
  </si>
  <si>
    <t>Paleo indicative range change uncertainty          (m)         (if any)</t>
  </si>
  <si>
    <t>Paleotide-corrected RWL         (m)           (if any)</t>
  </si>
  <si>
    <t>Corrected RSL uncertainty + (m)</t>
  </si>
  <si>
    <t>Corrected RSL uncertainty - (m)</t>
  </si>
  <si>
    <r>
      <t>Reservoir age uncertainty (</t>
    </r>
    <r>
      <rPr>
        <b/>
        <vertAlign val="superscript"/>
        <sz val="12"/>
        <color theme="1"/>
        <rFont val="Arial"/>
        <family val="2"/>
      </rPr>
      <t>14</t>
    </r>
    <r>
      <rPr>
        <b/>
        <sz val="12"/>
        <color theme="1"/>
        <rFont val="Arial"/>
        <family val="2"/>
      </rPr>
      <t>C a)</t>
    </r>
  </si>
  <si>
    <t>Sample elevation      (m)</t>
  </si>
  <si>
    <t>38a</t>
  </si>
  <si>
    <t>38b</t>
  </si>
  <si>
    <t>Elevation datum</t>
  </si>
  <si>
    <t>Poz-119832</t>
  </si>
  <si>
    <t>Poz-119833</t>
  </si>
  <si>
    <t>Billah et al. 2020</t>
  </si>
  <si>
    <t>Evenes</t>
  </si>
  <si>
    <t>betula pubescens Betula nana leaf fragments wood fragments</t>
  </si>
  <si>
    <t>silty gyttja</t>
  </si>
  <si>
    <t>negative</t>
  </si>
  <si>
    <t>no</t>
  </si>
  <si>
    <t>piston corer</t>
  </si>
  <si>
    <t>measured</t>
  </si>
  <si>
    <t>nd</t>
  </si>
  <si>
    <t>NN2000</t>
  </si>
  <si>
    <t>MSL</t>
  </si>
  <si>
    <t>twigs leaf fragment</t>
  </si>
  <si>
    <t>topset sediment</t>
  </si>
  <si>
    <t>foreset sediment</t>
  </si>
  <si>
    <t>Lid et al. 2019</t>
  </si>
  <si>
    <t>skanland; svartvatnet</t>
  </si>
  <si>
    <t>betula fruit</t>
  </si>
  <si>
    <t>gyttja</t>
  </si>
  <si>
    <t>sand</t>
  </si>
  <si>
    <t>russian corer</t>
  </si>
  <si>
    <t>skanland; store trosevatnet</t>
  </si>
  <si>
    <t>Midtun 2019</t>
  </si>
  <si>
    <t>Lofoten</t>
  </si>
  <si>
    <t>alnus betula leaf fragments</t>
  </si>
  <si>
    <t>marine gyttja</t>
  </si>
  <si>
    <t>lacustrine gyttja</t>
  </si>
  <si>
    <t>positive</t>
  </si>
  <si>
    <t>ystgaard et al. 2019</t>
  </si>
  <si>
    <t>clay and silt</t>
  </si>
  <si>
    <t>twig with unharmed cortex</t>
  </si>
  <si>
    <t>anoxic laminated silt</t>
  </si>
  <si>
    <t>conifer needle leaf fragments</t>
  </si>
  <si>
    <t>marine silt</t>
  </si>
  <si>
    <t>betula seeds and leaf fragments</t>
  </si>
  <si>
    <t>Beta-439746</t>
  </si>
  <si>
    <t>Vasskog et al. 2019</t>
  </si>
  <si>
    <t>laminated silt</t>
  </si>
  <si>
    <t>terrestrial plant macrofossils</t>
  </si>
  <si>
    <t>aquatic moss layers</t>
  </si>
  <si>
    <t>ingoya</t>
  </si>
  <si>
    <t>sand and organics</t>
  </si>
  <si>
    <t>woody macrofossils</t>
  </si>
  <si>
    <t>sand laminae</t>
  </si>
  <si>
    <t>sandy gravel</t>
  </si>
  <si>
    <t>C1-C7</t>
  </si>
  <si>
    <t>C8-C9</t>
  </si>
  <si>
    <t>Rasmussen et al. 2018</t>
  </si>
  <si>
    <t>Troms</t>
  </si>
  <si>
    <t>Poz-80678</t>
  </si>
  <si>
    <t>Romundset et al. 2018</t>
  </si>
  <si>
    <t>Poz-71590</t>
  </si>
  <si>
    <t>Poz-71595</t>
  </si>
  <si>
    <t>Delicate terrestrial plant macrofossils</t>
  </si>
  <si>
    <t>Poz-71596</t>
  </si>
  <si>
    <t>Terrestrial plant macrofossils</t>
  </si>
  <si>
    <t>Poz-72460</t>
  </si>
  <si>
    <t>Moss stems</t>
  </si>
  <si>
    <t>Poz-72462</t>
  </si>
  <si>
    <t>Mytilus edulis periostracum</t>
  </si>
  <si>
    <t>Poz-73672</t>
  </si>
  <si>
    <t>Betula seeds and leaves</t>
  </si>
  <si>
    <t>Poz-72443</t>
  </si>
  <si>
    <t>Terrestrial twigs and leaves</t>
  </si>
  <si>
    <t>Poz-72450</t>
  </si>
  <si>
    <t>terrestrial seeds and stalks</t>
  </si>
  <si>
    <t>Poz-72457</t>
  </si>
  <si>
    <t>terrestrial seeds and needles</t>
  </si>
  <si>
    <t>Poz-71602</t>
  </si>
  <si>
    <t>betula leaves seeds stalk</t>
  </si>
  <si>
    <t>Poz-73675</t>
  </si>
  <si>
    <t>Poz-73676</t>
  </si>
  <si>
    <t>mainly grasses and one betula seed</t>
  </si>
  <si>
    <t>Poz-72265</t>
  </si>
  <si>
    <t>seeds cortex fragment</t>
  </si>
  <si>
    <t>Poz-73618</t>
  </si>
  <si>
    <t>pinus needle betula seeds</t>
  </si>
  <si>
    <t>Poz-80668</t>
  </si>
  <si>
    <t>terrestrial plant seeds</t>
  </si>
  <si>
    <t>Poz-73620</t>
  </si>
  <si>
    <t>Poz-73680</t>
  </si>
  <si>
    <t>Poz-73679</t>
  </si>
  <si>
    <t>Poz-82912</t>
  </si>
  <si>
    <t>Poz-71613</t>
  </si>
  <si>
    <t>twig with intact thin cortex</t>
  </si>
  <si>
    <t>Poz-72261</t>
  </si>
  <si>
    <t>Twig</t>
  </si>
  <si>
    <t>Poz-71535</t>
  </si>
  <si>
    <t>Poz-71605</t>
  </si>
  <si>
    <t>Leaves and stalks</t>
  </si>
  <si>
    <t>Poz-52955</t>
  </si>
  <si>
    <t>Romundset et al. 2015</t>
  </si>
  <si>
    <t>drepanocladus moss stalks</t>
  </si>
  <si>
    <t>Poz-52936</t>
  </si>
  <si>
    <t>moss stalks. with leaves probably drepanocladus</t>
  </si>
  <si>
    <t>Ua-44699</t>
  </si>
  <si>
    <t>Twig of Betula or salix</t>
  </si>
  <si>
    <t>Ua-44703</t>
  </si>
  <si>
    <t>wood fragment</t>
  </si>
  <si>
    <t>Ua-44693</t>
  </si>
  <si>
    <t>Betula seed leaf fragments catkin scale twig</t>
  </si>
  <si>
    <t>Tra-3075</t>
  </si>
  <si>
    <t>Terrestrial plant remains</t>
  </si>
  <si>
    <t>Tra-3074</t>
  </si>
  <si>
    <t>Tra-3082</t>
  </si>
  <si>
    <t>Ruppia fruits</t>
  </si>
  <si>
    <t>Beta-461937</t>
  </si>
  <si>
    <t>Johnsen et al. 2017</t>
  </si>
  <si>
    <t>Gunnarstadvatnet</t>
  </si>
  <si>
    <t>salix polaris</t>
  </si>
  <si>
    <t>Beta-439744</t>
  </si>
  <si>
    <t>leaf fragments</t>
  </si>
  <si>
    <t>Poz-86475</t>
  </si>
  <si>
    <t>Polytrychum moss</t>
  </si>
  <si>
    <t>Poz-86485</t>
  </si>
  <si>
    <t>Boknamyr</t>
  </si>
  <si>
    <t>aquatic moss</t>
  </si>
  <si>
    <t>Poz-86484</t>
  </si>
  <si>
    <t>Poz-86477</t>
  </si>
  <si>
    <t>Barnett et al. 2015</t>
  </si>
  <si>
    <t>Svinoyosen (core T3/0m)</t>
  </si>
  <si>
    <t>foraminifera (non TF)</t>
  </si>
  <si>
    <t>Sediment</t>
  </si>
  <si>
    <t>Storosen (core T3/15m)</t>
  </si>
  <si>
    <t>Testates</t>
  </si>
  <si>
    <t>Vasskog et al. 2013</t>
  </si>
  <si>
    <t>TUa-5257A</t>
  </si>
  <si>
    <t>Midtbo et al. 2011</t>
  </si>
  <si>
    <t>Olive green gyttja with silt</t>
  </si>
  <si>
    <t>fine detrital gyttja</t>
  </si>
  <si>
    <t>silt clay</t>
  </si>
  <si>
    <t>TUa-5258A</t>
  </si>
  <si>
    <t>Brown fine detrital gyttja</t>
  </si>
  <si>
    <t>Beta-220863</t>
  </si>
  <si>
    <t>Beta-220864</t>
  </si>
  <si>
    <t>Beta-222020</t>
  </si>
  <si>
    <t>Beta-222021</t>
  </si>
  <si>
    <t>Beta-199973</t>
  </si>
  <si>
    <t>charcoal</t>
  </si>
  <si>
    <t>Beta-199972</t>
  </si>
  <si>
    <t>grey silt</t>
  </si>
  <si>
    <t>TUa-5261A</t>
  </si>
  <si>
    <t>TUa-7697</t>
  </si>
  <si>
    <t>Romundset et al. 2011</t>
  </si>
  <si>
    <t>Numerous Salix herbacea leaves some ericaceae leaves</t>
  </si>
  <si>
    <t>TUa-7695</t>
  </si>
  <si>
    <t>salix herbacea leaves drepanocladus stems</t>
  </si>
  <si>
    <t>TUa-7692</t>
  </si>
  <si>
    <t>enpetrum nigrum leaves salix herbacea leaves</t>
  </si>
  <si>
    <t>TUa-7694</t>
  </si>
  <si>
    <t>empetrum nigrum leaves other fragments of terr. plants</t>
  </si>
  <si>
    <t>TUa-7103</t>
  </si>
  <si>
    <t>drepanocladus leaved stems</t>
  </si>
  <si>
    <t>TUa-7106</t>
  </si>
  <si>
    <t>Piece of Betula twig</t>
  </si>
  <si>
    <t>TUa-7108</t>
  </si>
  <si>
    <t>Juniper twig with bark</t>
  </si>
  <si>
    <t>TUa-7700</t>
  </si>
  <si>
    <t>betula pubescens leaves seeds catkins salix herbaccea leaf fragments ericaceae leaves</t>
  </si>
  <si>
    <t>TUa-7699</t>
  </si>
  <si>
    <t>Small Betula twig with unharmed bark betula pubescens seeds some other plant remains</t>
  </si>
  <si>
    <t>TUa-7704</t>
  </si>
  <si>
    <t>betula leaves seeds stems ruppia fruit</t>
  </si>
  <si>
    <t>TUa-7707</t>
  </si>
  <si>
    <t>Carex seeds plant stems leaf fragments</t>
  </si>
  <si>
    <t>Poz-14249</t>
  </si>
  <si>
    <t>leaves seeds unidentified</t>
  </si>
  <si>
    <t>silt</t>
  </si>
  <si>
    <t>Poz-8084</t>
  </si>
  <si>
    <t>laminated silty gyttja</t>
  </si>
  <si>
    <t>betula leaves</t>
  </si>
  <si>
    <t>coarse grained sand</t>
  </si>
  <si>
    <t>organic rich silt</t>
  </si>
  <si>
    <t>Poz-13873</t>
  </si>
  <si>
    <t>unidentified leaves</t>
  </si>
  <si>
    <t>Poz-8070</t>
  </si>
  <si>
    <t>laminated gyttja</t>
  </si>
  <si>
    <t>Poz-14246</t>
  </si>
  <si>
    <t>laminated mud</t>
  </si>
  <si>
    <t>Beta-220862</t>
  </si>
  <si>
    <t>Karlsen 2009</t>
  </si>
  <si>
    <t>salix herbacea leaves</t>
  </si>
  <si>
    <t>Helle 2008, paper 3</t>
  </si>
  <si>
    <t>Yrkje</t>
  </si>
  <si>
    <t>Anundsen and Fjeldskaar 1983 (as in Helle et al. 2007)</t>
  </si>
  <si>
    <t>T-8347B</t>
  </si>
  <si>
    <t>T-8355A</t>
  </si>
  <si>
    <t>T-8356A</t>
  </si>
  <si>
    <t>T-8348A</t>
  </si>
  <si>
    <t>T-7173A</t>
  </si>
  <si>
    <t>Kaland 1988 (as in Helle et al 2007 )</t>
  </si>
  <si>
    <t>T-7230A</t>
  </si>
  <si>
    <t>pollen</t>
  </si>
  <si>
    <t>T-7229A</t>
  </si>
  <si>
    <t>lacustrine-brackish silt</t>
  </si>
  <si>
    <t>Austad and Erichsen 1987 (as in Helle et al 2007)</t>
  </si>
  <si>
    <t>Gyttja-rich lake sediments</t>
  </si>
  <si>
    <t>Flatekval 1991 (as in Helle et al 2007)</t>
  </si>
  <si>
    <t>Prosch-Danielsen 1993 (as in Helle et al 2007 )</t>
  </si>
  <si>
    <t>Rennesoy</t>
  </si>
  <si>
    <t>Prosch-Danielsen 2006</t>
  </si>
  <si>
    <t>Thomsen 1983 (as in Prosch-Danielsen 2006)</t>
  </si>
  <si>
    <t>silty clay</t>
  </si>
  <si>
    <t>gyttja silt</t>
  </si>
  <si>
    <t>Bondevik and Mangerud 2002</t>
  </si>
  <si>
    <t>silt, fine sand</t>
  </si>
  <si>
    <t>salix polaris, salix herbacea, terrestrial mosses</t>
  </si>
  <si>
    <t>littorina littorea</t>
  </si>
  <si>
    <t>mytilus edulis</t>
  </si>
  <si>
    <t>Beta-126386</t>
  </si>
  <si>
    <t>Midtbo 2000</t>
  </si>
  <si>
    <t>Fosen Karmoy</t>
  </si>
  <si>
    <t>Beta-126388</t>
  </si>
  <si>
    <t>Beta-126390</t>
  </si>
  <si>
    <t>midtbo 2000 (as in Prosch-Danielsen 2006)</t>
  </si>
  <si>
    <t>Tysvaer</t>
  </si>
  <si>
    <t>T-13779A</t>
  </si>
  <si>
    <t>peat</t>
  </si>
  <si>
    <t>T-13778A</t>
  </si>
  <si>
    <t>Bondevik et al. 1998</t>
  </si>
  <si>
    <t>Helle et al. 1997</t>
  </si>
  <si>
    <t>Lacustrine gyttja</t>
  </si>
  <si>
    <t>Russian corer</t>
  </si>
  <si>
    <t>Bondevik et al. 1997</t>
  </si>
  <si>
    <t>Prosch-Danielsen 1993 (as in prosch-danielsen 2006)</t>
  </si>
  <si>
    <t>T-8819</t>
  </si>
  <si>
    <t>Prosch-Danielson 1993 (as in Midtbo et al 2011)</t>
  </si>
  <si>
    <t>Corner and Haugane 1993</t>
  </si>
  <si>
    <t>shell</t>
  </si>
  <si>
    <t>plant detritus</t>
  </si>
  <si>
    <t>Svendsen and Mangerud 1990</t>
  </si>
  <si>
    <t>T-6895</t>
  </si>
  <si>
    <t>Svartisen</t>
  </si>
  <si>
    <t>tombola terrace</t>
  </si>
  <si>
    <t>cerastoderma edule</t>
  </si>
  <si>
    <t>sand bed</t>
  </si>
  <si>
    <t>Thomsen 1989</t>
  </si>
  <si>
    <t>T-5655</t>
  </si>
  <si>
    <t>Moller 1987</t>
  </si>
  <si>
    <t>shells</t>
  </si>
  <si>
    <t>T-5654</t>
  </si>
  <si>
    <t>Svendsen and Mangerud 1987</t>
  </si>
  <si>
    <t>Kjemperud 1981 a,b, 1982, 1986</t>
  </si>
  <si>
    <t>T-5282</t>
  </si>
  <si>
    <t>Moller 1986</t>
  </si>
  <si>
    <t>Vesteralen</t>
  </si>
  <si>
    <t>sand and gyttja</t>
  </si>
  <si>
    <t>sand and peat</t>
  </si>
  <si>
    <t>T-5284A</t>
  </si>
  <si>
    <t>alnus and pinus</t>
  </si>
  <si>
    <t>T-5285A</t>
  </si>
  <si>
    <t>T-5286A</t>
  </si>
  <si>
    <t>T-5287A</t>
  </si>
  <si>
    <t>T-5288</t>
  </si>
  <si>
    <t>beach sediments</t>
  </si>
  <si>
    <t>laminated peat</t>
  </si>
  <si>
    <t>T-5400</t>
  </si>
  <si>
    <t>Vorren and Moe 1986</t>
  </si>
  <si>
    <t>Johannsen et al 1985 ( as in Svendsen and Mangerud 1987 )</t>
  </si>
  <si>
    <t>Sveian and Olsen 1984</t>
  </si>
  <si>
    <t>Norway</t>
  </si>
  <si>
    <t>Kaland et al. (1984)</t>
  </si>
  <si>
    <t>T-4196</t>
  </si>
  <si>
    <t>Moller 1984</t>
  </si>
  <si>
    <t>beach</t>
  </si>
  <si>
    <t>whole whale skeleton</t>
  </si>
  <si>
    <t>beachcombing</t>
  </si>
  <si>
    <t>T-4195</t>
  </si>
  <si>
    <t>Nappstraumen</t>
  </si>
  <si>
    <t>sand and gravel</t>
  </si>
  <si>
    <t>ostrea edulis</t>
  </si>
  <si>
    <t>T-4732A</t>
  </si>
  <si>
    <t>Gyttja</t>
  </si>
  <si>
    <t>T-4731</t>
  </si>
  <si>
    <t>Betula</t>
  </si>
  <si>
    <t>T-4730</t>
  </si>
  <si>
    <t>Andoya</t>
  </si>
  <si>
    <t>shoreline</t>
  </si>
  <si>
    <t>pinus</t>
  </si>
  <si>
    <t>Kaland 1984</t>
  </si>
  <si>
    <t>Krzywinski and Stabell 1984 (as in Lohne et al 2007)</t>
  </si>
  <si>
    <t>Bondevik et al. 2006</t>
  </si>
  <si>
    <t>Lie et al 1983</t>
  </si>
  <si>
    <t>T-3035</t>
  </si>
  <si>
    <t>Hald and Vorren 1983 ( as in Moller 1987)</t>
  </si>
  <si>
    <t>Tromso</t>
  </si>
  <si>
    <t>shore ridge</t>
  </si>
  <si>
    <t>arctica islandica</t>
  </si>
  <si>
    <t>outcrop</t>
  </si>
  <si>
    <t>T-4471</t>
  </si>
  <si>
    <t>betula pubescens and salix</t>
  </si>
  <si>
    <t>diamicton</t>
  </si>
  <si>
    <t>Anundsen and Feldsjaar 1983</t>
  </si>
  <si>
    <t>molluscs</t>
  </si>
  <si>
    <t>diatoms</t>
  </si>
  <si>
    <t>Reite et al. 1982 ( as in Svendsen and Mangerud 1987 )</t>
  </si>
  <si>
    <t>Ramfjord 1982</t>
  </si>
  <si>
    <t>Thomsen 1982</t>
  </si>
  <si>
    <t>Stabell 1980</t>
  </si>
  <si>
    <t>Hakannson 1980 (as in Lohne et al 2007)</t>
  </si>
  <si>
    <t>Hakansson (1980)</t>
  </si>
  <si>
    <t>Stabell &amp; Krzywinski (1979)</t>
  </si>
  <si>
    <t>Stabell &amp; Krzywinski 1979 (as in Lohne et al 2007)</t>
  </si>
  <si>
    <t>Stabell &amp; Krzywinski 1978 (as in Lohne et al 2007)</t>
  </si>
  <si>
    <t>Anundsen 1978</t>
  </si>
  <si>
    <t>Vorren 1978</t>
  </si>
  <si>
    <t>Donner. et al. 1977</t>
  </si>
  <si>
    <t>livingstone sampler</t>
  </si>
  <si>
    <t>Hel-617</t>
  </si>
  <si>
    <t>Tanner 1906. (as in Donner. et al. 1977 )</t>
  </si>
  <si>
    <t>stony layer</t>
  </si>
  <si>
    <t>Hel-618</t>
  </si>
  <si>
    <t>gravel</t>
  </si>
  <si>
    <t>mya truncata</t>
  </si>
  <si>
    <t>Hel-619</t>
  </si>
  <si>
    <t>Hel-620</t>
  </si>
  <si>
    <t>mytilus edulis and modiolus modiolus</t>
  </si>
  <si>
    <t>Hel-621</t>
  </si>
  <si>
    <t>beach sand</t>
  </si>
  <si>
    <t>Hel-622</t>
  </si>
  <si>
    <t>Hel-623</t>
  </si>
  <si>
    <t>beach gravel</t>
  </si>
  <si>
    <t>Hel-624</t>
  </si>
  <si>
    <t>shelly gravel and sand</t>
  </si>
  <si>
    <t>Hel-625</t>
  </si>
  <si>
    <t>Hel-626</t>
  </si>
  <si>
    <t>Hel-627</t>
  </si>
  <si>
    <t>shelly sand and gravel</t>
  </si>
  <si>
    <t>Hel-628</t>
  </si>
  <si>
    <t>Hel-747</t>
  </si>
  <si>
    <t>beach sand and gravel</t>
  </si>
  <si>
    <t>Hel-748</t>
  </si>
  <si>
    <t>Hel-749</t>
  </si>
  <si>
    <t>shelly beach gravel and sand</t>
  </si>
  <si>
    <t>Hel-750</t>
  </si>
  <si>
    <t>modiolus modiolus</t>
  </si>
  <si>
    <t>Hel-751</t>
  </si>
  <si>
    <t>shelly beach gravel</t>
  </si>
  <si>
    <t>Hel-752</t>
  </si>
  <si>
    <t>Hel-753</t>
  </si>
  <si>
    <t>Hel-754</t>
  </si>
  <si>
    <t>shelly gravel</t>
  </si>
  <si>
    <t>Hel-755</t>
  </si>
  <si>
    <t>T-1014</t>
  </si>
  <si>
    <t>Flakstadoya</t>
  </si>
  <si>
    <t>midden</t>
  </si>
  <si>
    <t>refuse</t>
  </si>
  <si>
    <t>T-1198</t>
  </si>
  <si>
    <t>T-126</t>
  </si>
  <si>
    <t>Marthinussen 1962</t>
  </si>
  <si>
    <t>T-186</t>
  </si>
  <si>
    <t>peat bog</t>
  </si>
  <si>
    <t>picea</t>
  </si>
  <si>
    <t>T-244</t>
  </si>
  <si>
    <t>larix</t>
  </si>
  <si>
    <t>T-243</t>
  </si>
  <si>
    <t>T-185</t>
  </si>
  <si>
    <t>T-182</t>
  </si>
  <si>
    <t>marine shore gravel</t>
  </si>
  <si>
    <t>sea-washed gravel</t>
  </si>
  <si>
    <t>T-183</t>
  </si>
  <si>
    <t>T-184</t>
  </si>
  <si>
    <t>T-267</t>
  </si>
  <si>
    <t>T-266</t>
  </si>
  <si>
    <t>T-245</t>
  </si>
  <si>
    <t>T-294</t>
  </si>
  <si>
    <t>T-270</t>
  </si>
  <si>
    <t>freshwater facies</t>
  </si>
  <si>
    <t>midpoint</t>
  </si>
  <si>
    <t xml:space="preserve">Poz-109217 </t>
  </si>
  <si>
    <t>laminated silt with organic remains</t>
  </si>
  <si>
    <t>Rickerich 2018</t>
  </si>
  <si>
    <t>Poz-110093</t>
  </si>
  <si>
    <t>Poz-110136</t>
  </si>
  <si>
    <t>Poz-86910</t>
  </si>
  <si>
    <t>Poz-86897</t>
  </si>
  <si>
    <t>Agdenes; litjvatnet</t>
  </si>
  <si>
    <t>Agdenes; storvatnet</t>
  </si>
  <si>
    <t>Poz-86869</t>
  </si>
  <si>
    <t>Karmoy; kringlemyr</t>
  </si>
  <si>
    <t>Beta-419386</t>
  </si>
  <si>
    <t>Karmoy; grotheimsvatnet</t>
  </si>
  <si>
    <t>foraminifera</t>
  </si>
  <si>
    <t>5 cm</t>
  </si>
  <si>
    <t xml:space="preserve">This paper calculates an index point here with Clam.  </t>
  </si>
  <si>
    <t>Lofoten; leknes</t>
  </si>
  <si>
    <t>Bjugn; eidsvatnet</t>
  </si>
  <si>
    <t>Tua-5647</t>
  </si>
  <si>
    <t>Tua-5646</t>
  </si>
  <si>
    <t>Troms; L2</t>
  </si>
  <si>
    <t>Ua-44731</t>
  </si>
  <si>
    <t>Ua-44730</t>
  </si>
  <si>
    <t>Ua-44733</t>
  </si>
  <si>
    <t>Ua-44732</t>
  </si>
  <si>
    <t>Troms; L4</t>
  </si>
  <si>
    <t>Troms; L5</t>
  </si>
  <si>
    <t>arctica islandica periostracum</t>
  </si>
  <si>
    <t>leaf fragments of betula</t>
  </si>
  <si>
    <t>repanocladus sp. Betula pubescens moss stems</t>
  </si>
  <si>
    <t>moss stems betula pubescens</t>
  </si>
  <si>
    <t>betula sp. Twig</t>
  </si>
  <si>
    <t>laminated marine sediment</t>
  </si>
  <si>
    <t>coarse tsunami deposit</t>
  </si>
  <si>
    <t>sandy marine deposit</t>
  </si>
  <si>
    <t>lacustrine gytja</t>
  </si>
  <si>
    <t>NN1954</t>
  </si>
  <si>
    <t>terrestrial plant remains</t>
  </si>
  <si>
    <t>Tvedestrand; eikastjenna</t>
  </si>
  <si>
    <t>Tvedestrand; midttjenna</t>
  </si>
  <si>
    <t>a few tiny twigs</t>
  </si>
  <si>
    <t>Hanto; johan_olsson-myra</t>
  </si>
  <si>
    <t>Hanto; Rosstjenna</t>
  </si>
  <si>
    <t>Tvedestrand; gladstadtjenna</t>
  </si>
  <si>
    <t>Tvedestrand; oygardstjenna</t>
  </si>
  <si>
    <t>Hanto; kroktjenna ovre</t>
  </si>
  <si>
    <t>Hanto; kroktjenna nedre</t>
  </si>
  <si>
    <t>Tvedestrand; tranbaerlona</t>
  </si>
  <si>
    <t>Hanto; eikelandsmyra</t>
  </si>
  <si>
    <t>Hanto; kringlemyra</t>
  </si>
  <si>
    <t>Hanto; Marit Bjorgen-myra</t>
  </si>
  <si>
    <t>Tvedestrand; eidbomyra</t>
  </si>
  <si>
    <t>Hanto; alfstjenna</t>
  </si>
  <si>
    <t>Hanto; midttjenna lage</t>
  </si>
  <si>
    <t>Tvedestrand; kroktjenna</t>
  </si>
  <si>
    <t>Hanto; revstjenna</t>
  </si>
  <si>
    <t>Hanto;  revstjenna</t>
  </si>
  <si>
    <t>Tvedestrand;  eidbotjenna</t>
  </si>
  <si>
    <t>Poz-108993</t>
  </si>
  <si>
    <t>NOSAMS-23817a</t>
  </si>
  <si>
    <t>NOSAMS-23817b</t>
  </si>
  <si>
    <t>Lista; skjolnesmyra</t>
  </si>
  <si>
    <t>Lista; bekkeviktjonna</t>
  </si>
  <si>
    <t>Lista; liantjonna</t>
  </si>
  <si>
    <t>Lista; austadtjonna</t>
  </si>
  <si>
    <t>Lista; ulvasmyra</t>
  </si>
  <si>
    <t>Lista; auneviktjonna</t>
  </si>
  <si>
    <t>Ua-44692</t>
  </si>
  <si>
    <t>Potamogeton stems betula sp seeds</t>
  </si>
  <si>
    <t>lake gyttja</t>
  </si>
  <si>
    <t>organic mud</t>
  </si>
  <si>
    <t>organic mud and silt</t>
  </si>
  <si>
    <t>Nerfloen-STP107</t>
  </si>
  <si>
    <t>Oppstrynsvatnet-STP211</t>
  </si>
  <si>
    <t>Beta-319730</t>
  </si>
  <si>
    <t>Poz-32347</t>
  </si>
  <si>
    <t>pieces of wood</t>
  </si>
  <si>
    <t>tsunami deposit</t>
  </si>
  <si>
    <t>Karmoy; rabbavatnet</t>
  </si>
  <si>
    <t>Karmoy; Molltjorna</t>
  </si>
  <si>
    <t>Karmoy; hoievatnet</t>
  </si>
  <si>
    <t>Fossen; varanesveian</t>
  </si>
  <si>
    <t>Karmoy; royksund</t>
  </si>
  <si>
    <t>clay</t>
  </si>
  <si>
    <t>plant remains</t>
  </si>
  <si>
    <t>Rolvsoya; lillrundvatnet</t>
  </si>
  <si>
    <t>Rolvsoya; storvatnet</t>
  </si>
  <si>
    <t>Soroya; tomasvatnet</t>
  </si>
  <si>
    <t>Soroya; lillevatnet</t>
  </si>
  <si>
    <t>muddy gyttja</t>
  </si>
  <si>
    <t>laminated muddy gyttja</t>
  </si>
  <si>
    <t>laminatted gyttja</t>
  </si>
  <si>
    <t>sandy mud</t>
  </si>
  <si>
    <t>Nordkinn; nameless 15</t>
  </si>
  <si>
    <t>Nordkinn; Kifjordvatnet 14</t>
  </si>
  <si>
    <t>Nordkinn; Nedre Snappvikvatnet 10</t>
  </si>
  <si>
    <t>Nordkinn; Mellomste Snappvikvatnet 11</t>
  </si>
  <si>
    <t>silty mud with clasts</t>
  </si>
  <si>
    <t>Romundset et al. 2010a</t>
  </si>
  <si>
    <t>Hardangerfjorden; Hogstemyr (505-150)</t>
  </si>
  <si>
    <t>Hardangerfjorden; Tangatjorn (505-52)</t>
  </si>
  <si>
    <t>Hardangerfjorden; Eidesvatn (505-36)</t>
  </si>
  <si>
    <t>triggs viola seed</t>
  </si>
  <si>
    <t>mosses dryas leaf</t>
  </si>
  <si>
    <t>unidentified twigs</t>
  </si>
  <si>
    <t>unidentified leaves twigs</t>
  </si>
  <si>
    <t>unidentified grass</t>
  </si>
  <si>
    <t>piece of wood</t>
  </si>
  <si>
    <t>litorina littorea whole shell</t>
  </si>
  <si>
    <t>half shell nuculana pernula</t>
  </si>
  <si>
    <t>half half of macoma calcarea</t>
  </si>
  <si>
    <t>unidentified shell fragments</t>
  </si>
  <si>
    <t>half mya truncata</t>
  </si>
  <si>
    <t>macoma calcarea paired shell</t>
  </si>
  <si>
    <t>litorina littorea whole  shell</t>
  </si>
  <si>
    <t>macoma calcarea shell fragment</t>
  </si>
  <si>
    <t>betula leaves pinus needle</t>
  </si>
  <si>
    <t>mya truncata paired</t>
  </si>
  <si>
    <t>yoldiella one half</t>
  </si>
  <si>
    <t>marine sediments</t>
  </si>
  <si>
    <t>marine clay</t>
  </si>
  <si>
    <t>peat slice</t>
  </si>
  <si>
    <t>T-81</t>
  </si>
  <si>
    <t>T-80</t>
  </si>
  <si>
    <t>T-209</t>
  </si>
  <si>
    <t>T-292</t>
  </si>
  <si>
    <t>Hartmark; launesmyra</t>
  </si>
  <si>
    <t>peat  slice</t>
  </si>
  <si>
    <t>marine  sediment</t>
  </si>
  <si>
    <t>T-208</t>
  </si>
  <si>
    <t>T-273</t>
  </si>
  <si>
    <t>nydal 1962</t>
  </si>
  <si>
    <t>Hartmark; oftenes</t>
  </si>
  <si>
    <t>marine. Sediments</t>
  </si>
  <si>
    <t>T-296</t>
  </si>
  <si>
    <t>Borgund; more og romsdal</t>
  </si>
  <si>
    <t>marine clay gyttja</t>
  </si>
  <si>
    <t>lacustrine drift gyttja</t>
  </si>
  <si>
    <t>Andoy; Noss</t>
  </si>
  <si>
    <t>Andoy; Nord-Mjele</t>
  </si>
  <si>
    <t>Andoy; Ramsa</t>
  </si>
  <si>
    <t>T-293</t>
  </si>
  <si>
    <t>T-295</t>
  </si>
  <si>
    <t>peat rich in wood</t>
  </si>
  <si>
    <t>T-351</t>
  </si>
  <si>
    <t>Nydal et al 1964</t>
  </si>
  <si>
    <t>St-926</t>
  </si>
  <si>
    <t>Andoy; Dverberg Church</t>
  </si>
  <si>
    <t>Andoy; Dverberg kvalnesvberget</t>
  </si>
  <si>
    <t>T-385</t>
  </si>
  <si>
    <t>Larix</t>
  </si>
  <si>
    <t>T-350</t>
  </si>
  <si>
    <t>Andoy; Dverberg Saura I</t>
  </si>
  <si>
    <t>Andoy; Dverberg Saura II</t>
  </si>
  <si>
    <t>marine seafloor surface</t>
  </si>
  <si>
    <t>T-271</t>
  </si>
  <si>
    <t>peat and sand</t>
  </si>
  <si>
    <t>T-271B</t>
  </si>
  <si>
    <t>T-380</t>
  </si>
  <si>
    <t>scattered straws</t>
  </si>
  <si>
    <t>stratigraphy out of order; authors suggest this may be a secondary deposit</t>
  </si>
  <si>
    <t>T-382</t>
  </si>
  <si>
    <t>Cyprina islandica</t>
  </si>
  <si>
    <t>T-272</t>
  </si>
  <si>
    <t>rock fragments</t>
  </si>
  <si>
    <t>height relative to sea level not given.</t>
  </si>
  <si>
    <t>T-378B</t>
  </si>
  <si>
    <t>Troms; Skanland Sandstrand</t>
  </si>
  <si>
    <t>blue clay</t>
  </si>
  <si>
    <t>whale bones</t>
  </si>
  <si>
    <t>marine deposit</t>
  </si>
  <si>
    <t>T-269</t>
  </si>
  <si>
    <t>sandy clay</t>
  </si>
  <si>
    <t>macoma calcarea</t>
  </si>
  <si>
    <t>Nydal 1962</t>
  </si>
  <si>
    <t>beach deposit</t>
  </si>
  <si>
    <t>T-379</t>
  </si>
  <si>
    <t>Sor-trondelag; orlandet bjugnholmen</t>
  </si>
  <si>
    <t>saxicava arctica</t>
  </si>
  <si>
    <t>T-390</t>
  </si>
  <si>
    <t>T-302</t>
  </si>
  <si>
    <t>Sogn og Fjordane; kyrkjebo. Instevik</t>
  </si>
  <si>
    <t>glaciomarine sand and gravel</t>
  </si>
  <si>
    <t>mya  truncata saxicava arctica pectin islandicus</t>
  </si>
  <si>
    <t>T-370</t>
  </si>
  <si>
    <t>Hordaland; stord; Tveitavatn</t>
  </si>
  <si>
    <t>coarse detritus gel-mud</t>
  </si>
  <si>
    <t>Andersen 1968</t>
  </si>
  <si>
    <t>Svensby; Ullsvfjord</t>
  </si>
  <si>
    <t>T-509</t>
  </si>
  <si>
    <t>glacio-marine blue clay</t>
  </si>
  <si>
    <t>mya truncata hiatella arctica</t>
  </si>
  <si>
    <t>T-332</t>
  </si>
  <si>
    <t>T-490</t>
  </si>
  <si>
    <t>Troms;  Sandstrand</t>
  </si>
  <si>
    <t>bouldery gravel</t>
  </si>
  <si>
    <t>well sorted beach sand</t>
  </si>
  <si>
    <t>marine sand with boulders</t>
  </si>
  <si>
    <t>T-173</t>
  </si>
  <si>
    <t>Troms;  Brostad</t>
  </si>
  <si>
    <t>porlandia arctica macoma calcarea</t>
  </si>
  <si>
    <t>gravel and sand</t>
  </si>
  <si>
    <t>outwash delta</t>
  </si>
  <si>
    <t>T-174</t>
  </si>
  <si>
    <t>Troms;  Bjorelvnes</t>
  </si>
  <si>
    <t>foreset beds</t>
  </si>
  <si>
    <t>T-50</t>
  </si>
  <si>
    <t>wellsorted silt sand gravel beds</t>
  </si>
  <si>
    <t>gravel beds</t>
  </si>
  <si>
    <t>T-511</t>
  </si>
  <si>
    <t>mya truncata and macoma calcarea</t>
  </si>
  <si>
    <t>T-510</t>
  </si>
  <si>
    <t>Troms;  Balsfjord storsteinnes</t>
  </si>
  <si>
    <t>T-512</t>
  </si>
  <si>
    <t>sand and silt</t>
  </si>
  <si>
    <t>mya truncata hiatella arctica macoma calcarea</t>
  </si>
  <si>
    <t>glaciomarine gravelly sediments</t>
  </si>
  <si>
    <t>T-631</t>
  </si>
  <si>
    <t>Troms;  Gratangen</t>
  </si>
  <si>
    <t>Troms;  Oldervik</t>
  </si>
  <si>
    <t>marine terrace sediment</t>
  </si>
  <si>
    <t>T-504</t>
  </si>
  <si>
    <t>Andersen 1968 (as in nydal et al 1970)</t>
  </si>
  <si>
    <t>Nydal et al 1970</t>
  </si>
  <si>
    <t>Troms; Karlsoy nord-klavoy skjervik</t>
  </si>
  <si>
    <t>larix driftwood</t>
  </si>
  <si>
    <t>T-505</t>
  </si>
  <si>
    <t>Troms; Karlsoy Vannoy Bekkestrand</t>
  </si>
  <si>
    <t>T-594</t>
  </si>
  <si>
    <t>Hordaland; Fusa Vindenes</t>
  </si>
  <si>
    <t>T-580</t>
  </si>
  <si>
    <t>Hordaland; Lepsoyvann</t>
  </si>
  <si>
    <t>find detrital gyttja</t>
  </si>
  <si>
    <t>Hiller borer</t>
  </si>
  <si>
    <t>T-616</t>
  </si>
  <si>
    <t>Sogn og Fjordane; stryn Olden Haaheim Lake Oldevannet</t>
  </si>
  <si>
    <t>cyprina islandica and cardium echinatum shells</t>
  </si>
  <si>
    <t>T-681</t>
  </si>
  <si>
    <t>Sor-Trondelag Trondheim Bog Sjetnemyr</t>
  </si>
  <si>
    <t>dark marine layer</t>
  </si>
  <si>
    <t>T-657</t>
  </si>
  <si>
    <t>Akershus; Baerum Floytmyr bog</t>
  </si>
  <si>
    <t>nekron mud</t>
  </si>
  <si>
    <t>bulk mud</t>
  </si>
  <si>
    <t>marine nekron clay mud</t>
  </si>
  <si>
    <t>T-658a</t>
  </si>
  <si>
    <t>freshwater gyttja</t>
  </si>
  <si>
    <t>T-658b</t>
  </si>
  <si>
    <t>sphagnum peat</t>
  </si>
  <si>
    <t>T-635</t>
  </si>
  <si>
    <t>Vest-Agder; Lista Farm Vollmona Royrtjonn lake</t>
  </si>
  <si>
    <t>marine sediment</t>
  </si>
  <si>
    <t>T-636</t>
  </si>
  <si>
    <t>T-520</t>
  </si>
  <si>
    <t>Rogaland; Suldal Vasstolvatn lake</t>
  </si>
  <si>
    <t>T-886</t>
  </si>
  <si>
    <t>Rye 1969</t>
  </si>
  <si>
    <t>Hardanger; Eidfjord</t>
  </si>
  <si>
    <t>glacio-marine sediment</t>
  </si>
  <si>
    <t>juniperus communis</t>
  </si>
  <si>
    <t>glaciomarine foreset</t>
  </si>
  <si>
    <t>nydal 1959</t>
  </si>
  <si>
    <t>T-53</t>
  </si>
  <si>
    <t>Troms; Blinnfinnvan</t>
  </si>
  <si>
    <t>no elevation provided</t>
  </si>
  <si>
    <t>Vest-Agder; Hartmarksfjord</t>
  </si>
  <si>
    <t>bulk peat</t>
  </si>
  <si>
    <t>Vestfold; Brunlanes solum lake tjonna</t>
  </si>
  <si>
    <t>lacustrine peat</t>
  </si>
  <si>
    <t>T-88</t>
  </si>
  <si>
    <t>T-87</t>
  </si>
  <si>
    <t>Vestfold; Brunlanes Malerod-tjern</t>
  </si>
  <si>
    <t>Vestfold; Sandar Napperod-tjern</t>
  </si>
  <si>
    <t>T-90</t>
  </si>
  <si>
    <t>T-98</t>
  </si>
  <si>
    <t>Oslo; Baerum smestad</t>
  </si>
  <si>
    <t>humus-rich layer</t>
  </si>
  <si>
    <t>wood</t>
  </si>
  <si>
    <t>T-5580</t>
  </si>
  <si>
    <t>Vorren et al 1988</t>
  </si>
  <si>
    <t>Andoya; Aerasvatnet</t>
  </si>
  <si>
    <t>macro-algae</t>
  </si>
  <si>
    <t>laminated silt with pebbles</t>
  </si>
  <si>
    <t>organic rich laminae</t>
  </si>
  <si>
    <t>T-5579</t>
  </si>
  <si>
    <t>T-5050A</t>
  </si>
  <si>
    <t>T-5050B</t>
  </si>
  <si>
    <t>organic silt</t>
  </si>
  <si>
    <t>organic silt and sand</t>
  </si>
  <si>
    <t>gelatinous organic silt</t>
  </si>
  <si>
    <t>anomalously young and out of sequence</t>
  </si>
  <si>
    <t>T-2669</t>
  </si>
  <si>
    <t>Rasmussen 1981</t>
  </si>
  <si>
    <t>Svartisen; Glomfjord; Bratsberg</t>
  </si>
  <si>
    <t>T-3080</t>
  </si>
  <si>
    <t>Svartisen; Glomfjord; Engavagen</t>
  </si>
  <si>
    <t>Svartisen; Glomfjord; Naeverdal</t>
  </si>
  <si>
    <t>T-2672</t>
  </si>
  <si>
    <t>Svartisen; Glomfjord; Sanda</t>
  </si>
  <si>
    <t>T-2372</t>
  </si>
  <si>
    <t>T-2374</t>
  </si>
  <si>
    <t>Svartisen; Glomfjord; Furumo</t>
  </si>
  <si>
    <t>T-2671</t>
  </si>
  <si>
    <t>Svartisen; Glomfjord; Saetvik</t>
  </si>
  <si>
    <t>T-3269</t>
  </si>
  <si>
    <t>Svartisen; Glomfjord; Inndyr</t>
  </si>
  <si>
    <t>marine sand</t>
  </si>
  <si>
    <t>marine  sand</t>
  </si>
  <si>
    <t>resedimented silt</t>
  </si>
  <si>
    <t>glacial silt</t>
  </si>
  <si>
    <t>glacial clay</t>
  </si>
  <si>
    <t>T-2373</t>
  </si>
  <si>
    <t>T-3079</t>
  </si>
  <si>
    <t>littorina littorea Buccinum undatum gibbula cenerarea</t>
  </si>
  <si>
    <t>chlamis islandica hiatella arctica</t>
  </si>
  <si>
    <t>astarte elliptica mya truncata macoma calcarea</t>
  </si>
  <si>
    <t>glaciomarine sediment</t>
  </si>
  <si>
    <t>Hel-655</t>
  </si>
  <si>
    <t>Hel-656</t>
  </si>
  <si>
    <t>black sulfide layer</t>
  </si>
  <si>
    <t>Nesseby; mordvatnet</t>
  </si>
  <si>
    <t>bulk gyttja</t>
  </si>
  <si>
    <t>Hel-699</t>
  </si>
  <si>
    <t>Hel-700</t>
  </si>
  <si>
    <t>Nesseby; vaervatnet</t>
  </si>
  <si>
    <t>marine laminated silt</t>
  </si>
  <si>
    <t>Nydal 1960</t>
  </si>
  <si>
    <t>T-110</t>
  </si>
  <si>
    <t>Troms; Breivikeid Stormo</t>
  </si>
  <si>
    <t>laminated clay</t>
  </si>
  <si>
    <t>portlandia arctica and macoma calcarea</t>
  </si>
  <si>
    <t>marine delta deposit</t>
  </si>
  <si>
    <t>T-112</t>
  </si>
  <si>
    <t>Troms; Langnes end moraine</t>
  </si>
  <si>
    <t>gravel bed</t>
  </si>
  <si>
    <t>pecten islandicus mya truncata</t>
  </si>
  <si>
    <t>bouldery till</t>
  </si>
  <si>
    <t>glaciomarine gravel</t>
  </si>
  <si>
    <t>T-113</t>
  </si>
  <si>
    <t>Troms; Tromso Tromsdal valley</t>
  </si>
  <si>
    <t>arca glacialis mytilus edulis</t>
  </si>
  <si>
    <t>T-111</t>
  </si>
  <si>
    <t>pectin islandicus arctica islandica</t>
  </si>
  <si>
    <t>T-124</t>
  </si>
  <si>
    <t>Helgeland; somna steinsdal</t>
  </si>
  <si>
    <t>Yoldia clay</t>
  </si>
  <si>
    <t>portlandia arctica</t>
  </si>
  <si>
    <t>moraine material</t>
  </si>
  <si>
    <t>T-125</t>
  </si>
  <si>
    <t>Troms Lyngen Birtavarre</t>
  </si>
  <si>
    <t>marine terrace  sediment</t>
  </si>
  <si>
    <t>Seiland; Oldervik</t>
  </si>
  <si>
    <t>picea driftwood</t>
  </si>
  <si>
    <t>T-118</t>
  </si>
  <si>
    <t>Oslo; Teglverk Foss Ovre</t>
  </si>
  <si>
    <t>superglacial marine deposit</t>
  </si>
  <si>
    <t>arca glacialis shells</t>
  </si>
  <si>
    <t>bog Gyttja</t>
  </si>
  <si>
    <t>Arca clay</t>
  </si>
  <si>
    <t>T-119</t>
  </si>
  <si>
    <t>Oslo Skadalen</t>
  </si>
  <si>
    <t>T-120</t>
  </si>
  <si>
    <t>Oslo Havnes Teglverk Akerselva</t>
  </si>
  <si>
    <t>Cardium clay</t>
  </si>
  <si>
    <t>Arctica Cyprina islandica</t>
  </si>
  <si>
    <t>T-117</t>
  </si>
  <si>
    <t>Fredrikstad; Valle Teglverk</t>
  </si>
  <si>
    <t>Portlandia Arctica</t>
  </si>
  <si>
    <t>T-121</t>
  </si>
  <si>
    <t>Isocardia clay</t>
  </si>
  <si>
    <t>Isocardia cor</t>
  </si>
  <si>
    <t>T-123</t>
  </si>
  <si>
    <t>Fredrikstad; Breifjell. Krakeroy</t>
  </si>
  <si>
    <t>marine facies</t>
  </si>
  <si>
    <t>T-89</t>
  </si>
  <si>
    <t>Vestfold; Tjolling Holtantjern</t>
  </si>
  <si>
    <t>bog gyttja</t>
  </si>
  <si>
    <t>T-91</t>
  </si>
  <si>
    <t>Vestford Slagen Linnom</t>
  </si>
  <si>
    <t>T-138</t>
  </si>
  <si>
    <t>Hordaland; Blomvag Blomoy</t>
  </si>
  <si>
    <t>fossil-bearing gravel</t>
  </si>
  <si>
    <t>mud and till</t>
  </si>
  <si>
    <t>T-139</t>
  </si>
  <si>
    <t>T-142</t>
  </si>
  <si>
    <t>Bergen; Ulvenvann Os</t>
  </si>
  <si>
    <t>glacial till</t>
  </si>
  <si>
    <t>Mya truncata</t>
  </si>
  <si>
    <t>T-105</t>
  </si>
  <si>
    <t>Rogaland; Jaeren Primstad</t>
  </si>
  <si>
    <t>humus</t>
  </si>
  <si>
    <t>T-149</t>
  </si>
  <si>
    <t>Rogaland; Jaeren Brondmyra</t>
  </si>
  <si>
    <t>gyttja with rootlets</t>
  </si>
  <si>
    <t>clayey moraine</t>
  </si>
  <si>
    <t>T-150</t>
  </si>
  <si>
    <t>Brown gyttja</t>
  </si>
  <si>
    <t>T-151</t>
  </si>
  <si>
    <t>Gray gyttja</t>
  </si>
  <si>
    <t>T-152</t>
  </si>
  <si>
    <t>T-153</t>
  </si>
  <si>
    <t>Brown peat moss</t>
  </si>
  <si>
    <t>T-107</t>
  </si>
  <si>
    <t>Vest-Agder; Lyngdal Valley Bringsjord terrace</t>
  </si>
  <si>
    <t>sandy and gravelly marine-delta terrace</t>
  </si>
  <si>
    <t>T-156</t>
  </si>
  <si>
    <t>Vest-Agder; Lista Nesheim</t>
  </si>
  <si>
    <t>ostea edulis cardium edule littorina littorea</t>
  </si>
  <si>
    <t>peat layers</t>
  </si>
  <si>
    <t>T-168</t>
  </si>
  <si>
    <t>Ost-Agder; Tinsager near Lillesand</t>
  </si>
  <si>
    <t>glaciomarine clay</t>
  </si>
  <si>
    <t xml:space="preserve">mytilus edulis macoma calcarea </t>
  </si>
  <si>
    <t>clay with erratics</t>
  </si>
  <si>
    <t>T-1100</t>
  </si>
  <si>
    <t>Nydal et al. 1972</t>
  </si>
  <si>
    <t>Oslo Ulleval stadion</t>
  </si>
  <si>
    <t>pinus sylvestris trunk</t>
  </si>
  <si>
    <t>T-852</t>
  </si>
  <si>
    <t>Rogaland; Vikedal Solheim</t>
  </si>
  <si>
    <t>glacio-lacustrine silt and sand</t>
  </si>
  <si>
    <t>T-663</t>
  </si>
  <si>
    <t>T-839</t>
  </si>
  <si>
    <t>Hordaland; Ryggjaheim Ungdomsherberge</t>
  </si>
  <si>
    <t>T-585</t>
  </si>
  <si>
    <t>Hordaland; hardanger. Kinsarvik busnes</t>
  </si>
  <si>
    <t>T-790</t>
  </si>
  <si>
    <t>Hordaland; Hardanger Ulvik Instavatnet</t>
  </si>
  <si>
    <t>T-827</t>
  </si>
  <si>
    <t>More og Romsdal Haramsoy Torgarden</t>
  </si>
  <si>
    <t>basal coarse sands</t>
  </si>
  <si>
    <t>T-828</t>
  </si>
  <si>
    <t>far above marine limit</t>
  </si>
  <si>
    <t>T-829</t>
  </si>
  <si>
    <t>T-830</t>
  </si>
  <si>
    <t>T-726</t>
  </si>
  <si>
    <t>Nord-Trondelag; Overhalla Skage</t>
  </si>
  <si>
    <t>just above marine limit</t>
  </si>
  <si>
    <t>T-786</t>
  </si>
  <si>
    <t>Sor-Trondelag; Trondheim Ekle</t>
  </si>
  <si>
    <t>barnacles</t>
  </si>
  <si>
    <t>sandy clay from gravel pit</t>
  </si>
  <si>
    <t>T-787</t>
  </si>
  <si>
    <t>outwash sediments</t>
  </si>
  <si>
    <t>whale vertebra</t>
  </si>
  <si>
    <t>outwash deposits</t>
  </si>
  <si>
    <t>T-854</t>
  </si>
  <si>
    <t>T-756</t>
  </si>
  <si>
    <t>Nordland.; oksnes. Nordsand</t>
  </si>
  <si>
    <t>T-930</t>
  </si>
  <si>
    <t>Nordland Vestvagoy Ramsvik slettbakkmyr</t>
  </si>
  <si>
    <t>T-963</t>
  </si>
  <si>
    <t>Nordland;  Andoya endletsvann</t>
  </si>
  <si>
    <t>mire</t>
  </si>
  <si>
    <t>black gyttja</t>
  </si>
  <si>
    <t>brown gyttja</t>
  </si>
  <si>
    <t>T-746</t>
  </si>
  <si>
    <t>Ost-Finnmark;Sor-Varanger Neiden Faerdesmyra</t>
  </si>
  <si>
    <t>sphagnum lindbergii peat</t>
  </si>
  <si>
    <t>T-744</t>
  </si>
  <si>
    <t>T-936</t>
  </si>
  <si>
    <t>T-1161</t>
  </si>
  <si>
    <t>Vaksdal; Trengeroid Flate</t>
  </si>
  <si>
    <t>balanus balanus whale</t>
  </si>
  <si>
    <t>T1162</t>
  </si>
  <si>
    <t>T-1021</t>
  </si>
  <si>
    <t>Hordaland; Os</t>
  </si>
  <si>
    <t>shelly sand</t>
  </si>
  <si>
    <t>marine shell</t>
  </si>
  <si>
    <t>marine shells</t>
  </si>
  <si>
    <t>T-1022</t>
  </si>
  <si>
    <t>Hordaland; Bergen Hjellestad</t>
  </si>
  <si>
    <t>T-1160</t>
  </si>
  <si>
    <t>Hordaland; Os; Lekvenvann</t>
  </si>
  <si>
    <t>54mm piston sampler</t>
  </si>
  <si>
    <t>T-1173</t>
  </si>
  <si>
    <t>Akershus; As-ski Bollerudmasan</t>
  </si>
  <si>
    <t>T-1319</t>
  </si>
  <si>
    <t>Akershus; As-ski Bratenmyra</t>
  </si>
  <si>
    <t>brackish-marine clay</t>
  </si>
  <si>
    <t>mytilus edulis shells</t>
  </si>
  <si>
    <t>T-1378</t>
  </si>
  <si>
    <t>Akershus; As-ski Vestby</t>
  </si>
  <si>
    <t>mytilus littorina and tapes decussatus</t>
  </si>
  <si>
    <t>Rogaland; Stavanger Breiavatnet</t>
  </si>
  <si>
    <t>T-1341</t>
  </si>
  <si>
    <t>brackish gyttja</t>
  </si>
  <si>
    <t>T-1165</t>
  </si>
  <si>
    <t>T-1284</t>
  </si>
  <si>
    <t>T-1167</t>
  </si>
  <si>
    <t>Rogaland; Eigersund Gjedlestadvige</t>
  </si>
  <si>
    <t>T-1286</t>
  </si>
  <si>
    <t>T-1040</t>
  </si>
  <si>
    <t>T-994</t>
  </si>
  <si>
    <t>Haugsund; Rygjaheim</t>
  </si>
  <si>
    <t>organic substances</t>
  </si>
  <si>
    <t>gyttja-rich silty clay</t>
  </si>
  <si>
    <t>Rogaland; tysvaer yrkje</t>
  </si>
  <si>
    <t>T-993</t>
  </si>
  <si>
    <t>bulky gyttja</t>
  </si>
  <si>
    <t>T-1621</t>
  </si>
  <si>
    <t>Rogaland; Tysvaer Borgoy</t>
  </si>
  <si>
    <t>Balaena musticetus right whale bone</t>
  </si>
  <si>
    <t>moraine deposit</t>
  </si>
  <si>
    <t>T-2005</t>
  </si>
  <si>
    <t>littoral sand and gravel</t>
  </si>
  <si>
    <t>littoral sediment</t>
  </si>
  <si>
    <t>T-1883</t>
  </si>
  <si>
    <t>Rogaland; Tysvaer hinderavag</t>
  </si>
  <si>
    <t>balaena mysticetus right whale bones</t>
  </si>
  <si>
    <t>T-1620</t>
  </si>
  <si>
    <t>Rogaland; Tysvaer nedstrand</t>
  </si>
  <si>
    <t>balanus balanoides mya truncata chlamys islandicus</t>
  </si>
  <si>
    <t>silt and clay</t>
  </si>
  <si>
    <t>T-1696</t>
  </si>
  <si>
    <t>Hordaland; oygarden blomvag cemetary</t>
  </si>
  <si>
    <t>plant-bearing bed</t>
  </si>
  <si>
    <t>littoral sediments</t>
  </si>
  <si>
    <t>till</t>
  </si>
  <si>
    <t>T-1882</t>
  </si>
  <si>
    <t>shell-bearing</t>
  </si>
  <si>
    <t>T-1889</t>
  </si>
  <si>
    <t>T-1371</t>
  </si>
  <si>
    <t>Hordaland; stord</t>
  </si>
  <si>
    <t>stoney clay</t>
  </si>
  <si>
    <t xml:space="preserve">mya truncata hiatella arctica </t>
  </si>
  <si>
    <t>bedrock</t>
  </si>
  <si>
    <t>T-1491</t>
  </si>
  <si>
    <t>Hordaland; arna haukedalsvatnet</t>
  </si>
  <si>
    <t>T-1749</t>
  </si>
  <si>
    <t>T-1050</t>
  </si>
  <si>
    <t>Sogn. Og fjordane; Kroken</t>
  </si>
  <si>
    <t>silt gyttja</t>
  </si>
  <si>
    <t>fine detritus</t>
  </si>
  <si>
    <t>T-1107</t>
  </si>
  <si>
    <t>Nord-trondelag; Logtunmyr</t>
  </si>
  <si>
    <t>T-1130</t>
  </si>
  <si>
    <t>minerotrophic rich-fen peat</t>
  </si>
  <si>
    <t>T-1133</t>
  </si>
  <si>
    <t>Nord-trondelag; Lianvatn</t>
  </si>
  <si>
    <t>brackish-water detrital gyttja</t>
  </si>
  <si>
    <t>bulk gyttja with hystrix</t>
  </si>
  <si>
    <t>T-1177</t>
  </si>
  <si>
    <t>Nord-trondelag; Asklundvatn</t>
  </si>
  <si>
    <t>detrital gyttja</t>
  </si>
  <si>
    <t>T-89B</t>
  </si>
  <si>
    <t>Henningsmoen 1978</t>
  </si>
  <si>
    <t>T-1134</t>
  </si>
  <si>
    <t>T-1139</t>
  </si>
  <si>
    <t>Nord-trondelag; Brekkmyr</t>
  </si>
  <si>
    <t>sphagnum fuscum peat</t>
  </si>
  <si>
    <t>T-1138</t>
  </si>
  <si>
    <t>sphagnum carex peat</t>
  </si>
  <si>
    <t>T-1881</t>
  </si>
  <si>
    <t>Troms; Strofjord nedrevatn</t>
  </si>
  <si>
    <t>macoma calcarea, balanus sp</t>
  </si>
  <si>
    <t>resedimented marine deposits</t>
  </si>
  <si>
    <t>T-1888</t>
  </si>
  <si>
    <t>T-1887</t>
  </si>
  <si>
    <t>Andoya; Endlevatn</t>
  </si>
  <si>
    <t>faintly laminated silt</t>
  </si>
  <si>
    <t xml:space="preserve">The facies containing this sample have an increased halophilous diatoms.  Following. Bergstrom 1973, the authors argue that the marine limit here is 33.1 m, which would have been 150 m from Endlevatn.  We therefore define the indicative range of this SLIP, at 35 m., as MLWS-MHWS + 2 meters.  </t>
  </si>
  <si>
    <t>T-996</t>
  </si>
  <si>
    <t>sandy silt</t>
  </si>
  <si>
    <t>silt and gyttja</t>
  </si>
  <si>
    <t>brown detrital gyttja</t>
  </si>
  <si>
    <t>sandy clayey silt</t>
  </si>
  <si>
    <t>T-995</t>
  </si>
  <si>
    <t>Lu-1353a</t>
  </si>
  <si>
    <t>Sotra; Lommatjonn</t>
  </si>
  <si>
    <t>Lu-1361a</t>
  </si>
  <si>
    <t>Lu-1357a</t>
  </si>
  <si>
    <t>Sotra; klokkarvatnet</t>
  </si>
  <si>
    <t>Sotra; storavatn</t>
  </si>
  <si>
    <t>Lu-1498a</t>
  </si>
  <si>
    <t>Sotra; Einerhaugtjonn</t>
  </si>
  <si>
    <t>Lu-1581a</t>
  </si>
  <si>
    <t>Sotra; Austretjonn</t>
  </si>
  <si>
    <t>Sotra; Vestretjonn</t>
  </si>
  <si>
    <t>Lu-1582a</t>
  </si>
  <si>
    <t>Lu-1583a</t>
  </si>
  <si>
    <t>T-2884a</t>
  </si>
  <si>
    <t>Sotra; Skittjonn</t>
  </si>
  <si>
    <t>T-2886a</t>
  </si>
  <si>
    <t>T-2885a</t>
  </si>
  <si>
    <t>Sotra; Klaesvatn</t>
  </si>
  <si>
    <t>T-2896a</t>
  </si>
  <si>
    <t>Lu-1552</t>
  </si>
  <si>
    <t>T-2892a</t>
  </si>
  <si>
    <t>T-2636</t>
  </si>
  <si>
    <t>T-2889a</t>
  </si>
  <si>
    <t>Lu-1529a</t>
  </si>
  <si>
    <t>T-2632</t>
  </si>
  <si>
    <t>Lu-1503a</t>
  </si>
  <si>
    <t>T-2888a</t>
  </si>
  <si>
    <t>Tua-3242</t>
  </si>
  <si>
    <t>Sotra; Kvernavatn</t>
  </si>
  <si>
    <t>Sotra; Storetjonn</t>
  </si>
  <si>
    <t>Sotra; Krokavatn</t>
  </si>
  <si>
    <t>Sotra; klaesvatn</t>
  </si>
  <si>
    <t>sotra; Tresstjonn</t>
  </si>
  <si>
    <t>Sotra; Hamravatn</t>
  </si>
  <si>
    <t>Sotra; sekkingstadtjonn</t>
  </si>
  <si>
    <t>Sotra; storevatn</t>
  </si>
  <si>
    <t>Sotra; kvaltjern</t>
  </si>
  <si>
    <t>Lu-1354a</t>
  </si>
  <si>
    <t>Lu-1355a</t>
  </si>
  <si>
    <t>T-2891a</t>
  </si>
  <si>
    <t>Sotra; Trollabotn</t>
  </si>
  <si>
    <t>Lu-1360a</t>
  </si>
  <si>
    <t>T-2887a</t>
  </si>
  <si>
    <t>Lu-1553a</t>
  </si>
  <si>
    <t>Lu-1496a</t>
  </si>
  <si>
    <t>Lu-1358a</t>
  </si>
  <si>
    <t>Lu-1359a</t>
  </si>
  <si>
    <t>Lu-1495a</t>
  </si>
  <si>
    <t>Lu-1356a</t>
  </si>
  <si>
    <t>Lu-1528a</t>
  </si>
  <si>
    <t>Lu-1527a</t>
  </si>
  <si>
    <t>Sotra; Kaldavatn</t>
  </si>
  <si>
    <t>Sotra; Klokkarvatnet</t>
  </si>
  <si>
    <t>Sotra; Torkevikstjonn</t>
  </si>
  <si>
    <t>Sotra; Midtjonn</t>
  </si>
  <si>
    <t>Sotra; Bakketjonn</t>
  </si>
  <si>
    <t>Sotra; Angelveitvatnet</t>
  </si>
  <si>
    <t>Sotra; Skrubbisvatn</t>
  </si>
  <si>
    <t>T-281</t>
  </si>
  <si>
    <t>T-1968</t>
  </si>
  <si>
    <t>Telemark; Langvann bog</t>
  </si>
  <si>
    <t>Telemark; Kolbjornsmyr</t>
  </si>
  <si>
    <t>clay with molluscs</t>
  </si>
  <si>
    <t>T-2415</t>
  </si>
  <si>
    <t>bulk clay</t>
  </si>
  <si>
    <t>T-1967</t>
  </si>
  <si>
    <t>Telemark; Poddetjonn</t>
  </si>
  <si>
    <t>fine detrital gytttja with sand</t>
  </si>
  <si>
    <t>T-1966</t>
  </si>
  <si>
    <t>Telemark; Storkjenn</t>
  </si>
  <si>
    <t>layers of gyttja and clay</t>
  </si>
  <si>
    <t>Telemark; lille neslandskjenn</t>
  </si>
  <si>
    <t>T-1965</t>
  </si>
  <si>
    <t>Gyttja with narrow layers of clay</t>
  </si>
  <si>
    <t>Telemark; Tyvann</t>
  </si>
  <si>
    <t>T-1964</t>
  </si>
  <si>
    <t>Dark clay-gyttja</t>
  </si>
  <si>
    <t>Telemark; Ovre Dyvvikvann</t>
  </si>
  <si>
    <t>T-1853</t>
  </si>
  <si>
    <t>clay-gyttja</t>
  </si>
  <si>
    <t>Telemark; Bog north of oisang</t>
  </si>
  <si>
    <t>T-1852</t>
  </si>
  <si>
    <t>clay gyttja</t>
  </si>
  <si>
    <t>T-1851</t>
  </si>
  <si>
    <t>clay with gyttja</t>
  </si>
  <si>
    <t>Telemark; Baero</t>
  </si>
  <si>
    <t>Telemark; Karlstadkjenna</t>
  </si>
  <si>
    <t>Telemark; Nygardskjenna</t>
  </si>
  <si>
    <t>T-2414</t>
  </si>
  <si>
    <t>gyttja and clay</t>
  </si>
  <si>
    <t>Black gyttja</t>
  </si>
  <si>
    <t>brown clay-gyttja</t>
  </si>
  <si>
    <t>T-1963</t>
  </si>
  <si>
    <t>Brown clay-gyttja</t>
  </si>
  <si>
    <t>Telemark; Svartkjenn</t>
  </si>
  <si>
    <t>T-1850</t>
  </si>
  <si>
    <t>Black gyttja with small clay content</t>
  </si>
  <si>
    <t>Telemark; Stamland</t>
  </si>
  <si>
    <t>T-1732</t>
  </si>
  <si>
    <t>Telemark; Storemyr</t>
  </si>
  <si>
    <t>T-1740</t>
  </si>
  <si>
    <t>Telemark; Vallemyr</t>
  </si>
  <si>
    <t>Telemark; Halvarp</t>
  </si>
  <si>
    <t>T-1849</t>
  </si>
  <si>
    <t>T-2121</t>
  </si>
  <si>
    <t>T-2565</t>
  </si>
  <si>
    <t>lacustring gyttja</t>
  </si>
  <si>
    <t>lacustrine-brackish facies</t>
  </si>
  <si>
    <t>T-3301A</t>
  </si>
  <si>
    <t>Vistevika;  kulebergmyra</t>
  </si>
  <si>
    <t>T-3298A</t>
  </si>
  <si>
    <t>Vistevika; Madlamyra</t>
  </si>
  <si>
    <t>gyttja with silt</t>
  </si>
  <si>
    <t>gyttja with clay</t>
  </si>
  <si>
    <t>T3299A</t>
  </si>
  <si>
    <t>bulk  gyttja</t>
  </si>
  <si>
    <t>Vistevika;  Store Stokkavann</t>
  </si>
  <si>
    <t>T-2566</t>
  </si>
  <si>
    <t>bulk sediment</t>
  </si>
  <si>
    <t>T-3143</t>
  </si>
  <si>
    <t>Vistevika; hallandsvannet</t>
  </si>
  <si>
    <t>Marine gyttja</t>
  </si>
  <si>
    <t>T-3300A</t>
  </si>
  <si>
    <t>T-3501A</t>
  </si>
  <si>
    <t>T-3844</t>
  </si>
  <si>
    <t>TT-3843</t>
  </si>
  <si>
    <t>Naeroy; N. Lisetjonn</t>
  </si>
  <si>
    <t>Naeroy; Kvennhusvatn</t>
  </si>
  <si>
    <t>T-3807</t>
  </si>
  <si>
    <t>Naeroy; Lomstjonn</t>
  </si>
  <si>
    <t>Naeroy; Blavasstjonn</t>
  </si>
  <si>
    <t>T-2844</t>
  </si>
  <si>
    <t>T-2847</t>
  </si>
  <si>
    <t>Naeroy; Gorrtjonn</t>
  </si>
  <si>
    <t>Naeroy; Strandavatn</t>
  </si>
  <si>
    <t>T-3806</t>
  </si>
  <si>
    <t>Naeroy; Loypmotjonn</t>
  </si>
  <si>
    <t>Naeroy; Osavatn</t>
  </si>
  <si>
    <t>T-3845</t>
  </si>
  <si>
    <t>Naeroy; Lomtjonn</t>
  </si>
  <si>
    <t>T-3738</t>
  </si>
  <si>
    <t>coarse detrital gyttja</t>
  </si>
  <si>
    <t>algae gyttja</t>
  </si>
  <si>
    <t>fine detritus gyttja</t>
  </si>
  <si>
    <t>coarse detritus gyttja</t>
  </si>
  <si>
    <t>T-2845</t>
  </si>
  <si>
    <t>T-3043A</t>
  </si>
  <si>
    <t>T-3805IIA</t>
  </si>
  <si>
    <t>marine</t>
  </si>
  <si>
    <t>T-3656A</t>
  </si>
  <si>
    <t>Trondheimsfjord; Afjord</t>
  </si>
  <si>
    <t>limnic sediments</t>
  </si>
  <si>
    <t>limnic organic sediments</t>
  </si>
  <si>
    <t>shell-bearing marine clay</t>
  </si>
  <si>
    <t>T-3655</t>
  </si>
  <si>
    <t>Macoma calcarea</t>
  </si>
  <si>
    <t>T-3583A</t>
  </si>
  <si>
    <t>Yrkje; 38m lake</t>
  </si>
  <si>
    <t>T-3219A</t>
  </si>
  <si>
    <t>Yrkje; 25m lake</t>
  </si>
  <si>
    <t>Yrkje; 30m lake</t>
  </si>
  <si>
    <t>T-2999A</t>
  </si>
  <si>
    <t>T-2998A</t>
  </si>
  <si>
    <t>T-4051A</t>
  </si>
  <si>
    <t>Yrkje; 34m lake</t>
  </si>
  <si>
    <t>T-4052A</t>
  </si>
  <si>
    <t>T-4149A</t>
  </si>
  <si>
    <t>T-3362A</t>
  </si>
  <si>
    <t>T-3403A</t>
  </si>
  <si>
    <t>T-3780A</t>
  </si>
  <si>
    <t>T-3780C</t>
  </si>
  <si>
    <t>Helle et al. 2007</t>
  </si>
  <si>
    <t>Tua-971</t>
  </si>
  <si>
    <t>T-8817A</t>
  </si>
  <si>
    <t>T-9131A</t>
  </si>
  <si>
    <t>Rennesoy; Brimse</t>
  </si>
  <si>
    <t>Rennesoy; Jubemyr</t>
  </si>
  <si>
    <t>T-9750A</t>
  </si>
  <si>
    <t>T-9751A</t>
  </si>
  <si>
    <t>T-9751B</t>
  </si>
  <si>
    <t>T-9752B</t>
  </si>
  <si>
    <t>T-9752A</t>
  </si>
  <si>
    <t>T-9181B</t>
  </si>
  <si>
    <t>Rennesoy: Galta</t>
  </si>
  <si>
    <t>Blystad 1983 (as in prosch-danielsen 2006)</t>
  </si>
  <si>
    <t>T-5120</t>
  </si>
  <si>
    <t>balaena mysticus right whale</t>
  </si>
  <si>
    <t>shore meadow plants</t>
  </si>
  <si>
    <t>hummus layer</t>
  </si>
  <si>
    <t>T-8817B</t>
  </si>
  <si>
    <t>Rennesoy; Sore reianes</t>
  </si>
  <si>
    <t>Thomsen 1989 (as in Helle et al 2007)</t>
  </si>
  <si>
    <t>T-8877</t>
  </si>
  <si>
    <t>Buoy; Klampen</t>
  </si>
  <si>
    <t>archeological site</t>
  </si>
  <si>
    <t>burnt hazelnut shells</t>
  </si>
  <si>
    <t>T-8884</t>
  </si>
  <si>
    <t>Juhl 2001 (as in Prosch-Danielsen 2006)</t>
  </si>
  <si>
    <t>T-8438</t>
  </si>
  <si>
    <t>T-8443</t>
  </si>
  <si>
    <t>cooking pit</t>
  </si>
  <si>
    <t>T-3303B</t>
  </si>
  <si>
    <t>Rogaland; Randaberg Halandsvannet</t>
  </si>
  <si>
    <t>brackish</t>
  </si>
  <si>
    <t>sand-gravel</t>
  </si>
  <si>
    <t>B-171188</t>
  </si>
  <si>
    <t>B-171189</t>
  </si>
  <si>
    <t>Algae gyttja</t>
  </si>
  <si>
    <t>marine brackish</t>
  </si>
  <si>
    <t>T-3302B</t>
  </si>
  <si>
    <t>B-171190</t>
  </si>
  <si>
    <t>B-171191</t>
  </si>
  <si>
    <t>lacustrine</t>
  </si>
  <si>
    <t>author says probably too young</t>
  </si>
  <si>
    <t>Jaeren; Sele-Bybergsletten olstervatn</t>
  </si>
  <si>
    <t>T-7566A</t>
  </si>
  <si>
    <t>glaciofluvial sediment</t>
  </si>
  <si>
    <t>T-7567A</t>
  </si>
  <si>
    <t>T-7565A</t>
  </si>
  <si>
    <t>lacustrine gyttja with sand</t>
  </si>
  <si>
    <t>Jaeren; Sele-Bybergsletten tangarvatn</t>
  </si>
  <si>
    <t>rounded pebbles and gravel</t>
  </si>
  <si>
    <t>cobbles</t>
  </si>
  <si>
    <t>T-7562B</t>
  </si>
  <si>
    <t>beach ridge sequence</t>
  </si>
  <si>
    <t>hummus</t>
  </si>
  <si>
    <t>T-6779</t>
  </si>
  <si>
    <t>Jaeren; Sele-Bybergsletten</t>
  </si>
  <si>
    <t>sand layers with twigs</t>
  </si>
  <si>
    <t>coarse sand</t>
  </si>
  <si>
    <t>Jaeren; Sele-Bybergsletten; Alvevatnet</t>
  </si>
  <si>
    <t>Tua-1599a</t>
  </si>
  <si>
    <t>Prosch-Danielsen and Sandgren 2003</t>
  </si>
  <si>
    <t>T-12552A</t>
  </si>
  <si>
    <t>Jaeren; Sele-Bybergsletten; Holen</t>
  </si>
  <si>
    <t>T-7140</t>
  </si>
  <si>
    <t>Bang-Anderson 1995 (as in Prosch-Danielsen 2006)</t>
  </si>
  <si>
    <t>Jaeren; Sele-Bybergsletten; Lego</t>
  </si>
  <si>
    <t>marine gyttja and sand</t>
  </si>
  <si>
    <t>archeological layer</t>
  </si>
  <si>
    <t>T-7139</t>
  </si>
  <si>
    <t>T-7424</t>
  </si>
  <si>
    <t>Jaeren; Sele-Bybergsletten; Saltebukta</t>
  </si>
  <si>
    <t>bulk shells</t>
  </si>
  <si>
    <t>Jaeren; Ha old vicarage</t>
  </si>
  <si>
    <t>beach deposits</t>
  </si>
  <si>
    <t>T-7137</t>
  </si>
  <si>
    <t>T-5972</t>
  </si>
  <si>
    <t>T-7138</t>
  </si>
  <si>
    <t>T-6377A</t>
  </si>
  <si>
    <t>shore meadow</t>
  </si>
  <si>
    <t>Jaeren; Sore Eigeroy Vodlamyr</t>
  </si>
  <si>
    <t>T-1717</t>
  </si>
  <si>
    <t>magno carecetum peat</t>
  </si>
  <si>
    <t>T-1716</t>
  </si>
  <si>
    <t>magno caricetum peat</t>
  </si>
  <si>
    <t>Jaeren; Sore Eigeroy Podlamyr</t>
  </si>
  <si>
    <t>Prosch-Danielsen and Simonsen 2000 (as in Prosch-Danielsen 2006)</t>
  </si>
  <si>
    <t>T-1715</t>
  </si>
  <si>
    <t>terrestrial carr peat</t>
  </si>
  <si>
    <t>coarse marine detritus gyttja</t>
  </si>
  <si>
    <t>sedge peat</t>
  </si>
  <si>
    <t>Simonsen 2005 (as in Prosch-Danielsen 2006)</t>
  </si>
  <si>
    <t>Jaeren; Sore Eigeroy P Gunnarsto</t>
  </si>
  <si>
    <t>T-6089</t>
  </si>
  <si>
    <t>T-6090</t>
  </si>
  <si>
    <t>T-6088A</t>
  </si>
  <si>
    <t xml:space="preserve">coarse sand with twigs </t>
  </si>
  <si>
    <t>twigs</t>
  </si>
  <si>
    <t>gyttja-rich lacustrine-brackish. Sediments</t>
  </si>
  <si>
    <t>lake sediments</t>
  </si>
  <si>
    <t>gyttja-rich lake sediments</t>
  </si>
  <si>
    <t>Stavanger; kulebergmyra</t>
  </si>
  <si>
    <t>T-8352A</t>
  </si>
  <si>
    <t>T-8353A</t>
  </si>
  <si>
    <t>T-8354A</t>
  </si>
  <si>
    <t>Karsto vest; Eikjetjorna</t>
  </si>
  <si>
    <t>Ognoy; Varanesvatnet</t>
  </si>
  <si>
    <t>Ognoy; 9m lake</t>
  </si>
  <si>
    <t>T-7174A</t>
  </si>
  <si>
    <t>T-7175A</t>
  </si>
  <si>
    <t>Ognoy; Krovatnmyra</t>
  </si>
  <si>
    <t>T-7172A</t>
  </si>
  <si>
    <t>T-8351A</t>
  </si>
  <si>
    <t>T-3404</t>
  </si>
  <si>
    <t>Yrkje; Tinghaugmyra</t>
  </si>
  <si>
    <t>T-5457A</t>
  </si>
  <si>
    <t>T-5456A</t>
  </si>
  <si>
    <t>Gyttja-rich brackish-marine sediments</t>
  </si>
  <si>
    <t>T-4053</t>
  </si>
  <si>
    <t>Braaten and Hermansen 1985 (as in Helle et al. 2007)</t>
  </si>
  <si>
    <t>Anundsen 1985 (as in Helle et al. 2007)</t>
  </si>
  <si>
    <t>T-5481A</t>
  </si>
  <si>
    <t>T-7359A</t>
  </si>
  <si>
    <t xml:space="preserve">Yrkje; </t>
  </si>
  <si>
    <t>T-7360A</t>
  </si>
  <si>
    <t>T-7361A</t>
  </si>
  <si>
    <t>T-6719A</t>
  </si>
  <si>
    <t>T-6718A</t>
  </si>
  <si>
    <t>North Karmoy; gunnarshaugvatn</t>
  </si>
  <si>
    <t>T-6717A</t>
  </si>
  <si>
    <t>Karsto; Hedlamyr</t>
  </si>
  <si>
    <t>T-3581A</t>
  </si>
  <si>
    <t>T-7569A</t>
  </si>
  <si>
    <t>Randoy; Randoy-52</t>
  </si>
  <si>
    <t>Randoy; Lauhildrane-49</t>
  </si>
  <si>
    <t>T-3580A</t>
  </si>
  <si>
    <t>T-3579A</t>
  </si>
  <si>
    <t>T-7568A</t>
  </si>
  <si>
    <t>T-7570A</t>
  </si>
  <si>
    <t>Randoy;  Liarmarka-32</t>
  </si>
  <si>
    <t>T-7572A</t>
  </si>
  <si>
    <t>T-7571A</t>
  </si>
  <si>
    <t>gyttja-rich marine sediments</t>
  </si>
  <si>
    <t>Rogaland; Tau-36</t>
  </si>
  <si>
    <t>T-7358A</t>
  </si>
  <si>
    <t>Rogaland; Tau-30</t>
  </si>
  <si>
    <t>T-8016A</t>
  </si>
  <si>
    <t>Rogaland; Tau-28</t>
  </si>
  <si>
    <t>T-8012A</t>
  </si>
  <si>
    <t>T-8018A</t>
  </si>
  <si>
    <t>T-8220A</t>
  </si>
  <si>
    <t>gyttja-rich lacustrine sediments</t>
  </si>
  <si>
    <t>pollen only</t>
  </si>
  <si>
    <t>Os Hordaland; Lysevagvatnet</t>
  </si>
  <si>
    <t>Os Hordaland; Langevatnet</t>
  </si>
  <si>
    <t>Beta-136895</t>
  </si>
  <si>
    <t>Os Hordaland; Grindavoll</t>
  </si>
  <si>
    <t>Beta-136896</t>
  </si>
  <si>
    <t>Ua-15731</t>
  </si>
  <si>
    <t>Os Hordaland; Kloppamyra</t>
  </si>
  <si>
    <t>Ua-15732</t>
  </si>
  <si>
    <t>Ua-15733</t>
  </si>
  <si>
    <t>wood fragments and twigs salix repens terrestrial mosses</t>
  </si>
  <si>
    <t>Os Hordaland; Stolsmyra</t>
  </si>
  <si>
    <t>Tua-2083</t>
  </si>
  <si>
    <t>Tua-2085</t>
  </si>
  <si>
    <t>Os Hordaland; Irgenstjorn</t>
  </si>
  <si>
    <t>T-13877</t>
  </si>
  <si>
    <t>one valve of arctica islandica</t>
  </si>
  <si>
    <t>Tua-2086</t>
  </si>
  <si>
    <t>fragments of shell</t>
  </si>
  <si>
    <t>grey-black silt gyttja</t>
  </si>
  <si>
    <t>grey-black sandy gyttja</t>
  </si>
  <si>
    <t>T-2786B</t>
  </si>
  <si>
    <t>Kaland Austrheim; Longstjorn</t>
  </si>
  <si>
    <t>Hopland Austrheim; Longevatn</t>
  </si>
  <si>
    <t>T-2323A</t>
  </si>
  <si>
    <t>T-2273B</t>
  </si>
  <si>
    <t>T-2274B</t>
  </si>
  <si>
    <t>T-835</t>
  </si>
  <si>
    <t>Fonnes Austrheim; Blautamyr</t>
  </si>
  <si>
    <t>T-1475</t>
  </si>
  <si>
    <t>Fonnes Austrheim; Lomtjorn</t>
  </si>
  <si>
    <t>T-1276</t>
  </si>
  <si>
    <t>T-2175</t>
  </si>
  <si>
    <t>T-2174</t>
  </si>
  <si>
    <t>T-2176A</t>
  </si>
  <si>
    <t>T-2776B</t>
  </si>
  <si>
    <t>Fonnes Austrheim; Altersvatn</t>
  </si>
  <si>
    <t>Fonnes Austrheim; Vestretjorn</t>
  </si>
  <si>
    <t>Vorland Bomlo; Vorlandstjonn</t>
  </si>
  <si>
    <t>Eide Bomlo; Eidestjonn</t>
  </si>
  <si>
    <t>Hovland Bomlo; Aurebettjonn</t>
  </si>
  <si>
    <t>T-2777A</t>
  </si>
  <si>
    <t>T-2780A</t>
  </si>
  <si>
    <t>T-2781A</t>
  </si>
  <si>
    <t>T-2779A</t>
  </si>
  <si>
    <t>T-2778A</t>
  </si>
  <si>
    <t>T-4259A</t>
  </si>
  <si>
    <t>T-4259B</t>
  </si>
  <si>
    <t>T-3999</t>
  </si>
  <si>
    <t>T-3998</t>
  </si>
  <si>
    <t>T-4257</t>
  </si>
  <si>
    <t>T-4260</t>
  </si>
  <si>
    <t>T-4003</t>
  </si>
  <si>
    <t>T-4263</t>
  </si>
  <si>
    <t>T-4262</t>
  </si>
  <si>
    <t>T-4000</t>
  </si>
  <si>
    <t>T-4001</t>
  </si>
  <si>
    <t>T-4261</t>
  </si>
  <si>
    <t>T-4002</t>
  </si>
  <si>
    <t>Verdalsora; Leinskammen</t>
  </si>
  <si>
    <t>Verdalsora; Herstad ovre</t>
  </si>
  <si>
    <t>Verdalsora; Leiradalen</t>
  </si>
  <si>
    <t>Verdalsora; Tromsdalen</t>
  </si>
  <si>
    <t>Verdalsora; Granavatn</t>
  </si>
  <si>
    <t>Verdalsora; Granheim</t>
  </si>
  <si>
    <t>Verdalsora; Jorem</t>
  </si>
  <si>
    <t>Verdalsora; Follovekken</t>
  </si>
  <si>
    <t>Verdalsora; Follobekken</t>
  </si>
  <si>
    <t>Verdalsora; Mo</t>
  </si>
  <si>
    <t>Verdalsora; Alstadhaug</t>
  </si>
  <si>
    <t>Verdalsora; Sund</t>
  </si>
  <si>
    <t>Verdalsora; Trones</t>
  </si>
  <si>
    <t>turf</t>
  </si>
  <si>
    <t>T-4258</t>
  </si>
  <si>
    <t xml:space="preserve">peat </t>
  </si>
  <si>
    <t>beach facies</t>
  </si>
  <si>
    <t>river terraces</t>
  </si>
  <si>
    <t>Verdalsora; Sundbytterassen</t>
  </si>
  <si>
    <t>alnus log</t>
  </si>
  <si>
    <t>sand silt clay sequence</t>
  </si>
  <si>
    <t>upper terraced sand deposit</t>
  </si>
  <si>
    <t>clay deposits</t>
  </si>
  <si>
    <t>cerasto derma edule mytilus edulis</t>
  </si>
  <si>
    <t>delta structure</t>
  </si>
  <si>
    <t>pelemark</t>
  </si>
  <si>
    <t>sand mussels ensis ensis ostrea edulis beach snails</t>
  </si>
  <si>
    <t>fine beach sand</t>
  </si>
  <si>
    <t>mytilus edulis scallops snails oysters mussels</t>
  </si>
  <si>
    <t>cockle shells</t>
  </si>
  <si>
    <t>beach embankment</t>
  </si>
  <si>
    <t>Alesund; Saudedalsmyra</t>
  </si>
  <si>
    <t>T-3958A</t>
  </si>
  <si>
    <t>T-3553A</t>
  </si>
  <si>
    <t>T-3957A</t>
  </si>
  <si>
    <t>Alesund; Lerstadsvatn</t>
  </si>
  <si>
    <t>Alesund; Torvlovmyra</t>
  </si>
  <si>
    <t>silty gyttja and clay</t>
  </si>
  <si>
    <t>diatomaceous silt</t>
  </si>
  <si>
    <t>laminated silt and clay</t>
  </si>
  <si>
    <t>silty gyttja with plant macrofossils</t>
  </si>
  <si>
    <t>silty diatomite silt</t>
  </si>
  <si>
    <t>Sunnmore; gjolvatn</t>
  </si>
  <si>
    <t>T-4645A</t>
  </si>
  <si>
    <t>T-4466A</t>
  </si>
  <si>
    <t>T-4321A</t>
  </si>
  <si>
    <t>Kjemperud 1982</t>
  </si>
  <si>
    <t>Trondheimsfjord; Eidsvatnet</t>
  </si>
  <si>
    <t>Trondheimsfjord; klartjernet</t>
  </si>
  <si>
    <t>Trondheimsfjord; eidemstjernet</t>
  </si>
  <si>
    <t>Trondheimsfjord; brekkvatnet</t>
  </si>
  <si>
    <t>Trondheimsfjord; store kruktjernet</t>
  </si>
  <si>
    <t>Trondheimsfjord; lille kruktmernet</t>
  </si>
  <si>
    <t>Trondheimsfjord; Saetertjernet I</t>
  </si>
  <si>
    <t>Trondheimsfjord; Middagsskardtjernet</t>
  </si>
  <si>
    <t>Trondheimsfjord; almtjernet</t>
  </si>
  <si>
    <t>Trondheimsfjord; dragamyra</t>
  </si>
  <si>
    <t>Trondheimsfjord; dragavatnet</t>
  </si>
  <si>
    <t>Trondheimsfjord; saetertjernet II</t>
  </si>
  <si>
    <t>Trondheimsfjord; ovre saetertjernet</t>
  </si>
  <si>
    <t>Trondheimsfjord; katt-tjernet</t>
  </si>
  <si>
    <t>Trondheimsfjord; duehaugtjernet</t>
  </si>
  <si>
    <t>Trondheimsfjord; lille gjolgavatnet</t>
  </si>
  <si>
    <t>Trondheimsfjord; makrelltjernet</t>
  </si>
  <si>
    <t>Trondheimsfjord; stiksdalsjernet</t>
  </si>
  <si>
    <t>Trondheimsfjord; ostjernet</t>
  </si>
  <si>
    <t>Trondheimsfjord; engliatjernet</t>
  </si>
  <si>
    <t>Trondheimsfjord; nedre Heilfjelltj I</t>
  </si>
  <si>
    <t>Trondheimsfjord; Nedre Heilfjelltj II</t>
  </si>
  <si>
    <t>Trondheimsfjord; Litjklingertjernet I</t>
  </si>
  <si>
    <t>Trondheimsfjord; Litjklingertjernet II</t>
  </si>
  <si>
    <t>Trondheimsfjord; Krokvatnet</t>
  </si>
  <si>
    <t>Trondheimsfjord; Grasvatnet</t>
  </si>
  <si>
    <t>Trondheimsfjord; Rossvatnet</t>
  </si>
  <si>
    <t>Trondheimsfjord; Albergmyra</t>
  </si>
  <si>
    <t>Trondheimsfjord; Venastjernet</t>
  </si>
  <si>
    <t>Trondheimsfjord; Koltjernet</t>
  </si>
  <si>
    <t>Trondheimsfjord; Lianvatnet</t>
  </si>
  <si>
    <t>Trondheimsfjord; Skardtjernet I</t>
  </si>
  <si>
    <t>Trondheimsfjord; Skardtjernet II</t>
  </si>
  <si>
    <t>Trondheimsfjord; Remmavatnet</t>
  </si>
  <si>
    <t>Trondheimsfjord; Hovdalsvatnet</t>
  </si>
  <si>
    <t>Trondheimsfjord; Gronnsjoen</t>
  </si>
  <si>
    <t>Trondheimsfjord; Storsvetjernet</t>
  </si>
  <si>
    <t>Trondheimsfjord; Smatjernet</t>
  </si>
  <si>
    <t>Trondheimsfjord; Skalitjernet</t>
  </si>
  <si>
    <t>T-3427</t>
  </si>
  <si>
    <t>T-3244</t>
  </si>
  <si>
    <t>T-3151</t>
  </si>
  <si>
    <t>T-3430</t>
  </si>
  <si>
    <t>T-3245</t>
  </si>
  <si>
    <t>T-3146</t>
  </si>
  <si>
    <t>T-3147</t>
  </si>
  <si>
    <t>T-3243</t>
  </si>
  <si>
    <t>T-3145</t>
  </si>
  <si>
    <t>T-3148</t>
  </si>
  <si>
    <t>T-3429</t>
  </si>
  <si>
    <t>T-3242</t>
  </si>
  <si>
    <t>T-3246</t>
  </si>
  <si>
    <t>T-3144</t>
  </si>
  <si>
    <t>T-4282</t>
  </si>
  <si>
    <t>T-3428</t>
  </si>
  <si>
    <t>T-4276</t>
  </si>
  <si>
    <t>T-4274</t>
  </si>
  <si>
    <t>T-4275</t>
  </si>
  <si>
    <t>T-4277</t>
  </si>
  <si>
    <t>T-4317</t>
  </si>
  <si>
    <t>T-4323</t>
  </si>
  <si>
    <t>T-3159</t>
  </si>
  <si>
    <t>T-4293</t>
  </si>
  <si>
    <t>T-2843</t>
  </si>
  <si>
    <t>T-3149</t>
  </si>
  <si>
    <t>T-3444</t>
  </si>
  <si>
    <t>T-4280</t>
  </si>
  <si>
    <t>T-4279</t>
  </si>
  <si>
    <t>T-4278</t>
  </si>
  <si>
    <t>T-2625</t>
  </si>
  <si>
    <t>T-2482</t>
  </si>
  <si>
    <t>T-2483</t>
  </si>
  <si>
    <t>T-2568</t>
  </si>
  <si>
    <t>T-2570</t>
  </si>
  <si>
    <t>T-2569</t>
  </si>
  <si>
    <t>T-2571</t>
  </si>
  <si>
    <t>T-2484</t>
  </si>
  <si>
    <t>T-2624</t>
  </si>
  <si>
    <t>Trondheimsfjord; Svartdalstjernet</t>
  </si>
  <si>
    <t>Stette; Noretjonn</t>
  </si>
  <si>
    <t>Stette; Slettebakktjonn</t>
  </si>
  <si>
    <t>Stette; Lillerestjonn</t>
  </si>
  <si>
    <t>Stette; Stettejonn</t>
  </si>
  <si>
    <t>T-4380</t>
  </si>
  <si>
    <t>This sample is dated as contemporaneous with the Vedde Ashe, which Mangerud et al. 1984 date to 10600 yrs B.P. (14C yrs) with 50 yrs uncertainty.</t>
  </si>
  <si>
    <t>Vedde_ash</t>
  </si>
  <si>
    <t>Vedde_ash_interp</t>
  </si>
  <si>
    <t xml:space="preserve">This sample is dated through linear extrapolation from the Vedde Ash.  </t>
  </si>
  <si>
    <t>T-4379A</t>
  </si>
  <si>
    <t>T-3983A</t>
  </si>
  <si>
    <t>T-3984A</t>
  </si>
  <si>
    <t>T-3982A</t>
  </si>
  <si>
    <t>Sula; Klingrevatn</t>
  </si>
  <si>
    <t>T-8185A</t>
  </si>
  <si>
    <t>T-4967A</t>
  </si>
  <si>
    <t>T-4966A</t>
  </si>
  <si>
    <t>T-4968IIA</t>
  </si>
  <si>
    <t>T-5146A</t>
  </si>
  <si>
    <t>T-5145A</t>
  </si>
  <si>
    <t>T-5149</t>
  </si>
  <si>
    <t>T-5150</t>
  </si>
  <si>
    <t>T-5147A</t>
  </si>
  <si>
    <t>T-5148A</t>
  </si>
  <si>
    <t>Leinoy; Froystadmyra I</t>
  </si>
  <si>
    <t>Leinoy; Froystadmyra II</t>
  </si>
  <si>
    <t>Leinoy; Froystadmyra III</t>
  </si>
  <si>
    <t>Bergsoy; Kulturmyra</t>
  </si>
  <si>
    <t>brackish sediment</t>
  </si>
  <si>
    <t>laccustrine gyttja</t>
  </si>
  <si>
    <t>Gurskoy; skolemyra</t>
  </si>
  <si>
    <t>Gurskoy; litlevatn</t>
  </si>
  <si>
    <t>T-4867</t>
  </si>
  <si>
    <t>T-5157</t>
  </si>
  <si>
    <t>T-4580A</t>
  </si>
  <si>
    <t>T-4651A</t>
  </si>
  <si>
    <t>T-4868A</t>
  </si>
  <si>
    <t>T-5191A</t>
  </si>
  <si>
    <t>T-5160A</t>
  </si>
  <si>
    <t>Troms, Lyngen; L1 basin</t>
  </si>
  <si>
    <t>Troms, Lyngen; L2 basin</t>
  </si>
  <si>
    <t>Troms, Lyngen; L4 basin</t>
  </si>
  <si>
    <t>Troms, Lyngen; L5 basin</t>
  </si>
  <si>
    <t>Vanna; S1 basin</t>
  </si>
  <si>
    <t>Vanna; S4 basin</t>
  </si>
  <si>
    <t>T-5159B</t>
  </si>
  <si>
    <t xml:space="preserve">Vanna; V1 basin </t>
  </si>
  <si>
    <t>Rennesoy; kadastemmen</t>
  </si>
  <si>
    <t>T-9131B</t>
  </si>
  <si>
    <t>Tua-1270</t>
  </si>
  <si>
    <t>Bjugn; Kvennavatnet</t>
  </si>
  <si>
    <t>moss stem</t>
  </si>
  <si>
    <t>T-11251A</t>
  </si>
  <si>
    <t>Bjugn; Gorrtjonna I</t>
  </si>
  <si>
    <t>T-11704A</t>
  </si>
  <si>
    <t>Bjugn; Auretjorn</t>
  </si>
  <si>
    <t>T-11203A</t>
  </si>
  <si>
    <t>Austrheim; Asetjorn</t>
  </si>
  <si>
    <t>T-11204A</t>
  </si>
  <si>
    <t>Austrheim; Arasvatnet</t>
  </si>
  <si>
    <t>T-10594A</t>
  </si>
  <si>
    <t>alesund; Ratvikvatnet</t>
  </si>
  <si>
    <t>T-4162</t>
  </si>
  <si>
    <t>Bjugn; Endrevatnet</t>
  </si>
  <si>
    <t>T-11248A</t>
  </si>
  <si>
    <t>Bjugn; Audalsvatnet</t>
  </si>
  <si>
    <t>Tua-1350</t>
  </si>
  <si>
    <t>Tjeldbergodden; Kvennavatnet A MR</t>
  </si>
  <si>
    <t>TUa-870A</t>
  </si>
  <si>
    <t>Hitra; Kvernavatnet H ST</t>
  </si>
  <si>
    <t>Tua-978</t>
  </si>
  <si>
    <t>T-11488</t>
  </si>
  <si>
    <t>Tua-874A</t>
  </si>
  <si>
    <t>Tua-977</t>
  </si>
  <si>
    <t>Hitra; Storkuvatnet H ST</t>
  </si>
  <si>
    <t>Tjeldbergodden; Litjvatnet H ST</t>
  </si>
  <si>
    <t>Tua-873A</t>
  </si>
  <si>
    <t>T-9619A</t>
  </si>
  <si>
    <t>Hardangerfjorden; BU-113</t>
  </si>
  <si>
    <t>Ua-2586</t>
  </si>
  <si>
    <t>Tua-415</t>
  </si>
  <si>
    <t>plant fragments</t>
  </si>
  <si>
    <t>Tua-416</t>
  </si>
  <si>
    <t>T-9654A</t>
  </si>
  <si>
    <t>Hardangerfjorden; Vambheim-119</t>
  </si>
  <si>
    <t>Ua-2585</t>
  </si>
  <si>
    <t>Hardangerfjorden; Vambheim-128</t>
  </si>
  <si>
    <t>T-10148</t>
  </si>
  <si>
    <t>pinus piece of wood</t>
  </si>
  <si>
    <t>Ua-2584</t>
  </si>
  <si>
    <t>T-9618A</t>
  </si>
  <si>
    <t>stratigraphically out of sequence</t>
  </si>
  <si>
    <t>laminated organic mud</t>
  </si>
  <si>
    <t>grey sand with gravel</t>
  </si>
  <si>
    <t>blue-grey silt</t>
  </si>
  <si>
    <t>olive-green gyttja-rich gravel</t>
  </si>
  <si>
    <t>out of stratigraphic sequence</t>
  </si>
  <si>
    <t>stratigraphically out of sequence or age too young</t>
  </si>
  <si>
    <t>Tua-1122</t>
  </si>
  <si>
    <t>Sula; klingrevatnet</t>
  </si>
  <si>
    <t>organic material</t>
  </si>
  <si>
    <t>plant fragment</t>
  </si>
  <si>
    <t>Sunnmore; Froystadmyra I</t>
  </si>
  <si>
    <t>lacustrine sediments</t>
  </si>
  <si>
    <t>Tua-2032</t>
  </si>
  <si>
    <t>T-13447A</t>
  </si>
  <si>
    <t>T-13445A</t>
  </si>
  <si>
    <t>T-12593A</t>
  </si>
  <si>
    <t>Ljanes Hardangerfjorden; Tveitatjorna</t>
  </si>
  <si>
    <t>Ljanes Hardangerfjorden; 89-m basin</t>
  </si>
  <si>
    <t>Ljanes Hardangerfjorden; Mjadalsmyra</t>
  </si>
  <si>
    <t>Ljanes Hardangerfjorden; Kollveittjorna</t>
  </si>
  <si>
    <t>Ljanes Hardangerfjorden; Oyjordsvatnet</t>
  </si>
  <si>
    <t>T-14029</t>
  </si>
  <si>
    <t>piece of salix wood</t>
  </si>
  <si>
    <t>Beta-127164</t>
  </si>
  <si>
    <t>seaweed macroremains</t>
  </si>
  <si>
    <t>light brown massive gyttja clay with rare macrofossils</t>
  </si>
  <si>
    <t>greyish-brown massive gyttja clay</t>
  </si>
  <si>
    <t>pale faintly laminated gyttja clay</t>
  </si>
  <si>
    <t>grey massive silty sand</t>
  </si>
  <si>
    <t>brownish black thickly laminated gyttja</t>
  </si>
  <si>
    <t>massive clayey silt with aquatic macrofossils</t>
  </si>
  <si>
    <t>brownish grey gytta clay with sea weed remains</t>
  </si>
  <si>
    <t>clayey silt with rare seaweed remains</t>
  </si>
  <si>
    <t>olive grey clayey silt. With seaweed remains</t>
  </si>
  <si>
    <t>dark grey massive clay gyttja</t>
  </si>
  <si>
    <t>dark brown massive gyttja with macroscopic plant remains</t>
  </si>
  <si>
    <t>dark grey massive silty sand</t>
  </si>
  <si>
    <t>brownish beige massive gyttja with rare wood remains</t>
  </si>
  <si>
    <t>dark brown massive gyttja</t>
  </si>
  <si>
    <t>laminated gyttja clay</t>
  </si>
  <si>
    <t>olive-grey clayey silt with frequent sea weed remains</t>
  </si>
  <si>
    <t>Stord; Dafjordsmyr</t>
  </si>
  <si>
    <t>Stord; Vassnestjern</t>
  </si>
  <si>
    <t>Tua-4130</t>
  </si>
  <si>
    <t>Dryas leaves salix leaves twigs empetrum seed</t>
  </si>
  <si>
    <t>TUa-4423</t>
  </si>
  <si>
    <t>Poz-14253</t>
  </si>
  <si>
    <t>Poz-14618</t>
  </si>
  <si>
    <t>Poz-14247</t>
  </si>
  <si>
    <t>Poz-14248</t>
  </si>
  <si>
    <t>Poz-14251</t>
  </si>
  <si>
    <t>Poz-14252</t>
  </si>
  <si>
    <t>Poz-14173</t>
  </si>
  <si>
    <t>Poz-13274</t>
  </si>
  <si>
    <t>Poz-13275</t>
  </si>
  <si>
    <t>Poz-13277</t>
  </si>
  <si>
    <t>Poz-13276</t>
  </si>
  <si>
    <t>Poz-8081</t>
  </si>
  <si>
    <t>Poz-8088</t>
  </si>
  <si>
    <t>Poz-8080</t>
  </si>
  <si>
    <t>Poz-8078</t>
  </si>
  <si>
    <t>Poz-6408</t>
  </si>
  <si>
    <t>Poz-6409</t>
  </si>
  <si>
    <t>Poz-6410</t>
  </si>
  <si>
    <t>Poz-6411</t>
  </si>
  <si>
    <t>Poz-6413</t>
  </si>
  <si>
    <t>Poz-6412</t>
  </si>
  <si>
    <t>Poz-6414</t>
  </si>
  <si>
    <t>Poz-8082</t>
  </si>
  <si>
    <t>Poz-8079</t>
  </si>
  <si>
    <t>Poz-13868</t>
  </si>
  <si>
    <t>Poz-13869</t>
  </si>
  <si>
    <t>Poz-13870</t>
  </si>
  <si>
    <t>Poz-13872</t>
  </si>
  <si>
    <t>Poz-13874</t>
  </si>
  <si>
    <t>Poz-13876</t>
  </si>
  <si>
    <t>Poz-13877</t>
  </si>
  <si>
    <t>Poz-13863</t>
  </si>
  <si>
    <t>Poz-14174</t>
  </si>
  <si>
    <t>Poz-14171</t>
  </si>
  <si>
    <t>Poz-14175</t>
  </si>
  <si>
    <t>Poz-8075</t>
  </si>
  <si>
    <t>Poz-8085</t>
  </si>
  <si>
    <t>Poz-8086</t>
  </si>
  <si>
    <t>Poz-7977</t>
  </si>
  <si>
    <t>Poz-7978</t>
  </si>
  <si>
    <t>Poz-13015</t>
  </si>
  <si>
    <t>Poz-13016</t>
  </si>
  <si>
    <t>Poz-8076</t>
  </si>
  <si>
    <t>Poz-8074</t>
  </si>
  <si>
    <t>Poz-8154</t>
  </si>
  <si>
    <t>Poz-8111</t>
  </si>
  <si>
    <t>wood piece</t>
  </si>
  <si>
    <t>betula bark</t>
  </si>
  <si>
    <t>betula fragments</t>
  </si>
  <si>
    <t>littorina saxatilis</t>
  </si>
  <si>
    <t xml:space="preserve">Dull grey clayey silt, some sand and occasional marine shells or shell fragments. Coarse (40 mm), subangular pebbles at the unconformable lower contact </t>
  </si>
  <si>
    <t>Dull grey sandy silt with some clay and rare organics. No marine shells or shell fragments present</t>
  </si>
  <si>
    <t xml:space="preserve">Mid-brown to grey clayey silty sand with some organics. Occasional gravel to small pebbles throughout </t>
  </si>
  <si>
    <t>Mid-brown, organic rich sand silt with some clay. Occasional medium to coarse pebbles throughout</t>
  </si>
  <si>
    <t xml:space="preserve">Dark brown, organic rich, salt-marsh peat </t>
  </si>
  <si>
    <t>Light beige, wet, unconsolidated sandy shell hash. Abundant marine shells and shell fragments. Unconformable upper contact</t>
  </si>
  <si>
    <t>Barn15_01</t>
  </si>
  <si>
    <t>Barn15_02</t>
  </si>
  <si>
    <t>Barn15_03</t>
  </si>
  <si>
    <t>Barn15_04</t>
  </si>
  <si>
    <t>Barn15_05</t>
  </si>
  <si>
    <t>Barn15_06</t>
  </si>
  <si>
    <t>Barn15_07</t>
  </si>
  <si>
    <t>Barn15_08</t>
  </si>
  <si>
    <t>Barn15_09</t>
  </si>
  <si>
    <t>Barn15_10</t>
  </si>
  <si>
    <t>Barn15_11</t>
  </si>
  <si>
    <t>Barn15_12</t>
  </si>
  <si>
    <t>Barn15_13</t>
  </si>
  <si>
    <t>Barn15_14</t>
  </si>
  <si>
    <t>Barn15_15</t>
  </si>
  <si>
    <t>Barn15_16</t>
  </si>
  <si>
    <t>Barn15_17</t>
  </si>
  <si>
    <t>SUERC-39977</t>
  </si>
  <si>
    <t>SUERC-39980</t>
  </si>
  <si>
    <t>SUERC-39981</t>
  </si>
  <si>
    <t>SUERC-34686</t>
  </si>
  <si>
    <t>SUERC-39987</t>
  </si>
  <si>
    <t>SUERC-41146</t>
  </si>
  <si>
    <t>Moller 1995</t>
  </si>
  <si>
    <t>T-10087</t>
  </si>
  <si>
    <t>T-10089</t>
  </si>
  <si>
    <t>T-10088</t>
  </si>
  <si>
    <t>Nordland; ersfjord</t>
  </si>
  <si>
    <t>beach sediment</t>
  </si>
  <si>
    <t>Hardangerfjorden; Eidesvatn (505-37)</t>
  </si>
  <si>
    <t>Hardangerfjorden; Eidesvatn (505-38)</t>
  </si>
  <si>
    <t>Hardangerfjorden; Eidesvatn (505-42)</t>
  </si>
  <si>
    <t>twig unidentified</t>
  </si>
  <si>
    <t>T-3257</t>
  </si>
  <si>
    <t>Nydal 1985</t>
  </si>
  <si>
    <t>Sorenson 1979 (as in Nydal et al. 1985)</t>
  </si>
  <si>
    <t>T-1529</t>
  </si>
  <si>
    <t>T-1624I</t>
  </si>
  <si>
    <t>T-1624II</t>
  </si>
  <si>
    <t>T-1838</t>
  </si>
  <si>
    <t>T-604</t>
  </si>
  <si>
    <t>T-1837</t>
  </si>
  <si>
    <t>T-1528</t>
  </si>
  <si>
    <t>T-2749</t>
  </si>
  <si>
    <t>T-1527</t>
  </si>
  <si>
    <t>T-607</t>
  </si>
  <si>
    <t>T-1747</t>
  </si>
  <si>
    <t>T-1727</t>
  </si>
  <si>
    <t>T-1623</t>
  </si>
  <si>
    <t>T-1726</t>
  </si>
  <si>
    <t>T-1839</t>
  </si>
  <si>
    <t>T-1841</t>
  </si>
  <si>
    <t>T-1840</t>
  </si>
  <si>
    <t>Akershus; oslofjord</t>
  </si>
  <si>
    <t>Akershus; verpen lake</t>
  </si>
  <si>
    <t xml:space="preserve">Akershus; As gultveldt </t>
  </si>
  <si>
    <t>Akershus; Kirkenrudtjernet</t>
  </si>
  <si>
    <t>Akershus; frogn haoya</t>
  </si>
  <si>
    <t>Akershus; krakstad grytland</t>
  </si>
  <si>
    <t>Akershus; nordbyhogda</t>
  </si>
  <si>
    <t>Akershus; langskaudtjern enebakk</t>
  </si>
  <si>
    <t>Akershus; kollasen ski</t>
  </si>
  <si>
    <t>Akershus; kolbjornviken skogen</t>
  </si>
  <si>
    <t>Akershus; kilebu</t>
  </si>
  <si>
    <t>Akershus; enebakk Myren</t>
  </si>
  <si>
    <t>Akershus; Ski haugland</t>
  </si>
  <si>
    <t>peat and gyttja</t>
  </si>
  <si>
    <t>pinus cones</t>
  </si>
  <si>
    <t>balanus sp</t>
  </si>
  <si>
    <t>balanus sp and mya truncata</t>
  </si>
  <si>
    <t>littorina sp</t>
  </si>
  <si>
    <t>Beta-136898</t>
  </si>
  <si>
    <t>TUa-3270</t>
  </si>
  <si>
    <t>Beta-136897</t>
  </si>
  <si>
    <t>TUa-3269</t>
  </si>
  <si>
    <t>TUa-3205</t>
  </si>
  <si>
    <t>TUa-2180</t>
  </si>
  <si>
    <t>TUa-2173</t>
  </si>
  <si>
    <t>TUa-3204</t>
  </si>
  <si>
    <t>TUa-3267</t>
  </si>
  <si>
    <t>TUa-2174</t>
  </si>
  <si>
    <t>TUa-2175</t>
  </si>
  <si>
    <t>TUa-2176</t>
  </si>
  <si>
    <t>TUa-3266</t>
  </si>
  <si>
    <t>TUa-2177</t>
  </si>
  <si>
    <t>TUa-2178</t>
  </si>
  <si>
    <t>T-14130A</t>
  </si>
  <si>
    <t>T-14131A</t>
  </si>
  <si>
    <t>T-14132A</t>
  </si>
  <si>
    <t>Beta-175335</t>
  </si>
  <si>
    <t>TUa-4139</t>
  </si>
  <si>
    <t>Beta-175334</t>
  </si>
  <si>
    <t>Beta-175333</t>
  </si>
  <si>
    <t>Beta-175332</t>
  </si>
  <si>
    <t>Poz-2899</t>
  </si>
  <si>
    <t>Poz-2898</t>
  </si>
  <si>
    <t>Beta-175336</t>
  </si>
  <si>
    <t>TUa-3268</t>
  </si>
  <si>
    <t>TUa-2179</t>
  </si>
  <si>
    <t>Os Hordaland; Særvikmyra</t>
  </si>
  <si>
    <t>Lohne 2004</t>
  </si>
  <si>
    <t>NaOH-soluble organic matter</t>
  </si>
  <si>
    <t>505-16: 575–577</t>
  </si>
  <si>
    <t>505-16: 561–562</t>
  </si>
  <si>
    <t>505-16: 551–552</t>
  </si>
  <si>
    <t>505-16: 548.5–549.5</t>
  </si>
  <si>
    <t>505-16: 542.5–543.5</t>
  </si>
  <si>
    <t>V: 577–581</t>
  </si>
  <si>
    <t>505-02: 2255–2256</t>
  </si>
  <si>
    <t>505-02: 2247.5–2248.5</t>
  </si>
  <si>
    <t>505-02: 2240.5–2242.5</t>
  </si>
  <si>
    <t>505-02: 2230–2231</t>
  </si>
  <si>
    <t>505-02: 2209.5–2210.5</t>
  </si>
  <si>
    <t>505-02: 2137–2138</t>
  </si>
  <si>
    <t>505-02: 2135.5–2134.5</t>
  </si>
  <si>
    <t>505-02: 2132–2133</t>
  </si>
  <si>
    <t>505-02: 2127–2128</t>
  </si>
  <si>
    <t>505-02: 2125–2127</t>
  </si>
  <si>
    <t>505-02: 2111–2113</t>
  </si>
  <si>
    <t>505-02: 2095–2097</t>
  </si>
  <si>
    <t>02-151: 792–791</t>
  </si>
  <si>
    <t>02-151: 761–758</t>
  </si>
  <si>
    <t>02-151: 756–755</t>
  </si>
  <si>
    <t>02-151: 755–754</t>
  </si>
  <si>
    <t>02-151: 739.5–740.5</t>
  </si>
  <si>
    <t>02-152: 645–644</t>
  </si>
  <si>
    <t>505-12: 1253–1255</t>
  </si>
  <si>
    <t>505-12: 1259.5–1260.5</t>
  </si>
  <si>
    <t>505-18: 588.5–590.5</t>
  </si>
  <si>
    <t>505-17: 581–583</t>
  </si>
  <si>
    <t>silty gytja</t>
  </si>
  <si>
    <t xml:space="preserve">positive </t>
  </si>
  <si>
    <t>posittive</t>
  </si>
  <si>
    <t>Terrestrial plant material: mosses. Leaves of Salix polaris; leaf fragments</t>
  </si>
  <si>
    <t>Terrestrial plant material: leaves of Salix herbacea; S. polaris; Dryas; leaf fragments. Mosses (Polytricum)</t>
  </si>
  <si>
    <t>Terrestrial plant material: leaves of Salix herbacea; S. polaris; Dryas. Mosses. Bud scale</t>
  </si>
  <si>
    <t>Terrestrial plant material: leaves of Salix herbacea; S. polaris; leaf fragments</t>
  </si>
  <si>
    <t>Terrestrial plant material: leaves of Salix herbacea; S. polaris; Betula nana; Dryas; leaf fragments. Catkin (Betula); mosses; bud scale</t>
  </si>
  <si>
    <t>Terrestrial plant material: leaves of Salix herbacea; Dryas; leaf fragments. Fruits (Betula). Mosses (Racomitrium); twigs; catkin (Betula)</t>
  </si>
  <si>
    <t>Terrestrial plant material: leaves of Salix herbacea; leaf fragments. Mosses (Racomitrium)</t>
  </si>
  <si>
    <t>Terrestrial plant material: leaves of Salix polaris; S. cf. glauca. Mosses (Racomitrium; Calliergon); fruit (Oxyria digyna )</t>
  </si>
  <si>
    <t>Terrestrial plant material: leaves of Salix polaris; Dryas; leaf fragments. Mosses (Polytricum; Racomitrium); twigs</t>
  </si>
  <si>
    <t>Terrestrial plant material: leaves of Salix polaris; Dryas; leaf fragments. Mosses (Polytricum; Racomitrium); twigs; fruits (Betula); bud scale.</t>
  </si>
  <si>
    <t>Terrestrial plant material: leaves of Salix herbacea and Dryas. Mosses (Racomitrium; Pohlia); fruits (Carex; Oxyria digyna)</t>
  </si>
  <si>
    <t>Terrestrial plant material: leaves and bud scales of Salix herbacea. Mosses (Racomitrium; Pohlia; Calliergon and Polytrichum); fruit (Oxyria digyna)</t>
  </si>
  <si>
    <t>Terrestrial plant material: leaves—Salix herbacea; S. cf. glauca; Dryas; Empetrum and possibly Fabaceae. Mosses (Racomitrium; Hylocomium; Pohlia; Dicranum and Ditrichum); fruit (Dryas)</t>
  </si>
  <si>
    <t>Terrestrial plant material: leaves—Dryas; leaf fragments. Mosses (Polytrichum; Racomitrium; Hylocomium); fruits (Betula)</t>
  </si>
  <si>
    <t>Terrestrial plant material: leaf of Dryas. Mosses (Racomitrium and Hylocomium); fruit (Betula; Asteraceae)</t>
  </si>
  <si>
    <t>Terrestrial plant material: leaf and fruits of Betula. Mosses (Racomitrium and Hylocomium); needle (Juniperus)</t>
  </si>
  <si>
    <t>Terrestrial plant material: Leaf fragments. Mosses (Racomitrium)</t>
  </si>
  <si>
    <t>Terrestrial plant material: Leaf fragments of Salix herbacea. Twigs and wood</t>
  </si>
  <si>
    <t>Terrestrial plant material: Leaf fragments. Mosses (Racomitrium; Polytricum); wood</t>
  </si>
  <si>
    <t>Terrestrial plant material: Leaves and leaf fragments of Salix herbacea. Mosses (Polytricum); twigs</t>
  </si>
  <si>
    <t>Terrestrial plant material: Leaves and leaf fragments of Salix herbacea and S. polaris. Mosses (Polytricum); twigs</t>
  </si>
  <si>
    <t>Terrestrial plant material: Leaves of Salix herbacea. Mosses (Polytricum); bud scale</t>
  </si>
  <si>
    <t>Terrestrial plant material: Leaf fragments of probably Betula. Mosses (Racomitrium); fruit (Betula); twig</t>
  </si>
  <si>
    <t>Terrestrial plant material: Leaf of Betula or Alnus. Mosses (Racomitrium); fruits and catkin (Betula)</t>
  </si>
  <si>
    <t>marine mussels: fragment of probably Mytilus edulis. Broken during core sampling</t>
  </si>
  <si>
    <t>marine mussels: Fragment of probably Mytilus edulis</t>
  </si>
  <si>
    <t>gyttja  silt</t>
  </si>
  <si>
    <t>clayey silt</t>
  </si>
  <si>
    <t>sandy gyttja silt</t>
  </si>
  <si>
    <t>gyttja siilt</t>
  </si>
  <si>
    <t>sandy gyttja  silt</t>
  </si>
  <si>
    <t>sandy silty gyttja</t>
  </si>
  <si>
    <t>gytja</t>
  </si>
  <si>
    <t>Poz-6368</t>
  </si>
  <si>
    <t>Poz-6369</t>
  </si>
  <si>
    <t>Poz-6370</t>
  </si>
  <si>
    <t>Poz-6371</t>
  </si>
  <si>
    <t>Poz-5130</t>
  </si>
  <si>
    <t>Poz-5129</t>
  </si>
  <si>
    <t>Poz-5185</t>
  </si>
  <si>
    <t>Poz-5133</t>
  </si>
  <si>
    <t>Poz-5134</t>
  </si>
  <si>
    <t>Poz-5135</t>
  </si>
  <si>
    <t>Poz-6372</t>
  </si>
  <si>
    <t>Poz-5136</t>
  </si>
  <si>
    <t>Poz-5184</t>
  </si>
  <si>
    <t>Poz-5131</t>
  </si>
  <si>
    <t>Poz-5132</t>
  </si>
  <si>
    <t>Poz-5137</t>
  </si>
  <si>
    <t>Poz-4811</t>
  </si>
  <si>
    <t>Poz-4812</t>
  </si>
  <si>
    <t>Poz-4813</t>
  </si>
  <si>
    <t>Poz-4814</t>
  </si>
  <si>
    <t>Poz-4815</t>
  </si>
  <si>
    <t>Poz-4817</t>
  </si>
  <si>
    <t>Poz-4818</t>
  </si>
  <si>
    <t>Poz-4908</t>
  </si>
  <si>
    <t>Poz-5095</t>
  </si>
  <si>
    <t>Poz-5096</t>
  </si>
  <si>
    <t>Poz-4909</t>
  </si>
  <si>
    <t>Poz-4910</t>
  </si>
  <si>
    <t>Poz-4911</t>
  </si>
  <si>
    <t>Poz-4912</t>
  </si>
  <si>
    <t>Poz-4819</t>
  </si>
  <si>
    <t>Poz-4914</t>
  </si>
  <si>
    <t>Poz-4915</t>
  </si>
  <si>
    <t>Poz-4821</t>
  </si>
  <si>
    <t>Poz-4922</t>
  </si>
  <si>
    <t>Poz-4823</t>
  </si>
  <si>
    <t>Lohne et al. 2007</t>
  </si>
  <si>
    <t>1144.5 - 1147.5</t>
  </si>
  <si>
    <t>1150.5 - 1152.5</t>
  </si>
  <si>
    <t>1153.5 - 1155.5</t>
  </si>
  <si>
    <t>1155.5 - 1156.5</t>
  </si>
  <si>
    <t>1158.5 - 1159.5</t>
  </si>
  <si>
    <t>1159.5 - 1160.5</t>
  </si>
  <si>
    <t>1160.5 - 1161.5</t>
  </si>
  <si>
    <t>1161.5 - 1162.5</t>
  </si>
  <si>
    <t>1167.5 - 1168.5</t>
  </si>
  <si>
    <t>1168.5 - 1169.5</t>
  </si>
  <si>
    <t>1169.5 - 1170.5</t>
  </si>
  <si>
    <t>1171.5 - 1172.5</t>
  </si>
  <si>
    <t>1186.5 - 1187.5</t>
  </si>
  <si>
    <t>1187.5 - 1188.5</t>
  </si>
  <si>
    <t>1199.5 - 1200.5</t>
  </si>
  <si>
    <t>1201.5 - 1203.5</t>
  </si>
  <si>
    <t>1278 - 1280</t>
  </si>
  <si>
    <t>1285 - 1287</t>
  </si>
  <si>
    <t>1290 - 1292</t>
  </si>
  <si>
    <t>1292 - 1294</t>
  </si>
  <si>
    <t>1294 - 1296</t>
  </si>
  <si>
    <t>1312 - 1314</t>
  </si>
  <si>
    <t>1348 - 1350</t>
  </si>
  <si>
    <t>1252.5-1253.5</t>
  </si>
  <si>
    <t>1292.5 - 1293.5</t>
  </si>
  <si>
    <t>1293.5 - 1294.5</t>
  </si>
  <si>
    <t>1294.5 - 1295.5</t>
  </si>
  <si>
    <t>1295.5 - 1296.5</t>
  </si>
  <si>
    <t>1296.5 - 1297.5</t>
  </si>
  <si>
    <t>1297.5 - 1298.5</t>
  </si>
  <si>
    <t>1298.5 - 1299.5</t>
  </si>
  <si>
    <t>1299.5 - 1300.5</t>
  </si>
  <si>
    <t>1300.5 - 1301.5</t>
  </si>
  <si>
    <t>1301.5 - 1302.5</t>
  </si>
  <si>
    <t>1302.5 - 1303.5</t>
  </si>
  <si>
    <t>1319.5 - 1321.5</t>
  </si>
  <si>
    <t>Leaf fragments; wood; moss stems</t>
  </si>
  <si>
    <t>Leaf fragments; twig; wood</t>
  </si>
  <si>
    <t>Leaves (3); leaf fragments; Racomitrium</t>
  </si>
  <si>
    <t>Leaf fragments (S. herbacea)</t>
  </si>
  <si>
    <t>S. herbacea leaves (3); leaf fragments</t>
  </si>
  <si>
    <t>S. herbacea and S. polaris leaves; Racomitrium</t>
  </si>
  <si>
    <t>S. herbacea leaves; leaf fragments</t>
  </si>
  <si>
    <t>S. herbacea leaves</t>
  </si>
  <si>
    <t>S. herbacea leaves (4); Racomitrium; leaf fragments</t>
  </si>
  <si>
    <t>S. herbacea leaves (3); Racomitrium; leaf fragments</t>
  </si>
  <si>
    <t>Twig; leaf fragments</t>
  </si>
  <si>
    <t>Twigs (2); leaf fragments</t>
  </si>
  <si>
    <t>Leaves and leaf fragment; Racomitrium</t>
  </si>
  <si>
    <t>Leaf fragments</t>
  </si>
  <si>
    <t>S. herbacea; Racomitrium</t>
  </si>
  <si>
    <t>S. herbacea; Racomitrium; twig</t>
  </si>
  <si>
    <t>Bud scales (2); Racomitrium; twig</t>
  </si>
  <si>
    <t>S. polaris ; Racomitrium</t>
  </si>
  <si>
    <t>S. polaris; Polytricum; Racomitrium</t>
  </si>
  <si>
    <t>Racomitrium; Polytricum; twig</t>
  </si>
  <si>
    <t>Leaf fragments; mosses</t>
  </si>
  <si>
    <t>Dryas and S. herbacea leaves; Racomitrium</t>
  </si>
  <si>
    <t>Racomitrium; bud scale; leaf fragments</t>
  </si>
  <si>
    <t>Racomitrium; Polytricum; leaf fragments</t>
  </si>
  <si>
    <t>S. herbacea leaves; twigs; Racomitrium, Polytricum</t>
  </si>
  <si>
    <t>Racomitrium; fragments of S. herbacea leaves</t>
  </si>
  <si>
    <t>Racomitrium; S. herbacea leaves; leaf fragments</t>
  </si>
  <si>
    <t>Racomitrium; S. herbacea leaf; leaf fragments</t>
  </si>
  <si>
    <t>Racomitrium; leaf fragments</t>
  </si>
  <si>
    <t>Racomitrium; Polytricum; leaf stem</t>
  </si>
  <si>
    <t>Gardatjonn; core 505-121</t>
  </si>
  <si>
    <t>Gardatjonn; core 505-27</t>
  </si>
  <si>
    <t>Hamravatn; core 505-19</t>
  </si>
  <si>
    <t>Sekkingstadtjonn; core 505-102</t>
  </si>
  <si>
    <t>gyttja clayey silt</t>
  </si>
  <si>
    <t>gyttja sandy silt</t>
  </si>
  <si>
    <t>gyttja silty sand</t>
  </si>
  <si>
    <t>clayey sandy silt</t>
  </si>
  <si>
    <t>Bulk or marine</t>
  </si>
  <si>
    <t>lab_id</t>
  </si>
  <si>
    <t>unique_id</t>
  </si>
  <si>
    <t>ref</t>
  </si>
  <si>
    <t>region</t>
  </si>
  <si>
    <t>subregion</t>
  </si>
  <si>
    <t>Subregion code</t>
  </si>
  <si>
    <t>lat</t>
  </si>
  <si>
    <t>lon</t>
  </si>
  <si>
    <t>dating_method</t>
  </si>
  <si>
    <t>c14age</t>
  </si>
  <si>
    <t>c14age_1sig</t>
  </si>
  <si>
    <t>calAge</t>
  </si>
  <si>
    <t>facies</t>
  </si>
  <si>
    <t>bulk_mar</t>
  </si>
  <si>
    <t>material</t>
  </si>
  <si>
    <t>under_facies</t>
  </si>
  <si>
    <t>over_facies</t>
  </si>
  <si>
    <t>tendency</t>
  </si>
  <si>
    <t>depth</t>
  </si>
  <si>
    <t>height_abv_sbstr</t>
  </si>
  <si>
    <t>intercal</t>
  </si>
  <si>
    <t>samp_method</t>
  </si>
  <si>
    <t>samp_thick</t>
  </si>
  <si>
    <t>samp_thk_type</t>
  </si>
  <si>
    <t>samp_thk_corr</t>
  </si>
  <si>
    <t>samp_thk_1sig</t>
  </si>
  <si>
    <t>smplng_1sig</t>
  </si>
  <si>
    <t>tide_1sig</t>
  </si>
  <si>
    <t>nonvert_1sig</t>
  </si>
  <si>
    <t>short_str_1sig</t>
  </si>
  <si>
    <t>waterdepth_1sig</t>
  </si>
  <si>
    <t>leveling_1sig</t>
  </si>
  <si>
    <t>gps_1sig</t>
  </si>
  <si>
    <t>bench_1sig</t>
  </si>
  <si>
    <t>vegzone_1sig</t>
  </si>
  <si>
    <t>dem_1sig</t>
  </si>
  <si>
    <t>orthoSamp_elev</t>
  </si>
  <si>
    <t>orthoDatum_epoch</t>
  </si>
  <si>
    <t>samp_elev</t>
  </si>
  <si>
    <t>elev_datum</t>
  </si>
  <si>
    <t>elev_type</t>
  </si>
  <si>
    <t>samp_elev_1sigpos</t>
  </si>
  <si>
    <t>samp_elev_1signeg</t>
  </si>
  <si>
    <t>mlws</t>
  </si>
  <si>
    <t>mlwn</t>
  </si>
  <si>
    <t>mllw</t>
  </si>
  <si>
    <t>mlw</t>
  </si>
  <si>
    <t>mtl</t>
  </si>
  <si>
    <t>mhw</t>
  </si>
  <si>
    <t>mhhw</t>
  </si>
  <si>
    <t>mhwn</t>
  </si>
  <si>
    <t>mhws</t>
  </si>
  <si>
    <t>hat</t>
  </si>
  <si>
    <t>type</t>
  </si>
  <si>
    <t>prim_indic_type</t>
  </si>
  <si>
    <t>second_indic_type</t>
  </si>
  <si>
    <t>evidence</t>
  </si>
  <si>
    <t>indic_meaning</t>
  </si>
  <si>
    <t>ref_h2o_level</t>
  </si>
  <si>
    <t>indic_rng_1sig</t>
  </si>
  <si>
    <t>rwl_mdlng_1sig</t>
  </si>
  <si>
    <t>IR_mdlng_1sig</t>
  </si>
  <si>
    <t>pleotd_corr_rwl</t>
  </si>
  <si>
    <t>pleotd_corr_indic_rng</t>
  </si>
  <si>
    <t>pleotd_corr_indic_rng_chng</t>
  </si>
  <si>
    <t>compact_corr</t>
  </si>
  <si>
    <t>compact_corr_1sig</t>
  </si>
  <si>
    <t>tectonic_corr</t>
  </si>
  <si>
    <t>tect_corr_uncert</t>
  </si>
  <si>
    <t>rsl</t>
  </si>
  <si>
    <t>rsl_2sigpos</t>
  </si>
  <si>
    <t>rsl_2signeg</t>
  </si>
  <si>
    <t>rsl_corr</t>
  </si>
  <si>
    <t>corr_type</t>
  </si>
  <si>
    <t>reject</t>
  </si>
  <si>
    <t>why_reject</t>
  </si>
  <si>
    <t>notes</t>
  </si>
  <si>
    <t>Karsto; tysvaer; storavatnet</t>
  </si>
  <si>
    <t>text says gyttia; table says plant detritus</t>
  </si>
  <si>
    <t>Svendsen and Mangerud 1987 argue that this is too young bbecause of a hiatus below the peat or  contamination from younger roots</t>
  </si>
  <si>
    <t>not reported; assumed bulk sediment</t>
  </si>
  <si>
    <t>Ostrea edulis</t>
  </si>
  <si>
    <t>Vest-agder; ravnemyr</t>
  </si>
  <si>
    <t>Vest-agder; vaage spangereid</t>
  </si>
  <si>
    <t>1 = bulk, 2 = marine, 3=whale</t>
  </si>
  <si>
    <t>assumed 13C</t>
  </si>
  <si>
    <t>corr</t>
  </si>
  <si>
    <t>0=wood; 1 = freshwater org_sed; 2 = intermed org_sed; 3 = brackish org_sed; 4 = saline org_sed; 5 = bulk peat; 6 = estuarine carbs; 7 = marine carbs</t>
  </si>
  <si>
    <t>c14age_rep</t>
  </si>
  <si>
    <t>reported age uncertainty</t>
  </si>
  <si>
    <t>c14age_1sig_rep</t>
  </si>
  <si>
    <t>res_corr</t>
  </si>
  <si>
    <t>7a</t>
  </si>
  <si>
    <t>7b</t>
  </si>
  <si>
    <t>7c</t>
  </si>
  <si>
    <t xml:space="preserve">reported reservoir correction </t>
  </si>
  <si>
    <t>Tua-972a</t>
  </si>
  <si>
    <t>cultural horizon</t>
  </si>
  <si>
    <t>beach terrace</t>
  </si>
  <si>
    <t>T-1018</t>
  </si>
  <si>
    <t>T-1017</t>
  </si>
  <si>
    <t>T-1199</t>
  </si>
  <si>
    <t>T-1016</t>
  </si>
  <si>
    <t>T-1013</t>
  </si>
  <si>
    <t>T-1200</t>
  </si>
  <si>
    <t>Iosacal</t>
  </si>
  <si>
    <t>Gulliksen et al. 1978 (also in Anundsen 1978)</t>
  </si>
  <si>
    <t>Gulliksen et al. 1978</t>
  </si>
  <si>
    <t>Gulliksen et al. 1975</t>
  </si>
  <si>
    <t>vadso; Vestre Jakobselv.;  Skitnelven</t>
  </si>
  <si>
    <t>vadso; Kariel</t>
  </si>
  <si>
    <t>vadso; Krampenes</t>
  </si>
  <si>
    <t>Nesseby; Makviken</t>
  </si>
  <si>
    <t>Nesseby; makviken</t>
  </si>
  <si>
    <t>Nesseby; Nyelven</t>
  </si>
  <si>
    <t>Batsfjord; Havningberg</t>
  </si>
  <si>
    <t>Batsfjord; Sandefjord</t>
  </si>
  <si>
    <t>Berlevag; Store Molvik</t>
  </si>
  <si>
    <t>Berlevag; Kjolneset</t>
  </si>
  <si>
    <t>Berlevag; Sandefjorsbugten</t>
  </si>
  <si>
    <t>Berlevag; Veines</t>
  </si>
  <si>
    <t>porsanger; Kistrandnes</t>
  </si>
  <si>
    <t>porsanger; Myrset</t>
  </si>
  <si>
    <t>calAge_2sigpos</t>
  </si>
  <si>
    <t>calAge_2signeg</t>
  </si>
  <si>
    <t>T-6088B</t>
  </si>
  <si>
    <t>T-7563A</t>
  </si>
  <si>
    <t>T-7563B</t>
  </si>
  <si>
    <t>out of stratigraphic order</t>
  </si>
  <si>
    <t>author identifies as too old</t>
  </si>
  <si>
    <t>no elevation data</t>
  </si>
  <si>
    <t>Nydal 1970 incorrectly labels this as 0.2 meters; Mangerud 1970 does not report an elevatation. sonstegaard 1974 properly labels it as 20 m.</t>
  </si>
  <si>
    <t>T-4969A</t>
  </si>
  <si>
    <t>identified by Bondevik 1997 as Storegga tsunami deposits</t>
  </si>
  <si>
    <t>Nydal et al 1970 (also reported in Hafsten 1979 and Hafsten 1983)</t>
  </si>
  <si>
    <t>author reports this age as probably too young to be an isolation age</t>
  </si>
  <si>
    <t>T-3553B</t>
  </si>
  <si>
    <t>marine terrace at marine limit</t>
  </si>
  <si>
    <t>Utne 1973 (as in Moller 1984)</t>
  </si>
  <si>
    <t>Evenes; Palsvatnet</t>
  </si>
  <si>
    <t>sample near isolation contact, but author argues it to be too old because of resedimentation</t>
  </si>
  <si>
    <t>disturbed stratigraphy</t>
  </si>
  <si>
    <t>T-316</t>
  </si>
  <si>
    <t>shore gravel</t>
  </si>
  <si>
    <t>T-214</t>
  </si>
  <si>
    <t>sandy silt and clay</t>
  </si>
  <si>
    <t>T-3997</t>
  </si>
  <si>
    <t>hiatella arctica</t>
  </si>
  <si>
    <t>Altitude is not reported directly in Andersen 1968 but is drawn as 40-45 m.  Altitude reported in Nydal 1970 as 45  m.</t>
  </si>
  <si>
    <t>author identifies as likely from a landslide</t>
  </si>
  <si>
    <t>Elevation age and sedimentary description suggest that this is a Storegga tsunami deposit</t>
  </si>
  <si>
    <t>Moller 1984 (also referenced in Vorren and Moe 1986)</t>
  </si>
  <si>
    <t>diatomaceous mud; cladium mariscus pollen i.e. sedge and oak pollen</t>
  </si>
  <si>
    <t>author argues that this datum is contaminated by older carbon</t>
  </si>
  <si>
    <t>TUa-4132</t>
  </si>
  <si>
    <t>Tua-3817</t>
  </si>
  <si>
    <t>Gulliksen et al. 1978 (also in Anundsen 1978 and Anundsen and Fjeldsjaar 1983)</t>
  </si>
  <si>
    <t>Incorrectly attributed to Kaland 1988 in Helle 2007</t>
  </si>
  <si>
    <t>Author argues from pollen diagram that age is too young for isolation</t>
  </si>
  <si>
    <t>TUa-7696</t>
  </si>
  <si>
    <t>Drepanocladus leaved stems</t>
  </si>
  <si>
    <t>Karmoy; Nordbomyra</t>
  </si>
  <si>
    <t xml:space="preserve">Incorrectly attributed to Kaland 1988 in Helle 2007; 14C date from soluble part of bulk gyttja and argued by author to be older than expected for the isolation. </t>
  </si>
  <si>
    <t xml:space="preserve"> </t>
  </si>
  <si>
    <t>sample dated by pollen to 9600 BP</t>
  </si>
  <si>
    <t>Terrestrial limiting because below transgressive contact; author labels as index point</t>
  </si>
  <si>
    <t>Karsto; vestre stolsmyra</t>
  </si>
  <si>
    <t>5 cm below transition to freshwater</t>
  </si>
  <si>
    <t>Authors argue based on pinus rise in pollen diagram that this age is too old for the putative isolation</t>
  </si>
  <si>
    <t>duplicate with Helle. 2007</t>
  </si>
  <si>
    <t>Lacustrine sediment just above isolation contact but reported by Anundsen 1985 as too old; either reject or keep as marine limiting</t>
  </si>
  <si>
    <t>minimum age of basin</t>
  </si>
  <si>
    <t>GX-16322</t>
  </si>
  <si>
    <t>GX-17283</t>
  </si>
  <si>
    <t>AA-12478</t>
  </si>
  <si>
    <t>AA-12479</t>
  </si>
  <si>
    <t>GX-18587</t>
  </si>
  <si>
    <t>GX-17284</t>
  </si>
  <si>
    <t>GX-18213</t>
  </si>
  <si>
    <t>GX-18214</t>
  </si>
  <si>
    <t>GX-18212</t>
  </si>
  <si>
    <t>GX-18211</t>
  </si>
  <si>
    <t>GX-18210</t>
  </si>
  <si>
    <t>GX-18586</t>
  </si>
  <si>
    <t>Dalnie Zelentsy</t>
  </si>
  <si>
    <t>Shelpinsky Bay</t>
  </si>
  <si>
    <t>Cape Krasny</t>
  </si>
  <si>
    <t>Snyder et al 1996</t>
  </si>
  <si>
    <t>Mixed shells</t>
  </si>
  <si>
    <t>Charcoal</t>
  </si>
  <si>
    <t>Littorina sp.</t>
  </si>
  <si>
    <t>Balanus balanus</t>
  </si>
  <si>
    <t>Astarte spp.</t>
  </si>
  <si>
    <t>Astarte spp., Macoma spp.</t>
  </si>
  <si>
    <t>Wood</t>
  </si>
  <si>
    <t>+0.9</t>
  </si>
  <si>
    <t>0 (assumed)</t>
  </si>
  <si>
    <t>+1.5</t>
  </si>
  <si>
    <t>+2.1</t>
  </si>
  <si>
    <t>+1.9</t>
  </si>
  <si>
    <t>+1.6</t>
  </si>
  <si>
    <t>pebbly sand</t>
  </si>
  <si>
    <t>boulder filled littoral sediment</t>
  </si>
  <si>
    <t>organic rich carbonate littoral sediment</t>
  </si>
  <si>
    <t>boulder conglomerate</t>
  </si>
  <si>
    <t>littoral deposit</t>
  </si>
  <si>
    <t>sand gravel debris</t>
  </si>
  <si>
    <t>rsl_corr_2signeg</t>
  </si>
  <si>
    <t>rsl_corr_2sigpos</t>
  </si>
  <si>
    <t>Tra-404</t>
  </si>
  <si>
    <t>579-588</t>
  </si>
  <si>
    <t>superceded by Lohne 2007</t>
  </si>
  <si>
    <t>T-4966A and T-4969A were superceded by Bondevik et al 1997 and therefore reclassified here as marine limiting points</t>
  </si>
  <si>
    <t>Author reports  this as near the ingression boundary for Lauhildrane 49; a user may wish to interpret this as an isolation point</t>
  </si>
  <si>
    <t>Reported by Lohne et al. 2007 as in Kaland et al. 1984 but present in Kaland et al. 1984</t>
  </si>
  <si>
    <t>Kaland et al. 1984 (as in Lohne et al. 2007)</t>
  </si>
  <si>
    <t>Hardangerfjorden; Storemyr (505-51)</t>
  </si>
  <si>
    <t>Hardangerfjorden; Storemyr (505-146)</t>
  </si>
  <si>
    <t>Hardangerfjorden; Bergsvatn (505-39)</t>
  </si>
  <si>
    <t>Hardangerfjorden; Bergsvatn (505-132)</t>
  </si>
  <si>
    <t>Hardangerfjorden; Bergsvatn (505-134)</t>
  </si>
  <si>
    <t>Hardangerfjorden; Torvikvatn (505-44)</t>
  </si>
  <si>
    <t>Hardangerfjorden; Torvikvatn (505-46)</t>
  </si>
  <si>
    <t>Hardangerfjorden; Storemyr Russian cores</t>
  </si>
  <si>
    <t>Finnmark; Lyngpollen</t>
  </si>
  <si>
    <t>Finnmark; Austbotn</t>
  </si>
  <si>
    <t>Finnmark; Tomaselv</t>
  </si>
  <si>
    <t>Finnmark; Borfjordbotn</t>
  </si>
  <si>
    <t>Finnmark; Skallelv</t>
  </si>
  <si>
    <t>Finnmark; Sandstrand</t>
  </si>
  <si>
    <t>Troms; Sandstrand; Sandvatnet</t>
  </si>
  <si>
    <t>Troms; Evenskjaer Sandstrand</t>
  </si>
  <si>
    <t>Finnmark; Lavangen</t>
  </si>
  <si>
    <t>Finnmark; Saraberget</t>
  </si>
  <si>
    <t>Finnmark; Djupdalen</t>
  </si>
  <si>
    <t>This date was originally reported as 9040 B.P. with 210 yrs uncertainty. The authors argue that it is too young. Theyreinterpreted the date as 9500 B.P. based on its relationship to Gabrielsen 1959's 9410 BP date for the corylus (hazelnut) rise.  It is reported here as 9500 with 210 yrs uncertainty to reflect their judgement.</t>
  </si>
  <si>
    <t>This date was originally reported as 9180 B.P. with 340 yrs uncertainty. The authors argue that it is too young. Theyreinterpreted the date as 9400 B.P. based on its contemporaneous relationship (via the pollen diagram) to Gabrielsen 1959's 9410 BP date for the corylus (hazelnut) rise.  It is reported here as 9400 with 340 yrs uncertainty to reflect their judgement.</t>
  </si>
  <si>
    <t>T-2238</t>
  </si>
  <si>
    <t>T-2056</t>
  </si>
  <si>
    <t>T-2058 B</t>
  </si>
  <si>
    <t>T-2057</t>
  </si>
  <si>
    <t>T-233</t>
  </si>
  <si>
    <t>T-197</t>
  </si>
  <si>
    <t>T-1816</t>
  </si>
  <si>
    <t>T-2165</t>
  </si>
  <si>
    <t>T-232</t>
  </si>
  <si>
    <t>T-2054</t>
  </si>
  <si>
    <t>T-1817</t>
  </si>
  <si>
    <t>T-234</t>
  </si>
  <si>
    <t>T-198</t>
  </si>
  <si>
    <t>T-1917</t>
  </si>
  <si>
    <t>T-1918</t>
  </si>
  <si>
    <t>T-1916</t>
  </si>
  <si>
    <t>T-2162</t>
  </si>
  <si>
    <t>T-2161</t>
  </si>
  <si>
    <t>T-2476</t>
  </si>
  <si>
    <t>T-2060</t>
  </si>
  <si>
    <t>T-2240</t>
  </si>
  <si>
    <t>T-2163</t>
  </si>
  <si>
    <t>T-2475</t>
  </si>
  <si>
    <t>T-2059</t>
  </si>
  <si>
    <t>T-2239</t>
  </si>
  <si>
    <t>T-2164</t>
  </si>
  <si>
    <t>T-2474</t>
  </si>
  <si>
    <t>T-2055</t>
  </si>
  <si>
    <t>T-1915</t>
  </si>
  <si>
    <t>T-2053</t>
  </si>
  <si>
    <t>T-2472</t>
  </si>
  <si>
    <t>T-2468</t>
  </si>
  <si>
    <t>T-1914</t>
  </si>
  <si>
    <t>T-2473</t>
  </si>
  <si>
    <t>T-1728</t>
  </si>
  <si>
    <t>T-1729</t>
  </si>
  <si>
    <t>Birch and pine</t>
  </si>
  <si>
    <t>Marine shell</t>
  </si>
  <si>
    <t>Pine</t>
  </si>
  <si>
    <t>Fishbone and reindeer antler</t>
  </si>
  <si>
    <t>Alder</t>
  </si>
  <si>
    <t>Seal bone</t>
  </si>
  <si>
    <t>Heather</t>
  </si>
  <si>
    <t>Reindeer antler</t>
  </si>
  <si>
    <t>Fishbone</t>
  </si>
  <si>
    <t>Varangerfjord; Advik</t>
  </si>
  <si>
    <t>Varangerfjord; Gressbakken Nedre Vest</t>
  </si>
  <si>
    <t>Varangerfjord; Gressbakken Nedre Ost</t>
  </si>
  <si>
    <t>Varangerfjord; Nyelv</t>
  </si>
  <si>
    <t>Varangerfjord; Lossoas hus</t>
  </si>
  <si>
    <t>Varangerfjord; Mestersanden</t>
  </si>
  <si>
    <t>Helskog 1978</t>
  </si>
  <si>
    <t>cultural layer</t>
  </si>
  <si>
    <t>floor area</t>
  </si>
  <si>
    <t>fireplace</t>
  </si>
  <si>
    <t xml:space="preserve">unidentified charcoal </t>
  </si>
  <si>
    <t>Author argues that presence of whale skeleton in the fill-in basin means RSL must have been at least 2-3 meters above the height of the sill.  Storms can transport entire whale carcasses above HAT however.  The indiccative meaning of this indicator is therefore uncertain.</t>
  </si>
  <si>
    <t>rejected by author as contaminated and too old</t>
  </si>
  <si>
    <t>Though this is an isolation -  the authors label it as slightly too old because it is below contact</t>
  </si>
  <si>
    <t>Not enough information about stratigraphic context to assign indicative meaning</t>
  </si>
  <si>
    <t>Authors returned to this L2 basin and published revised isolation data in Rasmussen et al 2018</t>
  </si>
  <si>
    <t>Not enough information about stratigraphic context to assign indicative meaning; anomalously high</t>
  </si>
  <si>
    <t>not enough information about stratigraphic context to assign indicative meaning; anomalously high</t>
  </si>
  <si>
    <t xml:space="preserve">This is labeled by Svendsen and Mangerud as an isolation but has anomalously high elevation; Johannsen et al. 1985 is a thesis andnot presently accessible -- COVID has shut down the sole lending library -- and therefore this datum cannot be verified.  </t>
  </si>
  <si>
    <t>Tua-2084</t>
  </si>
  <si>
    <t>Author comments that basins have been lowered in modern times.  This makes it impossible to determine indicative meaning</t>
  </si>
  <si>
    <t>Author indicates date may be contaminated</t>
  </si>
  <si>
    <t>Likely a Storegga tsunami deposit based on facies type; stratigraphic height; age; and author hypothesis of same.</t>
  </si>
  <si>
    <t>not enough information about stratigraphic context to assign indicative meaning</t>
  </si>
  <si>
    <t>age; elevation; and stratigraphic context suggest this is a storegga tsunami deposit</t>
  </si>
  <si>
    <t>authors argue this age for the lake isolation is too old.</t>
  </si>
  <si>
    <t>authors argue this isolation date is uncertain and probably too young</t>
  </si>
  <si>
    <t>datum reported by Helle but notfound in Austad and Erichsen manuscript and is unavailable from Trondheim laboratory</t>
  </si>
  <si>
    <t>author argues that this 14C datum is far too young for isolation based on pollen diagram</t>
  </si>
  <si>
    <t>Labeled as isolation in Helle 2007, but Thomsen 1989 argues that there likely is a hiatus and therefore this is a terrestrial limiting point</t>
  </si>
  <si>
    <t>This point is identified by authors as the end of a 700 yr isolation phase.  No other indicators in the region suggest a 700 year sea level stillstand.  We therefore infer a hiatus and label this terrestrial limiting</t>
  </si>
  <si>
    <t>T-2567A</t>
  </si>
  <si>
    <t>authors argue that this isolation date is likely too old because it was affected by residual carbon</t>
  </si>
  <si>
    <t>Author indicates that sediments were reworked</t>
  </si>
  <si>
    <t>Lie et al 1983 (also in Kristiansen et al 1988 )</t>
  </si>
  <si>
    <t xml:space="preserve">The authors  argue that this isolation basin date may be ~200 yrs too young based on unpublished dates.  </t>
  </si>
  <si>
    <t>duplicate with Flatekval 1991</t>
  </si>
  <si>
    <t>Tra-3083</t>
  </si>
  <si>
    <t>Potamogeton endocarps</t>
  </si>
  <si>
    <t>additional levelling uncertainty added because author describes leveling as approximate.  Author believes this to be an index point but in the context of nearby data its existence would necessitate a transgression of 4 meters between 8.5 and 7.5 ka -- a finding inconsistent with other sea level in the region.</t>
  </si>
  <si>
    <t>T-3552B</t>
  </si>
  <si>
    <t>TUa-869A</t>
  </si>
  <si>
    <t xml:space="preserve">This is labeled by authors as an isolation basin but is too old in relation to nearby dates to be an index point </t>
  </si>
  <si>
    <t>Prosch-Danielsen 1993 (as in Glorstad et al 2016 )</t>
  </si>
  <si>
    <t>Nydal 1960 (also in Chanda 1965)</t>
  </si>
  <si>
    <t>TUa-932A</t>
  </si>
  <si>
    <t>TUa-1039A</t>
  </si>
  <si>
    <t>TUa-933A</t>
  </si>
  <si>
    <t>Tua-1038A</t>
  </si>
  <si>
    <t>Tua-928A</t>
  </si>
  <si>
    <t>Tua-929A</t>
  </si>
  <si>
    <t>Tua-718A</t>
  </si>
  <si>
    <t>Tua-720A</t>
  </si>
  <si>
    <t>Tua-930A</t>
  </si>
  <si>
    <t>Tua-931A</t>
  </si>
  <si>
    <t>Tua-1037A</t>
  </si>
  <si>
    <t>Tua-719A</t>
  </si>
  <si>
    <t>Coarse detrital gyttja</t>
  </si>
  <si>
    <t>Fine detrital gyttja</t>
  </si>
  <si>
    <t>Detrital gyttja</t>
  </si>
  <si>
    <t>hiller corer</t>
  </si>
  <si>
    <t>Prosch-Danielsen 1996</t>
  </si>
  <si>
    <t>Prosch-Danielsen 1997</t>
  </si>
  <si>
    <t>facies labeled as 'no data' because the paper reports stratigraphic diagrams but does not give a key to identify what symbols equate to each facies</t>
  </si>
  <si>
    <t>bakke et al. 2005</t>
  </si>
  <si>
    <t>Macrofossil</t>
  </si>
  <si>
    <t>Macrofossil (wood)</t>
  </si>
  <si>
    <t>Gyttja (macro)</t>
  </si>
  <si>
    <t>Shell</t>
  </si>
  <si>
    <t>66-65</t>
  </si>
  <si>
    <t>100-99</t>
  </si>
  <si>
    <t>136-135</t>
  </si>
  <si>
    <t>182-180</t>
  </si>
  <si>
    <t>211-210</t>
  </si>
  <si>
    <t>480-478</t>
  </si>
  <si>
    <t>Beta-154058</t>
  </si>
  <si>
    <t>T-8987</t>
  </si>
  <si>
    <t>Beta-154059</t>
  </si>
  <si>
    <t>Beta-154060</t>
  </si>
  <si>
    <t>Beta-154061</t>
  </si>
  <si>
    <t>Beta-154827</t>
  </si>
  <si>
    <t>Beta-154062</t>
  </si>
  <si>
    <t>Beta-154063</t>
  </si>
  <si>
    <t>Beta-154064</t>
  </si>
  <si>
    <t>Beta-154065</t>
  </si>
  <si>
    <t>Troms; Aspvatn</t>
  </si>
  <si>
    <t>bulk date: age inverted from old carbon</t>
  </si>
  <si>
    <t xml:space="preserve">Lista; Hoylandsmyr </t>
  </si>
  <si>
    <t xml:space="preserve">Lista; Braastadvann </t>
  </si>
  <si>
    <t>Lista; Prxstvann</t>
  </si>
  <si>
    <t xml:space="preserve">Lista; Fjellestadmyr II </t>
  </si>
  <si>
    <t xml:space="preserve">Lista; Kviljotjonn </t>
  </si>
  <si>
    <t xml:space="preserve">Lista; Skjoldncsmyr I </t>
  </si>
  <si>
    <t>Lista; Peat formation at Vagsvoll</t>
  </si>
  <si>
    <t>Lista; Hallandsvann</t>
  </si>
  <si>
    <t>Lista; Monatjonn</t>
  </si>
  <si>
    <t>Lista; Braastadvann</t>
  </si>
  <si>
    <t>Lista; Prestvann</t>
  </si>
  <si>
    <t>Lista; Hanangervann</t>
  </si>
  <si>
    <t>487-512</t>
  </si>
  <si>
    <t>clay-mud</t>
  </si>
  <si>
    <t>silty peat</t>
  </si>
  <si>
    <t>T-249B</t>
  </si>
  <si>
    <t>Tua-665A</t>
  </si>
  <si>
    <t>Tua-934A</t>
  </si>
  <si>
    <t>Tua-664A</t>
  </si>
  <si>
    <t>Ua-3827</t>
  </si>
  <si>
    <t>Ua-3828</t>
  </si>
  <si>
    <t>T-11029</t>
  </si>
  <si>
    <t>T-10495A</t>
  </si>
  <si>
    <t>T-10499A</t>
  </si>
  <si>
    <t>T-10500A</t>
  </si>
  <si>
    <t>T-10501A</t>
  </si>
  <si>
    <t>Tua-717</t>
  </si>
  <si>
    <t xml:space="preserve">Additional leveling uncertainty added because Nydal1962  reports the height as 10 m while Prosch-Danielsen 1997 reports Hafsten as quoting the height at 6.7 m </t>
  </si>
  <si>
    <t>diatomite</t>
  </si>
  <si>
    <t>This is likely a tsunami deposit</t>
  </si>
  <si>
    <t xml:space="preserve">Nydal reports the Brondmyra longitude wrong and Chanda only gives a broad description of where the mire is in relation to physical landmarks.  </t>
  </si>
  <si>
    <t>Jaeren; Sore Eigeroy Vodlatjern</t>
  </si>
  <si>
    <t>Gulliksen et al. 1975 (also in Simonsen 2005)</t>
  </si>
  <si>
    <t xml:space="preserve">Dafordsmyr isolates a few hundred years before this indicator according to Karlsen </t>
  </si>
  <si>
    <t>Labeled as one hundred years older than isolation</t>
  </si>
  <si>
    <t>lacustrine-brackish gyttja</t>
  </si>
  <si>
    <t>cortex fragments</t>
  </si>
  <si>
    <t>Ruppia seeds</t>
  </si>
  <si>
    <t>laminated lacustrine-brackish sediments</t>
  </si>
  <si>
    <t>terrestrial sand</t>
  </si>
  <si>
    <t>disturbed silt</t>
  </si>
  <si>
    <t>lacustrine sediment</t>
  </si>
  <si>
    <t>laminated brackish sediments</t>
  </si>
  <si>
    <t>laminated lacustrine-brackish sediment</t>
  </si>
  <si>
    <t>laminated brackish-lacustrine sediment</t>
  </si>
  <si>
    <t>Lacustrine sediments</t>
  </si>
  <si>
    <t>flood sediments</t>
  </si>
  <si>
    <t>T-1714</t>
  </si>
  <si>
    <t>freshwater sediment</t>
  </si>
  <si>
    <t>sand with humus</t>
  </si>
  <si>
    <t>sand and clay</t>
  </si>
  <si>
    <t>sand  and clay</t>
  </si>
  <si>
    <t>Solem and Solem 1997</t>
  </si>
  <si>
    <t>solem et al. 1997</t>
  </si>
  <si>
    <t>silt and fine sand</t>
  </si>
  <si>
    <t>brackish facies</t>
  </si>
  <si>
    <t>coarse tsunami sand</t>
  </si>
  <si>
    <t>brackish sediments</t>
  </si>
  <si>
    <t>transitional sediment</t>
  </si>
  <si>
    <t>mixed marine lacustrine facies</t>
  </si>
  <si>
    <t>transitional facies</t>
  </si>
  <si>
    <t>diverse facies</t>
  </si>
  <si>
    <t>cobble glaciomarine sediment</t>
  </si>
  <si>
    <t>sand with granules and pebbles</t>
  </si>
  <si>
    <t>boulder-rich glaciomarine facies</t>
  </si>
  <si>
    <t>cobble-filled marine sediment</t>
  </si>
  <si>
    <t>marine sand with shells and cobbles</t>
  </si>
  <si>
    <t>aeolian sand dune</t>
  </si>
  <si>
    <t>coarse organic layer</t>
  </si>
  <si>
    <t>silty sediment</t>
  </si>
  <si>
    <t>gravel and stones</t>
  </si>
  <si>
    <t>volcanic ash</t>
  </si>
  <si>
    <t>lacustrine facies</t>
  </si>
  <si>
    <t>siltt and clay</t>
  </si>
  <si>
    <t>ash bed</t>
  </si>
  <si>
    <t>fine detritus gyttja (assumed)</t>
  </si>
  <si>
    <t>marine clay (assumed)</t>
  </si>
  <si>
    <t>T-5399</t>
  </si>
  <si>
    <t>redeposited peat and shore sand</t>
  </si>
  <si>
    <t>herb-carex peat with phragmites</t>
  </si>
  <si>
    <t>carex-phragmites peat</t>
  </si>
  <si>
    <t>Sor trondelag; gjengsetvatnet</t>
  </si>
  <si>
    <t>silty clay gyttja</t>
  </si>
  <si>
    <t>light brown gyttja</t>
  </si>
  <si>
    <t>sandy clayey gyttja</t>
  </si>
  <si>
    <t>silty transition facies</t>
  </si>
  <si>
    <t>About four hundred years too young for isolation from pollen</t>
  </si>
  <si>
    <t>Nydal 1960 (also in Marthinussen 1962)</t>
  </si>
  <si>
    <t>brackish  facies</t>
  </si>
  <si>
    <t>Lu-1580a</t>
  </si>
  <si>
    <t>Hakannson 1980</t>
  </si>
  <si>
    <t>B1998-notlisted-1</t>
  </si>
  <si>
    <t>B1998-notlisted-2</t>
  </si>
  <si>
    <t>Author suggests this is a tsunami deposit</t>
  </si>
  <si>
    <t>Flemsoya; Longva; locality 65; Site 1b (104.5 x j 151 y); sample LO-34; Layer E</t>
  </si>
  <si>
    <t>Flemsoya; Longva; locality 65; Site 1b (104.5 x j 166 y); sample LO-33; Layer E</t>
  </si>
  <si>
    <t>Flemsoya; Longva; locality 65; Site 1b (104.5 x j 151 y); sample LO-74; Layer E</t>
  </si>
  <si>
    <t>Flemsoya; Longva; locality 65; Site 1b (104.5 x j 151 y); sample LO-75; Layer E</t>
  </si>
  <si>
    <t>Flemsoya; Longva; locality 65; Site 1b (104.5 x j 151 y); sample LO-76; Layer E</t>
  </si>
  <si>
    <t>Flemsoya; Longva; locality 65; Site 1b (104.5 x j 151 y); sample LO-77; Layer E/G</t>
  </si>
  <si>
    <t>Flemsoya; Longva; locality 65; Site 1b (104.5 x j 151 y); sample LO-73; Layer E (top)</t>
  </si>
  <si>
    <t>Flemsoya; Longva; locality 65; Site 1b (105 x j 141 y);; sample LO-35; Layer E</t>
  </si>
  <si>
    <t>Flemsoya; Longva; locality 65; Site 1b (105 x j 141 y);; sample LO-36; Layer E</t>
  </si>
  <si>
    <t>Flemsoya; Longva; locality 65; Site 1b (107 x j 143 y); sample LO-20; Layer E (base)</t>
  </si>
  <si>
    <t>Flemsoya; Longva; locality 65; Site 1b (107 x j 143 y); sample LO-18; Layer E (top)</t>
  </si>
  <si>
    <t>Flemsoya; Longva; locality 65; Site 1b (107 x j 143 y); sample LO-19; Layer E (middle)</t>
  </si>
  <si>
    <t>Flemsoya; Longva; locality 65; Site 1b (108 x j 155 y); sample LO-79; Layer D</t>
  </si>
  <si>
    <t>Flemsoya; Longva; locality 65; Site 2a (105 x j 166 y); sample LO-50; Layer E (top)</t>
  </si>
  <si>
    <t>Flemsoya; Longva; locality 65; Site 2a (105 x j 166 y); sample LO-51; Layer E</t>
  </si>
  <si>
    <t>Flemsoya; Longva; locality 65; Site 2a (105 x j 166 y); sample LO-90; Layer E</t>
  </si>
  <si>
    <t>Flemsoya; Longva; locality 65; Site 2a (105 x j 166 y); sample LO-91; Layer E (base)</t>
  </si>
  <si>
    <t>Flemsoya; Longva; locality 65; Site 2a (105 x j 166 y);; sample LO-104; Layer E (base)</t>
  </si>
  <si>
    <t>Flemsoya; Longva; locality 65; Site 2a (105 x j 166 y);; sample LO-105; Layer E</t>
  </si>
  <si>
    <t>Flemsoya; Longva; locality 65; Site 2a (105 x j 166 y);; sample LO-106; Layer E</t>
  </si>
  <si>
    <t>Flemsoya; Longva; locality 65; Site 2a (105 x j 166 y);; sample LO-107; Layer E</t>
  </si>
  <si>
    <t>Flemsoya; Longva; locality 65; Site 2a (105 x j 166 y);; sample LO-108; Layer E (top)</t>
  </si>
  <si>
    <t>Flemsoya; Longva; locality 65; Site 2a (106 x j 166 y);; sample LO-99; Layer E (base)</t>
  </si>
  <si>
    <t>Flemsoya; Longva; locality 65; Site 2a (106 x j 166 y);; sample LO-100; Layer E</t>
  </si>
  <si>
    <t>Flemsoya; Longva; locality 65; Site 2a (106 x j 166 y);; sample LO-101; Layer E</t>
  </si>
  <si>
    <t>Flemsoya; Longva; locality 65; Site 2a (106 x j 166 y);; sample LO-102; Layer E</t>
  </si>
  <si>
    <t>Flemsoya; Longva; locality 65; Site 2a (106 x j 166 y);; sample LO-103; Layer E (top)</t>
  </si>
  <si>
    <t>Flemsoya; Longva; locality 65; Site 2a (107 x j 162 y); sample LO-44; Layer E/F</t>
  </si>
  <si>
    <t>Flemsoya; Longva; locality 65; Site 2a (107 x j 163 y); sample LO-6; Layer D/E (top)</t>
  </si>
  <si>
    <t>Flemsoya; Longva; locality 65; Site 2a (107 x j 159 y); sample LO-2; Layer E (top)</t>
  </si>
  <si>
    <t>Flemsoya; Longva; locality 65; Site 2a (107 x j 159 y); sample LO-3; Layer E (middle)</t>
  </si>
  <si>
    <t>Flemsoya; Longva; locality 65; Site 2a (107 x j 162 y); sample LO-42; Layer D</t>
  </si>
  <si>
    <t>Flemsoya; Longva; locality 65; Site 2a (107 x j 162 y); sample LO-43; Layer E</t>
  </si>
  <si>
    <t>Flemsoya; Longva; locality 65; Site 2a (107 x j 159 y); sample LO-4; Layer E (base)/F</t>
  </si>
  <si>
    <t>Flemsoya; Longva; locality 65; Site 2a (107 x j 163 y); sample LO-7; Layer D/E (middle)</t>
  </si>
  <si>
    <t>Flemsoya; Longva; locality 65; Site 2b (105 x j 170 y);; sample LO-54; Layer E</t>
  </si>
  <si>
    <t>Flemsoya; Longva; locality 65; Site 2b (105 x j 170 y);; sample LO-55; Layer E</t>
  </si>
  <si>
    <t>Flemsoya; Longva; locality 65; Site 2b (107 x j 172 y); sample LO-9; Layer E (top)</t>
  </si>
  <si>
    <t>Flemsoya; Longva; locality 65; Site 2b (107 x j172 y);; sample LO-10; Layer E (base)</t>
  </si>
  <si>
    <t>Flemsoya; Longva; locality 65; Site 3 (105 x j 200 y);; sample LO-47; Layer E</t>
  </si>
  <si>
    <t>Flemsoya; Longva; locality 65; Site 3 (105 x j 201 y); sample LO-45; Layer F</t>
  </si>
  <si>
    <t>Flemsoya; Longva; locality 65; Site 3 (105 x j 201 y);; sample LO-48; Layer E</t>
  </si>
  <si>
    <t>Flemsoya; Longva; locality 65; Site 3 (106 x j 199 y); sample LO-93; Layer F</t>
  </si>
  <si>
    <t>Flemsoya; Longva; locality 65; Site 3 (106 x j 203 y); sample LO-46; Layer F</t>
  </si>
  <si>
    <t>Flemsoya; Longva; locality 65; Site 3 (106 x j 205 y); sample LO-52; Layer D/E</t>
  </si>
  <si>
    <t>Flemsoya; Longva; locality 65; Site 3 (106 x j 205 y); sample LO-53; Layer E</t>
  </si>
  <si>
    <t>Flemsoya; Longva; locality 65; Site 3 (106 x j 205 y); sample LO-92; Layer E (middle)</t>
  </si>
  <si>
    <t>Flemsoya; Longva; locality 65; Site 3 (107 x j 188 y); sample LO-85; Layer E (top)</t>
  </si>
  <si>
    <t>Flemsoya; Longva; locality 65; Site 3 (107 x j 188 y); sample LO-86; Layer E</t>
  </si>
  <si>
    <t>Flemsoya; Longva; locality 65; Site 3 (107 x j 188 y); sample LO-87; Layer E</t>
  </si>
  <si>
    <t>Flemsoya; Longva; locality 65; Site 3 (107 x j 188 y); sample LO-88; Layer E</t>
  </si>
  <si>
    <t>Flemsoya; Longva; locality 65; Site 3 (107 x j 188 y); sample LO-89; Layer E (base)</t>
  </si>
  <si>
    <t>Flemsoya; Longva; locality 65; Site 3 (107 x j 190 y); sample LO-12; Layer E (base)</t>
  </si>
  <si>
    <t>Flemsoya; Longva; locality 65; Site 3 (107 x j 190 y); sample LO-11; Layer E (top)</t>
  </si>
  <si>
    <t>Flemsoya; Longva; locality 65; Site 3 (107 x j 194 y); sample LO-97; Layer F/E (base)</t>
  </si>
  <si>
    <t>Flemsoya; Longva; locality 65; Site 3 (107 x j 196 y); sample LO-13; Layer E (top)</t>
  </si>
  <si>
    <t>Flemsoya; Longva; locality 65; Site 3 (107 x j 196 y); sample LO-14; Layer E (base)</t>
  </si>
  <si>
    <t>Flemsoya; Longva; locality 65; Site 3 (107 x j 196 y); sample LO-15; Layer E</t>
  </si>
  <si>
    <t>Flemsoya; Longva; locality 65; Site 3 (107 x j 198 y); sample LO-37; Layer E</t>
  </si>
  <si>
    <t>Flemsoya; Longva; locality 65; Site 3 (107 x j 199 y); sample LO-94; Layer F</t>
  </si>
  <si>
    <t>Flemsoya; Longva; locality 65; Site 3 (107 x j 201 y); sample LO-16; Layer E (top)</t>
  </si>
  <si>
    <t>Flemsoya; Longva; locality 65; Site 3 (107 x j 201 y); sample LO-17; Layer E (base)</t>
  </si>
  <si>
    <t>Flemsoya; Longva; locality 65; Site 3 (108 x j 192 y); sample LO-98; Layer F/E (base)</t>
  </si>
  <si>
    <t>Flemsoya; Longva; locality 65; Site 3 (108 x j 194 y); sample LO-96; Layer F/E (base)</t>
  </si>
  <si>
    <t>Flemsoya; Longva; locality 65; Site 3 (108 x j 203 y); sample LO-95; Layer F</t>
  </si>
  <si>
    <t>Flemsoya; Longva; locality 65; Trench 1 (101 x j 134 y); sample LO-38; Layer E</t>
  </si>
  <si>
    <t>Flemsoya; Longva; locality 65; Trench 1 (101 x j 134 y); sample LO-39; Layer E (base)</t>
  </si>
  <si>
    <t>Flemsoya; Longva; locality 65; Trench 1 (101 x j 134 y); sample LO-82; Layer E (top)</t>
  </si>
  <si>
    <t>Flemsoya; Longva; locality 65; Trench 1 (101 x j 134 y); sample LO-83; Layer E</t>
  </si>
  <si>
    <t>Flemsoya; Longva; locality 65; Trench 1 (105 x j 135 y); sample LO-78; Layer F</t>
  </si>
  <si>
    <t>Flemsoya; Longva; locality 65; Trench 1 (105 x j 135 y); sample LO-41; Layer E (base)</t>
  </si>
  <si>
    <t>Flemsoya; Longva; locality 65; Trench 1 (105 x j 135 y); sample LO-40; Layer E (top)</t>
  </si>
  <si>
    <t>Flemsoya; Longva; locality 65; Trench 1 (pollen); sample K-56588; Layer F (top)</t>
  </si>
  <si>
    <t>Flemsoya; Longva; locality 65; Trench 1 (pollen); sample K-56592; Layer I (top)</t>
  </si>
  <si>
    <t>Flemsoya; Longva; locality 65; Trench 1 (pollen); sample K-56595; Layer I (middle)</t>
  </si>
  <si>
    <t>Flemsoya; Longva; locality 65; Trench 1 (pollen); sample K-56598; Layer I (base)</t>
  </si>
  <si>
    <t>Flemsoya; Longva; locality 65; Site 3 (pollen series 30); sample K-57238; Layer D (lower)</t>
  </si>
  <si>
    <t>Flemsoya; Longva; locality 65; Site 3 (pollen series 30); sample K-57339; Layer I</t>
  </si>
  <si>
    <t>Flemsoya; Longva; locality 65; Trench 3 (pollen); sample K-16148; Layer I (top)</t>
  </si>
  <si>
    <t>Flemsoya; Longva; locality 65; Trench 3 (pollen); sample K-16158; Layer I (middle)</t>
  </si>
  <si>
    <t>Flemsoya; Longva; locality 65; Trench 3 (pollen); sample K-16166; Layer I (lower)</t>
  </si>
  <si>
    <t>Flemsoya; Longva; locality 65; Trench 3 (pollen); sample K-16170; Layer I (base)</t>
  </si>
  <si>
    <t>Bondevik et al. 2019</t>
  </si>
  <si>
    <t>Beta-415029</t>
  </si>
  <si>
    <t>Beta-415028</t>
  </si>
  <si>
    <t>Beta-458883</t>
  </si>
  <si>
    <t>Beta-458884</t>
  </si>
  <si>
    <t>Beta-458885</t>
  </si>
  <si>
    <t>Beta-458886</t>
  </si>
  <si>
    <t>Beta-458882</t>
  </si>
  <si>
    <t>Beta-415030</t>
  </si>
  <si>
    <t>Beta-415031</t>
  </si>
  <si>
    <t>Beta-389722</t>
  </si>
  <si>
    <t>Beta-389720</t>
  </si>
  <si>
    <t>Beta-389721</t>
  </si>
  <si>
    <t>Beta-458888</t>
  </si>
  <si>
    <t>Beta-428849</t>
  </si>
  <si>
    <t>Beta-428850</t>
  </si>
  <si>
    <t>Beta-458899</t>
  </si>
  <si>
    <t>Beta-458900</t>
  </si>
  <si>
    <t>Beta-472532</t>
  </si>
  <si>
    <t>Beta-472533</t>
  </si>
  <si>
    <t>Beta-472534</t>
  </si>
  <si>
    <t>Beta-472535</t>
  </si>
  <si>
    <t>Beta-472536</t>
  </si>
  <si>
    <t>Beta-472527</t>
  </si>
  <si>
    <t>Beta-472528</t>
  </si>
  <si>
    <t>Beta-472529</t>
  </si>
  <si>
    <t>Beta-472530</t>
  </si>
  <si>
    <t>Beta-472531</t>
  </si>
  <si>
    <t>Beta-428843</t>
  </si>
  <si>
    <t>Beta-389708</t>
  </si>
  <si>
    <t>Beta-389704</t>
  </si>
  <si>
    <t>Beta-389705</t>
  </si>
  <si>
    <t>Beta-428841</t>
  </si>
  <si>
    <t>Beta-428842</t>
  </si>
  <si>
    <t>Beta-389706</t>
  </si>
  <si>
    <t>Beta-389709</t>
  </si>
  <si>
    <t>Beta-428853</t>
  </si>
  <si>
    <t>Beta-431633</t>
  </si>
  <si>
    <t>Beta-389711</t>
  </si>
  <si>
    <t>Beta-389712</t>
  </si>
  <si>
    <t>Beta-428846</t>
  </si>
  <si>
    <t>Beta-428844</t>
  </si>
  <si>
    <t>Beta-428847</t>
  </si>
  <si>
    <t>Beta-468567</t>
  </si>
  <si>
    <t>Beta-428845</t>
  </si>
  <si>
    <t>Beta-428851</t>
  </si>
  <si>
    <t>Beta-428852</t>
  </si>
  <si>
    <t>Beta-458901</t>
  </si>
  <si>
    <t>Beta-458894</t>
  </si>
  <si>
    <t>Beta-458895</t>
  </si>
  <si>
    <t>Beta-458896</t>
  </si>
  <si>
    <t>Beta-458897</t>
  </si>
  <si>
    <t>Beta-458898</t>
  </si>
  <si>
    <t>Beta-389714</t>
  </si>
  <si>
    <t>Beta-389713</t>
  </si>
  <si>
    <t>Beta-468571</t>
  </si>
  <si>
    <t>Beta-389715</t>
  </si>
  <si>
    <t>Beta-389716</t>
  </si>
  <si>
    <t>Beta-389717</t>
  </si>
  <si>
    <t>Beta-415035</t>
  </si>
  <si>
    <t>Beta-468568</t>
  </si>
  <si>
    <t>Beta-389718</t>
  </si>
  <si>
    <t>Beta-389719</t>
  </si>
  <si>
    <t>Beta-468572</t>
  </si>
  <si>
    <t>Beta-468570</t>
  </si>
  <si>
    <t>Beta-468569</t>
  </si>
  <si>
    <t>Beta-415036</t>
  </si>
  <si>
    <t>Beta-415037</t>
  </si>
  <si>
    <t>Beta-458891</t>
  </si>
  <si>
    <t>Beta-458892</t>
  </si>
  <si>
    <t>Beta-458887</t>
  </si>
  <si>
    <t>Beta-428840</t>
  </si>
  <si>
    <t>Beta-428839</t>
  </si>
  <si>
    <t>Beta-427476</t>
  </si>
  <si>
    <t>Beta-427479</t>
  </si>
  <si>
    <t>Beta-446626</t>
  </si>
  <si>
    <t>Beta-427478</t>
  </si>
  <si>
    <t>Beta-482271</t>
  </si>
  <si>
    <t>Beta-482272</t>
  </si>
  <si>
    <t>Beta-427477</t>
  </si>
  <si>
    <t>Beta-428312</t>
  </si>
  <si>
    <t>Beta-446625</t>
  </si>
  <si>
    <t>Beta-446624</t>
  </si>
  <si>
    <t>Beta-428313</t>
  </si>
  <si>
    <t>Beta-427480</t>
  </si>
  <si>
    <t>Hazelnut shell</t>
  </si>
  <si>
    <t>Charcoal (Betula sp.)</t>
  </si>
  <si>
    <t>Charcoal (Salix sp.)</t>
  </si>
  <si>
    <t>Birchbark</t>
  </si>
  <si>
    <t>Bulk peat</t>
  </si>
  <si>
    <t>by hand</t>
  </si>
  <si>
    <t>LuS-5937</t>
  </si>
  <si>
    <t>LuS-5938</t>
  </si>
  <si>
    <t>LuS-5939</t>
  </si>
  <si>
    <t>LuS-5940</t>
  </si>
  <si>
    <t>LuS-5941</t>
  </si>
  <si>
    <t>LuS-5943</t>
  </si>
  <si>
    <t>LuS-5944</t>
  </si>
  <si>
    <t>LuS-5945</t>
  </si>
  <si>
    <t>LuS-5946</t>
  </si>
  <si>
    <t>LuS-5948</t>
  </si>
  <si>
    <t>LuS-5949</t>
  </si>
  <si>
    <t>LuS-5950</t>
  </si>
  <si>
    <t>Mangerud et al. 2016</t>
  </si>
  <si>
    <t>Fragments of Mytilus edulis</t>
  </si>
  <si>
    <t>Leaf fragments (Salix herbacea, S. polaris) Twig. Bud scale</t>
  </si>
  <si>
    <t>Leaf fragments. Mosses (Polytricum)</t>
  </si>
  <si>
    <t>Leaf fragments (Salix herbacea) Mosses (Polytricum, Racomitrium)</t>
  </si>
  <si>
    <t>Leaf fragments (Salix herbacea) Mosses</t>
  </si>
  <si>
    <t>Mosses (Racomitrium). Leaf ragments. Catcin scale.</t>
  </si>
  <si>
    <t>Mosses (Racomitrium).</t>
  </si>
  <si>
    <t>Twig. Fruit (Betula). Catkin scale</t>
  </si>
  <si>
    <t>Mosses (Polytricum, Racomitrium). Leaf fragments.</t>
  </si>
  <si>
    <t>Twig. Fruit (Betula). Catkin scale. Mosses (Racomitrium)</t>
  </si>
  <si>
    <t>silty sand</t>
  </si>
  <si>
    <t>Halsnoy; Kjekamyra; core 505-137</t>
  </si>
  <si>
    <t>Halsnoy; Kjekamyra; core 505-50-02</t>
  </si>
  <si>
    <t>Halsnoy; Kjekamyra; core 505-50-01</t>
  </si>
  <si>
    <t>glaciomarine silt</t>
  </si>
  <si>
    <t>mdipoint</t>
  </si>
  <si>
    <t>Balascio et al. 2011</t>
  </si>
  <si>
    <r>
      <rPr>
        <sz val="10"/>
        <color rgb="FF231F20"/>
        <rFont val="Cambria"/>
        <family val="1"/>
      </rPr>
      <t>OS-67681</t>
    </r>
  </si>
  <si>
    <r>
      <rPr>
        <sz val="10"/>
        <color rgb="FF231F20"/>
        <rFont val="Cambria"/>
        <family val="1"/>
      </rPr>
      <t>Beta-241113</t>
    </r>
  </si>
  <si>
    <r>
      <rPr>
        <sz val="10"/>
        <color rgb="FF231F20"/>
        <rFont val="Cambria"/>
        <family val="1"/>
      </rPr>
      <t>OS-67690</t>
    </r>
  </si>
  <si>
    <r>
      <rPr>
        <sz val="10"/>
        <color rgb="FF231F20"/>
        <rFont val="Cambria"/>
        <family val="1"/>
      </rPr>
      <t>Beta-241115</t>
    </r>
  </si>
  <si>
    <t>OS-67689</t>
  </si>
  <si>
    <t>Lofoten Islands; Heimerdalsvatnet; core NHP-207</t>
  </si>
  <si>
    <t>Otteson 1985  and Follestad 1985 ( as in Svendsen and Mangerud 1987 )</t>
  </si>
  <si>
    <t>T-5696</t>
  </si>
  <si>
    <t>Lindblom 1997</t>
  </si>
  <si>
    <t>Karmoy; Husoy; site 2</t>
  </si>
  <si>
    <t>T-4417</t>
  </si>
  <si>
    <t>carr peat</t>
  </si>
  <si>
    <t>alnus twigs</t>
  </si>
  <si>
    <t>T-4418</t>
  </si>
  <si>
    <t>beach sands</t>
  </si>
  <si>
    <t>T-4419</t>
  </si>
  <si>
    <t>T-4420</t>
  </si>
  <si>
    <t>T-4422</t>
  </si>
  <si>
    <t>T-4423</t>
  </si>
  <si>
    <t>T-4424</t>
  </si>
  <si>
    <t>T-4425</t>
  </si>
  <si>
    <t>Karmoy; Husoy; site 4</t>
  </si>
  <si>
    <t>Karmoy; Husoy; site 3</t>
  </si>
  <si>
    <t>Karmoy; Husoy; site 6</t>
  </si>
  <si>
    <t>Sorenson et al. 2014</t>
  </si>
  <si>
    <t>Vestfold; Breimyr (lok. 1)</t>
  </si>
  <si>
    <t>Vestfold; Nordbytjern (lok. 2)</t>
  </si>
  <si>
    <t>Vestfold; Gunnarsrødmyr (lok. 3)</t>
  </si>
  <si>
    <t>Vestfold; Halvarptjern (lok. 4)</t>
  </si>
  <si>
    <t>Vestfold; Napperødtjern (lok. 5)</t>
  </si>
  <si>
    <t>Vestfold; Vittersøtjern (lok. 6)</t>
  </si>
  <si>
    <t>Vestfold; Bekketjernmyr (lok. 7)*</t>
  </si>
  <si>
    <t>Vestfold; Børsesjø (lok. 8)</t>
  </si>
  <si>
    <t>Vestfold; Tjønna, Sundene (lok. 9)</t>
  </si>
  <si>
    <t>Vestfold; Holtantjern (lok. 10)</t>
  </si>
  <si>
    <t>Vestfold; Bålsrødtjern (lok. 11)</t>
  </si>
  <si>
    <t>Vestfold; Mørjejern (lok. 12)</t>
  </si>
  <si>
    <t>Vestfold; Holkekilmyra (lok. 13)</t>
  </si>
  <si>
    <t>Vestfold; Refsholttjern (lok. 14)</t>
  </si>
  <si>
    <t>terrestrial gyttja</t>
  </si>
  <si>
    <t>Sorenson et al. 1999</t>
  </si>
  <si>
    <t>south vestfold; Eiinborg</t>
  </si>
  <si>
    <t>south vestfold; Oberg grustak III</t>
  </si>
  <si>
    <t>south vestfold; Oberg grustakIl</t>
  </si>
  <si>
    <t>south vestfold; Blanketjem</t>
  </si>
  <si>
    <t>south vestfold; Dalbutjem (1)</t>
  </si>
  <si>
    <t>south vestfold; Oberg grustak I</t>
  </si>
  <si>
    <t>south vestfold; Botne, Kjerkey</t>
  </si>
  <si>
    <t>south vestfold; Kringlemyr (2)</t>
  </si>
  <si>
    <t>south vestfold; Klosterrnyr (2)</t>
  </si>
  <si>
    <t>south vestfold; Gunnildsmyr (2)</t>
  </si>
  <si>
    <t>south vestfold; Eidet (Fleet)</t>
  </si>
  <si>
    <t>whalebone</t>
  </si>
  <si>
    <t>T-2255</t>
  </si>
  <si>
    <t>T-10802</t>
  </si>
  <si>
    <t>Vetti et al. 2020</t>
  </si>
  <si>
    <t>Nykvåg; lundvatnet</t>
  </si>
  <si>
    <t>Nykvåg; Toftvatnet</t>
  </si>
  <si>
    <t>Poz-119899</t>
  </si>
  <si>
    <t>Poz-119900</t>
  </si>
  <si>
    <t>Poz-119901</t>
  </si>
  <si>
    <t>Poz-119906</t>
  </si>
  <si>
    <t>Poz-119907</t>
  </si>
  <si>
    <t>unknown moss</t>
  </si>
  <si>
    <t>anomalously old</t>
  </si>
  <si>
    <t>T-10496A</t>
  </si>
  <si>
    <t>T-10503A</t>
  </si>
  <si>
    <t xml:space="preserve">Ua-3882 </t>
  </si>
  <si>
    <t>Hoeg et al. 1995</t>
  </si>
  <si>
    <t>Lista; Fjellestad myr 1</t>
  </si>
  <si>
    <t>Lista; Fjellestad myr 2</t>
  </si>
  <si>
    <t>Lista; Skjoldnes myr 1</t>
  </si>
  <si>
    <t>T-8818A</t>
  </si>
  <si>
    <t>T-8818B</t>
  </si>
  <si>
    <t>Prosch-Danielsen 1993</t>
  </si>
  <si>
    <t>Fjoloy; Vann v/Torvmyra</t>
  </si>
  <si>
    <t>sor trondelag; hakkasvatnet</t>
  </si>
  <si>
    <t>Kui 1996 and Fodnes 1996</t>
  </si>
  <si>
    <t>Finnmark; Landersfjorden; badevatnet</t>
  </si>
  <si>
    <t>unidentified plant remains</t>
  </si>
  <si>
    <t>T-196</t>
  </si>
  <si>
    <t>T-5428</t>
  </si>
  <si>
    <t>T-4341</t>
  </si>
  <si>
    <t>T-4815</t>
  </si>
  <si>
    <t>T-4814</t>
  </si>
  <si>
    <t>T-2743</t>
  </si>
  <si>
    <t>T-4340</t>
  </si>
  <si>
    <t>T-2485</t>
  </si>
  <si>
    <t>T-2347</t>
  </si>
  <si>
    <t>T-2881</t>
  </si>
  <si>
    <t>T-2348</t>
  </si>
  <si>
    <t>T-2486</t>
  </si>
  <si>
    <t>T-2771</t>
  </si>
  <si>
    <t>T-2048</t>
  </si>
  <si>
    <t>T-2772</t>
  </si>
  <si>
    <t>T-2049</t>
  </si>
  <si>
    <t>T-2050</t>
  </si>
  <si>
    <t>T-2349</t>
  </si>
  <si>
    <t>T-2487</t>
  </si>
  <si>
    <t>T-2350</t>
  </si>
  <si>
    <t>T-2773</t>
  </si>
  <si>
    <t>T-5131</t>
  </si>
  <si>
    <t>T-4339</t>
  </si>
  <si>
    <t>T-4336</t>
  </si>
  <si>
    <t>T-4338</t>
  </si>
  <si>
    <t>T-4848</t>
  </si>
  <si>
    <t>T-4847</t>
  </si>
  <si>
    <t>T-4114</t>
  </si>
  <si>
    <t>T-4113</t>
  </si>
  <si>
    <t>T-4577</t>
  </si>
  <si>
    <t>T-4575</t>
  </si>
  <si>
    <t>T-4576</t>
  </si>
  <si>
    <t>T-2742</t>
  </si>
  <si>
    <t>T-5393</t>
  </si>
  <si>
    <t>T-2202</t>
  </si>
  <si>
    <t>T-2201</t>
  </si>
  <si>
    <t>T-5391</t>
  </si>
  <si>
    <t>T-5392</t>
  </si>
  <si>
    <t>T-4826</t>
  </si>
  <si>
    <t>T-4827</t>
  </si>
  <si>
    <t>T-1808</t>
  </si>
  <si>
    <t>T-1807</t>
  </si>
  <si>
    <t>T-3993</t>
  </si>
  <si>
    <t>T-3059</t>
  </si>
  <si>
    <t>T-3058</t>
  </si>
  <si>
    <t>Finnmark; Grobakkeengen</t>
  </si>
  <si>
    <t>Finnmark; Karlebotn</t>
  </si>
  <si>
    <t>Finnmark; Makkholla; Kjelmoy</t>
  </si>
  <si>
    <t>Finnmark; Kjelmoy; Mestersanden</t>
  </si>
  <si>
    <t>Finnmark; Kjooy</t>
  </si>
  <si>
    <t>Finnmark; Iversfjord</t>
  </si>
  <si>
    <t>Finnmark; hellefjord</t>
  </si>
  <si>
    <t>Finnmark; Skarvfjordhamn</t>
  </si>
  <si>
    <t>Troms; Grunnfjorden</t>
  </si>
  <si>
    <t>Troms; Simavik</t>
  </si>
  <si>
    <t>Troms; Ytre Elgnes</t>
  </si>
  <si>
    <t>Lofoten; Flakstad</t>
  </si>
  <si>
    <t>Nordland; Stiurhelleren</t>
  </si>
  <si>
    <t>Nordland; Mohalsen</t>
  </si>
  <si>
    <t>Nordland; Langasen</t>
  </si>
  <si>
    <t>reindeer antler</t>
  </si>
  <si>
    <t>fishbone</t>
  </si>
  <si>
    <t>birch and charcoal</t>
  </si>
  <si>
    <t>charcoal (birch)</t>
  </si>
  <si>
    <t>oak</t>
  </si>
  <si>
    <t>birch/willow</t>
  </si>
  <si>
    <t>oak/willow</t>
  </si>
  <si>
    <t>deerbone</t>
  </si>
  <si>
    <t>Simonsen, 1968 (as in Moller 1987)</t>
  </si>
  <si>
    <t>Engelstad 1986 (as in Moller 1987)</t>
  </si>
  <si>
    <t>Olsen 1984 (as in Moller 1987)</t>
  </si>
  <si>
    <t>Andreassen 1985 (as in Moller 1987)</t>
  </si>
  <si>
    <t>Olson (personal comm.) (as in Moller 1987)</t>
  </si>
  <si>
    <t>Sandmo personal comm. (as in Moller 1987)</t>
  </si>
  <si>
    <t>Reymert personal comm. (as in Moller 1987)</t>
  </si>
  <si>
    <t>Hultgren 1983 (as in Moller 1987)</t>
  </si>
  <si>
    <t>Pettersen 1982 (as in Moller 1987)</t>
  </si>
  <si>
    <t>Helskog 1978 (also in Moller 1987)</t>
  </si>
  <si>
    <t>Schanche 1988</t>
  </si>
  <si>
    <t>T-6415</t>
  </si>
  <si>
    <t>T-6416</t>
  </si>
  <si>
    <t>T-6418</t>
  </si>
  <si>
    <t>T-7219</t>
  </si>
  <si>
    <t>T-7220</t>
  </si>
  <si>
    <t>T-7741</t>
  </si>
  <si>
    <t>T-7742</t>
  </si>
  <si>
    <t>T-7740</t>
  </si>
  <si>
    <t>T-674</t>
  </si>
  <si>
    <t>T-673</t>
  </si>
  <si>
    <t>T-675</t>
  </si>
  <si>
    <t>T-6417</t>
  </si>
  <si>
    <t>ubest.tre</t>
  </si>
  <si>
    <t>birch/pine</t>
  </si>
  <si>
    <t>ubest.rot</t>
  </si>
  <si>
    <t>birch</t>
  </si>
  <si>
    <t>seal leg</t>
  </si>
  <si>
    <t>Varangerfjord; Mortensnes; Fornm. 2 R10</t>
  </si>
  <si>
    <t>Varangerfjord; Mortensnes; Fornm. 8 R12</t>
  </si>
  <si>
    <t>Varangerfjord; Mortensnes; Fornm. 6 R12</t>
  </si>
  <si>
    <t>Varangerfjord; Mortensnes; Fornm. 59 R3</t>
  </si>
  <si>
    <t>Varangerfjord; Mortensnes; Fornm. 10 R4</t>
  </si>
  <si>
    <t>Varangerfjord; Mortensnes; Fornm. 26 R3</t>
  </si>
  <si>
    <t>Varangerfjord; Mortensnes; Grav 2 R3</t>
  </si>
  <si>
    <t>Varangerfjord; Mortensnes; 2m i R17</t>
  </si>
  <si>
    <t>Authors write that the 14C measurement 'ran out of gas.'</t>
  </si>
  <si>
    <t>sor trondelag; marine limit</t>
  </si>
  <si>
    <t>Hoeg et al. 1995 (also in Prosch-Danielson 1997</t>
  </si>
  <si>
    <t>Nydal 1960 (also in Sorenson et al. 1999)</t>
  </si>
  <si>
    <t>Kaland 1984 (also in Bondevik et al. 1998)</t>
  </si>
  <si>
    <t>Helskog 1978 (also in Olsen 1984 and Moller 1987 )</t>
  </si>
  <si>
    <t>Thomsen 1982 (also in Prosch-Danielsen 1993 and Helle et al 2007 )</t>
  </si>
  <si>
    <t>nydal 1962 (as in Hafsten 1979 and 1983)</t>
  </si>
  <si>
    <t>Anundsen and Fjeldskaar 1983 (also in Helle et al. 2007)</t>
  </si>
  <si>
    <t>Rogaland; Yrkje; Tau-36</t>
  </si>
  <si>
    <t>Anundsen 1985 (also in Flatekval 1991 and Helle et al 2007)</t>
  </si>
  <si>
    <t>T-831</t>
  </si>
  <si>
    <t>Hoeg et al. 1995 (also in Prosch-Danielsen 1997)</t>
  </si>
  <si>
    <t>Dated using pollen</t>
  </si>
  <si>
    <t>Dated using foraminifera and testate amoebae transfer functions</t>
  </si>
  <si>
    <t>terrestrial facies</t>
  </si>
  <si>
    <r>
      <t>Corrected age       (</t>
    </r>
    <r>
      <rPr>
        <b/>
        <vertAlign val="superscript"/>
        <sz val="10"/>
        <color theme="1"/>
        <rFont val="Arial"/>
        <family val="2"/>
      </rPr>
      <t>14</t>
    </r>
    <r>
      <rPr>
        <b/>
        <sz val="10"/>
        <color theme="1"/>
        <rFont val="Arial"/>
        <family val="2"/>
      </rPr>
      <t>C a BP)</t>
    </r>
  </si>
  <si>
    <r>
      <t>Corrected age uncertainty (</t>
    </r>
    <r>
      <rPr>
        <b/>
        <vertAlign val="superscript"/>
        <sz val="10"/>
        <color theme="1"/>
        <rFont val="Arial"/>
        <family val="2"/>
      </rPr>
      <t>14</t>
    </r>
    <r>
      <rPr>
        <b/>
        <sz val="10"/>
        <color theme="1"/>
        <rFont val="Arial"/>
        <family val="2"/>
      </rPr>
      <t>C a)</t>
    </r>
  </si>
  <si>
    <t>Poz-119902</t>
  </si>
  <si>
    <t>Poz-119903</t>
  </si>
  <si>
    <t>Poz-119905</t>
  </si>
  <si>
    <t>Poz-119908</t>
  </si>
  <si>
    <r>
      <rPr>
        <sz val="10"/>
        <color rgb="FF231F20"/>
        <rFont val="Times New Roman"/>
        <family val="1"/>
      </rPr>
      <t>UBA-21511</t>
    </r>
  </si>
  <si>
    <r>
      <rPr>
        <sz val="10"/>
        <color rgb="FF231F20"/>
        <rFont val="Times New Roman"/>
        <family val="1"/>
      </rPr>
      <t>TRa-3004A</t>
    </r>
  </si>
  <si>
    <r>
      <rPr>
        <sz val="10"/>
        <color rgb="FF231F20"/>
        <rFont val="Times New Roman"/>
        <family val="1"/>
      </rPr>
      <t>Beta-301230</t>
    </r>
  </si>
  <si>
    <r>
      <rPr>
        <sz val="10"/>
        <color rgb="FF231F20"/>
        <rFont val="Times New Roman"/>
        <family val="1"/>
      </rPr>
      <t>UBA-19961</t>
    </r>
  </si>
  <si>
    <r>
      <rPr>
        <sz val="10"/>
        <color rgb="FF231F20"/>
        <rFont val="Times New Roman"/>
        <family val="1"/>
      </rPr>
      <t>UBA-19962</t>
    </r>
  </si>
  <si>
    <r>
      <rPr>
        <sz val="10"/>
        <color rgb="FF231F20"/>
        <rFont val="Times New Roman"/>
        <family val="1"/>
      </rPr>
      <t>TRa-3002A</t>
    </r>
  </si>
  <si>
    <r>
      <rPr>
        <sz val="10"/>
        <color rgb="FF231F20"/>
        <rFont val="Times New Roman"/>
        <family val="1"/>
      </rPr>
      <t>TRa-3445A</t>
    </r>
  </si>
  <si>
    <r>
      <rPr>
        <sz val="10"/>
        <color rgb="FF231F20"/>
        <rFont val="Times New Roman"/>
        <family val="1"/>
      </rPr>
      <t>UBA-20321</t>
    </r>
  </si>
  <si>
    <r>
      <rPr>
        <sz val="10"/>
        <color rgb="FF231F20"/>
        <rFont val="Times New Roman"/>
        <family val="1"/>
      </rPr>
      <t>TRa-3007A</t>
    </r>
  </si>
  <si>
    <r>
      <rPr>
        <sz val="10"/>
        <color rgb="FF231F20"/>
        <rFont val="Times New Roman"/>
        <family val="1"/>
      </rPr>
      <t>TRa-3008A</t>
    </r>
  </si>
  <si>
    <r>
      <rPr>
        <sz val="10"/>
        <color rgb="FF231F20"/>
        <rFont val="Times New Roman"/>
        <family val="1"/>
      </rPr>
      <t>TRa-3005A</t>
    </r>
  </si>
  <si>
    <r>
      <rPr>
        <sz val="10"/>
        <color rgb="FF231F20"/>
        <rFont val="Times New Roman"/>
        <family val="1"/>
      </rPr>
      <t>TRa-3006A</t>
    </r>
  </si>
  <si>
    <r>
      <rPr>
        <sz val="10"/>
        <color rgb="FF231F20"/>
        <rFont val="Times New Roman"/>
        <family val="1"/>
      </rPr>
      <t>T-1380</t>
    </r>
  </si>
  <si>
    <r>
      <rPr>
        <sz val="10"/>
        <color rgb="FF231F20"/>
        <rFont val="Times New Roman"/>
        <family val="1"/>
      </rPr>
      <t>Tua-4218A</t>
    </r>
  </si>
  <si>
    <r>
      <rPr>
        <sz val="10"/>
        <color rgb="FF231F20"/>
        <rFont val="Cambria"/>
        <family val="1"/>
      </rPr>
      <t>Plant/Wood</t>
    </r>
  </si>
  <si>
    <r>
      <t>modi</t>
    </r>
    <r>
      <rPr>
        <sz val="10"/>
        <color theme="1"/>
        <rFont val="AdvTT5235d5a9+fb"/>
      </rPr>
      <t>fi</t>
    </r>
    <r>
      <rPr>
        <sz val="10"/>
        <color theme="1"/>
        <rFont val="AdvTT5235d5a9"/>
      </rPr>
      <t xml:space="preserve">ed Nesje percussion coring device </t>
    </r>
  </si>
  <si>
    <t>T-3346</t>
  </si>
  <si>
    <t>T-10 801</t>
  </si>
  <si>
    <t>T-3719</t>
  </si>
  <si>
    <t>Tua-1399A</t>
  </si>
  <si>
    <t>T-4134A</t>
  </si>
  <si>
    <t>T-2748</t>
  </si>
  <si>
    <t>T-2747</t>
  </si>
  <si>
    <t>T-3106</t>
  </si>
  <si>
    <t>T-3107</t>
  </si>
  <si>
    <t>T-1183 lA</t>
  </si>
  <si>
    <t>T-11834A</t>
  </si>
  <si>
    <r>
      <t>T-1</t>
    </r>
    <r>
      <rPr>
        <sz val="10"/>
        <color rgb="FF131313"/>
        <rFont val="Times New Roman"/>
        <family val="1"/>
      </rPr>
      <t>1</t>
    </r>
    <r>
      <rPr>
        <sz val="10"/>
        <rFont val="Times New Roman"/>
        <family val="1"/>
      </rPr>
      <t>832A</t>
    </r>
  </si>
  <si>
    <t>T-11830A</t>
  </si>
  <si>
    <t>T-11830B</t>
  </si>
  <si>
    <t>T-11809A</t>
  </si>
  <si>
    <t>TUa-909</t>
  </si>
  <si>
    <t>TUa-910</t>
  </si>
  <si>
    <t>TUa-911</t>
  </si>
  <si>
    <r>
      <rPr>
        <sz val="10"/>
        <color rgb="FF464646"/>
        <rFont val="Times New Roman"/>
        <family val="1"/>
      </rPr>
      <t>T-10504</t>
    </r>
  </si>
  <si>
    <r>
      <rPr>
        <sz val="10"/>
        <color rgb="FF464646"/>
        <rFont val="Times New Roman"/>
        <family val="1"/>
      </rPr>
      <t>T-</t>
    </r>
    <r>
      <rPr>
        <sz val="10"/>
        <color rgb="FF444444"/>
        <rFont val="Times New Roman"/>
        <family val="1"/>
      </rPr>
      <t>10505</t>
    </r>
  </si>
  <si>
    <r>
      <rPr>
        <sz val="10"/>
        <color rgb="FF4B4B4B"/>
        <rFont val="Times New Roman"/>
        <family val="1"/>
      </rPr>
      <t>T-10494A</t>
    </r>
  </si>
  <si>
    <r>
      <rPr>
        <sz val="10"/>
        <color rgb="FF494949"/>
        <rFont val="Times New Roman"/>
        <family val="1"/>
      </rPr>
      <t>T-10495A</t>
    </r>
  </si>
  <si>
    <r>
      <rPr>
        <sz val="10"/>
        <color rgb="FF424242"/>
        <rFont val="Times New Roman"/>
        <family val="1"/>
      </rPr>
      <t>T-10497A</t>
    </r>
  </si>
  <si>
    <r>
      <rPr>
        <sz val="10"/>
        <color rgb="FF494949"/>
        <rFont val="Times New Roman"/>
        <family val="1"/>
      </rPr>
      <t>T-10498A</t>
    </r>
  </si>
  <si>
    <r>
      <rPr>
        <sz val="10"/>
        <color rgb="FF4F4F4F"/>
        <rFont val="Times New Roman"/>
        <family val="1"/>
      </rPr>
      <t>T-</t>
    </r>
    <r>
      <rPr>
        <sz val="10"/>
        <color rgb="FF4D4D4D"/>
        <rFont val="Times New Roman"/>
        <family val="1"/>
      </rPr>
      <t>10499A</t>
    </r>
  </si>
  <si>
    <r>
      <rPr>
        <sz val="10"/>
        <color rgb="FF4F4F4F"/>
        <rFont val="Times New Roman"/>
        <family val="1"/>
      </rPr>
      <t>T-</t>
    </r>
    <r>
      <rPr>
        <sz val="10"/>
        <color rgb="FF4B4B4B"/>
        <rFont val="Times New Roman"/>
        <family val="1"/>
      </rPr>
      <t>10501A</t>
    </r>
  </si>
  <si>
    <r>
      <rPr>
        <sz val="10"/>
        <color rgb="FF444444"/>
        <rFont val="Times New Roman"/>
        <family val="1"/>
      </rPr>
      <t xml:space="preserve">T-10502A </t>
    </r>
    <r>
      <rPr>
        <sz val="10"/>
        <color rgb="FF4D4D4D"/>
        <rFont val="Times New Roman"/>
        <family val="1"/>
      </rPr>
      <t>*</t>
    </r>
  </si>
  <si>
    <r>
      <t xml:space="preserve">Authors conjecture that the insoluble fraction --  T2567B -- at 10440 </t>
    </r>
    <r>
      <rPr>
        <u/>
        <sz val="10"/>
        <color theme="1"/>
        <rFont val="Arial"/>
        <family val="2"/>
      </rPr>
      <t>+</t>
    </r>
    <r>
      <rPr>
        <sz val="10"/>
        <color theme="1"/>
        <rFont val="Arial"/>
        <family val="2"/>
      </rPr>
      <t xml:space="preserve"> 310 is closer to the isolation age.  However - all neighboring data suggest that the soluble fraction listed here is the correct age.</t>
    </r>
  </si>
  <si>
    <t>MHHW - MHWS</t>
  </si>
  <si>
    <t>MTL - MHHW</t>
  </si>
  <si>
    <t>LAT - MLLW</t>
  </si>
  <si>
    <t>Visual assessment method used based on foraminiferal analysis (which corresponds roughly to MHHW - MHWS)</t>
  </si>
  <si>
    <t>isolation basin (index point)</t>
  </si>
  <si>
    <t>Gyttja, mud, clay, or silt preserve the transition between fresh-water and marine/brackish sediments, supported by diatoms, macrofossils, or pollen assemblages</t>
  </si>
  <si>
    <t>MLWS - MHWS</t>
  </si>
  <si>
    <t>sedimentary indicator: peat bog or glaciofluvial sediment</t>
  </si>
  <si>
    <t>aeolian, alluvial, lacustrine, or peat bog sediment</t>
  </si>
  <si>
    <t>&gt;MHWS</t>
  </si>
  <si>
    <t>isolation basin (terrestrial limiting point)</t>
  </si>
  <si>
    <t xml:space="preserve"> Lacustrine gyttja that fails the requirements for index point classification and contains freshwater shell and diatom assemblages</t>
  </si>
  <si>
    <t>isolation basin (marine limiting point)</t>
  </si>
  <si>
    <t>isolation basin sediments containing in-situ marine shells, foraminiferal assemblages, marine diatoms, or identifiable marine geochemical signals in clastic or organic sediment</t>
  </si>
  <si>
    <t>&lt;MTL</t>
  </si>
  <si>
    <t>raised beach</t>
  </si>
  <si>
    <t>Sand, gravel, and/or boulder deposits within beach facies.  Macrofossil assemblages populated with shells from Mytilus edulis, Hiatella arctica, and other intertidal mollusc species</t>
  </si>
  <si>
    <t>archeological site: cultural or burial</t>
  </si>
  <si>
    <t>Dated material from archaeological settlements not directly linked to sea level</t>
  </si>
  <si>
    <t>&gt;HAT</t>
  </si>
  <si>
    <t xml:space="preserve">sedimentary indicator: peat bog </t>
  </si>
  <si>
    <t>sediments sampled from peat bog, sea shore mire, or raised beach directly relatable to sea level</t>
  </si>
  <si>
    <t>marine or glaciomarine terrace</t>
  </si>
  <si>
    <t>Shallow subtidal to intertidal facies bearing intertidal macro-fossil assemblages</t>
  </si>
  <si>
    <t>MLWS - MHWS - 2</t>
  </si>
  <si>
    <t>Shallow to deep subtidal facies bearing intertidal macro-fossil assemblages</t>
  </si>
  <si>
    <t>whale</t>
  </si>
  <si>
    <t>Lista; GX-18586</t>
  </si>
  <si>
    <t>sediment core of marine or glaciomarine origin</t>
  </si>
  <si>
    <t>Marine or glaciomarine sediments containing in-situ marine shells, foraminiferal assemblages, marine diatoms, or identifiable marine geochemical signals in clastic sediment.</t>
  </si>
  <si>
    <t>MLLW - HAT + 3</t>
  </si>
  <si>
    <t>assumed</t>
  </si>
  <si>
    <t>UBA-21511</t>
  </si>
  <si>
    <t>TRa-3004A</t>
  </si>
  <si>
    <t>Beta-301230</t>
  </si>
  <si>
    <t>UBA-19961</t>
  </si>
  <si>
    <t>UBA-19962</t>
  </si>
  <si>
    <t>TRa-3002A</t>
  </si>
  <si>
    <t>TRa-3445A</t>
  </si>
  <si>
    <t>UBA-20321</t>
  </si>
  <si>
    <t>TRa-3007A</t>
  </si>
  <si>
    <t>TRa-3008A</t>
  </si>
  <si>
    <t>TRa-3005A</t>
  </si>
  <si>
    <t>TRa-3006A</t>
  </si>
  <si>
    <t>T-1380</t>
  </si>
  <si>
    <t>Tua-4218A</t>
  </si>
  <si>
    <t>OS-67681</t>
  </si>
  <si>
    <t>Beta-241113</t>
  </si>
  <si>
    <t>OS-67690</t>
  </si>
  <si>
    <t>Beta-241115</t>
  </si>
  <si>
    <t>T-11832A</t>
  </si>
  <si>
    <t>T-10504</t>
  </si>
  <si>
    <t>T-10505</t>
  </si>
  <si>
    <t>T-10494A</t>
  </si>
  <si>
    <t>T-10497A</t>
  </si>
  <si>
    <t>T-10498A</t>
  </si>
  <si>
    <t>T-10502A *</t>
  </si>
  <si>
    <t>Age Uncertainty -              (cal a)</t>
  </si>
  <si>
    <t>Age Uncertainty +             (cal a)</t>
  </si>
  <si>
    <t>RSL Uncertainty + (m)</t>
  </si>
  <si>
    <t>RSL Uncertainty - (m)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</si>
</sst>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_ "/>
    <numFmt numFmtId="165" formatCode="0.0"/>
    <numFmt numFmtId="166" formatCode="0_ "/>
  </numFmts>
  <fonts count="55" x14ac:knownFonts="1">
    <font>
      <sz val="12"/>
      <color theme="1"/>
      <name val="Calibri"/>
      <family val="2"/>
      <scheme val="minor"/>
    </font>
    <font>
      <sz val="11"/>
      <color indexed="8"/>
      <name val="宋体"/>
      <charset val="134"/>
    </font>
    <font>
      <sz val="12"/>
      <name val="Arial"/>
      <family val="2"/>
    </font>
    <font>
      <sz val="12"/>
      <color indexed="8"/>
      <name val="Arial"/>
      <family val="2"/>
    </font>
    <font>
      <u/>
      <sz val="12"/>
      <color theme="10"/>
      <name val="Calibri"/>
      <family val="2"/>
      <scheme val="minor"/>
    </font>
    <font>
      <u/>
      <sz val="12"/>
      <color theme="11"/>
      <name val="Calibri"/>
      <family val="2"/>
      <scheme val="minor"/>
    </font>
    <font>
      <sz val="12"/>
      <color theme="1"/>
      <name val="Arial"/>
      <family val="2"/>
    </font>
    <font>
      <b/>
      <sz val="12"/>
      <name val="Arial"/>
      <family val="2"/>
    </font>
    <font>
      <b/>
      <sz val="12"/>
      <color theme="1"/>
      <name val="Arial"/>
      <family val="2"/>
    </font>
    <font>
      <b/>
      <sz val="12"/>
      <color theme="1"/>
      <name val="Calibri"/>
      <family val="2"/>
      <scheme val="minor"/>
    </font>
    <font>
      <b/>
      <vertAlign val="superscript"/>
      <sz val="12"/>
      <color theme="1"/>
      <name val="Arial"/>
      <family val="2"/>
    </font>
    <font>
      <sz val="10"/>
      <color theme="1"/>
      <name val="Arial"/>
      <family val="2"/>
    </font>
    <font>
      <i/>
      <sz val="11"/>
      <name val="Arial"/>
      <family val="2"/>
    </font>
    <font>
      <i/>
      <sz val="11"/>
      <color theme="1"/>
      <name val="Arial"/>
      <family val="2"/>
    </font>
    <font>
      <i/>
      <sz val="11"/>
      <color indexed="8"/>
      <name val="Arial"/>
      <family val="2"/>
    </font>
    <font>
      <sz val="12"/>
      <color theme="1"/>
      <name val="Arial "/>
    </font>
    <font>
      <vertAlign val="superscript"/>
      <sz val="12"/>
      <color theme="1"/>
      <name val="Arial "/>
    </font>
    <font>
      <b/>
      <i/>
      <sz val="12"/>
      <name val="Arial"/>
      <family val="2"/>
    </font>
    <font>
      <sz val="10"/>
      <color rgb="FF000000"/>
      <name val="Arial"/>
      <family val="2"/>
    </font>
    <font>
      <b/>
      <sz val="10"/>
      <color theme="1"/>
      <name val="Arial"/>
      <family val="2"/>
    </font>
    <font>
      <sz val="10"/>
      <color rgb="FF999999"/>
      <name val="Arial"/>
      <family val="2"/>
    </font>
    <font>
      <sz val="8"/>
      <name val="Calibri"/>
      <family val="2"/>
      <scheme val="minor"/>
    </font>
    <font>
      <sz val="10"/>
      <name val="Calibri"/>
      <family val="2"/>
      <scheme val="minor"/>
    </font>
    <font>
      <sz val="10"/>
      <name val="Arial"/>
      <family val="2"/>
    </font>
    <font>
      <sz val="10"/>
      <color rgb="FF000000"/>
      <name val="Helvetica Neue"/>
      <family val="2"/>
    </font>
    <font>
      <sz val="10"/>
      <name val="Cambria"/>
      <family val="1"/>
    </font>
    <font>
      <sz val="10"/>
      <color rgb="FF231F20"/>
      <name val="Cambria"/>
      <family val="1"/>
    </font>
    <font>
      <sz val="10"/>
      <color theme="1"/>
      <name val="TimesNewRomanPSMT"/>
    </font>
    <font>
      <sz val="10"/>
      <color rgb="FF000000"/>
      <name val="Times New Roman"/>
      <family val="1"/>
    </font>
    <font>
      <b/>
      <i/>
      <u/>
      <sz val="10"/>
      <name val="Arial"/>
      <family val="2"/>
    </font>
    <font>
      <b/>
      <i/>
      <u/>
      <sz val="10"/>
      <color theme="1"/>
      <name val="Arial"/>
      <family val="2"/>
    </font>
    <font>
      <b/>
      <i/>
      <u/>
      <sz val="10"/>
      <color indexed="8"/>
      <name val="Arial"/>
      <family val="2"/>
    </font>
    <font>
      <b/>
      <sz val="10"/>
      <name val="Arial"/>
      <family val="2"/>
    </font>
    <font>
      <b/>
      <vertAlign val="superscript"/>
      <sz val="10"/>
      <color theme="1"/>
      <name val="Arial"/>
      <family val="2"/>
    </font>
    <font>
      <sz val="10"/>
      <color rgb="FF2E2E2E"/>
      <name val="Arial"/>
      <family val="2"/>
    </font>
    <font>
      <sz val="10"/>
      <color rgb="FF222222"/>
      <name val="Arial"/>
      <family val="2"/>
    </font>
    <font>
      <sz val="10"/>
      <name val="Times New Roman"/>
      <family val="1"/>
    </font>
    <font>
      <sz val="10"/>
      <color theme="1"/>
      <name val="Calibri"/>
      <family val="2"/>
      <scheme val="minor"/>
    </font>
    <font>
      <sz val="10"/>
      <color rgb="FF231F20"/>
      <name val="Times New Roman"/>
      <family val="1"/>
    </font>
    <font>
      <sz val="10"/>
      <color theme="1"/>
      <name val="AdvTT5235d5a9"/>
    </font>
    <font>
      <sz val="10"/>
      <color theme="1"/>
      <name val="AdvTT5235d5a9+fb"/>
    </font>
    <font>
      <i/>
      <sz val="10"/>
      <color theme="1"/>
      <name val="Arial"/>
      <family val="2"/>
    </font>
    <font>
      <sz val="10"/>
      <color indexed="8"/>
      <name val="Arial"/>
      <family val="2"/>
    </font>
    <font>
      <sz val="10"/>
      <color rgb="FF2C2C2C"/>
      <name val="Arial"/>
      <family val="2"/>
    </font>
    <font>
      <sz val="10"/>
      <color rgb="FF323232"/>
      <name val="Arial"/>
      <family val="2"/>
    </font>
    <font>
      <sz val="10"/>
      <color rgb="FF131313"/>
      <name val="Times New Roman"/>
      <family val="1"/>
    </font>
    <font>
      <sz val="10"/>
      <color rgb="FF464646"/>
      <name val="Times New Roman"/>
      <family val="1"/>
    </font>
    <font>
      <sz val="10"/>
      <color rgb="FF444444"/>
      <name val="Times New Roman"/>
      <family val="1"/>
    </font>
    <font>
      <sz val="10"/>
      <color rgb="FF4B4B4B"/>
      <name val="Times New Roman"/>
      <family val="1"/>
    </font>
    <font>
      <sz val="10"/>
      <color rgb="FF494949"/>
      <name val="Times New Roman"/>
      <family val="1"/>
    </font>
    <font>
      <sz val="10"/>
      <color rgb="FF424242"/>
      <name val="Times New Roman"/>
      <family val="1"/>
    </font>
    <font>
      <sz val="10"/>
      <color rgb="FF4F4F4F"/>
      <name val="Times New Roman"/>
      <family val="1"/>
    </font>
    <font>
      <sz val="10"/>
      <color rgb="FF4D4D4D"/>
      <name val="Times New Roman"/>
      <family val="1"/>
    </font>
    <font>
      <i/>
      <sz val="10"/>
      <name val="Arial"/>
      <family val="2"/>
    </font>
    <font>
      <u/>
      <sz val="10"/>
      <color theme="1"/>
      <name val="Arial"/>
      <family val="2"/>
    </font>
  </fonts>
  <fills count="19">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D7EC"/>
        <bgColor indexed="64"/>
      </patternFill>
    </fill>
    <fill>
      <patternFill patternType="solid">
        <fgColor theme="6" tint="0.79998168889431442"/>
        <bgColor indexed="64"/>
      </patternFill>
    </fill>
    <fill>
      <patternFill patternType="solid">
        <fgColor rgb="FFD8D1FF"/>
        <bgColor indexed="64"/>
      </patternFill>
    </fill>
    <fill>
      <patternFill patternType="solid">
        <fgColor rgb="FF94F5D0"/>
        <bgColor indexed="64"/>
      </patternFill>
    </fill>
    <fill>
      <patternFill patternType="solid">
        <fgColor rgb="FFEAF7B5"/>
        <bgColor indexed="64"/>
      </patternFill>
    </fill>
    <fill>
      <patternFill patternType="solid">
        <fgColor theme="0" tint="-4.9989318521683403E-2"/>
        <bgColor indexed="64"/>
      </patternFill>
    </fill>
    <fill>
      <patternFill patternType="solid">
        <fgColor rgb="FFCBDCFF"/>
        <bgColor indexed="64"/>
      </patternFill>
    </fill>
    <fill>
      <patternFill patternType="solid">
        <fgColor indexed="22"/>
        <bgColor indexed="64"/>
      </patternFill>
    </fill>
    <fill>
      <patternFill patternType="solid">
        <fgColor rgb="FFF9D6CB"/>
        <bgColor indexed="64"/>
      </patternFill>
    </fill>
    <fill>
      <patternFill patternType="solid">
        <fgColor theme="0" tint="-4.9989318521683403E-2"/>
        <bgColor rgb="FF000000"/>
      </patternFill>
    </fill>
    <fill>
      <patternFill patternType="solid">
        <fgColor theme="7" tint="0.79998168889431442"/>
        <bgColor rgb="FF000000"/>
      </patternFill>
    </fill>
    <fill>
      <patternFill patternType="solid">
        <fgColor theme="0" tint="-4.9989318521683403E-2"/>
        <bgColor indexed="65"/>
      </patternFill>
    </fill>
  </fills>
  <borders count="7">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diagonal/>
    </border>
  </borders>
  <cellStyleXfs count="18">
    <xf numFmtId="0" fontId="0" fillId="0" borderId="0"/>
    <xf numFmtId="0" fontId="1" fillId="0" borderId="0">
      <alignment vertical="center"/>
    </xf>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03">
    <xf numFmtId="0" fontId="0" fillId="0" borderId="0" xfId="0"/>
    <xf numFmtId="0" fontId="0" fillId="0" borderId="0" xfId="0" applyBorder="1"/>
    <xf numFmtId="0" fontId="0" fillId="0" borderId="0" xfId="0" applyFill="1" applyBorder="1"/>
    <xf numFmtId="0" fontId="6" fillId="0" borderId="0" xfId="0" applyFont="1" applyAlignment="1">
      <alignment horizontal="center" wrapText="1"/>
    </xf>
    <xf numFmtId="0" fontId="0" fillId="0" borderId="0" xfId="0" applyFill="1" applyBorder="1" applyAlignment="1"/>
    <xf numFmtId="0" fontId="0" fillId="0" borderId="0" xfId="0" applyProtection="1"/>
    <xf numFmtId="0" fontId="7" fillId="0" borderId="1" xfId="1"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9" fillId="0" borderId="2" xfId="0" applyFont="1" applyBorder="1"/>
    <xf numFmtId="0" fontId="7" fillId="0" borderId="1" xfId="1" applyNumberFormat="1" applyFont="1" applyFill="1" applyBorder="1" applyAlignment="1" applyProtection="1">
      <alignment horizontal="center" vertical="center" wrapText="1"/>
    </xf>
    <xf numFmtId="2" fontId="7" fillId="2" borderId="1" xfId="1" applyNumberFormat="1" applyFont="1" applyFill="1" applyBorder="1" applyAlignment="1" applyProtection="1">
      <alignment horizontal="center" vertical="center" wrapText="1"/>
    </xf>
    <xf numFmtId="0" fontId="8" fillId="0" borderId="1" xfId="0" applyFont="1" applyBorder="1" applyAlignment="1" applyProtection="1">
      <alignment horizontal="center" vertical="center" wrapText="1"/>
    </xf>
    <xf numFmtId="0" fontId="9" fillId="0" borderId="0" xfId="0" applyFont="1" applyProtection="1"/>
    <xf numFmtId="0" fontId="2" fillId="9" borderId="0" xfId="1" applyNumberFormat="1" applyFont="1" applyFill="1" applyBorder="1" applyAlignment="1">
      <alignment horizontal="center" vertical="center"/>
    </xf>
    <xf numFmtId="2" fontId="3" fillId="9" borderId="0" xfId="1" applyNumberFormat="1" applyFont="1" applyFill="1" applyBorder="1" applyAlignment="1">
      <alignment horizontal="center" vertical="center"/>
    </xf>
    <xf numFmtId="0" fontId="3" fillId="9" borderId="0" xfId="1" applyFont="1" applyFill="1" applyBorder="1" applyAlignment="1">
      <alignment horizontal="center" vertical="center"/>
    </xf>
    <xf numFmtId="2" fontId="3" fillId="10" borderId="0" xfId="1" applyNumberFormat="1" applyFont="1" applyFill="1" applyBorder="1" applyAlignment="1">
      <alignment horizontal="center" vertical="center"/>
    </xf>
    <xf numFmtId="0" fontId="8" fillId="0" borderId="1" xfId="1" applyNumberFormat="1" applyFont="1" applyFill="1" applyBorder="1" applyAlignment="1" applyProtection="1">
      <alignment horizontal="center" vertical="center" wrapText="1"/>
    </xf>
    <xf numFmtId="1" fontId="6" fillId="0" borderId="0" xfId="0" applyNumberFormat="1" applyFont="1" applyAlignment="1">
      <alignment horizontal="center" wrapText="1"/>
    </xf>
    <xf numFmtId="0" fontId="7" fillId="0" borderId="1" xfId="1" applyNumberFormat="1" applyFont="1" applyFill="1" applyBorder="1" applyAlignment="1" applyProtection="1">
      <alignment horizontal="center" vertical="center" wrapText="1"/>
      <protection locked="0"/>
    </xf>
    <xf numFmtId="0" fontId="8" fillId="0" borderId="1" xfId="0" applyFont="1" applyBorder="1" applyAlignment="1" applyProtection="1">
      <alignment horizontal="center" vertical="center" wrapText="1"/>
      <protection locked="0"/>
    </xf>
    <xf numFmtId="0" fontId="6" fillId="0" borderId="0" xfId="0" applyFont="1" applyAlignment="1" applyProtection="1">
      <alignment horizontal="center" wrapText="1"/>
      <protection locked="0"/>
    </xf>
    <xf numFmtId="0" fontId="7" fillId="0" borderId="4" xfId="1" applyNumberFormat="1" applyFont="1" applyFill="1" applyBorder="1" applyAlignment="1" applyProtection="1">
      <alignment horizontal="center" vertical="center" wrapText="1"/>
      <protection locked="0"/>
    </xf>
    <xf numFmtId="1" fontId="6" fillId="0" borderId="0" xfId="0" applyNumberFormat="1" applyFont="1" applyAlignment="1" applyProtection="1">
      <alignment horizontal="center" wrapText="1"/>
      <protection locked="0"/>
    </xf>
    <xf numFmtId="0" fontId="0" fillId="0" borderId="0" xfId="0" applyProtection="1">
      <protection locked="0"/>
    </xf>
    <xf numFmtId="0" fontId="2" fillId="5" borderId="0" xfId="1" applyNumberFormat="1" applyFont="1" applyFill="1" applyBorder="1" applyAlignment="1" applyProtection="1">
      <alignment horizontal="center" vertical="center"/>
      <protection locked="0"/>
    </xf>
    <xf numFmtId="0" fontId="2" fillId="6" borderId="0" xfId="1" applyNumberFormat="1" applyFont="1" applyFill="1" applyBorder="1" applyAlignment="1" applyProtection="1">
      <alignment horizontal="center" vertical="center"/>
      <protection locked="0"/>
    </xf>
    <xf numFmtId="0" fontId="2" fillId="10" borderId="0" xfId="1" applyNumberFormat="1" applyFont="1" applyFill="1" applyBorder="1" applyAlignment="1" applyProtection="1">
      <alignment horizontal="center" vertical="center"/>
      <protection locked="0"/>
    </xf>
    <xf numFmtId="164" fontId="2" fillId="12" borderId="0" xfId="1" applyNumberFormat="1" applyFont="1" applyFill="1" applyBorder="1" applyAlignment="1" applyProtection="1">
      <alignment vertical="center"/>
      <protection locked="0"/>
    </xf>
    <xf numFmtId="164" fontId="2" fillId="3" borderId="0" xfId="1" applyNumberFormat="1" applyFont="1" applyFill="1" applyBorder="1" applyAlignment="1" applyProtection="1">
      <alignment vertical="center"/>
      <protection locked="0"/>
    </xf>
    <xf numFmtId="164" fontId="2" fillId="5" borderId="0" xfId="1" applyNumberFormat="1" applyFont="1" applyFill="1" applyBorder="1" applyAlignment="1" applyProtection="1">
      <alignment vertical="center"/>
      <protection locked="0"/>
    </xf>
    <xf numFmtId="164" fontId="2" fillId="5" borderId="0" xfId="1" applyNumberFormat="1" applyFont="1" applyFill="1" applyBorder="1" applyAlignment="1" applyProtection="1">
      <alignment horizontal="left" vertical="center"/>
      <protection locked="0"/>
    </xf>
    <xf numFmtId="2" fontId="3" fillId="5" borderId="0" xfId="1" applyNumberFormat="1" applyFont="1" applyFill="1" applyBorder="1" applyAlignment="1" applyProtection="1">
      <alignment vertical="center"/>
      <protection locked="0"/>
    </xf>
    <xf numFmtId="2" fontId="3" fillId="5" borderId="0" xfId="1" applyNumberFormat="1" applyFont="1" applyFill="1" applyBorder="1" applyAlignment="1" applyProtection="1">
      <alignment horizontal="center" vertical="center"/>
      <protection locked="0"/>
    </xf>
    <xf numFmtId="0" fontId="3" fillId="6" borderId="0" xfId="1" applyFont="1" applyFill="1" applyBorder="1" applyAlignment="1" applyProtection="1">
      <alignment horizontal="left" vertical="center"/>
      <protection locked="0"/>
    </xf>
    <xf numFmtId="2" fontId="3" fillId="6" borderId="0" xfId="1" applyNumberFormat="1" applyFont="1" applyFill="1" applyBorder="1" applyAlignment="1" applyProtection="1">
      <alignment horizontal="center" vertical="center"/>
      <protection locked="0"/>
    </xf>
    <xf numFmtId="0" fontId="3" fillId="10" borderId="0" xfId="1" applyFont="1" applyFill="1" applyBorder="1" applyAlignment="1" applyProtection="1">
      <alignment horizontal="left" vertical="center"/>
      <protection locked="0"/>
    </xf>
    <xf numFmtId="2" fontId="3" fillId="10" borderId="0" xfId="1" applyNumberFormat="1" applyFont="1" applyFill="1" applyBorder="1" applyAlignment="1" applyProtection="1">
      <alignment horizontal="center" vertical="center"/>
      <protection locked="0"/>
    </xf>
    <xf numFmtId="0" fontId="2" fillId="11" borderId="0" xfId="1" applyNumberFormat="1" applyFont="1" applyFill="1" applyBorder="1" applyAlignment="1" applyProtection="1">
      <alignment horizontal="center" vertical="center"/>
      <protection locked="0"/>
    </xf>
    <xf numFmtId="0" fontId="2" fillId="7" borderId="0" xfId="1" applyNumberFormat="1" applyFont="1" applyFill="1" applyBorder="1" applyAlignment="1" applyProtection="1">
      <alignment horizontal="center" vertical="center"/>
      <protection locked="0"/>
    </xf>
    <xf numFmtId="2" fontId="3" fillId="11" borderId="0" xfId="1" applyNumberFormat="1" applyFont="1" applyFill="1" applyBorder="1" applyAlignment="1" applyProtection="1">
      <alignment horizontal="center" vertical="center"/>
      <protection locked="0"/>
    </xf>
    <xf numFmtId="2" fontId="3" fillId="7" borderId="0" xfId="1" applyNumberFormat="1" applyFont="1" applyFill="1" applyBorder="1" applyAlignment="1" applyProtection="1">
      <alignment horizontal="center" vertical="center"/>
      <protection locked="0"/>
    </xf>
    <xf numFmtId="0" fontId="0" fillId="9" borderId="0" xfId="0" applyFill="1" applyProtection="1">
      <protection locked="0"/>
    </xf>
    <xf numFmtId="0" fontId="0" fillId="13" borderId="0" xfId="0" applyFill="1" applyProtection="1">
      <protection locked="0"/>
    </xf>
    <xf numFmtId="0" fontId="11" fillId="0" borderId="0" xfId="0" applyFont="1" applyFill="1" applyAlignment="1" applyProtection="1">
      <alignment horizontal="center"/>
      <protection locked="0"/>
    </xf>
    <xf numFmtId="2" fontId="0" fillId="0" borderId="0" xfId="0" applyNumberFormat="1" applyProtection="1"/>
    <xf numFmtId="1" fontId="0" fillId="0" borderId="0" xfId="0" applyNumberFormat="1" applyProtection="1"/>
    <xf numFmtId="0" fontId="8" fillId="0" borderId="1" xfId="0" applyNumberFormat="1" applyFont="1" applyFill="1" applyBorder="1" applyAlignment="1">
      <alignment horizontal="center" vertical="center" wrapText="1"/>
    </xf>
    <xf numFmtId="0" fontId="8" fillId="0" borderId="1" xfId="0" applyNumberFormat="1" applyFont="1" applyBorder="1" applyAlignment="1" applyProtection="1">
      <alignment horizontal="center" vertical="center" wrapText="1"/>
    </xf>
    <xf numFmtId="0" fontId="11" fillId="0" borderId="0" xfId="0" applyFont="1" applyFill="1" applyBorder="1" applyAlignment="1" applyProtection="1">
      <alignment horizontal="center"/>
      <protection locked="0"/>
    </xf>
    <xf numFmtId="2" fontId="2" fillId="5" borderId="0" xfId="1" applyNumberFormat="1" applyFont="1" applyFill="1" applyBorder="1" applyAlignment="1" applyProtection="1">
      <alignment horizontal="center" vertical="center"/>
      <protection locked="0"/>
    </xf>
    <xf numFmtId="2" fontId="2" fillId="6" borderId="0" xfId="1" applyNumberFormat="1" applyFont="1" applyFill="1" applyBorder="1" applyAlignment="1" applyProtection="1">
      <alignment horizontal="center" vertical="center"/>
      <protection locked="0"/>
    </xf>
    <xf numFmtId="2" fontId="3" fillId="6" borderId="0" xfId="1" applyNumberFormat="1" applyFont="1" applyFill="1" applyBorder="1" applyAlignment="1" applyProtection="1">
      <alignment horizontal="left" vertical="center"/>
      <protection locked="0"/>
    </xf>
    <xf numFmtId="2" fontId="2" fillId="10" borderId="0" xfId="1" applyNumberFormat="1" applyFont="1" applyFill="1" applyBorder="1" applyAlignment="1" applyProtection="1">
      <alignment horizontal="center" vertical="center"/>
      <protection locked="0"/>
    </xf>
    <xf numFmtId="2" fontId="3" fillId="10" borderId="0" xfId="1" applyNumberFormat="1" applyFont="1" applyFill="1" applyBorder="1" applyAlignment="1" applyProtection="1">
      <alignment horizontal="left" vertical="center"/>
      <protection locked="0"/>
    </xf>
    <xf numFmtId="2" fontId="2" fillId="10" borderId="0" xfId="1" applyNumberFormat="1" applyFont="1" applyFill="1" applyBorder="1" applyAlignment="1">
      <alignment horizontal="center" vertical="center"/>
    </xf>
    <xf numFmtId="0" fontId="2" fillId="12" borderId="1" xfId="1" applyNumberFormat="1" applyFont="1" applyFill="1" applyBorder="1" applyAlignment="1" applyProtection="1">
      <alignment horizontal="center" vertical="center" wrapText="1"/>
      <protection locked="0"/>
    </xf>
    <xf numFmtId="0" fontId="2" fillId="3" borderId="1" xfId="1" applyNumberFormat="1" applyFont="1" applyFill="1" applyBorder="1" applyAlignment="1" applyProtection="1">
      <alignment horizontal="center" vertical="center" wrapText="1"/>
      <protection locked="0"/>
    </xf>
    <xf numFmtId="0" fontId="2" fillId="4" borderId="1" xfId="1" applyNumberFormat="1" applyFont="1" applyFill="1" applyBorder="1" applyAlignment="1" applyProtection="1">
      <alignment horizontal="center" vertical="center" wrapText="1"/>
      <protection locked="0"/>
    </xf>
    <xf numFmtId="0" fontId="2" fillId="5" borderId="1" xfId="1" applyNumberFormat="1" applyFont="1" applyFill="1" applyBorder="1" applyAlignment="1" applyProtection="1">
      <alignment horizontal="center" vertical="center" wrapText="1"/>
      <protection locked="0"/>
    </xf>
    <xf numFmtId="0" fontId="2" fillId="6" borderId="1" xfId="1" applyNumberFormat="1" applyFont="1" applyFill="1" applyBorder="1" applyAlignment="1" applyProtection="1">
      <alignment horizontal="center" vertical="center" wrapText="1"/>
      <protection locked="0"/>
    </xf>
    <xf numFmtId="0" fontId="2" fillId="10" borderId="1" xfId="1" applyNumberFormat="1" applyFont="1" applyFill="1" applyBorder="1" applyAlignment="1" applyProtection="1">
      <alignment horizontal="center" vertical="center" wrapText="1"/>
      <protection locked="0"/>
    </xf>
    <xf numFmtId="0" fontId="2" fillId="10" borderId="1" xfId="1" applyNumberFormat="1" applyFont="1" applyFill="1" applyBorder="1" applyAlignment="1">
      <alignment horizontal="center" vertical="center" wrapText="1"/>
    </xf>
    <xf numFmtId="0" fontId="2" fillId="11" borderId="1" xfId="1" applyNumberFormat="1" applyFont="1" applyFill="1" applyBorder="1" applyAlignment="1" applyProtection="1">
      <alignment horizontal="center" vertical="center" wrapText="1"/>
      <protection locked="0"/>
    </xf>
    <xf numFmtId="0" fontId="6" fillId="11" borderId="2" xfId="0" applyFont="1" applyFill="1" applyBorder="1" applyAlignment="1" applyProtection="1">
      <alignment horizontal="center" vertical="center" wrapText="1"/>
      <protection locked="0"/>
    </xf>
    <xf numFmtId="0" fontId="2" fillId="7" borderId="1" xfId="1" applyNumberFormat="1" applyFont="1" applyFill="1" applyBorder="1" applyAlignment="1" applyProtection="1">
      <alignment horizontal="center" vertical="center" wrapText="1"/>
      <protection locked="0"/>
    </xf>
    <xf numFmtId="0" fontId="2" fillId="8" borderId="1" xfId="1" applyNumberFormat="1" applyFont="1" applyFill="1" applyBorder="1" applyAlignment="1" applyProtection="1">
      <alignment horizontal="center" vertical="center" wrapText="1"/>
      <protection locked="0"/>
    </xf>
    <xf numFmtId="0" fontId="2" fillId="9" borderId="1" xfId="1" applyNumberFormat="1" applyFont="1" applyFill="1" applyBorder="1" applyAlignment="1">
      <alignment horizontal="center" vertical="center" wrapText="1"/>
    </xf>
    <xf numFmtId="0" fontId="2" fillId="9" borderId="1" xfId="1" applyNumberFormat="1" applyFont="1" applyFill="1" applyBorder="1" applyAlignment="1" applyProtection="1">
      <alignment horizontal="center" vertical="center" wrapText="1"/>
      <protection locked="0"/>
    </xf>
    <xf numFmtId="0" fontId="2" fillId="13" borderId="1" xfId="1" applyNumberFormat="1" applyFont="1" applyFill="1" applyBorder="1" applyAlignment="1" applyProtection="1">
      <alignment horizontal="center" vertical="center" wrapText="1"/>
      <protection locked="0"/>
    </xf>
    <xf numFmtId="0" fontId="0" fillId="0" borderId="0" xfId="0" applyFont="1"/>
    <xf numFmtId="0" fontId="0" fillId="0" borderId="0" xfId="0" applyFont="1" applyAlignment="1">
      <alignment wrapText="1"/>
    </xf>
    <xf numFmtId="0" fontId="15" fillId="0" borderId="0" xfId="0" applyFont="1" applyAlignment="1">
      <alignment horizontal="center"/>
    </xf>
    <xf numFmtId="0" fontId="17" fillId="14" borderId="5" xfId="0" applyFont="1" applyFill="1" applyBorder="1" applyAlignment="1">
      <alignment horizontal="center" vertical="center"/>
    </xf>
    <xf numFmtId="0" fontId="17" fillId="14" borderId="3" xfId="0" applyFont="1" applyFill="1" applyBorder="1" applyAlignment="1">
      <alignment horizontal="center" vertical="center"/>
    </xf>
    <xf numFmtId="49" fontId="17" fillId="14" borderId="3" xfId="0" applyNumberFormat="1" applyFont="1" applyFill="1" applyBorder="1" applyAlignment="1">
      <alignment horizontal="center" vertical="center" wrapText="1"/>
    </xf>
    <xf numFmtId="0" fontId="2" fillId="12" borderId="5" xfId="1" applyNumberFormat="1" applyFont="1" applyFill="1" applyBorder="1" applyAlignment="1" applyProtection="1">
      <alignment horizontal="center" vertical="center" wrapText="1"/>
      <protection locked="0"/>
    </xf>
    <xf numFmtId="0" fontId="2" fillId="3" borderId="5" xfId="1" applyNumberFormat="1" applyFont="1" applyFill="1" applyBorder="1" applyAlignment="1" applyProtection="1">
      <alignment horizontal="center" vertical="center" wrapText="1"/>
      <protection locked="0"/>
    </xf>
    <xf numFmtId="0" fontId="2" fillId="4" borderId="5" xfId="1" applyNumberFormat="1" applyFont="1" applyFill="1" applyBorder="1" applyAlignment="1" applyProtection="1">
      <alignment horizontal="center" vertical="center" wrapText="1"/>
      <protection locked="0"/>
    </xf>
    <xf numFmtId="0" fontId="6" fillId="4" borderId="5" xfId="0" applyNumberFormat="1" applyFont="1" applyFill="1" applyBorder="1" applyAlignment="1" applyProtection="1">
      <alignment horizontal="center" vertical="center" wrapText="1"/>
      <protection locked="0"/>
    </xf>
    <xf numFmtId="0" fontId="2" fillId="5" borderId="5" xfId="1" applyNumberFormat="1" applyFont="1" applyFill="1" applyBorder="1" applyAlignment="1" applyProtection="1">
      <alignment horizontal="center" vertical="center" wrapText="1"/>
      <protection locked="0"/>
    </xf>
    <xf numFmtId="0" fontId="6" fillId="5" borderId="5" xfId="1" applyNumberFormat="1" applyFont="1" applyFill="1" applyBorder="1" applyAlignment="1" applyProtection="1">
      <alignment horizontal="center" vertical="center" wrapText="1"/>
      <protection locked="0"/>
    </xf>
    <xf numFmtId="0" fontId="2" fillId="6" borderId="5" xfId="1" applyNumberFormat="1" applyFont="1" applyFill="1" applyBorder="1" applyAlignment="1" applyProtection="1">
      <alignment horizontal="center" vertical="center" wrapText="1"/>
      <protection locked="0"/>
    </xf>
    <xf numFmtId="0" fontId="2" fillId="10" borderId="5" xfId="1" applyNumberFormat="1" applyFont="1" applyFill="1" applyBorder="1" applyAlignment="1" applyProtection="1">
      <alignment horizontal="center" vertical="center" wrapText="1"/>
      <protection locked="0"/>
    </xf>
    <xf numFmtId="0" fontId="2" fillId="10" borderId="5" xfId="1" applyNumberFormat="1" applyFont="1" applyFill="1" applyBorder="1" applyAlignment="1">
      <alignment horizontal="center" vertical="center" wrapText="1"/>
    </xf>
    <xf numFmtId="2" fontId="2" fillId="11" borderId="5" xfId="1" applyNumberFormat="1" applyFont="1" applyFill="1" applyBorder="1" applyAlignment="1" applyProtection="1">
      <alignment horizontal="center" vertical="center" wrapText="1"/>
      <protection locked="0"/>
    </xf>
    <xf numFmtId="2" fontId="2" fillId="7" borderId="5" xfId="1" applyNumberFormat="1" applyFont="1" applyFill="1" applyBorder="1" applyAlignment="1" applyProtection="1">
      <alignment horizontal="center" vertical="center" wrapText="1"/>
      <protection locked="0"/>
    </xf>
    <xf numFmtId="0" fontId="6" fillId="7" borderId="5" xfId="0" applyFont="1" applyFill="1" applyBorder="1" applyAlignment="1" applyProtection="1">
      <alignment horizontal="center" wrapText="1"/>
      <protection locked="0"/>
    </xf>
    <xf numFmtId="2" fontId="2" fillId="8" borderId="5" xfId="1" applyNumberFormat="1" applyFont="1" applyFill="1" applyBorder="1" applyAlignment="1" applyProtection="1">
      <alignment horizontal="center" vertical="center" wrapText="1"/>
      <protection locked="0"/>
    </xf>
    <xf numFmtId="2" fontId="2" fillId="9" borderId="5" xfId="1" applyNumberFormat="1" applyFont="1" applyFill="1" applyBorder="1" applyAlignment="1">
      <alignment horizontal="center" vertical="center" wrapText="1"/>
    </xf>
    <xf numFmtId="0" fontId="6" fillId="9" borderId="5" xfId="0" applyFont="1" applyFill="1" applyBorder="1" applyAlignment="1">
      <alignment horizontal="center" vertical="center" wrapText="1"/>
    </xf>
    <xf numFmtId="0" fontId="6" fillId="9" borderId="5" xfId="0" applyFont="1" applyFill="1" applyBorder="1" applyAlignment="1" applyProtection="1">
      <alignment horizontal="center" vertical="center" wrapText="1"/>
      <protection locked="0"/>
    </xf>
    <xf numFmtId="0" fontId="6" fillId="13" borderId="5" xfId="0" applyFont="1" applyFill="1" applyBorder="1" applyAlignment="1" applyProtection="1">
      <alignment horizontal="center" vertical="center" wrapText="1"/>
      <protection locked="0"/>
    </xf>
    <xf numFmtId="0" fontId="6" fillId="13" borderId="5" xfId="0" applyFont="1" applyFill="1" applyBorder="1" applyAlignment="1" applyProtection="1">
      <alignment horizontal="center" vertical="center"/>
      <protection locked="0"/>
    </xf>
    <xf numFmtId="0" fontId="0" fillId="0" borderId="0" xfId="0" applyFont="1" applyAlignment="1">
      <alignment horizontal="center"/>
    </xf>
    <xf numFmtId="0" fontId="15" fillId="12" borderId="1" xfId="0" applyFont="1" applyFill="1" applyBorder="1" applyAlignment="1">
      <alignment horizontal="center"/>
    </xf>
    <xf numFmtId="0" fontId="15" fillId="3" borderId="1" xfId="0" applyFont="1" applyFill="1" applyBorder="1" applyAlignment="1">
      <alignment horizontal="center"/>
    </xf>
    <xf numFmtId="0" fontId="15" fillId="7" borderId="1" xfId="0" applyFont="1" applyFill="1" applyBorder="1" applyAlignment="1">
      <alignment horizontal="center"/>
    </xf>
    <xf numFmtId="0" fontId="15" fillId="4" borderId="1" xfId="0" applyFont="1" applyFill="1" applyBorder="1" applyAlignment="1">
      <alignment horizontal="center"/>
    </xf>
    <xf numFmtId="0" fontId="15" fillId="5" borderId="1" xfId="0" applyFont="1" applyFill="1" applyBorder="1" applyAlignment="1">
      <alignment horizontal="center"/>
    </xf>
    <xf numFmtId="0" fontId="15" fillId="6" borderId="1" xfId="0" applyFont="1" applyFill="1" applyBorder="1" applyAlignment="1">
      <alignment horizontal="center"/>
    </xf>
    <xf numFmtId="0" fontId="15" fillId="10" borderId="1" xfId="0" applyFont="1" applyFill="1" applyBorder="1" applyAlignment="1">
      <alignment horizontal="center"/>
    </xf>
    <xf numFmtId="0" fontId="15" fillId="11" borderId="1" xfId="0" applyFont="1" applyFill="1" applyBorder="1" applyAlignment="1">
      <alignment horizontal="center"/>
    </xf>
    <xf numFmtId="0" fontId="15" fillId="8" borderId="1" xfId="0" applyFont="1" applyFill="1" applyBorder="1" applyAlignment="1">
      <alignment horizontal="center"/>
    </xf>
    <xf numFmtId="0" fontId="15" fillId="13" borderId="1" xfId="0" applyFont="1" applyFill="1" applyBorder="1" applyAlignment="1">
      <alignment horizontal="center"/>
    </xf>
    <xf numFmtId="0" fontId="15" fillId="9" borderId="1" xfId="0" applyFont="1" applyFill="1" applyBorder="1" applyAlignment="1">
      <alignment horizontal="center"/>
    </xf>
    <xf numFmtId="0" fontId="2" fillId="15" borderId="0" xfId="1" applyNumberFormat="1" applyFont="1" applyFill="1" applyBorder="1" applyAlignment="1" applyProtection="1">
      <alignment horizontal="center" vertical="center"/>
      <protection locked="0"/>
    </xf>
    <xf numFmtId="164" fontId="2" fillId="15" borderId="0" xfId="1" applyNumberFormat="1" applyFont="1" applyFill="1" applyBorder="1" applyAlignment="1" applyProtection="1">
      <alignment vertical="center"/>
      <protection locked="0"/>
    </xf>
    <xf numFmtId="0" fontId="11" fillId="12" borderId="0" xfId="0" applyFont="1" applyFill="1"/>
    <xf numFmtId="2" fontId="2" fillId="5" borderId="0" xfId="1" applyNumberFormat="1" applyFont="1" applyFill="1" applyBorder="1" applyAlignment="1" applyProtection="1">
      <alignment vertical="center"/>
      <protection locked="0"/>
    </xf>
    <xf numFmtId="164" fontId="23" fillId="3" borderId="0" xfId="1" applyNumberFormat="1" applyFont="1" applyFill="1" applyBorder="1" applyAlignment="1" applyProtection="1">
      <alignment vertical="center"/>
      <protection locked="0"/>
    </xf>
    <xf numFmtId="2" fontId="6" fillId="3" borderId="0" xfId="1" applyNumberFormat="1" applyFont="1" applyFill="1" applyBorder="1" applyAlignment="1" applyProtection="1">
      <alignment vertical="center"/>
      <protection locked="0"/>
    </xf>
    <xf numFmtId="0" fontId="11" fillId="5" borderId="0" xfId="0" applyFont="1" applyFill="1" applyBorder="1"/>
    <xf numFmtId="0" fontId="2" fillId="12" borderId="0" xfId="1" applyNumberFormat="1" applyFont="1" applyFill="1" applyBorder="1" applyAlignment="1" applyProtection="1">
      <alignment horizontal="center" vertical="center"/>
      <protection locked="0"/>
    </xf>
    <xf numFmtId="2" fontId="3" fillId="12" borderId="0" xfId="1" applyNumberFormat="1" applyFont="1" applyFill="1" applyBorder="1" applyAlignment="1" applyProtection="1">
      <alignment horizontal="center" vertical="center"/>
      <protection locked="0"/>
    </xf>
    <xf numFmtId="1" fontId="2" fillId="15" borderId="0" xfId="1" applyNumberFormat="1" applyFont="1" applyFill="1" applyBorder="1" applyAlignment="1" applyProtection="1">
      <alignment vertical="center"/>
      <protection locked="0"/>
    </xf>
    <xf numFmtId="165" fontId="3" fillId="10" borderId="0" xfId="1" applyNumberFormat="1" applyFont="1" applyFill="1" applyBorder="1" applyAlignment="1" applyProtection="1">
      <alignment horizontal="center" vertical="center"/>
      <protection locked="0"/>
    </xf>
    <xf numFmtId="165" fontId="2" fillId="10" borderId="0" xfId="1" applyNumberFormat="1" applyFont="1" applyFill="1" applyBorder="1" applyAlignment="1" applyProtection="1">
      <alignment horizontal="center" vertical="center"/>
      <protection locked="0"/>
    </xf>
    <xf numFmtId="1" fontId="2" fillId="7" borderId="0" xfId="1" applyNumberFormat="1" applyFont="1" applyFill="1" applyBorder="1" applyAlignment="1" applyProtection="1">
      <alignment horizontal="center" vertical="center"/>
      <protection locked="0"/>
    </xf>
    <xf numFmtId="1" fontId="3" fillId="7" borderId="0" xfId="1" applyNumberFormat="1" applyFont="1" applyFill="1" applyBorder="1" applyAlignment="1" applyProtection="1">
      <alignment horizontal="center" vertical="center"/>
      <protection locked="0"/>
    </xf>
    <xf numFmtId="0" fontId="11" fillId="12" borderId="0" xfId="0" applyFont="1" applyFill="1" applyBorder="1"/>
    <xf numFmtId="0" fontId="18" fillId="3" borderId="0" xfId="0" applyFont="1" applyFill="1" applyBorder="1"/>
    <xf numFmtId="1" fontId="11" fillId="15" borderId="0" xfId="0" applyNumberFormat="1" applyFont="1" applyFill="1" applyBorder="1"/>
    <xf numFmtId="0" fontId="11" fillId="15" borderId="0" xfId="0" applyFont="1" applyFill="1" applyBorder="1"/>
    <xf numFmtId="0" fontId="18" fillId="5" borderId="0" xfId="0" applyFont="1" applyFill="1" applyBorder="1"/>
    <xf numFmtId="0" fontId="11" fillId="6" borderId="0" xfId="0" applyFont="1" applyFill="1" applyBorder="1"/>
    <xf numFmtId="0" fontId="11" fillId="3" borderId="0" xfId="0" applyFont="1" applyFill="1" applyBorder="1"/>
    <xf numFmtId="0" fontId="18" fillId="12" borderId="0" xfId="0" applyFont="1" applyFill="1" applyBorder="1"/>
    <xf numFmtId="0" fontId="32" fillId="12" borderId="1" xfId="1" applyNumberFormat="1" applyFont="1" applyFill="1" applyBorder="1" applyAlignment="1" applyProtection="1">
      <alignment horizontal="center" vertical="center" wrapText="1"/>
      <protection locked="0"/>
    </xf>
    <xf numFmtId="0" fontId="32" fillId="3" borderId="1" xfId="1" applyNumberFormat="1" applyFont="1" applyFill="1" applyBorder="1" applyAlignment="1" applyProtection="1">
      <alignment horizontal="center" vertical="center" wrapText="1"/>
      <protection locked="0"/>
    </xf>
    <xf numFmtId="2" fontId="19" fillId="3" borderId="1" xfId="1" applyNumberFormat="1" applyFont="1" applyFill="1" applyBorder="1" applyAlignment="1" applyProtection="1">
      <alignment horizontal="center" vertical="center" wrapText="1"/>
      <protection locked="0"/>
    </xf>
    <xf numFmtId="0" fontId="32" fillId="15" borderId="1" xfId="1" applyNumberFormat="1" applyFont="1" applyFill="1" applyBorder="1" applyAlignment="1" applyProtection="1">
      <alignment horizontal="center" vertical="center" wrapText="1"/>
      <protection locked="0"/>
    </xf>
    <xf numFmtId="1" fontId="19" fillId="15" borderId="1" xfId="0" applyNumberFormat="1" applyFont="1" applyFill="1" applyBorder="1" applyAlignment="1" applyProtection="1">
      <alignment horizontal="center" vertical="center" wrapText="1"/>
      <protection locked="0"/>
    </xf>
    <xf numFmtId="1" fontId="32" fillId="15" borderId="1" xfId="1" applyNumberFormat="1" applyFont="1" applyFill="1" applyBorder="1" applyAlignment="1" applyProtection="1">
      <alignment horizontal="center" vertical="center" wrapText="1"/>
      <protection locked="0"/>
    </xf>
    <xf numFmtId="0" fontId="32" fillId="5" borderId="1" xfId="1" applyNumberFormat="1" applyFont="1" applyFill="1" applyBorder="1" applyAlignment="1" applyProtection="1">
      <alignment horizontal="center" vertical="center" wrapText="1"/>
      <protection locked="0"/>
    </xf>
    <xf numFmtId="2" fontId="32" fillId="5" borderId="1" xfId="1" applyNumberFormat="1" applyFont="1" applyFill="1" applyBorder="1" applyAlignment="1" applyProtection="1">
      <alignment horizontal="center" vertical="center" wrapText="1"/>
      <protection locked="0"/>
    </xf>
    <xf numFmtId="0" fontId="19" fillId="5" borderId="1" xfId="1" applyNumberFormat="1" applyFont="1" applyFill="1" applyBorder="1" applyAlignment="1" applyProtection="1">
      <alignment horizontal="center" vertical="center" wrapText="1"/>
      <protection locked="0"/>
    </xf>
    <xf numFmtId="0" fontId="32" fillId="6" borderId="1" xfId="1" applyNumberFormat="1" applyFont="1" applyFill="1" applyBorder="1" applyAlignment="1" applyProtection="1">
      <alignment horizontal="center" vertical="center" wrapText="1"/>
      <protection locked="0"/>
    </xf>
    <xf numFmtId="0" fontId="32" fillId="10" borderId="1" xfId="1" applyNumberFormat="1" applyFont="1" applyFill="1" applyBorder="1" applyAlignment="1" applyProtection="1">
      <alignment horizontal="center" vertical="center" wrapText="1"/>
      <protection locked="0"/>
    </xf>
    <xf numFmtId="165" fontId="32" fillId="10" borderId="1" xfId="1" applyNumberFormat="1" applyFont="1" applyFill="1" applyBorder="1" applyAlignment="1" applyProtection="1">
      <alignment horizontal="center" vertical="center" wrapText="1"/>
      <protection locked="0"/>
    </xf>
    <xf numFmtId="2" fontId="32" fillId="10" borderId="1" xfId="1" applyNumberFormat="1" applyFont="1" applyFill="1" applyBorder="1" applyAlignment="1">
      <alignment horizontal="center" vertical="center" wrapText="1"/>
    </xf>
    <xf numFmtId="0" fontId="19" fillId="11" borderId="2" xfId="0" applyFont="1" applyFill="1" applyBorder="1" applyAlignment="1" applyProtection="1">
      <alignment horizontal="center" vertical="center" wrapText="1"/>
      <protection locked="0"/>
    </xf>
    <xf numFmtId="2" fontId="32" fillId="11" borderId="1" xfId="1" applyNumberFormat="1" applyFont="1" applyFill="1" applyBorder="1" applyAlignment="1" applyProtection="1">
      <alignment horizontal="center" vertical="center" wrapText="1"/>
      <protection locked="0"/>
    </xf>
    <xf numFmtId="1" fontId="32" fillId="7" borderId="1" xfId="1" applyNumberFormat="1" applyFont="1" applyFill="1" applyBorder="1" applyAlignment="1" applyProtection="1">
      <alignment horizontal="center" vertical="center" wrapText="1"/>
      <protection locked="0"/>
    </xf>
    <xf numFmtId="2" fontId="32" fillId="7" borderId="1" xfId="1" applyNumberFormat="1" applyFont="1" applyFill="1" applyBorder="1" applyAlignment="1" applyProtection="1">
      <alignment horizontal="center" vertical="center" wrapText="1"/>
      <protection locked="0"/>
    </xf>
    <xf numFmtId="0" fontId="19" fillId="7" borderId="1" xfId="0" applyFont="1" applyFill="1" applyBorder="1" applyAlignment="1" applyProtection="1">
      <alignment horizontal="center" wrapText="1"/>
      <protection locked="0"/>
    </xf>
    <xf numFmtId="2" fontId="32" fillId="12" borderId="1" xfId="1" applyNumberFormat="1" applyFont="1" applyFill="1" applyBorder="1" applyAlignment="1" applyProtection="1">
      <alignment horizontal="center" vertical="center" wrapText="1"/>
      <protection locked="0"/>
    </xf>
    <xf numFmtId="2" fontId="32" fillId="9" borderId="1" xfId="1" applyNumberFormat="1" applyFont="1" applyFill="1" applyBorder="1" applyAlignment="1">
      <alignment horizontal="center" vertical="center" wrapText="1"/>
    </xf>
    <xf numFmtId="0" fontId="19" fillId="9" borderId="1" xfId="0" applyFont="1" applyFill="1" applyBorder="1" applyAlignment="1">
      <alignment horizontal="center" vertical="center" wrapText="1"/>
    </xf>
    <xf numFmtId="0" fontId="19" fillId="9" borderId="1" xfId="0" applyFont="1" applyFill="1" applyBorder="1" applyAlignment="1" applyProtection="1">
      <alignment horizontal="center" vertical="center" wrapText="1"/>
      <protection locked="0"/>
    </xf>
    <xf numFmtId="0" fontId="19" fillId="13" borderId="1" xfId="0" applyFont="1" applyFill="1" applyBorder="1" applyAlignment="1" applyProtection="1">
      <alignment horizontal="center" vertical="center" wrapText="1"/>
      <protection locked="0"/>
    </xf>
    <xf numFmtId="0" fontId="19" fillId="13" borderId="1" xfId="0" applyFont="1" applyFill="1" applyBorder="1" applyAlignment="1" applyProtection="1">
      <alignment horizontal="center" vertical="center"/>
      <protection locked="0"/>
    </xf>
    <xf numFmtId="2" fontId="23" fillId="10" borderId="0" xfId="1" applyNumberFormat="1" applyFont="1" applyFill="1" applyBorder="1" applyAlignment="1">
      <alignment horizontal="center" vertical="center"/>
    </xf>
    <xf numFmtId="0" fontId="23" fillId="9" borderId="0" xfId="1" applyNumberFormat="1" applyFont="1" applyFill="1" applyBorder="1" applyAlignment="1">
      <alignment horizontal="center" vertical="center"/>
    </xf>
    <xf numFmtId="0" fontId="23" fillId="9" borderId="0" xfId="1" applyNumberFormat="1" applyFont="1" applyFill="1" applyBorder="1" applyAlignment="1" applyProtection="1">
      <alignment horizontal="center" vertical="center"/>
      <protection locked="0"/>
    </xf>
    <xf numFmtId="0" fontId="11" fillId="13" borderId="0" xfId="0" applyFont="1" applyFill="1" applyBorder="1" applyProtection="1">
      <protection locked="0"/>
    </xf>
    <xf numFmtId="0" fontId="23" fillId="13" borderId="0" xfId="1" applyNumberFormat="1" applyFont="1" applyFill="1" applyBorder="1" applyAlignment="1" applyProtection="1">
      <alignment horizontal="center" vertical="center"/>
      <protection locked="0"/>
    </xf>
    <xf numFmtId="164" fontId="23" fillId="5" borderId="0" xfId="1" applyNumberFormat="1" applyFont="1" applyFill="1" applyBorder="1" applyAlignment="1" applyProtection="1">
      <alignment vertical="center"/>
      <protection locked="0"/>
    </xf>
    <xf numFmtId="2" fontId="23" fillId="5" borderId="0" xfId="1" applyNumberFormat="1" applyFont="1" applyFill="1" applyBorder="1" applyAlignment="1" applyProtection="1">
      <alignment vertical="center"/>
      <protection locked="0"/>
    </xf>
    <xf numFmtId="164" fontId="23" fillId="5" borderId="0" xfId="1" applyNumberFormat="1" applyFont="1" applyFill="1" applyBorder="1" applyAlignment="1" applyProtection="1">
      <alignment horizontal="left" vertical="center"/>
      <protection locked="0"/>
    </xf>
    <xf numFmtId="164" fontId="23" fillId="12" borderId="0" xfId="1" applyNumberFormat="1" applyFont="1" applyFill="1" applyBorder="1" applyAlignment="1" applyProtection="1">
      <alignment vertical="center"/>
      <protection locked="0"/>
    </xf>
    <xf numFmtId="164" fontId="23" fillId="15" borderId="0" xfId="1" applyNumberFormat="1" applyFont="1" applyFill="1" applyBorder="1" applyAlignment="1" applyProtection="1">
      <alignment vertical="center"/>
      <protection locked="0"/>
    </xf>
    <xf numFmtId="0" fontId="42" fillId="10" borderId="0" xfId="1" applyFont="1" applyFill="1" applyBorder="1" applyAlignment="1" applyProtection="1">
      <alignment horizontal="left" vertical="center"/>
      <protection locked="0"/>
    </xf>
    <xf numFmtId="1" fontId="23" fillId="15" borderId="0" xfId="1" applyNumberFormat="1" applyFont="1" applyFill="1" applyBorder="1" applyAlignment="1" applyProtection="1">
      <alignment vertical="center"/>
      <protection locked="0"/>
    </xf>
    <xf numFmtId="164" fontId="53" fillId="15" borderId="0" xfId="1" applyNumberFormat="1" applyFont="1" applyFill="1" applyBorder="1" applyAlignment="1" applyProtection="1">
      <alignment vertical="center"/>
      <protection locked="0"/>
    </xf>
    <xf numFmtId="165" fontId="42" fillId="10" borderId="0" xfId="1" applyNumberFormat="1" applyFont="1" applyFill="1" applyBorder="1" applyAlignment="1" applyProtection="1">
      <alignment horizontal="center" vertical="center"/>
      <protection locked="0"/>
    </xf>
    <xf numFmtId="0" fontId="23" fillId="10" borderId="0" xfId="1" applyNumberFormat="1" applyFont="1" applyFill="1" applyBorder="1" applyAlignment="1" applyProtection="1">
      <alignment horizontal="center" vertical="center"/>
      <protection locked="0"/>
    </xf>
    <xf numFmtId="166" fontId="23" fillId="5" borderId="0" xfId="1" applyNumberFormat="1" applyFont="1" applyFill="1" applyBorder="1" applyAlignment="1" applyProtection="1">
      <alignment vertical="center"/>
      <protection locked="0"/>
    </xf>
    <xf numFmtId="0" fontId="37" fillId="5" borderId="0" xfId="0" applyFont="1" applyFill="1" applyBorder="1"/>
    <xf numFmtId="0" fontId="36" fillId="5" borderId="0" xfId="0" applyFont="1" applyFill="1" applyBorder="1" applyAlignment="1">
      <alignment horizontal="center" vertical="top"/>
    </xf>
    <xf numFmtId="0" fontId="36" fillId="5" borderId="0" xfId="0" applyFont="1" applyFill="1" applyBorder="1" applyAlignment="1">
      <alignment horizontal="center" vertical="top" wrapText="1"/>
    </xf>
    <xf numFmtId="0" fontId="36" fillId="6" borderId="0" xfId="0" applyFont="1" applyFill="1" applyBorder="1" applyAlignment="1">
      <alignment horizontal="center" vertical="top" wrapText="1"/>
    </xf>
    <xf numFmtId="0" fontId="37" fillId="12" borderId="0" xfId="0" applyFont="1" applyFill="1" applyBorder="1"/>
    <xf numFmtId="0" fontId="36" fillId="12" borderId="0" xfId="0" applyFont="1" applyFill="1" applyBorder="1" applyAlignment="1">
      <alignment horizontal="center" vertical="top" wrapText="1"/>
    </xf>
    <xf numFmtId="49" fontId="37" fillId="12" borderId="0" xfId="0" applyNumberFormat="1" applyFont="1" applyFill="1" applyBorder="1"/>
    <xf numFmtId="0" fontId="22" fillId="12" borderId="0" xfId="0" applyFont="1" applyFill="1" applyBorder="1" applyAlignment="1">
      <alignment horizontal="center"/>
    </xf>
    <xf numFmtId="1" fontId="37" fillId="15" borderId="0" xfId="0" applyNumberFormat="1" applyFont="1" applyFill="1" applyBorder="1"/>
    <xf numFmtId="1" fontId="36" fillId="15" borderId="0" xfId="0" applyNumberFormat="1" applyFont="1" applyFill="1" applyBorder="1" applyAlignment="1">
      <alignment horizontal="left" vertical="top" wrapText="1" indent="1"/>
    </xf>
    <xf numFmtId="1" fontId="36" fillId="15" borderId="0" xfId="0" applyNumberFormat="1" applyFont="1" applyFill="1" applyBorder="1" applyAlignment="1">
      <alignment horizontal="right" vertical="top" wrapText="1" indent="1"/>
    </xf>
    <xf numFmtId="0" fontId="11" fillId="11" borderId="0" xfId="0" applyFont="1" applyFill="1" applyBorder="1"/>
    <xf numFmtId="1" fontId="23" fillId="3" borderId="0" xfId="0" applyNumberFormat="1" applyFont="1" applyFill="1" applyBorder="1"/>
    <xf numFmtId="0" fontId="32" fillId="12" borderId="4" xfId="1" applyNumberFormat="1" applyFont="1" applyFill="1" applyBorder="1" applyAlignment="1" applyProtection="1">
      <alignment horizontal="center" vertical="center" wrapText="1"/>
      <protection locked="0"/>
    </xf>
    <xf numFmtId="0" fontId="32" fillId="3" borderId="4" xfId="1" applyNumberFormat="1" applyFont="1" applyFill="1" applyBorder="1" applyAlignment="1" applyProtection="1">
      <alignment horizontal="center" vertical="center" wrapText="1"/>
      <protection locked="0"/>
    </xf>
    <xf numFmtId="2" fontId="19" fillId="3" borderId="4" xfId="1" applyNumberFormat="1" applyFont="1" applyFill="1" applyBorder="1" applyAlignment="1" applyProtection="1">
      <alignment horizontal="center" vertical="center" wrapText="1"/>
      <protection locked="0"/>
    </xf>
    <xf numFmtId="0" fontId="32" fillId="15" borderId="4" xfId="1" applyNumberFormat="1" applyFont="1" applyFill="1" applyBorder="1" applyAlignment="1" applyProtection="1">
      <alignment horizontal="center" vertical="center" wrapText="1"/>
      <protection locked="0"/>
    </xf>
    <xf numFmtId="1" fontId="32" fillId="15" borderId="4" xfId="1" applyNumberFormat="1" applyFont="1" applyFill="1" applyBorder="1" applyAlignment="1" applyProtection="1">
      <alignment horizontal="center" vertical="center" wrapText="1"/>
      <protection locked="0"/>
    </xf>
    <xf numFmtId="0" fontId="32" fillId="5" borderId="4" xfId="1" applyNumberFormat="1" applyFont="1" applyFill="1" applyBorder="1" applyAlignment="1" applyProtection="1">
      <alignment horizontal="center" vertical="center" wrapText="1"/>
      <protection locked="0"/>
    </xf>
    <xf numFmtId="2" fontId="32" fillId="5" borderId="4" xfId="1" applyNumberFormat="1" applyFont="1" applyFill="1" applyBorder="1" applyAlignment="1" applyProtection="1">
      <alignment horizontal="center" vertical="center" wrapText="1"/>
      <protection locked="0"/>
    </xf>
    <xf numFmtId="0" fontId="32" fillId="6" borderId="4" xfId="1" applyNumberFormat="1" applyFont="1" applyFill="1" applyBorder="1" applyAlignment="1" applyProtection="1">
      <alignment horizontal="center" vertical="center" wrapText="1"/>
      <protection locked="0"/>
    </xf>
    <xf numFmtId="0" fontId="32" fillId="10" borderId="4" xfId="1" applyNumberFormat="1" applyFont="1" applyFill="1" applyBorder="1" applyAlignment="1" applyProtection="1">
      <alignment horizontal="center" vertical="center" wrapText="1"/>
      <protection locked="0"/>
    </xf>
    <xf numFmtId="165" fontId="32" fillId="10" borderId="4" xfId="1" applyNumberFormat="1" applyFont="1" applyFill="1" applyBorder="1" applyAlignment="1" applyProtection="1">
      <alignment horizontal="center" vertical="center" wrapText="1"/>
      <protection locked="0"/>
    </xf>
    <xf numFmtId="2" fontId="32" fillId="10" borderId="4" xfId="1" applyNumberFormat="1" applyFont="1" applyFill="1" applyBorder="1" applyAlignment="1">
      <alignment horizontal="center" vertical="center" wrapText="1"/>
    </xf>
    <xf numFmtId="0" fontId="32" fillId="11" borderId="4" xfId="1" applyNumberFormat="1" applyFont="1" applyFill="1" applyBorder="1" applyAlignment="1" applyProtection="1">
      <alignment horizontal="center" vertical="center" wrapText="1"/>
      <protection locked="0"/>
    </xf>
    <xf numFmtId="1" fontId="32" fillId="7" borderId="4" xfId="1" applyNumberFormat="1" applyFont="1" applyFill="1" applyBorder="1" applyAlignment="1" applyProtection="1">
      <alignment horizontal="center" vertical="center" wrapText="1"/>
      <protection locked="0"/>
    </xf>
    <xf numFmtId="0" fontId="32" fillId="7" borderId="4" xfId="1" applyNumberFormat="1" applyFont="1" applyFill="1" applyBorder="1" applyAlignment="1" applyProtection="1">
      <alignment horizontal="center" vertical="center" wrapText="1"/>
      <protection locked="0"/>
    </xf>
    <xf numFmtId="0" fontId="32" fillId="9" borderId="4" xfId="1" applyNumberFormat="1" applyFont="1" applyFill="1" applyBorder="1" applyAlignment="1">
      <alignment horizontal="center" vertical="center" wrapText="1"/>
    </xf>
    <xf numFmtId="0" fontId="32" fillId="9" borderId="4" xfId="1" applyNumberFormat="1" applyFont="1" applyFill="1" applyBorder="1" applyAlignment="1" applyProtection="1">
      <alignment horizontal="center" vertical="center" wrapText="1"/>
      <protection locked="0"/>
    </xf>
    <xf numFmtId="0" fontId="32" fillId="13" borderId="4" xfId="1" applyNumberFormat="1" applyFont="1" applyFill="1" applyBorder="1" applyAlignment="1" applyProtection="1">
      <alignment horizontal="center" vertical="center" wrapText="1"/>
      <protection locked="0"/>
    </xf>
    <xf numFmtId="0" fontId="9" fillId="0" borderId="6" xfId="0" applyFont="1" applyFill="1" applyBorder="1"/>
    <xf numFmtId="2" fontId="11" fillId="3" borderId="0" xfId="0" applyNumberFormat="1" applyFont="1" applyFill="1" applyBorder="1"/>
    <xf numFmtId="2" fontId="11" fillId="5" borderId="0" xfId="0" applyNumberFormat="1" applyFont="1" applyFill="1" applyBorder="1"/>
    <xf numFmtId="0" fontId="34" fillId="5" borderId="0" xfId="0" applyFont="1" applyFill="1" applyBorder="1"/>
    <xf numFmtId="0" fontId="11" fillId="10" borderId="0" xfId="0" applyFont="1" applyFill="1" applyBorder="1"/>
    <xf numFmtId="165" fontId="11" fillId="10" borderId="0" xfId="0" applyNumberFormat="1" applyFont="1" applyFill="1" applyBorder="1"/>
    <xf numFmtId="1" fontId="11" fillId="7" borderId="0" xfId="0" applyNumberFormat="1" applyFont="1" applyFill="1" applyBorder="1"/>
    <xf numFmtId="0" fontId="11" fillId="7" borderId="0" xfId="0" applyFont="1" applyFill="1" applyBorder="1"/>
    <xf numFmtId="0" fontId="36" fillId="12" borderId="0" xfId="0" applyFont="1" applyFill="1" applyBorder="1" applyAlignment="1">
      <alignment horizontal="left" vertical="center" wrapText="1"/>
    </xf>
    <xf numFmtId="0" fontId="36" fillId="18" borderId="0" xfId="0" applyFont="1" applyFill="1" applyBorder="1" applyAlignment="1">
      <alignment horizontal="left" vertical="center" wrapText="1"/>
    </xf>
    <xf numFmtId="1" fontId="23" fillId="15" borderId="0" xfId="0" applyNumberFormat="1" applyFont="1" applyFill="1" applyBorder="1"/>
    <xf numFmtId="0" fontId="23" fillId="5" borderId="0" xfId="0" applyFont="1" applyFill="1" applyBorder="1"/>
    <xf numFmtId="165" fontId="18" fillId="10" borderId="0" xfId="0" applyNumberFormat="1" applyFont="1" applyFill="1" applyBorder="1"/>
    <xf numFmtId="0" fontId="37" fillId="3" borderId="0" xfId="0" applyFont="1" applyFill="1" applyBorder="1"/>
    <xf numFmtId="1" fontId="18" fillId="15" borderId="0" xfId="0" applyNumberFormat="1" applyFont="1" applyFill="1" applyBorder="1"/>
    <xf numFmtId="0" fontId="18" fillId="15" borderId="0" xfId="0" applyFont="1" applyFill="1" applyBorder="1"/>
    <xf numFmtId="0" fontId="36" fillId="12" borderId="0" xfId="0" applyFont="1" applyFill="1" applyBorder="1" applyAlignment="1">
      <alignment horizontal="left" vertical="top" wrapText="1"/>
    </xf>
    <xf numFmtId="0" fontId="36" fillId="3" borderId="0" xfId="0" applyFont="1" applyFill="1" applyBorder="1" applyAlignment="1">
      <alignment horizontal="left" vertical="top" wrapText="1"/>
    </xf>
    <xf numFmtId="0" fontId="26" fillId="12" borderId="0" xfId="0" applyFont="1" applyFill="1" applyBorder="1" applyAlignment="1">
      <alignment horizontal="left" vertical="top" indent="1"/>
    </xf>
    <xf numFmtId="0" fontId="25" fillId="5" borderId="0" xfId="0" applyFont="1" applyFill="1" applyBorder="1" applyAlignment="1">
      <alignment horizontal="left" vertical="top" wrapText="1" indent="1"/>
    </xf>
    <xf numFmtId="0" fontId="39" fillId="6" borderId="0" xfId="0" applyFont="1" applyFill="1" applyBorder="1"/>
    <xf numFmtId="0" fontId="25" fillId="12" borderId="0" xfId="0" applyFont="1" applyFill="1" applyBorder="1" applyAlignment="1">
      <alignment horizontal="left" vertical="top" indent="1"/>
    </xf>
    <xf numFmtId="0" fontId="26" fillId="5" borderId="0" xfId="0" applyFont="1" applyFill="1" applyBorder="1" applyAlignment="1">
      <alignment horizontal="left" vertical="top" wrapText="1" indent="1"/>
    </xf>
    <xf numFmtId="0" fontId="41" fillId="5" borderId="0" xfId="0" applyFont="1" applyFill="1" applyBorder="1"/>
    <xf numFmtId="2" fontId="41" fillId="5" borderId="0" xfId="0" applyNumberFormat="1" applyFont="1" applyFill="1" applyBorder="1"/>
    <xf numFmtId="1" fontId="18" fillId="7" borderId="0" xfId="0" applyNumberFormat="1" applyFont="1" applyFill="1" applyBorder="1"/>
    <xf numFmtId="0" fontId="19" fillId="10" borderId="0" xfId="0" applyFont="1" applyFill="1" applyBorder="1"/>
    <xf numFmtId="2" fontId="37" fillId="3" borderId="0" xfId="0" applyNumberFormat="1" applyFont="1" applyFill="1" applyBorder="1"/>
    <xf numFmtId="1" fontId="36" fillId="15" borderId="0" xfId="0" applyNumberFormat="1" applyFont="1" applyFill="1" applyBorder="1" applyAlignment="1">
      <alignment horizontal="left" vertical="top" wrapText="1"/>
    </xf>
    <xf numFmtId="0" fontId="36" fillId="5" borderId="0" xfId="0" applyFont="1" applyFill="1" applyBorder="1" applyAlignment="1">
      <alignment horizontal="left" vertical="top" wrapText="1"/>
    </xf>
    <xf numFmtId="165" fontId="36" fillId="10" borderId="0" xfId="0" applyNumberFormat="1" applyFont="1" applyFill="1" applyBorder="1" applyAlignment="1">
      <alignment horizontal="left" vertical="top" wrapText="1"/>
    </xf>
    <xf numFmtId="0" fontId="37" fillId="13" borderId="0" xfId="0" applyFont="1" applyFill="1" applyBorder="1" applyProtection="1">
      <protection locked="0"/>
    </xf>
    <xf numFmtId="0" fontId="27" fillId="12" borderId="0" xfId="0" applyFont="1" applyFill="1" applyBorder="1"/>
    <xf numFmtId="1" fontId="43" fillId="15" borderId="0" xfId="0" applyNumberFormat="1" applyFont="1" applyFill="1" applyBorder="1"/>
    <xf numFmtId="1" fontId="44" fillId="15" borderId="0" xfId="0" applyNumberFormat="1" applyFont="1" applyFill="1" applyBorder="1"/>
    <xf numFmtId="0" fontId="18" fillId="16" borderId="0" xfId="0" applyFont="1" applyFill="1" applyBorder="1"/>
    <xf numFmtId="165" fontId="37" fillId="10" borderId="0" xfId="0" applyNumberFormat="1" applyFont="1" applyFill="1" applyBorder="1"/>
    <xf numFmtId="0" fontId="22" fillId="3" borderId="0" xfId="0" applyFont="1" applyFill="1" applyBorder="1" applyAlignment="1">
      <alignment horizontal="center"/>
    </xf>
    <xf numFmtId="1" fontId="24" fillId="15" borderId="0" xfId="0" applyNumberFormat="1" applyFont="1" applyFill="1" applyBorder="1"/>
    <xf numFmtId="0" fontId="22" fillId="5" borderId="0" xfId="0" applyFont="1" applyFill="1" applyBorder="1" applyAlignment="1">
      <alignment horizontal="center"/>
    </xf>
    <xf numFmtId="0" fontId="22" fillId="10" borderId="0" xfId="0" applyFont="1" applyFill="1" applyBorder="1" applyAlignment="1">
      <alignment horizontal="center"/>
    </xf>
    <xf numFmtId="165" fontId="22" fillId="10" borderId="0" xfId="0" applyNumberFormat="1" applyFont="1" applyFill="1" applyBorder="1" applyAlignment="1">
      <alignment horizontal="center"/>
    </xf>
    <xf numFmtId="0" fontId="37" fillId="3" borderId="0" xfId="0" applyFont="1" applyFill="1" applyBorder="1" applyAlignment="1">
      <alignment horizontal="left" vertical="top"/>
    </xf>
    <xf numFmtId="2" fontId="37" fillId="3" borderId="0" xfId="0" applyNumberFormat="1" applyFont="1" applyFill="1" applyBorder="1" applyAlignment="1">
      <alignment horizontal="left" vertical="top"/>
    </xf>
    <xf numFmtId="1" fontId="36" fillId="15" borderId="0" xfId="0" applyNumberFormat="1" applyFont="1" applyFill="1" applyBorder="1" applyAlignment="1">
      <alignment horizontal="left" vertical="top" wrapText="1" indent="2"/>
    </xf>
    <xf numFmtId="0" fontId="36" fillId="5" borderId="0" xfId="0" applyFont="1" applyFill="1" applyBorder="1" applyAlignment="1">
      <alignment horizontal="left" vertical="top" wrapText="1" indent="2"/>
    </xf>
    <xf numFmtId="165" fontId="37" fillId="10" borderId="0" xfId="0" applyNumberFormat="1" applyFont="1" applyFill="1" applyBorder="1" applyAlignment="1">
      <alignment horizontal="left" vertical="top"/>
    </xf>
    <xf numFmtId="0" fontId="49" fillId="12" borderId="0" xfId="0" applyFont="1" applyFill="1" applyBorder="1" applyAlignment="1">
      <alignment horizontal="left" vertical="top" wrapText="1"/>
    </xf>
    <xf numFmtId="0" fontId="28" fillId="3" borderId="0" xfId="0" applyFont="1" applyFill="1" applyBorder="1" applyAlignment="1">
      <alignment horizontal="left" vertical="top"/>
    </xf>
    <xf numFmtId="0" fontId="36" fillId="12" borderId="0" xfId="0" applyFont="1" applyFill="1" applyBorder="1" applyAlignment="1">
      <alignment vertical="top" wrapText="1"/>
    </xf>
    <xf numFmtId="0" fontId="46" fillId="12" borderId="0" xfId="0" applyFont="1" applyFill="1" applyBorder="1" applyAlignment="1">
      <alignment vertical="top" wrapText="1"/>
    </xf>
    <xf numFmtId="0" fontId="47" fillId="12" borderId="0" xfId="0" applyFont="1" applyFill="1" applyBorder="1" applyAlignment="1">
      <alignment vertical="top" wrapText="1"/>
    </xf>
    <xf numFmtId="0" fontId="48" fillId="12" borderId="0" xfId="0" applyFont="1" applyFill="1" applyBorder="1" applyAlignment="1">
      <alignment vertical="top" wrapText="1"/>
    </xf>
    <xf numFmtId="0" fontId="52" fillId="12" borderId="0" xfId="0" applyFont="1" applyFill="1" applyBorder="1" applyAlignment="1">
      <alignment vertical="top" wrapText="1"/>
    </xf>
    <xf numFmtId="0" fontId="0" fillId="0" borderId="0" xfId="0" applyFont="1" applyBorder="1"/>
    <xf numFmtId="165" fontId="20" fillId="10" borderId="0" xfId="0" applyNumberFormat="1" applyFont="1" applyFill="1" applyBorder="1"/>
    <xf numFmtId="1" fontId="20" fillId="7" borderId="0" xfId="0" applyNumberFormat="1" applyFont="1" applyFill="1" applyBorder="1"/>
    <xf numFmtId="0" fontId="11" fillId="17" borderId="0" xfId="0" applyFont="1" applyFill="1" applyBorder="1"/>
    <xf numFmtId="0" fontId="18" fillId="10" borderId="0" xfId="0" applyFont="1" applyFill="1" applyBorder="1"/>
    <xf numFmtId="1" fontId="19" fillId="7" borderId="0" xfId="0" applyNumberFormat="1" applyFont="1" applyFill="1" applyBorder="1"/>
    <xf numFmtId="0" fontId="18" fillId="6" borderId="0" xfId="0" applyFont="1" applyFill="1" applyBorder="1"/>
    <xf numFmtId="166" fontId="23" fillId="5" borderId="0" xfId="0" applyNumberFormat="1" applyFont="1" applyFill="1" applyBorder="1" applyAlignment="1" applyProtection="1">
      <alignment vertical="center"/>
      <protection locked="0"/>
    </xf>
    <xf numFmtId="0" fontId="0" fillId="12" borderId="0" xfId="0" applyFill="1" applyBorder="1"/>
    <xf numFmtId="0" fontId="0" fillId="3" borderId="0" xfId="0" applyFill="1" applyBorder="1"/>
    <xf numFmtId="2" fontId="0" fillId="3" borderId="0" xfId="0" applyNumberFormat="1" applyFont="1" applyFill="1" applyBorder="1"/>
    <xf numFmtId="0" fontId="0" fillId="9" borderId="0" xfId="0" applyFill="1" applyBorder="1" applyProtection="1">
      <protection locked="0"/>
    </xf>
    <xf numFmtId="0" fontId="0" fillId="13" borderId="0" xfId="0" applyFill="1" applyBorder="1" applyProtection="1">
      <protection locked="0"/>
    </xf>
    <xf numFmtId="165" fontId="23" fillId="9" borderId="0" xfId="1" applyNumberFormat="1" applyFont="1" applyFill="1" applyBorder="1" applyAlignment="1">
      <alignment horizontal="center" vertical="center"/>
    </xf>
    <xf numFmtId="0" fontId="35" fillId="13" borderId="0" xfId="0" applyFont="1" applyFill="1" applyBorder="1" applyAlignment="1">
      <alignment vertical="center"/>
    </xf>
    <xf numFmtId="0" fontId="11" fillId="13" borderId="0" xfId="0" applyFont="1" applyFill="1" applyBorder="1" applyAlignment="1">
      <alignment vertical="center"/>
    </xf>
    <xf numFmtId="0" fontId="11" fillId="13" borderId="0" xfId="0" applyFont="1" applyFill="1" applyBorder="1" applyAlignment="1"/>
    <xf numFmtId="0" fontId="11" fillId="13" borderId="0" xfId="0" applyFont="1" applyFill="1" applyBorder="1"/>
    <xf numFmtId="0" fontId="0" fillId="13" borderId="0" xfId="0" applyFill="1" applyBorder="1"/>
    <xf numFmtId="0" fontId="0" fillId="0" borderId="0" xfId="0" applyFill="1"/>
    <xf numFmtId="0" fontId="9" fillId="0" borderId="2" xfId="0" applyFont="1" applyFill="1" applyBorder="1"/>
    <xf numFmtId="0" fontId="11" fillId="0" borderId="0" xfId="0" applyFont="1" applyFill="1" applyBorder="1"/>
    <xf numFmtId="0" fontId="18" fillId="0" borderId="0" xfId="0" applyFont="1" applyFill="1" applyBorder="1"/>
    <xf numFmtId="0" fontId="20" fillId="0" borderId="0" xfId="0" applyFont="1" applyFill="1" applyBorder="1"/>
    <xf numFmtId="0" fontId="0" fillId="9" borderId="0" xfId="0" applyFill="1" applyBorder="1"/>
    <xf numFmtId="1" fontId="11" fillId="15" borderId="0" xfId="0" applyNumberFormat="1" applyFont="1" applyFill="1" applyBorder="1" applyAlignment="1"/>
    <xf numFmtId="0" fontId="11" fillId="15" borderId="0" xfId="0" applyFont="1" applyFill="1" applyBorder="1" applyAlignment="1"/>
    <xf numFmtId="1" fontId="37" fillId="15" borderId="0" xfId="0" applyNumberFormat="1" applyFont="1" applyFill="1" applyBorder="1" applyAlignment="1">
      <alignment vertical="top"/>
    </xf>
    <xf numFmtId="1" fontId="36" fillId="7" borderId="0" xfId="0" applyNumberFormat="1" applyFont="1" applyFill="1" applyBorder="1" applyAlignment="1">
      <alignment horizontal="left" vertical="top" wrapText="1" indent="2"/>
    </xf>
    <xf numFmtId="164" fontId="12" fillId="12" borderId="2" xfId="1" applyNumberFormat="1" applyFont="1" applyFill="1" applyBorder="1" applyAlignment="1">
      <alignment horizontal="center" vertical="center" wrapText="1"/>
    </xf>
    <xf numFmtId="2" fontId="14" fillId="7" borderId="2" xfId="1" applyNumberFormat="1" applyFont="1" applyFill="1" applyBorder="1" applyAlignment="1">
      <alignment horizontal="center" vertical="center" wrapText="1"/>
    </xf>
    <xf numFmtId="2" fontId="14" fillId="8" borderId="2" xfId="1" applyNumberFormat="1" applyFont="1" applyFill="1" applyBorder="1" applyAlignment="1">
      <alignment horizontal="center" vertical="center" wrapText="1"/>
    </xf>
    <xf numFmtId="2" fontId="14" fillId="9" borderId="2" xfId="1" applyNumberFormat="1" applyFont="1" applyFill="1" applyBorder="1" applyAlignment="1">
      <alignment horizontal="center" vertical="center" wrapText="1"/>
    </xf>
    <xf numFmtId="0" fontId="13" fillId="13" borderId="2" xfId="0" applyFont="1" applyFill="1" applyBorder="1" applyAlignment="1">
      <alignment horizontal="center" vertical="center" wrapText="1"/>
    </xf>
    <xf numFmtId="0" fontId="13" fillId="3" borderId="2" xfId="0" applyNumberFormat="1" applyFont="1" applyFill="1" applyBorder="1" applyAlignment="1">
      <alignment horizontal="center" vertical="center" wrapText="1"/>
    </xf>
    <xf numFmtId="0" fontId="13" fillId="4" borderId="2" xfId="0" applyNumberFormat="1" applyFont="1" applyFill="1" applyBorder="1" applyAlignment="1">
      <alignment horizontal="center" vertical="center" wrapText="1"/>
    </xf>
    <xf numFmtId="0" fontId="13" fillId="5" borderId="2" xfId="0" applyNumberFormat="1" applyFont="1" applyFill="1" applyBorder="1" applyAlignment="1">
      <alignment horizontal="center" vertical="center" wrapText="1"/>
    </xf>
    <xf numFmtId="0" fontId="13" fillId="6" borderId="2" xfId="0" applyNumberFormat="1" applyFont="1" applyFill="1" applyBorder="1" applyAlignment="1">
      <alignment horizontal="center" vertical="center" wrapText="1"/>
    </xf>
    <xf numFmtId="0" fontId="13" fillId="10" borderId="2" xfId="0" applyNumberFormat="1" applyFont="1" applyFill="1" applyBorder="1" applyAlignment="1">
      <alignment horizontal="center" vertical="center" wrapText="1"/>
    </xf>
    <xf numFmtId="2" fontId="14" fillId="11" borderId="2" xfId="1" applyNumberFormat="1" applyFont="1" applyFill="1" applyBorder="1" applyAlignment="1">
      <alignment horizontal="center" vertical="center" wrapText="1"/>
    </xf>
    <xf numFmtId="2" fontId="31" fillId="11" borderId="2" xfId="1" applyNumberFormat="1" applyFont="1" applyFill="1" applyBorder="1" applyAlignment="1">
      <alignment horizontal="center" vertical="center"/>
    </xf>
    <xf numFmtId="2" fontId="31" fillId="7" borderId="2" xfId="1" applyNumberFormat="1" applyFont="1" applyFill="1" applyBorder="1" applyAlignment="1">
      <alignment horizontal="center" vertical="center"/>
    </xf>
    <xf numFmtId="2" fontId="31" fillId="12" borderId="2" xfId="1" applyNumberFormat="1" applyFont="1" applyFill="1" applyBorder="1" applyAlignment="1">
      <alignment horizontal="center" vertical="center" wrapText="1"/>
    </xf>
    <xf numFmtId="2" fontId="31" fillId="9" borderId="2" xfId="1" applyNumberFormat="1" applyFont="1" applyFill="1" applyBorder="1" applyAlignment="1">
      <alignment horizontal="center" vertical="center"/>
    </xf>
    <xf numFmtId="0" fontId="30" fillId="13" borderId="2" xfId="0" applyFont="1" applyFill="1" applyBorder="1" applyAlignment="1">
      <alignment horizontal="center" vertical="center" wrapText="1"/>
    </xf>
    <xf numFmtId="0" fontId="30" fillId="10" borderId="2" xfId="0" applyNumberFormat="1" applyFont="1" applyFill="1" applyBorder="1" applyAlignment="1">
      <alignment horizontal="center" vertical="center"/>
    </xf>
    <xf numFmtId="164" fontId="29" fillId="12" borderId="2" xfId="1" applyNumberFormat="1" applyFont="1" applyFill="1" applyBorder="1" applyAlignment="1">
      <alignment horizontal="center" vertical="center"/>
    </xf>
    <xf numFmtId="0" fontId="30" fillId="3" borderId="2" xfId="0" applyNumberFormat="1" applyFont="1" applyFill="1" applyBorder="1" applyAlignment="1">
      <alignment horizontal="center" vertical="center"/>
    </xf>
    <xf numFmtId="0" fontId="30" fillId="15" borderId="2" xfId="0" applyNumberFormat="1" applyFont="1" applyFill="1" applyBorder="1" applyAlignment="1">
      <alignment horizontal="center" vertical="center"/>
    </xf>
    <xf numFmtId="0" fontId="30" fillId="5" borderId="2" xfId="0" applyNumberFormat="1" applyFont="1" applyFill="1" applyBorder="1" applyAlignment="1">
      <alignment horizontal="center" vertical="center"/>
    </xf>
    <xf numFmtId="0" fontId="30" fillId="6" borderId="2" xfId="0" applyNumberFormat="1" applyFont="1" applyFill="1" applyBorder="1" applyAlignment="1">
      <alignment horizontal="center" vertical="center" wrapText="1"/>
    </xf>
  </cellXfs>
  <cellStyles count="1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Normal" xfId="0" builtinId="0"/>
    <cellStyle name="Normal_LA 2" xfId="1"/>
  </cellStyles>
  <dxfs count="0"/>
  <tableStyles count="0" defaultTableStyle="TableStyleMedium9" defaultPivotStyle="PivotStyleMedium7"/>
  <colors>
    <mruColors>
      <color rgb="FFFFD7EC"/>
      <color rgb="FFF9D6CB"/>
      <color rgb="FFCBDCFF"/>
      <color rgb="FFD8D1FF"/>
      <color rgb="FFEAF7B5"/>
      <color rgb="FF94F5D0"/>
      <color rgb="FFCFC8F2"/>
      <color rgb="FF0432FF"/>
      <color rgb="FF942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topLeftCell="A63" zoomScale="103" workbookViewId="0">
      <selection activeCell="F65" sqref="F65"/>
    </sheetView>
  </sheetViews>
  <sheetFormatPr baseColWidth="10" defaultRowHeight="16" x14ac:dyDescent="0.2"/>
  <cols>
    <col min="1" max="1" width="24.5" style="71" customWidth="1"/>
    <col min="2" max="2" width="5.1640625" style="70" customWidth="1"/>
    <col min="3" max="3" width="44.83203125" style="70" bestFit="1" customWidth="1"/>
    <col min="4" max="4" width="15.5" style="94" customWidth="1"/>
    <col min="5" max="5" width="8.83203125" customWidth="1"/>
  </cols>
  <sheetData>
    <row r="1" spans="1:6" ht="47" customHeight="1" x14ac:dyDescent="0.2">
      <c r="A1" s="73" t="s">
        <v>95</v>
      </c>
      <c r="B1" s="74" t="s">
        <v>161</v>
      </c>
      <c r="C1" s="74" t="s">
        <v>97</v>
      </c>
      <c r="D1" s="75" t="s">
        <v>98</v>
      </c>
      <c r="E1" s="74" t="s">
        <v>96</v>
      </c>
    </row>
    <row r="2" spans="1:6" x14ac:dyDescent="0.2">
      <c r="A2" s="281" t="s">
        <v>53</v>
      </c>
      <c r="B2" s="56">
        <v>1</v>
      </c>
      <c r="C2" s="76" t="s">
        <v>3</v>
      </c>
      <c r="D2" s="95" t="s">
        <v>156</v>
      </c>
      <c r="E2" s="95" t="s">
        <v>115</v>
      </c>
      <c r="F2" s="72"/>
    </row>
    <row r="3" spans="1:6" x14ac:dyDescent="0.2">
      <c r="A3" s="281"/>
      <c r="B3" s="56">
        <v>2</v>
      </c>
      <c r="C3" s="76" t="s">
        <v>7</v>
      </c>
      <c r="D3" s="95" t="s">
        <v>156</v>
      </c>
      <c r="E3" s="95" t="s">
        <v>115</v>
      </c>
      <c r="F3" s="72"/>
    </row>
    <row r="4" spans="1:6" x14ac:dyDescent="0.2">
      <c r="A4" s="286" t="s">
        <v>54</v>
      </c>
      <c r="B4" s="57">
        <v>3</v>
      </c>
      <c r="C4" s="77" t="s">
        <v>8</v>
      </c>
      <c r="D4" s="96" t="s">
        <v>157</v>
      </c>
      <c r="E4" s="96" t="s">
        <v>115</v>
      </c>
      <c r="F4" s="72"/>
    </row>
    <row r="5" spans="1:6" x14ac:dyDescent="0.2">
      <c r="A5" s="286"/>
      <c r="B5" s="57">
        <v>4</v>
      </c>
      <c r="C5" s="77" t="s">
        <v>9</v>
      </c>
      <c r="D5" s="96" t="s">
        <v>157</v>
      </c>
      <c r="E5" s="96" t="s">
        <v>115</v>
      </c>
      <c r="F5" s="72"/>
    </row>
    <row r="6" spans="1:6" x14ac:dyDescent="0.2">
      <c r="A6" s="286"/>
      <c r="B6" s="57">
        <v>5</v>
      </c>
      <c r="C6" s="77" t="s">
        <v>10</v>
      </c>
      <c r="D6" s="96" t="s">
        <v>156</v>
      </c>
      <c r="E6" s="96" t="s">
        <v>158</v>
      </c>
      <c r="F6" s="72"/>
    </row>
    <row r="7" spans="1:6" x14ac:dyDescent="0.2">
      <c r="A7" s="286"/>
      <c r="B7" s="57">
        <v>6</v>
      </c>
      <c r="C7" s="77" t="s">
        <v>11</v>
      </c>
      <c r="D7" s="96" t="s">
        <v>156</v>
      </c>
      <c r="E7" s="96" t="s">
        <v>158</v>
      </c>
      <c r="F7" s="72"/>
    </row>
    <row r="8" spans="1:6" x14ac:dyDescent="0.2">
      <c r="A8" s="287" t="s">
        <v>55</v>
      </c>
      <c r="B8" s="58">
        <v>7</v>
      </c>
      <c r="C8" s="78" t="s">
        <v>12</v>
      </c>
      <c r="D8" s="98" t="s">
        <v>156</v>
      </c>
      <c r="E8" s="98" t="s">
        <v>115</v>
      </c>
      <c r="F8" s="72"/>
    </row>
    <row r="9" spans="1:6" ht="18" x14ac:dyDescent="0.2">
      <c r="A9" s="287"/>
      <c r="B9" s="58">
        <v>8</v>
      </c>
      <c r="C9" s="79" t="s">
        <v>99</v>
      </c>
      <c r="D9" s="98" t="s">
        <v>156</v>
      </c>
      <c r="E9" s="98" t="s">
        <v>113</v>
      </c>
      <c r="F9" s="72"/>
    </row>
    <row r="10" spans="1:6" ht="18" x14ac:dyDescent="0.2">
      <c r="A10" s="287"/>
      <c r="B10" s="58">
        <v>9</v>
      </c>
      <c r="C10" s="79" t="s">
        <v>100</v>
      </c>
      <c r="D10" s="98" t="s">
        <v>156</v>
      </c>
      <c r="E10" s="98" t="s">
        <v>114</v>
      </c>
      <c r="F10" s="72"/>
    </row>
    <row r="11" spans="1:6" x14ac:dyDescent="0.2">
      <c r="A11" s="287"/>
      <c r="B11" s="58">
        <v>10</v>
      </c>
      <c r="C11" s="78" t="s">
        <v>101</v>
      </c>
      <c r="D11" s="98" t="s">
        <v>157</v>
      </c>
      <c r="E11" s="98" t="s">
        <v>111</v>
      </c>
      <c r="F11" s="72"/>
    </row>
    <row r="12" spans="1:6" x14ac:dyDescent="0.2">
      <c r="A12" s="287"/>
      <c r="B12" s="58">
        <v>11</v>
      </c>
      <c r="C12" s="78" t="s">
        <v>102</v>
      </c>
      <c r="D12" s="98" t="s">
        <v>157</v>
      </c>
      <c r="E12" s="98" t="s">
        <v>112</v>
      </c>
      <c r="F12" s="72"/>
    </row>
    <row r="13" spans="1:6" x14ac:dyDescent="0.2">
      <c r="A13" s="287"/>
      <c r="B13" s="58">
        <v>12</v>
      </c>
      <c r="C13" s="78" t="s">
        <v>103</v>
      </c>
      <c r="D13" s="98" t="s">
        <v>157</v>
      </c>
      <c r="E13" s="98" t="s">
        <v>112</v>
      </c>
      <c r="F13" s="72"/>
    </row>
    <row r="14" spans="1:6" ht="18" customHeight="1" x14ac:dyDescent="0.2">
      <c r="A14" s="288" t="s">
        <v>89</v>
      </c>
      <c r="B14" s="59" t="s">
        <v>163</v>
      </c>
      <c r="C14" s="80" t="s">
        <v>37</v>
      </c>
      <c r="D14" s="99" t="s">
        <v>157</v>
      </c>
      <c r="E14" s="99" t="s">
        <v>115</v>
      </c>
      <c r="F14" s="72"/>
    </row>
    <row r="15" spans="1:6" x14ac:dyDescent="0.2">
      <c r="A15" s="288"/>
      <c r="B15" s="59" t="s">
        <v>164</v>
      </c>
      <c r="C15" s="80" t="s">
        <v>162</v>
      </c>
      <c r="D15" s="99" t="s">
        <v>157</v>
      </c>
      <c r="E15" s="99" t="s">
        <v>115</v>
      </c>
      <c r="F15" s="72"/>
    </row>
    <row r="16" spans="1:6" x14ac:dyDescent="0.2">
      <c r="A16" s="288"/>
      <c r="B16" s="59">
        <v>14</v>
      </c>
      <c r="C16" s="80" t="s">
        <v>67</v>
      </c>
      <c r="D16" s="99" t="s">
        <v>157</v>
      </c>
      <c r="E16" s="99" t="s">
        <v>115</v>
      </c>
      <c r="F16" s="72"/>
    </row>
    <row r="17" spans="1:6" x14ac:dyDescent="0.2">
      <c r="A17" s="288"/>
      <c r="B17" s="59">
        <v>15</v>
      </c>
      <c r="C17" s="80" t="s">
        <v>1</v>
      </c>
      <c r="D17" s="99" t="s">
        <v>157</v>
      </c>
      <c r="E17" s="99" t="s">
        <v>115</v>
      </c>
      <c r="F17" s="72"/>
    </row>
    <row r="18" spans="1:6" x14ac:dyDescent="0.2">
      <c r="A18" s="288"/>
      <c r="B18" s="59">
        <v>16</v>
      </c>
      <c r="C18" s="81" t="s">
        <v>38</v>
      </c>
      <c r="D18" s="99" t="s">
        <v>157</v>
      </c>
      <c r="E18" s="99" t="s">
        <v>115</v>
      </c>
      <c r="F18" s="72"/>
    </row>
    <row r="19" spans="1:6" x14ac:dyDescent="0.2">
      <c r="A19" s="288"/>
      <c r="B19" s="59">
        <v>17</v>
      </c>
      <c r="C19" s="80" t="s">
        <v>104</v>
      </c>
      <c r="D19" s="99" t="s">
        <v>156</v>
      </c>
      <c r="E19" s="99" t="s">
        <v>108</v>
      </c>
      <c r="F19" s="72"/>
    </row>
    <row r="20" spans="1:6" x14ac:dyDescent="0.2">
      <c r="A20" s="288"/>
      <c r="B20" s="59">
        <v>18</v>
      </c>
      <c r="C20" s="80" t="s">
        <v>105</v>
      </c>
      <c r="D20" s="99" t="s">
        <v>156</v>
      </c>
      <c r="E20" s="99" t="s">
        <v>108</v>
      </c>
      <c r="F20" s="72"/>
    </row>
    <row r="21" spans="1:6" x14ac:dyDescent="0.2">
      <c r="A21" s="288"/>
      <c r="B21" s="59">
        <v>19</v>
      </c>
      <c r="C21" s="80" t="s">
        <v>14</v>
      </c>
      <c r="D21" s="99" t="s">
        <v>156</v>
      </c>
      <c r="E21" s="99" t="s">
        <v>159</v>
      </c>
      <c r="F21" s="72"/>
    </row>
    <row r="22" spans="1:6" x14ac:dyDescent="0.2">
      <c r="A22" s="289" t="s">
        <v>56</v>
      </c>
      <c r="B22" s="60">
        <v>20</v>
      </c>
      <c r="C22" s="82" t="s">
        <v>0</v>
      </c>
      <c r="D22" s="100" t="s">
        <v>156</v>
      </c>
      <c r="E22" s="100" t="s">
        <v>115</v>
      </c>
      <c r="F22" s="72"/>
    </row>
    <row r="23" spans="1:6" x14ac:dyDescent="0.2">
      <c r="A23" s="289"/>
      <c r="B23" s="60">
        <v>21</v>
      </c>
      <c r="C23" s="82" t="s">
        <v>106</v>
      </c>
      <c r="D23" s="100" t="s">
        <v>156</v>
      </c>
      <c r="E23" s="100" t="s">
        <v>108</v>
      </c>
      <c r="F23" s="72"/>
    </row>
    <row r="24" spans="1:6" x14ac:dyDescent="0.2">
      <c r="A24" s="289"/>
      <c r="B24" s="60">
        <v>22</v>
      </c>
      <c r="C24" s="82" t="s">
        <v>88</v>
      </c>
      <c r="D24" s="100" t="s">
        <v>160</v>
      </c>
      <c r="E24" s="100" t="s">
        <v>115</v>
      </c>
      <c r="F24" s="72"/>
    </row>
    <row r="25" spans="1:6" x14ac:dyDescent="0.2">
      <c r="A25" s="289"/>
      <c r="B25" s="60">
        <v>23</v>
      </c>
      <c r="C25" s="82" t="s">
        <v>107</v>
      </c>
      <c r="D25" s="100" t="s">
        <v>157</v>
      </c>
      <c r="E25" s="100" t="s">
        <v>108</v>
      </c>
      <c r="F25" s="72"/>
    </row>
    <row r="26" spans="1:6" x14ac:dyDescent="0.2">
      <c r="A26" s="289"/>
      <c r="B26" s="60">
        <v>24</v>
      </c>
      <c r="C26" s="82" t="s">
        <v>154</v>
      </c>
      <c r="D26" s="100" t="s">
        <v>157</v>
      </c>
      <c r="E26" s="100" t="s">
        <v>108</v>
      </c>
      <c r="F26" s="72"/>
    </row>
    <row r="27" spans="1:6" x14ac:dyDescent="0.2">
      <c r="A27" s="289"/>
      <c r="B27" s="60">
        <v>25</v>
      </c>
      <c r="C27" s="82" t="s">
        <v>153</v>
      </c>
      <c r="D27" s="100" t="s">
        <v>157</v>
      </c>
      <c r="E27" s="100" t="s">
        <v>108</v>
      </c>
      <c r="F27" s="72"/>
    </row>
    <row r="28" spans="1:6" x14ac:dyDescent="0.2">
      <c r="A28" s="289"/>
      <c r="B28" s="60">
        <v>26</v>
      </c>
      <c r="C28" s="82" t="s">
        <v>152</v>
      </c>
      <c r="D28" s="100" t="s">
        <v>157</v>
      </c>
      <c r="E28" s="100" t="s">
        <v>108</v>
      </c>
      <c r="F28" s="72"/>
    </row>
    <row r="29" spans="1:6" x14ac:dyDescent="0.2">
      <c r="A29" s="289"/>
      <c r="B29" s="60">
        <v>27</v>
      </c>
      <c r="C29" s="82" t="s">
        <v>151</v>
      </c>
      <c r="D29" s="100" t="s">
        <v>157</v>
      </c>
      <c r="E29" s="100" t="s">
        <v>108</v>
      </c>
      <c r="F29" s="72"/>
    </row>
    <row r="30" spans="1:6" x14ac:dyDescent="0.2">
      <c r="A30" s="290" t="s">
        <v>57</v>
      </c>
      <c r="B30" s="61">
        <v>28</v>
      </c>
      <c r="C30" s="83" t="s">
        <v>150</v>
      </c>
      <c r="D30" s="101" t="s">
        <v>157</v>
      </c>
      <c r="E30" s="101" t="s">
        <v>108</v>
      </c>
      <c r="F30" s="72"/>
    </row>
    <row r="31" spans="1:6" x14ac:dyDescent="0.2">
      <c r="A31" s="290"/>
      <c r="B31" s="61">
        <v>29</v>
      </c>
      <c r="C31" s="83" t="s">
        <v>149</v>
      </c>
      <c r="D31" s="101" t="s">
        <v>157</v>
      </c>
      <c r="E31" s="101" t="s">
        <v>108</v>
      </c>
      <c r="F31" s="72"/>
    </row>
    <row r="32" spans="1:6" x14ac:dyDescent="0.2">
      <c r="A32" s="290"/>
      <c r="B32" s="61">
        <v>30</v>
      </c>
      <c r="C32" s="83" t="s">
        <v>148</v>
      </c>
      <c r="D32" s="101" t="s">
        <v>157</v>
      </c>
      <c r="E32" s="101" t="s">
        <v>108</v>
      </c>
      <c r="F32" s="72"/>
    </row>
    <row r="33" spans="1:6" x14ac:dyDescent="0.2">
      <c r="A33" s="290"/>
      <c r="B33" s="61">
        <v>31</v>
      </c>
      <c r="C33" s="83" t="s">
        <v>147</v>
      </c>
      <c r="D33" s="101" t="s">
        <v>157</v>
      </c>
      <c r="E33" s="101" t="s">
        <v>108</v>
      </c>
      <c r="F33" s="72"/>
    </row>
    <row r="34" spans="1:6" x14ac:dyDescent="0.2">
      <c r="A34" s="290"/>
      <c r="B34" s="61">
        <v>32</v>
      </c>
      <c r="C34" s="83" t="s">
        <v>146</v>
      </c>
      <c r="D34" s="101" t="s">
        <v>157</v>
      </c>
      <c r="E34" s="101" t="s">
        <v>108</v>
      </c>
      <c r="F34" s="72"/>
    </row>
    <row r="35" spans="1:6" x14ac:dyDescent="0.2">
      <c r="A35" s="290"/>
      <c r="B35" s="61">
        <v>33</v>
      </c>
      <c r="C35" s="83" t="s">
        <v>145</v>
      </c>
      <c r="D35" s="101" t="s">
        <v>157</v>
      </c>
      <c r="E35" s="101" t="s">
        <v>108</v>
      </c>
      <c r="F35" s="72"/>
    </row>
    <row r="36" spans="1:6" x14ac:dyDescent="0.2">
      <c r="A36" s="290"/>
      <c r="B36" s="61">
        <v>34</v>
      </c>
      <c r="C36" s="83" t="s">
        <v>144</v>
      </c>
      <c r="D36" s="101" t="s">
        <v>157</v>
      </c>
      <c r="E36" s="101" t="s">
        <v>108</v>
      </c>
      <c r="F36" s="72"/>
    </row>
    <row r="37" spans="1:6" x14ac:dyDescent="0.2">
      <c r="A37" s="290"/>
      <c r="B37" s="61">
        <v>35</v>
      </c>
      <c r="C37" s="83" t="s">
        <v>143</v>
      </c>
      <c r="D37" s="101" t="s">
        <v>157</v>
      </c>
      <c r="E37" s="101" t="s">
        <v>108</v>
      </c>
      <c r="F37" s="72"/>
    </row>
    <row r="38" spans="1:6" x14ac:dyDescent="0.2">
      <c r="A38" s="290"/>
      <c r="B38" s="61">
        <v>36</v>
      </c>
      <c r="C38" s="83" t="s">
        <v>142</v>
      </c>
      <c r="D38" s="101" t="s">
        <v>156</v>
      </c>
      <c r="E38" s="101" t="s">
        <v>108</v>
      </c>
      <c r="F38" s="72"/>
    </row>
    <row r="39" spans="1:6" x14ac:dyDescent="0.2">
      <c r="A39" s="290"/>
      <c r="B39" s="61">
        <v>37</v>
      </c>
      <c r="C39" s="83" t="s">
        <v>47</v>
      </c>
      <c r="D39" s="101" t="s">
        <v>156</v>
      </c>
      <c r="E39" s="101" t="s">
        <v>115</v>
      </c>
      <c r="F39" s="72"/>
    </row>
    <row r="40" spans="1:6" x14ac:dyDescent="0.2">
      <c r="A40" s="290"/>
      <c r="B40" s="61" t="s">
        <v>184</v>
      </c>
      <c r="C40" s="83" t="s">
        <v>141</v>
      </c>
      <c r="D40" s="101" t="s">
        <v>156</v>
      </c>
      <c r="E40" s="101" t="s">
        <v>108</v>
      </c>
      <c r="F40" s="72"/>
    </row>
    <row r="41" spans="1:6" x14ac:dyDescent="0.2">
      <c r="A41" s="290"/>
      <c r="B41" s="61" t="s">
        <v>185</v>
      </c>
      <c r="C41" s="83" t="s">
        <v>186</v>
      </c>
      <c r="D41" s="101" t="s">
        <v>160</v>
      </c>
      <c r="E41" s="101" t="s">
        <v>115</v>
      </c>
      <c r="F41" s="72"/>
    </row>
    <row r="42" spans="1:6" x14ac:dyDescent="0.2">
      <c r="A42" s="290"/>
      <c r="B42" s="61">
        <v>39</v>
      </c>
      <c r="C42" s="83" t="s">
        <v>74</v>
      </c>
      <c r="D42" s="101" t="s">
        <v>160</v>
      </c>
      <c r="E42" s="101" t="s">
        <v>115</v>
      </c>
      <c r="F42" s="72"/>
    </row>
    <row r="43" spans="1:6" x14ac:dyDescent="0.2">
      <c r="A43" s="290"/>
      <c r="B43" s="62">
        <v>40</v>
      </c>
      <c r="C43" s="84" t="s">
        <v>140</v>
      </c>
      <c r="D43" s="101" t="s">
        <v>157</v>
      </c>
      <c r="E43" s="101" t="s">
        <v>108</v>
      </c>
      <c r="F43" s="72"/>
    </row>
    <row r="44" spans="1:6" x14ac:dyDescent="0.2">
      <c r="A44" s="290"/>
      <c r="B44" s="62">
        <v>41</v>
      </c>
      <c r="C44" s="84" t="s">
        <v>139</v>
      </c>
      <c r="D44" s="101" t="s">
        <v>157</v>
      </c>
      <c r="E44" s="101" t="s">
        <v>108</v>
      </c>
      <c r="F44" s="72"/>
    </row>
    <row r="45" spans="1:6" x14ac:dyDescent="0.2">
      <c r="A45" s="291" t="s">
        <v>58</v>
      </c>
      <c r="B45" s="63">
        <v>42</v>
      </c>
      <c r="C45" s="64" t="s">
        <v>128</v>
      </c>
      <c r="D45" s="102" t="s">
        <v>157</v>
      </c>
      <c r="E45" s="102" t="s">
        <v>109</v>
      </c>
      <c r="F45" s="72"/>
    </row>
    <row r="46" spans="1:6" x14ac:dyDescent="0.2">
      <c r="A46" s="291"/>
      <c r="B46" s="63">
        <v>43</v>
      </c>
      <c r="C46" s="85" t="s">
        <v>129</v>
      </c>
      <c r="D46" s="102" t="s">
        <v>157</v>
      </c>
      <c r="E46" s="102" t="s">
        <v>108</v>
      </c>
      <c r="F46" s="72"/>
    </row>
    <row r="47" spans="1:6" x14ac:dyDescent="0.2">
      <c r="A47" s="291"/>
      <c r="B47" s="63">
        <v>44</v>
      </c>
      <c r="C47" s="85" t="s">
        <v>130</v>
      </c>
      <c r="D47" s="102" t="s">
        <v>157</v>
      </c>
      <c r="E47" s="102" t="s">
        <v>108</v>
      </c>
      <c r="F47" s="72"/>
    </row>
    <row r="48" spans="1:6" x14ac:dyDescent="0.2">
      <c r="A48" s="291"/>
      <c r="B48" s="63">
        <v>45</v>
      </c>
      <c r="C48" s="85" t="s">
        <v>131</v>
      </c>
      <c r="D48" s="102" t="s">
        <v>157</v>
      </c>
      <c r="E48" s="102" t="s">
        <v>108</v>
      </c>
      <c r="F48" s="72"/>
    </row>
    <row r="49" spans="1:6" x14ac:dyDescent="0.2">
      <c r="A49" s="291"/>
      <c r="B49" s="63">
        <v>46</v>
      </c>
      <c r="C49" s="85" t="s">
        <v>132</v>
      </c>
      <c r="D49" s="102" t="s">
        <v>157</v>
      </c>
      <c r="E49" s="102" t="s">
        <v>108</v>
      </c>
      <c r="F49" s="72"/>
    </row>
    <row r="50" spans="1:6" x14ac:dyDescent="0.2">
      <c r="A50" s="291"/>
      <c r="B50" s="63">
        <v>47</v>
      </c>
      <c r="C50" s="85" t="s">
        <v>133</v>
      </c>
      <c r="D50" s="102" t="s">
        <v>157</v>
      </c>
      <c r="E50" s="102" t="s">
        <v>108</v>
      </c>
      <c r="F50" s="72"/>
    </row>
    <row r="51" spans="1:6" x14ac:dyDescent="0.2">
      <c r="A51" s="291"/>
      <c r="B51" s="63">
        <v>48</v>
      </c>
      <c r="C51" s="85" t="s">
        <v>134</v>
      </c>
      <c r="D51" s="102" t="s">
        <v>157</v>
      </c>
      <c r="E51" s="102" t="s">
        <v>108</v>
      </c>
      <c r="F51" s="72"/>
    </row>
    <row r="52" spans="1:6" x14ac:dyDescent="0.2">
      <c r="A52" s="291"/>
      <c r="B52" s="63">
        <v>49</v>
      </c>
      <c r="C52" s="85" t="s">
        <v>135</v>
      </c>
      <c r="D52" s="102" t="s">
        <v>157</v>
      </c>
      <c r="E52" s="102" t="s">
        <v>108</v>
      </c>
      <c r="F52" s="72"/>
    </row>
    <row r="53" spans="1:6" x14ac:dyDescent="0.2">
      <c r="A53" s="291"/>
      <c r="B53" s="63">
        <v>50</v>
      </c>
      <c r="C53" s="85" t="s">
        <v>136</v>
      </c>
      <c r="D53" s="102" t="s">
        <v>157</v>
      </c>
      <c r="E53" s="102" t="s">
        <v>108</v>
      </c>
      <c r="F53" s="72"/>
    </row>
    <row r="54" spans="1:6" x14ac:dyDescent="0.2">
      <c r="A54" s="291"/>
      <c r="B54" s="63">
        <v>51</v>
      </c>
      <c r="C54" s="85" t="s">
        <v>137</v>
      </c>
      <c r="D54" s="102" t="s">
        <v>157</v>
      </c>
      <c r="E54" s="102" t="s">
        <v>108</v>
      </c>
      <c r="F54" s="72"/>
    </row>
    <row r="55" spans="1:6" x14ac:dyDescent="0.2">
      <c r="A55" s="282" t="s">
        <v>59</v>
      </c>
      <c r="B55" s="65">
        <v>52</v>
      </c>
      <c r="C55" s="86" t="s">
        <v>15</v>
      </c>
      <c r="D55" s="97" t="s">
        <v>157</v>
      </c>
      <c r="E55" s="97" t="s">
        <v>115</v>
      </c>
      <c r="F55" s="72"/>
    </row>
    <row r="56" spans="1:6" x14ac:dyDescent="0.2">
      <c r="A56" s="282"/>
      <c r="B56" s="65">
        <v>53</v>
      </c>
      <c r="C56" s="86" t="s">
        <v>16</v>
      </c>
      <c r="D56" s="97" t="s">
        <v>157</v>
      </c>
      <c r="E56" s="97" t="s">
        <v>115</v>
      </c>
      <c r="F56" s="72"/>
    </row>
    <row r="57" spans="1:6" x14ac:dyDescent="0.2">
      <c r="A57" s="282"/>
      <c r="B57" s="65">
        <v>54</v>
      </c>
      <c r="C57" s="86" t="s">
        <v>17</v>
      </c>
      <c r="D57" s="97" t="s">
        <v>157</v>
      </c>
      <c r="E57" s="97" t="s">
        <v>115</v>
      </c>
      <c r="F57" s="72"/>
    </row>
    <row r="58" spans="1:6" x14ac:dyDescent="0.2">
      <c r="A58" s="282"/>
      <c r="B58" s="65">
        <v>55</v>
      </c>
      <c r="C58" s="86" t="s">
        <v>18</v>
      </c>
      <c r="D58" s="97" t="s">
        <v>157</v>
      </c>
      <c r="E58" s="97" t="s">
        <v>115</v>
      </c>
      <c r="F58" s="72"/>
    </row>
    <row r="59" spans="1:6" x14ac:dyDescent="0.2">
      <c r="A59" s="282"/>
      <c r="B59" s="65">
        <v>56</v>
      </c>
      <c r="C59" s="86" t="s">
        <v>19</v>
      </c>
      <c r="D59" s="97" t="s">
        <v>157</v>
      </c>
      <c r="E59" s="97" t="s">
        <v>115</v>
      </c>
      <c r="F59" s="72"/>
    </row>
    <row r="60" spans="1:6" x14ac:dyDescent="0.2">
      <c r="A60" s="282"/>
      <c r="B60" s="65">
        <v>57</v>
      </c>
      <c r="C60" s="86" t="s">
        <v>127</v>
      </c>
      <c r="D60" s="97" t="s">
        <v>157</v>
      </c>
      <c r="E60" s="97" t="s">
        <v>108</v>
      </c>
      <c r="F60" s="72"/>
    </row>
    <row r="61" spans="1:6" x14ac:dyDescent="0.2">
      <c r="A61" s="282"/>
      <c r="B61" s="65">
        <v>58</v>
      </c>
      <c r="C61" s="86" t="s">
        <v>126</v>
      </c>
      <c r="D61" s="97" t="s">
        <v>157</v>
      </c>
      <c r="E61" s="97" t="s">
        <v>108</v>
      </c>
      <c r="F61" s="72"/>
    </row>
    <row r="62" spans="1:6" x14ac:dyDescent="0.2">
      <c r="A62" s="282"/>
      <c r="B62" s="65">
        <v>59</v>
      </c>
      <c r="C62" s="86" t="s">
        <v>155</v>
      </c>
      <c r="D62" s="97" t="s">
        <v>157</v>
      </c>
      <c r="E62" s="97" t="s">
        <v>108</v>
      </c>
      <c r="F62" s="72"/>
    </row>
    <row r="63" spans="1:6" x14ac:dyDescent="0.2">
      <c r="A63" s="282"/>
      <c r="B63" s="65">
        <v>60</v>
      </c>
      <c r="C63" s="86" t="s">
        <v>125</v>
      </c>
      <c r="D63" s="97" t="s">
        <v>157</v>
      </c>
      <c r="E63" s="97" t="s">
        <v>108</v>
      </c>
      <c r="F63" s="72"/>
    </row>
    <row r="64" spans="1:6" x14ac:dyDescent="0.2">
      <c r="A64" s="282"/>
      <c r="B64" s="65">
        <v>61</v>
      </c>
      <c r="C64" s="86" t="s">
        <v>124</v>
      </c>
      <c r="D64" s="97" t="s">
        <v>157</v>
      </c>
      <c r="E64" s="97" t="s">
        <v>108</v>
      </c>
      <c r="F64" s="72"/>
    </row>
    <row r="65" spans="1:6" x14ac:dyDescent="0.2">
      <c r="A65" s="282"/>
      <c r="B65" s="65">
        <v>62</v>
      </c>
      <c r="C65" s="86" t="s">
        <v>123</v>
      </c>
      <c r="D65" s="97" t="s">
        <v>157</v>
      </c>
      <c r="E65" s="97" t="s">
        <v>109</v>
      </c>
      <c r="F65" s="72"/>
    </row>
    <row r="66" spans="1:6" x14ac:dyDescent="0.2">
      <c r="A66" s="282"/>
      <c r="B66" s="65">
        <v>63</v>
      </c>
      <c r="C66" s="87" t="s">
        <v>138</v>
      </c>
      <c r="D66" s="97" t="s">
        <v>157</v>
      </c>
      <c r="E66" s="97" t="s">
        <v>108</v>
      </c>
      <c r="F66" s="72"/>
    </row>
    <row r="67" spans="1:6" x14ac:dyDescent="0.2">
      <c r="A67" s="283" t="s">
        <v>60</v>
      </c>
      <c r="B67" s="66">
        <v>64</v>
      </c>
      <c r="C67" s="88" t="s">
        <v>25</v>
      </c>
      <c r="D67" s="103" t="s">
        <v>157</v>
      </c>
      <c r="E67" s="103" t="s">
        <v>115</v>
      </c>
      <c r="F67" s="72"/>
    </row>
    <row r="68" spans="1:6" x14ac:dyDescent="0.2">
      <c r="A68" s="283"/>
      <c r="B68" s="66">
        <v>65</v>
      </c>
      <c r="C68" s="88" t="s">
        <v>94</v>
      </c>
      <c r="D68" s="103" t="s">
        <v>157</v>
      </c>
      <c r="E68" s="103" t="s">
        <v>115</v>
      </c>
      <c r="F68" s="72"/>
    </row>
    <row r="69" spans="1:6" x14ac:dyDescent="0.2">
      <c r="A69" s="283"/>
      <c r="B69" s="66">
        <v>66</v>
      </c>
      <c r="C69" s="88" t="s">
        <v>122</v>
      </c>
      <c r="D69" s="103" t="s">
        <v>157</v>
      </c>
      <c r="E69" s="103" t="s">
        <v>110</v>
      </c>
      <c r="F69" s="72"/>
    </row>
    <row r="70" spans="1:6" x14ac:dyDescent="0.2">
      <c r="A70" s="283"/>
      <c r="B70" s="66">
        <v>67</v>
      </c>
      <c r="C70" s="88" t="s">
        <v>121</v>
      </c>
      <c r="D70" s="103" t="s">
        <v>157</v>
      </c>
      <c r="E70" s="103" t="s">
        <v>110</v>
      </c>
      <c r="F70" s="72"/>
    </row>
    <row r="71" spans="1:6" x14ac:dyDescent="0.2">
      <c r="A71" s="284" t="s">
        <v>61</v>
      </c>
      <c r="B71" s="67">
        <v>68</v>
      </c>
      <c r="C71" s="89" t="s">
        <v>120</v>
      </c>
      <c r="D71" s="105" t="s">
        <v>157</v>
      </c>
      <c r="E71" s="105" t="s">
        <v>108</v>
      </c>
      <c r="F71" s="72"/>
    </row>
    <row r="72" spans="1:6" x14ac:dyDescent="0.2">
      <c r="A72" s="284"/>
      <c r="B72" s="67">
        <v>69</v>
      </c>
      <c r="C72" s="90" t="s">
        <v>120</v>
      </c>
      <c r="D72" s="105" t="s">
        <v>157</v>
      </c>
      <c r="E72" s="105" t="s">
        <v>108</v>
      </c>
      <c r="F72" s="72"/>
    </row>
    <row r="73" spans="1:6" x14ac:dyDescent="0.2">
      <c r="A73" s="284"/>
      <c r="B73" s="67">
        <v>70</v>
      </c>
      <c r="C73" s="90" t="s">
        <v>119</v>
      </c>
      <c r="D73" s="105" t="s">
        <v>157</v>
      </c>
      <c r="E73" s="105" t="s">
        <v>108</v>
      </c>
      <c r="F73" s="72"/>
    </row>
    <row r="74" spans="1:6" x14ac:dyDescent="0.2">
      <c r="A74" s="284"/>
      <c r="B74" s="68">
        <v>71</v>
      </c>
      <c r="C74" s="91" t="s">
        <v>118</v>
      </c>
      <c r="D74" s="105" t="s">
        <v>157</v>
      </c>
      <c r="E74" s="105" t="s">
        <v>108</v>
      </c>
      <c r="F74" s="72"/>
    </row>
    <row r="75" spans="1:6" x14ac:dyDescent="0.2">
      <c r="A75" s="284"/>
      <c r="B75" s="68">
        <v>72</v>
      </c>
      <c r="C75" s="91" t="s">
        <v>117</v>
      </c>
      <c r="D75" s="105" t="s">
        <v>157</v>
      </c>
      <c r="E75" s="105" t="s">
        <v>108</v>
      </c>
      <c r="F75" s="72"/>
    </row>
    <row r="76" spans="1:6" x14ac:dyDescent="0.2">
      <c r="A76" s="284"/>
      <c r="B76" s="68">
        <v>73</v>
      </c>
      <c r="C76" s="91" t="s">
        <v>116</v>
      </c>
      <c r="D76" s="105" t="s">
        <v>157</v>
      </c>
      <c r="E76" s="105" t="s">
        <v>108</v>
      </c>
      <c r="F76" s="72"/>
    </row>
    <row r="77" spans="1:6" x14ac:dyDescent="0.2">
      <c r="A77" s="284"/>
      <c r="B77" s="68">
        <v>74</v>
      </c>
      <c r="C77" s="91" t="s">
        <v>93</v>
      </c>
      <c r="D77" s="105" t="s">
        <v>157</v>
      </c>
      <c r="E77" s="105" t="s">
        <v>115</v>
      </c>
      <c r="F77" s="72"/>
    </row>
    <row r="78" spans="1:6" x14ac:dyDescent="0.2">
      <c r="A78" s="285" t="s">
        <v>62</v>
      </c>
      <c r="B78" s="69">
        <v>75</v>
      </c>
      <c r="C78" s="92" t="s">
        <v>65</v>
      </c>
      <c r="D78" s="104" t="s">
        <v>157</v>
      </c>
      <c r="E78" s="104" t="s">
        <v>115</v>
      </c>
      <c r="F78" s="72"/>
    </row>
    <row r="79" spans="1:6" x14ac:dyDescent="0.2">
      <c r="A79" s="285"/>
      <c r="B79" s="69">
        <v>76</v>
      </c>
      <c r="C79" s="92" t="s">
        <v>48</v>
      </c>
      <c r="D79" s="104" t="s">
        <v>160</v>
      </c>
      <c r="E79" s="104" t="s">
        <v>115</v>
      </c>
      <c r="F79" s="72"/>
    </row>
    <row r="80" spans="1:6" x14ac:dyDescent="0.2">
      <c r="A80" s="285"/>
      <c r="B80" s="69">
        <v>77</v>
      </c>
      <c r="C80" s="93" t="s">
        <v>22</v>
      </c>
      <c r="D80" s="104" t="s">
        <v>160</v>
      </c>
      <c r="E80" s="104" t="s">
        <v>115</v>
      </c>
      <c r="F80" s="72"/>
    </row>
    <row r="81" spans="5:6" x14ac:dyDescent="0.2">
      <c r="E81" s="72"/>
      <c r="F81" s="72"/>
    </row>
    <row r="82" spans="5:6" x14ac:dyDescent="0.2">
      <c r="E82" s="72"/>
      <c r="F82" s="72"/>
    </row>
    <row r="83" spans="5:6" x14ac:dyDescent="0.2">
      <c r="E83" s="72"/>
      <c r="F83" s="72"/>
    </row>
    <row r="84" spans="5:6" x14ac:dyDescent="0.2">
      <c r="E84" s="72"/>
      <c r="F84" s="72"/>
    </row>
    <row r="85" spans="5:6" x14ac:dyDescent="0.2">
      <c r="E85" s="72"/>
      <c r="F85" s="72"/>
    </row>
    <row r="86" spans="5:6" x14ac:dyDescent="0.2">
      <c r="E86" s="72"/>
      <c r="F86" s="72"/>
    </row>
    <row r="87" spans="5:6" x14ac:dyDescent="0.2">
      <c r="E87" s="72"/>
      <c r="F87" s="72"/>
    </row>
    <row r="88" spans="5:6" x14ac:dyDescent="0.2">
      <c r="E88" s="72"/>
      <c r="F88" s="72"/>
    </row>
    <row r="89" spans="5:6" x14ac:dyDescent="0.2">
      <c r="E89" s="72"/>
      <c r="F89" s="72"/>
    </row>
    <row r="90" spans="5:6" x14ac:dyDescent="0.2">
      <c r="E90" s="72"/>
      <c r="F90" s="72"/>
    </row>
    <row r="91" spans="5:6" x14ac:dyDescent="0.2">
      <c r="E91" s="72"/>
      <c r="F91" s="72"/>
    </row>
  </sheetData>
  <mergeCells count="11">
    <mergeCell ref="A2:A3"/>
    <mergeCell ref="A55:A66"/>
    <mergeCell ref="A67:A70"/>
    <mergeCell ref="A71:A77"/>
    <mergeCell ref="A78:A80"/>
    <mergeCell ref="A4:A7"/>
    <mergeCell ref="A8:A13"/>
    <mergeCell ref="A14:A21"/>
    <mergeCell ref="A22:A29"/>
    <mergeCell ref="A30:A44"/>
    <mergeCell ref="A45:A5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CL1544"/>
  <sheetViews>
    <sheetView zoomScale="93" zoomScaleNormal="155" zoomScalePageLayoutView="155" workbookViewId="0">
      <pane xSplit="3" ySplit="4" topLeftCell="AV5" activePane="bottomRight" state="frozen"/>
      <selection pane="topRight" activeCell="D1" sqref="D1"/>
      <selection pane="bottomLeft" activeCell="A5" sqref="A5"/>
      <selection pane="bottomRight" activeCell="BI12" sqref="BI12"/>
    </sheetView>
  </sheetViews>
  <sheetFormatPr baseColWidth="10" defaultColWidth="11" defaultRowHeight="16" x14ac:dyDescent="0.2"/>
  <cols>
    <col min="1" max="1" width="7.83203125" style="28" customWidth="1"/>
    <col min="2" max="2" width="16" style="28" customWidth="1"/>
    <col min="3" max="3" width="29.1640625" style="28" customWidth="1"/>
    <col min="4" max="4" width="4.6640625" style="29" customWidth="1"/>
    <col min="5" max="5" width="63.1640625" style="29" customWidth="1"/>
    <col min="6" max="6" width="9.6640625" style="111" customWidth="1"/>
    <col min="7" max="7" width="7.83203125" style="111" customWidth="1"/>
    <col min="8" max="8" width="6.6640625" style="107" customWidth="1"/>
    <col min="9" max="9" width="10.5" style="115" customWidth="1"/>
    <col min="10" max="10" width="8.83203125" style="115" customWidth="1"/>
    <col min="11" max="11" width="7.33203125" style="107" customWidth="1"/>
    <col min="12" max="12" width="9.6640625" style="115" customWidth="1"/>
    <col min="13" max="13" width="7.5" style="115" customWidth="1"/>
    <col min="14" max="14" width="9.6640625" style="115" customWidth="1"/>
    <col min="15" max="15" width="11.83203125" style="115" customWidth="1"/>
    <col min="16" max="16" width="10.33203125" style="115" customWidth="1"/>
    <col min="17" max="17" width="28.1640625" style="30" customWidth="1"/>
    <col min="18" max="18" width="9.6640625" style="109" customWidth="1"/>
    <col min="19" max="19" width="9.6640625" style="30" customWidth="1"/>
    <col min="20" max="20" width="25.33203125" style="30" customWidth="1"/>
    <col min="21" max="21" width="13" style="31" customWidth="1"/>
    <col min="22" max="23" width="13.33203125" style="30" customWidth="1"/>
    <col min="24" max="24" width="12.33203125" style="32" customWidth="1"/>
    <col min="25" max="25" width="13.1640625" style="33" customWidth="1"/>
    <col min="26" max="26" width="12.1640625" style="33" customWidth="1"/>
    <col min="27" max="27" width="10.1640625" style="34" customWidth="1"/>
    <col min="28" max="28" width="10.1640625" style="52" customWidth="1"/>
    <col min="29" max="29" width="10.1640625" style="34" customWidth="1"/>
    <col min="30" max="30" width="10.1640625" style="52" customWidth="1"/>
    <col min="31" max="31" width="11.83203125" style="35" customWidth="1"/>
    <col min="32" max="32" width="11.5" style="35" customWidth="1"/>
    <col min="33" max="33" width="12" style="35" customWidth="1"/>
    <col min="34" max="34" width="11.83203125" style="35" customWidth="1"/>
    <col min="35" max="36" width="11.6640625" style="54" customWidth="1"/>
    <col min="37" max="37" width="12.1640625" style="54" customWidth="1"/>
    <col min="38" max="39" width="12" style="54" customWidth="1"/>
    <col min="40" max="42" width="11.6640625" style="54" customWidth="1"/>
    <col min="43" max="43" width="11.83203125" style="54" customWidth="1"/>
    <col min="44" max="44" width="12.33203125" style="36" customWidth="1"/>
    <col min="45" max="45" width="9.83203125" style="116" customWidth="1"/>
    <col min="46" max="47" width="9.83203125" style="37" customWidth="1"/>
    <col min="48" max="48" width="13.83203125" style="16" customWidth="1"/>
    <col min="49" max="49" width="13.1640625" style="16" customWidth="1"/>
    <col min="50" max="50" width="7.5" style="40" customWidth="1"/>
    <col min="51" max="51" width="7.83203125" style="40" customWidth="1"/>
    <col min="52" max="52" width="8" style="40" customWidth="1"/>
    <col min="53" max="53" width="6.1640625" style="40" customWidth="1"/>
    <col min="54" max="54" width="5.6640625" style="40" customWidth="1"/>
    <col min="55" max="55" width="6.5" style="40" customWidth="1"/>
    <col min="56" max="58" width="7.5" style="40" customWidth="1"/>
    <col min="59" max="59" width="5.83203125" style="40" customWidth="1"/>
    <col min="60" max="60" width="6.1640625" style="119" customWidth="1"/>
    <col min="61" max="61" width="10" style="119" customWidth="1"/>
    <col min="62" max="62" width="29.33203125" style="41" customWidth="1"/>
    <col min="63" max="63" width="30.83203125" style="41" customWidth="1"/>
    <col min="64" max="64" width="19" style="41" customWidth="1"/>
    <col min="65" max="65" width="12.6640625" style="41" customWidth="1"/>
    <col min="66" max="66" width="11.6640625" style="41" customWidth="1"/>
    <col min="67" max="67" width="26" style="41" customWidth="1"/>
    <col min="68" max="68" width="11.6640625" style="41" customWidth="1"/>
    <col min="69" max="69" width="10" style="41" customWidth="1"/>
    <col min="70" max="70" width="10.83203125" style="41" customWidth="1"/>
    <col min="71" max="71" width="11.6640625" style="41" customWidth="1"/>
    <col min="72" max="72" width="11.6640625" style="114" customWidth="1"/>
    <col min="73" max="73" width="12.5" style="114" customWidth="1"/>
    <col min="74" max="74" width="10.5" style="114" customWidth="1"/>
    <col min="75" max="75" width="12.5" style="114" customWidth="1"/>
    <col min="76" max="76" width="14.1640625" style="14" customWidth="1"/>
    <col min="77" max="77" width="13.83203125" style="14" customWidth="1"/>
    <col min="78" max="78" width="13.33203125" style="15" customWidth="1"/>
    <col min="79" max="79" width="10.6640625" style="42" customWidth="1"/>
    <col min="80" max="80" width="12.5" style="42" customWidth="1"/>
    <col min="81" max="81" width="12.6640625" style="42" customWidth="1"/>
    <col min="82" max="82" width="10.83203125" style="42" customWidth="1"/>
    <col min="83" max="84" width="10.83203125" style="43" customWidth="1"/>
    <col min="85" max="85" width="18.5" style="43" customWidth="1"/>
    <col min="86" max="86" width="11" style="271"/>
  </cols>
  <sheetData>
    <row r="1" spans="1:87" ht="7" customHeight="1" x14ac:dyDescent="0.2">
      <c r="A1" s="108"/>
      <c r="B1" s="298" t="s">
        <v>53</v>
      </c>
      <c r="C1" s="298"/>
      <c r="D1" s="299" t="s">
        <v>54</v>
      </c>
      <c r="E1" s="299"/>
      <c r="F1" s="299"/>
      <c r="G1" s="299"/>
      <c r="H1" s="300" t="s">
        <v>55</v>
      </c>
      <c r="I1" s="300"/>
      <c r="J1" s="300"/>
      <c r="K1" s="300"/>
      <c r="L1" s="300"/>
      <c r="M1" s="300"/>
      <c r="N1" s="300"/>
      <c r="O1" s="300"/>
      <c r="P1" s="300"/>
      <c r="Q1" s="301" t="s">
        <v>89</v>
      </c>
      <c r="R1" s="301"/>
      <c r="S1" s="301"/>
      <c r="T1" s="301"/>
      <c r="U1" s="301"/>
      <c r="V1" s="301"/>
      <c r="W1" s="301"/>
      <c r="X1" s="301"/>
      <c r="Y1" s="301"/>
      <c r="Z1" s="301"/>
      <c r="AA1" s="302" t="s">
        <v>56</v>
      </c>
      <c r="AB1" s="302"/>
      <c r="AC1" s="302"/>
      <c r="AD1" s="302"/>
      <c r="AE1" s="302"/>
      <c r="AF1" s="302"/>
      <c r="AG1" s="302"/>
      <c r="AH1" s="302"/>
      <c r="AI1" s="297" t="s">
        <v>57</v>
      </c>
      <c r="AJ1" s="297"/>
      <c r="AK1" s="297"/>
      <c r="AL1" s="297"/>
      <c r="AM1" s="297"/>
      <c r="AN1" s="297"/>
      <c r="AO1" s="297"/>
      <c r="AP1" s="297"/>
      <c r="AQ1" s="297"/>
      <c r="AR1" s="297"/>
      <c r="AS1" s="297"/>
      <c r="AT1" s="297"/>
      <c r="AU1" s="297"/>
      <c r="AV1" s="297"/>
      <c r="AW1" s="297"/>
      <c r="AX1" s="292" t="s">
        <v>58</v>
      </c>
      <c r="AY1" s="292"/>
      <c r="AZ1" s="292"/>
      <c r="BA1" s="292"/>
      <c r="BB1" s="292"/>
      <c r="BC1" s="292"/>
      <c r="BD1" s="292"/>
      <c r="BE1" s="292"/>
      <c r="BF1" s="292"/>
      <c r="BG1" s="292"/>
      <c r="BH1" s="293" t="s">
        <v>59</v>
      </c>
      <c r="BI1" s="293"/>
      <c r="BJ1" s="293"/>
      <c r="BK1" s="293"/>
      <c r="BL1" s="293"/>
      <c r="BM1" s="293"/>
      <c r="BN1" s="293"/>
      <c r="BO1" s="293"/>
      <c r="BP1" s="293"/>
      <c r="BQ1" s="293"/>
      <c r="BR1" s="293"/>
      <c r="BS1" s="293"/>
      <c r="BT1" s="294" t="s">
        <v>60</v>
      </c>
      <c r="BU1" s="294"/>
      <c r="BV1" s="294"/>
      <c r="BW1" s="294"/>
      <c r="BX1" s="295" t="s">
        <v>61</v>
      </c>
      <c r="BY1" s="295"/>
      <c r="BZ1" s="295"/>
      <c r="CA1" s="295"/>
      <c r="CB1" s="295"/>
      <c r="CC1" s="295"/>
      <c r="CD1" s="295"/>
      <c r="CE1" s="296" t="s">
        <v>62</v>
      </c>
      <c r="CF1" s="296"/>
      <c r="CG1" s="296"/>
    </row>
    <row r="2" spans="1:87" s="8" customFormat="1" ht="37" customHeight="1" x14ac:dyDescent="0.2">
      <c r="A2" s="128" t="s">
        <v>3</v>
      </c>
      <c r="B2" s="128" t="s">
        <v>2105</v>
      </c>
      <c r="C2" s="128" t="s">
        <v>7</v>
      </c>
      <c r="D2" s="129" t="s">
        <v>8</v>
      </c>
      <c r="E2" s="129" t="s">
        <v>2110</v>
      </c>
      <c r="F2" s="130" t="s">
        <v>10</v>
      </c>
      <c r="G2" s="130" t="s">
        <v>11</v>
      </c>
      <c r="H2" s="131" t="s">
        <v>12</v>
      </c>
      <c r="I2" s="132" t="s">
        <v>81</v>
      </c>
      <c r="J2" s="132" t="s">
        <v>2194</v>
      </c>
      <c r="K2" s="131" t="s">
        <v>2200</v>
      </c>
      <c r="L2" s="132" t="s">
        <v>2971</v>
      </c>
      <c r="M2" s="132" t="s">
        <v>2972</v>
      </c>
      <c r="N2" s="133" t="s">
        <v>24</v>
      </c>
      <c r="O2" s="133" t="s">
        <v>83</v>
      </c>
      <c r="P2" s="133" t="s">
        <v>92</v>
      </c>
      <c r="Q2" s="134" t="s">
        <v>37</v>
      </c>
      <c r="R2" s="135" t="s">
        <v>2104</v>
      </c>
      <c r="S2" s="134" t="s">
        <v>2190</v>
      </c>
      <c r="T2" s="134" t="s">
        <v>162</v>
      </c>
      <c r="U2" s="134" t="s">
        <v>67</v>
      </c>
      <c r="V2" s="134" t="s">
        <v>1</v>
      </c>
      <c r="W2" s="136" t="s">
        <v>38</v>
      </c>
      <c r="X2" s="134" t="s">
        <v>13</v>
      </c>
      <c r="Y2" s="134" t="s">
        <v>2</v>
      </c>
      <c r="Z2" s="134" t="s">
        <v>14</v>
      </c>
      <c r="AA2" s="137" t="s">
        <v>0</v>
      </c>
      <c r="AB2" s="137" t="s">
        <v>87</v>
      </c>
      <c r="AC2" s="137" t="s">
        <v>88</v>
      </c>
      <c r="AD2" s="137" t="s">
        <v>90</v>
      </c>
      <c r="AE2" s="137" t="s">
        <v>68</v>
      </c>
      <c r="AF2" s="137" t="s">
        <v>69</v>
      </c>
      <c r="AG2" s="137" t="s">
        <v>70</v>
      </c>
      <c r="AH2" s="137" t="s">
        <v>71</v>
      </c>
      <c r="AI2" s="138" t="s">
        <v>39</v>
      </c>
      <c r="AJ2" s="138" t="s">
        <v>40</v>
      </c>
      <c r="AK2" s="138" t="s">
        <v>41</v>
      </c>
      <c r="AL2" s="138" t="s">
        <v>42</v>
      </c>
      <c r="AM2" s="138" t="s">
        <v>43</v>
      </c>
      <c r="AN2" s="138" t="s">
        <v>44</v>
      </c>
      <c r="AO2" s="138" t="s">
        <v>45</v>
      </c>
      <c r="AP2" s="138" t="s">
        <v>46</v>
      </c>
      <c r="AQ2" s="138" t="s">
        <v>73</v>
      </c>
      <c r="AR2" s="138" t="s">
        <v>47</v>
      </c>
      <c r="AS2" s="139" t="s">
        <v>166</v>
      </c>
      <c r="AT2" s="138" t="s">
        <v>165</v>
      </c>
      <c r="AU2" s="138" t="s">
        <v>74</v>
      </c>
      <c r="AV2" s="140" t="s">
        <v>4</v>
      </c>
      <c r="AW2" s="140" t="s">
        <v>5</v>
      </c>
      <c r="AX2" s="141" t="s">
        <v>167</v>
      </c>
      <c r="AY2" s="142" t="s">
        <v>168</v>
      </c>
      <c r="AZ2" s="142" t="s">
        <v>169</v>
      </c>
      <c r="BA2" s="142" t="s">
        <v>175</v>
      </c>
      <c r="BB2" s="142" t="s">
        <v>173</v>
      </c>
      <c r="BC2" s="142" t="s">
        <v>174</v>
      </c>
      <c r="BD2" s="142" t="s">
        <v>170</v>
      </c>
      <c r="BE2" s="142" t="s">
        <v>171</v>
      </c>
      <c r="BF2" s="142" t="s">
        <v>172</v>
      </c>
      <c r="BG2" s="142" t="s">
        <v>176</v>
      </c>
      <c r="BH2" s="143" t="s">
        <v>15</v>
      </c>
      <c r="BI2" s="143" t="s">
        <v>16</v>
      </c>
      <c r="BJ2" s="144" t="s">
        <v>17</v>
      </c>
      <c r="BK2" s="144" t="s">
        <v>18</v>
      </c>
      <c r="BL2" s="144" t="s">
        <v>19</v>
      </c>
      <c r="BM2" s="144" t="s">
        <v>177</v>
      </c>
      <c r="BN2" s="144" t="s">
        <v>75</v>
      </c>
      <c r="BO2" s="144" t="s">
        <v>76</v>
      </c>
      <c r="BP2" s="144" t="s">
        <v>77</v>
      </c>
      <c r="BQ2" s="144" t="s">
        <v>179</v>
      </c>
      <c r="BR2" s="144" t="s">
        <v>52</v>
      </c>
      <c r="BS2" s="145" t="s">
        <v>178</v>
      </c>
      <c r="BT2" s="146" t="s">
        <v>25</v>
      </c>
      <c r="BU2" s="146" t="s">
        <v>72</v>
      </c>
      <c r="BV2" s="146" t="s">
        <v>26</v>
      </c>
      <c r="BW2" s="146" t="s">
        <v>78</v>
      </c>
      <c r="BX2" s="147" t="s">
        <v>6</v>
      </c>
      <c r="BY2" s="148" t="s">
        <v>20</v>
      </c>
      <c r="BZ2" s="148" t="s">
        <v>21</v>
      </c>
      <c r="CA2" s="149" t="s">
        <v>50</v>
      </c>
      <c r="CB2" s="149" t="s">
        <v>80</v>
      </c>
      <c r="CC2" s="149" t="s">
        <v>79</v>
      </c>
      <c r="CD2" s="149" t="s">
        <v>51</v>
      </c>
      <c r="CE2" s="150" t="s">
        <v>65</v>
      </c>
      <c r="CF2" s="150" t="s">
        <v>48</v>
      </c>
      <c r="CG2" s="151" t="s">
        <v>22</v>
      </c>
      <c r="CH2" s="272"/>
    </row>
    <row r="3" spans="1:87" s="8" customFormat="1" ht="15" customHeight="1" x14ac:dyDescent="0.2">
      <c r="A3" s="128" t="s">
        <v>2106</v>
      </c>
      <c r="B3" s="128" t="s">
        <v>2105</v>
      </c>
      <c r="C3" s="128" t="s">
        <v>2107</v>
      </c>
      <c r="D3" s="129" t="s">
        <v>2108</v>
      </c>
      <c r="E3" s="129" t="s">
        <v>2109</v>
      </c>
      <c r="F3" s="130" t="s">
        <v>2111</v>
      </c>
      <c r="G3" s="130" t="s">
        <v>2112</v>
      </c>
      <c r="H3" s="131" t="s">
        <v>2113</v>
      </c>
      <c r="I3" s="132" t="s">
        <v>2193</v>
      </c>
      <c r="J3" s="132" t="s">
        <v>2195</v>
      </c>
      <c r="K3" s="131" t="s">
        <v>2196</v>
      </c>
      <c r="L3" s="132" t="s">
        <v>2114</v>
      </c>
      <c r="M3" s="132" t="s">
        <v>2115</v>
      </c>
      <c r="N3" s="133" t="s">
        <v>2116</v>
      </c>
      <c r="O3" s="133" t="s">
        <v>2228</v>
      </c>
      <c r="P3" s="133" t="s">
        <v>2229</v>
      </c>
      <c r="Q3" s="134" t="s">
        <v>2117</v>
      </c>
      <c r="R3" s="135" t="s">
        <v>2118</v>
      </c>
      <c r="S3" s="134"/>
      <c r="T3" s="134" t="s">
        <v>2119</v>
      </c>
      <c r="U3" s="134" t="s">
        <v>2121</v>
      </c>
      <c r="V3" s="134" t="s">
        <v>2120</v>
      </c>
      <c r="W3" s="136" t="s">
        <v>2122</v>
      </c>
      <c r="X3" s="134" t="s">
        <v>2123</v>
      </c>
      <c r="Y3" s="134" t="s">
        <v>2124</v>
      </c>
      <c r="Z3" s="134" t="s">
        <v>2125</v>
      </c>
      <c r="AA3" s="137" t="s">
        <v>2126</v>
      </c>
      <c r="AB3" s="137" t="s">
        <v>2127</v>
      </c>
      <c r="AC3" s="137" t="s">
        <v>2128</v>
      </c>
      <c r="AD3" s="137" t="s">
        <v>2129</v>
      </c>
      <c r="AE3" s="137" t="s">
        <v>2130</v>
      </c>
      <c r="AF3" s="137" t="s">
        <v>2131</v>
      </c>
      <c r="AG3" s="137" t="s">
        <v>2134</v>
      </c>
      <c r="AH3" s="137" t="s">
        <v>2133</v>
      </c>
      <c r="AI3" s="138" t="s">
        <v>2132</v>
      </c>
      <c r="AJ3" s="138" t="s">
        <v>2135</v>
      </c>
      <c r="AK3" s="138" t="s">
        <v>2136</v>
      </c>
      <c r="AL3" s="138" t="s">
        <v>2137</v>
      </c>
      <c r="AM3" s="138" t="s">
        <v>2138</v>
      </c>
      <c r="AN3" s="138" t="s">
        <v>2139</v>
      </c>
      <c r="AO3" s="138" t="s">
        <v>45</v>
      </c>
      <c r="AP3" s="138" t="s">
        <v>2140</v>
      </c>
      <c r="AQ3" s="138" t="s">
        <v>2141</v>
      </c>
      <c r="AR3" s="138" t="s">
        <v>2142</v>
      </c>
      <c r="AS3" s="139" t="s">
        <v>2143</v>
      </c>
      <c r="AT3" s="138" t="s">
        <v>2144</v>
      </c>
      <c r="AU3" s="138" t="s">
        <v>2145</v>
      </c>
      <c r="AV3" s="140" t="s">
        <v>2146</v>
      </c>
      <c r="AW3" s="140" t="s">
        <v>2147</v>
      </c>
      <c r="AX3" s="141" t="s">
        <v>2148</v>
      </c>
      <c r="AY3" s="142" t="s">
        <v>2149</v>
      </c>
      <c r="AZ3" s="142" t="s">
        <v>2150</v>
      </c>
      <c r="BA3" s="142" t="s">
        <v>2151</v>
      </c>
      <c r="BB3" s="142" t="s">
        <v>2152</v>
      </c>
      <c r="BC3" s="142" t="s">
        <v>2153</v>
      </c>
      <c r="BD3" s="142" t="s">
        <v>2154</v>
      </c>
      <c r="BE3" s="142" t="s">
        <v>2155</v>
      </c>
      <c r="BF3" s="142" t="s">
        <v>2156</v>
      </c>
      <c r="BG3" s="142" t="s">
        <v>2157</v>
      </c>
      <c r="BH3" s="143" t="s">
        <v>2158</v>
      </c>
      <c r="BI3" s="143" t="s">
        <v>2159</v>
      </c>
      <c r="BJ3" s="144" t="s">
        <v>2160</v>
      </c>
      <c r="BK3" s="144" t="s">
        <v>2161</v>
      </c>
      <c r="BL3" s="144" t="s">
        <v>2162</v>
      </c>
      <c r="BM3" s="144" t="s">
        <v>2163</v>
      </c>
      <c r="BN3" s="144" t="s">
        <v>2164</v>
      </c>
      <c r="BO3" s="144" t="s">
        <v>2165</v>
      </c>
      <c r="BP3" s="144" t="s">
        <v>2166</v>
      </c>
      <c r="BQ3" s="144" t="s">
        <v>2167</v>
      </c>
      <c r="BR3" s="144" t="s">
        <v>2168</v>
      </c>
      <c r="BS3" s="144" t="s">
        <v>2169</v>
      </c>
      <c r="BT3" s="146" t="s">
        <v>2170</v>
      </c>
      <c r="BU3" s="146" t="s">
        <v>2171</v>
      </c>
      <c r="BV3" s="146" t="s">
        <v>2172</v>
      </c>
      <c r="BW3" s="146" t="s">
        <v>2173</v>
      </c>
      <c r="BX3" s="147" t="s">
        <v>2174</v>
      </c>
      <c r="BY3" s="148" t="s">
        <v>2175</v>
      </c>
      <c r="BZ3" s="148" t="s">
        <v>2176</v>
      </c>
      <c r="CA3" s="149" t="s">
        <v>2177</v>
      </c>
      <c r="CB3" s="149" t="s">
        <v>2313</v>
      </c>
      <c r="CC3" s="149" t="s">
        <v>2312</v>
      </c>
      <c r="CD3" s="149" t="s">
        <v>2178</v>
      </c>
      <c r="CE3" s="150" t="s">
        <v>2179</v>
      </c>
      <c r="CF3" s="150" t="s">
        <v>2180</v>
      </c>
      <c r="CG3" s="151" t="s">
        <v>2181</v>
      </c>
      <c r="CH3" s="272"/>
    </row>
    <row r="4" spans="1:87" s="198" customFormat="1" ht="23" customHeight="1" x14ac:dyDescent="0.2">
      <c r="A4" s="181">
        <v>1</v>
      </c>
      <c r="B4" s="181">
        <v>1</v>
      </c>
      <c r="C4" s="181">
        <v>2</v>
      </c>
      <c r="D4" s="182">
        <v>3</v>
      </c>
      <c r="E4" s="182">
        <v>4</v>
      </c>
      <c r="F4" s="183">
        <v>5</v>
      </c>
      <c r="G4" s="183">
        <v>6</v>
      </c>
      <c r="H4" s="184">
        <v>7</v>
      </c>
      <c r="I4" s="185" t="s">
        <v>2197</v>
      </c>
      <c r="J4" s="185" t="s">
        <v>2198</v>
      </c>
      <c r="K4" s="184" t="s">
        <v>2199</v>
      </c>
      <c r="L4" s="185">
        <v>8</v>
      </c>
      <c r="M4" s="185">
        <v>9</v>
      </c>
      <c r="N4" s="185">
        <v>10</v>
      </c>
      <c r="O4" s="185">
        <v>11</v>
      </c>
      <c r="P4" s="185">
        <v>12</v>
      </c>
      <c r="Q4" s="186" t="s">
        <v>163</v>
      </c>
      <c r="R4" s="187" t="s">
        <v>2189</v>
      </c>
      <c r="S4" s="186" t="s">
        <v>2192</v>
      </c>
      <c r="T4" s="186" t="s">
        <v>164</v>
      </c>
      <c r="U4" s="186">
        <v>14</v>
      </c>
      <c r="V4" s="186">
        <v>15</v>
      </c>
      <c r="W4" s="186">
        <v>16</v>
      </c>
      <c r="X4" s="186">
        <v>17</v>
      </c>
      <c r="Y4" s="186">
        <v>18</v>
      </c>
      <c r="Z4" s="186">
        <v>19</v>
      </c>
      <c r="AA4" s="188">
        <v>20</v>
      </c>
      <c r="AB4" s="188">
        <v>21</v>
      </c>
      <c r="AC4" s="188">
        <v>22</v>
      </c>
      <c r="AD4" s="188">
        <v>23</v>
      </c>
      <c r="AE4" s="188">
        <v>24</v>
      </c>
      <c r="AF4" s="188">
        <v>25</v>
      </c>
      <c r="AG4" s="188">
        <v>26</v>
      </c>
      <c r="AH4" s="188">
        <v>27</v>
      </c>
      <c r="AI4" s="189">
        <v>28</v>
      </c>
      <c r="AJ4" s="189">
        <v>29</v>
      </c>
      <c r="AK4" s="189">
        <v>30</v>
      </c>
      <c r="AL4" s="189">
        <v>31</v>
      </c>
      <c r="AM4" s="189">
        <v>32</v>
      </c>
      <c r="AN4" s="189">
        <v>33</v>
      </c>
      <c r="AO4" s="189">
        <v>34</v>
      </c>
      <c r="AP4" s="189">
        <v>35</v>
      </c>
      <c r="AQ4" s="189">
        <v>36</v>
      </c>
      <c r="AR4" s="189">
        <v>37</v>
      </c>
      <c r="AS4" s="190" t="s">
        <v>184</v>
      </c>
      <c r="AT4" s="189" t="s">
        <v>185</v>
      </c>
      <c r="AU4" s="189">
        <v>39</v>
      </c>
      <c r="AV4" s="191">
        <v>40</v>
      </c>
      <c r="AW4" s="191">
        <v>41</v>
      </c>
      <c r="AX4" s="192">
        <v>42</v>
      </c>
      <c r="AY4" s="192">
        <v>43</v>
      </c>
      <c r="AZ4" s="192">
        <v>44</v>
      </c>
      <c r="BA4" s="192">
        <v>45</v>
      </c>
      <c r="BB4" s="192">
        <v>46</v>
      </c>
      <c r="BC4" s="192">
        <v>47</v>
      </c>
      <c r="BD4" s="192">
        <v>48</v>
      </c>
      <c r="BE4" s="192">
        <v>49</v>
      </c>
      <c r="BF4" s="192">
        <v>50</v>
      </c>
      <c r="BG4" s="192">
        <v>51</v>
      </c>
      <c r="BH4" s="193">
        <v>52</v>
      </c>
      <c r="BI4" s="193">
        <v>53</v>
      </c>
      <c r="BJ4" s="194">
        <v>54</v>
      </c>
      <c r="BK4" s="194">
        <v>55</v>
      </c>
      <c r="BL4" s="194">
        <v>56</v>
      </c>
      <c r="BM4" s="194">
        <v>57</v>
      </c>
      <c r="BN4" s="194">
        <v>58</v>
      </c>
      <c r="BO4" s="194">
        <v>59</v>
      </c>
      <c r="BP4" s="194">
        <v>60</v>
      </c>
      <c r="BQ4" s="194">
        <v>61</v>
      </c>
      <c r="BR4" s="194">
        <v>62</v>
      </c>
      <c r="BS4" s="194">
        <v>63</v>
      </c>
      <c r="BT4" s="181">
        <v>64</v>
      </c>
      <c r="BU4" s="181">
        <v>65</v>
      </c>
      <c r="BV4" s="181">
        <v>66</v>
      </c>
      <c r="BW4" s="181">
        <v>67</v>
      </c>
      <c r="BX4" s="195">
        <v>68</v>
      </c>
      <c r="BY4" s="195">
        <v>69</v>
      </c>
      <c r="BZ4" s="195">
        <v>70</v>
      </c>
      <c r="CA4" s="196">
        <v>71</v>
      </c>
      <c r="CB4" s="196">
        <v>72</v>
      </c>
      <c r="CC4" s="196">
        <v>73</v>
      </c>
      <c r="CD4" s="196">
        <v>74</v>
      </c>
      <c r="CE4" s="197">
        <v>75</v>
      </c>
      <c r="CF4" s="197">
        <v>76</v>
      </c>
      <c r="CG4" s="197">
        <v>77</v>
      </c>
    </row>
    <row r="5" spans="1:87" s="4" customFormat="1" x14ac:dyDescent="0.2">
      <c r="A5" s="120">
        <v>1</v>
      </c>
      <c r="B5" s="120" t="s">
        <v>187</v>
      </c>
      <c r="C5" s="120" t="s">
        <v>189</v>
      </c>
      <c r="D5" s="126">
        <v>2</v>
      </c>
      <c r="E5" s="126" t="s">
        <v>2244</v>
      </c>
      <c r="F5" s="199">
        <v>68.511799999999994</v>
      </c>
      <c r="G5" s="199">
        <v>16.73</v>
      </c>
      <c r="H5" s="123">
        <v>1</v>
      </c>
      <c r="I5" s="122">
        <v>5285</v>
      </c>
      <c r="J5" s="122">
        <v>35</v>
      </c>
      <c r="K5" s="123">
        <v>0</v>
      </c>
      <c r="L5" s="122">
        <v>5285</v>
      </c>
      <c r="M5" s="122">
        <v>35</v>
      </c>
      <c r="N5" s="122">
        <v>6078.25</v>
      </c>
      <c r="O5" s="122">
        <v>108.75</v>
      </c>
      <c r="P5" s="122">
        <v>138.25</v>
      </c>
      <c r="Q5" s="112" t="s">
        <v>192</v>
      </c>
      <c r="R5" s="200">
        <v>0</v>
      </c>
      <c r="S5" s="112" t="s">
        <v>2191</v>
      </c>
      <c r="T5" s="201" t="s">
        <v>191</v>
      </c>
      <c r="U5" s="112" t="s">
        <v>192</v>
      </c>
      <c r="V5" s="112" t="s">
        <v>192</v>
      </c>
      <c r="W5" s="112" t="s">
        <v>193</v>
      </c>
      <c r="X5" s="112" t="s">
        <v>115</v>
      </c>
      <c r="Y5" s="112" t="s">
        <v>115</v>
      </c>
      <c r="Z5" s="112" t="s">
        <v>194</v>
      </c>
      <c r="AA5" s="125" t="s">
        <v>195</v>
      </c>
      <c r="AB5" s="125">
        <v>3.1</v>
      </c>
      <c r="AC5" s="125" t="s">
        <v>196</v>
      </c>
      <c r="AD5" s="125" t="s">
        <v>197</v>
      </c>
      <c r="AE5" s="125">
        <v>0</v>
      </c>
      <c r="AF5" s="125">
        <v>0.05</v>
      </c>
      <c r="AG5" s="125">
        <v>0</v>
      </c>
      <c r="AH5" s="125">
        <v>0</v>
      </c>
      <c r="AI5" s="202">
        <v>0</v>
      </c>
      <c r="AJ5" s="202">
        <v>0</v>
      </c>
      <c r="AK5" s="202">
        <v>0.3</v>
      </c>
      <c r="AL5" s="202">
        <v>0.01</v>
      </c>
      <c r="AM5" s="202">
        <v>0.1</v>
      </c>
      <c r="AN5" s="202">
        <v>0</v>
      </c>
      <c r="AO5" s="202">
        <v>0</v>
      </c>
      <c r="AP5" s="202">
        <v>0</v>
      </c>
      <c r="AQ5" s="202">
        <v>0.14000000000000001</v>
      </c>
      <c r="AR5" s="202" t="s">
        <v>198</v>
      </c>
      <c r="AS5" s="203">
        <v>23.74</v>
      </c>
      <c r="AT5" s="202" t="s">
        <v>199</v>
      </c>
      <c r="AU5" s="202" t="s">
        <v>556</v>
      </c>
      <c r="AV5" s="152">
        <v>0.32031234756093935</v>
      </c>
      <c r="AW5" s="152">
        <v>0.32031234756093935</v>
      </c>
      <c r="AX5" s="179">
        <v>-1.2018895498666129</v>
      </c>
      <c r="AY5" s="179" t="s">
        <v>115</v>
      </c>
      <c r="AZ5" s="179">
        <v>-0.87069522491003604</v>
      </c>
      <c r="BA5" s="179">
        <v>-0.80285461592747032</v>
      </c>
      <c r="BB5" s="179">
        <v>0</v>
      </c>
      <c r="BC5" s="179">
        <v>0.76904711743905285</v>
      </c>
      <c r="BD5" s="179">
        <v>0.81888371092864054</v>
      </c>
      <c r="BE5" s="179" t="s">
        <v>115</v>
      </c>
      <c r="BF5" s="179">
        <v>1.1118071458795611</v>
      </c>
      <c r="BG5" s="179">
        <v>1.290070130677077</v>
      </c>
      <c r="BH5" s="204">
        <v>0</v>
      </c>
      <c r="BI5" s="204">
        <v>7</v>
      </c>
      <c r="BJ5" s="205" t="s">
        <v>3025</v>
      </c>
      <c r="BK5" s="205" t="s">
        <v>3026</v>
      </c>
      <c r="BL5" s="205" t="s">
        <v>3027</v>
      </c>
      <c r="BM5" s="205">
        <v>-4.5041201993526243E-2</v>
      </c>
      <c r="BN5" s="205">
        <v>1.1568483478730871</v>
      </c>
      <c r="BO5" s="205">
        <v>8.986627443620776E-3</v>
      </c>
      <c r="BP5" s="205">
        <v>9.548178712712084E-2</v>
      </c>
      <c r="BQ5" s="205" t="s">
        <v>115</v>
      </c>
      <c r="BR5" s="205" t="s">
        <v>197</v>
      </c>
      <c r="BS5" s="205">
        <v>0.30180714587956081</v>
      </c>
      <c r="BT5" s="120" t="s">
        <v>115</v>
      </c>
      <c r="BU5" s="120" t="s">
        <v>115</v>
      </c>
      <c r="BV5" s="120" t="s">
        <v>115</v>
      </c>
      <c r="BW5" s="127" t="s">
        <v>115</v>
      </c>
      <c r="BX5" s="153">
        <v>23.785041201993526</v>
      </c>
      <c r="BY5" s="153">
        <v>1.2041991658868105</v>
      </c>
      <c r="BZ5" s="153">
        <v>1.2041991658868105</v>
      </c>
      <c r="CA5" s="154" t="s">
        <v>197</v>
      </c>
      <c r="CB5" s="154">
        <v>1.2414439916590909</v>
      </c>
      <c r="CC5" s="154">
        <v>1.2414439916590909</v>
      </c>
      <c r="CD5" s="154" t="s">
        <v>197</v>
      </c>
      <c r="CE5" s="155">
        <v>0</v>
      </c>
      <c r="CF5" s="156"/>
      <c r="CG5" s="266"/>
      <c r="CH5" s="273"/>
      <c r="CI5" s="4">
        <f>IF(CH5="MLWS - MHWS",(BF5+AX5)/2,IF(CH5="LAT-MLWS",(BG5+AX5)/2,IF(CH5="MTL - MHWS",(BF5+BB5)/2,IF(CH5="MTL - MHWS",(BF5+BB5)/2,IF(CH5="MLLW - HAT",(AZ5+BG5)/2,IF(CH5="MLLW - HAT + 3",(AZ5+BG5)/2+3,IF(CH5="MLWS - MHWS - 3",(AX5+BF5)/2-3,IF(CH5="MLWS - HAT + 3",(AX5+BG5)/2+3,IF(CH5="MLWS - MHWS - 2",(BF5+AX5)/2-2,IF(CH5="MHHW - HAT",(BD5+BG5)/2,IF(CH5="MTL-MHHW",(BB5+BE5)/2,IF(CH5="MHWS - HAT",(BG5+BF5)/2,IF(CH5="MTL- MHWS",(BF5+BB5)/2,IF(CH5="LAT - MLLW",(AX5+AZ5)/2,IF(CH5="MHHW - MHWS",(BD5+BF5)/2,IF(CH5="MHHW - HAT",(BD5+BF5)/2,IF(CH5="LAT - MLWS",(AX5+AZ5)/2,IF(CH5="MLWS - MHWS + 2",(BF5+AX5)/2+2,IF(CH5="&lt;MTL",0,IF(CH5="&gt;HAT",0,IF(CH5="&gt;MHWS",0,0)))))))))))))))))))))</f>
        <v>0</v>
      </c>
    </row>
    <row r="6" spans="1:87" s="2" customFormat="1" x14ac:dyDescent="0.2">
      <c r="A6" s="120">
        <v>2</v>
      </c>
      <c r="B6" s="120" t="s">
        <v>188</v>
      </c>
      <c r="C6" s="120" t="s">
        <v>189</v>
      </c>
      <c r="D6" s="126">
        <v>2</v>
      </c>
      <c r="E6" s="126" t="s">
        <v>2244</v>
      </c>
      <c r="F6" s="199">
        <v>68.511799999999994</v>
      </c>
      <c r="G6" s="199">
        <v>16.73</v>
      </c>
      <c r="H6" s="123">
        <v>1</v>
      </c>
      <c r="I6" s="122">
        <v>5535</v>
      </c>
      <c r="J6" s="122">
        <v>35</v>
      </c>
      <c r="K6" s="123">
        <v>0</v>
      </c>
      <c r="L6" s="122">
        <v>5535</v>
      </c>
      <c r="M6" s="122">
        <v>36</v>
      </c>
      <c r="N6" s="122">
        <v>6343</v>
      </c>
      <c r="O6" s="122">
        <v>54</v>
      </c>
      <c r="P6" s="122">
        <v>58</v>
      </c>
      <c r="Q6" s="112" t="s">
        <v>192</v>
      </c>
      <c r="R6" s="200">
        <v>0</v>
      </c>
      <c r="S6" s="112" t="s">
        <v>2191</v>
      </c>
      <c r="T6" s="201" t="s">
        <v>191</v>
      </c>
      <c r="U6" s="112" t="s">
        <v>192</v>
      </c>
      <c r="V6" s="112" t="s">
        <v>192</v>
      </c>
      <c r="W6" s="112" t="s">
        <v>193</v>
      </c>
      <c r="X6" s="112" t="s">
        <v>115</v>
      </c>
      <c r="Y6" s="112" t="s">
        <v>115</v>
      </c>
      <c r="Z6" s="112" t="s">
        <v>194</v>
      </c>
      <c r="AA6" s="125" t="s">
        <v>195</v>
      </c>
      <c r="AB6" s="125">
        <v>3.1</v>
      </c>
      <c r="AC6" s="125" t="s">
        <v>196</v>
      </c>
      <c r="AD6" s="125" t="s">
        <v>197</v>
      </c>
      <c r="AE6" s="125">
        <v>0</v>
      </c>
      <c r="AF6" s="125">
        <v>0.05</v>
      </c>
      <c r="AG6" s="125">
        <v>0</v>
      </c>
      <c r="AH6" s="125">
        <v>0</v>
      </c>
      <c r="AI6" s="202">
        <v>0</v>
      </c>
      <c r="AJ6" s="202">
        <v>0</v>
      </c>
      <c r="AK6" s="202">
        <v>0.3</v>
      </c>
      <c r="AL6" s="202">
        <v>0.01</v>
      </c>
      <c r="AM6" s="202">
        <v>0.1</v>
      </c>
      <c r="AN6" s="202">
        <v>0</v>
      </c>
      <c r="AO6" s="202">
        <v>0</v>
      </c>
      <c r="AP6" s="202">
        <v>0</v>
      </c>
      <c r="AQ6" s="202">
        <v>0.14000000000000001</v>
      </c>
      <c r="AR6" s="202" t="s">
        <v>198</v>
      </c>
      <c r="AS6" s="203">
        <v>23.74</v>
      </c>
      <c r="AT6" s="202" t="s">
        <v>199</v>
      </c>
      <c r="AU6" s="202" t="s">
        <v>556</v>
      </c>
      <c r="AV6" s="152">
        <v>0.32031234756093935</v>
      </c>
      <c r="AW6" s="152">
        <v>0.32031234756093935</v>
      </c>
      <c r="AX6" s="179">
        <v>-1.2018895498666129</v>
      </c>
      <c r="AY6" s="179" t="s">
        <v>115</v>
      </c>
      <c r="AZ6" s="179">
        <v>-0.87069522491003604</v>
      </c>
      <c r="BA6" s="179">
        <v>-0.80285461592747032</v>
      </c>
      <c r="BB6" s="179">
        <v>0</v>
      </c>
      <c r="BC6" s="179">
        <v>0.76904711743905285</v>
      </c>
      <c r="BD6" s="179">
        <v>0.81888371092864054</v>
      </c>
      <c r="BE6" s="179" t="s">
        <v>115</v>
      </c>
      <c r="BF6" s="179">
        <v>1.1118071458795611</v>
      </c>
      <c r="BG6" s="179">
        <v>1.290070130677077</v>
      </c>
      <c r="BH6" s="204">
        <v>0</v>
      </c>
      <c r="BI6" s="204">
        <v>7</v>
      </c>
      <c r="BJ6" s="205" t="s">
        <v>3025</v>
      </c>
      <c r="BK6" s="205" t="s">
        <v>3026</v>
      </c>
      <c r="BL6" s="205" t="s">
        <v>3027</v>
      </c>
      <c r="BM6" s="205">
        <v>-4.5041201993526243E-2</v>
      </c>
      <c r="BN6" s="205">
        <v>1.1568483478730871</v>
      </c>
      <c r="BO6" s="205">
        <v>8.986627443620776E-3</v>
      </c>
      <c r="BP6" s="205">
        <v>9.548178712712084E-2</v>
      </c>
      <c r="BQ6" s="205" t="s">
        <v>115</v>
      </c>
      <c r="BR6" s="205" t="s">
        <v>197</v>
      </c>
      <c r="BS6" s="205">
        <v>0.30180714587956081</v>
      </c>
      <c r="BT6" s="120" t="s">
        <v>115</v>
      </c>
      <c r="BU6" s="120" t="s">
        <v>115</v>
      </c>
      <c r="BV6" s="127" t="s">
        <v>115</v>
      </c>
      <c r="BW6" s="127" t="s">
        <v>115</v>
      </c>
      <c r="BX6" s="153">
        <v>23.785041201993526</v>
      </c>
      <c r="BY6" s="153">
        <v>1.2041991658868105</v>
      </c>
      <c r="BZ6" s="153">
        <v>1.2041991658868105</v>
      </c>
      <c r="CA6" s="154" t="s">
        <v>197</v>
      </c>
      <c r="CB6" s="154">
        <v>1.2414439916590909</v>
      </c>
      <c r="CC6" s="154">
        <v>1.2414439916590909</v>
      </c>
      <c r="CD6" s="154" t="s">
        <v>197</v>
      </c>
      <c r="CE6" s="155">
        <v>0</v>
      </c>
      <c r="CF6" s="155"/>
      <c r="CG6" s="266"/>
      <c r="CH6" s="273"/>
    </row>
    <row r="7" spans="1:87" s="2" customFormat="1" x14ac:dyDescent="0.2">
      <c r="A7" s="120">
        <v>3</v>
      </c>
      <c r="B7" s="120" t="s">
        <v>615</v>
      </c>
      <c r="C7" s="120" t="s">
        <v>189</v>
      </c>
      <c r="D7" s="126">
        <v>2</v>
      </c>
      <c r="E7" s="126" t="s">
        <v>190</v>
      </c>
      <c r="F7" s="199">
        <v>68.536299999999997</v>
      </c>
      <c r="G7" s="199">
        <v>16.78</v>
      </c>
      <c r="H7" s="123">
        <v>1</v>
      </c>
      <c r="I7" s="122">
        <v>9610</v>
      </c>
      <c r="J7" s="122">
        <v>60</v>
      </c>
      <c r="K7" s="123">
        <v>0</v>
      </c>
      <c r="L7" s="122">
        <v>9610</v>
      </c>
      <c r="M7" s="122">
        <v>37</v>
      </c>
      <c r="N7" s="122">
        <v>10950.2</v>
      </c>
      <c r="O7" s="122">
        <v>219.7999999999993</v>
      </c>
      <c r="P7" s="122">
        <v>176.2000000000007</v>
      </c>
      <c r="Q7" s="112" t="s">
        <v>192</v>
      </c>
      <c r="R7" s="200">
        <v>0</v>
      </c>
      <c r="S7" s="112" t="s">
        <v>2191</v>
      </c>
      <c r="T7" s="201" t="s">
        <v>200</v>
      </c>
      <c r="U7" s="112" t="s">
        <v>201</v>
      </c>
      <c r="V7" s="112" t="s">
        <v>202</v>
      </c>
      <c r="W7" s="112" t="s">
        <v>193</v>
      </c>
      <c r="X7" s="112" t="s">
        <v>115</v>
      </c>
      <c r="Y7" s="112" t="s">
        <v>115</v>
      </c>
      <c r="Z7" s="112" t="s">
        <v>194</v>
      </c>
      <c r="AA7" s="125" t="s">
        <v>195</v>
      </c>
      <c r="AB7" s="125">
        <v>3.1</v>
      </c>
      <c r="AC7" s="125" t="s">
        <v>196</v>
      </c>
      <c r="AD7" s="125" t="s">
        <v>197</v>
      </c>
      <c r="AE7" s="125">
        <v>0</v>
      </c>
      <c r="AF7" s="125">
        <v>0.05</v>
      </c>
      <c r="AG7" s="125">
        <v>0</v>
      </c>
      <c r="AH7" s="125">
        <v>0</v>
      </c>
      <c r="AI7" s="202">
        <v>0</v>
      </c>
      <c r="AJ7" s="202">
        <v>0</v>
      </c>
      <c r="AK7" s="202">
        <v>0.3</v>
      </c>
      <c r="AL7" s="202">
        <v>0.01</v>
      </c>
      <c r="AM7" s="202">
        <v>0.1</v>
      </c>
      <c r="AN7" s="202">
        <v>0</v>
      </c>
      <c r="AO7" s="202">
        <v>5</v>
      </c>
      <c r="AP7" s="202">
        <v>0</v>
      </c>
      <c r="AQ7" s="202">
        <v>0.14000000000000001</v>
      </c>
      <c r="AR7" s="202" t="s">
        <v>198</v>
      </c>
      <c r="AS7" s="203">
        <v>74.489999999999995</v>
      </c>
      <c r="AT7" s="202" t="s">
        <v>199</v>
      </c>
      <c r="AU7" s="202" t="s">
        <v>556</v>
      </c>
      <c r="AV7" s="152">
        <v>5.0102494947856639</v>
      </c>
      <c r="AW7" s="152">
        <v>5.0102494947856639</v>
      </c>
      <c r="AX7" s="179">
        <v>-1.1579130965415441</v>
      </c>
      <c r="AY7" s="179" t="s">
        <v>115</v>
      </c>
      <c r="AZ7" s="179">
        <v>-0.84473823241000023</v>
      </c>
      <c r="BA7" s="179">
        <v>-0.78103755108610129</v>
      </c>
      <c r="BB7" s="179">
        <v>0</v>
      </c>
      <c r="BC7" s="179">
        <v>0.76018959960502741</v>
      </c>
      <c r="BD7" s="179">
        <v>0.80717667749940658</v>
      </c>
      <c r="BE7" s="179" t="s">
        <v>115</v>
      </c>
      <c r="BF7" s="179">
        <v>1.0906332072797911</v>
      </c>
      <c r="BG7" s="179">
        <v>1.2676728550703349</v>
      </c>
      <c r="BH7" s="204">
        <v>1</v>
      </c>
      <c r="BI7" s="204">
        <v>5</v>
      </c>
      <c r="BJ7" s="205" t="s">
        <v>3028</v>
      </c>
      <c r="BK7" s="205" t="s">
        <v>3029</v>
      </c>
      <c r="BL7" s="205" t="s">
        <v>3030</v>
      </c>
      <c r="BM7" s="205">
        <v>1.0906332072797911</v>
      </c>
      <c r="BN7" s="205" t="s">
        <v>115</v>
      </c>
      <c r="BO7" s="205">
        <v>3.1590823818641312E-3</v>
      </c>
      <c r="BP7" s="205">
        <v>9.548178712712084E-2</v>
      </c>
      <c r="BQ7" s="205" t="s">
        <v>115</v>
      </c>
      <c r="BR7" s="205" t="s">
        <v>197</v>
      </c>
      <c r="BS7" s="205">
        <v>0.1396332072797907</v>
      </c>
      <c r="BT7" s="120" t="s">
        <v>115</v>
      </c>
      <c r="BU7" s="120" t="s">
        <v>115</v>
      </c>
      <c r="BV7" s="127" t="s">
        <v>115</v>
      </c>
      <c r="BW7" s="127" t="s">
        <v>115</v>
      </c>
      <c r="BX7" s="153">
        <v>73.399366792720201</v>
      </c>
      <c r="BY7" s="153">
        <v>5.0111602200961887</v>
      </c>
      <c r="BZ7" s="153">
        <v>5.0111602200961887</v>
      </c>
      <c r="CA7" s="154" t="s">
        <v>197</v>
      </c>
      <c r="CB7" s="154">
        <v>5.0131052436638237</v>
      </c>
      <c r="CC7" s="154">
        <v>5.0131052436638237</v>
      </c>
      <c r="CD7" s="154" t="s">
        <v>197</v>
      </c>
      <c r="CE7" s="155">
        <v>0</v>
      </c>
      <c r="CF7" s="155"/>
      <c r="CG7" s="266"/>
      <c r="CH7" s="273"/>
    </row>
    <row r="8" spans="1:87" s="2" customFormat="1" x14ac:dyDescent="0.2">
      <c r="A8" s="120">
        <v>4</v>
      </c>
      <c r="B8" s="120" t="s">
        <v>2829</v>
      </c>
      <c r="C8" s="120" t="s">
        <v>2826</v>
      </c>
      <c r="D8" s="126">
        <v>2</v>
      </c>
      <c r="E8" s="121" t="s">
        <v>2827</v>
      </c>
      <c r="F8" s="199">
        <v>68.773568910517596</v>
      </c>
      <c r="G8" s="199">
        <v>14.5107956427285</v>
      </c>
      <c r="H8" s="123">
        <v>1</v>
      </c>
      <c r="I8" s="122">
        <v>9890</v>
      </c>
      <c r="J8" s="122">
        <v>50</v>
      </c>
      <c r="K8" s="123">
        <v>0</v>
      </c>
      <c r="L8" s="122">
        <v>9890</v>
      </c>
      <c r="M8" s="122">
        <v>50</v>
      </c>
      <c r="N8" s="122">
        <v>11277</v>
      </c>
      <c r="O8" s="122">
        <v>324</v>
      </c>
      <c r="P8" s="122">
        <v>76</v>
      </c>
      <c r="Q8" s="112" t="s">
        <v>197</v>
      </c>
      <c r="R8" s="200">
        <v>0</v>
      </c>
      <c r="S8" s="112" t="s">
        <v>2191</v>
      </c>
      <c r="T8" s="201" t="s">
        <v>197</v>
      </c>
      <c r="U8" s="112" t="s">
        <v>197</v>
      </c>
      <c r="V8" s="112" t="s">
        <v>197</v>
      </c>
      <c r="W8" s="112" t="s">
        <v>197</v>
      </c>
      <c r="X8" s="112" t="s">
        <v>115</v>
      </c>
      <c r="Y8" s="112" t="s">
        <v>115</v>
      </c>
      <c r="Z8" s="112" t="s">
        <v>194</v>
      </c>
      <c r="AA8" s="125" t="s">
        <v>197</v>
      </c>
      <c r="AB8" s="125" t="s">
        <v>115</v>
      </c>
      <c r="AC8" s="125" t="s">
        <v>115</v>
      </c>
      <c r="AD8" s="125" t="s">
        <v>115</v>
      </c>
      <c r="AE8" s="125">
        <v>0</v>
      </c>
      <c r="AF8" s="125">
        <v>0</v>
      </c>
      <c r="AG8" s="125">
        <v>0</v>
      </c>
      <c r="AH8" s="125">
        <v>0</v>
      </c>
      <c r="AI8" s="202">
        <v>0</v>
      </c>
      <c r="AJ8" s="202">
        <v>0</v>
      </c>
      <c r="AK8" s="202">
        <v>0.5</v>
      </c>
      <c r="AL8" s="202">
        <v>0</v>
      </c>
      <c r="AM8" s="202">
        <v>0.1</v>
      </c>
      <c r="AN8" s="202">
        <v>0</v>
      </c>
      <c r="AO8" s="202">
        <v>0</v>
      </c>
      <c r="AP8" s="202">
        <v>0</v>
      </c>
      <c r="AQ8" s="202" t="s">
        <v>197</v>
      </c>
      <c r="AR8" s="202" t="s">
        <v>198</v>
      </c>
      <c r="AS8" s="203">
        <v>11.6</v>
      </c>
      <c r="AT8" s="202" t="s">
        <v>199</v>
      </c>
      <c r="AU8" s="202" t="s">
        <v>556</v>
      </c>
      <c r="AV8" s="152">
        <v>0.50990195135927852</v>
      </c>
      <c r="AW8" s="152">
        <v>0.50990195135927852</v>
      </c>
      <c r="AX8" s="179">
        <v>-0.9511811504897395</v>
      </c>
      <c r="AY8" s="179" t="s">
        <v>115</v>
      </c>
      <c r="AZ8" s="179">
        <v>-0.70769795165799532</v>
      </c>
      <c r="BA8" s="179">
        <v>-0.66590405514351703</v>
      </c>
      <c r="BB8" s="179">
        <v>0</v>
      </c>
      <c r="BC8" s="179">
        <v>0.66911589465084698</v>
      </c>
      <c r="BD8" s="179">
        <v>0.71428695596315284</v>
      </c>
      <c r="BE8" s="179" t="s">
        <v>115</v>
      </c>
      <c r="BF8" s="179">
        <v>0.94558046981133737</v>
      </c>
      <c r="BG8" s="179">
        <v>1.1406450018123879</v>
      </c>
      <c r="BH8" s="204">
        <v>1</v>
      </c>
      <c r="BI8" s="204">
        <v>7</v>
      </c>
      <c r="BJ8" s="205" t="s">
        <v>3031</v>
      </c>
      <c r="BK8" s="205" t="s">
        <v>3032</v>
      </c>
      <c r="BL8" s="205" t="s">
        <v>3030</v>
      </c>
      <c r="BM8" s="205">
        <v>0.94558046981133737</v>
      </c>
      <c r="BN8" s="205" t="s">
        <v>115</v>
      </c>
      <c r="BO8" s="205">
        <v>0.37033072311729409</v>
      </c>
      <c r="BP8" s="205">
        <v>9.548178712712084E-2</v>
      </c>
      <c r="BQ8" s="205" t="s">
        <v>115</v>
      </c>
      <c r="BR8" s="205" t="s">
        <v>197</v>
      </c>
      <c r="BS8" s="205">
        <v>0.17958046981133741</v>
      </c>
      <c r="BT8" s="120" t="s">
        <v>115</v>
      </c>
      <c r="BU8" s="120" t="s">
        <v>115</v>
      </c>
      <c r="BV8" s="127" t="s">
        <v>115</v>
      </c>
      <c r="BW8" s="127" t="s">
        <v>115</v>
      </c>
      <c r="BX8" s="153">
        <v>10.654419530188662</v>
      </c>
      <c r="BY8" s="153">
        <v>0.63738655159766811</v>
      </c>
      <c r="BZ8" s="153">
        <v>0.63738655159766811</v>
      </c>
      <c r="CA8" s="154" t="s">
        <v>197</v>
      </c>
      <c r="CB8" s="154">
        <v>0.66220145068946168</v>
      </c>
      <c r="CC8" s="154">
        <v>0.66220145068946168</v>
      </c>
      <c r="CD8" s="154" t="s">
        <v>197</v>
      </c>
      <c r="CE8" s="155">
        <v>0</v>
      </c>
      <c r="CF8" s="155"/>
      <c r="CG8" s="266"/>
      <c r="CH8" s="273"/>
    </row>
    <row r="9" spans="1:87" s="2" customFormat="1" x14ac:dyDescent="0.2">
      <c r="A9" s="120">
        <v>5</v>
      </c>
      <c r="B9" s="120" t="s">
        <v>2830</v>
      </c>
      <c r="C9" s="120" t="s">
        <v>2826</v>
      </c>
      <c r="D9" s="126">
        <v>2</v>
      </c>
      <c r="E9" s="121" t="s">
        <v>2827</v>
      </c>
      <c r="F9" s="199">
        <v>68.773568910517596</v>
      </c>
      <c r="G9" s="199">
        <v>14.5107956427285</v>
      </c>
      <c r="H9" s="123">
        <v>1</v>
      </c>
      <c r="I9" s="122">
        <v>12090</v>
      </c>
      <c r="J9" s="122">
        <v>60</v>
      </c>
      <c r="K9" s="123">
        <v>0</v>
      </c>
      <c r="L9" s="122">
        <v>12090</v>
      </c>
      <c r="M9" s="122">
        <v>60</v>
      </c>
      <c r="N9" s="122">
        <v>13965</v>
      </c>
      <c r="O9" s="122">
        <v>114</v>
      </c>
      <c r="P9" s="122">
        <v>162</v>
      </c>
      <c r="Q9" s="112" t="s">
        <v>197</v>
      </c>
      <c r="R9" s="200">
        <v>0</v>
      </c>
      <c r="S9" s="112" t="s">
        <v>2191</v>
      </c>
      <c r="T9" s="201" t="s">
        <v>197</v>
      </c>
      <c r="U9" s="112" t="s">
        <v>197</v>
      </c>
      <c r="V9" s="112" t="s">
        <v>197</v>
      </c>
      <c r="W9" s="112" t="s">
        <v>197</v>
      </c>
      <c r="X9" s="112" t="s">
        <v>115</v>
      </c>
      <c r="Y9" s="112" t="s">
        <v>115</v>
      </c>
      <c r="Z9" s="112" t="s">
        <v>194</v>
      </c>
      <c r="AA9" s="125" t="s">
        <v>197</v>
      </c>
      <c r="AB9" s="125" t="s">
        <v>115</v>
      </c>
      <c r="AC9" s="125" t="s">
        <v>115</v>
      </c>
      <c r="AD9" s="125" t="s">
        <v>115</v>
      </c>
      <c r="AE9" s="125">
        <v>0</v>
      </c>
      <c r="AF9" s="125">
        <v>0</v>
      </c>
      <c r="AG9" s="125">
        <v>0</v>
      </c>
      <c r="AH9" s="125">
        <v>0</v>
      </c>
      <c r="AI9" s="202">
        <v>0</v>
      </c>
      <c r="AJ9" s="202">
        <v>0</v>
      </c>
      <c r="AK9" s="202">
        <v>0.5</v>
      </c>
      <c r="AL9" s="202">
        <v>0</v>
      </c>
      <c r="AM9" s="202">
        <v>0.1</v>
      </c>
      <c r="AN9" s="202">
        <v>0</v>
      </c>
      <c r="AO9" s="202">
        <v>0</v>
      </c>
      <c r="AP9" s="202">
        <v>0</v>
      </c>
      <c r="AQ9" s="202" t="s">
        <v>197</v>
      </c>
      <c r="AR9" s="202" t="s">
        <v>198</v>
      </c>
      <c r="AS9" s="203">
        <v>11.6</v>
      </c>
      <c r="AT9" s="202" t="s">
        <v>199</v>
      </c>
      <c r="AU9" s="202" t="s">
        <v>556</v>
      </c>
      <c r="AV9" s="152">
        <v>0.50990195135927852</v>
      </c>
      <c r="AW9" s="152">
        <v>0.50990195135927852</v>
      </c>
      <c r="AX9" s="179">
        <v>-0.9511811504897395</v>
      </c>
      <c r="AY9" s="179" t="s">
        <v>115</v>
      </c>
      <c r="AZ9" s="179">
        <v>-0.70769795165799532</v>
      </c>
      <c r="BA9" s="179">
        <v>-0.66590405514351703</v>
      </c>
      <c r="BB9" s="179">
        <v>0</v>
      </c>
      <c r="BC9" s="179">
        <v>0.66911589465084698</v>
      </c>
      <c r="BD9" s="179">
        <v>0.71428695596315284</v>
      </c>
      <c r="BE9" s="179" t="s">
        <v>115</v>
      </c>
      <c r="BF9" s="179">
        <v>0.94558046981133737</v>
      </c>
      <c r="BG9" s="179">
        <v>1.1406450018123879</v>
      </c>
      <c r="BH9" s="204">
        <v>1</v>
      </c>
      <c r="BI9" s="204">
        <v>7</v>
      </c>
      <c r="BJ9" s="205" t="s">
        <v>3031</v>
      </c>
      <c r="BK9" s="205" t="s">
        <v>3032</v>
      </c>
      <c r="BL9" s="205" t="s">
        <v>3030</v>
      </c>
      <c r="BM9" s="205">
        <v>0.94558046981133737</v>
      </c>
      <c r="BN9" s="205" t="s">
        <v>115</v>
      </c>
      <c r="BO9" s="205">
        <v>0.37033072311729409</v>
      </c>
      <c r="BP9" s="205">
        <v>9.548178712712084E-2</v>
      </c>
      <c r="BQ9" s="205" t="s">
        <v>115</v>
      </c>
      <c r="BR9" s="205" t="s">
        <v>197</v>
      </c>
      <c r="BS9" s="205">
        <v>0.17958046981133741</v>
      </c>
      <c r="BT9" s="120" t="s">
        <v>115</v>
      </c>
      <c r="BU9" s="120" t="s">
        <v>115</v>
      </c>
      <c r="BV9" s="127" t="s">
        <v>115</v>
      </c>
      <c r="BW9" s="127" t="s">
        <v>115</v>
      </c>
      <c r="BX9" s="153">
        <v>10.654419530188662</v>
      </c>
      <c r="BY9" s="153">
        <v>0.63738655159766811</v>
      </c>
      <c r="BZ9" s="153">
        <v>0.63738655159766811</v>
      </c>
      <c r="CA9" s="154" t="s">
        <v>197</v>
      </c>
      <c r="CB9" s="154">
        <v>0.66220145068946168</v>
      </c>
      <c r="CC9" s="154">
        <v>0.66220145068946168</v>
      </c>
      <c r="CD9" s="154" t="s">
        <v>197</v>
      </c>
      <c r="CE9" s="155">
        <v>0</v>
      </c>
      <c r="CF9" s="155"/>
      <c r="CG9" s="266"/>
      <c r="CH9" s="273"/>
    </row>
    <row r="10" spans="1:87" s="2" customFormat="1" x14ac:dyDescent="0.2">
      <c r="A10" s="120">
        <v>6</v>
      </c>
      <c r="B10" s="120" t="s">
        <v>2831</v>
      </c>
      <c r="C10" s="120" t="s">
        <v>2826</v>
      </c>
      <c r="D10" s="126">
        <v>2</v>
      </c>
      <c r="E10" s="121" t="s">
        <v>2827</v>
      </c>
      <c r="F10" s="199">
        <v>68.773568910517596</v>
      </c>
      <c r="G10" s="199">
        <v>14.5107956427285</v>
      </c>
      <c r="H10" s="123">
        <v>1</v>
      </c>
      <c r="I10" s="122">
        <v>13440</v>
      </c>
      <c r="J10" s="122">
        <v>70</v>
      </c>
      <c r="K10" s="123">
        <v>0</v>
      </c>
      <c r="L10" s="122">
        <v>13440</v>
      </c>
      <c r="M10" s="122">
        <v>70</v>
      </c>
      <c r="N10" s="122">
        <v>16196.5</v>
      </c>
      <c r="O10" s="122">
        <v>213.5</v>
      </c>
      <c r="P10" s="122">
        <v>240.5</v>
      </c>
      <c r="Q10" s="112" t="s">
        <v>197</v>
      </c>
      <c r="R10" s="200">
        <v>0</v>
      </c>
      <c r="S10" s="112" t="s">
        <v>2191</v>
      </c>
      <c r="T10" s="201" t="s">
        <v>197</v>
      </c>
      <c r="U10" s="112" t="s">
        <v>197</v>
      </c>
      <c r="V10" s="112" t="s">
        <v>197</v>
      </c>
      <c r="W10" s="112" t="s">
        <v>197</v>
      </c>
      <c r="X10" s="112" t="s">
        <v>115</v>
      </c>
      <c r="Y10" s="112" t="s">
        <v>115</v>
      </c>
      <c r="Z10" s="112" t="s">
        <v>194</v>
      </c>
      <c r="AA10" s="125" t="s">
        <v>197</v>
      </c>
      <c r="AB10" s="125" t="s">
        <v>115</v>
      </c>
      <c r="AC10" s="125" t="s">
        <v>115</v>
      </c>
      <c r="AD10" s="125" t="s">
        <v>115</v>
      </c>
      <c r="AE10" s="125">
        <v>0</v>
      </c>
      <c r="AF10" s="125">
        <v>0</v>
      </c>
      <c r="AG10" s="125">
        <v>0</v>
      </c>
      <c r="AH10" s="125">
        <v>0</v>
      </c>
      <c r="AI10" s="202">
        <v>0</v>
      </c>
      <c r="AJ10" s="202">
        <v>0</v>
      </c>
      <c r="AK10" s="202">
        <v>0.5</v>
      </c>
      <c r="AL10" s="202">
        <v>0</v>
      </c>
      <c r="AM10" s="202">
        <v>0.1</v>
      </c>
      <c r="AN10" s="202">
        <v>0</v>
      </c>
      <c r="AO10" s="202">
        <v>0</v>
      </c>
      <c r="AP10" s="202">
        <v>0</v>
      </c>
      <c r="AQ10" s="202" t="s">
        <v>197</v>
      </c>
      <c r="AR10" s="202" t="s">
        <v>198</v>
      </c>
      <c r="AS10" s="203">
        <v>11.6</v>
      </c>
      <c r="AT10" s="202" t="s">
        <v>199</v>
      </c>
      <c r="AU10" s="202" t="s">
        <v>556</v>
      </c>
      <c r="AV10" s="152">
        <v>0.50990195135927852</v>
      </c>
      <c r="AW10" s="152">
        <v>0.50990195135927852</v>
      </c>
      <c r="AX10" s="179">
        <v>-0.9511811504897395</v>
      </c>
      <c r="AY10" s="179" t="s">
        <v>115</v>
      </c>
      <c r="AZ10" s="179">
        <v>-0.70769795165799532</v>
      </c>
      <c r="BA10" s="179">
        <v>-0.66590405514351703</v>
      </c>
      <c r="BB10" s="179">
        <v>0</v>
      </c>
      <c r="BC10" s="179">
        <v>0.66911589465084698</v>
      </c>
      <c r="BD10" s="179">
        <v>0.71428695596315284</v>
      </c>
      <c r="BE10" s="179" t="s">
        <v>115</v>
      </c>
      <c r="BF10" s="179">
        <v>0.94558046981133737</v>
      </c>
      <c r="BG10" s="179">
        <v>1.1406450018123879</v>
      </c>
      <c r="BH10" s="204">
        <v>-1</v>
      </c>
      <c r="BI10" s="204">
        <v>7</v>
      </c>
      <c r="BJ10" s="205" t="s">
        <v>3033</v>
      </c>
      <c r="BK10" s="205" t="s">
        <v>3034</v>
      </c>
      <c r="BL10" s="205" t="s">
        <v>3035</v>
      </c>
      <c r="BM10" s="205">
        <v>0</v>
      </c>
      <c r="BN10" s="205" t="s">
        <v>115</v>
      </c>
      <c r="BO10" s="205">
        <v>0.37033072311729409</v>
      </c>
      <c r="BP10" s="205">
        <v>9.548178712712084E-2</v>
      </c>
      <c r="BQ10" s="205" t="s">
        <v>115</v>
      </c>
      <c r="BR10" s="205" t="s">
        <v>197</v>
      </c>
      <c r="BS10" s="205">
        <v>0.17958046981133741</v>
      </c>
      <c r="BT10" s="120" t="s">
        <v>115</v>
      </c>
      <c r="BU10" s="120" t="s">
        <v>115</v>
      </c>
      <c r="BV10" s="127" t="s">
        <v>115</v>
      </c>
      <c r="BW10" s="127" t="s">
        <v>115</v>
      </c>
      <c r="BX10" s="153">
        <v>11.6</v>
      </c>
      <c r="BY10" s="153">
        <v>0.63738655159766811</v>
      </c>
      <c r="BZ10" s="153">
        <v>0.63738655159766811</v>
      </c>
      <c r="CA10" s="154" t="s">
        <v>197</v>
      </c>
      <c r="CB10" s="154">
        <v>0.66220145068946168</v>
      </c>
      <c r="CC10" s="154">
        <v>0.66220145068946168</v>
      </c>
      <c r="CD10" s="154" t="s">
        <v>197</v>
      </c>
      <c r="CE10" s="155">
        <v>0</v>
      </c>
      <c r="CF10" s="155"/>
      <c r="CG10" s="266"/>
      <c r="CH10" s="273"/>
    </row>
    <row r="11" spans="1:87" s="2" customFormat="1" x14ac:dyDescent="0.2">
      <c r="A11" s="120">
        <v>7</v>
      </c>
      <c r="B11" s="206" t="s">
        <v>2973</v>
      </c>
      <c r="C11" s="120" t="s">
        <v>2826</v>
      </c>
      <c r="D11" s="126">
        <v>2</v>
      </c>
      <c r="E11" s="121" t="s">
        <v>2828</v>
      </c>
      <c r="F11" s="199">
        <v>68.777586491441994</v>
      </c>
      <c r="G11" s="199">
        <v>14.508573299063199</v>
      </c>
      <c r="H11" s="123">
        <v>1</v>
      </c>
      <c r="I11" s="122">
        <v>9830</v>
      </c>
      <c r="J11" s="122">
        <v>50</v>
      </c>
      <c r="K11" s="123">
        <v>0</v>
      </c>
      <c r="L11" s="122">
        <v>9830</v>
      </c>
      <c r="M11" s="122">
        <v>50</v>
      </c>
      <c r="N11" s="122">
        <v>11231</v>
      </c>
      <c r="O11" s="122">
        <v>159</v>
      </c>
      <c r="P11" s="122">
        <v>53</v>
      </c>
      <c r="Q11" s="112" t="s">
        <v>197</v>
      </c>
      <c r="R11" s="200">
        <v>0</v>
      </c>
      <c r="S11" s="112" t="s">
        <v>2191</v>
      </c>
      <c r="T11" s="201" t="s">
        <v>197</v>
      </c>
      <c r="U11" s="112" t="s">
        <v>197</v>
      </c>
      <c r="V11" s="112" t="s">
        <v>197</v>
      </c>
      <c r="W11" s="112" t="s">
        <v>197</v>
      </c>
      <c r="X11" s="112" t="s">
        <v>115</v>
      </c>
      <c r="Y11" s="112" t="s">
        <v>115</v>
      </c>
      <c r="Z11" s="112" t="s">
        <v>194</v>
      </c>
      <c r="AA11" s="125" t="s">
        <v>197</v>
      </c>
      <c r="AB11" s="125" t="s">
        <v>115</v>
      </c>
      <c r="AC11" s="125" t="s">
        <v>115</v>
      </c>
      <c r="AD11" s="125" t="s">
        <v>115</v>
      </c>
      <c r="AE11" s="125">
        <v>0</v>
      </c>
      <c r="AF11" s="125">
        <v>0</v>
      </c>
      <c r="AG11" s="125">
        <v>0</v>
      </c>
      <c r="AH11" s="125">
        <v>0</v>
      </c>
      <c r="AI11" s="202">
        <v>0</v>
      </c>
      <c r="AJ11" s="202">
        <v>0</v>
      </c>
      <c r="AK11" s="202">
        <v>1.3</v>
      </c>
      <c r="AL11" s="202">
        <v>0</v>
      </c>
      <c r="AM11" s="202">
        <v>0.1</v>
      </c>
      <c r="AN11" s="202">
        <v>0</v>
      </c>
      <c r="AO11" s="202">
        <v>0</v>
      </c>
      <c r="AP11" s="202">
        <v>0</v>
      </c>
      <c r="AQ11" s="202" t="s">
        <v>197</v>
      </c>
      <c r="AR11" s="202" t="s">
        <v>198</v>
      </c>
      <c r="AS11" s="203">
        <v>10.7</v>
      </c>
      <c r="AT11" s="202" t="s">
        <v>199</v>
      </c>
      <c r="AU11" s="202" t="s">
        <v>556</v>
      </c>
      <c r="AV11" s="152">
        <v>1.3038404810405297</v>
      </c>
      <c r="AW11" s="152">
        <v>1.3038404810405297</v>
      </c>
      <c r="AX11" s="179">
        <v>-0.9511071804693354</v>
      </c>
      <c r="AY11" s="179" t="s">
        <v>115</v>
      </c>
      <c r="AZ11" s="179">
        <v>-0.70763751181467516</v>
      </c>
      <c r="BA11" s="179">
        <v>-0.66587181287960351</v>
      </c>
      <c r="BB11" s="179">
        <v>0</v>
      </c>
      <c r="BC11" s="179">
        <v>0.66907566091930415</v>
      </c>
      <c r="BD11" s="179">
        <v>0.71421323996540242</v>
      </c>
      <c r="BE11" s="179" t="s">
        <v>115</v>
      </c>
      <c r="BF11" s="179">
        <v>0.94548900188402274</v>
      </c>
      <c r="BG11" s="179">
        <v>1.140530880732892</v>
      </c>
      <c r="BH11" s="204">
        <v>1</v>
      </c>
      <c r="BI11" s="204">
        <v>7</v>
      </c>
      <c r="BJ11" s="205" t="s">
        <v>3031</v>
      </c>
      <c r="BK11" s="205" t="s">
        <v>3032</v>
      </c>
      <c r="BL11" s="205" t="s">
        <v>3030</v>
      </c>
      <c r="BM11" s="205">
        <v>0.94548900188402274</v>
      </c>
      <c r="BN11" s="205" t="s">
        <v>115</v>
      </c>
      <c r="BO11" s="205">
        <v>0.3731532877521877</v>
      </c>
      <c r="BP11" s="205">
        <v>9.548178712712084E-2</v>
      </c>
      <c r="BQ11" s="205" t="s">
        <v>115</v>
      </c>
      <c r="BR11" s="205" t="s">
        <v>197</v>
      </c>
      <c r="BS11" s="205">
        <v>0.1794890018840227</v>
      </c>
      <c r="BT11" s="120" t="s">
        <v>115</v>
      </c>
      <c r="BU11" s="120" t="s">
        <v>115</v>
      </c>
      <c r="BV11" s="127" t="s">
        <v>115</v>
      </c>
      <c r="BW11" s="127" t="s">
        <v>115</v>
      </c>
      <c r="BX11" s="153">
        <v>9.7545109981159772</v>
      </c>
      <c r="BY11" s="153">
        <v>1.3595440955825064</v>
      </c>
      <c r="BZ11" s="153">
        <v>1.3595440955825064</v>
      </c>
      <c r="CA11" s="154" t="s">
        <v>197</v>
      </c>
      <c r="CB11" s="154">
        <v>1.371341113520111</v>
      </c>
      <c r="CC11" s="154">
        <v>1.371341113520111</v>
      </c>
      <c r="CD11" s="154" t="s">
        <v>197</v>
      </c>
      <c r="CE11" s="155">
        <v>0</v>
      </c>
      <c r="CF11" s="155"/>
      <c r="CG11" s="266"/>
      <c r="CH11" s="273"/>
    </row>
    <row r="12" spans="1:87" s="2" customFormat="1" x14ac:dyDescent="0.2">
      <c r="A12" s="120">
        <v>8</v>
      </c>
      <c r="B12" s="207" t="s">
        <v>2974</v>
      </c>
      <c r="C12" s="120" t="s">
        <v>2826</v>
      </c>
      <c r="D12" s="126">
        <v>2</v>
      </c>
      <c r="E12" s="121" t="s">
        <v>2828</v>
      </c>
      <c r="F12" s="199">
        <v>68.777586491441994</v>
      </c>
      <c r="G12" s="199">
        <v>14.508573299063199</v>
      </c>
      <c r="H12" s="123">
        <v>1</v>
      </c>
      <c r="I12" s="122">
        <v>11850</v>
      </c>
      <c r="J12" s="122">
        <v>60</v>
      </c>
      <c r="K12" s="123">
        <v>0</v>
      </c>
      <c r="L12" s="122">
        <v>11850</v>
      </c>
      <c r="M12" s="122">
        <v>60</v>
      </c>
      <c r="N12" s="122">
        <v>13685.16666666667</v>
      </c>
      <c r="O12" s="122">
        <v>287.83333333333388</v>
      </c>
      <c r="P12" s="122">
        <v>171.16666666666609</v>
      </c>
      <c r="Q12" s="112" t="s">
        <v>197</v>
      </c>
      <c r="R12" s="200">
        <v>0</v>
      </c>
      <c r="S12" s="112" t="s">
        <v>2191</v>
      </c>
      <c r="T12" s="201" t="s">
        <v>197</v>
      </c>
      <c r="U12" s="112" t="s">
        <v>197</v>
      </c>
      <c r="V12" s="112" t="s">
        <v>197</v>
      </c>
      <c r="W12" s="112" t="s">
        <v>197</v>
      </c>
      <c r="X12" s="112" t="s">
        <v>115</v>
      </c>
      <c r="Y12" s="112" t="s">
        <v>115</v>
      </c>
      <c r="Z12" s="112" t="s">
        <v>194</v>
      </c>
      <c r="AA12" s="125" t="s">
        <v>197</v>
      </c>
      <c r="AB12" s="125" t="s">
        <v>115</v>
      </c>
      <c r="AC12" s="125" t="s">
        <v>115</v>
      </c>
      <c r="AD12" s="125" t="s">
        <v>115</v>
      </c>
      <c r="AE12" s="125">
        <v>0</v>
      </c>
      <c r="AF12" s="125">
        <v>0</v>
      </c>
      <c r="AG12" s="125">
        <v>0</v>
      </c>
      <c r="AH12" s="125">
        <v>0</v>
      </c>
      <c r="AI12" s="202">
        <v>0</v>
      </c>
      <c r="AJ12" s="202">
        <v>0</v>
      </c>
      <c r="AK12" s="202">
        <v>1.3</v>
      </c>
      <c r="AL12" s="202">
        <v>0</v>
      </c>
      <c r="AM12" s="202">
        <v>0.1</v>
      </c>
      <c r="AN12" s="202">
        <v>0</v>
      </c>
      <c r="AO12" s="202">
        <v>0</v>
      </c>
      <c r="AP12" s="202">
        <v>0</v>
      </c>
      <c r="AQ12" s="202" t="s">
        <v>197</v>
      </c>
      <c r="AR12" s="202" t="s">
        <v>198</v>
      </c>
      <c r="AS12" s="203">
        <v>10.7</v>
      </c>
      <c r="AT12" s="202" t="s">
        <v>199</v>
      </c>
      <c r="AU12" s="202" t="s">
        <v>556</v>
      </c>
      <c r="AV12" s="152">
        <v>1.3038404810405297</v>
      </c>
      <c r="AW12" s="152">
        <v>1.3038404810405297</v>
      </c>
      <c r="AX12" s="179">
        <v>-0.9511071804693354</v>
      </c>
      <c r="AY12" s="179" t="s">
        <v>115</v>
      </c>
      <c r="AZ12" s="179">
        <v>-0.70763751181467516</v>
      </c>
      <c r="BA12" s="179">
        <v>-0.66587181287960351</v>
      </c>
      <c r="BB12" s="179">
        <v>0</v>
      </c>
      <c r="BC12" s="179">
        <v>0.66907566091930415</v>
      </c>
      <c r="BD12" s="179">
        <v>0.71421323996540242</v>
      </c>
      <c r="BE12" s="179" t="s">
        <v>115</v>
      </c>
      <c r="BF12" s="179">
        <v>0.94548900188402274</v>
      </c>
      <c r="BG12" s="179">
        <v>1.140530880732892</v>
      </c>
      <c r="BH12" s="204">
        <v>1</v>
      </c>
      <c r="BI12" s="204">
        <v>7</v>
      </c>
      <c r="BJ12" s="205" t="s">
        <v>3031</v>
      </c>
      <c r="BK12" s="205" t="s">
        <v>3032</v>
      </c>
      <c r="BL12" s="205" t="s">
        <v>3030</v>
      </c>
      <c r="BM12" s="205">
        <v>0.94548900188402274</v>
      </c>
      <c r="BN12" s="205" t="s">
        <v>115</v>
      </c>
      <c r="BO12" s="205">
        <v>0.3731532877521877</v>
      </c>
      <c r="BP12" s="205">
        <v>9.548178712712084E-2</v>
      </c>
      <c r="BQ12" s="205" t="s">
        <v>115</v>
      </c>
      <c r="BR12" s="205" t="s">
        <v>197</v>
      </c>
      <c r="BS12" s="205">
        <v>0.1794890018840227</v>
      </c>
      <c r="BT12" s="120" t="s">
        <v>115</v>
      </c>
      <c r="BU12" s="120" t="s">
        <v>115</v>
      </c>
      <c r="BV12" s="127" t="s">
        <v>115</v>
      </c>
      <c r="BW12" s="127" t="s">
        <v>115</v>
      </c>
      <c r="BX12" s="153">
        <v>9.7545109981159772</v>
      </c>
      <c r="BY12" s="153">
        <v>1.3595440955825064</v>
      </c>
      <c r="BZ12" s="153">
        <v>1.3595440955825064</v>
      </c>
      <c r="CA12" s="154" t="s">
        <v>197</v>
      </c>
      <c r="CB12" s="154">
        <v>1.371341113520111</v>
      </c>
      <c r="CC12" s="154">
        <v>1.371341113520111</v>
      </c>
      <c r="CD12" s="154" t="s">
        <v>197</v>
      </c>
      <c r="CE12" s="155">
        <v>0</v>
      </c>
      <c r="CF12" s="155"/>
      <c r="CG12" s="266"/>
      <c r="CH12" s="273"/>
    </row>
    <row r="13" spans="1:87" s="2" customFormat="1" x14ac:dyDescent="0.2">
      <c r="A13" s="120">
        <v>9</v>
      </c>
      <c r="B13" s="206" t="s">
        <v>2975</v>
      </c>
      <c r="C13" s="120" t="s">
        <v>2826</v>
      </c>
      <c r="D13" s="126">
        <v>2</v>
      </c>
      <c r="E13" s="121" t="s">
        <v>2828</v>
      </c>
      <c r="F13" s="199">
        <v>68.777586491441994</v>
      </c>
      <c r="G13" s="199">
        <v>14.508573299063199</v>
      </c>
      <c r="H13" s="123">
        <v>1</v>
      </c>
      <c r="I13" s="122">
        <v>11960</v>
      </c>
      <c r="J13" s="122">
        <v>60</v>
      </c>
      <c r="K13" s="123">
        <v>0</v>
      </c>
      <c r="L13" s="122">
        <v>11960</v>
      </c>
      <c r="M13" s="122">
        <v>60</v>
      </c>
      <c r="N13" s="122">
        <v>13869.33333333333</v>
      </c>
      <c r="O13" s="122">
        <v>164.66666666666609</v>
      </c>
      <c r="P13" s="122">
        <v>257.33333333333388</v>
      </c>
      <c r="Q13" s="112" t="s">
        <v>197</v>
      </c>
      <c r="R13" s="200">
        <v>0</v>
      </c>
      <c r="S13" s="112" t="s">
        <v>2191</v>
      </c>
      <c r="T13" s="201" t="s">
        <v>197</v>
      </c>
      <c r="U13" s="112" t="s">
        <v>197</v>
      </c>
      <c r="V13" s="112" t="s">
        <v>197</v>
      </c>
      <c r="W13" s="112" t="s">
        <v>197</v>
      </c>
      <c r="X13" s="112" t="s">
        <v>115</v>
      </c>
      <c r="Y13" s="112" t="s">
        <v>115</v>
      </c>
      <c r="Z13" s="112" t="s">
        <v>194</v>
      </c>
      <c r="AA13" s="125" t="s">
        <v>197</v>
      </c>
      <c r="AB13" s="125" t="s">
        <v>115</v>
      </c>
      <c r="AC13" s="125" t="s">
        <v>115</v>
      </c>
      <c r="AD13" s="125" t="s">
        <v>115</v>
      </c>
      <c r="AE13" s="125">
        <v>0</v>
      </c>
      <c r="AF13" s="125">
        <v>0</v>
      </c>
      <c r="AG13" s="125">
        <v>0</v>
      </c>
      <c r="AH13" s="125">
        <v>0</v>
      </c>
      <c r="AI13" s="202">
        <v>0</v>
      </c>
      <c r="AJ13" s="202">
        <v>0</v>
      </c>
      <c r="AK13" s="202">
        <v>1.3</v>
      </c>
      <c r="AL13" s="202">
        <v>0</v>
      </c>
      <c r="AM13" s="202">
        <v>0.1</v>
      </c>
      <c r="AN13" s="202">
        <v>0</v>
      </c>
      <c r="AO13" s="202">
        <v>0</v>
      </c>
      <c r="AP13" s="202">
        <v>0</v>
      </c>
      <c r="AQ13" s="202" t="s">
        <v>197</v>
      </c>
      <c r="AR13" s="202" t="s">
        <v>198</v>
      </c>
      <c r="AS13" s="203">
        <v>10.7</v>
      </c>
      <c r="AT13" s="202" t="s">
        <v>199</v>
      </c>
      <c r="AU13" s="202" t="s">
        <v>556</v>
      </c>
      <c r="AV13" s="152">
        <v>1.3038404810405297</v>
      </c>
      <c r="AW13" s="152">
        <v>1.3038404810405297</v>
      </c>
      <c r="AX13" s="179">
        <v>-0.9511071804693354</v>
      </c>
      <c r="AY13" s="179" t="s">
        <v>115</v>
      </c>
      <c r="AZ13" s="179">
        <v>-0.70763751181467516</v>
      </c>
      <c r="BA13" s="179">
        <v>-0.66587181287960351</v>
      </c>
      <c r="BB13" s="179">
        <v>0</v>
      </c>
      <c r="BC13" s="179">
        <v>0.66907566091930415</v>
      </c>
      <c r="BD13" s="179">
        <v>0.71421323996540242</v>
      </c>
      <c r="BE13" s="179" t="s">
        <v>115</v>
      </c>
      <c r="BF13" s="179">
        <v>0.94548900188402274</v>
      </c>
      <c r="BG13" s="179">
        <v>1.140530880732892</v>
      </c>
      <c r="BH13" s="204">
        <v>1</v>
      </c>
      <c r="BI13" s="204">
        <v>7</v>
      </c>
      <c r="BJ13" s="205" t="s">
        <v>3031</v>
      </c>
      <c r="BK13" s="205" t="s">
        <v>3032</v>
      </c>
      <c r="BL13" s="205" t="s">
        <v>3030</v>
      </c>
      <c r="BM13" s="205">
        <v>0.94548900188402274</v>
      </c>
      <c r="BN13" s="205" t="s">
        <v>115</v>
      </c>
      <c r="BO13" s="205">
        <v>0.3731532877521877</v>
      </c>
      <c r="BP13" s="205">
        <v>9.548178712712084E-2</v>
      </c>
      <c r="BQ13" s="205" t="s">
        <v>115</v>
      </c>
      <c r="BR13" s="205" t="s">
        <v>197</v>
      </c>
      <c r="BS13" s="205">
        <v>0.1794890018840227</v>
      </c>
      <c r="BT13" s="120" t="s">
        <v>115</v>
      </c>
      <c r="BU13" s="120" t="s">
        <v>115</v>
      </c>
      <c r="BV13" s="127" t="s">
        <v>115</v>
      </c>
      <c r="BW13" s="127" t="s">
        <v>115</v>
      </c>
      <c r="BX13" s="153">
        <v>9.7545109981159772</v>
      </c>
      <c r="BY13" s="153">
        <v>1.3595440955825064</v>
      </c>
      <c r="BZ13" s="153">
        <v>1.3595440955825064</v>
      </c>
      <c r="CA13" s="154" t="s">
        <v>197</v>
      </c>
      <c r="CB13" s="154">
        <v>1.371341113520111</v>
      </c>
      <c r="CC13" s="154">
        <v>1.371341113520111</v>
      </c>
      <c r="CD13" s="154" t="s">
        <v>197</v>
      </c>
      <c r="CE13" s="155">
        <v>0</v>
      </c>
      <c r="CF13" s="155"/>
      <c r="CG13" s="266"/>
      <c r="CH13" s="273"/>
    </row>
    <row r="14" spans="1:87" s="2" customFormat="1" x14ac:dyDescent="0.2">
      <c r="A14" s="120">
        <v>10</v>
      </c>
      <c r="B14" s="206" t="s">
        <v>2832</v>
      </c>
      <c r="C14" s="120" t="s">
        <v>2826</v>
      </c>
      <c r="D14" s="126">
        <v>2</v>
      </c>
      <c r="E14" s="121" t="s">
        <v>2828</v>
      </c>
      <c r="F14" s="199">
        <v>68.777586491441994</v>
      </c>
      <c r="G14" s="199">
        <v>14.508573299063199</v>
      </c>
      <c r="H14" s="123">
        <v>1</v>
      </c>
      <c r="I14" s="122">
        <v>12380</v>
      </c>
      <c r="J14" s="122">
        <v>60</v>
      </c>
      <c r="K14" s="123">
        <v>0</v>
      </c>
      <c r="L14" s="122">
        <v>12380</v>
      </c>
      <c r="M14" s="122">
        <v>60</v>
      </c>
      <c r="N14" s="122">
        <v>14583.75</v>
      </c>
      <c r="O14" s="122">
        <v>277.25</v>
      </c>
      <c r="P14" s="122">
        <v>423.75</v>
      </c>
      <c r="Q14" s="112" t="s">
        <v>197</v>
      </c>
      <c r="R14" s="200">
        <v>0</v>
      </c>
      <c r="S14" s="112" t="s">
        <v>2191</v>
      </c>
      <c r="T14" s="201" t="s">
        <v>2834</v>
      </c>
      <c r="U14" s="112" t="s">
        <v>197</v>
      </c>
      <c r="V14" s="112" t="s">
        <v>197</v>
      </c>
      <c r="W14" s="112" t="s">
        <v>197</v>
      </c>
      <c r="X14" s="112" t="s">
        <v>115</v>
      </c>
      <c r="Y14" s="112" t="s">
        <v>115</v>
      </c>
      <c r="Z14" s="112" t="s">
        <v>194</v>
      </c>
      <c r="AA14" s="125" t="s">
        <v>197</v>
      </c>
      <c r="AB14" s="125" t="s">
        <v>115</v>
      </c>
      <c r="AC14" s="125" t="s">
        <v>115</v>
      </c>
      <c r="AD14" s="125" t="s">
        <v>115</v>
      </c>
      <c r="AE14" s="125">
        <v>0</v>
      </c>
      <c r="AF14" s="125">
        <v>0</v>
      </c>
      <c r="AG14" s="125">
        <v>0</v>
      </c>
      <c r="AH14" s="125">
        <v>0</v>
      </c>
      <c r="AI14" s="202">
        <v>0</v>
      </c>
      <c r="AJ14" s="202">
        <v>0</v>
      </c>
      <c r="AK14" s="202">
        <v>1.3</v>
      </c>
      <c r="AL14" s="202">
        <v>0</v>
      </c>
      <c r="AM14" s="202">
        <v>0.1</v>
      </c>
      <c r="AN14" s="202">
        <v>0</v>
      </c>
      <c r="AO14" s="202">
        <v>0</v>
      </c>
      <c r="AP14" s="202">
        <v>0</v>
      </c>
      <c r="AQ14" s="202" t="s">
        <v>197</v>
      </c>
      <c r="AR14" s="202" t="s">
        <v>198</v>
      </c>
      <c r="AS14" s="203">
        <v>10.7</v>
      </c>
      <c r="AT14" s="202" t="s">
        <v>199</v>
      </c>
      <c r="AU14" s="202" t="s">
        <v>556</v>
      </c>
      <c r="AV14" s="152">
        <v>1.3038404810405297</v>
      </c>
      <c r="AW14" s="152">
        <v>1.3038404810405297</v>
      </c>
      <c r="AX14" s="179">
        <v>-0.9511071804693354</v>
      </c>
      <c r="AY14" s="179" t="s">
        <v>115</v>
      </c>
      <c r="AZ14" s="179">
        <v>-0.70763751181467516</v>
      </c>
      <c r="BA14" s="179">
        <v>-0.66587181287960351</v>
      </c>
      <c r="BB14" s="179">
        <v>0</v>
      </c>
      <c r="BC14" s="179">
        <v>0.66907566091930415</v>
      </c>
      <c r="BD14" s="179">
        <v>0.71421323996540242</v>
      </c>
      <c r="BE14" s="179" t="s">
        <v>115</v>
      </c>
      <c r="BF14" s="179">
        <v>0.94548900188402274</v>
      </c>
      <c r="BG14" s="179">
        <v>1.140530880732892</v>
      </c>
      <c r="BH14" s="204">
        <v>1</v>
      </c>
      <c r="BI14" s="204">
        <v>7</v>
      </c>
      <c r="BJ14" s="205" t="s">
        <v>3031</v>
      </c>
      <c r="BK14" s="205" t="s">
        <v>3032</v>
      </c>
      <c r="BL14" s="205" t="s">
        <v>3030</v>
      </c>
      <c r="BM14" s="205">
        <v>0.94548900188402274</v>
      </c>
      <c r="BN14" s="205" t="s">
        <v>115</v>
      </c>
      <c r="BO14" s="205">
        <v>0.3731532877521877</v>
      </c>
      <c r="BP14" s="205">
        <v>9.548178712712084E-2</v>
      </c>
      <c r="BQ14" s="205" t="s">
        <v>115</v>
      </c>
      <c r="BR14" s="205" t="s">
        <v>197</v>
      </c>
      <c r="BS14" s="205">
        <v>0.1794890018840227</v>
      </c>
      <c r="BT14" s="120" t="s">
        <v>115</v>
      </c>
      <c r="BU14" s="120" t="s">
        <v>115</v>
      </c>
      <c r="BV14" s="127" t="s">
        <v>115</v>
      </c>
      <c r="BW14" s="127" t="s">
        <v>115</v>
      </c>
      <c r="BX14" s="153">
        <v>9.7545109981159772</v>
      </c>
      <c r="BY14" s="153">
        <v>1.3595440955825064</v>
      </c>
      <c r="BZ14" s="153">
        <v>1.3595440955825064</v>
      </c>
      <c r="CA14" s="154" t="s">
        <v>197</v>
      </c>
      <c r="CB14" s="154">
        <v>1.371341113520111</v>
      </c>
      <c r="CC14" s="154">
        <v>1.371341113520111</v>
      </c>
      <c r="CD14" s="154" t="s">
        <v>197</v>
      </c>
      <c r="CE14" s="155">
        <v>0</v>
      </c>
      <c r="CF14" s="155"/>
      <c r="CG14" s="266"/>
      <c r="CH14" s="273"/>
    </row>
    <row r="15" spans="1:87" s="2" customFormat="1" x14ac:dyDescent="0.2">
      <c r="A15" s="120">
        <v>11</v>
      </c>
      <c r="B15" s="206" t="s">
        <v>2833</v>
      </c>
      <c r="C15" s="120" t="s">
        <v>2826</v>
      </c>
      <c r="D15" s="126">
        <v>2</v>
      </c>
      <c r="E15" s="121" t="s">
        <v>2828</v>
      </c>
      <c r="F15" s="199">
        <v>68.777586491441994</v>
      </c>
      <c r="G15" s="199">
        <v>14.508573299063199</v>
      </c>
      <c r="H15" s="123">
        <v>1</v>
      </c>
      <c r="I15" s="122">
        <v>13500</v>
      </c>
      <c r="J15" s="122">
        <v>70</v>
      </c>
      <c r="K15" s="123">
        <v>0</v>
      </c>
      <c r="L15" s="122">
        <v>13500</v>
      </c>
      <c r="M15" s="122">
        <v>70</v>
      </c>
      <c r="N15" s="122">
        <v>16275.5</v>
      </c>
      <c r="O15" s="122">
        <v>237.5</v>
      </c>
      <c r="P15" s="122">
        <v>234.5</v>
      </c>
      <c r="Q15" s="112" t="s">
        <v>197</v>
      </c>
      <c r="R15" s="200">
        <v>0</v>
      </c>
      <c r="S15" s="112" t="s">
        <v>2191</v>
      </c>
      <c r="T15" s="201" t="s">
        <v>416</v>
      </c>
      <c r="U15" s="112" t="s">
        <v>197</v>
      </c>
      <c r="V15" s="112" t="s">
        <v>197</v>
      </c>
      <c r="W15" s="112" t="s">
        <v>197</v>
      </c>
      <c r="X15" s="112" t="s">
        <v>115</v>
      </c>
      <c r="Y15" s="112" t="s">
        <v>115</v>
      </c>
      <c r="Z15" s="112" t="s">
        <v>194</v>
      </c>
      <c r="AA15" s="125" t="s">
        <v>197</v>
      </c>
      <c r="AB15" s="125" t="s">
        <v>115</v>
      </c>
      <c r="AC15" s="125" t="s">
        <v>115</v>
      </c>
      <c r="AD15" s="125" t="s">
        <v>115</v>
      </c>
      <c r="AE15" s="125">
        <v>0</v>
      </c>
      <c r="AF15" s="125">
        <v>0</v>
      </c>
      <c r="AG15" s="125">
        <v>0</v>
      </c>
      <c r="AH15" s="125">
        <v>0</v>
      </c>
      <c r="AI15" s="202">
        <v>0</v>
      </c>
      <c r="AJ15" s="202">
        <v>0</v>
      </c>
      <c r="AK15" s="202">
        <v>1.3</v>
      </c>
      <c r="AL15" s="202">
        <v>0</v>
      </c>
      <c r="AM15" s="202">
        <v>0.1</v>
      </c>
      <c r="AN15" s="202">
        <v>0</v>
      </c>
      <c r="AO15" s="202">
        <v>0</v>
      </c>
      <c r="AP15" s="202">
        <v>0</v>
      </c>
      <c r="AQ15" s="202" t="s">
        <v>197</v>
      </c>
      <c r="AR15" s="202" t="s">
        <v>198</v>
      </c>
      <c r="AS15" s="203">
        <v>10.7</v>
      </c>
      <c r="AT15" s="202" t="s">
        <v>199</v>
      </c>
      <c r="AU15" s="202" t="s">
        <v>556</v>
      </c>
      <c r="AV15" s="152">
        <v>1.3038404810405297</v>
      </c>
      <c r="AW15" s="152">
        <v>1.3038404810405297</v>
      </c>
      <c r="AX15" s="179">
        <v>-0.9511071804693354</v>
      </c>
      <c r="AY15" s="179" t="s">
        <v>115</v>
      </c>
      <c r="AZ15" s="179">
        <v>-0.70763751181467516</v>
      </c>
      <c r="BA15" s="179">
        <v>-0.66587181287960351</v>
      </c>
      <c r="BB15" s="179">
        <v>0</v>
      </c>
      <c r="BC15" s="179">
        <v>0.66907566091930415</v>
      </c>
      <c r="BD15" s="179">
        <v>0.71421323996540242</v>
      </c>
      <c r="BE15" s="179" t="s">
        <v>115</v>
      </c>
      <c r="BF15" s="179">
        <v>0.94548900188402274</v>
      </c>
      <c r="BG15" s="179">
        <v>1.140530880732892</v>
      </c>
      <c r="BH15" s="204">
        <v>1</v>
      </c>
      <c r="BI15" s="204">
        <v>7</v>
      </c>
      <c r="BJ15" s="205" t="s">
        <v>3031</v>
      </c>
      <c r="BK15" s="205" t="s">
        <v>3032</v>
      </c>
      <c r="BL15" s="205" t="s">
        <v>3030</v>
      </c>
      <c r="BM15" s="205">
        <v>0.94548900188402274</v>
      </c>
      <c r="BN15" s="205" t="s">
        <v>115</v>
      </c>
      <c r="BO15" s="205">
        <v>0.3731532877521877</v>
      </c>
      <c r="BP15" s="205">
        <v>9.548178712712084E-2</v>
      </c>
      <c r="BQ15" s="205" t="s">
        <v>115</v>
      </c>
      <c r="BR15" s="205" t="s">
        <v>197</v>
      </c>
      <c r="BS15" s="205">
        <v>0.1794890018840227</v>
      </c>
      <c r="BT15" s="120" t="s">
        <v>115</v>
      </c>
      <c r="BU15" s="120" t="s">
        <v>115</v>
      </c>
      <c r="BV15" s="127" t="s">
        <v>115</v>
      </c>
      <c r="BW15" s="127" t="s">
        <v>115</v>
      </c>
      <c r="BX15" s="153">
        <v>9.7545109981159772</v>
      </c>
      <c r="BY15" s="153">
        <v>1.3595440955825064</v>
      </c>
      <c r="BZ15" s="153">
        <v>1.3595440955825064</v>
      </c>
      <c r="CA15" s="154" t="s">
        <v>197</v>
      </c>
      <c r="CB15" s="154">
        <v>1.371341113520111</v>
      </c>
      <c r="CC15" s="154">
        <v>1.371341113520111</v>
      </c>
      <c r="CD15" s="154" t="s">
        <v>197</v>
      </c>
      <c r="CE15" s="155">
        <v>1</v>
      </c>
      <c r="CF15" s="155"/>
      <c r="CG15" s="266" t="s">
        <v>2835</v>
      </c>
      <c r="CH15" s="273"/>
    </row>
    <row r="16" spans="1:87" s="2" customFormat="1" x14ac:dyDescent="0.2">
      <c r="A16" s="120">
        <v>12</v>
      </c>
      <c r="B16" s="207" t="s">
        <v>2976</v>
      </c>
      <c r="C16" s="120" t="s">
        <v>2826</v>
      </c>
      <c r="D16" s="126">
        <v>2</v>
      </c>
      <c r="E16" s="121" t="s">
        <v>2828</v>
      </c>
      <c r="F16" s="199">
        <v>68.777586491441994</v>
      </c>
      <c r="G16" s="199">
        <v>14.508573299063199</v>
      </c>
      <c r="H16" s="123">
        <v>1</v>
      </c>
      <c r="I16" s="122">
        <v>13380</v>
      </c>
      <c r="J16" s="122">
        <v>90</v>
      </c>
      <c r="K16" s="123">
        <v>0</v>
      </c>
      <c r="L16" s="122">
        <v>13380</v>
      </c>
      <c r="M16" s="122">
        <v>90</v>
      </c>
      <c r="N16" s="122">
        <v>16108.5</v>
      </c>
      <c r="O16" s="122">
        <v>250.5</v>
      </c>
      <c r="P16" s="122">
        <v>299.5</v>
      </c>
      <c r="Q16" s="112" t="s">
        <v>197</v>
      </c>
      <c r="R16" s="200">
        <v>0</v>
      </c>
      <c r="S16" s="112" t="s">
        <v>2191</v>
      </c>
      <c r="T16" s="201" t="s">
        <v>197</v>
      </c>
      <c r="U16" s="112" t="s">
        <v>197</v>
      </c>
      <c r="V16" s="112" t="s">
        <v>197</v>
      </c>
      <c r="W16" s="112" t="s">
        <v>197</v>
      </c>
      <c r="X16" s="112" t="s">
        <v>115</v>
      </c>
      <c r="Y16" s="112" t="s">
        <v>115</v>
      </c>
      <c r="Z16" s="112" t="s">
        <v>194</v>
      </c>
      <c r="AA16" s="125" t="s">
        <v>197</v>
      </c>
      <c r="AB16" s="125" t="s">
        <v>115</v>
      </c>
      <c r="AC16" s="125" t="s">
        <v>115</v>
      </c>
      <c r="AD16" s="125" t="s">
        <v>115</v>
      </c>
      <c r="AE16" s="125">
        <v>0</v>
      </c>
      <c r="AF16" s="125">
        <v>0</v>
      </c>
      <c r="AG16" s="125">
        <v>0</v>
      </c>
      <c r="AH16" s="125">
        <v>0</v>
      </c>
      <c r="AI16" s="202">
        <v>0</v>
      </c>
      <c r="AJ16" s="202">
        <v>0</v>
      </c>
      <c r="AK16" s="202">
        <v>1.3</v>
      </c>
      <c r="AL16" s="202">
        <v>0</v>
      </c>
      <c r="AM16" s="202">
        <v>0.1</v>
      </c>
      <c r="AN16" s="202">
        <v>0</v>
      </c>
      <c r="AO16" s="202">
        <v>0</v>
      </c>
      <c r="AP16" s="202">
        <v>0</v>
      </c>
      <c r="AQ16" s="202" t="s">
        <v>197</v>
      </c>
      <c r="AR16" s="202" t="s">
        <v>198</v>
      </c>
      <c r="AS16" s="203">
        <v>10.7</v>
      </c>
      <c r="AT16" s="202" t="s">
        <v>199</v>
      </c>
      <c r="AU16" s="202" t="s">
        <v>556</v>
      </c>
      <c r="AV16" s="152">
        <v>1.3038404810405297</v>
      </c>
      <c r="AW16" s="152">
        <v>1.3038404810405297</v>
      </c>
      <c r="AX16" s="179">
        <v>-0.9511071804693354</v>
      </c>
      <c r="AY16" s="179" t="s">
        <v>115</v>
      </c>
      <c r="AZ16" s="179">
        <v>-0.70763751181467516</v>
      </c>
      <c r="BA16" s="179">
        <v>-0.66587181287960351</v>
      </c>
      <c r="BB16" s="179">
        <v>0</v>
      </c>
      <c r="BC16" s="179">
        <v>0.66907566091930415</v>
      </c>
      <c r="BD16" s="179">
        <v>0.71421323996540242</v>
      </c>
      <c r="BE16" s="179" t="s">
        <v>115</v>
      </c>
      <c r="BF16" s="179">
        <v>0.94548900188402274</v>
      </c>
      <c r="BG16" s="179">
        <v>1.140530880732892</v>
      </c>
      <c r="BH16" s="204">
        <v>-1</v>
      </c>
      <c r="BI16" s="204">
        <v>7</v>
      </c>
      <c r="BJ16" s="205" t="s">
        <v>3033</v>
      </c>
      <c r="BK16" s="205" t="s">
        <v>3034</v>
      </c>
      <c r="BL16" s="205" t="s">
        <v>3035</v>
      </c>
      <c r="BM16" s="205">
        <v>0</v>
      </c>
      <c r="BN16" s="205" t="s">
        <v>115</v>
      </c>
      <c r="BO16" s="205">
        <v>0.3731532877521877</v>
      </c>
      <c r="BP16" s="205">
        <v>9.548178712712084E-2</v>
      </c>
      <c r="BQ16" s="205" t="s">
        <v>115</v>
      </c>
      <c r="BR16" s="205" t="s">
        <v>197</v>
      </c>
      <c r="BS16" s="205">
        <v>0.1794890018840227</v>
      </c>
      <c r="BT16" s="120" t="s">
        <v>115</v>
      </c>
      <c r="BU16" s="120" t="s">
        <v>115</v>
      </c>
      <c r="BV16" s="127" t="s">
        <v>115</v>
      </c>
      <c r="BW16" s="127" t="s">
        <v>115</v>
      </c>
      <c r="BX16" s="153">
        <v>10.7</v>
      </c>
      <c r="BY16" s="153">
        <v>1.3595440955825064</v>
      </c>
      <c r="BZ16" s="153">
        <v>1.3595440955825064</v>
      </c>
      <c r="CA16" s="154" t="s">
        <v>197</v>
      </c>
      <c r="CB16" s="154">
        <v>1.371341113520111</v>
      </c>
      <c r="CC16" s="154">
        <v>1.371341113520111</v>
      </c>
      <c r="CD16" s="154" t="s">
        <v>197</v>
      </c>
      <c r="CE16" s="155">
        <v>0</v>
      </c>
      <c r="CF16" s="155"/>
      <c r="CG16" s="266"/>
      <c r="CH16" s="273"/>
    </row>
    <row r="17" spans="1:86" s="2" customFormat="1" x14ac:dyDescent="0.2">
      <c r="A17" s="120">
        <v>13</v>
      </c>
      <c r="B17" s="120" t="s">
        <v>557</v>
      </c>
      <c r="C17" s="120" t="s">
        <v>203</v>
      </c>
      <c r="D17" s="126">
        <v>2</v>
      </c>
      <c r="E17" s="126" t="s">
        <v>204</v>
      </c>
      <c r="F17" s="199">
        <v>68.52</v>
      </c>
      <c r="G17" s="199">
        <v>16.72</v>
      </c>
      <c r="H17" s="123">
        <v>1</v>
      </c>
      <c r="I17" s="122">
        <v>8510</v>
      </c>
      <c r="J17" s="122">
        <v>50</v>
      </c>
      <c r="K17" s="123">
        <v>0</v>
      </c>
      <c r="L17" s="122">
        <v>8510</v>
      </c>
      <c r="M17" s="122">
        <v>38</v>
      </c>
      <c r="N17" s="122">
        <v>9515</v>
      </c>
      <c r="O17" s="122">
        <v>26</v>
      </c>
      <c r="P17" s="122">
        <v>45</v>
      </c>
      <c r="Q17" s="112" t="s">
        <v>206</v>
      </c>
      <c r="R17" s="200">
        <v>0</v>
      </c>
      <c r="S17" s="112" t="s">
        <v>2191</v>
      </c>
      <c r="T17" s="201" t="s">
        <v>205</v>
      </c>
      <c r="U17" s="112" t="s">
        <v>206</v>
      </c>
      <c r="V17" s="112" t="s">
        <v>207</v>
      </c>
      <c r="W17" s="112" t="s">
        <v>193</v>
      </c>
      <c r="X17" s="112" t="s">
        <v>115</v>
      </c>
      <c r="Y17" s="112">
        <v>0.5</v>
      </c>
      <c r="Z17" s="112" t="s">
        <v>194</v>
      </c>
      <c r="AA17" s="125" t="s">
        <v>208</v>
      </c>
      <c r="AB17" s="125" t="s">
        <v>197</v>
      </c>
      <c r="AC17" s="125" t="s">
        <v>197</v>
      </c>
      <c r="AD17" s="125" t="s">
        <v>197</v>
      </c>
      <c r="AE17" s="125">
        <v>0</v>
      </c>
      <c r="AF17" s="125">
        <v>0.05</v>
      </c>
      <c r="AG17" s="125">
        <v>0</v>
      </c>
      <c r="AH17" s="125">
        <v>0</v>
      </c>
      <c r="AI17" s="202">
        <v>0</v>
      </c>
      <c r="AJ17" s="202">
        <v>0</v>
      </c>
      <c r="AK17" s="202">
        <v>0.3</v>
      </c>
      <c r="AL17" s="202">
        <v>0.01</v>
      </c>
      <c r="AM17" s="202">
        <v>0.1</v>
      </c>
      <c r="AN17" s="202">
        <v>0</v>
      </c>
      <c r="AO17" s="202">
        <v>0</v>
      </c>
      <c r="AP17" s="202">
        <v>0</v>
      </c>
      <c r="AQ17" s="202" t="s">
        <v>197</v>
      </c>
      <c r="AR17" s="202" t="s">
        <v>198</v>
      </c>
      <c r="AS17" s="203">
        <v>38.9</v>
      </c>
      <c r="AT17" s="202" t="s">
        <v>199</v>
      </c>
      <c r="AU17" s="202" t="s">
        <v>556</v>
      </c>
      <c r="AV17" s="152">
        <v>0.32031234756093935</v>
      </c>
      <c r="AW17" s="152">
        <v>0.32031234756093935</v>
      </c>
      <c r="AX17" s="179">
        <v>-1.1780418766204399</v>
      </c>
      <c r="AY17" s="179" t="s">
        <v>115</v>
      </c>
      <c r="AZ17" s="179">
        <v>-0.8577518272001361</v>
      </c>
      <c r="BA17" s="179">
        <v>-0.79167500432266236</v>
      </c>
      <c r="BB17" s="179">
        <v>0</v>
      </c>
      <c r="BC17" s="179">
        <v>0.76183160074903045</v>
      </c>
      <c r="BD17" s="179">
        <v>0.81055552892612059</v>
      </c>
      <c r="BE17" s="179" t="s">
        <v>115</v>
      </c>
      <c r="BF17" s="179">
        <v>1.096162909424419</v>
      </c>
      <c r="BG17" s="179">
        <v>1.2728275122775321</v>
      </c>
      <c r="BH17" s="204">
        <v>0</v>
      </c>
      <c r="BI17" s="204">
        <v>7</v>
      </c>
      <c r="BJ17" s="205" t="s">
        <v>3025</v>
      </c>
      <c r="BK17" s="205" t="s">
        <v>3026</v>
      </c>
      <c r="BL17" s="205" t="s">
        <v>3027</v>
      </c>
      <c r="BM17" s="205">
        <v>-4.0939483598010577E-2</v>
      </c>
      <c r="BN17" s="205">
        <v>1.1371023930224291</v>
      </c>
      <c r="BO17" s="205">
        <v>5.5587903330804878E-3</v>
      </c>
      <c r="BP17" s="205">
        <v>9.548178712712084E-2</v>
      </c>
      <c r="BQ17" s="205" t="s">
        <v>115</v>
      </c>
      <c r="BR17" s="205" t="s">
        <v>197</v>
      </c>
      <c r="BS17" s="205">
        <v>0.24916290942441849</v>
      </c>
      <c r="BT17" s="120" t="s">
        <v>115</v>
      </c>
      <c r="BU17" s="120" t="s">
        <v>115</v>
      </c>
      <c r="BV17" s="120" t="s">
        <v>115</v>
      </c>
      <c r="BW17" s="120" t="s">
        <v>115</v>
      </c>
      <c r="BX17" s="153">
        <v>38.940939483598008</v>
      </c>
      <c r="BY17" s="153">
        <v>1.1852212974969234</v>
      </c>
      <c r="BZ17" s="153">
        <v>1.1852212974969234</v>
      </c>
      <c r="CA17" s="154" t="s">
        <v>197</v>
      </c>
      <c r="CB17" s="154">
        <v>1.2111282671431345</v>
      </c>
      <c r="CC17" s="154">
        <v>1.2111282671431345</v>
      </c>
      <c r="CD17" s="154" t="s">
        <v>197</v>
      </c>
      <c r="CE17" s="155">
        <v>0</v>
      </c>
      <c r="CF17" s="155"/>
      <c r="CG17" s="266"/>
      <c r="CH17" s="273"/>
    </row>
    <row r="18" spans="1:86" s="2" customFormat="1" x14ac:dyDescent="0.2">
      <c r="A18" s="120">
        <v>14</v>
      </c>
      <c r="B18" s="120" t="s">
        <v>615</v>
      </c>
      <c r="C18" s="120" t="s">
        <v>203</v>
      </c>
      <c r="D18" s="126">
        <v>2</v>
      </c>
      <c r="E18" s="126" t="s">
        <v>209</v>
      </c>
      <c r="F18" s="199">
        <v>68.584500000000006</v>
      </c>
      <c r="G18" s="199">
        <v>16.690000000000001</v>
      </c>
      <c r="H18" s="123">
        <v>1</v>
      </c>
      <c r="I18" s="122">
        <v>9610</v>
      </c>
      <c r="J18" s="122">
        <v>60</v>
      </c>
      <c r="K18" s="123">
        <v>0</v>
      </c>
      <c r="L18" s="122">
        <v>9610</v>
      </c>
      <c r="M18" s="122">
        <v>39</v>
      </c>
      <c r="N18" s="122">
        <v>10960.375</v>
      </c>
      <c r="O18" s="122">
        <v>209.625</v>
      </c>
      <c r="P18" s="122">
        <v>187.375</v>
      </c>
      <c r="Q18" s="112" t="s">
        <v>192</v>
      </c>
      <c r="R18" s="200">
        <v>0</v>
      </c>
      <c r="S18" s="112" t="s">
        <v>2191</v>
      </c>
      <c r="T18" s="201" t="s">
        <v>200</v>
      </c>
      <c r="U18" s="112" t="s">
        <v>206</v>
      </c>
      <c r="V18" s="112" t="s">
        <v>207</v>
      </c>
      <c r="W18" s="112" t="s">
        <v>193</v>
      </c>
      <c r="X18" s="112" t="s">
        <v>115</v>
      </c>
      <c r="Y18" s="112" t="s">
        <v>115</v>
      </c>
      <c r="Z18" s="112" t="s">
        <v>194</v>
      </c>
      <c r="AA18" s="125" t="s">
        <v>208</v>
      </c>
      <c r="AB18" s="125" t="s">
        <v>197</v>
      </c>
      <c r="AC18" s="125" t="s">
        <v>197</v>
      </c>
      <c r="AD18" s="125" t="s">
        <v>197</v>
      </c>
      <c r="AE18" s="125">
        <v>0</v>
      </c>
      <c r="AF18" s="125">
        <v>0.05</v>
      </c>
      <c r="AG18" s="125">
        <v>0</v>
      </c>
      <c r="AH18" s="125">
        <v>0</v>
      </c>
      <c r="AI18" s="202">
        <v>0</v>
      </c>
      <c r="AJ18" s="202">
        <v>0</v>
      </c>
      <c r="AK18" s="202">
        <v>0.3</v>
      </c>
      <c r="AL18" s="202">
        <v>0.01</v>
      </c>
      <c r="AM18" s="202">
        <v>0.1</v>
      </c>
      <c r="AN18" s="202">
        <v>0</v>
      </c>
      <c r="AO18" s="202">
        <v>0</v>
      </c>
      <c r="AP18" s="202">
        <v>0</v>
      </c>
      <c r="AQ18" s="202" t="s">
        <v>197</v>
      </c>
      <c r="AR18" s="202" t="s">
        <v>198</v>
      </c>
      <c r="AS18" s="203">
        <v>73.5</v>
      </c>
      <c r="AT18" s="202" t="s">
        <v>199</v>
      </c>
      <c r="AU18" s="202" t="s">
        <v>556</v>
      </c>
      <c r="AV18" s="152">
        <v>0.32031234756093935</v>
      </c>
      <c r="AW18" s="152">
        <v>0.32031234756093935</v>
      </c>
      <c r="AX18" s="179">
        <v>-1.13989734629462</v>
      </c>
      <c r="AY18" s="179" t="s">
        <v>115</v>
      </c>
      <c r="AZ18" s="179">
        <v>-0.84674070551380631</v>
      </c>
      <c r="BA18" s="179">
        <v>-0.79060066408483187</v>
      </c>
      <c r="BB18" s="179">
        <v>0</v>
      </c>
      <c r="BC18" s="179">
        <v>0.77469160307621909</v>
      </c>
      <c r="BD18" s="179">
        <v>0.8191342391493307</v>
      </c>
      <c r="BE18" s="179" t="s">
        <v>115</v>
      </c>
      <c r="BF18" s="179">
        <v>1.1050447236969629</v>
      </c>
      <c r="BG18" s="179">
        <v>1.3155910516492519</v>
      </c>
      <c r="BH18" s="204">
        <v>1</v>
      </c>
      <c r="BI18" s="204">
        <v>9</v>
      </c>
      <c r="BJ18" s="205" t="s">
        <v>3036</v>
      </c>
      <c r="BK18" s="205" t="s">
        <v>3037</v>
      </c>
      <c r="BL18" s="205" t="s">
        <v>3030</v>
      </c>
      <c r="BM18" s="205">
        <v>1.1050447236969629</v>
      </c>
      <c r="BN18" s="205" t="s">
        <v>115</v>
      </c>
      <c r="BO18" s="205">
        <v>1.481215550371617E-2</v>
      </c>
      <c r="BP18" s="205">
        <v>9.548178712712084E-2</v>
      </c>
      <c r="BQ18" s="205" t="s">
        <v>115</v>
      </c>
      <c r="BR18" s="205" t="s">
        <v>197</v>
      </c>
      <c r="BS18" s="205">
        <v>0.15404472369696279</v>
      </c>
      <c r="BT18" s="120" t="s">
        <v>115</v>
      </c>
      <c r="BU18" s="120" t="s">
        <v>115</v>
      </c>
      <c r="BV18" s="120" t="s">
        <v>115</v>
      </c>
      <c r="BW18" s="120" t="s">
        <v>115</v>
      </c>
      <c r="BX18" s="153">
        <v>72.394955276303037</v>
      </c>
      <c r="BY18" s="153">
        <v>0.33456863514629565</v>
      </c>
      <c r="BZ18" s="153">
        <v>0.33456863514629565</v>
      </c>
      <c r="CA18" s="154" t="s">
        <v>197</v>
      </c>
      <c r="CB18" s="154">
        <v>0.36832858770740112</v>
      </c>
      <c r="CC18" s="154">
        <v>0.36832858770740112</v>
      </c>
      <c r="CD18" s="154" t="s">
        <v>197</v>
      </c>
      <c r="CE18" s="155">
        <v>0</v>
      </c>
      <c r="CF18" s="155"/>
      <c r="CG18" s="266"/>
      <c r="CH18" s="273"/>
    </row>
    <row r="19" spans="1:86" s="2" customFormat="1" x14ac:dyDescent="0.2">
      <c r="A19" s="120">
        <v>15</v>
      </c>
      <c r="B19" s="120" t="s">
        <v>560</v>
      </c>
      <c r="C19" s="120" t="s">
        <v>210</v>
      </c>
      <c r="D19" s="126">
        <v>2</v>
      </c>
      <c r="E19" s="126" t="s">
        <v>573</v>
      </c>
      <c r="F19" s="199">
        <v>68.158699999999996</v>
      </c>
      <c r="G19" s="199">
        <v>13.74</v>
      </c>
      <c r="H19" s="123">
        <v>1</v>
      </c>
      <c r="I19" s="122">
        <v>7020</v>
      </c>
      <c r="J19" s="122">
        <v>35</v>
      </c>
      <c r="K19" s="123">
        <v>0</v>
      </c>
      <c r="L19" s="122">
        <v>7020</v>
      </c>
      <c r="M19" s="122">
        <v>40</v>
      </c>
      <c r="N19" s="122">
        <v>7854.833333333333</v>
      </c>
      <c r="O19" s="122">
        <v>83.16666666666697</v>
      </c>
      <c r="P19" s="122">
        <v>108.833333333333</v>
      </c>
      <c r="Q19" s="112" t="s">
        <v>206</v>
      </c>
      <c r="R19" s="200">
        <v>0</v>
      </c>
      <c r="S19" s="112" t="s">
        <v>2191</v>
      </c>
      <c r="T19" s="201" t="s">
        <v>212</v>
      </c>
      <c r="U19" s="112" t="s">
        <v>213</v>
      </c>
      <c r="V19" s="112" t="s">
        <v>214</v>
      </c>
      <c r="W19" s="112" t="s">
        <v>215</v>
      </c>
      <c r="X19" s="112" t="s">
        <v>115</v>
      </c>
      <c r="Y19" s="112" t="s">
        <v>115</v>
      </c>
      <c r="Z19" s="112" t="s">
        <v>194</v>
      </c>
      <c r="AA19" s="125" t="s">
        <v>208</v>
      </c>
      <c r="AB19" s="125" t="s">
        <v>197</v>
      </c>
      <c r="AC19" s="125" t="s">
        <v>197</v>
      </c>
      <c r="AD19" s="125" t="s">
        <v>197</v>
      </c>
      <c r="AE19" s="125">
        <v>0</v>
      </c>
      <c r="AF19" s="125">
        <v>0.05</v>
      </c>
      <c r="AG19" s="125">
        <v>0</v>
      </c>
      <c r="AH19" s="125">
        <v>0</v>
      </c>
      <c r="AI19" s="202">
        <v>0</v>
      </c>
      <c r="AJ19" s="202">
        <v>0</v>
      </c>
      <c r="AK19" s="202">
        <v>0.3</v>
      </c>
      <c r="AL19" s="202">
        <v>0.01</v>
      </c>
      <c r="AM19" s="202">
        <v>0.1</v>
      </c>
      <c r="AN19" s="202">
        <v>0</v>
      </c>
      <c r="AO19" s="202">
        <v>0</v>
      </c>
      <c r="AP19" s="202">
        <v>0</v>
      </c>
      <c r="AQ19" s="202" t="s">
        <v>197</v>
      </c>
      <c r="AR19" s="202" t="s">
        <v>198</v>
      </c>
      <c r="AS19" s="203">
        <v>6.5</v>
      </c>
      <c r="AT19" s="202" t="s">
        <v>199</v>
      </c>
      <c r="AU19" s="202" t="s">
        <v>556</v>
      </c>
      <c r="AV19" s="152">
        <v>0.32031234756093935</v>
      </c>
      <c r="AW19" s="152">
        <v>0.32031234756093935</v>
      </c>
      <c r="AX19" s="179">
        <v>-1.3119548730260311</v>
      </c>
      <c r="AY19" s="179" t="s">
        <v>115</v>
      </c>
      <c r="AZ19" s="179">
        <v>-0.9761179904314663</v>
      </c>
      <c r="BA19" s="179">
        <v>-0.90524520018764298</v>
      </c>
      <c r="BB19" s="179">
        <v>0</v>
      </c>
      <c r="BC19" s="179">
        <v>0.94497438130721412</v>
      </c>
      <c r="BD19" s="179">
        <v>1.012931110573585</v>
      </c>
      <c r="BE19" s="179" t="s">
        <v>115</v>
      </c>
      <c r="BF19" s="179">
        <v>1.353367886786901</v>
      </c>
      <c r="BG19" s="179">
        <v>1.603026038864493</v>
      </c>
      <c r="BH19" s="204">
        <v>0</v>
      </c>
      <c r="BI19" s="204">
        <v>7</v>
      </c>
      <c r="BJ19" s="205" t="s">
        <v>3025</v>
      </c>
      <c r="BK19" s="205" t="s">
        <v>3026</v>
      </c>
      <c r="BL19" s="205" t="s">
        <v>3027</v>
      </c>
      <c r="BM19" s="205">
        <v>2.070650688043485E-2</v>
      </c>
      <c r="BN19" s="205">
        <v>1.3326613799064659</v>
      </c>
      <c r="BO19" s="205">
        <v>0.38677129858921022</v>
      </c>
      <c r="BP19" s="205">
        <v>9.548178712712084E-2</v>
      </c>
      <c r="BQ19" s="205" t="s">
        <v>115</v>
      </c>
      <c r="BR19" s="205" t="s">
        <v>197</v>
      </c>
      <c r="BS19" s="205">
        <v>0.38136788678690081</v>
      </c>
      <c r="BT19" s="120" t="s">
        <v>115</v>
      </c>
      <c r="BU19" s="120" t="s">
        <v>115</v>
      </c>
      <c r="BV19" s="120" t="s">
        <v>115</v>
      </c>
      <c r="BW19" s="120" t="s">
        <v>115</v>
      </c>
      <c r="BX19" s="153">
        <v>6.4792934931195649</v>
      </c>
      <c r="BY19" s="153">
        <v>1.4273384891396919</v>
      </c>
      <c r="BZ19" s="153">
        <v>1.4273384891396919</v>
      </c>
      <c r="CA19" s="154" t="s">
        <v>197</v>
      </c>
      <c r="CB19" s="154">
        <v>1.4774087544250862</v>
      </c>
      <c r="CC19" s="154">
        <v>1.4774087544250862</v>
      </c>
      <c r="CD19" s="154" t="s">
        <v>197</v>
      </c>
      <c r="CE19" s="155">
        <v>0</v>
      </c>
      <c r="CF19" s="155"/>
      <c r="CG19" s="266"/>
      <c r="CH19" s="273"/>
    </row>
    <row r="20" spans="1:86" s="2" customFormat="1" x14ac:dyDescent="0.2">
      <c r="A20" s="120">
        <v>16</v>
      </c>
      <c r="B20" s="120" t="s">
        <v>561</v>
      </c>
      <c r="C20" s="120" t="s">
        <v>210</v>
      </c>
      <c r="D20" s="126">
        <v>2</v>
      </c>
      <c r="E20" s="126" t="s">
        <v>573</v>
      </c>
      <c r="F20" s="199">
        <v>68.158699999999996</v>
      </c>
      <c r="G20" s="199">
        <v>13.74</v>
      </c>
      <c r="H20" s="123">
        <v>1</v>
      </c>
      <c r="I20" s="122">
        <v>4835</v>
      </c>
      <c r="J20" s="122">
        <v>35</v>
      </c>
      <c r="K20" s="123">
        <v>0</v>
      </c>
      <c r="L20" s="122">
        <v>4835</v>
      </c>
      <c r="M20" s="122">
        <v>41</v>
      </c>
      <c r="N20" s="122">
        <v>5541</v>
      </c>
      <c r="O20" s="122">
        <v>110</v>
      </c>
      <c r="P20" s="122">
        <v>67</v>
      </c>
      <c r="Q20" s="112" t="s">
        <v>206</v>
      </c>
      <c r="R20" s="200">
        <v>0</v>
      </c>
      <c r="S20" s="112" t="s">
        <v>2191</v>
      </c>
      <c r="T20" s="201" t="s">
        <v>212</v>
      </c>
      <c r="U20" s="112" t="s">
        <v>214</v>
      </c>
      <c r="V20" s="112" t="s">
        <v>213</v>
      </c>
      <c r="W20" s="112" t="s">
        <v>193</v>
      </c>
      <c r="X20" s="112" t="s">
        <v>115</v>
      </c>
      <c r="Y20" s="112" t="s">
        <v>115</v>
      </c>
      <c r="Z20" s="124" t="s">
        <v>194</v>
      </c>
      <c r="AA20" s="125" t="s">
        <v>208</v>
      </c>
      <c r="AB20" s="125" t="s">
        <v>197</v>
      </c>
      <c r="AC20" s="125" t="s">
        <v>197</v>
      </c>
      <c r="AD20" s="125" t="s">
        <v>197</v>
      </c>
      <c r="AE20" s="125">
        <v>0</v>
      </c>
      <c r="AF20" s="125">
        <v>0.05</v>
      </c>
      <c r="AG20" s="125">
        <v>0</v>
      </c>
      <c r="AH20" s="125">
        <v>0</v>
      </c>
      <c r="AI20" s="202">
        <v>0</v>
      </c>
      <c r="AJ20" s="202">
        <v>0</v>
      </c>
      <c r="AK20" s="202">
        <v>0.3</v>
      </c>
      <c r="AL20" s="202">
        <v>0.01</v>
      </c>
      <c r="AM20" s="202">
        <v>0.1</v>
      </c>
      <c r="AN20" s="202">
        <v>0</v>
      </c>
      <c r="AO20" s="202">
        <v>0</v>
      </c>
      <c r="AP20" s="202">
        <v>0</v>
      </c>
      <c r="AQ20" s="202" t="s">
        <v>197</v>
      </c>
      <c r="AR20" s="202" t="s">
        <v>198</v>
      </c>
      <c r="AS20" s="203">
        <v>6.5</v>
      </c>
      <c r="AT20" s="202" t="s">
        <v>199</v>
      </c>
      <c r="AU20" s="202" t="s">
        <v>556</v>
      </c>
      <c r="AV20" s="152">
        <v>0.32031234756093935</v>
      </c>
      <c r="AW20" s="152">
        <v>0.32031234756093935</v>
      </c>
      <c r="AX20" s="179">
        <v>-1.3119548730260311</v>
      </c>
      <c r="AY20" s="179" t="s">
        <v>115</v>
      </c>
      <c r="AZ20" s="179">
        <v>-0.9761179904314663</v>
      </c>
      <c r="BA20" s="179">
        <v>-0.90524520018764298</v>
      </c>
      <c r="BB20" s="179">
        <v>0</v>
      </c>
      <c r="BC20" s="179">
        <v>0.94497438130721412</v>
      </c>
      <c r="BD20" s="179">
        <v>1.012931110573585</v>
      </c>
      <c r="BE20" s="179" t="s">
        <v>115</v>
      </c>
      <c r="BF20" s="179">
        <v>1.353367886786901</v>
      </c>
      <c r="BG20" s="179">
        <v>1.603026038864493</v>
      </c>
      <c r="BH20" s="204">
        <v>0</v>
      </c>
      <c r="BI20" s="204">
        <v>7</v>
      </c>
      <c r="BJ20" s="205" t="s">
        <v>3025</v>
      </c>
      <c r="BK20" s="205" t="s">
        <v>3026</v>
      </c>
      <c r="BL20" s="205" t="s">
        <v>3027</v>
      </c>
      <c r="BM20" s="205">
        <v>2.070650688043485E-2</v>
      </c>
      <c r="BN20" s="205">
        <v>1.3326613799064659</v>
      </c>
      <c r="BO20" s="205">
        <v>0.38677129858921022</v>
      </c>
      <c r="BP20" s="205">
        <v>9.548178712712084E-2</v>
      </c>
      <c r="BQ20" s="205" t="s">
        <v>115</v>
      </c>
      <c r="BR20" s="205" t="s">
        <v>197</v>
      </c>
      <c r="BS20" s="205">
        <v>0.38136788678690081</v>
      </c>
      <c r="BT20" s="120" t="s">
        <v>115</v>
      </c>
      <c r="BU20" s="120" t="s">
        <v>115</v>
      </c>
      <c r="BV20" s="120" t="s">
        <v>115</v>
      </c>
      <c r="BW20" s="120" t="s">
        <v>115</v>
      </c>
      <c r="BX20" s="153">
        <v>6.4792934931195649</v>
      </c>
      <c r="BY20" s="153">
        <v>1.4273384891396919</v>
      </c>
      <c r="BZ20" s="153">
        <v>1.4273384891396919</v>
      </c>
      <c r="CA20" s="154" t="s">
        <v>197</v>
      </c>
      <c r="CB20" s="154">
        <v>1.4774087544250862</v>
      </c>
      <c r="CC20" s="154">
        <v>1.4774087544250862</v>
      </c>
      <c r="CD20" s="154" t="s">
        <v>197</v>
      </c>
      <c r="CE20" s="155">
        <v>0</v>
      </c>
      <c r="CF20" s="155"/>
      <c r="CG20" s="266"/>
      <c r="CH20" s="273"/>
    </row>
    <row r="21" spans="1:86" s="2" customFormat="1" x14ac:dyDescent="0.2">
      <c r="A21" s="120">
        <v>17</v>
      </c>
      <c r="B21" s="120" t="s">
        <v>562</v>
      </c>
      <c r="C21" s="120" t="s">
        <v>216</v>
      </c>
      <c r="D21" s="126">
        <v>2</v>
      </c>
      <c r="E21" s="126" t="s">
        <v>564</v>
      </c>
      <c r="F21" s="199">
        <v>63.577199999999998</v>
      </c>
      <c r="G21" s="199">
        <v>9.6300000000000008</v>
      </c>
      <c r="H21" s="123">
        <v>1</v>
      </c>
      <c r="I21" s="122">
        <v>1760</v>
      </c>
      <c r="J21" s="122">
        <v>40</v>
      </c>
      <c r="K21" s="123">
        <v>0</v>
      </c>
      <c r="L21" s="122">
        <v>1760</v>
      </c>
      <c r="M21" s="122">
        <v>42</v>
      </c>
      <c r="N21" s="122">
        <v>1662.666666666667</v>
      </c>
      <c r="O21" s="122">
        <v>61.333333333333258</v>
      </c>
      <c r="P21" s="122">
        <v>116.6666666666667</v>
      </c>
      <c r="Q21" s="112" t="s">
        <v>206</v>
      </c>
      <c r="R21" s="200">
        <v>0</v>
      </c>
      <c r="S21" s="112" t="s">
        <v>2191</v>
      </c>
      <c r="T21" s="201" t="s">
        <v>218</v>
      </c>
      <c r="U21" s="112" t="s">
        <v>217</v>
      </c>
      <c r="V21" s="112" t="s">
        <v>206</v>
      </c>
      <c r="W21" s="112" t="s">
        <v>193</v>
      </c>
      <c r="X21" s="112" t="s">
        <v>115</v>
      </c>
      <c r="Y21" s="112" t="s">
        <v>115</v>
      </c>
      <c r="Z21" s="112" t="s">
        <v>115</v>
      </c>
      <c r="AA21" s="125" t="s">
        <v>208</v>
      </c>
      <c r="AB21" s="125" t="s">
        <v>197</v>
      </c>
      <c r="AC21" s="125" t="s">
        <v>197</v>
      </c>
      <c r="AD21" s="125" t="s">
        <v>197</v>
      </c>
      <c r="AE21" s="125">
        <v>0</v>
      </c>
      <c r="AF21" s="125">
        <v>0.05</v>
      </c>
      <c r="AG21" s="125">
        <v>0</v>
      </c>
      <c r="AH21" s="125">
        <v>0</v>
      </c>
      <c r="AI21" s="202">
        <v>0</v>
      </c>
      <c r="AJ21" s="202">
        <v>0</v>
      </c>
      <c r="AK21" s="202">
        <v>0.3</v>
      </c>
      <c r="AL21" s="202">
        <v>0.01</v>
      </c>
      <c r="AM21" s="202">
        <v>0.1</v>
      </c>
      <c r="AN21" s="202">
        <v>0</v>
      </c>
      <c r="AO21" s="202">
        <v>0</v>
      </c>
      <c r="AP21" s="202">
        <v>0</v>
      </c>
      <c r="AQ21" s="202" t="s">
        <v>197</v>
      </c>
      <c r="AR21" s="202" t="s">
        <v>198</v>
      </c>
      <c r="AS21" s="203">
        <v>5</v>
      </c>
      <c r="AT21" s="202" t="s">
        <v>199</v>
      </c>
      <c r="AU21" s="202" t="s">
        <v>556</v>
      </c>
      <c r="AV21" s="152">
        <v>0.32031234756093935</v>
      </c>
      <c r="AW21" s="152">
        <v>0.32031234756093935</v>
      </c>
      <c r="AX21" s="179">
        <v>-1.147731356597794</v>
      </c>
      <c r="AY21" s="179" t="s">
        <v>115</v>
      </c>
      <c r="AZ21" s="179">
        <v>-0.84285354650821975</v>
      </c>
      <c r="BA21" s="179">
        <v>-0.78202851239075588</v>
      </c>
      <c r="BB21" s="179">
        <v>0</v>
      </c>
      <c r="BC21" s="179">
        <v>0.8103426649216432</v>
      </c>
      <c r="BD21" s="179">
        <v>0.86324473318797257</v>
      </c>
      <c r="BE21" s="179" t="s">
        <v>115</v>
      </c>
      <c r="BF21" s="179">
        <v>1.167535474692257</v>
      </c>
      <c r="BG21" s="179">
        <v>1.368660372689346</v>
      </c>
      <c r="BH21" s="204">
        <v>0</v>
      </c>
      <c r="BI21" s="204">
        <v>7</v>
      </c>
      <c r="BJ21" s="205" t="s">
        <v>3025</v>
      </c>
      <c r="BK21" s="205" t="s">
        <v>3026</v>
      </c>
      <c r="BL21" s="205" t="s">
        <v>3027</v>
      </c>
      <c r="BM21" s="205">
        <v>9.9020590472314041E-3</v>
      </c>
      <c r="BN21" s="205">
        <v>1.1576334156450261</v>
      </c>
      <c r="BO21" s="205">
        <v>6.2397183665714888E-2</v>
      </c>
      <c r="BP21" s="205">
        <v>9.548178712712084E-2</v>
      </c>
      <c r="BQ21" s="205" t="s">
        <v>115</v>
      </c>
      <c r="BR21" s="205" t="s">
        <v>197</v>
      </c>
      <c r="BS21" s="205">
        <v>7.9535474692257191E-2</v>
      </c>
      <c r="BT21" s="120" t="s">
        <v>115</v>
      </c>
      <c r="BU21" s="120" t="s">
        <v>115</v>
      </c>
      <c r="BV21" s="120" t="s">
        <v>115</v>
      </c>
      <c r="BW21" s="120" t="s">
        <v>115</v>
      </c>
      <c r="BX21" s="153">
        <v>4.9900979409527686</v>
      </c>
      <c r="BY21" s="153">
        <v>1.2065344194097287</v>
      </c>
      <c r="BZ21" s="153">
        <v>1.2065344194097287</v>
      </c>
      <c r="CA21" s="154" t="s">
        <v>197</v>
      </c>
      <c r="CB21" s="154">
        <v>1.2091530907849897</v>
      </c>
      <c r="CC21" s="154">
        <v>1.2091530907849897</v>
      </c>
      <c r="CD21" s="154" t="s">
        <v>197</v>
      </c>
      <c r="CE21" s="155">
        <v>0</v>
      </c>
      <c r="CF21" s="155"/>
      <c r="CG21" s="155"/>
      <c r="CH21" s="273"/>
    </row>
    <row r="22" spans="1:86" s="2" customFormat="1" x14ac:dyDescent="0.2">
      <c r="A22" s="120">
        <v>18</v>
      </c>
      <c r="B22" s="120" t="s">
        <v>563</v>
      </c>
      <c r="C22" s="120" t="s">
        <v>216</v>
      </c>
      <c r="D22" s="126">
        <v>2</v>
      </c>
      <c r="E22" s="121" t="s">
        <v>565</v>
      </c>
      <c r="F22" s="199">
        <v>63.599699999999999</v>
      </c>
      <c r="G22" s="199">
        <v>9.6300000000000008</v>
      </c>
      <c r="H22" s="123">
        <v>1</v>
      </c>
      <c r="I22" s="122">
        <v>1750</v>
      </c>
      <c r="J22" s="122">
        <v>30</v>
      </c>
      <c r="K22" s="123">
        <v>0</v>
      </c>
      <c r="L22" s="122">
        <v>1750</v>
      </c>
      <c r="M22" s="122">
        <v>43</v>
      </c>
      <c r="N22" s="122">
        <v>1660.333333333333</v>
      </c>
      <c r="O22" s="122">
        <v>56.666666666666742</v>
      </c>
      <c r="P22" s="122">
        <v>118.3333333333333</v>
      </c>
      <c r="Q22" s="112" t="s">
        <v>219</v>
      </c>
      <c r="R22" s="200">
        <v>0</v>
      </c>
      <c r="S22" s="112" t="s">
        <v>2191</v>
      </c>
      <c r="T22" s="201" t="s">
        <v>220</v>
      </c>
      <c r="U22" s="112" t="s">
        <v>214</v>
      </c>
      <c r="V22" s="112" t="s">
        <v>221</v>
      </c>
      <c r="W22" s="112" t="s">
        <v>193</v>
      </c>
      <c r="X22" s="112" t="s">
        <v>115</v>
      </c>
      <c r="Y22" s="112" t="s">
        <v>115</v>
      </c>
      <c r="Z22" s="112" t="s">
        <v>115</v>
      </c>
      <c r="AA22" s="125" t="s">
        <v>197</v>
      </c>
      <c r="AB22" s="125" t="s">
        <v>197</v>
      </c>
      <c r="AC22" s="125" t="s">
        <v>197</v>
      </c>
      <c r="AD22" s="125" t="s">
        <v>197</v>
      </c>
      <c r="AE22" s="125">
        <v>0</v>
      </c>
      <c r="AF22" s="125">
        <v>0.05</v>
      </c>
      <c r="AG22" s="125">
        <v>0</v>
      </c>
      <c r="AH22" s="125">
        <v>0</v>
      </c>
      <c r="AI22" s="202">
        <v>0</v>
      </c>
      <c r="AJ22" s="202">
        <v>0</v>
      </c>
      <c r="AK22" s="202">
        <v>0.3</v>
      </c>
      <c r="AL22" s="202">
        <v>0.01</v>
      </c>
      <c r="AM22" s="202">
        <v>0.1</v>
      </c>
      <c r="AN22" s="202">
        <v>0</v>
      </c>
      <c r="AO22" s="202">
        <v>0</v>
      </c>
      <c r="AP22" s="202">
        <v>0</v>
      </c>
      <c r="AQ22" s="202" t="s">
        <v>197</v>
      </c>
      <c r="AR22" s="202" t="s">
        <v>198</v>
      </c>
      <c r="AS22" s="203">
        <v>6</v>
      </c>
      <c r="AT22" s="202" t="s">
        <v>199</v>
      </c>
      <c r="AU22" s="202" t="s">
        <v>556</v>
      </c>
      <c r="AV22" s="152">
        <v>0.32031234756093935</v>
      </c>
      <c r="AW22" s="152">
        <v>0.32031234756093935</v>
      </c>
      <c r="AX22" s="179">
        <v>-1.144830580617046</v>
      </c>
      <c r="AY22" s="179" t="s">
        <v>115</v>
      </c>
      <c r="AZ22" s="179">
        <v>-0.84088760138290208</v>
      </c>
      <c r="BA22" s="179">
        <v>-0.7801481318193394</v>
      </c>
      <c r="BB22" s="179">
        <v>0</v>
      </c>
      <c r="BC22" s="179">
        <v>0.80950982118828518</v>
      </c>
      <c r="BD22" s="179">
        <v>0.86242226546069189</v>
      </c>
      <c r="BE22" s="179" t="s">
        <v>115</v>
      </c>
      <c r="BF22" s="179">
        <v>1.166529615279323</v>
      </c>
      <c r="BG22" s="179">
        <v>1.3673864206421651</v>
      </c>
      <c r="BH22" s="204">
        <v>0</v>
      </c>
      <c r="BI22" s="204">
        <v>7</v>
      </c>
      <c r="BJ22" s="205" t="s">
        <v>3025</v>
      </c>
      <c r="BK22" s="205" t="s">
        <v>3026</v>
      </c>
      <c r="BL22" s="205" t="s">
        <v>3027</v>
      </c>
      <c r="BM22" s="205">
        <v>1.084951733113804E-2</v>
      </c>
      <c r="BN22" s="205">
        <v>1.155680097948184</v>
      </c>
      <c r="BO22" s="205">
        <v>6.2318264607417177E-2</v>
      </c>
      <c r="BP22" s="205">
        <v>9.548178712712084E-2</v>
      </c>
      <c r="BQ22" s="205" t="s">
        <v>115</v>
      </c>
      <c r="BR22" s="205" t="s">
        <v>197</v>
      </c>
      <c r="BS22" s="205">
        <v>7.8529615279322451E-2</v>
      </c>
      <c r="BT22" s="120" t="s">
        <v>115</v>
      </c>
      <c r="BU22" s="120" t="s">
        <v>115</v>
      </c>
      <c r="BV22" s="120" t="s">
        <v>115</v>
      </c>
      <c r="BW22" s="120" t="s">
        <v>115</v>
      </c>
      <c r="BX22" s="153">
        <v>5.9891504826688617</v>
      </c>
      <c r="BY22" s="153">
        <v>1.2046563105592372</v>
      </c>
      <c r="BZ22" s="153">
        <v>1.2046563105592372</v>
      </c>
      <c r="CA22" s="154" t="s">
        <v>197</v>
      </c>
      <c r="CB22" s="154">
        <v>1.2072132069548078</v>
      </c>
      <c r="CC22" s="154">
        <v>1.2072132069548078</v>
      </c>
      <c r="CD22" s="154" t="s">
        <v>197</v>
      </c>
      <c r="CE22" s="155">
        <v>0</v>
      </c>
      <c r="CF22" s="155"/>
      <c r="CG22" s="155"/>
      <c r="CH22" s="273"/>
    </row>
    <row r="23" spans="1:86" s="2" customFormat="1" x14ac:dyDescent="0.2">
      <c r="A23" s="120">
        <v>19</v>
      </c>
      <c r="B23" s="120" t="s">
        <v>566</v>
      </c>
      <c r="C23" s="120" t="s">
        <v>216</v>
      </c>
      <c r="D23" s="126">
        <v>2</v>
      </c>
      <c r="E23" s="121" t="s">
        <v>574</v>
      </c>
      <c r="F23" s="199">
        <v>63.737400000000001</v>
      </c>
      <c r="G23" s="199">
        <v>9.84</v>
      </c>
      <c r="H23" s="123">
        <v>1</v>
      </c>
      <c r="I23" s="122">
        <v>2170</v>
      </c>
      <c r="J23" s="122">
        <v>30</v>
      </c>
      <c r="K23" s="123">
        <v>0</v>
      </c>
      <c r="L23" s="122">
        <v>2170</v>
      </c>
      <c r="M23" s="122">
        <v>44</v>
      </c>
      <c r="N23" s="122">
        <v>2203.5</v>
      </c>
      <c r="O23" s="122">
        <v>110.5</v>
      </c>
      <c r="P23" s="122">
        <v>197.5</v>
      </c>
      <c r="Q23" s="112" t="s">
        <v>558</v>
      </c>
      <c r="R23" s="200">
        <v>0</v>
      </c>
      <c r="S23" s="112" t="s">
        <v>2191</v>
      </c>
      <c r="T23" s="201" t="s">
        <v>222</v>
      </c>
      <c r="U23" s="112" t="s">
        <v>197</v>
      </c>
      <c r="V23" s="112" t="s">
        <v>197</v>
      </c>
      <c r="W23" s="112" t="s">
        <v>193</v>
      </c>
      <c r="X23" s="112" t="s">
        <v>115</v>
      </c>
      <c r="Y23" s="112" t="s">
        <v>115</v>
      </c>
      <c r="Z23" s="112" t="s">
        <v>115</v>
      </c>
      <c r="AA23" s="125" t="s">
        <v>197</v>
      </c>
      <c r="AB23" s="125" t="s">
        <v>197</v>
      </c>
      <c r="AC23" s="125" t="s">
        <v>197</v>
      </c>
      <c r="AD23" s="125" t="s">
        <v>197</v>
      </c>
      <c r="AE23" s="125">
        <v>0</v>
      </c>
      <c r="AF23" s="125">
        <v>0.05</v>
      </c>
      <c r="AG23" s="125">
        <v>0</v>
      </c>
      <c r="AH23" s="125">
        <v>0</v>
      </c>
      <c r="AI23" s="202">
        <v>0</v>
      </c>
      <c r="AJ23" s="202">
        <v>0</v>
      </c>
      <c r="AK23" s="202">
        <v>0.3</v>
      </c>
      <c r="AL23" s="202">
        <v>0.01</v>
      </c>
      <c r="AM23" s="202">
        <v>0.1</v>
      </c>
      <c r="AN23" s="202">
        <v>0</v>
      </c>
      <c r="AO23" s="202">
        <v>0</v>
      </c>
      <c r="AP23" s="202">
        <v>0</v>
      </c>
      <c r="AQ23" s="202" t="s">
        <v>197</v>
      </c>
      <c r="AR23" s="202" t="s">
        <v>198</v>
      </c>
      <c r="AS23" s="203">
        <v>10</v>
      </c>
      <c r="AT23" s="202" t="s">
        <v>199</v>
      </c>
      <c r="AU23" s="202" t="s">
        <v>556</v>
      </c>
      <c r="AV23" s="152">
        <v>0.32031234756093935</v>
      </c>
      <c r="AW23" s="152">
        <v>0.32031234756093935</v>
      </c>
      <c r="AX23" s="179">
        <v>-1.0595912826053799</v>
      </c>
      <c r="AY23" s="179" t="s">
        <v>115</v>
      </c>
      <c r="AZ23" s="179">
        <v>-0.76393783733977638</v>
      </c>
      <c r="BA23" s="179">
        <v>-0.70539314570188494</v>
      </c>
      <c r="BB23" s="179">
        <v>0</v>
      </c>
      <c r="BC23" s="179">
        <v>0.74050677314122837</v>
      </c>
      <c r="BD23" s="179">
        <v>0.79185411199506195</v>
      </c>
      <c r="BE23" s="179" t="s">
        <v>115</v>
      </c>
      <c r="BF23" s="179">
        <v>1.0842804547416549</v>
      </c>
      <c r="BG23" s="179">
        <v>1.2681693403577561</v>
      </c>
      <c r="BH23" s="204">
        <v>1</v>
      </c>
      <c r="BI23" s="204">
        <v>7</v>
      </c>
      <c r="BJ23" s="205" t="s">
        <v>3031</v>
      </c>
      <c r="BK23" s="205" t="s">
        <v>3032</v>
      </c>
      <c r="BL23" s="205" t="s">
        <v>3030</v>
      </c>
      <c r="BM23" s="205">
        <v>1.0842804547416549</v>
      </c>
      <c r="BN23" s="205" t="s">
        <v>115</v>
      </c>
      <c r="BO23" s="205">
        <v>8.3635632715838515E-2</v>
      </c>
      <c r="BP23" s="205">
        <v>9.548178712712084E-2</v>
      </c>
      <c r="BQ23" s="205" t="s">
        <v>115</v>
      </c>
      <c r="BR23" s="205" t="s">
        <v>197</v>
      </c>
      <c r="BS23" s="205">
        <v>3.571954525834542E-2</v>
      </c>
      <c r="BT23" s="120" t="s">
        <v>115</v>
      </c>
      <c r="BU23" s="120" t="s">
        <v>115</v>
      </c>
      <c r="BV23" s="120" t="s">
        <v>115</v>
      </c>
      <c r="BW23" s="120" t="s">
        <v>115</v>
      </c>
      <c r="BX23" s="153">
        <v>8.9157195452583444</v>
      </c>
      <c r="BY23" s="153">
        <v>0.34454562939147476</v>
      </c>
      <c r="BZ23" s="153">
        <v>0.34454562939147476</v>
      </c>
      <c r="CA23" s="154" t="s">
        <v>197</v>
      </c>
      <c r="CB23" s="154">
        <v>0.34639222948303916</v>
      </c>
      <c r="CC23" s="154">
        <v>0.34639222948303916</v>
      </c>
      <c r="CD23" s="154" t="s">
        <v>197</v>
      </c>
      <c r="CE23" s="155">
        <v>0</v>
      </c>
      <c r="CF23" s="155"/>
      <c r="CG23" s="155"/>
      <c r="CH23" s="273"/>
    </row>
    <row r="24" spans="1:86" s="2" customFormat="1" x14ac:dyDescent="0.2">
      <c r="A24" s="120">
        <v>20</v>
      </c>
      <c r="B24" s="120" t="s">
        <v>223</v>
      </c>
      <c r="C24" s="120" t="s">
        <v>224</v>
      </c>
      <c r="D24" s="126">
        <v>2</v>
      </c>
      <c r="E24" s="126" t="s">
        <v>567</v>
      </c>
      <c r="F24" s="199">
        <v>59.160200000000003</v>
      </c>
      <c r="G24" s="199">
        <v>5.22</v>
      </c>
      <c r="H24" s="123">
        <v>1</v>
      </c>
      <c r="I24" s="122">
        <v>13300</v>
      </c>
      <c r="J24" s="122">
        <v>50</v>
      </c>
      <c r="K24" s="123">
        <v>0</v>
      </c>
      <c r="L24" s="122">
        <v>13300</v>
      </c>
      <c r="M24" s="122">
        <v>45</v>
      </c>
      <c r="N24" s="122">
        <v>15984.5</v>
      </c>
      <c r="O24" s="122">
        <v>175.5</v>
      </c>
      <c r="P24" s="122">
        <v>178.5</v>
      </c>
      <c r="Q24" s="112" t="s">
        <v>225</v>
      </c>
      <c r="R24" s="200">
        <v>0</v>
      </c>
      <c r="S24" s="112" t="s">
        <v>2191</v>
      </c>
      <c r="T24" s="112" t="s">
        <v>226</v>
      </c>
      <c r="U24" s="112" t="s">
        <v>227</v>
      </c>
      <c r="V24" s="112" t="s">
        <v>225</v>
      </c>
      <c r="W24" s="112" t="s">
        <v>193</v>
      </c>
      <c r="X24" s="112" t="s">
        <v>115</v>
      </c>
      <c r="Y24" s="112" t="s">
        <v>115</v>
      </c>
      <c r="Z24" s="112" t="s">
        <v>115</v>
      </c>
      <c r="AA24" s="125" t="s">
        <v>197</v>
      </c>
      <c r="AB24" s="125" t="s">
        <v>197</v>
      </c>
      <c r="AC24" s="125" t="s">
        <v>197</v>
      </c>
      <c r="AD24" s="125" t="s">
        <v>197</v>
      </c>
      <c r="AE24" s="125">
        <v>0</v>
      </c>
      <c r="AF24" s="125">
        <v>0.05</v>
      </c>
      <c r="AG24" s="125">
        <v>0</v>
      </c>
      <c r="AH24" s="125">
        <v>0</v>
      </c>
      <c r="AI24" s="202">
        <v>0</v>
      </c>
      <c r="AJ24" s="202">
        <v>0</v>
      </c>
      <c r="AK24" s="202">
        <v>0.3</v>
      </c>
      <c r="AL24" s="202">
        <v>1.7999999999999999E-2</v>
      </c>
      <c r="AM24" s="202">
        <v>0.1</v>
      </c>
      <c r="AN24" s="202">
        <v>0</v>
      </c>
      <c r="AO24" s="202">
        <v>0</v>
      </c>
      <c r="AP24" s="202">
        <v>0</v>
      </c>
      <c r="AQ24" s="202">
        <v>-0.08</v>
      </c>
      <c r="AR24" s="202" t="s">
        <v>198</v>
      </c>
      <c r="AS24" s="203">
        <v>11.989000000000001</v>
      </c>
      <c r="AT24" s="202" t="s">
        <v>199</v>
      </c>
      <c r="AU24" s="202" t="s">
        <v>556</v>
      </c>
      <c r="AV24" s="152">
        <v>0.32066181562512241</v>
      </c>
      <c r="AW24" s="152">
        <v>0.32066181562512241</v>
      </c>
      <c r="AX24" s="179">
        <v>-0.32202567783755243</v>
      </c>
      <c r="AY24" s="179" t="s">
        <v>115</v>
      </c>
      <c r="AZ24" s="179">
        <v>-0.22714916942710051</v>
      </c>
      <c r="BA24" s="179">
        <v>-0.21180198144869211</v>
      </c>
      <c r="BB24" s="179">
        <v>0</v>
      </c>
      <c r="BC24" s="179">
        <v>0.21483388916669671</v>
      </c>
      <c r="BD24" s="179">
        <v>0.23022352123947459</v>
      </c>
      <c r="BE24" s="179" t="s">
        <v>115</v>
      </c>
      <c r="BF24" s="179">
        <v>0.30543967180724202</v>
      </c>
      <c r="BG24" s="179">
        <v>0.3434716269492934</v>
      </c>
      <c r="BH24" s="204">
        <v>0</v>
      </c>
      <c r="BI24" s="204">
        <v>7</v>
      </c>
      <c r="BJ24" s="205" t="s">
        <v>3025</v>
      </c>
      <c r="BK24" s="205" t="s">
        <v>3026</v>
      </c>
      <c r="BL24" s="205" t="s">
        <v>3027</v>
      </c>
      <c r="BM24" s="205">
        <v>-8.2930030151552037E-3</v>
      </c>
      <c r="BN24" s="205">
        <v>0.3137326748223972</v>
      </c>
      <c r="BO24" s="205">
        <v>5.6810928926163129E-3</v>
      </c>
      <c r="BP24" s="205">
        <v>9.548178712712084E-2</v>
      </c>
      <c r="BQ24" s="205" t="s">
        <v>115</v>
      </c>
      <c r="BR24" s="205" t="s">
        <v>197</v>
      </c>
      <c r="BS24" s="205">
        <v>1.3054396718072421</v>
      </c>
      <c r="BT24" s="120" t="s">
        <v>115</v>
      </c>
      <c r="BU24" s="120" t="s">
        <v>115</v>
      </c>
      <c r="BV24" s="120" t="s">
        <v>115</v>
      </c>
      <c r="BW24" s="120" t="s">
        <v>115</v>
      </c>
      <c r="BX24" s="153">
        <v>11.997293003015155</v>
      </c>
      <c r="BY24" s="153">
        <v>0.45869514684663865</v>
      </c>
      <c r="BZ24" s="153">
        <v>0.45869514684663865</v>
      </c>
      <c r="CA24" s="154" t="s">
        <v>197</v>
      </c>
      <c r="CB24" s="154">
        <v>1.3836813124664433</v>
      </c>
      <c r="CC24" s="154">
        <v>1.3836813124664433</v>
      </c>
      <c r="CD24" s="154" t="s">
        <v>197</v>
      </c>
      <c r="CE24" s="155">
        <v>0</v>
      </c>
      <c r="CF24" s="155"/>
      <c r="CG24" s="155"/>
      <c r="CH24" s="273"/>
    </row>
    <row r="25" spans="1:86" s="2" customFormat="1" x14ac:dyDescent="0.2">
      <c r="A25" s="120">
        <v>21</v>
      </c>
      <c r="B25" s="120" t="s">
        <v>568</v>
      </c>
      <c r="C25" s="120" t="s">
        <v>224</v>
      </c>
      <c r="D25" s="126">
        <v>2</v>
      </c>
      <c r="E25" s="126" t="s">
        <v>569</v>
      </c>
      <c r="F25" s="199">
        <v>59.163600000000002</v>
      </c>
      <c r="G25" s="199">
        <v>5.22</v>
      </c>
      <c r="H25" s="123">
        <v>1</v>
      </c>
      <c r="I25" s="122">
        <v>15190</v>
      </c>
      <c r="J25" s="122">
        <v>50</v>
      </c>
      <c r="K25" s="123">
        <v>0</v>
      </c>
      <c r="L25" s="122">
        <v>15190</v>
      </c>
      <c r="M25" s="122">
        <v>50</v>
      </c>
      <c r="N25" s="122">
        <v>18473</v>
      </c>
      <c r="O25" s="122">
        <v>188</v>
      </c>
      <c r="P25" s="122">
        <v>189</v>
      </c>
      <c r="Q25" s="112" t="s">
        <v>355</v>
      </c>
      <c r="R25" s="200">
        <v>0</v>
      </c>
      <c r="S25" s="112" t="s">
        <v>2191</v>
      </c>
      <c r="T25" s="112" t="s">
        <v>570</v>
      </c>
      <c r="U25" s="112" t="s">
        <v>355</v>
      </c>
      <c r="V25" s="112" t="s">
        <v>479</v>
      </c>
      <c r="W25" s="112" t="s">
        <v>193</v>
      </c>
      <c r="X25" s="112" t="s">
        <v>115</v>
      </c>
      <c r="Y25" s="112" t="s">
        <v>115</v>
      </c>
      <c r="Z25" s="112" t="s">
        <v>115</v>
      </c>
      <c r="AA25" s="125" t="s">
        <v>208</v>
      </c>
      <c r="AB25" s="125" t="s">
        <v>571</v>
      </c>
      <c r="AC25" s="125" t="s">
        <v>197</v>
      </c>
      <c r="AD25" s="125" t="s">
        <v>197</v>
      </c>
      <c r="AE25" s="125">
        <v>0</v>
      </c>
      <c r="AF25" s="125">
        <v>0.05</v>
      </c>
      <c r="AG25" s="125">
        <v>0</v>
      </c>
      <c r="AH25" s="125">
        <v>0</v>
      </c>
      <c r="AI25" s="202">
        <v>0</v>
      </c>
      <c r="AJ25" s="202">
        <v>0</v>
      </c>
      <c r="AK25" s="202">
        <v>0.3</v>
      </c>
      <c r="AL25" s="202">
        <v>1.6E-2</v>
      </c>
      <c r="AM25" s="202">
        <v>0.1</v>
      </c>
      <c r="AN25" s="202">
        <v>0</v>
      </c>
      <c r="AO25" s="202">
        <v>0</v>
      </c>
      <c r="AP25" s="202">
        <v>0</v>
      </c>
      <c r="AQ25" s="202">
        <v>-0.08</v>
      </c>
      <c r="AR25" s="202" t="s">
        <v>198</v>
      </c>
      <c r="AS25" s="203">
        <v>15.648</v>
      </c>
      <c r="AT25" s="202" t="s">
        <v>199</v>
      </c>
      <c r="AU25" s="202" t="s">
        <v>556</v>
      </c>
      <c r="AV25" s="152">
        <v>0.3205557673790943</v>
      </c>
      <c r="AW25" s="152">
        <v>0.3205557673790943</v>
      </c>
      <c r="AX25" s="179">
        <v>-0.32239547848574052</v>
      </c>
      <c r="AY25" s="179" t="s">
        <v>115</v>
      </c>
      <c r="AZ25" s="179">
        <v>-0.22741902143255019</v>
      </c>
      <c r="BA25" s="179">
        <v>-0.21205611277348499</v>
      </c>
      <c r="BB25" s="179">
        <v>0</v>
      </c>
      <c r="BC25" s="179">
        <v>0.2150963370765997</v>
      </c>
      <c r="BD25" s="179">
        <v>0.23049278948441529</v>
      </c>
      <c r="BE25" s="179" t="s">
        <v>115</v>
      </c>
      <c r="BF25" s="179">
        <v>0.3057861567133689</v>
      </c>
      <c r="BG25" s="179">
        <v>0.34385461842392018</v>
      </c>
      <c r="BH25" s="204">
        <v>-1</v>
      </c>
      <c r="BI25" s="204">
        <v>7</v>
      </c>
      <c r="BJ25" s="205" t="s">
        <v>3033</v>
      </c>
      <c r="BK25" s="205" t="s">
        <v>3034</v>
      </c>
      <c r="BL25" s="205" t="s">
        <v>3035</v>
      </c>
      <c r="BM25" s="205">
        <v>0</v>
      </c>
      <c r="BN25" s="205" t="s">
        <v>115</v>
      </c>
      <c r="BO25" s="205">
        <v>5.5482164159474934E-3</v>
      </c>
      <c r="BP25" s="205">
        <v>9.548178712712084E-2</v>
      </c>
      <c r="BQ25" s="205" t="s">
        <v>115</v>
      </c>
      <c r="BR25" s="205" t="s">
        <v>197</v>
      </c>
      <c r="BS25" s="205">
        <v>1.3057861567133691</v>
      </c>
      <c r="BT25" s="120" t="s">
        <v>115</v>
      </c>
      <c r="BU25" s="120" t="s">
        <v>115</v>
      </c>
      <c r="BV25" s="120" t="s">
        <v>115</v>
      </c>
      <c r="BW25" s="120" t="s">
        <v>115</v>
      </c>
      <c r="BX25" s="153">
        <v>15.648</v>
      </c>
      <c r="BY25" s="153">
        <v>0.33451988637207658</v>
      </c>
      <c r="BZ25" s="153">
        <v>0.33451988637207658</v>
      </c>
      <c r="CA25" s="154" t="s">
        <v>197</v>
      </c>
      <c r="CB25" s="154">
        <v>1.3479543914549403</v>
      </c>
      <c r="CC25" s="154">
        <v>1.3479543914549403</v>
      </c>
      <c r="CD25" s="154" t="s">
        <v>197</v>
      </c>
      <c r="CE25" s="155">
        <v>0</v>
      </c>
      <c r="CF25" s="155"/>
      <c r="CG25" s="155" t="s">
        <v>572</v>
      </c>
      <c r="CH25" s="273"/>
    </row>
    <row r="26" spans="1:86" s="2" customFormat="1" x14ac:dyDescent="0.2">
      <c r="A26" s="120">
        <v>22</v>
      </c>
      <c r="B26" s="172" t="s">
        <v>2651</v>
      </c>
      <c r="C26" s="120" t="s">
        <v>2650</v>
      </c>
      <c r="D26" s="126">
        <v>2</v>
      </c>
      <c r="E26" s="180" t="s">
        <v>2568</v>
      </c>
      <c r="F26" s="199">
        <v>62.668209970432798</v>
      </c>
      <c r="G26" s="199">
        <v>6.2712381905450298</v>
      </c>
      <c r="H26" s="123">
        <v>1</v>
      </c>
      <c r="I26" s="208">
        <v>6570</v>
      </c>
      <c r="J26" s="208">
        <v>30</v>
      </c>
      <c r="K26" s="123">
        <v>0</v>
      </c>
      <c r="L26" s="208">
        <v>6570</v>
      </c>
      <c r="M26" s="208">
        <v>30</v>
      </c>
      <c r="N26" s="122">
        <v>7444.25</v>
      </c>
      <c r="O26" s="122">
        <v>115.75</v>
      </c>
      <c r="P26" s="122">
        <v>17.25</v>
      </c>
      <c r="Q26" s="112" t="s">
        <v>509</v>
      </c>
      <c r="R26" s="200">
        <v>0</v>
      </c>
      <c r="S26" s="112" t="s">
        <v>2191</v>
      </c>
      <c r="T26" s="209" t="s">
        <v>2735</v>
      </c>
      <c r="U26" s="112" t="s">
        <v>115</v>
      </c>
      <c r="V26" s="112" t="s">
        <v>405</v>
      </c>
      <c r="W26" s="112" t="s">
        <v>193</v>
      </c>
      <c r="X26" s="112" t="s">
        <v>197</v>
      </c>
      <c r="Y26" s="112" t="s">
        <v>197</v>
      </c>
      <c r="Z26" s="112" t="s">
        <v>194</v>
      </c>
      <c r="AA26" s="125" t="s">
        <v>2740</v>
      </c>
      <c r="AB26" s="125" t="s">
        <v>197</v>
      </c>
      <c r="AC26" s="125" t="s">
        <v>197</v>
      </c>
      <c r="AD26" s="125" t="s">
        <v>197</v>
      </c>
      <c r="AE26" s="125">
        <v>0</v>
      </c>
      <c r="AF26" s="125">
        <v>0.05</v>
      </c>
      <c r="AG26" s="125">
        <v>0</v>
      </c>
      <c r="AH26" s="125">
        <v>0</v>
      </c>
      <c r="AI26" s="202">
        <v>0</v>
      </c>
      <c r="AJ26" s="202">
        <v>0</v>
      </c>
      <c r="AK26" s="202">
        <v>0.5</v>
      </c>
      <c r="AL26" s="202">
        <v>0</v>
      </c>
      <c r="AM26" s="202">
        <v>0.1</v>
      </c>
      <c r="AN26" s="202">
        <v>0</v>
      </c>
      <c r="AO26" s="202">
        <v>0</v>
      </c>
      <c r="AP26" s="202">
        <v>0</v>
      </c>
      <c r="AQ26" s="202">
        <v>0.05</v>
      </c>
      <c r="AR26" s="202" t="s">
        <v>198</v>
      </c>
      <c r="AS26" s="203">
        <v>9.5</v>
      </c>
      <c r="AT26" s="202" t="s">
        <v>199</v>
      </c>
      <c r="AU26" s="202" t="s">
        <v>556</v>
      </c>
      <c r="AV26" s="152">
        <v>0.51234753829797997</v>
      </c>
      <c r="AW26" s="152">
        <v>0.51234753829797997</v>
      </c>
      <c r="AX26" s="179">
        <v>-0.99238618404875711</v>
      </c>
      <c r="AY26" s="179" t="s">
        <v>115</v>
      </c>
      <c r="AZ26" s="179">
        <v>-0.73385364698085997</v>
      </c>
      <c r="BA26" s="179">
        <v>-0.66406517281947475</v>
      </c>
      <c r="BB26" s="179">
        <v>0</v>
      </c>
      <c r="BC26" s="179">
        <v>0.65710624182688016</v>
      </c>
      <c r="BD26" s="179">
        <v>0.69944028550387671</v>
      </c>
      <c r="BE26" s="179" t="s">
        <v>115</v>
      </c>
      <c r="BF26" s="179">
        <v>0.9334461155549223</v>
      </c>
      <c r="BG26" s="179">
        <v>1.1126035143948141</v>
      </c>
      <c r="BH26" s="204">
        <v>1</v>
      </c>
      <c r="BI26" s="204">
        <v>4</v>
      </c>
      <c r="BJ26" s="205" t="s">
        <v>3038</v>
      </c>
      <c r="BK26" s="205" t="s">
        <v>3039</v>
      </c>
      <c r="BL26" s="205" t="s">
        <v>3040</v>
      </c>
      <c r="BM26" s="205">
        <v>1.1126035143948141</v>
      </c>
      <c r="BN26" s="205" t="s">
        <v>115</v>
      </c>
      <c r="BO26" s="205">
        <v>0.39153157984158588</v>
      </c>
      <c r="BP26" s="205">
        <v>9.548178712712084E-2</v>
      </c>
      <c r="BQ26" s="205" t="s">
        <v>115</v>
      </c>
      <c r="BR26" s="205" t="s">
        <v>197</v>
      </c>
      <c r="BS26" s="205">
        <v>0.12055388444507779</v>
      </c>
      <c r="BT26" s="120" t="s">
        <v>115</v>
      </c>
      <c r="BU26" s="120" t="s">
        <v>115</v>
      </c>
      <c r="BV26" s="120" t="s">
        <v>115</v>
      </c>
      <c r="BW26" s="120" t="s">
        <v>115</v>
      </c>
      <c r="BX26" s="153">
        <v>8.3873964856051852</v>
      </c>
      <c r="BY26" s="153">
        <v>0.65185408619278984</v>
      </c>
      <c r="BZ26" s="153">
        <v>0.65185408619278984</v>
      </c>
      <c r="CA26" s="154" t="s">
        <v>197</v>
      </c>
      <c r="CB26" s="154">
        <v>0.66290797908988419</v>
      </c>
      <c r="CC26" s="154">
        <v>0.66290797908988419</v>
      </c>
      <c r="CD26" s="154" t="s">
        <v>197</v>
      </c>
      <c r="CE26" s="155">
        <v>0</v>
      </c>
      <c r="CF26" s="155"/>
      <c r="CG26" s="155"/>
      <c r="CH26" s="273"/>
    </row>
    <row r="27" spans="1:86" s="2" customFormat="1" x14ac:dyDescent="0.2">
      <c r="A27" s="120">
        <v>23</v>
      </c>
      <c r="B27" s="172" t="s">
        <v>2652</v>
      </c>
      <c r="C27" s="120" t="s">
        <v>2650</v>
      </c>
      <c r="D27" s="126">
        <v>2</v>
      </c>
      <c r="E27" s="180" t="s">
        <v>2569</v>
      </c>
      <c r="F27" s="199">
        <v>62.668209970432798</v>
      </c>
      <c r="G27" s="199">
        <v>6.2712381905450298</v>
      </c>
      <c r="H27" s="123">
        <v>1</v>
      </c>
      <c r="I27" s="208">
        <v>6140</v>
      </c>
      <c r="J27" s="208">
        <v>30</v>
      </c>
      <c r="K27" s="123">
        <v>0</v>
      </c>
      <c r="L27" s="208">
        <v>6140</v>
      </c>
      <c r="M27" s="208">
        <v>30</v>
      </c>
      <c r="N27" s="122">
        <v>7033.166666666667</v>
      </c>
      <c r="O27" s="122">
        <v>123.833333333333</v>
      </c>
      <c r="P27" s="122">
        <v>86.16666666666697</v>
      </c>
      <c r="Q27" s="112" t="s">
        <v>509</v>
      </c>
      <c r="R27" s="200">
        <v>0</v>
      </c>
      <c r="S27" s="112" t="s">
        <v>2191</v>
      </c>
      <c r="T27" s="209" t="s">
        <v>2735</v>
      </c>
      <c r="U27" s="112" t="s">
        <v>115</v>
      </c>
      <c r="V27" s="112" t="s">
        <v>405</v>
      </c>
      <c r="W27" s="112" t="s">
        <v>193</v>
      </c>
      <c r="X27" s="112" t="s">
        <v>197</v>
      </c>
      <c r="Y27" s="112" t="s">
        <v>197</v>
      </c>
      <c r="Z27" s="112" t="s">
        <v>194</v>
      </c>
      <c r="AA27" s="125" t="s">
        <v>2740</v>
      </c>
      <c r="AB27" s="125" t="s">
        <v>197</v>
      </c>
      <c r="AC27" s="125" t="s">
        <v>197</v>
      </c>
      <c r="AD27" s="125" t="s">
        <v>197</v>
      </c>
      <c r="AE27" s="125">
        <v>0</v>
      </c>
      <c r="AF27" s="125">
        <v>0.05</v>
      </c>
      <c r="AG27" s="125">
        <v>0</v>
      </c>
      <c r="AH27" s="125">
        <v>0</v>
      </c>
      <c r="AI27" s="202">
        <v>0</v>
      </c>
      <c r="AJ27" s="202">
        <v>0</v>
      </c>
      <c r="AK27" s="202">
        <v>0.5</v>
      </c>
      <c r="AL27" s="202">
        <v>0</v>
      </c>
      <c r="AM27" s="202">
        <v>0.1</v>
      </c>
      <c r="AN27" s="202">
        <v>0</v>
      </c>
      <c r="AO27" s="202">
        <v>0</v>
      </c>
      <c r="AP27" s="202">
        <v>0</v>
      </c>
      <c r="AQ27" s="202">
        <v>0.05</v>
      </c>
      <c r="AR27" s="202" t="s">
        <v>198</v>
      </c>
      <c r="AS27" s="203">
        <v>9.5</v>
      </c>
      <c r="AT27" s="202" t="s">
        <v>199</v>
      </c>
      <c r="AU27" s="202" t="s">
        <v>556</v>
      </c>
      <c r="AV27" s="152">
        <v>0.51234753829797997</v>
      </c>
      <c r="AW27" s="152">
        <v>0.51234753829797997</v>
      </c>
      <c r="AX27" s="179">
        <v>-0.99238618404875711</v>
      </c>
      <c r="AY27" s="179" t="s">
        <v>115</v>
      </c>
      <c r="AZ27" s="179">
        <v>-0.73385364698085997</v>
      </c>
      <c r="BA27" s="179">
        <v>-0.66406517281947475</v>
      </c>
      <c r="BB27" s="179">
        <v>0</v>
      </c>
      <c r="BC27" s="179">
        <v>0.65710624182688016</v>
      </c>
      <c r="BD27" s="179">
        <v>0.69944028550387671</v>
      </c>
      <c r="BE27" s="179" t="s">
        <v>115</v>
      </c>
      <c r="BF27" s="179">
        <v>0.9334461155549223</v>
      </c>
      <c r="BG27" s="179">
        <v>1.1126035143948141</v>
      </c>
      <c r="BH27" s="204">
        <v>1</v>
      </c>
      <c r="BI27" s="204">
        <v>4</v>
      </c>
      <c r="BJ27" s="205" t="s">
        <v>3038</v>
      </c>
      <c r="BK27" s="205" t="s">
        <v>3039</v>
      </c>
      <c r="BL27" s="205" t="s">
        <v>3040</v>
      </c>
      <c r="BM27" s="205">
        <v>1.1126035143948141</v>
      </c>
      <c r="BN27" s="205" t="s">
        <v>115</v>
      </c>
      <c r="BO27" s="205">
        <v>0.39153157984158588</v>
      </c>
      <c r="BP27" s="205">
        <v>9.548178712712084E-2</v>
      </c>
      <c r="BQ27" s="205" t="s">
        <v>115</v>
      </c>
      <c r="BR27" s="205" t="s">
        <v>197</v>
      </c>
      <c r="BS27" s="205">
        <v>0.12055388444507779</v>
      </c>
      <c r="BT27" s="120" t="s">
        <v>115</v>
      </c>
      <c r="BU27" s="120" t="s">
        <v>115</v>
      </c>
      <c r="BV27" s="120" t="s">
        <v>115</v>
      </c>
      <c r="BW27" s="120" t="s">
        <v>115</v>
      </c>
      <c r="BX27" s="153">
        <v>8.3873964856051852</v>
      </c>
      <c r="BY27" s="153">
        <v>0.65185408619278984</v>
      </c>
      <c r="BZ27" s="153">
        <v>0.65185408619278984</v>
      </c>
      <c r="CA27" s="154" t="s">
        <v>197</v>
      </c>
      <c r="CB27" s="154">
        <v>0.66290797908988419</v>
      </c>
      <c r="CC27" s="154">
        <v>0.66290797908988419</v>
      </c>
      <c r="CD27" s="154" t="s">
        <v>197</v>
      </c>
      <c r="CE27" s="155">
        <v>0</v>
      </c>
      <c r="CF27" s="155"/>
      <c r="CG27" s="155"/>
      <c r="CH27" s="273"/>
    </row>
    <row r="28" spans="1:86" s="2" customFormat="1" x14ac:dyDescent="0.2">
      <c r="A28" s="120">
        <v>24</v>
      </c>
      <c r="B28" s="172" t="s">
        <v>2653</v>
      </c>
      <c r="C28" s="120" t="s">
        <v>2650</v>
      </c>
      <c r="D28" s="126">
        <v>2</v>
      </c>
      <c r="E28" s="180" t="s">
        <v>2570</v>
      </c>
      <c r="F28" s="199">
        <v>62.668209970432798</v>
      </c>
      <c r="G28" s="199">
        <v>6.2712381905450298</v>
      </c>
      <c r="H28" s="123">
        <v>1</v>
      </c>
      <c r="I28" s="208">
        <v>6440</v>
      </c>
      <c r="J28" s="208">
        <v>30</v>
      </c>
      <c r="K28" s="123">
        <v>0</v>
      </c>
      <c r="L28" s="208">
        <v>6440</v>
      </c>
      <c r="M28" s="208">
        <v>30</v>
      </c>
      <c r="N28" s="122">
        <v>7372.5</v>
      </c>
      <c r="O28" s="122">
        <v>51.5</v>
      </c>
      <c r="P28" s="122">
        <v>90.5</v>
      </c>
      <c r="Q28" s="112" t="s">
        <v>509</v>
      </c>
      <c r="R28" s="200">
        <v>0</v>
      </c>
      <c r="S28" s="112" t="s">
        <v>2191</v>
      </c>
      <c r="T28" s="209" t="s">
        <v>2735</v>
      </c>
      <c r="U28" s="112" t="s">
        <v>115</v>
      </c>
      <c r="V28" s="112" t="s">
        <v>405</v>
      </c>
      <c r="W28" s="112" t="s">
        <v>193</v>
      </c>
      <c r="X28" s="112" t="s">
        <v>197</v>
      </c>
      <c r="Y28" s="112" t="s">
        <v>197</v>
      </c>
      <c r="Z28" s="112" t="s">
        <v>194</v>
      </c>
      <c r="AA28" s="125" t="s">
        <v>2740</v>
      </c>
      <c r="AB28" s="125" t="s">
        <v>197</v>
      </c>
      <c r="AC28" s="125" t="s">
        <v>197</v>
      </c>
      <c r="AD28" s="125" t="s">
        <v>197</v>
      </c>
      <c r="AE28" s="125">
        <v>0</v>
      </c>
      <c r="AF28" s="125">
        <v>0.05</v>
      </c>
      <c r="AG28" s="125">
        <v>0</v>
      </c>
      <c r="AH28" s="125">
        <v>0</v>
      </c>
      <c r="AI28" s="202">
        <v>0</v>
      </c>
      <c r="AJ28" s="202">
        <v>0</v>
      </c>
      <c r="AK28" s="202">
        <v>0.5</v>
      </c>
      <c r="AL28" s="202">
        <v>0</v>
      </c>
      <c r="AM28" s="202">
        <v>0.1</v>
      </c>
      <c r="AN28" s="202">
        <v>0</v>
      </c>
      <c r="AO28" s="202">
        <v>0</v>
      </c>
      <c r="AP28" s="202">
        <v>0</v>
      </c>
      <c r="AQ28" s="202">
        <v>0.05</v>
      </c>
      <c r="AR28" s="202" t="s">
        <v>198</v>
      </c>
      <c r="AS28" s="203">
        <v>9.5</v>
      </c>
      <c r="AT28" s="202" t="s">
        <v>199</v>
      </c>
      <c r="AU28" s="202" t="s">
        <v>556</v>
      </c>
      <c r="AV28" s="152">
        <v>0.51234753829797997</v>
      </c>
      <c r="AW28" s="152">
        <v>0.51234753829797997</v>
      </c>
      <c r="AX28" s="179">
        <v>-0.99238618404875711</v>
      </c>
      <c r="AY28" s="179" t="s">
        <v>115</v>
      </c>
      <c r="AZ28" s="179">
        <v>-0.73385364698085997</v>
      </c>
      <c r="BA28" s="179">
        <v>-0.66406517281947475</v>
      </c>
      <c r="BB28" s="179">
        <v>0</v>
      </c>
      <c r="BC28" s="179">
        <v>0.65710624182688016</v>
      </c>
      <c r="BD28" s="179">
        <v>0.69944028550387671</v>
      </c>
      <c r="BE28" s="179" t="s">
        <v>115</v>
      </c>
      <c r="BF28" s="179">
        <v>0.9334461155549223</v>
      </c>
      <c r="BG28" s="179">
        <v>1.1126035143948141</v>
      </c>
      <c r="BH28" s="204">
        <v>1</v>
      </c>
      <c r="BI28" s="204">
        <v>4</v>
      </c>
      <c r="BJ28" s="205" t="s">
        <v>3038</v>
      </c>
      <c r="BK28" s="205" t="s">
        <v>3039</v>
      </c>
      <c r="BL28" s="205" t="s">
        <v>3040</v>
      </c>
      <c r="BM28" s="205">
        <v>1.1126035143948141</v>
      </c>
      <c r="BN28" s="205" t="s">
        <v>115</v>
      </c>
      <c r="BO28" s="205">
        <v>0.39153157984158588</v>
      </c>
      <c r="BP28" s="205">
        <v>9.548178712712084E-2</v>
      </c>
      <c r="BQ28" s="205" t="s">
        <v>115</v>
      </c>
      <c r="BR28" s="205" t="s">
        <v>197</v>
      </c>
      <c r="BS28" s="205">
        <v>0.12055388444507779</v>
      </c>
      <c r="BT28" s="120" t="s">
        <v>115</v>
      </c>
      <c r="BU28" s="120" t="s">
        <v>115</v>
      </c>
      <c r="BV28" s="120" t="s">
        <v>115</v>
      </c>
      <c r="BW28" s="120" t="s">
        <v>115</v>
      </c>
      <c r="BX28" s="153">
        <v>8.3873964856051852</v>
      </c>
      <c r="BY28" s="153">
        <v>0.65185408619278984</v>
      </c>
      <c r="BZ28" s="153">
        <v>0.65185408619278984</v>
      </c>
      <c r="CA28" s="154" t="s">
        <v>197</v>
      </c>
      <c r="CB28" s="154">
        <v>0.66290797908988419</v>
      </c>
      <c r="CC28" s="154">
        <v>0.66290797908988419</v>
      </c>
      <c r="CD28" s="154" t="s">
        <v>197</v>
      </c>
      <c r="CE28" s="155">
        <v>0</v>
      </c>
      <c r="CF28" s="155"/>
      <c r="CG28" s="155"/>
      <c r="CH28" s="273"/>
    </row>
    <row r="29" spans="1:86" s="2" customFormat="1" x14ac:dyDescent="0.2">
      <c r="A29" s="120">
        <v>25</v>
      </c>
      <c r="B29" s="172" t="s">
        <v>2654</v>
      </c>
      <c r="C29" s="120" t="s">
        <v>2650</v>
      </c>
      <c r="D29" s="126">
        <v>2</v>
      </c>
      <c r="E29" s="180" t="s">
        <v>2571</v>
      </c>
      <c r="F29" s="199">
        <v>62.668209970432798</v>
      </c>
      <c r="G29" s="199">
        <v>6.2712381905450298</v>
      </c>
      <c r="H29" s="123">
        <v>1</v>
      </c>
      <c r="I29" s="208">
        <v>6400</v>
      </c>
      <c r="J29" s="208">
        <v>30</v>
      </c>
      <c r="K29" s="123">
        <v>0</v>
      </c>
      <c r="L29" s="208">
        <v>6400</v>
      </c>
      <c r="M29" s="208">
        <v>30</v>
      </c>
      <c r="N29" s="122">
        <v>7337.333333333333</v>
      </c>
      <c r="O29" s="122">
        <v>83.66666666666697</v>
      </c>
      <c r="P29" s="122">
        <v>75.33333333333303</v>
      </c>
      <c r="Q29" s="112" t="s">
        <v>509</v>
      </c>
      <c r="R29" s="200">
        <v>0</v>
      </c>
      <c r="S29" s="112" t="s">
        <v>2191</v>
      </c>
      <c r="T29" s="209" t="s">
        <v>2736</v>
      </c>
      <c r="U29" s="112" t="s">
        <v>115</v>
      </c>
      <c r="V29" s="112" t="s">
        <v>405</v>
      </c>
      <c r="W29" s="112" t="s">
        <v>193</v>
      </c>
      <c r="X29" s="112" t="s">
        <v>197</v>
      </c>
      <c r="Y29" s="112" t="s">
        <v>197</v>
      </c>
      <c r="Z29" s="112" t="s">
        <v>194</v>
      </c>
      <c r="AA29" s="125" t="s">
        <v>2740</v>
      </c>
      <c r="AB29" s="125" t="s">
        <v>197</v>
      </c>
      <c r="AC29" s="125" t="s">
        <v>197</v>
      </c>
      <c r="AD29" s="125" t="s">
        <v>197</v>
      </c>
      <c r="AE29" s="125">
        <v>0</v>
      </c>
      <c r="AF29" s="125">
        <v>0.05</v>
      </c>
      <c r="AG29" s="125">
        <v>0</v>
      </c>
      <c r="AH29" s="125">
        <v>0</v>
      </c>
      <c r="AI29" s="202">
        <v>0</v>
      </c>
      <c r="AJ29" s="202">
        <v>0</v>
      </c>
      <c r="AK29" s="202">
        <v>0.5</v>
      </c>
      <c r="AL29" s="202">
        <v>0</v>
      </c>
      <c r="AM29" s="202">
        <v>0.1</v>
      </c>
      <c r="AN29" s="202">
        <v>0</v>
      </c>
      <c r="AO29" s="202">
        <v>0</v>
      </c>
      <c r="AP29" s="202">
        <v>0</v>
      </c>
      <c r="AQ29" s="202">
        <v>0.05</v>
      </c>
      <c r="AR29" s="202" t="s">
        <v>198</v>
      </c>
      <c r="AS29" s="203">
        <v>9.5</v>
      </c>
      <c r="AT29" s="202" t="s">
        <v>199</v>
      </c>
      <c r="AU29" s="202" t="s">
        <v>556</v>
      </c>
      <c r="AV29" s="152">
        <v>0.51234753829797997</v>
      </c>
      <c r="AW29" s="152">
        <v>0.51234753829797997</v>
      </c>
      <c r="AX29" s="179">
        <v>-0.99238618404875711</v>
      </c>
      <c r="AY29" s="179" t="s">
        <v>115</v>
      </c>
      <c r="AZ29" s="179">
        <v>-0.73385364698085997</v>
      </c>
      <c r="BA29" s="179">
        <v>-0.66406517281947475</v>
      </c>
      <c r="BB29" s="179">
        <v>0</v>
      </c>
      <c r="BC29" s="179">
        <v>0.65710624182688016</v>
      </c>
      <c r="BD29" s="179">
        <v>0.69944028550387671</v>
      </c>
      <c r="BE29" s="179" t="s">
        <v>115</v>
      </c>
      <c r="BF29" s="179">
        <v>0.9334461155549223</v>
      </c>
      <c r="BG29" s="179">
        <v>1.1126035143948141</v>
      </c>
      <c r="BH29" s="204">
        <v>1</v>
      </c>
      <c r="BI29" s="204">
        <v>4</v>
      </c>
      <c r="BJ29" s="205" t="s">
        <v>3038</v>
      </c>
      <c r="BK29" s="205" t="s">
        <v>3039</v>
      </c>
      <c r="BL29" s="205" t="s">
        <v>3040</v>
      </c>
      <c r="BM29" s="205">
        <v>1.1126035143948141</v>
      </c>
      <c r="BN29" s="205" t="s">
        <v>115</v>
      </c>
      <c r="BO29" s="205">
        <v>0.39153157984158588</v>
      </c>
      <c r="BP29" s="205">
        <v>9.548178712712084E-2</v>
      </c>
      <c r="BQ29" s="205" t="s">
        <v>115</v>
      </c>
      <c r="BR29" s="205" t="s">
        <v>197</v>
      </c>
      <c r="BS29" s="205">
        <v>0.12055388444507779</v>
      </c>
      <c r="BT29" s="120" t="s">
        <v>115</v>
      </c>
      <c r="BU29" s="120" t="s">
        <v>115</v>
      </c>
      <c r="BV29" s="120" t="s">
        <v>115</v>
      </c>
      <c r="BW29" s="120" t="s">
        <v>115</v>
      </c>
      <c r="BX29" s="153">
        <v>8.3873964856051852</v>
      </c>
      <c r="BY29" s="153">
        <v>0.65185408619278984</v>
      </c>
      <c r="BZ29" s="153">
        <v>0.65185408619278984</v>
      </c>
      <c r="CA29" s="154" t="s">
        <v>197</v>
      </c>
      <c r="CB29" s="154">
        <v>0.66290797908988419</v>
      </c>
      <c r="CC29" s="154">
        <v>0.66290797908988419</v>
      </c>
      <c r="CD29" s="154" t="s">
        <v>197</v>
      </c>
      <c r="CE29" s="155">
        <v>0</v>
      </c>
      <c r="CF29" s="155"/>
      <c r="CG29" s="155"/>
      <c r="CH29" s="273"/>
    </row>
    <row r="30" spans="1:86" s="2" customFormat="1" x14ac:dyDescent="0.2">
      <c r="A30" s="120">
        <v>26</v>
      </c>
      <c r="B30" s="172" t="s">
        <v>2655</v>
      </c>
      <c r="C30" s="120" t="s">
        <v>2650</v>
      </c>
      <c r="D30" s="126">
        <v>2</v>
      </c>
      <c r="E30" s="180" t="s">
        <v>2572</v>
      </c>
      <c r="F30" s="199">
        <v>62.668209970432798</v>
      </c>
      <c r="G30" s="199">
        <v>6.2712381905450298</v>
      </c>
      <c r="H30" s="123">
        <v>1</v>
      </c>
      <c r="I30" s="208">
        <v>6740</v>
      </c>
      <c r="J30" s="208">
        <v>30</v>
      </c>
      <c r="K30" s="123">
        <v>0</v>
      </c>
      <c r="L30" s="208">
        <v>6740</v>
      </c>
      <c r="M30" s="208">
        <v>30</v>
      </c>
      <c r="N30" s="122">
        <v>7593.5</v>
      </c>
      <c r="O30" s="122">
        <v>70.5</v>
      </c>
      <c r="P30" s="122">
        <v>73.5</v>
      </c>
      <c r="Q30" s="112" t="s">
        <v>509</v>
      </c>
      <c r="R30" s="200">
        <v>0</v>
      </c>
      <c r="S30" s="112" t="s">
        <v>2191</v>
      </c>
      <c r="T30" s="209" t="s">
        <v>2736</v>
      </c>
      <c r="U30" s="112" t="s">
        <v>115</v>
      </c>
      <c r="V30" s="112" t="s">
        <v>405</v>
      </c>
      <c r="W30" s="112" t="s">
        <v>193</v>
      </c>
      <c r="X30" s="112" t="s">
        <v>197</v>
      </c>
      <c r="Y30" s="112" t="s">
        <v>197</v>
      </c>
      <c r="Z30" s="112" t="s">
        <v>194</v>
      </c>
      <c r="AA30" s="125" t="s">
        <v>2740</v>
      </c>
      <c r="AB30" s="125" t="s">
        <v>197</v>
      </c>
      <c r="AC30" s="125" t="s">
        <v>197</v>
      </c>
      <c r="AD30" s="125" t="s">
        <v>197</v>
      </c>
      <c r="AE30" s="125">
        <v>0</v>
      </c>
      <c r="AF30" s="125">
        <v>0.05</v>
      </c>
      <c r="AG30" s="125">
        <v>0</v>
      </c>
      <c r="AH30" s="125">
        <v>0</v>
      </c>
      <c r="AI30" s="202">
        <v>0</v>
      </c>
      <c r="AJ30" s="202">
        <v>0</v>
      </c>
      <c r="AK30" s="202">
        <v>0.5</v>
      </c>
      <c r="AL30" s="202">
        <v>0</v>
      </c>
      <c r="AM30" s="202">
        <v>0.1</v>
      </c>
      <c r="AN30" s="202">
        <v>0</v>
      </c>
      <c r="AO30" s="202">
        <v>0</v>
      </c>
      <c r="AP30" s="202">
        <v>0</v>
      </c>
      <c r="AQ30" s="202">
        <v>0.05</v>
      </c>
      <c r="AR30" s="202" t="s">
        <v>198</v>
      </c>
      <c r="AS30" s="203">
        <v>9.5</v>
      </c>
      <c r="AT30" s="202" t="s">
        <v>199</v>
      </c>
      <c r="AU30" s="202" t="s">
        <v>556</v>
      </c>
      <c r="AV30" s="152">
        <v>0.51234753829797997</v>
      </c>
      <c r="AW30" s="152">
        <v>0.51234753829797997</v>
      </c>
      <c r="AX30" s="179">
        <v>-0.99238618404875711</v>
      </c>
      <c r="AY30" s="179" t="s">
        <v>115</v>
      </c>
      <c r="AZ30" s="179">
        <v>-0.73385364698085997</v>
      </c>
      <c r="BA30" s="179">
        <v>-0.66406517281947475</v>
      </c>
      <c r="BB30" s="179">
        <v>0</v>
      </c>
      <c r="BC30" s="179">
        <v>0.65710624182688016</v>
      </c>
      <c r="BD30" s="179">
        <v>0.69944028550387671</v>
      </c>
      <c r="BE30" s="179" t="s">
        <v>115</v>
      </c>
      <c r="BF30" s="179">
        <v>0.9334461155549223</v>
      </c>
      <c r="BG30" s="179">
        <v>1.1126035143948141</v>
      </c>
      <c r="BH30" s="204">
        <v>1</v>
      </c>
      <c r="BI30" s="204">
        <v>4</v>
      </c>
      <c r="BJ30" s="205" t="s">
        <v>3038</v>
      </c>
      <c r="BK30" s="205" t="s">
        <v>3039</v>
      </c>
      <c r="BL30" s="205" t="s">
        <v>3040</v>
      </c>
      <c r="BM30" s="205">
        <v>1.1126035143948141</v>
      </c>
      <c r="BN30" s="205" t="s">
        <v>115</v>
      </c>
      <c r="BO30" s="205">
        <v>0.39153157984158588</v>
      </c>
      <c r="BP30" s="205">
        <v>9.548178712712084E-2</v>
      </c>
      <c r="BQ30" s="205" t="s">
        <v>115</v>
      </c>
      <c r="BR30" s="205" t="s">
        <v>197</v>
      </c>
      <c r="BS30" s="205">
        <v>0.12055388444507779</v>
      </c>
      <c r="BT30" s="120" t="s">
        <v>115</v>
      </c>
      <c r="BU30" s="120" t="s">
        <v>115</v>
      </c>
      <c r="BV30" s="120" t="s">
        <v>115</v>
      </c>
      <c r="BW30" s="120" t="s">
        <v>115</v>
      </c>
      <c r="BX30" s="153">
        <v>8.3873964856051852</v>
      </c>
      <c r="BY30" s="153">
        <v>0.65185408619278984</v>
      </c>
      <c r="BZ30" s="153">
        <v>0.65185408619278984</v>
      </c>
      <c r="CA30" s="154" t="s">
        <v>197</v>
      </c>
      <c r="CB30" s="154">
        <v>0.66290797908988419</v>
      </c>
      <c r="CC30" s="154">
        <v>0.66290797908988419</v>
      </c>
      <c r="CD30" s="154" t="s">
        <v>197</v>
      </c>
      <c r="CE30" s="155">
        <v>0</v>
      </c>
      <c r="CF30" s="155"/>
      <c r="CG30" s="155"/>
      <c r="CH30" s="273"/>
    </row>
    <row r="31" spans="1:86" s="2" customFormat="1" x14ac:dyDescent="0.2">
      <c r="A31" s="120">
        <v>27</v>
      </c>
      <c r="B31" s="172" t="s">
        <v>2656</v>
      </c>
      <c r="C31" s="120" t="s">
        <v>2650</v>
      </c>
      <c r="D31" s="126">
        <v>2</v>
      </c>
      <c r="E31" s="180" t="s">
        <v>2573</v>
      </c>
      <c r="F31" s="199">
        <v>62.668209970432798</v>
      </c>
      <c r="G31" s="199">
        <v>6.2712381905450298</v>
      </c>
      <c r="H31" s="123">
        <v>1</v>
      </c>
      <c r="I31" s="208">
        <v>6880</v>
      </c>
      <c r="J31" s="208">
        <v>30</v>
      </c>
      <c r="K31" s="123">
        <v>0</v>
      </c>
      <c r="L31" s="208">
        <v>6880</v>
      </c>
      <c r="M31" s="208">
        <v>30</v>
      </c>
      <c r="N31" s="122">
        <v>7697</v>
      </c>
      <c r="O31" s="122">
        <v>92</v>
      </c>
      <c r="P31" s="122">
        <v>74</v>
      </c>
      <c r="Q31" s="112" t="s">
        <v>509</v>
      </c>
      <c r="R31" s="200">
        <v>0</v>
      </c>
      <c r="S31" s="112" t="s">
        <v>2191</v>
      </c>
      <c r="T31" s="209" t="s">
        <v>2736</v>
      </c>
      <c r="U31" s="112" t="s">
        <v>115</v>
      </c>
      <c r="V31" s="112" t="s">
        <v>405</v>
      </c>
      <c r="W31" s="112" t="s">
        <v>193</v>
      </c>
      <c r="X31" s="112" t="s">
        <v>197</v>
      </c>
      <c r="Y31" s="112" t="s">
        <v>197</v>
      </c>
      <c r="Z31" s="112" t="s">
        <v>194</v>
      </c>
      <c r="AA31" s="125" t="s">
        <v>2740</v>
      </c>
      <c r="AB31" s="125" t="s">
        <v>197</v>
      </c>
      <c r="AC31" s="125" t="s">
        <v>197</v>
      </c>
      <c r="AD31" s="125" t="s">
        <v>197</v>
      </c>
      <c r="AE31" s="125">
        <v>0</v>
      </c>
      <c r="AF31" s="125">
        <v>0.05</v>
      </c>
      <c r="AG31" s="125">
        <v>0</v>
      </c>
      <c r="AH31" s="125">
        <v>0</v>
      </c>
      <c r="AI31" s="202">
        <v>0</v>
      </c>
      <c r="AJ31" s="202">
        <v>0</v>
      </c>
      <c r="AK31" s="202">
        <v>0.5</v>
      </c>
      <c r="AL31" s="202">
        <v>0</v>
      </c>
      <c r="AM31" s="202">
        <v>0.1</v>
      </c>
      <c r="AN31" s="202">
        <v>0</v>
      </c>
      <c r="AO31" s="202">
        <v>0</v>
      </c>
      <c r="AP31" s="202">
        <v>0</v>
      </c>
      <c r="AQ31" s="202">
        <v>0.05</v>
      </c>
      <c r="AR31" s="202" t="s">
        <v>198</v>
      </c>
      <c r="AS31" s="203">
        <v>9.5</v>
      </c>
      <c r="AT31" s="202" t="s">
        <v>199</v>
      </c>
      <c r="AU31" s="202" t="s">
        <v>556</v>
      </c>
      <c r="AV31" s="152">
        <v>0.51234753829797997</v>
      </c>
      <c r="AW31" s="152">
        <v>0.51234753829797997</v>
      </c>
      <c r="AX31" s="179">
        <v>-0.99238618404875711</v>
      </c>
      <c r="AY31" s="179" t="s">
        <v>115</v>
      </c>
      <c r="AZ31" s="179">
        <v>-0.73385364698085997</v>
      </c>
      <c r="BA31" s="179">
        <v>-0.66406517281947475</v>
      </c>
      <c r="BB31" s="179">
        <v>0</v>
      </c>
      <c r="BC31" s="179">
        <v>0.65710624182688016</v>
      </c>
      <c r="BD31" s="179">
        <v>0.69944028550387671</v>
      </c>
      <c r="BE31" s="179" t="s">
        <v>115</v>
      </c>
      <c r="BF31" s="179">
        <v>0.9334461155549223</v>
      </c>
      <c r="BG31" s="179">
        <v>1.1126035143948141</v>
      </c>
      <c r="BH31" s="204">
        <v>1</v>
      </c>
      <c r="BI31" s="204">
        <v>4</v>
      </c>
      <c r="BJ31" s="205" t="s">
        <v>3038</v>
      </c>
      <c r="BK31" s="205" t="s">
        <v>3039</v>
      </c>
      <c r="BL31" s="205" t="s">
        <v>3040</v>
      </c>
      <c r="BM31" s="205">
        <v>1.1126035143948141</v>
      </c>
      <c r="BN31" s="205" t="s">
        <v>115</v>
      </c>
      <c r="BO31" s="205">
        <v>0.39153157984158588</v>
      </c>
      <c r="BP31" s="205">
        <v>9.548178712712084E-2</v>
      </c>
      <c r="BQ31" s="205" t="s">
        <v>115</v>
      </c>
      <c r="BR31" s="205" t="s">
        <v>197</v>
      </c>
      <c r="BS31" s="205">
        <v>0.12055388444507779</v>
      </c>
      <c r="BT31" s="120" t="s">
        <v>115</v>
      </c>
      <c r="BU31" s="120" t="s">
        <v>115</v>
      </c>
      <c r="BV31" s="120" t="s">
        <v>115</v>
      </c>
      <c r="BW31" s="120" t="s">
        <v>115</v>
      </c>
      <c r="BX31" s="153">
        <v>8.3873964856051852</v>
      </c>
      <c r="BY31" s="153">
        <v>0.65185408619278984</v>
      </c>
      <c r="BZ31" s="153">
        <v>0.65185408619278984</v>
      </c>
      <c r="CA31" s="154" t="s">
        <v>197</v>
      </c>
      <c r="CB31" s="154">
        <v>0.66290797908988419</v>
      </c>
      <c r="CC31" s="154">
        <v>0.66290797908988419</v>
      </c>
      <c r="CD31" s="154" t="s">
        <v>197</v>
      </c>
      <c r="CE31" s="155">
        <v>0</v>
      </c>
      <c r="CF31" s="155"/>
      <c r="CG31" s="155"/>
      <c r="CH31" s="273"/>
    </row>
    <row r="32" spans="1:86" s="2" customFormat="1" x14ac:dyDescent="0.2">
      <c r="A32" s="120">
        <v>28</v>
      </c>
      <c r="B32" s="172" t="s">
        <v>2657</v>
      </c>
      <c r="C32" s="120" t="s">
        <v>2650</v>
      </c>
      <c r="D32" s="126">
        <v>2</v>
      </c>
      <c r="E32" s="180" t="s">
        <v>2574</v>
      </c>
      <c r="F32" s="199">
        <v>62.668209970432798</v>
      </c>
      <c r="G32" s="199">
        <v>6.2712381905450298</v>
      </c>
      <c r="H32" s="123">
        <v>1</v>
      </c>
      <c r="I32" s="208">
        <v>6220</v>
      </c>
      <c r="J32" s="208">
        <v>30</v>
      </c>
      <c r="K32" s="123">
        <v>0</v>
      </c>
      <c r="L32" s="208">
        <v>6220</v>
      </c>
      <c r="M32" s="208">
        <v>30</v>
      </c>
      <c r="N32" s="122">
        <v>7129.25</v>
      </c>
      <c r="O32" s="122">
        <v>119.75</v>
      </c>
      <c r="P32" s="122">
        <v>125.25</v>
      </c>
      <c r="Q32" s="112" t="s">
        <v>509</v>
      </c>
      <c r="R32" s="200">
        <v>0</v>
      </c>
      <c r="S32" s="112" t="s">
        <v>2191</v>
      </c>
      <c r="T32" s="209" t="s">
        <v>2736</v>
      </c>
      <c r="U32" s="112" t="s">
        <v>115</v>
      </c>
      <c r="V32" s="112" t="s">
        <v>405</v>
      </c>
      <c r="W32" s="112" t="s">
        <v>193</v>
      </c>
      <c r="X32" s="112" t="s">
        <v>197</v>
      </c>
      <c r="Y32" s="112" t="s">
        <v>197</v>
      </c>
      <c r="Z32" s="112" t="s">
        <v>194</v>
      </c>
      <c r="AA32" s="125" t="s">
        <v>2740</v>
      </c>
      <c r="AB32" s="125" t="s">
        <v>197</v>
      </c>
      <c r="AC32" s="125" t="s">
        <v>197</v>
      </c>
      <c r="AD32" s="125" t="s">
        <v>197</v>
      </c>
      <c r="AE32" s="125">
        <v>0</v>
      </c>
      <c r="AF32" s="125">
        <v>0.05</v>
      </c>
      <c r="AG32" s="125">
        <v>0</v>
      </c>
      <c r="AH32" s="125">
        <v>0</v>
      </c>
      <c r="AI32" s="202">
        <v>0</v>
      </c>
      <c r="AJ32" s="202">
        <v>0</v>
      </c>
      <c r="AK32" s="202">
        <v>0.2</v>
      </c>
      <c r="AL32" s="202">
        <v>0</v>
      </c>
      <c r="AM32" s="202">
        <v>0.1</v>
      </c>
      <c r="AN32" s="202">
        <v>0</v>
      </c>
      <c r="AO32" s="202">
        <v>0</v>
      </c>
      <c r="AP32" s="202">
        <v>0</v>
      </c>
      <c r="AQ32" s="202">
        <v>0.05</v>
      </c>
      <c r="AR32" s="202" t="s">
        <v>198</v>
      </c>
      <c r="AS32" s="203">
        <v>9.8000000000000007</v>
      </c>
      <c r="AT32" s="202" t="s">
        <v>199</v>
      </c>
      <c r="AU32" s="202" t="s">
        <v>556</v>
      </c>
      <c r="AV32" s="152">
        <v>0.22912878474779202</v>
      </c>
      <c r="AW32" s="152">
        <v>0.22912878474779202</v>
      </c>
      <c r="AX32" s="179">
        <v>-0.99238618404875711</v>
      </c>
      <c r="AY32" s="179" t="s">
        <v>115</v>
      </c>
      <c r="AZ32" s="179">
        <v>-0.73385364698085997</v>
      </c>
      <c r="BA32" s="179">
        <v>-0.66406517281947475</v>
      </c>
      <c r="BB32" s="179">
        <v>0</v>
      </c>
      <c r="BC32" s="179">
        <v>0.65710624182688016</v>
      </c>
      <c r="BD32" s="179">
        <v>0.69944028550387671</v>
      </c>
      <c r="BE32" s="179" t="s">
        <v>115</v>
      </c>
      <c r="BF32" s="179">
        <v>0.9334461155549223</v>
      </c>
      <c r="BG32" s="179">
        <v>1.1126035143948141</v>
      </c>
      <c r="BH32" s="204">
        <v>1</v>
      </c>
      <c r="BI32" s="204">
        <v>4</v>
      </c>
      <c r="BJ32" s="205" t="s">
        <v>3038</v>
      </c>
      <c r="BK32" s="205" t="s">
        <v>3039</v>
      </c>
      <c r="BL32" s="205" t="s">
        <v>3040</v>
      </c>
      <c r="BM32" s="205">
        <v>1.1126035143948141</v>
      </c>
      <c r="BN32" s="205" t="s">
        <v>115</v>
      </c>
      <c r="BO32" s="205">
        <v>0.39153157984158588</v>
      </c>
      <c r="BP32" s="205">
        <v>9.548178712712084E-2</v>
      </c>
      <c r="BQ32" s="205" t="s">
        <v>115</v>
      </c>
      <c r="BR32" s="205" t="s">
        <v>197</v>
      </c>
      <c r="BS32" s="205">
        <v>0.12055388444507779</v>
      </c>
      <c r="BT32" s="120" t="s">
        <v>115</v>
      </c>
      <c r="BU32" s="120" t="s">
        <v>115</v>
      </c>
      <c r="BV32" s="120" t="s">
        <v>115</v>
      </c>
      <c r="BW32" s="120" t="s">
        <v>115</v>
      </c>
      <c r="BX32" s="153">
        <v>8.687396485605186</v>
      </c>
      <c r="BY32" s="153">
        <v>0.46358790934000532</v>
      </c>
      <c r="BZ32" s="153">
        <v>0.46358790934000532</v>
      </c>
      <c r="CA32" s="154" t="s">
        <v>197</v>
      </c>
      <c r="CB32" s="154">
        <v>0.47900625125465135</v>
      </c>
      <c r="CC32" s="154">
        <v>0.47900625125465135</v>
      </c>
      <c r="CD32" s="154" t="s">
        <v>197</v>
      </c>
      <c r="CE32" s="155">
        <v>0</v>
      </c>
      <c r="CF32" s="155"/>
      <c r="CG32" s="155"/>
      <c r="CH32" s="273"/>
    </row>
    <row r="33" spans="1:86" s="2" customFormat="1" x14ac:dyDescent="0.2">
      <c r="A33" s="120">
        <v>29</v>
      </c>
      <c r="B33" s="172" t="s">
        <v>2658</v>
      </c>
      <c r="C33" s="120" t="s">
        <v>2650</v>
      </c>
      <c r="D33" s="126">
        <v>2</v>
      </c>
      <c r="E33" s="180" t="s">
        <v>2575</v>
      </c>
      <c r="F33" s="199">
        <v>62.668209970432798</v>
      </c>
      <c r="G33" s="199">
        <v>6.2712381905450298</v>
      </c>
      <c r="H33" s="123">
        <v>1</v>
      </c>
      <c r="I33" s="208">
        <v>6520</v>
      </c>
      <c r="J33" s="208">
        <v>30</v>
      </c>
      <c r="K33" s="123">
        <v>0</v>
      </c>
      <c r="L33" s="208">
        <v>6520</v>
      </c>
      <c r="M33" s="208">
        <v>30</v>
      </c>
      <c r="N33" s="122">
        <v>7418.333333333333</v>
      </c>
      <c r="O33" s="122">
        <v>86.66666666666697</v>
      </c>
      <c r="P33" s="122">
        <v>87.33333333333303</v>
      </c>
      <c r="Q33" s="112" t="s">
        <v>509</v>
      </c>
      <c r="R33" s="200">
        <v>0</v>
      </c>
      <c r="S33" s="112" t="s">
        <v>2191</v>
      </c>
      <c r="T33" s="209" t="s">
        <v>2735</v>
      </c>
      <c r="U33" s="112" t="s">
        <v>115</v>
      </c>
      <c r="V33" s="112" t="s">
        <v>405</v>
      </c>
      <c r="W33" s="112" t="s">
        <v>193</v>
      </c>
      <c r="X33" s="112" t="s">
        <v>197</v>
      </c>
      <c r="Y33" s="112" t="s">
        <v>197</v>
      </c>
      <c r="Z33" s="112" t="s">
        <v>194</v>
      </c>
      <c r="AA33" s="125" t="s">
        <v>2740</v>
      </c>
      <c r="AB33" s="125" t="s">
        <v>197</v>
      </c>
      <c r="AC33" s="125" t="s">
        <v>197</v>
      </c>
      <c r="AD33" s="125" t="s">
        <v>197</v>
      </c>
      <c r="AE33" s="125">
        <v>0</v>
      </c>
      <c r="AF33" s="125">
        <v>0.05</v>
      </c>
      <c r="AG33" s="125">
        <v>0</v>
      </c>
      <c r="AH33" s="125">
        <v>0</v>
      </c>
      <c r="AI33" s="202">
        <v>0</v>
      </c>
      <c r="AJ33" s="202">
        <v>0</v>
      </c>
      <c r="AK33" s="202">
        <v>0.5</v>
      </c>
      <c r="AL33" s="202">
        <v>0</v>
      </c>
      <c r="AM33" s="202">
        <v>0.1</v>
      </c>
      <c r="AN33" s="202">
        <v>0</v>
      </c>
      <c r="AO33" s="202">
        <v>0</v>
      </c>
      <c r="AP33" s="202">
        <v>0</v>
      </c>
      <c r="AQ33" s="202">
        <v>0.05</v>
      </c>
      <c r="AR33" s="202" t="s">
        <v>198</v>
      </c>
      <c r="AS33" s="203">
        <v>9.5</v>
      </c>
      <c r="AT33" s="202" t="s">
        <v>199</v>
      </c>
      <c r="AU33" s="202" t="s">
        <v>556</v>
      </c>
      <c r="AV33" s="152">
        <v>0.51234753829797997</v>
      </c>
      <c r="AW33" s="152">
        <v>0.51234753829797997</v>
      </c>
      <c r="AX33" s="179">
        <v>-0.99238618404875711</v>
      </c>
      <c r="AY33" s="179" t="s">
        <v>115</v>
      </c>
      <c r="AZ33" s="179">
        <v>-0.73385364698085997</v>
      </c>
      <c r="BA33" s="179">
        <v>-0.66406517281947475</v>
      </c>
      <c r="BB33" s="179">
        <v>0</v>
      </c>
      <c r="BC33" s="179">
        <v>0.65710624182688016</v>
      </c>
      <c r="BD33" s="179">
        <v>0.69944028550387671</v>
      </c>
      <c r="BE33" s="179" t="s">
        <v>115</v>
      </c>
      <c r="BF33" s="179">
        <v>0.9334461155549223</v>
      </c>
      <c r="BG33" s="179">
        <v>1.1126035143948141</v>
      </c>
      <c r="BH33" s="204">
        <v>1</v>
      </c>
      <c r="BI33" s="204">
        <v>4</v>
      </c>
      <c r="BJ33" s="205" t="s">
        <v>3038</v>
      </c>
      <c r="BK33" s="205" t="s">
        <v>3039</v>
      </c>
      <c r="BL33" s="205" t="s">
        <v>3040</v>
      </c>
      <c r="BM33" s="205">
        <v>1.1126035143948141</v>
      </c>
      <c r="BN33" s="205" t="s">
        <v>115</v>
      </c>
      <c r="BO33" s="205">
        <v>0.39153157984158588</v>
      </c>
      <c r="BP33" s="205">
        <v>9.548178712712084E-2</v>
      </c>
      <c r="BQ33" s="205" t="s">
        <v>115</v>
      </c>
      <c r="BR33" s="205" t="s">
        <v>197</v>
      </c>
      <c r="BS33" s="205">
        <v>0.12055388444507779</v>
      </c>
      <c r="BT33" s="120" t="s">
        <v>115</v>
      </c>
      <c r="BU33" s="120" t="s">
        <v>115</v>
      </c>
      <c r="BV33" s="120" t="s">
        <v>115</v>
      </c>
      <c r="BW33" s="120" t="s">
        <v>115</v>
      </c>
      <c r="BX33" s="153">
        <v>8.3873964856051852</v>
      </c>
      <c r="BY33" s="153">
        <v>0.65185408619278984</v>
      </c>
      <c r="BZ33" s="153">
        <v>0.65185408619278984</v>
      </c>
      <c r="CA33" s="154" t="s">
        <v>197</v>
      </c>
      <c r="CB33" s="154">
        <v>0.66290797908988419</v>
      </c>
      <c r="CC33" s="154">
        <v>0.66290797908988419</v>
      </c>
      <c r="CD33" s="154" t="s">
        <v>197</v>
      </c>
      <c r="CE33" s="155">
        <v>0</v>
      </c>
      <c r="CF33" s="155"/>
      <c r="CG33" s="155"/>
      <c r="CH33" s="273"/>
    </row>
    <row r="34" spans="1:86" s="2" customFormat="1" x14ac:dyDescent="0.2">
      <c r="A34" s="120">
        <v>30</v>
      </c>
      <c r="B34" s="172" t="s">
        <v>2659</v>
      </c>
      <c r="C34" s="120" t="s">
        <v>2650</v>
      </c>
      <c r="D34" s="126">
        <v>2</v>
      </c>
      <c r="E34" s="180" t="s">
        <v>2576</v>
      </c>
      <c r="F34" s="199">
        <v>62.668209970432798</v>
      </c>
      <c r="G34" s="199">
        <v>6.2712381905450298</v>
      </c>
      <c r="H34" s="123">
        <v>1</v>
      </c>
      <c r="I34" s="208">
        <v>6480</v>
      </c>
      <c r="J34" s="208">
        <v>30</v>
      </c>
      <c r="K34" s="123">
        <v>0</v>
      </c>
      <c r="L34" s="208">
        <v>6480</v>
      </c>
      <c r="M34" s="208">
        <v>30</v>
      </c>
      <c r="N34" s="122">
        <v>7378.5</v>
      </c>
      <c r="O34" s="122">
        <v>49.5</v>
      </c>
      <c r="P34" s="122">
        <v>56.5</v>
      </c>
      <c r="Q34" s="112" t="s">
        <v>509</v>
      </c>
      <c r="R34" s="200">
        <v>0</v>
      </c>
      <c r="S34" s="112" t="s">
        <v>2191</v>
      </c>
      <c r="T34" s="209" t="s">
        <v>2735</v>
      </c>
      <c r="U34" s="112" t="s">
        <v>115</v>
      </c>
      <c r="V34" s="112" t="s">
        <v>405</v>
      </c>
      <c r="W34" s="112" t="s">
        <v>193</v>
      </c>
      <c r="X34" s="112" t="s">
        <v>197</v>
      </c>
      <c r="Y34" s="112" t="s">
        <v>197</v>
      </c>
      <c r="Z34" s="112" t="s">
        <v>194</v>
      </c>
      <c r="AA34" s="125" t="s">
        <v>2740</v>
      </c>
      <c r="AB34" s="125" t="s">
        <v>197</v>
      </c>
      <c r="AC34" s="125" t="s">
        <v>197</v>
      </c>
      <c r="AD34" s="125" t="s">
        <v>197</v>
      </c>
      <c r="AE34" s="125">
        <v>0</v>
      </c>
      <c r="AF34" s="125">
        <v>0.05</v>
      </c>
      <c r="AG34" s="125">
        <v>0</v>
      </c>
      <c r="AH34" s="125">
        <v>0</v>
      </c>
      <c r="AI34" s="202">
        <v>0</v>
      </c>
      <c r="AJ34" s="202">
        <v>0</v>
      </c>
      <c r="AK34" s="202">
        <v>0.5</v>
      </c>
      <c r="AL34" s="202">
        <v>0</v>
      </c>
      <c r="AM34" s="202">
        <v>0.1</v>
      </c>
      <c r="AN34" s="202">
        <v>0</v>
      </c>
      <c r="AO34" s="202">
        <v>0</v>
      </c>
      <c r="AP34" s="202">
        <v>0</v>
      </c>
      <c r="AQ34" s="202">
        <v>0.05</v>
      </c>
      <c r="AR34" s="202" t="s">
        <v>198</v>
      </c>
      <c r="AS34" s="203">
        <v>9.5</v>
      </c>
      <c r="AT34" s="202" t="s">
        <v>199</v>
      </c>
      <c r="AU34" s="202" t="s">
        <v>556</v>
      </c>
      <c r="AV34" s="152">
        <v>0.51234753829797997</v>
      </c>
      <c r="AW34" s="152">
        <v>0.51234753829797997</v>
      </c>
      <c r="AX34" s="179">
        <v>-0.99238618404875711</v>
      </c>
      <c r="AY34" s="179" t="s">
        <v>115</v>
      </c>
      <c r="AZ34" s="179">
        <v>-0.73385364698085997</v>
      </c>
      <c r="BA34" s="179">
        <v>-0.66406517281947475</v>
      </c>
      <c r="BB34" s="179">
        <v>0</v>
      </c>
      <c r="BC34" s="179">
        <v>0.65710624182688016</v>
      </c>
      <c r="BD34" s="179">
        <v>0.69944028550387671</v>
      </c>
      <c r="BE34" s="179" t="s">
        <v>115</v>
      </c>
      <c r="BF34" s="179">
        <v>0.9334461155549223</v>
      </c>
      <c r="BG34" s="179">
        <v>1.1126035143948141</v>
      </c>
      <c r="BH34" s="204">
        <v>1</v>
      </c>
      <c r="BI34" s="204">
        <v>4</v>
      </c>
      <c r="BJ34" s="205" t="s">
        <v>3038</v>
      </c>
      <c r="BK34" s="205" t="s">
        <v>3039</v>
      </c>
      <c r="BL34" s="205" t="s">
        <v>3040</v>
      </c>
      <c r="BM34" s="205">
        <v>1.1126035143948141</v>
      </c>
      <c r="BN34" s="205" t="s">
        <v>115</v>
      </c>
      <c r="BO34" s="205">
        <v>0.39153157984158588</v>
      </c>
      <c r="BP34" s="205">
        <v>9.548178712712084E-2</v>
      </c>
      <c r="BQ34" s="205" t="s">
        <v>115</v>
      </c>
      <c r="BR34" s="205" t="s">
        <v>197</v>
      </c>
      <c r="BS34" s="205">
        <v>0.12055388444507779</v>
      </c>
      <c r="BT34" s="120" t="s">
        <v>115</v>
      </c>
      <c r="BU34" s="120" t="s">
        <v>115</v>
      </c>
      <c r="BV34" s="120" t="s">
        <v>115</v>
      </c>
      <c r="BW34" s="120" t="s">
        <v>115</v>
      </c>
      <c r="BX34" s="153">
        <v>8.3873964856051852</v>
      </c>
      <c r="BY34" s="153">
        <v>0.65185408619278984</v>
      </c>
      <c r="BZ34" s="153">
        <v>0.65185408619278984</v>
      </c>
      <c r="CA34" s="154" t="s">
        <v>197</v>
      </c>
      <c r="CB34" s="154">
        <v>0.66290797908988419</v>
      </c>
      <c r="CC34" s="154">
        <v>0.66290797908988419</v>
      </c>
      <c r="CD34" s="154" t="s">
        <v>197</v>
      </c>
      <c r="CE34" s="155">
        <v>0</v>
      </c>
      <c r="CF34" s="155"/>
      <c r="CG34" s="155"/>
      <c r="CH34" s="273"/>
    </row>
    <row r="35" spans="1:86" s="2" customFormat="1" x14ac:dyDescent="0.2">
      <c r="A35" s="120">
        <v>31</v>
      </c>
      <c r="B35" s="172" t="s">
        <v>2660</v>
      </c>
      <c r="C35" s="120" t="s">
        <v>2650</v>
      </c>
      <c r="D35" s="126">
        <v>2</v>
      </c>
      <c r="E35" s="180" t="s">
        <v>2577</v>
      </c>
      <c r="F35" s="199">
        <v>62.668209970432798</v>
      </c>
      <c r="G35" s="199">
        <v>6.2712381905450298</v>
      </c>
      <c r="H35" s="123">
        <v>1</v>
      </c>
      <c r="I35" s="208">
        <v>6680</v>
      </c>
      <c r="J35" s="208">
        <v>30</v>
      </c>
      <c r="K35" s="123">
        <v>0</v>
      </c>
      <c r="L35" s="208">
        <v>6680</v>
      </c>
      <c r="M35" s="208">
        <v>30</v>
      </c>
      <c r="N35" s="122">
        <v>7547.5</v>
      </c>
      <c r="O35" s="122">
        <v>59.5</v>
      </c>
      <c r="P35" s="122">
        <v>60.5</v>
      </c>
      <c r="Q35" s="112" t="s">
        <v>509</v>
      </c>
      <c r="R35" s="200">
        <v>0</v>
      </c>
      <c r="S35" s="112" t="s">
        <v>2191</v>
      </c>
      <c r="T35" s="209" t="s">
        <v>2735</v>
      </c>
      <c r="U35" s="112" t="s">
        <v>115</v>
      </c>
      <c r="V35" s="112" t="s">
        <v>405</v>
      </c>
      <c r="W35" s="112" t="s">
        <v>193</v>
      </c>
      <c r="X35" s="112" t="s">
        <v>197</v>
      </c>
      <c r="Y35" s="112" t="s">
        <v>197</v>
      </c>
      <c r="Z35" s="112" t="s">
        <v>194</v>
      </c>
      <c r="AA35" s="125" t="s">
        <v>2740</v>
      </c>
      <c r="AB35" s="125" t="s">
        <v>197</v>
      </c>
      <c r="AC35" s="125" t="s">
        <v>197</v>
      </c>
      <c r="AD35" s="125" t="s">
        <v>197</v>
      </c>
      <c r="AE35" s="125">
        <v>0</v>
      </c>
      <c r="AF35" s="125">
        <v>0.05</v>
      </c>
      <c r="AG35" s="125">
        <v>0</v>
      </c>
      <c r="AH35" s="125">
        <v>0</v>
      </c>
      <c r="AI35" s="202">
        <v>0</v>
      </c>
      <c r="AJ35" s="202">
        <v>0</v>
      </c>
      <c r="AK35" s="202">
        <v>0.2</v>
      </c>
      <c r="AL35" s="202">
        <v>0</v>
      </c>
      <c r="AM35" s="202">
        <v>0.1</v>
      </c>
      <c r="AN35" s="202">
        <v>0</v>
      </c>
      <c r="AO35" s="202">
        <v>0</v>
      </c>
      <c r="AP35" s="202">
        <v>0</v>
      </c>
      <c r="AQ35" s="202">
        <v>0.05</v>
      </c>
      <c r="AR35" s="202" t="s">
        <v>198</v>
      </c>
      <c r="AS35" s="203">
        <v>9.3000000000000007</v>
      </c>
      <c r="AT35" s="202" t="s">
        <v>199</v>
      </c>
      <c r="AU35" s="202" t="s">
        <v>556</v>
      </c>
      <c r="AV35" s="152">
        <v>0.22912878474779202</v>
      </c>
      <c r="AW35" s="152">
        <v>0.22912878474779202</v>
      </c>
      <c r="AX35" s="179">
        <v>-0.99238618404875711</v>
      </c>
      <c r="AY35" s="179" t="s">
        <v>115</v>
      </c>
      <c r="AZ35" s="179">
        <v>-0.73385364698085997</v>
      </c>
      <c r="BA35" s="179">
        <v>-0.66406517281947475</v>
      </c>
      <c r="BB35" s="179">
        <v>0</v>
      </c>
      <c r="BC35" s="179">
        <v>0.65710624182688016</v>
      </c>
      <c r="BD35" s="179">
        <v>0.69944028550387671</v>
      </c>
      <c r="BE35" s="179" t="s">
        <v>115</v>
      </c>
      <c r="BF35" s="179">
        <v>0.9334461155549223</v>
      </c>
      <c r="BG35" s="179">
        <v>1.1126035143948141</v>
      </c>
      <c r="BH35" s="204">
        <v>1</v>
      </c>
      <c r="BI35" s="204">
        <v>4</v>
      </c>
      <c r="BJ35" s="205" t="s">
        <v>3038</v>
      </c>
      <c r="BK35" s="205" t="s">
        <v>3039</v>
      </c>
      <c r="BL35" s="205" t="s">
        <v>3040</v>
      </c>
      <c r="BM35" s="205">
        <v>1.1126035143948141</v>
      </c>
      <c r="BN35" s="205" t="s">
        <v>115</v>
      </c>
      <c r="BO35" s="205">
        <v>0.39153157984158588</v>
      </c>
      <c r="BP35" s="205">
        <v>9.548178712712084E-2</v>
      </c>
      <c r="BQ35" s="205" t="s">
        <v>115</v>
      </c>
      <c r="BR35" s="205" t="s">
        <v>197</v>
      </c>
      <c r="BS35" s="205">
        <v>0.12055388444507779</v>
      </c>
      <c r="BT35" s="120" t="s">
        <v>115</v>
      </c>
      <c r="BU35" s="120" t="s">
        <v>115</v>
      </c>
      <c r="BV35" s="120" t="s">
        <v>115</v>
      </c>
      <c r="BW35" s="120" t="s">
        <v>115</v>
      </c>
      <c r="BX35" s="153">
        <v>8.187396485605186</v>
      </c>
      <c r="BY35" s="153">
        <v>0.46358790934000532</v>
      </c>
      <c r="BZ35" s="153">
        <v>0.46358790934000532</v>
      </c>
      <c r="CA35" s="154" t="s">
        <v>197</v>
      </c>
      <c r="CB35" s="154">
        <v>0.47900625125465135</v>
      </c>
      <c r="CC35" s="154">
        <v>0.47900625125465135</v>
      </c>
      <c r="CD35" s="154" t="s">
        <v>197</v>
      </c>
      <c r="CE35" s="155">
        <v>0</v>
      </c>
      <c r="CF35" s="155"/>
      <c r="CG35" s="155"/>
      <c r="CH35" s="273"/>
    </row>
    <row r="36" spans="1:86" s="2" customFormat="1" x14ac:dyDescent="0.2">
      <c r="A36" s="120">
        <v>32</v>
      </c>
      <c r="B36" s="172" t="s">
        <v>2661</v>
      </c>
      <c r="C36" s="120" t="s">
        <v>2650</v>
      </c>
      <c r="D36" s="126">
        <v>2</v>
      </c>
      <c r="E36" s="180" t="s">
        <v>2578</v>
      </c>
      <c r="F36" s="199">
        <v>62.668209970432798</v>
      </c>
      <c r="G36" s="199">
        <v>6.2712381905450298</v>
      </c>
      <c r="H36" s="123">
        <v>1</v>
      </c>
      <c r="I36" s="208">
        <v>6160</v>
      </c>
      <c r="J36" s="208">
        <v>30</v>
      </c>
      <c r="K36" s="123">
        <v>0</v>
      </c>
      <c r="L36" s="208">
        <v>6160</v>
      </c>
      <c r="M36" s="208">
        <v>30</v>
      </c>
      <c r="N36" s="122">
        <v>7086.625</v>
      </c>
      <c r="O36" s="122">
        <v>72.375</v>
      </c>
      <c r="P36" s="122">
        <v>125.625</v>
      </c>
      <c r="Q36" s="112" t="s">
        <v>509</v>
      </c>
      <c r="R36" s="200">
        <v>0</v>
      </c>
      <c r="S36" s="112" t="s">
        <v>2191</v>
      </c>
      <c r="T36" s="209" t="s">
        <v>2735</v>
      </c>
      <c r="U36" s="112" t="s">
        <v>115</v>
      </c>
      <c r="V36" s="112" t="s">
        <v>405</v>
      </c>
      <c r="W36" s="112" t="s">
        <v>193</v>
      </c>
      <c r="X36" s="112" t="s">
        <v>197</v>
      </c>
      <c r="Y36" s="112" t="s">
        <v>197</v>
      </c>
      <c r="Z36" s="112" t="s">
        <v>194</v>
      </c>
      <c r="AA36" s="125" t="s">
        <v>2740</v>
      </c>
      <c r="AB36" s="125" t="s">
        <v>197</v>
      </c>
      <c r="AC36" s="125" t="s">
        <v>197</v>
      </c>
      <c r="AD36" s="125" t="s">
        <v>197</v>
      </c>
      <c r="AE36" s="125">
        <v>0</v>
      </c>
      <c r="AF36" s="125">
        <v>0.05</v>
      </c>
      <c r="AG36" s="125">
        <v>0</v>
      </c>
      <c r="AH36" s="125">
        <v>0</v>
      </c>
      <c r="AI36" s="202">
        <v>0</v>
      </c>
      <c r="AJ36" s="202">
        <v>0</v>
      </c>
      <c r="AK36" s="202">
        <v>0.2</v>
      </c>
      <c r="AL36" s="202">
        <v>0</v>
      </c>
      <c r="AM36" s="202">
        <v>0.1</v>
      </c>
      <c r="AN36" s="202">
        <v>0</v>
      </c>
      <c r="AO36" s="202">
        <v>0</v>
      </c>
      <c r="AP36" s="202">
        <v>0</v>
      </c>
      <c r="AQ36" s="202">
        <v>0.05</v>
      </c>
      <c r="AR36" s="202" t="s">
        <v>198</v>
      </c>
      <c r="AS36" s="203">
        <v>9.8000000000000007</v>
      </c>
      <c r="AT36" s="202" t="s">
        <v>199</v>
      </c>
      <c r="AU36" s="202" t="s">
        <v>556</v>
      </c>
      <c r="AV36" s="152">
        <v>0.22912878474779202</v>
      </c>
      <c r="AW36" s="152">
        <v>0.22912878474779202</v>
      </c>
      <c r="AX36" s="179">
        <v>-0.99238618404875711</v>
      </c>
      <c r="AY36" s="179" t="s">
        <v>115</v>
      </c>
      <c r="AZ36" s="179">
        <v>-0.73385364698085997</v>
      </c>
      <c r="BA36" s="179">
        <v>-0.66406517281947475</v>
      </c>
      <c r="BB36" s="179">
        <v>0</v>
      </c>
      <c r="BC36" s="179">
        <v>0.65710624182688016</v>
      </c>
      <c r="BD36" s="179">
        <v>0.69944028550387671</v>
      </c>
      <c r="BE36" s="179" t="s">
        <v>115</v>
      </c>
      <c r="BF36" s="179">
        <v>0.9334461155549223</v>
      </c>
      <c r="BG36" s="179">
        <v>1.1126035143948141</v>
      </c>
      <c r="BH36" s="204">
        <v>1</v>
      </c>
      <c r="BI36" s="204">
        <v>4</v>
      </c>
      <c r="BJ36" s="205" t="s">
        <v>3038</v>
      </c>
      <c r="BK36" s="205" t="s">
        <v>3039</v>
      </c>
      <c r="BL36" s="205" t="s">
        <v>3040</v>
      </c>
      <c r="BM36" s="205">
        <v>1.1126035143948141</v>
      </c>
      <c r="BN36" s="205" t="s">
        <v>115</v>
      </c>
      <c r="BO36" s="205">
        <v>0.39153157984158588</v>
      </c>
      <c r="BP36" s="205">
        <v>9.548178712712084E-2</v>
      </c>
      <c r="BQ36" s="205" t="s">
        <v>115</v>
      </c>
      <c r="BR36" s="205" t="s">
        <v>197</v>
      </c>
      <c r="BS36" s="205">
        <v>0.12055388444507779</v>
      </c>
      <c r="BT36" s="120" t="s">
        <v>115</v>
      </c>
      <c r="BU36" s="120" t="s">
        <v>115</v>
      </c>
      <c r="BV36" s="120" t="s">
        <v>115</v>
      </c>
      <c r="BW36" s="120" t="s">
        <v>115</v>
      </c>
      <c r="BX36" s="153">
        <v>8.687396485605186</v>
      </c>
      <c r="BY36" s="153">
        <v>0.46358790934000532</v>
      </c>
      <c r="BZ36" s="153">
        <v>0.46358790934000532</v>
      </c>
      <c r="CA36" s="154" t="s">
        <v>197</v>
      </c>
      <c r="CB36" s="154">
        <v>0.47900625125465135</v>
      </c>
      <c r="CC36" s="154">
        <v>0.47900625125465135</v>
      </c>
      <c r="CD36" s="154" t="s">
        <v>197</v>
      </c>
      <c r="CE36" s="155">
        <v>0</v>
      </c>
      <c r="CF36" s="155"/>
      <c r="CG36" s="155"/>
      <c r="CH36" s="273"/>
    </row>
    <row r="37" spans="1:86" s="2" customFormat="1" x14ac:dyDescent="0.2">
      <c r="A37" s="120">
        <v>33</v>
      </c>
      <c r="B37" s="172" t="s">
        <v>2662</v>
      </c>
      <c r="C37" s="120" t="s">
        <v>2650</v>
      </c>
      <c r="D37" s="126">
        <v>2</v>
      </c>
      <c r="E37" s="180" t="s">
        <v>2579</v>
      </c>
      <c r="F37" s="199">
        <v>62.668209970432798</v>
      </c>
      <c r="G37" s="199">
        <v>6.2712381905450298</v>
      </c>
      <c r="H37" s="123">
        <v>1</v>
      </c>
      <c r="I37" s="208">
        <v>6070</v>
      </c>
      <c r="J37" s="208">
        <v>30</v>
      </c>
      <c r="K37" s="123">
        <v>0</v>
      </c>
      <c r="L37" s="208">
        <v>6070</v>
      </c>
      <c r="M37" s="208">
        <v>30</v>
      </c>
      <c r="N37" s="122">
        <v>6921.5</v>
      </c>
      <c r="O37" s="122">
        <v>227.5</v>
      </c>
      <c r="P37" s="122">
        <v>122.5</v>
      </c>
      <c r="Q37" s="112" t="s">
        <v>509</v>
      </c>
      <c r="R37" s="200">
        <v>0</v>
      </c>
      <c r="S37" s="112" t="s">
        <v>2191</v>
      </c>
      <c r="T37" s="209" t="s">
        <v>2736</v>
      </c>
      <c r="U37" s="112" t="s">
        <v>115</v>
      </c>
      <c r="V37" s="112" t="s">
        <v>405</v>
      </c>
      <c r="W37" s="112" t="s">
        <v>193</v>
      </c>
      <c r="X37" s="112" t="s">
        <v>197</v>
      </c>
      <c r="Y37" s="112" t="s">
        <v>197</v>
      </c>
      <c r="Z37" s="112" t="s">
        <v>194</v>
      </c>
      <c r="AA37" s="125" t="s">
        <v>2740</v>
      </c>
      <c r="AB37" s="125" t="s">
        <v>197</v>
      </c>
      <c r="AC37" s="125" t="s">
        <v>197</v>
      </c>
      <c r="AD37" s="125" t="s">
        <v>197</v>
      </c>
      <c r="AE37" s="125">
        <v>0</v>
      </c>
      <c r="AF37" s="125">
        <v>0.05</v>
      </c>
      <c r="AG37" s="125">
        <v>0</v>
      </c>
      <c r="AH37" s="125">
        <v>0</v>
      </c>
      <c r="AI37" s="202">
        <v>0</v>
      </c>
      <c r="AJ37" s="202">
        <v>0</v>
      </c>
      <c r="AK37" s="202">
        <v>0.2</v>
      </c>
      <c r="AL37" s="202">
        <v>0</v>
      </c>
      <c r="AM37" s="202">
        <v>0.1</v>
      </c>
      <c r="AN37" s="202">
        <v>0</v>
      </c>
      <c r="AO37" s="202">
        <v>0</v>
      </c>
      <c r="AP37" s="202">
        <v>0</v>
      </c>
      <c r="AQ37" s="202">
        <v>0.05</v>
      </c>
      <c r="AR37" s="202" t="s">
        <v>198</v>
      </c>
      <c r="AS37" s="203">
        <v>9.5</v>
      </c>
      <c r="AT37" s="202" t="s">
        <v>199</v>
      </c>
      <c r="AU37" s="202" t="s">
        <v>556</v>
      </c>
      <c r="AV37" s="152">
        <v>0.22912878474779202</v>
      </c>
      <c r="AW37" s="152">
        <v>0.22912878474779202</v>
      </c>
      <c r="AX37" s="179">
        <v>-0.99238618404875711</v>
      </c>
      <c r="AY37" s="179" t="s">
        <v>115</v>
      </c>
      <c r="AZ37" s="179">
        <v>-0.73385364698085997</v>
      </c>
      <c r="BA37" s="179">
        <v>-0.66406517281947475</v>
      </c>
      <c r="BB37" s="179">
        <v>0</v>
      </c>
      <c r="BC37" s="179">
        <v>0.65710624182688016</v>
      </c>
      <c r="BD37" s="179">
        <v>0.69944028550387671</v>
      </c>
      <c r="BE37" s="179" t="s">
        <v>115</v>
      </c>
      <c r="BF37" s="179">
        <v>0.9334461155549223</v>
      </c>
      <c r="BG37" s="179">
        <v>1.1126035143948141</v>
      </c>
      <c r="BH37" s="204">
        <v>1</v>
      </c>
      <c r="BI37" s="204">
        <v>4</v>
      </c>
      <c r="BJ37" s="205" t="s">
        <v>3038</v>
      </c>
      <c r="BK37" s="205" t="s">
        <v>3039</v>
      </c>
      <c r="BL37" s="205" t="s">
        <v>3040</v>
      </c>
      <c r="BM37" s="205">
        <v>1.1126035143948141</v>
      </c>
      <c r="BN37" s="205" t="s">
        <v>115</v>
      </c>
      <c r="BO37" s="205">
        <v>0.39153157984158588</v>
      </c>
      <c r="BP37" s="205">
        <v>9.548178712712084E-2</v>
      </c>
      <c r="BQ37" s="205" t="s">
        <v>115</v>
      </c>
      <c r="BR37" s="205" t="s">
        <v>197</v>
      </c>
      <c r="BS37" s="205">
        <v>0.12055388444507779</v>
      </c>
      <c r="BT37" s="120" t="s">
        <v>115</v>
      </c>
      <c r="BU37" s="120" t="s">
        <v>115</v>
      </c>
      <c r="BV37" s="120" t="s">
        <v>115</v>
      </c>
      <c r="BW37" s="120" t="s">
        <v>115</v>
      </c>
      <c r="BX37" s="153">
        <v>8.3873964856051852</v>
      </c>
      <c r="BY37" s="153">
        <v>0.46358790934000532</v>
      </c>
      <c r="BZ37" s="153">
        <v>0.46358790934000532</v>
      </c>
      <c r="CA37" s="154" t="s">
        <v>197</v>
      </c>
      <c r="CB37" s="154">
        <v>0.47900625125465135</v>
      </c>
      <c r="CC37" s="154">
        <v>0.47900625125465135</v>
      </c>
      <c r="CD37" s="154" t="s">
        <v>197</v>
      </c>
      <c r="CE37" s="155">
        <v>0</v>
      </c>
      <c r="CF37" s="155"/>
      <c r="CG37" s="155"/>
      <c r="CH37" s="273"/>
    </row>
    <row r="38" spans="1:86" s="2" customFormat="1" x14ac:dyDescent="0.2">
      <c r="A38" s="120">
        <v>34</v>
      </c>
      <c r="B38" s="172" t="s">
        <v>2663</v>
      </c>
      <c r="C38" s="120" t="s">
        <v>2650</v>
      </c>
      <c r="D38" s="126">
        <v>2</v>
      </c>
      <c r="E38" s="180" t="s">
        <v>2580</v>
      </c>
      <c r="F38" s="199">
        <v>62.668209970432798</v>
      </c>
      <c r="G38" s="199">
        <v>6.2712381905450298</v>
      </c>
      <c r="H38" s="123">
        <v>1</v>
      </c>
      <c r="I38" s="208">
        <v>6310</v>
      </c>
      <c r="J38" s="208">
        <v>30</v>
      </c>
      <c r="K38" s="123">
        <v>0</v>
      </c>
      <c r="L38" s="208">
        <v>6310</v>
      </c>
      <c r="M38" s="208">
        <v>30</v>
      </c>
      <c r="N38" s="122">
        <v>7221</v>
      </c>
      <c r="O38" s="122">
        <v>84</v>
      </c>
      <c r="P38" s="122">
        <v>57</v>
      </c>
      <c r="Q38" s="112" t="s">
        <v>405</v>
      </c>
      <c r="R38" s="200">
        <v>0</v>
      </c>
      <c r="S38" s="112" t="s">
        <v>2191</v>
      </c>
      <c r="T38" s="209" t="s">
        <v>2735</v>
      </c>
      <c r="U38" s="112" t="s">
        <v>509</v>
      </c>
      <c r="V38" s="112" t="s">
        <v>500</v>
      </c>
      <c r="W38" s="112" t="s">
        <v>193</v>
      </c>
      <c r="X38" s="112" t="s">
        <v>197</v>
      </c>
      <c r="Y38" s="112" t="s">
        <v>197</v>
      </c>
      <c r="Z38" s="112" t="s">
        <v>194</v>
      </c>
      <c r="AA38" s="125" t="s">
        <v>2740</v>
      </c>
      <c r="AB38" s="125" t="s">
        <v>197</v>
      </c>
      <c r="AC38" s="125" t="s">
        <v>197</v>
      </c>
      <c r="AD38" s="125" t="s">
        <v>197</v>
      </c>
      <c r="AE38" s="125">
        <v>0</v>
      </c>
      <c r="AF38" s="125">
        <v>0.05</v>
      </c>
      <c r="AG38" s="125">
        <v>0</v>
      </c>
      <c r="AH38" s="125">
        <v>0</v>
      </c>
      <c r="AI38" s="202">
        <v>0</v>
      </c>
      <c r="AJ38" s="202">
        <v>0</v>
      </c>
      <c r="AK38" s="202">
        <v>0.2</v>
      </c>
      <c r="AL38" s="202">
        <v>0</v>
      </c>
      <c r="AM38" s="202">
        <v>0.1</v>
      </c>
      <c r="AN38" s="202">
        <v>0</v>
      </c>
      <c r="AO38" s="202">
        <v>0</v>
      </c>
      <c r="AP38" s="202">
        <v>0</v>
      </c>
      <c r="AQ38" s="202">
        <v>0.05</v>
      </c>
      <c r="AR38" s="202" t="s">
        <v>198</v>
      </c>
      <c r="AS38" s="203">
        <v>9.5</v>
      </c>
      <c r="AT38" s="202" t="s">
        <v>199</v>
      </c>
      <c r="AU38" s="202" t="s">
        <v>556</v>
      </c>
      <c r="AV38" s="152">
        <v>0.22912878474779202</v>
      </c>
      <c r="AW38" s="152">
        <v>0.22912878474779202</v>
      </c>
      <c r="AX38" s="179">
        <v>-0.99238618404875711</v>
      </c>
      <c r="AY38" s="179" t="s">
        <v>115</v>
      </c>
      <c r="AZ38" s="179">
        <v>-0.73385364698085997</v>
      </c>
      <c r="BA38" s="179">
        <v>-0.66406517281947475</v>
      </c>
      <c r="BB38" s="179">
        <v>0</v>
      </c>
      <c r="BC38" s="179">
        <v>0.65710624182688016</v>
      </c>
      <c r="BD38" s="179">
        <v>0.69944028550387671</v>
      </c>
      <c r="BE38" s="179" t="s">
        <v>115</v>
      </c>
      <c r="BF38" s="179">
        <v>0.9334461155549223</v>
      </c>
      <c r="BG38" s="179">
        <v>1.1126035143948141</v>
      </c>
      <c r="BH38" s="204">
        <v>1</v>
      </c>
      <c r="BI38" s="204">
        <v>4</v>
      </c>
      <c r="BJ38" s="205" t="s">
        <v>3038</v>
      </c>
      <c r="BK38" s="205" t="s">
        <v>3039</v>
      </c>
      <c r="BL38" s="205" t="s">
        <v>3040</v>
      </c>
      <c r="BM38" s="205">
        <v>1.1126035143948141</v>
      </c>
      <c r="BN38" s="205" t="s">
        <v>115</v>
      </c>
      <c r="BO38" s="205">
        <v>0.39153157984158588</v>
      </c>
      <c r="BP38" s="205">
        <v>9.548178712712084E-2</v>
      </c>
      <c r="BQ38" s="205" t="s">
        <v>115</v>
      </c>
      <c r="BR38" s="205" t="s">
        <v>197</v>
      </c>
      <c r="BS38" s="205">
        <v>0.12055388444507779</v>
      </c>
      <c r="BT38" s="120" t="s">
        <v>115</v>
      </c>
      <c r="BU38" s="120" t="s">
        <v>115</v>
      </c>
      <c r="BV38" s="120" t="s">
        <v>115</v>
      </c>
      <c r="BW38" s="120" t="s">
        <v>115</v>
      </c>
      <c r="BX38" s="153">
        <v>8.3873964856051852</v>
      </c>
      <c r="BY38" s="153">
        <v>0.46358790934000532</v>
      </c>
      <c r="BZ38" s="153">
        <v>0.46358790934000532</v>
      </c>
      <c r="CA38" s="154" t="s">
        <v>197</v>
      </c>
      <c r="CB38" s="154">
        <v>0.47900625125465135</v>
      </c>
      <c r="CC38" s="154">
        <v>0.47900625125465135</v>
      </c>
      <c r="CD38" s="154" t="s">
        <v>197</v>
      </c>
      <c r="CE38" s="155">
        <v>0</v>
      </c>
      <c r="CF38" s="155"/>
      <c r="CG38" s="155"/>
      <c r="CH38" s="273"/>
    </row>
    <row r="39" spans="1:86" s="2" customFormat="1" x14ac:dyDescent="0.2">
      <c r="A39" s="120">
        <v>35</v>
      </c>
      <c r="B39" s="172" t="s">
        <v>2664</v>
      </c>
      <c r="C39" s="120" t="s">
        <v>2650</v>
      </c>
      <c r="D39" s="126">
        <v>2</v>
      </c>
      <c r="E39" s="180" t="s">
        <v>2581</v>
      </c>
      <c r="F39" s="199">
        <v>62.668209970432798</v>
      </c>
      <c r="G39" s="199">
        <v>6.2712381905450298</v>
      </c>
      <c r="H39" s="123">
        <v>1</v>
      </c>
      <c r="I39" s="208">
        <v>5150</v>
      </c>
      <c r="J39" s="208">
        <v>30</v>
      </c>
      <c r="K39" s="123">
        <v>0</v>
      </c>
      <c r="L39" s="208">
        <v>5150</v>
      </c>
      <c r="M39" s="208">
        <v>30</v>
      </c>
      <c r="N39" s="122">
        <v>5916.5</v>
      </c>
      <c r="O39" s="122">
        <v>74.5</v>
      </c>
      <c r="P39" s="122">
        <v>158.5</v>
      </c>
      <c r="Q39" s="112" t="s">
        <v>509</v>
      </c>
      <c r="R39" s="200">
        <v>0</v>
      </c>
      <c r="S39" s="112" t="s">
        <v>2191</v>
      </c>
      <c r="T39" s="209" t="s">
        <v>2735</v>
      </c>
      <c r="U39" s="112" t="s">
        <v>115</v>
      </c>
      <c r="V39" s="112" t="s">
        <v>405</v>
      </c>
      <c r="W39" s="112" t="s">
        <v>193</v>
      </c>
      <c r="X39" s="112" t="s">
        <v>197</v>
      </c>
      <c r="Y39" s="112" t="s">
        <v>197</v>
      </c>
      <c r="Z39" s="112" t="s">
        <v>194</v>
      </c>
      <c r="AA39" s="125" t="s">
        <v>2740</v>
      </c>
      <c r="AB39" s="125" t="s">
        <v>197</v>
      </c>
      <c r="AC39" s="125" t="s">
        <v>197</v>
      </c>
      <c r="AD39" s="125" t="s">
        <v>197</v>
      </c>
      <c r="AE39" s="125">
        <v>0</v>
      </c>
      <c r="AF39" s="125">
        <v>0.05</v>
      </c>
      <c r="AG39" s="125">
        <v>0</v>
      </c>
      <c r="AH39" s="125">
        <v>0</v>
      </c>
      <c r="AI39" s="202">
        <v>0</v>
      </c>
      <c r="AJ39" s="202">
        <v>0</v>
      </c>
      <c r="AK39" s="202">
        <v>0.2</v>
      </c>
      <c r="AL39" s="202">
        <v>0</v>
      </c>
      <c r="AM39" s="202">
        <v>0.1</v>
      </c>
      <c r="AN39" s="202">
        <v>0</v>
      </c>
      <c r="AO39" s="202">
        <v>0</v>
      </c>
      <c r="AP39" s="202">
        <v>0</v>
      </c>
      <c r="AQ39" s="202">
        <v>0.05</v>
      </c>
      <c r="AR39" s="202" t="s">
        <v>198</v>
      </c>
      <c r="AS39" s="203">
        <v>9.8000000000000007</v>
      </c>
      <c r="AT39" s="202" t="s">
        <v>199</v>
      </c>
      <c r="AU39" s="202" t="s">
        <v>556</v>
      </c>
      <c r="AV39" s="152">
        <v>0.22912878474779202</v>
      </c>
      <c r="AW39" s="152">
        <v>0.22912878474779202</v>
      </c>
      <c r="AX39" s="179">
        <v>-0.99238618404875711</v>
      </c>
      <c r="AY39" s="179" t="s">
        <v>115</v>
      </c>
      <c r="AZ39" s="179">
        <v>-0.73385364698085997</v>
      </c>
      <c r="BA39" s="179">
        <v>-0.66406517281947475</v>
      </c>
      <c r="BB39" s="179">
        <v>0</v>
      </c>
      <c r="BC39" s="179">
        <v>0.65710624182688016</v>
      </c>
      <c r="BD39" s="179">
        <v>0.69944028550387671</v>
      </c>
      <c r="BE39" s="179" t="s">
        <v>115</v>
      </c>
      <c r="BF39" s="179">
        <v>0.9334461155549223</v>
      </c>
      <c r="BG39" s="179">
        <v>1.1126035143948141</v>
      </c>
      <c r="BH39" s="204">
        <v>1</v>
      </c>
      <c r="BI39" s="204">
        <v>4</v>
      </c>
      <c r="BJ39" s="205" t="s">
        <v>3038</v>
      </c>
      <c r="BK39" s="205" t="s">
        <v>3039</v>
      </c>
      <c r="BL39" s="205" t="s">
        <v>3040</v>
      </c>
      <c r="BM39" s="205">
        <v>1.1126035143948141</v>
      </c>
      <c r="BN39" s="205" t="s">
        <v>115</v>
      </c>
      <c r="BO39" s="205">
        <v>0.39153157984158588</v>
      </c>
      <c r="BP39" s="205">
        <v>9.548178712712084E-2</v>
      </c>
      <c r="BQ39" s="205" t="s">
        <v>115</v>
      </c>
      <c r="BR39" s="205" t="s">
        <v>197</v>
      </c>
      <c r="BS39" s="205">
        <v>0.12055388444507779</v>
      </c>
      <c r="BT39" s="120" t="s">
        <v>115</v>
      </c>
      <c r="BU39" s="120" t="s">
        <v>115</v>
      </c>
      <c r="BV39" s="120" t="s">
        <v>115</v>
      </c>
      <c r="BW39" s="120" t="s">
        <v>115</v>
      </c>
      <c r="BX39" s="153">
        <v>8.687396485605186</v>
      </c>
      <c r="BY39" s="153">
        <v>0.46358790934000532</v>
      </c>
      <c r="BZ39" s="153">
        <v>0.46358790934000532</v>
      </c>
      <c r="CA39" s="154" t="s">
        <v>197</v>
      </c>
      <c r="CB39" s="154">
        <v>0.47900625125465135</v>
      </c>
      <c r="CC39" s="154">
        <v>0.47900625125465135</v>
      </c>
      <c r="CD39" s="154" t="s">
        <v>197</v>
      </c>
      <c r="CE39" s="155">
        <v>0</v>
      </c>
      <c r="CF39" s="155"/>
      <c r="CG39" s="155"/>
      <c r="CH39" s="273"/>
    </row>
    <row r="40" spans="1:86" s="2" customFormat="1" x14ac:dyDescent="0.2">
      <c r="A40" s="120">
        <v>36</v>
      </c>
      <c r="B40" s="172" t="s">
        <v>2665</v>
      </c>
      <c r="C40" s="120" t="s">
        <v>2650</v>
      </c>
      <c r="D40" s="126">
        <v>2</v>
      </c>
      <c r="E40" s="180" t="s">
        <v>2582</v>
      </c>
      <c r="F40" s="199">
        <v>62.668209970432798</v>
      </c>
      <c r="G40" s="199">
        <v>6.2712381905450298</v>
      </c>
      <c r="H40" s="123">
        <v>1</v>
      </c>
      <c r="I40" s="208">
        <v>6020</v>
      </c>
      <c r="J40" s="208">
        <v>30</v>
      </c>
      <c r="K40" s="123">
        <v>0</v>
      </c>
      <c r="L40" s="208">
        <v>6020</v>
      </c>
      <c r="M40" s="208">
        <v>30</v>
      </c>
      <c r="N40" s="122">
        <v>6837.75</v>
      </c>
      <c r="O40" s="122">
        <v>109.25</v>
      </c>
      <c r="P40" s="122">
        <v>84.75</v>
      </c>
      <c r="Q40" s="112" t="s">
        <v>509</v>
      </c>
      <c r="R40" s="200">
        <v>0</v>
      </c>
      <c r="S40" s="112" t="s">
        <v>2191</v>
      </c>
      <c r="T40" s="209" t="s">
        <v>2735</v>
      </c>
      <c r="U40" s="112" t="s">
        <v>115</v>
      </c>
      <c r="V40" s="112" t="s">
        <v>405</v>
      </c>
      <c r="W40" s="112" t="s">
        <v>193</v>
      </c>
      <c r="X40" s="112" t="s">
        <v>197</v>
      </c>
      <c r="Y40" s="112" t="s">
        <v>197</v>
      </c>
      <c r="Z40" s="112" t="s">
        <v>194</v>
      </c>
      <c r="AA40" s="125" t="s">
        <v>2740</v>
      </c>
      <c r="AB40" s="125" t="s">
        <v>197</v>
      </c>
      <c r="AC40" s="125" t="s">
        <v>197</v>
      </c>
      <c r="AD40" s="125" t="s">
        <v>197</v>
      </c>
      <c r="AE40" s="125">
        <v>0</v>
      </c>
      <c r="AF40" s="125">
        <v>0.05</v>
      </c>
      <c r="AG40" s="125">
        <v>0</v>
      </c>
      <c r="AH40" s="125">
        <v>0</v>
      </c>
      <c r="AI40" s="202">
        <v>0</v>
      </c>
      <c r="AJ40" s="202">
        <v>0</v>
      </c>
      <c r="AK40" s="202">
        <v>0.5</v>
      </c>
      <c r="AL40" s="202">
        <v>0</v>
      </c>
      <c r="AM40" s="202">
        <v>0.1</v>
      </c>
      <c r="AN40" s="202">
        <v>0</v>
      </c>
      <c r="AO40" s="202">
        <v>0</v>
      </c>
      <c r="AP40" s="202">
        <v>0</v>
      </c>
      <c r="AQ40" s="202">
        <v>0.05</v>
      </c>
      <c r="AR40" s="202" t="s">
        <v>198</v>
      </c>
      <c r="AS40" s="203">
        <v>9.5</v>
      </c>
      <c r="AT40" s="202" t="s">
        <v>199</v>
      </c>
      <c r="AU40" s="202" t="s">
        <v>556</v>
      </c>
      <c r="AV40" s="152">
        <v>0.51234753829797997</v>
      </c>
      <c r="AW40" s="152">
        <v>0.51234753829797997</v>
      </c>
      <c r="AX40" s="179">
        <v>-0.99238618404875711</v>
      </c>
      <c r="AY40" s="179" t="s">
        <v>115</v>
      </c>
      <c r="AZ40" s="179">
        <v>-0.73385364698085997</v>
      </c>
      <c r="BA40" s="179">
        <v>-0.66406517281947475</v>
      </c>
      <c r="BB40" s="179">
        <v>0</v>
      </c>
      <c r="BC40" s="179">
        <v>0.65710624182688016</v>
      </c>
      <c r="BD40" s="179">
        <v>0.69944028550387671</v>
      </c>
      <c r="BE40" s="179" t="s">
        <v>115</v>
      </c>
      <c r="BF40" s="179">
        <v>0.9334461155549223</v>
      </c>
      <c r="BG40" s="179">
        <v>1.1126035143948141</v>
      </c>
      <c r="BH40" s="204">
        <v>1</v>
      </c>
      <c r="BI40" s="204">
        <v>4</v>
      </c>
      <c r="BJ40" s="205" t="s">
        <v>3038</v>
      </c>
      <c r="BK40" s="205" t="s">
        <v>3039</v>
      </c>
      <c r="BL40" s="205" t="s">
        <v>3040</v>
      </c>
      <c r="BM40" s="205">
        <v>1.1126035143948141</v>
      </c>
      <c r="BN40" s="205" t="s">
        <v>115</v>
      </c>
      <c r="BO40" s="205">
        <v>0.39153157984158588</v>
      </c>
      <c r="BP40" s="205">
        <v>9.548178712712084E-2</v>
      </c>
      <c r="BQ40" s="205" t="s">
        <v>115</v>
      </c>
      <c r="BR40" s="205" t="s">
        <v>197</v>
      </c>
      <c r="BS40" s="205">
        <v>0.12055388444507779</v>
      </c>
      <c r="BT40" s="120" t="s">
        <v>115</v>
      </c>
      <c r="BU40" s="120" t="s">
        <v>115</v>
      </c>
      <c r="BV40" s="120" t="s">
        <v>115</v>
      </c>
      <c r="BW40" s="120" t="s">
        <v>115</v>
      </c>
      <c r="BX40" s="153">
        <v>8.3873964856051852</v>
      </c>
      <c r="BY40" s="153">
        <v>0.65185408619278984</v>
      </c>
      <c r="BZ40" s="153">
        <v>0.65185408619278984</v>
      </c>
      <c r="CA40" s="154" t="s">
        <v>197</v>
      </c>
      <c r="CB40" s="154">
        <v>0.66290797908988419</v>
      </c>
      <c r="CC40" s="154">
        <v>0.66290797908988419</v>
      </c>
      <c r="CD40" s="154" t="s">
        <v>197</v>
      </c>
      <c r="CE40" s="155">
        <v>0</v>
      </c>
      <c r="CF40" s="155"/>
      <c r="CG40" s="155"/>
      <c r="CH40" s="273"/>
    </row>
    <row r="41" spans="1:86" s="2" customFormat="1" x14ac:dyDescent="0.2">
      <c r="A41" s="120">
        <v>37</v>
      </c>
      <c r="B41" s="172" t="s">
        <v>2666</v>
      </c>
      <c r="C41" s="120" t="s">
        <v>2650</v>
      </c>
      <c r="D41" s="126">
        <v>2</v>
      </c>
      <c r="E41" s="180" t="s">
        <v>2583</v>
      </c>
      <c r="F41" s="199">
        <v>62.668209970432798</v>
      </c>
      <c r="G41" s="199">
        <v>6.2712381905450298</v>
      </c>
      <c r="H41" s="123">
        <v>1</v>
      </c>
      <c r="I41" s="208">
        <v>5830</v>
      </c>
      <c r="J41" s="208">
        <v>30</v>
      </c>
      <c r="K41" s="123">
        <v>0</v>
      </c>
      <c r="L41" s="208">
        <v>5830</v>
      </c>
      <c r="M41" s="208">
        <v>30</v>
      </c>
      <c r="N41" s="122">
        <v>6611.75</v>
      </c>
      <c r="O41" s="122">
        <v>125.25</v>
      </c>
      <c r="P41" s="122">
        <v>102.75</v>
      </c>
      <c r="Q41" s="112" t="s">
        <v>509</v>
      </c>
      <c r="R41" s="200">
        <v>0</v>
      </c>
      <c r="S41" s="112" t="s">
        <v>2191</v>
      </c>
      <c r="T41" s="209" t="s">
        <v>2735</v>
      </c>
      <c r="U41" s="112" t="s">
        <v>115</v>
      </c>
      <c r="V41" s="112" t="s">
        <v>405</v>
      </c>
      <c r="W41" s="112" t="s">
        <v>193</v>
      </c>
      <c r="X41" s="112" t="s">
        <v>197</v>
      </c>
      <c r="Y41" s="112" t="s">
        <v>197</v>
      </c>
      <c r="Z41" s="112" t="s">
        <v>194</v>
      </c>
      <c r="AA41" s="125" t="s">
        <v>2740</v>
      </c>
      <c r="AB41" s="125" t="s">
        <v>197</v>
      </c>
      <c r="AC41" s="125" t="s">
        <v>197</v>
      </c>
      <c r="AD41" s="125" t="s">
        <v>197</v>
      </c>
      <c r="AE41" s="125">
        <v>0</v>
      </c>
      <c r="AF41" s="125">
        <v>0.05</v>
      </c>
      <c r="AG41" s="125">
        <v>0</v>
      </c>
      <c r="AH41" s="125">
        <v>0</v>
      </c>
      <c r="AI41" s="202">
        <v>0</v>
      </c>
      <c r="AJ41" s="202">
        <v>0</v>
      </c>
      <c r="AK41" s="202">
        <v>0.5</v>
      </c>
      <c r="AL41" s="202">
        <v>0</v>
      </c>
      <c r="AM41" s="202">
        <v>0.1</v>
      </c>
      <c r="AN41" s="202">
        <v>0</v>
      </c>
      <c r="AO41" s="202">
        <v>0</v>
      </c>
      <c r="AP41" s="202">
        <v>0</v>
      </c>
      <c r="AQ41" s="202">
        <v>0.05</v>
      </c>
      <c r="AR41" s="202" t="s">
        <v>198</v>
      </c>
      <c r="AS41" s="203">
        <v>9.5</v>
      </c>
      <c r="AT41" s="202" t="s">
        <v>199</v>
      </c>
      <c r="AU41" s="202" t="s">
        <v>556</v>
      </c>
      <c r="AV41" s="152">
        <v>0.51234753829797997</v>
      </c>
      <c r="AW41" s="152">
        <v>0.51234753829797997</v>
      </c>
      <c r="AX41" s="179">
        <v>-0.99238618404875711</v>
      </c>
      <c r="AY41" s="179" t="s">
        <v>115</v>
      </c>
      <c r="AZ41" s="179">
        <v>-0.73385364698085997</v>
      </c>
      <c r="BA41" s="179">
        <v>-0.66406517281947475</v>
      </c>
      <c r="BB41" s="179">
        <v>0</v>
      </c>
      <c r="BC41" s="179">
        <v>0.65710624182688016</v>
      </c>
      <c r="BD41" s="179">
        <v>0.69944028550387671</v>
      </c>
      <c r="BE41" s="179" t="s">
        <v>115</v>
      </c>
      <c r="BF41" s="179">
        <v>0.9334461155549223</v>
      </c>
      <c r="BG41" s="179">
        <v>1.1126035143948141</v>
      </c>
      <c r="BH41" s="204">
        <v>1</v>
      </c>
      <c r="BI41" s="204">
        <v>4</v>
      </c>
      <c r="BJ41" s="205" t="s">
        <v>3038</v>
      </c>
      <c r="BK41" s="205" t="s">
        <v>3039</v>
      </c>
      <c r="BL41" s="205" t="s">
        <v>3040</v>
      </c>
      <c r="BM41" s="205">
        <v>1.1126035143948141</v>
      </c>
      <c r="BN41" s="205" t="s">
        <v>115</v>
      </c>
      <c r="BO41" s="205">
        <v>0.39153157984158588</v>
      </c>
      <c r="BP41" s="205">
        <v>9.548178712712084E-2</v>
      </c>
      <c r="BQ41" s="205" t="s">
        <v>115</v>
      </c>
      <c r="BR41" s="205" t="s">
        <v>197</v>
      </c>
      <c r="BS41" s="205">
        <v>0.12055388444507779</v>
      </c>
      <c r="BT41" s="120" t="s">
        <v>115</v>
      </c>
      <c r="BU41" s="120" t="s">
        <v>115</v>
      </c>
      <c r="BV41" s="120" t="s">
        <v>115</v>
      </c>
      <c r="BW41" s="120" t="s">
        <v>115</v>
      </c>
      <c r="BX41" s="153">
        <v>8.3873964856051852</v>
      </c>
      <c r="BY41" s="153">
        <v>0.65185408619278984</v>
      </c>
      <c r="BZ41" s="153">
        <v>0.65185408619278984</v>
      </c>
      <c r="CA41" s="154" t="s">
        <v>197</v>
      </c>
      <c r="CB41" s="154">
        <v>0.66290797908988419</v>
      </c>
      <c r="CC41" s="154">
        <v>0.66290797908988419</v>
      </c>
      <c r="CD41" s="154" t="s">
        <v>197</v>
      </c>
      <c r="CE41" s="155">
        <v>0</v>
      </c>
      <c r="CF41" s="155"/>
      <c r="CG41" s="155"/>
      <c r="CH41" s="273"/>
    </row>
    <row r="42" spans="1:86" s="2" customFormat="1" x14ac:dyDescent="0.2">
      <c r="A42" s="120">
        <v>38</v>
      </c>
      <c r="B42" s="172" t="s">
        <v>2667</v>
      </c>
      <c r="C42" s="120" t="s">
        <v>2650</v>
      </c>
      <c r="D42" s="126">
        <v>2</v>
      </c>
      <c r="E42" s="180" t="s">
        <v>2584</v>
      </c>
      <c r="F42" s="199">
        <v>62.668209970432798</v>
      </c>
      <c r="G42" s="199">
        <v>6.2712381905450298</v>
      </c>
      <c r="H42" s="123">
        <v>1</v>
      </c>
      <c r="I42" s="208">
        <v>6500</v>
      </c>
      <c r="J42" s="208">
        <v>30</v>
      </c>
      <c r="K42" s="123">
        <v>0</v>
      </c>
      <c r="L42" s="208">
        <v>6500</v>
      </c>
      <c r="M42" s="208">
        <v>30</v>
      </c>
      <c r="N42" s="122">
        <v>7379.166666666667</v>
      </c>
      <c r="O42" s="122">
        <v>96.83333333333303</v>
      </c>
      <c r="P42" s="122">
        <v>54.16666666666697</v>
      </c>
      <c r="Q42" s="112" t="s">
        <v>509</v>
      </c>
      <c r="R42" s="200">
        <v>0</v>
      </c>
      <c r="S42" s="112" t="s">
        <v>2191</v>
      </c>
      <c r="T42" s="209" t="s">
        <v>2736</v>
      </c>
      <c r="U42" s="112" t="s">
        <v>115</v>
      </c>
      <c r="V42" s="112" t="s">
        <v>405</v>
      </c>
      <c r="W42" s="112" t="s">
        <v>193</v>
      </c>
      <c r="X42" s="112" t="s">
        <v>197</v>
      </c>
      <c r="Y42" s="112" t="s">
        <v>197</v>
      </c>
      <c r="Z42" s="112" t="s">
        <v>194</v>
      </c>
      <c r="AA42" s="125" t="s">
        <v>2740</v>
      </c>
      <c r="AB42" s="125" t="s">
        <v>197</v>
      </c>
      <c r="AC42" s="125" t="s">
        <v>197</v>
      </c>
      <c r="AD42" s="125" t="s">
        <v>197</v>
      </c>
      <c r="AE42" s="125">
        <v>0</v>
      </c>
      <c r="AF42" s="125">
        <v>0.05</v>
      </c>
      <c r="AG42" s="125">
        <v>0</v>
      </c>
      <c r="AH42" s="125">
        <v>0</v>
      </c>
      <c r="AI42" s="202">
        <v>0</v>
      </c>
      <c r="AJ42" s="202">
        <v>0</v>
      </c>
      <c r="AK42" s="202">
        <v>0.2</v>
      </c>
      <c r="AL42" s="202">
        <v>0</v>
      </c>
      <c r="AM42" s="202">
        <v>0.1</v>
      </c>
      <c r="AN42" s="202">
        <v>0</v>
      </c>
      <c r="AO42" s="202">
        <v>0</v>
      </c>
      <c r="AP42" s="202">
        <v>0</v>
      </c>
      <c r="AQ42" s="202">
        <v>0.05</v>
      </c>
      <c r="AR42" s="202" t="s">
        <v>198</v>
      </c>
      <c r="AS42" s="203">
        <v>9.3000000000000007</v>
      </c>
      <c r="AT42" s="202" t="s">
        <v>199</v>
      </c>
      <c r="AU42" s="202" t="s">
        <v>556</v>
      </c>
      <c r="AV42" s="152">
        <v>0.22912878474779202</v>
      </c>
      <c r="AW42" s="152">
        <v>0.22912878474779202</v>
      </c>
      <c r="AX42" s="179">
        <v>-0.99238618404875711</v>
      </c>
      <c r="AY42" s="179" t="s">
        <v>115</v>
      </c>
      <c r="AZ42" s="179">
        <v>-0.73385364698085997</v>
      </c>
      <c r="BA42" s="179">
        <v>-0.66406517281947475</v>
      </c>
      <c r="BB42" s="179">
        <v>0</v>
      </c>
      <c r="BC42" s="179">
        <v>0.65710624182688016</v>
      </c>
      <c r="BD42" s="179">
        <v>0.69944028550387671</v>
      </c>
      <c r="BE42" s="179" t="s">
        <v>115</v>
      </c>
      <c r="BF42" s="179">
        <v>0.9334461155549223</v>
      </c>
      <c r="BG42" s="179">
        <v>1.1126035143948141</v>
      </c>
      <c r="BH42" s="204">
        <v>1</v>
      </c>
      <c r="BI42" s="204">
        <v>4</v>
      </c>
      <c r="BJ42" s="205" t="s">
        <v>3038</v>
      </c>
      <c r="BK42" s="205" t="s">
        <v>3039</v>
      </c>
      <c r="BL42" s="205" t="s">
        <v>3040</v>
      </c>
      <c r="BM42" s="205">
        <v>1.1126035143948141</v>
      </c>
      <c r="BN42" s="205" t="s">
        <v>115</v>
      </c>
      <c r="BO42" s="205">
        <v>0.39153157984158588</v>
      </c>
      <c r="BP42" s="205">
        <v>9.548178712712084E-2</v>
      </c>
      <c r="BQ42" s="205" t="s">
        <v>115</v>
      </c>
      <c r="BR42" s="205" t="s">
        <v>197</v>
      </c>
      <c r="BS42" s="205">
        <v>0.12055388444507779</v>
      </c>
      <c r="BT42" s="120" t="s">
        <v>115</v>
      </c>
      <c r="BU42" s="120" t="s">
        <v>115</v>
      </c>
      <c r="BV42" s="120" t="s">
        <v>115</v>
      </c>
      <c r="BW42" s="120" t="s">
        <v>115</v>
      </c>
      <c r="BX42" s="153">
        <v>8.187396485605186</v>
      </c>
      <c r="BY42" s="153">
        <v>0.46358790934000532</v>
      </c>
      <c r="BZ42" s="153">
        <v>0.46358790934000532</v>
      </c>
      <c r="CA42" s="154" t="s">
        <v>197</v>
      </c>
      <c r="CB42" s="154">
        <v>0.47900625125465135</v>
      </c>
      <c r="CC42" s="154">
        <v>0.47900625125465135</v>
      </c>
      <c r="CD42" s="154" t="s">
        <v>197</v>
      </c>
      <c r="CE42" s="155">
        <v>0</v>
      </c>
      <c r="CF42" s="155"/>
      <c r="CG42" s="155"/>
      <c r="CH42" s="273"/>
    </row>
    <row r="43" spans="1:86" s="2" customFormat="1" x14ac:dyDescent="0.2">
      <c r="A43" s="120">
        <v>39</v>
      </c>
      <c r="B43" s="172" t="s">
        <v>2668</v>
      </c>
      <c r="C43" s="120" t="s">
        <v>2650</v>
      </c>
      <c r="D43" s="126">
        <v>2</v>
      </c>
      <c r="E43" s="180" t="s">
        <v>2585</v>
      </c>
      <c r="F43" s="199">
        <v>62.668209970432798</v>
      </c>
      <c r="G43" s="199">
        <v>6.2712381905450298</v>
      </c>
      <c r="H43" s="123">
        <v>1</v>
      </c>
      <c r="I43" s="208">
        <v>6050</v>
      </c>
      <c r="J43" s="208">
        <v>30</v>
      </c>
      <c r="K43" s="123">
        <v>0</v>
      </c>
      <c r="L43" s="208">
        <v>6050</v>
      </c>
      <c r="M43" s="208">
        <v>30</v>
      </c>
      <c r="N43" s="122">
        <v>6887.25</v>
      </c>
      <c r="O43" s="122">
        <v>96.75</v>
      </c>
      <c r="P43" s="122">
        <v>91.25</v>
      </c>
      <c r="Q43" s="112" t="s">
        <v>509</v>
      </c>
      <c r="R43" s="200">
        <v>0</v>
      </c>
      <c r="S43" s="112" t="s">
        <v>2191</v>
      </c>
      <c r="T43" s="209" t="s">
        <v>2735</v>
      </c>
      <c r="U43" s="112" t="s">
        <v>115</v>
      </c>
      <c r="V43" s="112" t="s">
        <v>405</v>
      </c>
      <c r="W43" s="112" t="s">
        <v>193</v>
      </c>
      <c r="X43" s="112" t="s">
        <v>197</v>
      </c>
      <c r="Y43" s="112" t="s">
        <v>197</v>
      </c>
      <c r="Z43" s="112" t="s">
        <v>194</v>
      </c>
      <c r="AA43" s="125" t="s">
        <v>2740</v>
      </c>
      <c r="AB43" s="125" t="s">
        <v>197</v>
      </c>
      <c r="AC43" s="125" t="s">
        <v>197</v>
      </c>
      <c r="AD43" s="125" t="s">
        <v>197</v>
      </c>
      <c r="AE43" s="125">
        <v>0</v>
      </c>
      <c r="AF43" s="125">
        <v>0.05</v>
      </c>
      <c r="AG43" s="125">
        <v>0</v>
      </c>
      <c r="AH43" s="125">
        <v>0</v>
      </c>
      <c r="AI43" s="202">
        <v>0</v>
      </c>
      <c r="AJ43" s="202">
        <v>0</v>
      </c>
      <c r="AK43" s="202">
        <v>0.2</v>
      </c>
      <c r="AL43" s="202">
        <v>0</v>
      </c>
      <c r="AM43" s="202">
        <v>0.1</v>
      </c>
      <c r="AN43" s="202">
        <v>0</v>
      </c>
      <c r="AO43" s="202">
        <v>0</v>
      </c>
      <c r="AP43" s="202">
        <v>0</v>
      </c>
      <c r="AQ43" s="202">
        <v>0.05</v>
      </c>
      <c r="AR43" s="202" t="s">
        <v>198</v>
      </c>
      <c r="AS43" s="203">
        <v>9.3000000000000007</v>
      </c>
      <c r="AT43" s="202" t="s">
        <v>199</v>
      </c>
      <c r="AU43" s="202" t="s">
        <v>556</v>
      </c>
      <c r="AV43" s="152">
        <v>0.22912878474779202</v>
      </c>
      <c r="AW43" s="152">
        <v>0.22912878474779202</v>
      </c>
      <c r="AX43" s="179">
        <v>-0.99238618404875711</v>
      </c>
      <c r="AY43" s="179" t="s">
        <v>115</v>
      </c>
      <c r="AZ43" s="179">
        <v>-0.73385364698085997</v>
      </c>
      <c r="BA43" s="179">
        <v>-0.66406517281947475</v>
      </c>
      <c r="BB43" s="179">
        <v>0</v>
      </c>
      <c r="BC43" s="179">
        <v>0.65710624182688016</v>
      </c>
      <c r="BD43" s="179">
        <v>0.69944028550387671</v>
      </c>
      <c r="BE43" s="179" t="s">
        <v>115</v>
      </c>
      <c r="BF43" s="179">
        <v>0.9334461155549223</v>
      </c>
      <c r="BG43" s="179">
        <v>1.1126035143948141</v>
      </c>
      <c r="BH43" s="204">
        <v>1</v>
      </c>
      <c r="BI43" s="204">
        <v>4</v>
      </c>
      <c r="BJ43" s="205" t="s">
        <v>3038</v>
      </c>
      <c r="BK43" s="205" t="s">
        <v>3039</v>
      </c>
      <c r="BL43" s="205" t="s">
        <v>3040</v>
      </c>
      <c r="BM43" s="205">
        <v>1.1126035143948141</v>
      </c>
      <c r="BN43" s="205" t="s">
        <v>115</v>
      </c>
      <c r="BO43" s="205">
        <v>0.39153157984158588</v>
      </c>
      <c r="BP43" s="205">
        <v>9.548178712712084E-2</v>
      </c>
      <c r="BQ43" s="205" t="s">
        <v>115</v>
      </c>
      <c r="BR43" s="205" t="s">
        <v>197</v>
      </c>
      <c r="BS43" s="205">
        <v>0.12055388444507779</v>
      </c>
      <c r="BT43" s="120" t="s">
        <v>115</v>
      </c>
      <c r="BU43" s="120" t="s">
        <v>115</v>
      </c>
      <c r="BV43" s="120" t="s">
        <v>115</v>
      </c>
      <c r="BW43" s="120" t="s">
        <v>115</v>
      </c>
      <c r="BX43" s="153">
        <v>8.187396485605186</v>
      </c>
      <c r="BY43" s="153">
        <v>0.46358790934000532</v>
      </c>
      <c r="BZ43" s="153">
        <v>0.46358790934000532</v>
      </c>
      <c r="CA43" s="154" t="s">
        <v>197</v>
      </c>
      <c r="CB43" s="154">
        <v>0.47900625125465135</v>
      </c>
      <c r="CC43" s="154">
        <v>0.47900625125465135</v>
      </c>
      <c r="CD43" s="154" t="s">
        <v>197</v>
      </c>
      <c r="CE43" s="155">
        <v>0</v>
      </c>
      <c r="CF43" s="155"/>
      <c r="CG43" s="155"/>
      <c r="CH43" s="273"/>
    </row>
    <row r="44" spans="1:86" s="2" customFormat="1" x14ac:dyDescent="0.2">
      <c r="A44" s="120">
        <v>40</v>
      </c>
      <c r="B44" s="172" t="s">
        <v>2669</v>
      </c>
      <c r="C44" s="120" t="s">
        <v>2650</v>
      </c>
      <c r="D44" s="126">
        <v>2</v>
      </c>
      <c r="E44" s="180" t="s">
        <v>2586</v>
      </c>
      <c r="F44" s="199">
        <v>62.668209970432798</v>
      </c>
      <c r="G44" s="199">
        <v>6.2712381905450298</v>
      </c>
      <c r="H44" s="123">
        <v>1</v>
      </c>
      <c r="I44" s="208">
        <v>6270</v>
      </c>
      <c r="J44" s="208">
        <v>30</v>
      </c>
      <c r="K44" s="123">
        <v>0</v>
      </c>
      <c r="L44" s="208">
        <v>6270</v>
      </c>
      <c r="M44" s="208">
        <v>30</v>
      </c>
      <c r="N44" s="122">
        <v>7197.75</v>
      </c>
      <c r="O44" s="122">
        <v>68.25</v>
      </c>
      <c r="P44" s="122">
        <v>163.75</v>
      </c>
      <c r="Q44" s="112" t="s">
        <v>509</v>
      </c>
      <c r="R44" s="200">
        <v>0</v>
      </c>
      <c r="S44" s="112" t="s">
        <v>2191</v>
      </c>
      <c r="T44" s="209" t="s">
        <v>2735</v>
      </c>
      <c r="U44" s="112" t="s">
        <v>115</v>
      </c>
      <c r="V44" s="112" t="s">
        <v>405</v>
      </c>
      <c r="W44" s="112" t="s">
        <v>193</v>
      </c>
      <c r="X44" s="112" t="s">
        <v>197</v>
      </c>
      <c r="Y44" s="112" t="s">
        <v>197</v>
      </c>
      <c r="Z44" s="112" t="s">
        <v>194</v>
      </c>
      <c r="AA44" s="125" t="s">
        <v>2740</v>
      </c>
      <c r="AB44" s="125" t="s">
        <v>197</v>
      </c>
      <c r="AC44" s="125" t="s">
        <v>197</v>
      </c>
      <c r="AD44" s="125" t="s">
        <v>197</v>
      </c>
      <c r="AE44" s="125">
        <v>0</v>
      </c>
      <c r="AF44" s="125">
        <v>0.05</v>
      </c>
      <c r="AG44" s="125">
        <v>0</v>
      </c>
      <c r="AH44" s="125">
        <v>0</v>
      </c>
      <c r="AI44" s="202">
        <v>0</v>
      </c>
      <c r="AJ44" s="202">
        <v>0</v>
      </c>
      <c r="AK44" s="202">
        <v>0.5</v>
      </c>
      <c r="AL44" s="202">
        <v>0</v>
      </c>
      <c r="AM44" s="202">
        <v>0.1</v>
      </c>
      <c r="AN44" s="202">
        <v>0</v>
      </c>
      <c r="AO44" s="202">
        <v>0</v>
      </c>
      <c r="AP44" s="202">
        <v>0</v>
      </c>
      <c r="AQ44" s="202">
        <v>0.05</v>
      </c>
      <c r="AR44" s="202" t="s">
        <v>198</v>
      </c>
      <c r="AS44" s="203">
        <v>9.5</v>
      </c>
      <c r="AT44" s="202" t="s">
        <v>199</v>
      </c>
      <c r="AU44" s="202" t="s">
        <v>556</v>
      </c>
      <c r="AV44" s="152">
        <v>0.51234753829797997</v>
      </c>
      <c r="AW44" s="152">
        <v>0.51234753829797997</v>
      </c>
      <c r="AX44" s="179">
        <v>-0.99238618404875711</v>
      </c>
      <c r="AY44" s="179" t="s">
        <v>115</v>
      </c>
      <c r="AZ44" s="179">
        <v>-0.73385364698085997</v>
      </c>
      <c r="BA44" s="179">
        <v>-0.66406517281947475</v>
      </c>
      <c r="BB44" s="179">
        <v>0</v>
      </c>
      <c r="BC44" s="179">
        <v>0.65710624182688016</v>
      </c>
      <c r="BD44" s="179">
        <v>0.69944028550387671</v>
      </c>
      <c r="BE44" s="179" t="s">
        <v>115</v>
      </c>
      <c r="BF44" s="179">
        <v>0.9334461155549223</v>
      </c>
      <c r="BG44" s="179">
        <v>1.1126035143948141</v>
      </c>
      <c r="BH44" s="204">
        <v>1</v>
      </c>
      <c r="BI44" s="204">
        <v>4</v>
      </c>
      <c r="BJ44" s="205" t="s">
        <v>3038</v>
      </c>
      <c r="BK44" s="205" t="s">
        <v>3039</v>
      </c>
      <c r="BL44" s="205" t="s">
        <v>3040</v>
      </c>
      <c r="BM44" s="205">
        <v>1.1126035143948141</v>
      </c>
      <c r="BN44" s="205" t="s">
        <v>115</v>
      </c>
      <c r="BO44" s="205">
        <v>0.39153157984158588</v>
      </c>
      <c r="BP44" s="205">
        <v>9.548178712712084E-2</v>
      </c>
      <c r="BQ44" s="205" t="s">
        <v>115</v>
      </c>
      <c r="BR44" s="205" t="s">
        <v>197</v>
      </c>
      <c r="BS44" s="205">
        <v>0.12055388444507779</v>
      </c>
      <c r="BT44" s="120" t="s">
        <v>115</v>
      </c>
      <c r="BU44" s="120" t="s">
        <v>115</v>
      </c>
      <c r="BV44" s="120" t="s">
        <v>115</v>
      </c>
      <c r="BW44" s="120" t="s">
        <v>115</v>
      </c>
      <c r="BX44" s="153">
        <v>8.3873964856051852</v>
      </c>
      <c r="BY44" s="153">
        <v>0.65185408619278984</v>
      </c>
      <c r="BZ44" s="153">
        <v>0.65185408619278984</v>
      </c>
      <c r="CA44" s="154" t="s">
        <v>197</v>
      </c>
      <c r="CB44" s="154">
        <v>0.66290797908988419</v>
      </c>
      <c r="CC44" s="154">
        <v>0.66290797908988419</v>
      </c>
      <c r="CD44" s="154" t="s">
        <v>197</v>
      </c>
      <c r="CE44" s="155">
        <v>0</v>
      </c>
      <c r="CF44" s="155"/>
      <c r="CG44" s="155"/>
      <c r="CH44" s="273"/>
    </row>
    <row r="45" spans="1:86" s="2" customFormat="1" x14ac:dyDescent="0.2">
      <c r="A45" s="120">
        <v>41</v>
      </c>
      <c r="B45" s="172" t="s">
        <v>2670</v>
      </c>
      <c r="C45" s="120" t="s">
        <v>2650</v>
      </c>
      <c r="D45" s="126">
        <v>2</v>
      </c>
      <c r="E45" s="180" t="s">
        <v>2587</v>
      </c>
      <c r="F45" s="199">
        <v>62.668209970432798</v>
      </c>
      <c r="G45" s="199">
        <v>6.2712381905450298</v>
      </c>
      <c r="H45" s="123">
        <v>1</v>
      </c>
      <c r="I45" s="208">
        <v>6180</v>
      </c>
      <c r="J45" s="208">
        <v>30</v>
      </c>
      <c r="K45" s="123">
        <v>0</v>
      </c>
      <c r="L45" s="208">
        <v>6180</v>
      </c>
      <c r="M45" s="208">
        <v>30</v>
      </c>
      <c r="N45" s="122">
        <v>7106.5</v>
      </c>
      <c r="O45" s="122">
        <v>57.5</v>
      </c>
      <c r="P45" s="122">
        <v>141.5</v>
      </c>
      <c r="Q45" s="112" t="s">
        <v>509</v>
      </c>
      <c r="R45" s="200">
        <v>0</v>
      </c>
      <c r="S45" s="112" t="s">
        <v>2191</v>
      </c>
      <c r="T45" s="209" t="s">
        <v>2735</v>
      </c>
      <c r="U45" s="112" t="s">
        <v>115</v>
      </c>
      <c r="V45" s="112" t="s">
        <v>405</v>
      </c>
      <c r="W45" s="112" t="s">
        <v>193</v>
      </c>
      <c r="X45" s="112" t="s">
        <v>197</v>
      </c>
      <c r="Y45" s="112" t="s">
        <v>197</v>
      </c>
      <c r="Z45" s="112" t="s">
        <v>194</v>
      </c>
      <c r="AA45" s="125" t="s">
        <v>2740</v>
      </c>
      <c r="AB45" s="125" t="s">
        <v>197</v>
      </c>
      <c r="AC45" s="125" t="s">
        <v>197</v>
      </c>
      <c r="AD45" s="125" t="s">
        <v>197</v>
      </c>
      <c r="AE45" s="125">
        <v>0</v>
      </c>
      <c r="AF45" s="125">
        <v>0.05</v>
      </c>
      <c r="AG45" s="125">
        <v>0</v>
      </c>
      <c r="AH45" s="125">
        <v>0</v>
      </c>
      <c r="AI45" s="202">
        <v>0</v>
      </c>
      <c r="AJ45" s="202">
        <v>0</v>
      </c>
      <c r="AK45" s="202">
        <v>0.5</v>
      </c>
      <c r="AL45" s="202">
        <v>0</v>
      </c>
      <c r="AM45" s="202">
        <v>0.1</v>
      </c>
      <c r="AN45" s="202">
        <v>0</v>
      </c>
      <c r="AO45" s="202">
        <v>0</v>
      </c>
      <c r="AP45" s="202">
        <v>0</v>
      </c>
      <c r="AQ45" s="202">
        <v>0.05</v>
      </c>
      <c r="AR45" s="202" t="s">
        <v>198</v>
      </c>
      <c r="AS45" s="203">
        <v>9.5</v>
      </c>
      <c r="AT45" s="202" t="s">
        <v>199</v>
      </c>
      <c r="AU45" s="202" t="s">
        <v>556</v>
      </c>
      <c r="AV45" s="152">
        <v>0.51234753829797997</v>
      </c>
      <c r="AW45" s="152">
        <v>0.51234753829797997</v>
      </c>
      <c r="AX45" s="179">
        <v>-0.99238618404875711</v>
      </c>
      <c r="AY45" s="179" t="s">
        <v>115</v>
      </c>
      <c r="AZ45" s="179">
        <v>-0.73385364698085997</v>
      </c>
      <c r="BA45" s="179">
        <v>-0.66406517281947475</v>
      </c>
      <c r="BB45" s="179">
        <v>0</v>
      </c>
      <c r="BC45" s="179">
        <v>0.65710624182688016</v>
      </c>
      <c r="BD45" s="179">
        <v>0.69944028550387671</v>
      </c>
      <c r="BE45" s="179" t="s">
        <v>115</v>
      </c>
      <c r="BF45" s="179">
        <v>0.9334461155549223</v>
      </c>
      <c r="BG45" s="179">
        <v>1.1126035143948141</v>
      </c>
      <c r="BH45" s="204">
        <v>1</v>
      </c>
      <c r="BI45" s="204">
        <v>4</v>
      </c>
      <c r="BJ45" s="205" t="s">
        <v>3038</v>
      </c>
      <c r="BK45" s="205" t="s">
        <v>3039</v>
      </c>
      <c r="BL45" s="205" t="s">
        <v>3040</v>
      </c>
      <c r="BM45" s="205">
        <v>1.1126035143948141</v>
      </c>
      <c r="BN45" s="205" t="s">
        <v>115</v>
      </c>
      <c r="BO45" s="205">
        <v>0.39153157984158588</v>
      </c>
      <c r="BP45" s="205">
        <v>9.548178712712084E-2</v>
      </c>
      <c r="BQ45" s="205" t="s">
        <v>115</v>
      </c>
      <c r="BR45" s="205" t="s">
        <v>197</v>
      </c>
      <c r="BS45" s="205">
        <v>0.12055388444507779</v>
      </c>
      <c r="BT45" s="120" t="s">
        <v>115</v>
      </c>
      <c r="BU45" s="120" t="s">
        <v>115</v>
      </c>
      <c r="BV45" s="120" t="s">
        <v>115</v>
      </c>
      <c r="BW45" s="120" t="s">
        <v>115</v>
      </c>
      <c r="BX45" s="153">
        <v>8.3873964856051852</v>
      </c>
      <c r="BY45" s="153">
        <v>0.65185408619278984</v>
      </c>
      <c r="BZ45" s="153">
        <v>0.65185408619278984</v>
      </c>
      <c r="CA45" s="154" t="s">
        <v>197</v>
      </c>
      <c r="CB45" s="154">
        <v>0.66290797908988419</v>
      </c>
      <c r="CC45" s="154">
        <v>0.66290797908988419</v>
      </c>
      <c r="CD45" s="154" t="s">
        <v>197</v>
      </c>
      <c r="CE45" s="155">
        <v>0</v>
      </c>
      <c r="CF45" s="155"/>
      <c r="CG45" s="155"/>
      <c r="CH45" s="273"/>
    </row>
    <row r="46" spans="1:86" s="2" customFormat="1" x14ac:dyDescent="0.2">
      <c r="A46" s="120">
        <v>42</v>
      </c>
      <c r="B46" s="172" t="s">
        <v>2671</v>
      </c>
      <c r="C46" s="120" t="s">
        <v>2650</v>
      </c>
      <c r="D46" s="126">
        <v>2</v>
      </c>
      <c r="E46" s="180" t="s">
        <v>2588</v>
      </c>
      <c r="F46" s="199">
        <v>62.668209970432798</v>
      </c>
      <c r="G46" s="199">
        <v>6.2712381905450298</v>
      </c>
      <c r="H46" s="123">
        <v>1</v>
      </c>
      <c r="I46" s="208">
        <v>6140</v>
      </c>
      <c r="J46" s="208">
        <v>30</v>
      </c>
      <c r="K46" s="123">
        <v>0</v>
      </c>
      <c r="L46" s="208">
        <v>6140</v>
      </c>
      <c r="M46" s="208">
        <v>30</v>
      </c>
      <c r="N46" s="122">
        <v>7033.166666666667</v>
      </c>
      <c r="O46" s="122">
        <v>123.833333333333</v>
      </c>
      <c r="P46" s="122">
        <v>86.16666666666697</v>
      </c>
      <c r="Q46" s="112" t="s">
        <v>509</v>
      </c>
      <c r="R46" s="200">
        <v>0</v>
      </c>
      <c r="S46" s="112" t="s">
        <v>2191</v>
      </c>
      <c r="T46" s="209" t="s">
        <v>2735</v>
      </c>
      <c r="U46" s="112" t="s">
        <v>115</v>
      </c>
      <c r="V46" s="112" t="s">
        <v>405</v>
      </c>
      <c r="W46" s="112" t="s">
        <v>193</v>
      </c>
      <c r="X46" s="112" t="s">
        <v>197</v>
      </c>
      <c r="Y46" s="112" t="s">
        <v>197</v>
      </c>
      <c r="Z46" s="112" t="s">
        <v>194</v>
      </c>
      <c r="AA46" s="125" t="s">
        <v>2740</v>
      </c>
      <c r="AB46" s="125" t="s">
        <v>197</v>
      </c>
      <c r="AC46" s="125" t="s">
        <v>197</v>
      </c>
      <c r="AD46" s="125" t="s">
        <v>197</v>
      </c>
      <c r="AE46" s="125">
        <v>0</v>
      </c>
      <c r="AF46" s="125">
        <v>0.05</v>
      </c>
      <c r="AG46" s="125">
        <v>0</v>
      </c>
      <c r="AH46" s="125">
        <v>0</v>
      </c>
      <c r="AI46" s="202">
        <v>0</v>
      </c>
      <c r="AJ46" s="202">
        <v>0</v>
      </c>
      <c r="AK46" s="202">
        <v>0.5</v>
      </c>
      <c r="AL46" s="202">
        <v>0</v>
      </c>
      <c r="AM46" s="202">
        <v>0.1</v>
      </c>
      <c r="AN46" s="202">
        <v>0</v>
      </c>
      <c r="AO46" s="202">
        <v>0</v>
      </c>
      <c r="AP46" s="202">
        <v>0</v>
      </c>
      <c r="AQ46" s="202">
        <v>0.05</v>
      </c>
      <c r="AR46" s="202" t="s">
        <v>198</v>
      </c>
      <c r="AS46" s="203">
        <v>9.5</v>
      </c>
      <c r="AT46" s="202" t="s">
        <v>199</v>
      </c>
      <c r="AU46" s="202" t="s">
        <v>556</v>
      </c>
      <c r="AV46" s="152">
        <v>0.51234753829797997</v>
      </c>
      <c r="AW46" s="152">
        <v>0.51234753829797997</v>
      </c>
      <c r="AX46" s="179">
        <v>-0.99238618404875711</v>
      </c>
      <c r="AY46" s="179" t="s">
        <v>115</v>
      </c>
      <c r="AZ46" s="179">
        <v>-0.73385364698085997</v>
      </c>
      <c r="BA46" s="179">
        <v>-0.66406517281947475</v>
      </c>
      <c r="BB46" s="179">
        <v>0</v>
      </c>
      <c r="BC46" s="179">
        <v>0.65710624182688016</v>
      </c>
      <c r="BD46" s="179">
        <v>0.69944028550387671</v>
      </c>
      <c r="BE46" s="179" t="s">
        <v>115</v>
      </c>
      <c r="BF46" s="179">
        <v>0.9334461155549223</v>
      </c>
      <c r="BG46" s="179">
        <v>1.1126035143948141</v>
      </c>
      <c r="BH46" s="204">
        <v>1</v>
      </c>
      <c r="BI46" s="204">
        <v>4</v>
      </c>
      <c r="BJ46" s="205" t="s">
        <v>3038</v>
      </c>
      <c r="BK46" s="205" t="s">
        <v>3039</v>
      </c>
      <c r="BL46" s="205" t="s">
        <v>3040</v>
      </c>
      <c r="BM46" s="205">
        <v>1.1126035143948141</v>
      </c>
      <c r="BN46" s="205" t="s">
        <v>115</v>
      </c>
      <c r="BO46" s="205">
        <v>0.39153157984158588</v>
      </c>
      <c r="BP46" s="205">
        <v>9.548178712712084E-2</v>
      </c>
      <c r="BQ46" s="205" t="s">
        <v>115</v>
      </c>
      <c r="BR46" s="205" t="s">
        <v>197</v>
      </c>
      <c r="BS46" s="205">
        <v>0.12055388444507779</v>
      </c>
      <c r="BT46" s="120" t="s">
        <v>115</v>
      </c>
      <c r="BU46" s="120" t="s">
        <v>115</v>
      </c>
      <c r="BV46" s="120" t="s">
        <v>115</v>
      </c>
      <c r="BW46" s="120" t="s">
        <v>115</v>
      </c>
      <c r="BX46" s="153">
        <v>8.3873964856051852</v>
      </c>
      <c r="BY46" s="153">
        <v>0.65185408619278984</v>
      </c>
      <c r="BZ46" s="153">
        <v>0.65185408619278984</v>
      </c>
      <c r="CA46" s="154" t="s">
        <v>197</v>
      </c>
      <c r="CB46" s="154">
        <v>0.66290797908988419</v>
      </c>
      <c r="CC46" s="154">
        <v>0.66290797908988419</v>
      </c>
      <c r="CD46" s="154" t="s">
        <v>197</v>
      </c>
      <c r="CE46" s="155">
        <v>0</v>
      </c>
      <c r="CF46" s="155"/>
      <c r="CG46" s="155"/>
      <c r="CH46" s="273"/>
    </row>
    <row r="47" spans="1:86" s="2" customFormat="1" x14ac:dyDescent="0.2">
      <c r="A47" s="120">
        <v>43</v>
      </c>
      <c r="B47" s="172" t="s">
        <v>2672</v>
      </c>
      <c r="C47" s="120" t="s">
        <v>2650</v>
      </c>
      <c r="D47" s="126">
        <v>2</v>
      </c>
      <c r="E47" s="180" t="s">
        <v>2589</v>
      </c>
      <c r="F47" s="199">
        <v>62.668209970432798</v>
      </c>
      <c r="G47" s="199">
        <v>6.2712381905450298</v>
      </c>
      <c r="H47" s="123">
        <v>1</v>
      </c>
      <c r="I47" s="208">
        <v>6160</v>
      </c>
      <c r="J47" s="208">
        <v>30</v>
      </c>
      <c r="K47" s="123">
        <v>0</v>
      </c>
      <c r="L47" s="208">
        <v>6160</v>
      </c>
      <c r="M47" s="208">
        <v>30</v>
      </c>
      <c r="N47" s="122">
        <v>7086.625</v>
      </c>
      <c r="O47" s="122">
        <v>72.375</v>
      </c>
      <c r="P47" s="122">
        <v>125.625</v>
      </c>
      <c r="Q47" s="112" t="s">
        <v>509</v>
      </c>
      <c r="R47" s="200">
        <v>0</v>
      </c>
      <c r="S47" s="112" t="s">
        <v>2191</v>
      </c>
      <c r="T47" s="209" t="s">
        <v>2735</v>
      </c>
      <c r="U47" s="112" t="s">
        <v>115</v>
      </c>
      <c r="V47" s="112" t="s">
        <v>405</v>
      </c>
      <c r="W47" s="112" t="s">
        <v>193</v>
      </c>
      <c r="X47" s="112" t="s">
        <v>197</v>
      </c>
      <c r="Y47" s="112" t="s">
        <v>197</v>
      </c>
      <c r="Z47" s="112" t="s">
        <v>194</v>
      </c>
      <c r="AA47" s="125" t="s">
        <v>2740</v>
      </c>
      <c r="AB47" s="125" t="s">
        <v>197</v>
      </c>
      <c r="AC47" s="125" t="s">
        <v>197</v>
      </c>
      <c r="AD47" s="125" t="s">
        <v>197</v>
      </c>
      <c r="AE47" s="125">
        <v>0</v>
      </c>
      <c r="AF47" s="125">
        <v>0.05</v>
      </c>
      <c r="AG47" s="125">
        <v>0</v>
      </c>
      <c r="AH47" s="125">
        <v>0</v>
      </c>
      <c r="AI47" s="202">
        <v>0</v>
      </c>
      <c r="AJ47" s="202">
        <v>0</v>
      </c>
      <c r="AK47" s="202">
        <v>0.2</v>
      </c>
      <c r="AL47" s="202">
        <v>0</v>
      </c>
      <c r="AM47" s="202">
        <v>0.1</v>
      </c>
      <c r="AN47" s="202">
        <v>0</v>
      </c>
      <c r="AO47" s="202">
        <v>0</v>
      </c>
      <c r="AP47" s="202">
        <v>0</v>
      </c>
      <c r="AQ47" s="202">
        <v>0.05</v>
      </c>
      <c r="AR47" s="202" t="s">
        <v>198</v>
      </c>
      <c r="AS47" s="203">
        <v>9.8000000000000007</v>
      </c>
      <c r="AT47" s="202" t="s">
        <v>199</v>
      </c>
      <c r="AU47" s="202" t="s">
        <v>556</v>
      </c>
      <c r="AV47" s="152">
        <v>0.22912878474779202</v>
      </c>
      <c r="AW47" s="152">
        <v>0.22912878474779202</v>
      </c>
      <c r="AX47" s="179">
        <v>-0.99238618404875711</v>
      </c>
      <c r="AY47" s="179" t="s">
        <v>115</v>
      </c>
      <c r="AZ47" s="179">
        <v>-0.73385364698085997</v>
      </c>
      <c r="BA47" s="179">
        <v>-0.66406517281947475</v>
      </c>
      <c r="BB47" s="179">
        <v>0</v>
      </c>
      <c r="BC47" s="179">
        <v>0.65710624182688016</v>
      </c>
      <c r="BD47" s="179">
        <v>0.69944028550387671</v>
      </c>
      <c r="BE47" s="179" t="s">
        <v>115</v>
      </c>
      <c r="BF47" s="179">
        <v>0.9334461155549223</v>
      </c>
      <c r="BG47" s="179">
        <v>1.1126035143948141</v>
      </c>
      <c r="BH47" s="204">
        <v>1</v>
      </c>
      <c r="BI47" s="204">
        <v>4</v>
      </c>
      <c r="BJ47" s="205" t="s">
        <v>3038</v>
      </c>
      <c r="BK47" s="205" t="s">
        <v>3039</v>
      </c>
      <c r="BL47" s="205" t="s">
        <v>3040</v>
      </c>
      <c r="BM47" s="205">
        <v>1.1126035143948141</v>
      </c>
      <c r="BN47" s="205" t="s">
        <v>115</v>
      </c>
      <c r="BO47" s="205">
        <v>0.39153157984158588</v>
      </c>
      <c r="BP47" s="205">
        <v>9.548178712712084E-2</v>
      </c>
      <c r="BQ47" s="205" t="s">
        <v>115</v>
      </c>
      <c r="BR47" s="205" t="s">
        <v>197</v>
      </c>
      <c r="BS47" s="205">
        <v>0.12055388444507779</v>
      </c>
      <c r="BT47" s="120" t="s">
        <v>115</v>
      </c>
      <c r="BU47" s="120" t="s">
        <v>115</v>
      </c>
      <c r="BV47" s="120" t="s">
        <v>115</v>
      </c>
      <c r="BW47" s="120" t="s">
        <v>115</v>
      </c>
      <c r="BX47" s="153">
        <v>8.687396485605186</v>
      </c>
      <c r="BY47" s="153">
        <v>0.46358790934000532</v>
      </c>
      <c r="BZ47" s="153">
        <v>0.46358790934000532</v>
      </c>
      <c r="CA47" s="154" t="s">
        <v>197</v>
      </c>
      <c r="CB47" s="154">
        <v>0.47900625125465135</v>
      </c>
      <c r="CC47" s="154">
        <v>0.47900625125465135</v>
      </c>
      <c r="CD47" s="154" t="s">
        <v>197</v>
      </c>
      <c r="CE47" s="155">
        <v>0</v>
      </c>
      <c r="CF47" s="155"/>
      <c r="CG47" s="155"/>
      <c r="CH47" s="273"/>
    </row>
    <row r="48" spans="1:86" s="2" customFormat="1" x14ac:dyDescent="0.2">
      <c r="A48" s="120">
        <v>44</v>
      </c>
      <c r="B48" s="172" t="s">
        <v>2673</v>
      </c>
      <c r="C48" s="120" t="s">
        <v>2650</v>
      </c>
      <c r="D48" s="126">
        <v>2</v>
      </c>
      <c r="E48" s="180" t="s">
        <v>2590</v>
      </c>
      <c r="F48" s="199">
        <v>62.668209970432798</v>
      </c>
      <c r="G48" s="199">
        <v>6.2712381905450298</v>
      </c>
      <c r="H48" s="123">
        <v>1</v>
      </c>
      <c r="I48" s="208">
        <v>6100</v>
      </c>
      <c r="J48" s="208">
        <v>30</v>
      </c>
      <c r="K48" s="123">
        <v>0</v>
      </c>
      <c r="L48" s="208">
        <v>6100</v>
      </c>
      <c r="M48" s="208">
        <v>30</v>
      </c>
      <c r="N48" s="122">
        <v>7055</v>
      </c>
      <c r="O48" s="122">
        <v>100</v>
      </c>
      <c r="P48" s="122">
        <v>199</v>
      </c>
      <c r="Q48" s="112" t="s">
        <v>509</v>
      </c>
      <c r="R48" s="200">
        <v>0</v>
      </c>
      <c r="S48" s="112" t="s">
        <v>2191</v>
      </c>
      <c r="T48" s="209" t="s">
        <v>2735</v>
      </c>
      <c r="U48" s="112" t="s">
        <v>115</v>
      </c>
      <c r="V48" s="112" t="s">
        <v>405</v>
      </c>
      <c r="W48" s="112" t="s">
        <v>193</v>
      </c>
      <c r="X48" s="112" t="s">
        <v>197</v>
      </c>
      <c r="Y48" s="112" t="s">
        <v>197</v>
      </c>
      <c r="Z48" s="112" t="s">
        <v>194</v>
      </c>
      <c r="AA48" s="125" t="s">
        <v>2740</v>
      </c>
      <c r="AB48" s="125" t="s">
        <v>197</v>
      </c>
      <c r="AC48" s="125" t="s">
        <v>197</v>
      </c>
      <c r="AD48" s="125" t="s">
        <v>197</v>
      </c>
      <c r="AE48" s="125">
        <v>0</v>
      </c>
      <c r="AF48" s="125">
        <v>0.05</v>
      </c>
      <c r="AG48" s="125">
        <v>0</v>
      </c>
      <c r="AH48" s="125">
        <v>0</v>
      </c>
      <c r="AI48" s="202">
        <v>0</v>
      </c>
      <c r="AJ48" s="202">
        <v>0</v>
      </c>
      <c r="AK48" s="202">
        <v>0.2</v>
      </c>
      <c r="AL48" s="202">
        <v>0</v>
      </c>
      <c r="AM48" s="202">
        <v>0.1</v>
      </c>
      <c r="AN48" s="202">
        <v>0</v>
      </c>
      <c r="AO48" s="202">
        <v>0</v>
      </c>
      <c r="AP48" s="202">
        <v>0</v>
      </c>
      <c r="AQ48" s="202">
        <v>0.05</v>
      </c>
      <c r="AR48" s="202" t="s">
        <v>198</v>
      </c>
      <c r="AS48" s="203">
        <v>9.3000000000000007</v>
      </c>
      <c r="AT48" s="202" t="s">
        <v>199</v>
      </c>
      <c r="AU48" s="202" t="s">
        <v>556</v>
      </c>
      <c r="AV48" s="152">
        <v>0.22912878474779202</v>
      </c>
      <c r="AW48" s="152">
        <v>0.22912878474779202</v>
      </c>
      <c r="AX48" s="179">
        <v>-0.99238618404875711</v>
      </c>
      <c r="AY48" s="179" t="s">
        <v>115</v>
      </c>
      <c r="AZ48" s="179">
        <v>-0.73385364698085997</v>
      </c>
      <c r="BA48" s="179">
        <v>-0.66406517281947475</v>
      </c>
      <c r="BB48" s="179">
        <v>0</v>
      </c>
      <c r="BC48" s="179">
        <v>0.65710624182688016</v>
      </c>
      <c r="BD48" s="179">
        <v>0.69944028550387671</v>
      </c>
      <c r="BE48" s="179" t="s">
        <v>115</v>
      </c>
      <c r="BF48" s="179">
        <v>0.9334461155549223</v>
      </c>
      <c r="BG48" s="179">
        <v>1.1126035143948141</v>
      </c>
      <c r="BH48" s="204">
        <v>1</v>
      </c>
      <c r="BI48" s="204">
        <v>4</v>
      </c>
      <c r="BJ48" s="205" t="s">
        <v>3038</v>
      </c>
      <c r="BK48" s="205" t="s">
        <v>3039</v>
      </c>
      <c r="BL48" s="205" t="s">
        <v>3040</v>
      </c>
      <c r="BM48" s="205">
        <v>1.1126035143948141</v>
      </c>
      <c r="BN48" s="205" t="s">
        <v>115</v>
      </c>
      <c r="BO48" s="205">
        <v>0.39153157984158588</v>
      </c>
      <c r="BP48" s="205">
        <v>9.548178712712084E-2</v>
      </c>
      <c r="BQ48" s="205" t="s">
        <v>115</v>
      </c>
      <c r="BR48" s="205" t="s">
        <v>197</v>
      </c>
      <c r="BS48" s="205">
        <v>0.12055388444507779</v>
      </c>
      <c r="BT48" s="120" t="s">
        <v>115</v>
      </c>
      <c r="BU48" s="120" t="s">
        <v>115</v>
      </c>
      <c r="BV48" s="120" t="s">
        <v>115</v>
      </c>
      <c r="BW48" s="120" t="s">
        <v>115</v>
      </c>
      <c r="BX48" s="153">
        <v>8.187396485605186</v>
      </c>
      <c r="BY48" s="153">
        <v>0.46358790934000532</v>
      </c>
      <c r="BZ48" s="153">
        <v>0.46358790934000532</v>
      </c>
      <c r="CA48" s="154" t="s">
        <v>197</v>
      </c>
      <c r="CB48" s="154">
        <v>0.47900625125465135</v>
      </c>
      <c r="CC48" s="154">
        <v>0.47900625125465135</v>
      </c>
      <c r="CD48" s="154" t="s">
        <v>197</v>
      </c>
      <c r="CE48" s="155">
        <v>0</v>
      </c>
      <c r="CF48" s="155"/>
      <c r="CG48" s="155"/>
      <c r="CH48" s="273"/>
    </row>
    <row r="49" spans="1:86" s="2" customFormat="1" x14ac:dyDescent="0.2">
      <c r="A49" s="120">
        <v>45</v>
      </c>
      <c r="B49" s="172" t="s">
        <v>2674</v>
      </c>
      <c r="C49" s="120" t="s">
        <v>2650</v>
      </c>
      <c r="D49" s="126">
        <v>2</v>
      </c>
      <c r="E49" s="180" t="s">
        <v>2591</v>
      </c>
      <c r="F49" s="199">
        <v>62.668209970432798</v>
      </c>
      <c r="G49" s="199">
        <v>6.2712381905450298</v>
      </c>
      <c r="H49" s="123">
        <v>1</v>
      </c>
      <c r="I49" s="208">
        <v>6080</v>
      </c>
      <c r="J49" s="208">
        <v>30</v>
      </c>
      <c r="K49" s="123">
        <v>0</v>
      </c>
      <c r="L49" s="208">
        <v>6080</v>
      </c>
      <c r="M49" s="208">
        <v>30</v>
      </c>
      <c r="N49" s="122">
        <v>6926.5</v>
      </c>
      <c r="O49" s="122">
        <v>224.5</v>
      </c>
      <c r="P49" s="122">
        <v>125.5</v>
      </c>
      <c r="Q49" s="112" t="s">
        <v>509</v>
      </c>
      <c r="R49" s="200">
        <v>0</v>
      </c>
      <c r="S49" s="112" t="s">
        <v>2191</v>
      </c>
      <c r="T49" s="209" t="s">
        <v>2735</v>
      </c>
      <c r="U49" s="112" t="s">
        <v>115</v>
      </c>
      <c r="V49" s="112" t="s">
        <v>405</v>
      </c>
      <c r="W49" s="112" t="s">
        <v>193</v>
      </c>
      <c r="X49" s="112" t="s">
        <v>197</v>
      </c>
      <c r="Y49" s="112" t="s">
        <v>197</v>
      </c>
      <c r="Z49" s="112" t="s">
        <v>194</v>
      </c>
      <c r="AA49" s="125" t="s">
        <v>2740</v>
      </c>
      <c r="AB49" s="125" t="s">
        <v>197</v>
      </c>
      <c r="AC49" s="125" t="s">
        <v>197</v>
      </c>
      <c r="AD49" s="125" t="s">
        <v>197</v>
      </c>
      <c r="AE49" s="125">
        <v>0</v>
      </c>
      <c r="AF49" s="125">
        <v>0.05</v>
      </c>
      <c r="AG49" s="125">
        <v>0</v>
      </c>
      <c r="AH49" s="125">
        <v>0</v>
      </c>
      <c r="AI49" s="202">
        <v>0</v>
      </c>
      <c r="AJ49" s="202">
        <v>0</v>
      </c>
      <c r="AK49" s="202">
        <v>0.5</v>
      </c>
      <c r="AL49" s="202">
        <v>0</v>
      </c>
      <c r="AM49" s="202">
        <v>0.1</v>
      </c>
      <c r="AN49" s="202">
        <v>0</v>
      </c>
      <c r="AO49" s="202">
        <v>0</v>
      </c>
      <c r="AP49" s="202">
        <v>0</v>
      </c>
      <c r="AQ49" s="202">
        <v>0.05</v>
      </c>
      <c r="AR49" s="202" t="s">
        <v>198</v>
      </c>
      <c r="AS49" s="203">
        <v>9.5</v>
      </c>
      <c r="AT49" s="202" t="s">
        <v>199</v>
      </c>
      <c r="AU49" s="202" t="s">
        <v>556</v>
      </c>
      <c r="AV49" s="152">
        <v>0.51234753829797997</v>
      </c>
      <c r="AW49" s="152">
        <v>0.51234753829797997</v>
      </c>
      <c r="AX49" s="179">
        <v>-0.99238618404875711</v>
      </c>
      <c r="AY49" s="179" t="s">
        <v>115</v>
      </c>
      <c r="AZ49" s="179">
        <v>-0.73385364698085997</v>
      </c>
      <c r="BA49" s="179">
        <v>-0.66406517281947475</v>
      </c>
      <c r="BB49" s="179">
        <v>0</v>
      </c>
      <c r="BC49" s="179">
        <v>0.65710624182688016</v>
      </c>
      <c r="BD49" s="179">
        <v>0.69944028550387671</v>
      </c>
      <c r="BE49" s="179" t="s">
        <v>115</v>
      </c>
      <c r="BF49" s="179">
        <v>0.9334461155549223</v>
      </c>
      <c r="BG49" s="179">
        <v>1.1126035143948141</v>
      </c>
      <c r="BH49" s="204">
        <v>1</v>
      </c>
      <c r="BI49" s="204">
        <v>4</v>
      </c>
      <c r="BJ49" s="205" t="s">
        <v>3038</v>
      </c>
      <c r="BK49" s="205" t="s">
        <v>3039</v>
      </c>
      <c r="BL49" s="205" t="s">
        <v>3040</v>
      </c>
      <c r="BM49" s="205">
        <v>1.1126035143948141</v>
      </c>
      <c r="BN49" s="205" t="s">
        <v>115</v>
      </c>
      <c r="BO49" s="205">
        <v>0.39153157984158588</v>
      </c>
      <c r="BP49" s="205">
        <v>9.548178712712084E-2</v>
      </c>
      <c r="BQ49" s="205" t="s">
        <v>115</v>
      </c>
      <c r="BR49" s="205" t="s">
        <v>197</v>
      </c>
      <c r="BS49" s="205">
        <v>0.12055388444507779</v>
      </c>
      <c r="BT49" s="120" t="s">
        <v>115</v>
      </c>
      <c r="BU49" s="120" t="s">
        <v>115</v>
      </c>
      <c r="BV49" s="120" t="s">
        <v>115</v>
      </c>
      <c r="BW49" s="120" t="s">
        <v>115</v>
      </c>
      <c r="BX49" s="153">
        <v>8.3873964856051852</v>
      </c>
      <c r="BY49" s="153">
        <v>0.65185408619278984</v>
      </c>
      <c r="BZ49" s="153">
        <v>0.65185408619278984</v>
      </c>
      <c r="CA49" s="154" t="s">
        <v>197</v>
      </c>
      <c r="CB49" s="154">
        <v>0.66290797908988419</v>
      </c>
      <c r="CC49" s="154">
        <v>0.66290797908988419</v>
      </c>
      <c r="CD49" s="154" t="s">
        <v>197</v>
      </c>
      <c r="CE49" s="155">
        <v>0</v>
      </c>
      <c r="CF49" s="155"/>
      <c r="CG49" s="155"/>
      <c r="CH49" s="273"/>
    </row>
    <row r="50" spans="1:86" s="2" customFormat="1" x14ac:dyDescent="0.2">
      <c r="A50" s="120">
        <v>46</v>
      </c>
      <c r="B50" s="172" t="s">
        <v>2675</v>
      </c>
      <c r="C50" s="120" t="s">
        <v>2650</v>
      </c>
      <c r="D50" s="126">
        <v>2</v>
      </c>
      <c r="E50" s="180" t="s">
        <v>2592</v>
      </c>
      <c r="F50" s="199">
        <v>62.668209970432798</v>
      </c>
      <c r="G50" s="199">
        <v>6.2712381905450298</v>
      </c>
      <c r="H50" s="123">
        <v>1</v>
      </c>
      <c r="I50" s="208">
        <v>5420</v>
      </c>
      <c r="J50" s="208">
        <v>30</v>
      </c>
      <c r="K50" s="123">
        <v>0</v>
      </c>
      <c r="L50" s="208">
        <v>5420</v>
      </c>
      <c r="M50" s="208">
        <v>30</v>
      </c>
      <c r="N50" s="122">
        <v>6241.5</v>
      </c>
      <c r="O50" s="122">
        <v>49.5</v>
      </c>
      <c r="P50" s="122">
        <v>116.5</v>
      </c>
      <c r="Q50" s="112" t="s">
        <v>509</v>
      </c>
      <c r="R50" s="200">
        <v>0</v>
      </c>
      <c r="S50" s="112" t="s">
        <v>2191</v>
      </c>
      <c r="T50" s="209" t="s">
        <v>2735</v>
      </c>
      <c r="U50" s="112" t="s">
        <v>115</v>
      </c>
      <c r="V50" s="112" t="s">
        <v>405</v>
      </c>
      <c r="W50" s="112" t="s">
        <v>193</v>
      </c>
      <c r="X50" s="112" t="s">
        <v>197</v>
      </c>
      <c r="Y50" s="112" t="s">
        <v>197</v>
      </c>
      <c r="Z50" s="112" t="s">
        <v>194</v>
      </c>
      <c r="AA50" s="125" t="s">
        <v>2740</v>
      </c>
      <c r="AB50" s="125" t="s">
        <v>197</v>
      </c>
      <c r="AC50" s="125" t="s">
        <v>197</v>
      </c>
      <c r="AD50" s="125" t="s">
        <v>197</v>
      </c>
      <c r="AE50" s="125">
        <v>0</v>
      </c>
      <c r="AF50" s="125">
        <v>0.05</v>
      </c>
      <c r="AG50" s="125">
        <v>0</v>
      </c>
      <c r="AH50" s="125">
        <v>0</v>
      </c>
      <c r="AI50" s="202">
        <v>0</v>
      </c>
      <c r="AJ50" s="202">
        <v>0</v>
      </c>
      <c r="AK50" s="202">
        <v>0.5</v>
      </c>
      <c r="AL50" s="202">
        <v>0</v>
      </c>
      <c r="AM50" s="202">
        <v>0.1</v>
      </c>
      <c r="AN50" s="202">
        <v>0</v>
      </c>
      <c r="AO50" s="202">
        <v>0</v>
      </c>
      <c r="AP50" s="202">
        <v>0</v>
      </c>
      <c r="AQ50" s="202">
        <v>0.05</v>
      </c>
      <c r="AR50" s="202" t="s">
        <v>198</v>
      </c>
      <c r="AS50" s="203">
        <v>9.5</v>
      </c>
      <c r="AT50" s="202" t="s">
        <v>199</v>
      </c>
      <c r="AU50" s="202" t="s">
        <v>556</v>
      </c>
      <c r="AV50" s="152">
        <v>0.51234753829797997</v>
      </c>
      <c r="AW50" s="152">
        <v>0.51234753829797997</v>
      </c>
      <c r="AX50" s="179">
        <v>-0.99238618404875711</v>
      </c>
      <c r="AY50" s="179" t="s">
        <v>115</v>
      </c>
      <c r="AZ50" s="179">
        <v>-0.73385364698085997</v>
      </c>
      <c r="BA50" s="179">
        <v>-0.66406517281947475</v>
      </c>
      <c r="BB50" s="179">
        <v>0</v>
      </c>
      <c r="BC50" s="179">
        <v>0.65710624182688016</v>
      </c>
      <c r="BD50" s="179">
        <v>0.69944028550387671</v>
      </c>
      <c r="BE50" s="179" t="s">
        <v>115</v>
      </c>
      <c r="BF50" s="179">
        <v>0.9334461155549223</v>
      </c>
      <c r="BG50" s="179">
        <v>1.1126035143948141</v>
      </c>
      <c r="BH50" s="204">
        <v>1</v>
      </c>
      <c r="BI50" s="204">
        <v>4</v>
      </c>
      <c r="BJ50" s="205" t="s">
        <v>3038</v>
      </c>
      <c r="BK50" s="205" t="s">
        <v>3039</v>
      </c>
      <c r="BL50" s="205" t="s">
        <v>3040</v>
      </c>
      <c r="BM50" s="205">
        <v>1.1126035143948141</v>
      </c>
      <c r="BN50" s="205" t="s">
        <v>115</v>
      </c>
      <c r="BO50" s="205">
        <v>0.39153157984158588</v>
      </c>
      <c r="BP50" s="205">
        <v>9.548178712712084E-2</v>
      </c>
      <c r="BQ50" s="205" t="s">
        <v>115</v>
      </c>
      <c r="BR50" s="205" t="s">
        <v>197</v>
      </c>
      <c r="BS50" s="205">
        <v>0.12055388444507779</v>
      </c>
      <c r="BT50" s="120" t="s">
        <v>115</v>
      </c>
      <c r="BU50" s="120" t="s">
        <v>115</v>
      </c>
      <c r="BV50" s="120" t="s">
        <v>115</v>
      </c>
      <c r="BW50" s="120" t="s">
        <v>115</v>
      </c>
      <c r="BX50" s="153">
        <v>8.3873964856051852</v>
      </c>
      <c r="BY50" s="153">
        <v>0.65185408619278984</v>
      </c>
      <c r="BZ50" s="153">
        <v>0.65185408619278984</v>
      </c>
      <c r="CA50" s="154" t="s">
        <v>197</v>
      </c>
      <c r="CB50" s="154">
        <v>0.66290797908988419</v>
      </c>
      <c r="CC50" s="154">
        <v>0.66290797908988419</v>
      </c>
      <c r="CD50" s="154" t="s">
        <v>197</v>
      </c>
      <c r="CE50" s="155">
        <v>0</v>
      </c>
      <c r="CF50" s="155"/>
      <c r="CG50" s="155"/>
      <c r="CH50" s="273"/>
    </row>
    <row r="51" spans="1:86" s="2" customFormat="1" x14ac:dyDescent="0.2">
      <c r="A51" s="120">
        <v>47</v>
      </c>
      <c r="B51" s="172" t="s">
        <v>2676</v>
      </c>
      <c r="C51" s="120" t="s">
        <v>2650</v>
      </c>
      <c r="D51" s="126">
        <v>2</v>
      </c>
      <c r="E51" s="180" t="s">
        <v>2593</v>
      </c>
      <c r="F51" s="199">
        <v>62.668209970432798</v>
      </c>
      <c r="G51" s="199">
        <v>6.2712381905450298</v>
      </c>
      <c r="H51" s="123">
        <v>1</v>
      </c>
      <c r="I51" s="208">
        <v>5250</v>
      </c>
      <c r="J51" s="208">
        <v>30</v>
      </c>
      <c r="K51" s="123">
        <v>0</v>
      </c>
      <c r="L51" s="208">
        <v>5250</v>
      </c>
      <c r="M51" s="208">
        <v>30</v>
      </c>
      <c r="N51" s="122">
        <v>6015.5</v>
      </c>
      <c r="O51" s="122">
        <v>160.5</v>
      </c>
      <c r="P51" s="122">
        <v>87.5</v>
      </c>
      <c r="Q51" s="112" t="s">
        <v>509</v>
      </c>
      <c r="R51" s="200">
        <v>0</v>
      </c>
      <c r="S51" s="112" t="s">
        <v>2191</v>
      </c>
      <c r="T51" s="209" t="s">
        <v>2735</v>
      </c>
      <c r="U51" s="112" t="s">
        <v>115</v>
      </c>
      <c r="V51" s="112" t="s">
        <v>405</v>
      </c>
      <c r="W51" s="112" t="s">
        <v>193</v>
      </c>
      <c r="X51" s="112" t="s">
        <v>197</v>
      </c>
      <c r="Y51" s="112" t="s">
        <v>197</v>
      </c>
      <c r="Z51" s="112" t="s">
        <v>194</v>
      </c>
      <c r="AA51" s="125" t="s">
        <v>2740</v>
      </c>
      <c r="AB51" s="125" t="s">
        <v>197</v>
      </c>
      <c r="AC51" s="125" t="s">
        <v>197</v>
      </c>
      <c r="AD51" s="125" t="s">
        <v>197</v>
      </c>
      <c r="AE51" s="125">
        <v>0</v>
      </c>
      <c r="AF51" s="125">
        <v>0.05</v>
      </c>
      <c r="AG51" s="125">
        <v>0</v>
      </c>
      <c r="AH51" s="125">
        <v>0</v>
      </c>
      <c r="AI51" s="202">
        <v>0</v>
      </c>
      <c r="AJ51" s="202">
        <v>0</v>
      </c>
      <c r="AK51" s="202">
        <v>0.5</v>
      </c>
      <c r="AL51" s="202">
        <v>0</v>
      </c>
      <c r="AM51" s="202">
        <v>0.1</v>
      </c>
      <c r="AN51" s="202">
        <v>0</v>
      </c>
      <c r="AO51" s="202">
        <v>0</v>
      </c>
      <c r="AP51" s="202">
        <v>0</v>
      </c>
      <c r="AQ51" s="202">
        <v>0.05</v>
      </c>
      <c r="AR51" s="202" t="s">
        <v>198</v>
      </c>
      <c r="AS51" s="203">
        <v>9.5</v>
      </c>
      <c r="AT51" s="202" t="s">
        <v>199</v>
      </c>
      <c r="AU51" s="202" t="s">
        <v>556</v>
      </c>
      <c r="AV51" s="152">
        <v>0.51234753829797997</v>
      </c>
      <c r="AW51" s="152">
        <v>0.51234753829797997</v>
      </c>
      <c r="AX51" s="179">
        <v>-0.99238618404875711</v>
      </c>
      <c r="AY51" s="179" t="s">
        <v>115</v>
      </c>
      <c r="AZ51" s="179">
        <v>-0.73385364698085997</v>
      </c>
      <c r="BA51" s="179">
        <v>-0.66406517281947475</v>
      </c>
      <c r="BB51" s="179">
        <v>0</v>
      </c>
      <c r="BC51" s="179">
        <v>0.65710624182688016</v>
      </c>
      <c r="BD51" s="179">
        <v>0.69944028550387671</v>
      </c>
      <c r="BE51" s="179" t="s">
        <v>115</v>
      </c>
      <c r="BF51" s="179">
        <v>0.9334461155549223</v>
      </c>
      <c r="BG51" s="179">
        <v>1.1126035143948141</v>
      </c>
      <c r="BH51" s="204">
        <v>1</v>
      </c>
      <c r="BI51" s="204">
        <v>4</v>
      </c>
      <c r="BJ51" s="205" t="s">
        <v>3038</v>
      </c>
      <c r="BK51" s="205" t="s">
        <v>3039</v>
      </c>
      <c r="BL51" s="205" t="s">
        <v>3040</v>
      </c>
      <c r="BM51" s="205">
        <v>1.1126035143948141</v>
      </c>
      <c r="BN51" s="205" t="s">
        <v>115</v>
      </c>
      <c r="BO51" s="205">
        <v>0.39153157984158588</v>
      </c>
      <c r="BP51" s="205">
        <v>9.548178712712084E-2</v>
      </c>
      <c r="BQ51" s="205" t="s">
        <v>115</v>
      </c>
      <c r="BR51" s="205" t="s">
        <v>197</v>
      </c>
      <c r="BS51" s="205">
        <v>0.12055388444507779</v>
      </c>
      <c r="BT51" s="120" t="s">
        <v>115</v>
      </c>
      <c r="BU51" s="120" t="s">
        <v>115</v>
      </c>
      <c r="BV51" s="120" t="s">
        <v>115</v>
      </c>
      <c r="BW51" s="120" t="s">
        <v>115</v>
      </c>
      <c r="BX51" s="153">
        <v>8.3873964856051852</v>
      </c>
      <c r="BY51" s="153">
        <v>0.65185408619278984</v>
      </c>
      <c r="BZ51" s="153">
        <v>0.65185408619278984</v>
      </c>
      <c r="CA51" s="154" t="s">
        <v>197</v>
      </c>
      <c r="CB51" s="154">
        <v>0.66290797908988419</v>
      </c>
      <c r="CC51" s="154">
        <v>0.66290797908988419</v>
      </c>
      <c r="CD51" s="154" t="s">
        <v>197</v>
      </c>
      <c r="CE51" s="155">
        <v>0</v>
      </c>
      <c r="CF51" s="155"/>
      <c r="CG51" s="155"/>
      <c r="CH51" s="273"/>
    </row>
    <row r="52" spans="1:86" s="2" customFormat="1" x14ac:dyDescent="0.2">
      <c r="A52" s="120">
        <v>48</v>
      </c>
      <c r="B52" s="172" t="s">
        <v>2677</v>
      </c>
      <c r="C52" s="120" t="s">
        <v>2650</v>
      </c>
      <c r="D52" s="126">
        <v>2</v>
      </c>
      <c r="E52" s="180" t="s">
        <v>2594</v>
      </c>
      <c r="F52" s="199">
        <v>62.668209970432798</v>
      </c>
      <c r="G52" s="199">
        <v>6.2712381905450298</v>
      </c>
      <c r="H52" s="123">
        <v>1</v>
      </c>
      <c r="I52" s="208">
        <v>5460</v>
      </c>
      <c r="J52" s="208">
        <v>30</v>
      </c>
      <c r="K52" s="123">
        <v>0</v>
      </c>
      <c r="L52" s="208">
        <v>5460</v>
      </c>
      <c r="M52" s="208">
        <v>30</v>
      </c>
      <c r="N52" s="122">
        <v>6254.75</v>
      </c>
      <c r="O52" s="122">
        <v>49.25</v>
      </c>
      <c r="P52" s="122">
        <v>54.75</v>
      </c>
      <c r="Q52" s="112" t="s">
        <v>509</v>
      </c>
      <c r="R52" s="200">
        <v>0</v>
      </c>
      <c r="S52" s="112" t="s">
        <v>2191</v>
      </c>
      <c r="T52" s="209" t="s">
        <v>2735</v>
      </c>
      <c r="U52" s="112" t="s">
        <v>115</v>
      </c>
      <c r="V52" s="112" t="s">
        <v>405</v>
      </c>
      <c r="W52" s="112" t="s">
        <v>193</v>
      </c>
      <c r="X52" s="112" t="s">
        <v>197</v>
      </c>
      <c r="Y52" s="112" t="s">
        <v>197</v>
      </c>
      <c r="Z52" s="112" t="s">
        <v>194</v>
      </c>
      <c r="AA52" s="125" t="s">
        <v>2740</v>
      </c>
      <c r="AB52" s="125" t="s">
        <v>197</v>
      </c>
      <c r="AC52" s="125" t="s">
        <v>197</v>
      </c>
      <c r="AD52" s="125" t="s">
        <v>197</v>
      </c>
      <c r="AE52" s="125">
        <v>0</v>
      </c>
      <c r="AF52" s="125">
        <v>0.05</v>
      </c>
      <c r="AG52" s="125">
        <v>0</v>
      </c>
      <c r="AH52" s="125">
        <v>0</v>
      </c>
      <c r="AI52" s="202">
        <v>0</v>
      </c>
      <c r="AJ52" s="202">
        <v>0</v>
      </c>
      <c r="AK52" s="202">
        <v>0.2</v>
      </c>
      <c r="AL52" s="202">
        <v>0</v>
      </c>
      <c r="AM52" s="202">
        <v>0.1</v>
      </c>
      <c r="AN52" s="202">
        <v>0</v>
      </c>
      <c r="AO52" s="202">
        <v>0</v>
      </c>
      <c r="AP52" s="202">
        <v>0</v>
      </c>
      <c r="AQ52" s="202">
        <v>0.05</v>
      </c>
      <c r="AR52" s="202" t="s">
        <v>198</v>
      </c>
      <c r="AS52" s="203">
        <v>9.8000000000000007</v>
      </c>
      <c r="AT52" s="202" t="s">
        <v>199</v>
      </c>
      <c r="AU52" s="202" t="s">
        <v>556</v>
      </c>
      <c r="AV52" s="152">
        <v>0.22912878474779202</v>
      </c>
      <c r="AW52" s="152">
        <v>0.22912878474779202</v>
      </c>
      <c r="AX52" s="179">
        <v>-0.99238618404875711</v>
      </c>
      <c r="AY52" s="179" t="s">
        <v>115</v>
      </c>
      <c r="AZ52" s="179">
        <v>-0.73385364698085997</v>
      </c>
      <c r="BA52" s="179">
        <v>-0.66406517281947475</v>
      </c>
      <c r="BB52" s="179">
        <v>0</v>
      </c>
      <c r="BC52" s="179">
        <v>0.65710624182688016</v>
      </c>
      <c r="BD52" s="179">
        <v>0.69944028550387671</v>
      </c>
      <c r="BE52" s="179" t="s">
        <v>115</v>
      </c>
      <c r="BF52" s="179">
        <v>0.9334461155549223</v>
      </c>
      <c r="BG52" s="179">
        <v>1.1126035143948141</v>
      </c>
      <c r="BH52" s="204">
        <v>1</v>
      </c>
      <c r="BI52" s="204">
        <v>4</v>
      </c>
      <c r="BJ52" s="205" t="s">
        <v>3038</v>
      </c>
      <c r="BK52" s="205" t="s">
        <v>3039</v>
      </c>
      <c r="BL52" s="205" t="s">
        <v>3040</v>
      </c>
      <c r="BM52" s="205">
        <v>1.1126035143948141</v>
      </c>
      <c r="BN52" s="205" t="s">
        <v>115</v>
      </c>
      <c r="BO52" s="205">
        <v>0.39153157984158588</v>
      </c>
      <c r="BP52" s="205">
        <v>9.548178712712084E-2</v>
      </c>
      <c r="BQ52" s="205" t="s">
        <v>115</v>
      </c>
      <c r="BR52" s="205" t="s">
        <v>197</v>
      </c>
      <c r="BS52" s="205">
        <v>0.12055388444507779</v>
      </c>
      <c r="BT52" s="120" t="s">
        <v>115</v>
      </c>
      <c r="BU52" s="120" t="s">
        <v>115</v>
      </c>
      <c r="BV52" s="120" t="s">
        <v>115</v>
      </c>
      <c r="BW52" s="120" t="s">
        <v>115</v>
      </c>
      <c r="BX52" s="153">
        <v>8.687396485605186</v>
      </c>
      <c r="BY52" s="153">
        <v>0.46358790934000532</v>
      </c>
      <c r="BZ52" s="153">
        <v>0.46358790934000532</v>
      </c>
      <c r="CA52" s="154" t="s">
        <v>197</v>
      </c>
      <c r="CB52" s="154">
        <v>0.47900625125465135</v>
      </c>
      <c r="CC52" s="154">
        <v>0.47900625125465135</v>
      </c>
      <c r="CD52" s="154" t="s">
        <v>197</v>
      </c>
      <c r="CE52" s="155">
        <v>0</v>
      </c>
      <c r="CF52" s="155"/>
      <c r="CG52" s="155"/>
      <c r="CH52" s="273"/>
    </row>
    <row r="53" spans="1:86" s="2" customFormat="1" x14ac:dyDescent="0.2">
      <c r="A53" s="120">
        <v>49</v>
      </c>
      <c r="B53" s="172" t="s">
        <v>2678</v>
      </c>
      <c r="C53" s="120" t="s">
        <v>2650</v>
      </c>
      <c r="D53" s="126">
        <v>2</v>
      </c>
      <c r="E53" s="180" t="s">
        <v>2595</v>
      </c>
      <c r="F53" s="199">
        <v>62.668209970432798</v>
      </c>
      <c r="G53" s="199">
        <v>6.2712381905450298</v>
      </c>
      <c r="H53" s="123">
        <v>1</v>
      </c>
      <c r="I53" s="208">
        <v>6230</v>
      </c>
      <c r="J53" s="208">
        <v>40</v>
      </c>
      <c r="K53" s="123">
        <v>0</v>
      </c>
      <c r="L53" s="208">
        <v>6230</v>
      </c>
      <c r="M53" s="208">
        <v>40</v>
      </c>
      <c r="N53" s="122">
        <v>7129.125</v>
      </c>
      <c r="O53" s="122">
        <v>124.875</v>
      </c>
      <c r="P53" s="122">
        <v>125.125</v>
      </c>
      <c r="Q53" s="112" t="s">
        <v>509</v>
      </c>
      <c r="R53" s="200">
        <v>0</v>
      </c>
      <c r="S53" s="112" t="s">
        <v>2191</v>
      </c>
      <c r="T53" s="209" t="s">
        <v>2735</v>
      </c>
      <c r="U53" s="112" t="s">
        <v>115</v>
      </c>
      <c r="V53" s="112" t="s">
        <v>405</v>
      </c>
      <c r="W53" s="112" t="s">
        <v>193</v>
      </c>
      <c r="X53" s="112" t="s">
        <v>197</v>
      </c>
      <c r="Y53" s="112" t="s">
        <v>197</v>
      </c>
      <c r="Z53" s="112" t="s">
        <v>194</v>
      </c>
      <c r="AA53" s="125" t="s">
        <v>2740</v>
      </c>
      <c r="AB53" s="125" t="s">
        <v>197</v>
      </c>
      <c r="AC53" s="125" t="s">
        <v>197</v>
      </c>
      <c r="AD53" s="125" t="s">
        <v>197</v>
      </c>
      <c r="AE53" s="125">
        <v>0</v>
      </c>
      <c r="AF53" s="125">
        <v>0.05</v>
      </c>
      <c r="AG53" s="125">
        <v>0</v>
      </c>
      <c r="AH53" s="125">
        <v>0</v>
      </c>
      <c r="AI53" s="202">
        <v>0</v>
      </c>
      <c r="AJ53" s="202">
        <v>0</v>
      </c>
      <c r="AK53" s="202">
        <v>0.2</v>
      </c>
      <c r="AL53" s="202">
        <v>0</v>
      </c>
      <c r="AM53" s="202">
        <v>0.1</v>
      </c>
      <c r="AN53" s="202">
        <v>0</v>
      </c>
      <c r="AO53" s="202">
        <v>0</v>
      </c>
      <c r="AP53" s="202">
        <v>0</v>
      </c>
      <c r="AQ53" s="202">
        <v>0.05</v>
      </c>
      <c r="AR53" s="202" t="s">
        <v>198</v>
      </c>
      <c r="AS53" s="203">
        <v>9.5</v>
      </c>
      <c r="AT53" s="202" t="s">
        <v>199</v>
      </c>
      <c r="AU53" s="202" t="s">
        <v>556</v>
      </c>
      <c r="AV53" s="152">
        <v>0.22912878474779202</v>
      </c>
      <c r="AW53" s="152">
        <v>0.22912878474779202</v>
      </c>
      <c r="AX53" s="179">
        <v>-0.99238618404875711</v>
      </c>
      <c r="AY53" s="179" t="s">
        <v>115</v>
      </c>
      <c r="AZ53" s="179">
        <v>-0.73385364698085997</v>
      </c>
      <c r="BA53" s="179">
        <v>-0.66406517281947475</v>
      </c>
      <c r="BB53" s="179">
        <v>0</v>
      </c>
      <c r="BC53" s="179">
        <v>0.65710624182688016</v>
      </c>
      <c r="BD53" s="179">
        <v>0.69944028550387671</v>
      </c>
      <c r="BE53" s="179" t="s">
        <v>115</v>
      </c>
      <c r="BF53" s="179">
        <v>0.9334461155549223</v>
      </c>
      <c r="BG53" s="179">
        <v>1.1126035143948141</v>
      </c>
      <c r="BH53" s="204">
        <v>1</v>
      </c>
      <c r="BI53" s="204">
        <v>4</v>
      </c>
      <c r="BJ53" s="205" t="s">
        <v>3038</v>
      </c>
      <c r="BK53" s="205" t="s">
        <v>3039</v>
      </c>
      <c r="BL53" s="205" t="s">
        <v>3040</v>
      </c>
      <c r="BM53" s="205">
        <v>1.1126035143948141</v>
      </c>
      <c r="BN53" s="205" t="s">
        <v>115</v>
      </c>
      <c r="BO53" s="205">
        <v>0.39153157984158588</v>
      </c>
      <c r="BP53" s="205">
        <v>9.548178712712084E-2</v>
      </c>
      <c r="BQ53" s="205" t="s">
        <v>115</v>
      </c>
      <c r="BR53" s="205" t="s">
        <v>197</v>
      </c>
      <c r="BS53" s="205">
        <v>0.12055388444507779</v>
      </c>
      <c r="BT53" s="120" t="s">
        <v>115</v>
      </c>
      <c r="BU53" s="120" t="s">
        <v>115</v>
      </c>
      <c r="BV53" s="120" t="s">
        <v>115</v>
      </c>
      <c r="BW53" s="120" t="s">
        <v>115</v>
      </c>
      <c r="BX53" s="153">
        <v>8.3873964856051852</v>
      </c>
      <c r="BY53" s="153">
        <v>0.46358790934000532</v>
      </c>
      <c r="BZ53" s="153">
        <v>0.46358790934000532</v>
      </c>
      <c r="CA53" s="154" t="s">
        <v>197</v>
      </c>
      <c r="CB53" s="154">
        <v>0.47900625125465135</v>
      </c>
      <c r="CC53" s="154">
        <v>0.47900625125465135</v>
      </c>
      <c r="CD53" s="154" t="s">
        <v>197</v>
      </c>
      <c r="CE53" s="155">
        <v>0</v>
      </c>
      <c r="CF53" s="155"/>
      <c r="CG53" s="155"/>
      <c r="CH53" s="273"/>
    </row>
    <row r="54" spans="1:86" s="2" customFormat="1" x14ac:dyDescent="0.2">
      <c r="A54" s="120">
        <v>50</v>
      </c>
      <c r="B54" s="172" t="s">
        <v>2679</v>
      </c>
      <c r="C54" s="120" t="s">
        <v>2650</v>
      </c>
      <c r="D54" s="126">
        <v>2</v>
      </c>
      <c r="E54" s="180" t="s">
        <v>2596</v>
      </c>
      <c r="F54" s="199">
        <v>62.668209970432798</v>
      </c>
      <c r="G54" s="199">
        <v>6.2712381905450298</v>
      </c>
      <c r="H54" s="123">
        <v>1</v>
      </c>
      <c r="I54" s="208">
        <v>4730</v>
      </c>
      <c r="J54" s="208">
        <v>30</v>
      </c>
      <c r="K54" s="123">
        <v>0</v>
      </c>
      <c r="L54" s="208">
        <v>4730</v>
      </c>
      <c r="M54" s="208">
        <v>30</v>
      </c>
      <c r="N54" s="122">
        <v>5431.5</v>
      </c>
      <c r="O54" s="122">
        <v>147.5</v>
      </c>
      <c r="P54" s="122">
        <v>104.5</v>
      </c>
      <c r="Q54" s="112" t="s">
        <v>509</v>
      </c>
      <c r="R54" s="200">
        <v>0</v>
      </c>
      <c r="S54" s="112" t="s">
        <v>2191</v>
      </c>
      <c r="T54" s="209" t="s">
        <v>2736</v>
      </c>
      <c r="U54" s="112" t="s">
        <v>115</v>
      </c>
      <c r="V54" s="112" t="s">
        <v>405</v>
      </c>
      <c r="W54" s="112" t="s">
        <v>193</v>
      </c>
      <c r="X54" s="112" t="s">
        <v>197</v>
      </c>
      <c r="Y54" s="112" t="s">
        <v>197</v>
      </c>
      <c r="Z54" s="112" t="s">
        <v>194</v>
      </c>
      <c r="AA54" s="125" t="s">
        <v>2740</v>
      </c>
      <c r="AB54" s="125" t="s">
        <v>197</v>
      </c>
      <c r="AC54" s="125" t="s">
        <v>197</v>
      </c>
      <c r="AD54" s="125" t="s">
        <v>197</v>
      </c>
      <c r="AE54" s="125">
        <v>0</v>
      </c>
      <c r="AF54" s="125">
        <v>0.05</v>
      </c>
      <c r="AG54" s="125">
        <v>0</v>
      </c>
      <c r="AH54" s="125">
        <v>0</v>
      </c>
      <c r="AI54" s="202">
        <v>0</v>
      </c>
      <c r="AJ54" s="202">
        <v>0</v>
      </c>
      <c r="AK54" s="202">
        <v>0.2</v>
      </c>
      <c r="AL54" s="202">
        <v>0</v>
      </c>
      <c r="AM54" s="202">
        <v>0.1</v>
      </c>
      <c r="AN54" s="202">
        <v>0</v>
      </c>
      <c r="AO54" s="202">
        <v>0</v>
      </c>
      <c r="AP54" s="202">
        <v>0</v>
      </c>
      <c r="AQ54" s="202">
        <v>0.05</v>
      </c>
      <c r="AR54" s="202" t="s">
        <v>198</v>
      </c>
      <c r="AS54" s="203">
        <v>9.5</v>
      </c>
      <c r="AT54" s="202" t="s">
        <v>199</v>
      </c>
      <c r="AU54" s="202" t="s">
        <v>556</v>
      </c>
      <c r="AV54" s="152">
        <v>0.22912878474779202</v>
      </c>
      <c r="AW54" s="152">
        <v>0.22912878474779202</v>
      </c>
      <c r="AX54" s="179">
        <v>-0.99238618404875711</v>
      </c>
      <c r="AY54" s="179" t="s">
        <v>115</v>
      </c>
      <c r="AZ54" s="179">
        <v>-0.73385364698085997</v>
      </c>
      <c r="BA54" s="179">
        <v>-0.66406517281947475</v>
      </c>
      <c r="BB54" s="179">
        <v>0</v>
      </c>
      <c r="BC54" s="179">
        <v>0.65710624182688016</v>
      </c>
      <c r="BD54" s="179">
        <v>0.69944028550387671</v>
      </c>
      <c r="BE54" s="179" t="s">
        <v>115</v>
      </c>
      <c r="BF54" s="179">
        <v>0.9334461155549223</v>
      </c>
      <c r="BG54" s="179">
        <v>1.1126035143948141</v>
      </c>
      <c r="BH54" s="204">
        <v>1</v>
      </c>
      <c r="BI54" s="204">
        <v>4</v>
      </c>
      <c r="BJ54" s="205" t="s">
        <v>3038</v>
      </c>
      <c r="BK54" s="205" t="s">
        <v>3039</v>
      </c>
      <c r="BL54" s="205" t="s">
        <v>3040</v>
      </c>
      <c r="BM54" s="205">
        <v>1.1126035143948141</v>
      </c>
      <c r="BN54" s="205" t="s">
        <v>115</v>
      </c>
      <c r="BO54" s="205">
        <v>0.39153157984158588</v>
      </c>
      <c r="BP54" s="205">
        <v>9.548178712712084E-2</v>
      </c>
      <c r="BQ54" s="205" t="s">
        <v>115</v>
      </c>
      <c r="BR54" s="205" t="s">
        <v>197</v>
      </c>
      <c r="BS54" s="205">
        <v>0.12055388444507779</v>
      </c>
      <c r="BT54" s="120" t="s">
        <v>115</v>
      </c>
      <c r="BU54" s="120" t="s">
        <v>115</v>
      </c>
      <c r="BV54" s="120" t="s">
        <v>115</v>
      </c>
      <c r="BW54" s="120" t="s">
        <v>115</v>
      </c>
      <c r="BX54" s="153">
        <v>8.3873964856051852</v>
      </c>
      <c r="BY54" s="153">
        <v>0.46358790934000532</v>
      </c>
      <c r="BZ54" s="153">
        <v>0.46358790934000532</v>
      </c>
      <c r="CA54" s="154" t="s">
        <v>197</v>
      </c>
      <c r="CB54" s="154">
        <v>0.47900625125465135</v>
      </c>
      <c r="CC54" s="154">
        <v>0.47900625125465135</v>
      </c>
      <c r="CD54" s="154" t="s">
        <v>197</v>
      </c>
      <c r="CE54" s="155">
        <v>0</v>
      </c>
      <c r="CF54" s="155"/>
      <c r="CG54" s="155"/>
      <c r="CH54" s="273"/>
    </row>
    <row r="55" spans="1:86" s="2" customFormat="1" x14ac:dyDescent="0.2">
      <c r="A55" s="120">
        <v>51</v>
      </c>
      <c r="B55" s="172" t="s">
        <v>2680</v>
      </c>
      <c r="C55" s="120" t="s">
        <v>2650</v>
      </c>
      <c r="D55" s="126">
        <v>2</v>
      </c>
      <c r="E55" s="180" t="s">
        <v>2597</v>
      </c>
      <c r="F55" s="199">
        <v>62.668209970432798</v>
      </c>
      <c r="G55" s="199">
        <v>6.2712381905450298</v>
      </c>
      <c r="H55" s="123">
        <v>1</v>
      </c>
      <c r="I55" s="208">
        <v>5230</v>
      </c>
      <c r="J55" s="208">
        <v>30</v>
      </c>
      <c r="K55" s="123">
        <v>0</v>
      </c>
      <c r="L55" s="208">
        <v>5230</v>
      </c>
      <c r="M55" s="208">
        <v>30</v>
      </c>
      <c r="N55" s="122">
        <v>5972.75</v>
      </c>
      <c r="O55" s="122">
        <v>198.25</v>
      </c>
      <c r="P55" s="122">
        <v>57.75</v>
      </c>
      <c r="Q55" s="112" t="s">
        <v>509</v>
      </c>
      <c r="R55" s="200">
        <v>0</v>
      </c>
      <c r="S55" s="112" t="s">
        <v>2191</v>
      </c>
      <c r="T55" s="209" t="s">
        <v>2735</v>
      </c>
      <c r="U55" s="112" t="s">
        <v>115</v>
      </c>
      <c r="V55" s="112" t="s">
        <v>405</v>
      </c>
      <c r="W55" s="112" t="s">
        <v>193</v>
      </c>
      <c r="X55" s="112" t="s">
        <v>197</v>
      </c>
      <c r="Y55" s="112" t="s">
        <v>197</v>
      </c>
      <c r="Z55" s="112" t="s">
        <v>194</v>
      </c>
      <c r="AA55" s="125" t="s">
        <v>2740</v>
      </c>
      <c r="AB55" s="125" t="s">
        <v>197</v>
      </c>
      <c r="AC55" s="125" t="s">
        <v>197</v>
      </c>
      <c r="AD55" s="125" t="s">
        <v>197</v>
      </c>
      <c r="AE55" s="125">
        <v>0</v>
      </c>
      <c r="AF55" s="125">
        <v>0.05</v>
      </c>
      <c r="AG55" s="125">
        <v>0</v>
      </c>
      <c r="AH55" s="125">
        <v>0</v>
      </c>
      <c r="AI55" s="202">
        <v>0</v>
      </c>
      <c r="AJ55" s="202">
        <v>0</v>
      </c>
      <c r="AK55" s="202">
        <v>0.2</v>
      </c>
      <c r="AL55" s="202">
        <v>0</v>
      </c>
      <c r="AM55" s="202">
        <v>0.1</v>
      </c>
      <c r="AN55" s="202">
        <v>0</v>
      </c>
      <c r="AO55" s="202">
        <v>0</v>
      </c>
      <c r="AP55" s="202">
        <v>0</v>
      </c>
      <c r="AQ55" s="202">
        <v>0.05</v>
      </c>
      <c r="AR55" s="202" t="s">
        <v>198</v>
      </c>
      <c r="AS55" s="203">
        <v>9.8000000000000007</v>
      </c>
      <c r="AT55" s="202" t="s">
        <v>199</v>
      </c>
      <c r="AU55" s="202" t="s">
        <v>556</v>
      </c>
      <c r="AV55" s="152">
        <v>0.22912878474779202</v>
      </c>
      <c r="AW55" s="152">
        <v>0.22912878474779202</v>
      </c>
      <c r="AX55" s="179">
        <v>-0.99238618404875711</v>
      </c>
      <c r="AY55" s="179" t="s">
        <v>115</v>
      </c>
      <c r="AZ55" s="179">
        <v>-0.73385364698085997</v>
      </c>
      <c r="BA55" s="179">
        <v>-0.66406517281947475</v>
      </c>
      <c r="BB55" s="179">
        <v>0</v>
      </c>
      <c r="BC55" s="179">
        <v>0.65710624182688016</v>
      </c>
      <c r="BD55" s="179">
        <v>0.69944028550387671</v>
      </c>
      <c r="BE55" s="179" t="s">
        <v>115</v>
      </c>
      <c r="BF55" s="179">
        <v>0.9334461155549223</v>
      </c>
      <c r="BG55" s="179">
        <v>1.1126035143948141</v>
      </c>
      <c r="BH55" s="204">
        <v>1</v>
      </c>
      <c r="BI55" s="204">
        <v>4</v>
      </c>
      <c r="BJ55" s="205" t="s">
        <v>3038</v>
      </c>
      <c r="BK55" s="205" t="s">
        <v>3039</v>
      </c>
      <c r="BL55" s="205" t="s">
        <v>3040</v>
      </c>
      <c r="BM55" s="205">
        <v>1.1126035143948141</v>
      </c>
      <c r="BN55" s="205" t="s">
        <v>115</v>
      </c>
      <c r="BO55" s="205">
        <v>0.39153157984158588</v>
      </c>
      <c r="BP55" s="205">
        <v>9.548178712712084E-2</v>
      </c>
      <c r="BQ55" s="205" t="s">
        <v>115</v>
      </c>
      <c r="BR55" s="205" t="s">
        <v>197</v>
      </c>
      <c r="BS55" s="205">
        <v>0.12055388444507779</v>
      </c>
      <c r="BT55" s="120" t="s">
        <v>115</v>
      </c>
      <c r="BU55" s="120" t="s">
        <v>115</v>
      </c>
      <c r="BV55" s="120" t="s">
        <v>115</v>
      </c>
      <c r="BW55" s="120" t="s">
        <v>115</v>
      </c>
      <c r="BX55" s="153">
        <v>8.687396485605186</v>
      </c>
      <c r="BY55" s="153">
        <v>0.46358790934000532</v>
      </c>
      <c r="BZ55" s="153">
        <v>0.46358790934000532</v>
      </c>
      <c r="CA55" s="154" t="s">
        <v>197</v>
      </c>
      <c r="CB55" s="154">
        <v>0.47900625125465135</v>
      </c>
      <c r="CC55" s="154">
        <v>0.47900625125465135</v>
      </c>
      <c r="CD55" s="154" t="s">
        <v>197</v>
      </c>
      <c r="CE55" s="155">
        <v>0</v>
      </c>
      <c r="CF55" s="155"/>
      <c r="CG55" s="155"/>
      <c r="CH55" s="273"/>
    </row>
    <row r="56" spans="1:86" s="2" customFormat="1" x14ac:dyDescent="0.2">
      <c r="A56" s="120">
        <v>52</v>
      </c>
      <c r="B56" s="172" t="s">
        <v>2681</v>
      </c>
      <c r="C56" s="120" t="s">
        <v>2650</v>
      </c>
      <c r="D56" s="126">
        <v>2</v>
      </c>
      <c r="E56" s="180" t="s">
        <v>2598</v>
      </c>
      <c r="F56" s="199">
        <v>62.668209970432798</v>
      </c>
      <c r="G56" s="199">
        <v>6.2712381905450298</v>
      </c>
      <c r="H56" s="123">
        <v>1</v>
      </c>
      <c r="I56" s="208">
        <v>5220</v>
      </c>
      <c r="J56" s="208">
        <v>30</v>
      </c>
      <c r="K56" s="123">
        <v>0</v>
      </c>
      <c r="L56" s="208">
        <v>5220</v>
      </c>
      <c r="M56" s="208">
        <v>30</v>
      </c>
      <c r="N56" s="122">
        <v>5965.833333333333</v>
      </c>
      <c r="O56" s="122">
        <v>201.166666666667</v>
      </c>
      <c r="P56" s="122">
        <v>53.83333333333303</v>
      </c>
      <c r="Q56" s="112" t="s">
        <v>509</v>
      </c>
      <c r="R56" s="200">
        <v>0</v>
      </c>
      <c r="S56" s="112" t="s">
        <v>2191</v>
      </c>
      <c r="T56" s="209" t="s">
        <v>2735</v>
      </c>
      <c r="U56" s="112" t="s">
        <v>115</v>
      </c>
      <c r="V56" s="112" t="s">
        <v>405</v>
      </c>
      <c r="W56" s="112" t="s">
        <v>193</v>
      </c>
      <c r="X56" s="112" t="s">
        <v>197</v>
      </c>
      <c r="Y56" s="112" t="s">
        <v>197</v>
      </c>
      <c r="Z56" s="112" t="s">
        <v>194</v>
      </c>
      <c r="AA56" s="125" t="s">
        <v>2740</v>
      </c>
      <c r="AB56" s="125" t="s">
        <v>197</v>
      </c>
      <c r="AC56" s="125" t="s">
        <v>197</v>
      </c>
      <c r="AD56" s="125" t="s">
        <v>197</v>
      </c>
      <c r="AE56" s="125">
        <v>0</v>
      </c>
      <c r="AF56" s="125">
        <v>0.05</v>
      </c>
      <c r="AG56" s="125">
        <v>0</v>
      </c>
      <c r="AH56" s="125">
        <v>0</v>
      </c>
      <c r="AI56" s="202">
        <v>0</v>
      </c>
      <c r="AJ56" s="202">
        <v>0</v>
      </c>
      <c r="AK56" s="202">
        <v>0.2</v>
      </c>
      <c r="AL56" s="202">
        <v>0</v>
      </c>
      <c r="AM56" s="202">
        <v>0.1</v>
      </c>
      <c r="AN56" s="202">
        <v>0</v>
      </c>
      <c r="AO56" s="202">
        <v>0</v>
      </c>
      <c r="AP56" s="202">
        <v>0</v>
      </c>
      <c r="AQ56" s="202">
        <v>0.05</v>
      </c>
      <c r="AR56" s="202" t="s">
        <v>198</v>
      </c>
      <c r="AS56" s="203">
        <v>9.5</v>
      </c>
      <c r="AT56" s="202" t="s">
        <v>199</v>
      </c>
      <c r="AU56" s="202" t="s">
        <v>556</v>
      </c>
      <c r="AV56" s="152">
        <v>0.22912878474779202</v>
      </c>
      <c r="AW56" s="152">
        <v>0.22912878474779202</v>
      </c>
      <c r="AX56" s="179">
        <v>-0.99238618404875711</v>
      </c>
      <c r="AY56" s="179" t="s">
        <v>115</v>
      </c>
      <c r="AZ56" s="179">
        <v>-0.73385364698085997</v>
      </c>
      <c r="BA56" s="179">
        <v>-0.66406517281947475</v>
      </c>
      <c r="BB56" s="179">
        <v>0</v>
      </c>
      <c r="BC56" s="179">
        <v>0.65710624182688016</v>
      </c>
      <c r="BD56" s="179">
        <v>0.69944028550387671</v>
      </c>
      <c r="BE56" s="179" t="s">
        <v>115</v>
      </c>
      <c r="BF56" s="179">
        <v>0.9334461155549223</v>
      </c>
      <c r="BG56" s="179">
        <v>1.1126035143948141</v>
      </c>
      <c r="BH56" s="204">
        <v>1</v>
      </c>
      <c r="BI56" s="204">
        <v>4</v>
      </c>
      <c r="BJ56" s="205" t="s">
        <v>3038</v>
      </c>
      <c r="BK56" s="205" t="s">
        <v>3039</v>
      </c>
      <c r="BL56" s="205" t="s">
        <v>3040</v>
      </c>
      <c r="BM56" s="205">
        <v>1.1126035143948141</v>
      </c>
      <c r="BN56" s="205" t="s">
        <v>115</v>
      </c>
      <c r="BO56" s="205">
        <v>0.39153157984158588</v>
      </c>
      <c r="BP56" s="205">
        <v>9.548178712712084E-2</v>
      </c>
      <c r="BQ56" s="205" t="s">
        <v>115</v>
      </c>
      <c r="BR56" s="205" t="s">
        <v>197</v>
      </c>
      <c r="BS56" s="205">
        <v>0.12055388444507779</v>
      </c>
      <c r="BT56" s="120" t="s">
        <v>115</v>
      </c>
      <c r="BU56" s="120" t="s">
        <v>115</v>
      </c>
      <c r="BV56" s="120" t="s">
        <v>115</v>
      </c>
      <c r="BW56" s="120" t="s">
        <v>115</v>
      </c>
      <c r="BX56" s="153">
        <v>8.3873964856051852</v>
      </c>
      <c r="BY56" s="153">
        <v>0.46358790934000532</v>
      </c>
      <c r="BZ56" s="153">
        <v>0.46358790934000532</v>
      </c>
      <c r="CA56" s="154" t="s">
        <v>197</v>
      </c>
      <c r="CB56" s="154">
        <v>0.47900625125465135</v>
      </c>
      <c r="CC56" s="154">
        <v>0.47900625125465135</v>
      </c>
      <c r="CD56" s="154" t="s">
        <v>197</v>
      </c>
      <c r="CE56" s="155">
        <v>0</v>
      </c>
      <c r="CF56" s="155"/>
      <c r="CG56" s="155"/>
      <c r="CH56" s="273"/>
    </row>
    <row r="57" spans="1:86" s="2" customFormat="1" x14ac:dyDescent="0.2">
      <c r="A57" s="120">
        <v>53</v>
      </c>
      <c r="B57" s="172" t="s">
        <v>2682</v>
      </c>
      <c r="C57" s="120" t="s">
        <v>2650</v>
      </c>
      <c r="D57" s="126">
        <v>2</v>
      </c>
      <c r="E57" s="180" t="s">
        <v>2599</v>
      </c>
      <c r="F57" s="199">
        <v>62.668209970432798</v>
      </c>
      <c r="G57" s="199">
        <v>6.2712381905450298</v>
      </c>
      <c r="H57" s="123">
        <v>1</v>
      </c>
      <c r="I57" s="208">
        <v>5250</v>
      </c>
      <c r="J57" s="208">
        <v>30</v>
      </c>
      <c r="K57" s="123">
        <v>0</v>
      </c>
      <c r="L57" s="208">
        <v>5250</v>
      </c>
      <c r="M57" s="208">
        <v>30</v>
      </c>
      <c r="N57" s="122">
        <v>6015.5</v>
      </c>
      <c r="O57" s="122">
        <v>160.5</v>
      </c>
      <c r="P57" s="122">
        <v>87.5</v>
      </c>
      <c r="Q57" s="112" t="s">
        <v>405</v>
      </c>
      <c r="R57" s="200">
        <v>0</v>
      </c>
      <c r="S57" s="112" t="s">
        <v>2191</v>
      </c>
      <c r="T57" s="209" t="s">
        <v>2735</v>
      </c>
      <c r="U57" s="112" t="s">
        <v>509</v>
      </c>
      <c r="V57" s="112" t="s">
        <v>500</v>
      </c>
      <c r="W57" s="112" t="s">
        <v>193</v>
      </c>
      <c r="X57" s="112" t="s">
        <v>197</v>
      </c>
      <c r="Y57" s="112" t="s">
        <v>197</v>
      </c>
      <c r="Z57" s="112" t="s">
        <v>194</v>
      </c>
      <c r="AA57" s="125" t="s">
        <v>2740</v>
      </c>
      <c r="AB57" s="125" t="s">
        <v>197</v>
      </c>
      <c r="AC57" s="125" t="s">
        <v>197</v>
      </c>
      <c r="AD57" s="125" t="s">
        <v>197</v>
      </c>
      <c r="AE57" s="125">
        <v>0</v>
      </c>
      <c r="AF57" s="125">
        <v>0.05</v>
      </c>
      <c r="AG57" s="125">
        <v>0</v>
      </c>
      <c r="AH57" s="125">
        <v>0</v>
      </c>
      <c r="AI57" s="202">
        <v>0</v>
      </c>
      <c r="AJ57" s="202">
        <v>0</v>
      </c>
      <c r="AK57" s="202">
        <v>0.2</v>
      </c>
      <c r="AL57" s="202">
        <v>0</v>
      </c>
      <c r="AM57" s="202">
        <v>0.1</v>
      </c>
      <c r="AN57" s="202">
        <v>0</v>
      </c>
      <c r="AO57" s="202">
        <v>0</v>
      </c>
      <c r="AP57" s="202">
        <v>0</v>
      </c>
      <c r="AQ57" s="202">
        <v>0.05</v>
      </c>
      <c r="AR57" s="202" t="s">
        <v>198</v>
      </c>
      <c r="AS57" s="203">
        <v>9.5</v>
      </c>
      <c r="AT57" s="202" t="s">
        <v>199</v>
      </c>
      <c r="AU57" s="202" t="s">
        <v>556</v>
      </c>
      <c r="AV57" s="152">
        <v>0.22912878474779202</v>
      </c>
      <c r="AW57" s="152">
        <v>0.22912878474779202</v>
      </c>
      <c r="AX57" s="179">
        <v>-0.99238618404875711</v>
      </c>
      <c r="AY57" s="179" t="s">
        <v>115</v>
      </c>
      <c r="AZ57" s="179">
        <v>-0.73385364698085997</v>
      </c>
      <c r="BA57" s="179">
        <v>-0.66406517281947475</v>
      </c>
      <c r="BB57" s="179">
        <v>0</v>
      </c>
      <c r="BC57" s="179">
        <v>0.65710624182688016</v>
      </c>
      <c r="BD57" s="179">
        <v>0.69944028550387671</v>
      </c>
      <c r="BE57" s="179" t="s">
        <v>115</v>
      </c>
      <c r="BF57" s="179">
        <v>0.9334461155549223</v>
      </c>
      <c r="BG57" s="179">
        <v>1.1126035143948141</v>
      </c>
      <c r="BH57" s="204">
        <v>1</v>
      </c>
      <c r="BI57" s="204">
        <v>4</v>
      </c>
      <c r="BJ57" s="205" t="s">
        <v>3038</v>
      </c>
      <c r="BK57" s="205" t="s">
        <v>3039</v>
      </c>
      <c r="BL57" s="205" t="s">
        <v>3040</v>
      </c>
      <c r="BM57" s="205">
        <v>1.1126035143948141</v>
      </c>
      <c r="BN57" s="205" t="s">
        <v>115</v>
      </c>
      <c r="BO57" s="205">
        <v>0.39153157984158588</v>
      </c>
      <c r="BP57" s="205">
        <v>9.548178712712084E-2</v>
      </c>
      <c r="BQ57" s="205" t="s">
        <v>115</v>
      </c>
      <c r="BR57" s="205" t="s">
        <v>197</v>
      </c>
      <c r="BS57" s="205">
        <v>0.12055388444507779</v>
      </c>
      <c r="BT57" s="120" t="s">
        <v>115</v>
      </c>
      <c r="BU57" s="120" t="s">
        <v>115</v>
      </c>
      <c r="BV57" s="120" t="s">
        <v>115</v>
      </c>
      <c r="BW57" s="120" t="s">
        <v>115</v>
      </c>
      <c r="BX57" s="153">
        <v>8.3873964856051852</v>
      </c>
      <c r="BY57" s="153">
        <v>0.46358790934000532</v>
      </c>
      <c r="BZ57" s="153">
        <v>0.46358790934000532</v>
      </c>
      <c r="CA57" s="154" t="s">
        <v>197</v>
      </c>
      <c r="CB57" s="154">
        <v>0.47900625125465135</v>
      </c>
      <c r="CC57" s="154">
        <v>0.47900625125465135</v>
      </c>
      <c r="CD57" s="154" t="s">
        <v>197</v>
      </c>
      <c r="CE57" s="155">
        <v>0</v>
      </c>
      <c r="CF57" s="155"/>
      <c r="CG57" s="155"/>
      <c r="CH57" s="273"/>
    </row>
    <row r="58" spans="1:86" s="2" customFormat="1" x14ac:dyDescent="0.2">
      <c r="A58" s="120">
        <v>54</v>
      </c>
      <c r="B58" s="172" t="s">
        <v>2683</v>
      </c>
      <c r="C58" s="120" t="s">
        <v>2650</v>
      </c>
      <c r="D58" s="126">
        <v>2</v>
      </c>
      <c r="E58" s="180" t="s">
        <v>2600</v>
      </c>
      <c r="F58" s="199">
        <v>62.668209970432798</v>
      </c>
      <c r="G58" s="199">
        <v>6.2712381905450298</v>
      </c>
      <c r="H58" s="123">
        <v>1</v>
      </c>
      <c r="I58" s="208">
        <v>5250</v>
      </c>
      <c r="J58" s="208">
        <v>30</v>
      </c>
      <c r="K58" s="123">
        <v>0</v>
      </c>
      <c r="L58" s="208">
        <v>5250</v>
      </c>
      <c r="M58" s="208">
        <v>30</v>
      </c>
      <c r="N58" s="122">
        <v>6015.5</v>
      </c>
      <c r="O58" s="122">
        <v>160.5</v>
      </c>
      <c r="P58" s="122">
        <v>87.5</v>
      </c>
      <c r="Q58" s="112" t="s">
        <v>509</v>
      </c>
      <c r="R58" s="200">
        <v>0</v>
      </c>
      <c r="S58" s="112" t="s">
        <v>2191</v>
      </c>
      <c r="T58" s="209" t="s">
        <v>2735</v>
      </c>
      <c r="U58" s="112" t="s">
        <v>115</v>
      </c>
      <c r="V58" s="112" t="s">
        <v>405</v>
      </c>
      <c r="W58" s="112" t="s">
        <v>193</v>
      </c>
      <c r="X58" s="112" t="s">
        <v>197</v>
      </c>
      <c r="Y58" s="112" t="s">
        <v>197</v>
      </c>
      <c r="Z58" s="112" t="s">
        <v>194</v>
      </c>
      <c r="AA58" s="125" t="s">
        <v>2740</v>
      </c>
      <c r="AB58" s="125" t="s">
        <v>197</v>
      </c>
      <c r="AC58" s="125" t="s">
        <v>197</v>
      </c>
      <c r="AD58" s="125" t="s">
        <v>197</v>
      </c>
      <c r="AE58" s="125">
        <v>0</v>
      </c>
      <c r="AF58" s="125">
        <v>0.05</v>
      </c>
      <c r="AG58" s="125">
        <v>0</v>
      </c>
      <c r="AH58" s="125">
        <v>0</v>
      </c>
      <c r="AI58" s="202">
        <v>0</v>
      </c>
      <c r="AJ58" s="202">
        <v>0</v>
      </c>
      <c r="AK58" s="202">
        <v>0.5</v>
      </c>
      <c r="AL58" s="202">
        <v>0</v>
      </c>
      <c r="AM58" s="202">
        <v>0.1</v>
      </c>
      <c r="AN58" s="202">
        <v>0</v>
      </c>
      <c r="AO58" s="202">
        <v>0</v>
      </c>
      <c r="AP58" s="202">
        <v>0</v>
      </c>
      <c r="AQ58" s="202">
        <v>0.05</v>
      </c>
      <c r="AR58" s="202" t="s">
        <v>198</v>
      </c>
      <c r="AS58" s="203">
        <v>9.5</v>
      </c>
      <c r="AT58" s="202" t="s">
        <v>199</v>
      </c>
      <c r="AU58" s="202" t="s">
        <v>556</v>
      </c>
      <c r="AV58" s="152">
        <v>0.51234753829797997</v>
      </c>
      <c r="AW58" s="152">
        <v>0.51234753829797997</v>
      </c>
      <c r="AX58" s="179">
        <v>-0.99238618404875711</v>
      </c>
      <c r="AY58" s="179" t="s">
        <v>115</v>
      </c>
      <c r="AZ58" s="179">
        <v>-0.73385364698085997</v>
      </c>
      <c r="BA58" s="179">
        <v>-0.66406517281947475</v>
      </c>
      <c r="BB58" s="179">
        <v>0</v>
      </c>
      <c r="BC58" s="179">
        <v>0.65710624182688016</v>
      </c>
      <c r="BD58" s="179">
        <v>0.69944028550387671</v>
      </c>
      <c r="BE58" s="179" t="s">
        <v>115</v>
      </c>
      <c r="BF58" s="179">
        <v>0.9334461155549223</v>
      </c>
      <c r="BG58" s="179">
        <v>1.1126035143948141</v>
      </c>
      <c r="BH58" s="204">
        <v>1</v>
      </c>
      <c r="BI58" s="204">
        <v>4</v>
      </c>
      <c r="BJ58" s="205" t="s">
        <v>3038</v>
      </c>
      <c r="BK58" s="205" t="s">
        <v>3039</v>
      </c>
      <c r="BL58" s="205" t="s">
        <v>3040</v>
      </c>
      <c r="BM58" s="205">
        <v>1.1126035143948141</v>
      </c>
      <c r="BN58" s="205" t="s">
        <v>115</v>
      </c>
      <c r="BO58" s="205">
        <v>0.39153157984158588</v>
      </c>
      <c r="BP58" s="205">
        <v>9.548178712712084E-2</v>
      </c>
      <c r="BQ58" s="205" t="s">
        <v>115</v>
      </c>
      <c r="BR58" s="205" t="s">
        <v>197</v>
      </c>
      <c r="BS58" s="205">
        <v>0.12055388444507779</v>
      </c>
      <c r="BT58" s="120" t="s">
        <v>115</v>
      </c>
      <c r="BU58" s="120" t="s">
        <v>115</v>
      </c>
      <c r="BV58" s="120" t="s">
        <v>115</v>
      </c>
      <c r="BW58" s="120" t="s">
        <v>115</v>
      </c>
      <c r="BX58" s="153">
        <v>8.3873964856051852</v>
      </c>
      <c r="BY58" s="153">
        <v>0.65185408619278984</v>
      </c>
      <c r="BZ58" s="153">
        <v>0.65185408619278984</v>
      </c>
      <c r="CA58" s="154" t="s">
        <v>197</v>
      </c>
      <c r="CB58" s="154">
        <v>0.66290797908988419</v>
      </c>
      <c r="CC58" s="154">
        <v>0.66290797908988419</v>
      </c>
      <c r="CD58" s="154" t="s">
        <v>197</v>
      </c>
      <c r="CE58" s="155">
        <v>0</v>
      </c>
      <c r="CF58" s="155"/>
      <c r="CG58" s="155"/>
      <c r="CH58" s="273"/>
    </row>
    <row r="59" spans="1:86" s="2" customFormat="1" x14ac:dyDescent="0.2">
      <c r="A59" s="120">
        <v>55</v>
      </c>
      <c r="B59" s="172" t="s">
        <v>2684</v>
      </c>
      <c r="C59" s="120" t="s">
        <v>2650</v>
      </c>
      <c r="D59" s="126">
        <v>2</v>
      </c>
      <c r="E59" s="180" t="s">
        <v>2601</v>
      </c>
      <c r="F59" s="199">
        <v>62.668209970432798</v>
      </c>
      <c r="G59" s="199">
        <v>6.2712381905450298</v>
      </c>
      <c r="H59" s="123">
        <v>1</v>
      </c>
      <c r="I59" s="208">
        <v>5800</v>
      </c>
      <c r="J59" s="208">
        <v>30</v>
      </c>
      <c r="K59" s="123">
        <v>0</v>
      </c>
      <c r="L59" s="208">
        <v>5800</v>
      </c>
      <c r="M59" s="208">
        <v>30</v>
      </c>
      <c r="N59" s="122">
        <v>6607.666666666667</v>
      </c>
      <c r="O59" s="122">
        <v>60.33333333333303</v>
      </c>
      <c r="P59" s="122">
        <v>108.666666666667</v>
      </c>
      <c r="Q59" s="112" t="s">
        <v>509</v>
      </c>
      <c r="R59" s="200">
        <v>0</v>
      </c>
      <c r="S59" s="112" t="s">
        <v>2191</v>
      </c>
      <c r="T59" s="209" t="s">
        <v>2735</v>
      </c>
      <c r="U59" s="112" t="s">
        <v>115</v>
      </c>
      <c r="V59" s="112" t="s">
        <v>405</v>
      </c>
      <c r="W59" s="112" t="s">
        <v>193</v>
      </c>
      <c r="X59" s="112" t="s">
        <v>197</v>
      </c>
      <c r="Y59" s="112" t="s">
        <v>197</v>
      </c>
      <c r="Z59" s="112" t="s">
        <v>194</v>
      </c>
      <c r="AA59" s="125" t="s">
        <v>2740</v>
      </c>
      <c r="AB59" s="125" t="s">
        <v>197</v>
      </c>
      <c r="AC59" s="125" t="s">
        <v>197</v>
      </c>
      <c r="AD59" s="125" t="s">
        <v>197</v>
      </c>
      <c r="AE59" s="125">
        <v>0</v>
      </c>
      <c r="AF59" s="125">
        <v>0.05</v>
      </c>
      <c r="AG59" s="125">
        <v>0</v>
      </c>
      <c r="AH59" s="125">
        <v>0</v>
      </c>
      <c r="AI59" s="202">
        <v>0</v>
      </c>
      <c r="AJ59" s="202">
        <v>0</v>
      </c>
      <c r="AK59" s="202">
        <v>0.2</v>
      </c>
      <c r="AL59" s="202">
        <v>0</v>
      </c>
      <c r="AM59" s="202">
        <v>0.1</v>
      </c>
      <c r="AN59" s="202">
        <v>0</v>
      </c>
      <c r="AO59" s="202">
        <v>0</v>
      </c>
      <c r="AP59" s="202">
        <v>0</v>
      </c>
      <c r="AQ59" s="202">
        <v>0.05</v>
      </c>
      <c r="AR59" s="202" t="s">
        <v>198</v>
      </c>
      <c r="AS59" s="203">
        <v>9.3000000000000007</v>
      </c>
      <c r="AT59" s="202" t="s">
        <v>199</v>
      </c>
      <c r="AU59" s="202" t="s">
        <v>556</v>
      </c>
      <c r="AV59" s="152">
        <v>0.22912878474779202</v>
      </c>
      <c r="AW59" s="152">
        <v>0.22912878474779202</v>
      </c>
      <c r="AX59" s="179">
        <v>-0.99238618404875711</v>
      </c>
      <c r="AY59" s="179" t="s">
        <v>115</v>
      </c>
      <c r="AZ59" s="179">
        <v>-0.73385364698085997</v>
      </c>
      <c r="BA59" s="179">
        <v>-0.66406517281947475</v>
      </c>
      <c r="BB59" s="179">
        <v>0</v>
      </c>
      <c r="BC59" s="179">
        <v>0.65710624182688016</v>
      </c>
      <c r="BD59" s="179">
        <v>0.69944028550387671</v>
      </c>
      <c r="BE59" s="179" t="s">
        <v>115</v>
      </c>
      <c r="BF59" s="179">
        <v>0.9334461155549223</v>
      </c>
      <c r="BG59" s="179">
        <v>1.1126035143948141</v>
      </c>
      <c r="BH59" s="204">
        <v>1</v>
      </c>
      <c r="BI59" s="204">
        <v>4</v>
      </c>
      <c r="BJ59" s="205" t="s">
        <v>3038</v>
      </c>
      <c r="BK59" s="205" t="s">
        <v>3039</v>
      </c>
      <c r="BL59" s="205" t="s">
        <v>3040</v>
      </c>
      <c r="BM59" s="205">
        <v>1.1126035143948141</v>
      </c>
      <c r="BN59" s="205" t="s">
        <v>115</v>
      </c>
      <c r="BO59" s="205">
        <v>0.39153157984158588</v>
      </c>
      <c r="BP59" s="205">
        <v>9.548178712712084E-2</v>
      </c>
      <c r="BQ59" s="205" t="s">
        <v>115</v>
      </c>
      <c r="BR59" s="205" t="s">
        <v>197</v>
      </c>
      <c r="BS59" s="205">
        <v>0.12055388444507779</v>
      </c>
      <c r="BT59" s="120" t="s">
        <v>115</v>
      </c>
      <c r="BU59" s="120" t="s">
        <v>115</v>
      </c>
      <c r="BV59" s="120" t="s">
        <v>115</v>
      </c>
      <c r="BW59" s="120" t="s">
        <v>115</v>
      </c>
      <c r="BX59" s="153">
        <v>8.187396485605186</v>
      </c>
      <c r="BY59" s="153">
        <v>0.46358790934000532</v>
      </c>
      <c r="BZ59" s="153">
        <v>0.46358790934000532</v>
      </c>
      <c r="CA59" s="154" t="s">
        <v>197</v>
      </c>
      <c r="CB59" s="154">
        <v>0.47900625125465135</v>
      </c>
      <c r="CC59" s="154">
        <v>0.47900625125465135</v>
      </c>
      <c r="CD59" s="154" t="s">
        <v>197</v>
      </c>
      <c r="CE59" s="155">
        <v>0</v>
      </c>
      <c r="CF59" s="155"/>
      <c r="CG59" s="155"/>
      <c r="CH59" s="273"/>
    </row>
    <row r="60" spans="1:86" s="2" customFormat="1" x14ac:dyDescent="0.2">
      <c r="A60" s="120">
        <v>56</v>
      </c>
      <c r="B60" s="172" t="s">
        <v>2685</v>
      </c>
      <c r="C60" s="120" t="s">
        <v>2650</v>
      </c>
      <c r="D60" s="126">
        <v>2</v>
      </c>
      <c r="E60" s="180" t="s">
        <v>2602</v>
      </c>
      <c r="F60" s="199">
        <v>62.668209970432798</v>
      </c>
      <c r="G60" s="199">
        <v>6.2712381905450298</v>
      </c>
      <c r="H60" s="123">
        <v>1</v>
      </c>
      <c r="I60" s="208">
        <v>6140</v>
      </c>
      <c r="J60" s="208">
        <v>30</v>
      </c>
      <c r="K60" s="123">
        <v>0</v>
      </c>
      <c r="L60" s="208">
        <v>6140</v>
      </c>
      <c r="M60" s="208">
        <v>30</v>
      </c>
      <c r="N60" s="122">
        <v>7033.166666666667</v>
      </c>
      <c r="O60" s="122">
        <v>123.833333333333</v>
      </c>
      <c r="P60" s="122">
        <v>86.16666666666697</v>
      </c>
      <c r="Q60" s="112" t="s">
        <v>509</v>
      </c>
      <c r="R60" s="200">
        <v>0</v>
      </c>
      <c r="S60" s="112" t="s">
        <v>2191</v>
      </c>
      <c r="T60" s="209" t="s">
        <v>2736</v>
      </c>
      <c r="U60" s="112" t="s">
        <v>115</v>
      </c>
      <c r="V60" s="112" t="s">
        <v>405</v>
      </c>
      <c r="W60" s="112" t="s">
        <v>193</v>
      </c>
      <c r="X60" s="112" t="s">
        <v>197</v>
      </c>
      <c r="Y60" s="112" t="s">
        <v>197</v>
      </c>
      <c r="Z60" s="112" t="s">
        <v>194</v>
      </c>
      <c r="AA60" s="125" t="s">
        <v>2740</v>
      </c>
      <c r="AB60" s="125" t="s">
        <v>197</v>
      </c>
      <c r="AC60" s="125" t="s">
        <v>197</v>
      </c>
      <c r="AD60" s="125" t="s">
        <v>197</v>
      </c>
      <c r="AE60" s="125">
        <v>0</v>
      </c>
      <c r="AF60" s="125">
        <v>0.05</v>
      </c>
      <c r="AG60" s="125">
        <v>0</v>
      </c>
      <c r="AH60" s="125">
        <v>0</v>
      </c>
      <c r="AI60" s="202">
        <v>0</v>
      </c>
      <c r="AJ60" s="202">
        <v>0</v>
      </c>
      <c r="AK60" s="202">
        <v>0.2</v>
      </c>
      <c r="AL60" s="202">
        <v>0</v>
      </c>
      <c r="AM60" s="202">
        <v>0.1</v>
      </c>
      <c r="AN60" s="202">
        <v>0</v>
      </c>
      <c r="AO60" s="202">
        <v>0</v>
      </c>
      <c r="AP60" s="202">
        <v>0</v>
      </c>
      <c r="AQ60" s="202">
        <v>0.05</v>
      </c>
      <c r="AR60" s="202" t="s">
        <v>198</v>
      </c>
      <c r="AS60" s="203">
        <v>9.5</v>
      </c>
      <c r="AT60" s="202" t="s">
        <v>199</v>
      </c>
      <c r="AU60" s="202" t="s">
        <v>556</v>
      </c>
      <c r="AV60" s="152">
        <v>0.22912878474779202</v>
      </c>
      <c r="AW60" s="152">
        <v>0.22912878474779202</v>
      </c>
      <c r="AX60" s="179">
        <v>-0.99238618404875711</v>
      </c>
      <c r="AY60" s="179" t="s">
        <v>115</v>
      </c>
      <c r="AZ60" s="179">
        <v>-0.73385364698085997</v>
      </c>
      <c r="BA60" s="179">
        <v>-0.66406517281947475</v>
      </c>
      <c r="BB60" s="179">
        <v>0</v>
      </c>
      <c r="BC60" s="179">
        <v>0.65710624182688016</v>
      </c>
      <c r="BD60" s="179">
        <v>0.69944028550387671</v>
      </c>
      <c r="BE60" s="179" t="s">
        <v>115</v>
      </c>
      <c r="BF60" s="179">
        <v>0.9334461155549223</v>
      </c>
      <c r="BG60" s="179">
        <v>1.1126035143948141</v>
      </c>
      <c r="BH60" s="204">
        <v>1</v>
      </c>
      <c r="BI60" s="204">
        <v>4</v>
      </c>
      <c r="BJ60" s="205" t="s">
        <v>3038</v>
      </c>
      <c r="BK60" s="205" t="s">
        <v>3039</v>
      </c>
      <c r="BL60" s="205" t="s">
        <v>3040</v>
      </c>
      <c r="BM60" s="205">
        <v>1.1126035143948141</v>
      </c>
      <c r="BN60" s="205" t="s">
        <v>115</v>
      </c>
      <c r="BO60" s="205">
        <v>0.39153157984158588</v>
      </c>
      <c r="BP60" s="205">
        <v>9.548178712712084E-2</v>
      </c>
      <c r="BQ60" s="205" t="s">
        <v>115</v>
      </c>
      <c r="BR60" s="205" t="s">
        <v>197</v>
      </c>
      <c r="BS60" s="205">
        <v>0.12055388444507779</v>
      </c>
      <c r="BT60" s="120" t="s">
        <v>115</v>
      </c>
      <c r="BU60" s="120" t="s">
        <v>115</v>
      </c>
      <c r="BV60" s="120" t="s">
        <v>115</v>
      </c>
      <c r="BW60" s="120" t="s">
        <v>115</v>
      </c>
      <c r="BX60" s="153">
        <v>8.3873964856051852</v>
      </c>
      <c r="BY60" s="153">
        <v>0.46358790934000532</v>
      </c>
      <c r="BZ60" s="153">
        <v>0.46358790934000532</v>
      </c>
      <c r="CA60" s="154" t="s">
        <v>197</v>
      </c>
      <c r="CB60" s="154">
        <v>0.47900625125465135</v>
      </c>
      <c r="CC60" s="154">
        <v>0.47900625125465135</v>
      </c>
      <c r="CD60" s="154" t="s">
        <v>197</v>
      </c>
      <c r="CE60" s="155">
        <v>0</v>
      </c>
      <c r="CF60" s="155"/>
      <c r="CG60" s="155"/>
      <c r="CH60" s="273"/>
    </row>
    <row r="61" spans="1:86" s="2" customFormat="1" x14ac:dyDescent="0.2">
      <c r="A61" s="120">
        <v>57</v>
      </c>
      <c r="B61" s="172" t="s">
        <v>2686</v>
      </c>
      <c r="C61" s="120" t="s">
        <v>2650</v>
      </c>
      <c r="D61" s="126">
        <v>2</v>
      </c>
      <c r="E61" s="180" t="s">
        <v>2603</v>
      </c>
      <c r="F61" s="199">
        <v>62.668209970432798</v>
      </c>
      <c r="G61" s="199">
        <v>6.2712381905450298</v>
      </c>
      <c r="H61" s="123">
        <v>1</v>
      </c>
      <c r="I61" s="208">
        <v>5330</v>
      </c>
      <c r="J61" s="208">
        <v>30</v>
      </c>
      <c r="K61" s="123">
        <v>0</v>
      </c>
      <c r="L61" s="208">
        <v>5330</v>
      </c>
      <c r="M61" s="208">
        <v>30</v>
      </c>
      <c r="N61" s="122">
        <v>6108.2</v>
      </c>
      <c r="O61" s="122">
        <v>154.80000000000021</v>
      </c>
      <c r="P61" s="122">
        <v>108.1999999999998</v>
      </c>
      <c r="Q61" s="112" t="s">
        <v>509</v>
      </c>
      <c r="R61" s="200">
        <v>0</v>
      </c>
      <c r="S61" s="112" t="s">
        <v>2191</v>
      </c>
      <c r="T61" s="209" t="s">
        <v>2735</v>
      </c>
      <c r="U61" s="112" t="s">
        <v>115</v>
      </c>
      <c r="V61" s="112" t="s">
        <v>405</v>
      </c>
      <c r="W61" s="112" t="s">
        <v>193</v>
      </c>
      <c r="X61" s="112" t="s">
        <v>197</v>
      </c>
      <c r="Y61" s="112" t="s">
        <v>197</v>
      </c>
      <c r="Z61" s="112" t="s">
        <v>194</v>
      </c>
      <c r="AA61" s="125" t="s">
        <v>2740</v>
      </c>
      <c r="AB61" s="125" t="s">
        <v>197</v>
      </c>
      <c r="AC61" s="125" t="s">
        <v>197</v>
      </c>
      <c r="AD61" s="125" t="s">
        <v>197</v>
      </c>
      <c r="AE61" s="125">
        <v>0</v>
      </c>
      <c r="AF61" s="125">
        <v>0.05</v>
      </c>
      <c r="AG61" s="125">
        <v>0</v>
      </c>
      <c r="AH61" s="125">
        <v>0</v>
      </c>
      <c r="AI61" s="202">
        <v>0</v>
      </c>
      <c r="AJ61" s="202">
        <v>0</v>
      </c>
      <c r="AK61" s="202">
        <v>0.5</v>
      </c>
      <c r="AL61" s="202">
        <v>0</v>
      </c>
      <c r="AM61" s="202">
        <v>0.1</v>
      </c>
      <c r="AN61" s="202">
        <v>0</v>
      </c>
      <c r="AO61" s="202">
        <v>0</v>
      </c>
      <c r="AP61" s="202">
        <v>0</v>
      </c>
      <c r="AQ61" s="202">
        <v>0.05</v>
      </c>
      <c r="AR61" s="202" t="s">
        <v>198</v>
      </c>
      <c r="AS61" s="203">
        <v>9.5</v>
      </c>
      <c r="AT61" s="202" t="s">
        <v>199</v>
      </c>
      <c r="AU61" s="202" t="s">
        <v>556</v>
      </c>
      <c r="AV61" s="152">
        <v>0.51234753829797997</v>
      </c>
      <c r="AW61" s="152">
        <v>0.51234753829797997</v>
      </c>
      <c r="AX61" s="179">
        <v>-0.99238618404875711</v>
      </c>
      <c r="AY61" s="179" t="s">
        <v>115</v>
      </c>
      <c r="AZ61" s="179">
        <v>-0.73385364698085997</v>
      </c>
      <c r="BA61" s="179">
        <v>-0.66406517281947475</v>
      </c>
      <c r="BB61" s="179">
        <v>0</v>
      </c>
      <c r="BC61" s="179">
        <v>0.65710624182688016</v>
      </c>
      <c r="BD61" s="179">
        <v>0.69944028550387671</v>
      </c>
      <c r="BE61" s="179" t="s">
        <v>115</v>
      </c>
      <c r="BF61" s="179">
        <v>0.9334461155549223</v>
      </c>
      <c r="BG61" s="179">
        <v>1.1126035143948141</v>
      </c>
      <c r="BH61" s="204">
        <v>1</v>
      </c>
      <c r="BI61" s="204">
        <v>4</v>
      </c>
      <c r="BJ61" s="205" t="s">
        <v>3038</v>
      </c>
      <c r="BK61" s="205" t="s">
        <v>3039</v>
      </c>
      <c r="BL61" s="205" t="s">
        <v>3040</v>
      </c>
      <c r="BM61" s="205">
        <v>1.1126035143948141</v>
      </c>
      <c r="BN61" s="205" t="s">
        <v>115</v>
      </c>
      <c r="BO61" s="205">
        <v>0.39153157984158588</v>
      </c>
      <c r="BP61" s="205">
        <v>9.548178712712084E-2</v>
      </c>
      <c r="BQ61" s="205" t="s">
        <v>115</v>
      </c>
      <c r="BR61" s="205" t="s">
        <v>197</v>
      </c>
      <c r="BS61" s="205">
        <v>0.12055388444507779</v>
      </c>
      <c r="BT61" s="120" t="s">
        <v>115</v>
      </c>
      <c r="BU61" s="120" t="s">
        <v>115</v>
      </c>
      <c r="BV61" s="120" t="s">
        <v>115</v>
      </c>
      <c r="BW61" s="120" t="s">
        <v>115</v>
      </c>
      <c r="BX61" s="153">
        <v>8.3873964856051852</v>
      </c>
      <c r="BY61" s="153">
        <v>0.65185408619278984</v>
      </c>
      <c r="BZ61" s="153">
        <v>0.65185408619278984</v>
      </c>
      <c r="CA61" s="154" t="s">
        <v>197</v>
      </c>
      <c r="CB61" s="154">
        <v>0.66290797908988419</v>
      </c>
      <c r="CC61" s="154">
        <v>0.66290797908988419</v>
      </c>
      <c r="CD61" s="154" t="s">
        <v>197</v>
      </c>
      <c r="CE61" s="155">
        <v>0</v>
      </c>
      <c r="CF61" s="155"/>
      <c r="CG61" s="155"/>
      <c r="CH61" s="273"/>
    </row>
    <row r="62" spans="1:86" s="2" customFormat="1" x14ac:dyDescent="0.2">
      <c r="A62" s="120">
        <v>58</v>
      </c>
      <c r="B62" s="172" t="s">
        <v>2687</v>
      </c>
      <c r="C62" s="120" t="s">
        <v>2650</v>
      </c>
      <c r="D62" s="126">
        <v>2</v>
      </c>
      <c r="E62" s="180" t="s">
        <v>2604</v>
      </c>
      <c r="F62" s="199">
        <v>62.668209970432798</v>
      </c>
      <c r="G62" s="199">
        <v>6.2712381905450298</v>
      </c>
      <c r="H62" s="123">
        <v>1</v>
      </c>
      <c r="I62" s="208">
        <v>6440</v>
      </c>
      <c r="J62" s="208">
        <v>30</v>
      </c>
      <c r="K62" s="123">
        <v>0</v>
      </c>
      <c r="L62" s="208">
        <v>6440</v>
      </c>
      <c r="M62" s="208">
        <v>30</v>
      </c>
      <c r="N62" s="122">
        <v>7372.5</v>
      </c>
      <c r="O62" s="122">
        <v>51.5</v>
      </c>
      <c r="P62" s="122">
        <v>90.5</v>
      </c>
      <c r="Q62" s="112" t="s">
        <v>509</v>
      </c>
      <c r="R62" s="200">
        <v>0</v>
      </c>
      <c r="S62" s="112" t="s">
        <v>2191</v>
      </c>
      <c r="T62" s="209" t="s">
        <v>2735</v>
      </c>
      <c r="U62" s="112" t="s">
        <v>115</v>
      </c>
      <c r="V62" s="112" t="s">
        <v>405</v>
      </c>
      <c r="W62" s="112" t="s">
        <v>193</v>
      </c>
      <c r="X62" s="112" t="s">
        <v>197</v>
      </c>
      <c r="Y62" s="112" t="s">
        <v>197</v>
      </c>
      <c r="Z62" s="112" t="s">
        <v>194</v>
      </c>
      <c r="AA62" s="125" t="s">
        <v>2740</v>
      </c>
      <c r="AB62" s="125" t="s">
        <v>197</v>
      </c>
      <c r="AC62" s="125" t="s">
        <v>197</v>
      </c>
      <c r="AD62" s="125" t="s">
        <v>197</v>
      </c>
      <c r="AE62" s="125">
        <v>0</v>
      </c>
      <c r="AF62" s="125">
        <v>0.05</v>
      </c>
      <c r="AG62" s="125">
        <v>0</v>
      </c>
      <c r="AH62" s="125">
        <v>0</v>
      </c>
      <c r="AI62" s="202">
        <v>0</v>
      </c>
      <c r="AJ62" s="202">
        <v>0</v>
      </c>
      <c r="AK62" s="202">
        <v>0.5</v>
      </c>
      <c r="AL62" s="202">
        <v>0</v>
      </c>
      <c r="AM62" s="202">
        <v>0.1</v>
      </c>
      <c r="AN62" s="202">
        <v>0</v>
      </c>
      <c r="AO62" s="202">
        <v>0</v>
      </c>
      <c r="AP62" s="202">
        <v>0</v>
      </c>
      <c r="AQ62" s="202">
        <v>0.05</v>
      </c>
      <c r="AR62" s="202" t="s">
        <v>198</v>
      </c>
      <c r="AS62" s="203">
        <v>9.5</v>
      </c>
      <c r="AT62" s="202" t="s">
        <v>199</v>
      </c>
      <c r="AU62" s="202" t="s">
        <v>556</v>
      </c>
      <c r="AV62" s="152">
        <v>0.51234753829797997</v>
      </c>
      <c r="AW62" s="152">
        <v>0.51234753829797997</v>
      </c>
      <c r="AX62" s="179">
        <v>-0.99238618404875711</v>
      </c>
      <c r="AY62" s="179" t="s">
        <v>115</v>
      </c>
      <c r="AZ62" s="179">
        <v>-0.73385364698085997</v>
      </c>
      <c r="BA62" s="179">
        <v>-0.66406517281947475</v>
      </c>
      <c r="BB62" s="179">
        <v>0</v>
      </c>
      <c r="BC62" s="179">
        <v>0.65710624182688016</v>
      </c>
      <c r="BD62" s="179">
        <v>0.69944028550387671</v>
      </c>
      <c r="BE62" s="179" t="s">
        <v>115</v>
      </c>
      <c r="BF62" s="179">
        <v>0.9334461155549223</v>
      </c>
      <c r="BG62" s="179">
        <v>1.1126035143948141</v>
      </c>
      <c r="BH62" s="204">
        <v>1</v>
      </c>
      <c r="BI62" s="204">
        <v>4</v>
      </c>
      <c r="BJ62" s="205" t="s">
        <v>3038</v>
      </c>
      <c r="BK62" s="205" t="s">
        <v>3039</v>
      </c>
      <c r="BL62" s="205" t="s">
        <v>3040</v>
      </c>
      <c r="BM62" s="205">
        <v>1.1126035143948141</v>
      </c>
      <c r="BN62" s="205" t="s">
        <v>115</v>
      </c>
      <c r="BO62" s="205">
        <v>0.39153157984158588</v>
      </c>
      <c r="BP62" s="205">
        <v>9.548178712712084E-2</v>
      </c>
      <c r="BQ62" s="205" t="s">
        <v>115</v>
      </c>
      <c r="BR62" s="205" t="s">
        <v>197</v>
      </c>
      <c r="BS62" s="205">
        <v>0.12055388444507779</v>
      </c>
      <c r="BT62" s="120" t="s">
        <v>115</v>
      </c>
      <c r="BU62" s="120" t="s">
        <v>115</v>
      </c>
      <c r="BV62" s="120" t="s">
        <v>115</v>
      </c>
      <c r="BW62" s="120" t="s">
        <v>115</v>
      </c>
      <c r="BX62" s="153">
        <v>8.3873964856051852</v>
      </c>
      <c r="BY62" s="153">
        <v>0.65185408619278984</v>
      </c>
      <c r="BZ62" s="153">
        <v>0.65185408619278984</v>
      </c>
      <c r="CA62" s="154" t="s">
        <v>197</v>
      </c>
      <c r="CB62" s="154">
        <v>0.66290797908988419</v>
      </c>
      <c r="CC62" s="154">
        <v>0.66290797908988419</v>
      </c>
      <c r="CD62" s="154" t="s">
        <v>197</v>
      </c>
      <c r="CE62" s="155">
        <v>0</v>
      </c>
      <c r="CF62" s="155"/>
      <c r="CG62" s="155"/>
      <c r="CH62" s="273"/>
    </row>
    <row r="63" spans="1:86" s="2" customFormat="1" x14ac:dyDescent="0.2">
      <c r="A63" s="120">
        <v>59</v>
      </c>
      <c r="B63" s="172" t="s">
        <v>2688</v>
      </c>
      <c r="C63" s="120" t="s">
        <v>2650</v>
      </c>
      <c r="D63" s="126">
        <v>2</v>
      </c>
      <c r="E63" s="180" t="s">
        <v>2605</v>
      </c>
      <c r="F63" s="199">
        <v>62.668209970432798</v>
      </c>
      <c r="G63" s="199">
        <v>6.2712381905450298</v>
      </c>
      <c r="H63" s="123">
        <v>1</v>
      </c>
      <c r="I63" s="208">
        <v>4830</v>
      </c>
      <c r="J63" s="208">
        <v>30</v>
      </c>
      <c r="K63" s="123">
        <v>0</v>
      </c>
      <c r="L63" s="208">
        <v>4830</v>
      </c>
      <c r="M63" s="208">
        <v>30</v>
      </c>
      <c r="N63" s="122">
        <v>5540.5</v>
      </c>
      <c r="O63" s="122">
        <v>58.5</v>
      </c>
      <c r="P63" s="122">
        <v>62.5</v>
      </c>
      <c r="Q63" s="112" t="s">
        <v>509</v>
      </c>
      <c r="R63" s="200">
        <v>0</v>
      </c>
      <c r="S63" s="112" t="s">
        <v>2191</v>
      </c>
      <c r="T63" s="209" t="s">
        <v>2737</v>
      </c>
      <c r="U63" s="112" t="s">
        <v>115</v>
      </c>
      <c r="V63" s="112" t="s">
        <v>405</v>
      </c>
      <c r="W63" s="112" t="s">
        <v>193</v>
      </c>
      <c r="X63" s="112" t="s">
        <v>197</v>
      </c>
      <c r="Y63" s="112" t="s">
        <v>197</v>
      </c>
      <c r="Z63" s="112" t="s">
        <v>194</v>
      </c>
      <c r="AA63" s="125" t="s">
        <v>2740</v>
      </c>
      <c r="AB63" s="125" t="s">
        <v>197</v>
      </c>
      <c r="AC63" s="125" t="s">
        <v>197</v>
      </c>
      <c r="AD63" s="125" t="s">
        <v>197</v>
      </c>
      <c r="AE63" s="125">
        <v>0</v>
      </c>
      <c r="AF63" s="125">
        <v>0.05</v>
      </c>
      <c r="AG63" s="125">
        <v>0</v>
      </c>
      <c r="AH63" s="125">
        <v>0</v>
      </c>
      <c r="AI63" s="202">
        <v>0</v>
      </c>
      <c r="AJ63" s="202">
        <v>0</v>
      </c>
      <c r="AK63" s="202">
        <v>0.2</v>
      </c>
      <c r="AL63" s="202">
        <v>0</v>
      </c>
      <c r="AM63" s="202">
        <v>0.1</v>
      </c>
      <c r="AN63" s="202">
        <v>0</v>
      </c>
      <c r="AO63" s="202">
        <v>0</v>
      </c>
      <c r="AP63" s="202">
        <v>0</v>
      </c>
      <c r="AQ63" s="202">
        <v>0.05</v>
      </c>
      <c r="AR63" s="202" t="s">
        <v>198</v>
      </c>
      <c r="AS63" s="203">
        <v>9.8000000000000007</v>
      </c>
      <c r="AT63" s="202" t="s">
        <v>199</v>
      </c>
      <c r="AU63" s="202" t="s">
        <v>556</v>
      </c>
      <c r="AV63" s="152">
        <v>0.22912878474779202</v>
      </c>
      <c r="AW63" s="152">
        <v>0.22912878474779202</v>
      </c>
      <c r="AX63" s="179">
        <v>-0.99238618404875711</v>
      </c>
      <c r="AY63" s="179" t="s">
        <v>115</v>
      </c>
      <c r="AZ63" s="179">
        <v>-0.73385364698085997</v>
      </c>
      <c r="BA63" s="179">
        <v>-0.66406517281947475</v>
      </c>
      <c r="BB63" s="179">
        <v>0</v>
      </c>
      <c r="BC63" s="179">
        <v>0.65710624182688016</v>
      </c>
      <c r="BD63" s="179">
        <v>0.69944028550387671</v>
      </c>
      <c r="BE63" s="179" t="s">
        <v>115</v>
      </c>
      <c r="BF63" s="179">
        <v>0.9334461155549223</v>
      </c>
      <c r="BG63" s="179">
        <v>1.1126035143948141</v>
      </c>
      <c r="BH63" s="204">
        <v>1</v>
      </c>
      <c r="BI63" s="204">
        <v>4</v>
      </c>
      <c r="BJ63" s="205" t="s">
        <v>3038</v>
      </c>
      <c r="BK63" s="205" t="s">
        <v>3039</v>
      </c>
      <c r="BL63" s="205" t="s">
        <v>3040</v>
      </c>
      <c r="BM63" s="205">
        <v>1.1126035143948141</v>
      </c>
      <c r="BN63" s="205" t="s">
        <v>115</v>
      </c>
      <c r="BO63" s="205">
        <v>0.39153157984158588</v>
      </c>
      <c r="BP63" s="205">
        <v>9.548178712712084E-2</v>
      </c>
      <c r="BQ63" s="205" t="s">
        <v>115</v>
      </c>
      <c r="BR63" s="205" t="s">
        <v>197</v>
      </c>
      <c r="BS63" s="205">
        <v>0.12055388444507779</v>
      </c>
      <c r="BT63" s="120" t="s">
        <v>115</v>
      </c>
      <c r="BU63" s="120" t="s">
        <v>115</v>
      </c>
      <c r="BV63" s="120" t="s">
        <v>115</v>
      </c>
      <c r="BW63" s="120" t="s">
        <v>115</v>
      </c>
      <c r="BX63" s="153">
        <v>8.687396485605186</v>
      </c>
      <c r="BY63" s="153">
        <v>0.46358790934000532</v>
      </c>
      <c r="BZ63" s="153">
        <v>0.46358790934000532</v>
      </c>
      <c r="CA63" s="154" t="s">
        <v>197</v>
      </c>
      <c r="CB63" s="154">
        <v>0.47900625125465135</v>
      </c>
      <c r="CC63" s="154">
        <v>0.47900625125465135</v>
      </c>
      <c r="CD63" s="154" t="s">
        <v>197</v>
      </c>
      <c r="CE63" s="155">
        <v>0</v>
      </c>
      <c r="CF63" s="155"/>
      <c r="CG63" s="155"/>
      <c r="CH63" s="273"/>
    </row>
    <row r="64" spans="1:86" s="2" customFormat="1" x14ac:dyDescent="0.2">
      <c r="A64" s="120">
        <v>60</v>
      </c>
      <c r="B64" s="172" t="s">
        <v>2689</v>
      </c>
      <c r="C64" s="120" t="s">
        <v>2650</v>
      </c>
      <c r="D64" s="126">
        <v>2</v>
      </c>
      <c r="E64" s="180" t="s">
        <v>2606</v>
      </c>
      <c r="F64" s="199">
        <v>62.668209970432798</v>
      </c>
      <c r="G64" s="199">
        <v>6.2712381905450298</v>
      </c>
      <c r="H64" s="123">
        <v>1</v>
      </c>
      <c r="I64" s="208">
        <v>6110</v>
      </c>
      <c r="J64" s="208">
        <v>30</v>
      </c>
      <c r="K64" s="123">
        <v>0</v>
      </c>
      <c r="L64" s="208">
        <v>6110</v>
      </c>
      <c r="M64" s="208">
        <v>30</v>
      </c>
      <c r="N64" s="122">
        <v>7056.75</v>
      </c>
      <c r="O64" s="122">
        <v>99.25</v>
      </c>
      <c r="P64" s="122">
        <v>168.75</v>
      </c>
      <c r="Q64" s="112" t="s">
        <v>509</v>
      </c>
      <c r="R64" s="200">
        <v>0</v>
      </c>
      <c r="S64" s="112" t="s">
        <v>2191</v>
      </c>
      <c r="T64" s="209" t="s">
        <v>2736</v>
      </c>
      <c r="U64" s="112" t="s">
        <v>115</v>
      </c>
      <c r="V64" s="112" t="s">
        <v>405</v>
      </c>
      <c r="W64" s="112" t="s">
        <v>193</v>
      </c>
      <c r="X64" s="112" t="s">
        <v>197</v>
      </c>
      <c r="Y64" s="112" t="s">
        <v>197</v>
      </c>
      <c r="Z64" s="112" t="s">
        <v>194</v>
      </c>
      <c r="AA64" s="125" t="s">
        <v>2740</v>
      </c>
      <c r="AB64" s="125" t="s">
        <v>197</v>
      </c>
      <c r="AC64" s="125" t="s">
        <v>197</v>
      </c>
      <c r="AD64" s="125" t="s">
        <v>197</v>
      </c>
      <c r="AE64" s="125">
        <v>0</v>
      </c>
      <c r="AF64" s="125">
        <v>0.05</v>
      </c>
      <c r="AG64" s="125">
        <v>0</v>
      </c>
      <c r="AH64" s="125">
        <v>0</v>
      </c>
      <c r="AI64" s="202">
        <v>0</v>
      </c>
      <c r="AJ64" s="202">
        <v>0</v>
      </c>
      <c r="AK64" s="202">
        <v>0.2</v>
      </c>
      <c r="AL64" s="202">
        <v>0</v>
      </c>
      <c r="AM64" s="202">
        <v>0.1</v>
      </c>
      <c r="AN64" s="202">
        <v>0</v>
      </c>
      <c r="AO64" s="202">
        <v>0</v>
      </c>
      <c r="AP64" s="202">
        <v>0</v>
      </c>
      <c r="AQ64" s="202">
        <v>0.05</v>
      </c>
      <c r="AR64" s="202" t="s">
        <v>198</v>
      </c>
      <c r="AS64" s="203">
        <v>9.3000000000000007</v>
      </c>
      <c r="AT64" s="202" t="s">
        <v>199</v>
      </c>
      <c r="AU64" s="202" t="s">
        <v>556</v>
      </c>
      <c r="AV64" s="152">
        <v>0.22912878474779202</v>
      </c>
      <c r="AW64" s="152">
        <v>0.22912878474779202</v>
      </c>
      <c r="AX64" s="179">
        <v>-0.99238618404875711</v>
      </c>
      <c r="AY64" s="179" t="s">
        <v>115</v>
      </c>
      <c r="AZ64" s="179">
        <v>-0.73385364698085997</v>
      </c>
      <c r="BA64" s="179">
        <v>-0.66406517281947475</v>
      </c>
      <c r="BB64" s="179">
        <v>0</v>
      </c>
      <c r="BC64" s="179">
        <v>0.65710624182688016</v>
      </c>
      <c r="BD64" s="179">
        <v>0.69944028550387671</v>
      </c>
      <c r="BE64" s="179" t="s">
        <v>115</v>
      </c>
      <c r="BF64" s="179">
        <v>0.9334461155549223</v>
      </c>
      <c r="BG64" s="179">
        <v>1.1126035143948141</v>
      </c>
      <c r="BH64" s="204">
        <v>1</v>
      </c>
      <c r="BI64" s="204">
        <v>4</v>
      </c>
      <c r="BJ64" s="205" t="s">
        <v>3038</v>
      </c>
      <c r="BK64" s="205" t="s">
        <v>3039</v>
      </c>
      <c r="BL64" s="205" t="s">
        <v>3040</v>
      </c>
      <c r="BM64" s="205">
        <v>1.1126035143948141</v>
      </c>
      <c r="BN64" s="205" t="s">
        <v>115</v>
      </c>
      <c r="BO64" s="205">
        <v>0.39153157984158588</v>
      </c>
      <c r="BP64" s="205">
        <v>9.548178712712084E-2</v>
      </c>
      <c r="BQ64" s="205" t="s">
        <v>115</v>
      </c>
      <c r="BR64" s="205" t="s">
        <v>197</v>
      </c>
      <c r="BS64" s="205">
        <v>0.12055388444507779</v>
      </c>
      <c r="BT64" s="120" t="s">
        <v>115</v>
      </c>
      <c r="BU64" s="120" t="s">
        <v>115</v>
      </c>
      <c r="BV64" s="120" t="s">
        <v>115</v>
      </c>
      <c r="BW64" s="120" t="s">
        <v>115</v>
      </c>
      <c r="BX64" s="153">
        <v>8.187396485605186</v>
      </c>
      <c r="BY64" s="153">
        <v>0.46358790934000532</v>
      </c>
      <c r="BZ64" s="153">
        <v>0.46358790934000532</v>
      </c>
      <c r="CA64" s="154" t="s">
        <v>197</v>
      </c>
      <c r="CB64" s="154">
        <v>0.47900625125465135</v>
      </c>
      <c r="CC64" s="154">
        <v>0.47900625125465135</v>
      </c>
      <c r="CD64" s="154" t="s">
        <v>197</v>
      </c>
      <c r="CE64" s="155">
        <v>0</v>
      </c>
      <c r="CF64" s="155"/>
      <c r="CG64" s="155"/>
      <c r="CH64" s="273"/>
    </row>
    <row r="65" spans="1:86" s="2" customFormat="1" x14ac:dyDescent="0.2">
      <c r="A65" s="120">
        <v>61</v>
      </c>
      <c r="B65" s="172" t="s">
        <v>2690</v>
      </c>
      <c r="C65" s="120" t="s">
        <v>2650</v>
      </c>
      <c r="D65" s="126">
        <v>2</v>
      </c>
      <c r="E65" s="180" t="s">
        <v>2607</v>
      </c>
      <c r="F65" s="199">
        <v>62.668209970432798</v>
      </c>
      <c r="G65" s="199">
        <v>6.2712381905450298</v>
      </c>
      <c r="H65" s="123">
        <v>1</v>
      </c>
      <c r="I65" s="208">
        <v>6560</v>
      </c>
      <c r="J65" s="208">
        <v>40</v>
      </c>
      <c r="K65" s="123">
        <v>0</v>
      </c>
      <c r="L65" s="208">
        <v>6560</v>
      </c>
      <c r="M65" s="208">
        <v>40</v>
      </c>
      <c r="N65" s="122">
        <v>7444</v>
      </c>
      <c r="O65" s="122">
        <v>122</v>
      </c>
      <c r="P65" s="122">
        <v>77</v>
      </c>
      <c r="Q65" s="112" t="s">
        <v>509</v>
      </c>
      <c r="R65" s="200">
        <v>0</v>
      </c>
      <c r="S65" s="112" t="s">
        <v>2191</v>
      </c>
      <c r="T65" s="209" t="s">
        <v>2736</v>
      </c>
      <c r="U65" s="112" t="s">
        <v>115</v>
      </c>
      <c r="V65" s="112" t="s">
        <v>405</v>
      </c>
      <c r="W65" s="112" t="s">
        <v>193</v>
      </c>
      <c r="X65" s="112" t="s">
        <v>197</v>
      </c>
      <c r="Y65" s="112" t="s">
        <v>197</v>
      </c>
      <c r="Z65" s="112" t="s">
        <v>194</v>
      </c>
      <c r="AA65" s="125" t="s">
        <v>2740</v>
      </c>
      <c r="AB65" s="125" t="s">
        <v>197</v>
      </c>
      <c r="AC65" s="125" t="s">
        <v>197</v>
      </c>
      <c r="AD65" s="125" t="s">
        <v>197</v>
      </c>
      <c r="AE65" s="125">
        <v>0</v>
      </c>
      <c r="AF65" s="125">
        <v>0.05</v>
      </c>
      <c r="AG65" s="125">
        <v>0</v>
      </c>
      <c r="AH65" s="125">
        <v>0</v>
      </c>
      <c r="AI65" s="202">
        <v>0</v>
      </c>
      <c r="AJ65" s="202">
        <v>0</v>
      </c>
      <c r="AK65" s="202">
        <v>0.5</v>
      </c>
      <c r="AL65" s="202">
        <v>0</v>
      </c>
      <c r="AM65" s="202">
        <v>0.1</v>
      </c>
      <c r="AN65" s="202">
        <v>0</v>
      </c>
      <c r="AO65" s="202">
        <v>0</v>
      </c>
      <c r="AP65" s="202">
        <v>0</v>
      </c>
      <c r="AQ65" s="202">
        <v>0.05</v>
      </c>
      <c r="AR65" s="202" t="s">
        <v>198</v>
      </c>
      <c r="AS65" s="203">
        <v>9.5</v>
      </c>
      <c r="AT65" s="202" t="s">
        <v>199</v>
      </c>
      <c r="AU65" s="202" t="s">
        <v>556</v>
      </c>
      <c r="AV65" s="152">
        <v>0.51234753829797997</v>
      </c>
      <c r="AW65" s="152">
        <v>0.51234753829797997</v>
      </c>
      <c r="AX65" s="179">
        <v>-0.99238618404875711</v>
      </c>
      <c r="AY65" s="179" t="s">
        <v>115</v>
      </c>
      <c r="AZ65" s="179">
        <v>-0.73385364698085997</v>
      </c>
      <c r="BA65" s="179">
        <v>-0.66406517281947475</v>
      </c>
      <c r="BB65" s="179">
        <v>0</v>
      </c>
      <c r="BC65" s="179">
        <v>0.65710624182688016</v>
      </c>
      <c r="BD65" s="179">
        <v>0.69944028550387671</v>
      </c>
      <c r="BE65" s="179" t="s">
        <v>115</v>
      </c>
      <c r="BF65" s="179">
        <v>0.9334461155549223</v>
      </c>
      <c r="BG65" s="179">
        <v>1.1126035143948141</v>
      </c>
      <c r="BH65" s="204">
        <v>1</v>
      </c>
      <c r="BI65" s="204">
        <v>4</v>
      </c>
      <c r="BJ65" s="205" t="s">
        <v>3038</v>
      </c>
      <c r="BK65" s="205" t="s">
        <v>3039</v>
      </c>
      <c r="BL65" s="205" t="s">
        <v>3040</v>
      </c>
      <c r="BM65" s="205">
        <v>1.1126035143948141</v>
      </c>
      <c r="BN65" s="205" t="s">
        <v>115</v>
      </c>
      <c r="BO65" s="205">
        <v>0.39153157984158588</v>
      </c>
      <c r="BP65" s="205">
        <v>9.548178712712084E-2</v>
      </c>
      <c r="BQ65" s="205" t="s">
        <v>115</v>
      </c>
      <c r="BR65" s="205" t="s">
        <v>197</v>
      </c>
      <c r="BS65" s="205">
        <v>0.12055388444507779</v>
      </c>
      <c r="BT65" s="120" t="s">
        <v>115</v>
      </c>
      <c r="BU65" s="120" t="s">
        <v>115</v>
      </c>
      <c r="BV65" s="120" t="s">
        <v>115</v>
      </c>
      <c r="BW65" s="120" t="s">
        <v>115</v>
      </c>
      <c r="BX65" s="153">
        <v>8.3873964856051852</v>
      </c>
      <c r="BY65" s="153">
        <v>0.65185408619278984</v>
      </c>
      <c r="BZ65" s="153">
        <v>0.65185408619278984</v>
      </c>
      <c r="CA65" s="154" t="s">
        <v>197</v>
      </c>
      <c r="CB65" s="154">
        <v>0.66290797908988419</v>
      </c>
      <c r="CC65" s="154">
        <v>0.66290797908988419</v>
      </c>
      <c r="CD65" s="154" t="s">
        <v>197</v>
      </c>
      <c r="CE65" s="155">
        <v>0</v>
      </c>
      <c r="CF65" s="155"/>
      <c r="CG65" s="155"/>
      <c r="CH65" s="273"/>
    </row>
    <row r="66" spans="1:86" s="2" customFormat="1" x14ac:dyDescent="0.2">
      <c r="A66" s="120">
        <v>62</v>
      </c>
      <c r="B66" s="172" t="s">
        <v>2691</v>
      </c>
      <c r="C66" s="120" t="s">
        <v>2650</v>
      </c>
      <c r="D66" s="126">
        <v>2</v>
      </c>
      <c r="E66" s="180" t="s">
        <v>2608</v>
      </c>
      <c r="F66" s="199">
        <v>62.668209970432798</v>
      </c>
      <c r="G66" s="199">
        <v>6.2712381905450298</v>
      </c>
      <c r="H66" s="123">
        <v>1</v>
      </c>
      <c r="I66" s="208">
        <v>7010</v>
      </c>
      <c r="J66" s="208">
        <v>30</v>
      </c>
      <c r="K66" s="123">
        <v>0</v>
      </c>
      <c r="L66" s="208">
        <v>7010</v>
      </c>
      <c r="M66" s="208">
        <v>30</v>
      </c>
      <c r="N66" s="122">
        <v>7853.5</v>
      </c>
      <c r="O66" s="122">
        <v>78.5</v>
      </c>
      <c r="P66" s="122">
        <v>101.5</v>
      </c>
      <c r="Q66" s="112" t="s">
        <v>405</v>
      </c>
      <c r="R66" s="200">
        <v>0</v>
      </c>
      <c r="S66" s="112" t="s">
        <v>2191</v>
      </c>
      <c r="T66" s="209" t="s">
        <v>2738</v>
      </c>
      <c r="U66" s="112" t="s">
        <v>509</v>
      </c>
      <c r="V66" s="112" t="s">
        <v>500</v>
      </c>
      <c r="W66" s="112" t="s">
        <v>193</v>
      </c>
      <c r="X66" s="112" t="s">
        <v>197</v>
      </c>
      <c r="Y66" s="112" t="s">
        <v>197</v>
      </c>
      <c r="Z66" s="112" t="s">
        <v>194</v>
      </c>
      <c r="AA66" s="125" t="s">
        <v>2740</v>
      </c>
      <c r="AB66" s="125" t="s">
        <v>197</v>
      </c>
      <c r="AC66" s="125" t="s">
        <v>197</v>
      </c>
      <c r="AD66" s="125" t="s">
        <v>197</v>
      </c>
      <c r="AE66" s="125">
        <v>0</v>
      </c>
      <c r="AF66" s="125">
        <v>0.05</v>
      </c>
      <c r="AG66" s="125">
        <v>0</v>
      </c>
      <c r="AH66" s="125">
        <v>0</v>
      </c>
      <c r="AI66" s="202">
        <v>0</v>
      </c>
      <c r="AJ66" s="202">
        <v>0</v>
      </c>
      <c r="AK66" s="202">
        <v>0.2</v>
      </c>
      <c r="AL66" s="202">
        <v>0</v>
      </c>
      <c r="AM66" s="202">
        <v>0.1</v>
      </c>
      <c r="AN66" s="202">
        <v>0</v>
      </c>
      <c r="AO66" s="202">
        <v>0</v>
      </c>
      <c r="AP66" s="202">
        <v>0</v>
      </c>
      <c r="AQ66" s="202">
        <v>0.05</v>
      </c>
      <c r="AR66" s="202" t="s">
        <v>198</v>
      </c>
      <c r="AS66" s="203">
        <v>9.3000000000000007</v>
      </c>
      <c r="AT66" s="202" t="s">
        <v>199</v>
      </c>
      <c r="AU66" s="202" t="s">
        <v>556</v>
      </c>
      <c r="AV66" s="152">
        <v>0.22912878474779202</v>
      </c>
      <c r="AW66" s="152">
        <v>0.22912878474779202</v>
      </c>
      <c r="AX66" s="179">
        <v>-0.99238618404875711</v>
      </c>
      <c r="AY66" s="179" t="s">
        <v>115</v>
      </c>
      <c r="AZ66" s="179">
        <v>-0.73385364698085997</v>
      </c>
      <c r="BA66" s="179">
        <v>-0.66406517281947475</v>
      </c>
      <c r="BB66" s="179">
        <v>0</v>
      </c>
      <c r="BC66" s="179">
        <v>0.65710624182688016</v>
      </c>
      <c r="BD66" s="179">
        <v>0.69944028550387671</v>
      </c>
      <c r="BE66" s="179" t="s">
        <v>115</v>
      </c>
      <c r="BF66" s="179">
        <v>0.9334461155549223</v>
      </c>
      <c r="BG66" s="179">
        <v>1.1126035143948141</v>
      </c>
      <c r="BH66" s="204">
        <v>1</v>
      </c>
      <c r="BI66" s="204">
        <v>4</v>
      </c>
      <c r="BJ66" s="205" t="s">
        <v>3038</v>
      </c>
      <c r="BK66" s="205" t="s">
        <v>3039</v>
      </c>
      <c r="BL66" s="205" t="s">
        <v>3040</v>
      </c>
      <c r="BM66" s="205">
        <v>1.1126035143948141</v>
      </c>
      <c r="BN66" s="205" t="s">
        <v>115</v>
      </c>
      <c r="BO66" s="205">
        <v>0.39153157984158588</v>
      </c>
      <c r="BP66" s="205">
        <v>9.548178712712084E-2</v>
      </c>
      <c r="BQ66" s="205" t="s">
        <v>115</v>
      </c>
      <c r="BR66" s="205" t="s">
        <v>197</v>
      </c>
      <c r="BS66" s="205">
        <v>0.12055388444507779</v>
      </c>
      <c r="BT66" s="120" t="s">
        <v>115</v>
      </c>
      <c r="BU66" s="120" t="s">
        <v>115</v>
      </c>
      <c r="BV66" s="120" t="s">
        <v>115</v>
      </c>
      <c r="BW66" s="120" t="s">
        <v>115</v>
      </c>
      <c r="BX66" s="153">
        <v>8.187396485605186</v>
      </c>
      <c r="BY66" s="153">
        <v>0.46358790934000532</v>
      </c>
      <c r="BZ66" s="153">
        <v>0.46358790934000532</v>
      </c>
      <c r="CA66" s="154" t="s">
        <v>197</v>
      </c>
      <c r="CB66" s="154">
        <v>0.47900625125465135</v>
      </c>
      <c r="CC66" s="154">
        <v>0.47900625125465135</v>
      </c>
      <c r="CD66" s="154" t="s">
        <v>197</v>
      </c>
      <c r="CE66" s="155">
        <v>0</v>
      </c>
      <c r="CF66" s="155"/>
      <c r="CG66" s="155"/>
      <c r="CH66" s="273"/>
    </row>
    <row r="67" spans="1:86" s="2" customFormat="1" x14ac:dyDescent="0.2">
      <c r="A67" s="120">
        <v>63</v>
      </c>
      <c r="B67" s="172" t="s">
        <v>2692</v>
      </c>
      <c r="C67" s="120" t="s">
        <v>2650</v>
      </c>
      <c r="D67" s="126">
        <v>2</v>
      </c>
      <c r="E67" s="180" t="s">
        <v>2609</v>
      </c>
      <c r="F67" s="199">
        <v>62.668209970432798</v>
      </c>
      <c r="G67" s="199">
        <v>6.2712381905450298</v>
      </c>
      <c r="H67" s="123">
        <v>1</v>
      </c>
      <c r="I67" s="208">
        <v>5980</v>
      </c>
      <c r="J67" s="208">
        <v>30</v>
      </c>
      <c r="K67" s="123">
        <v>0</v>
      </c>
      <c r="L67" s="208">
        <v>5980</v>
      </c>
      <c r="M67" s="208">
        <v>30</v>
      </c>
      <c r="N67" s="122">
        <v>6793.666666666667</v>
      </c>
      <c r="O67" s="122">
        <v>138.333333333333</v>
      </c>
      <c r="P67" s="122">
        <v>59.66666666666697</v>
      </c>
      <c r="Q67" s="112" t="s">
        <v>509</v>
      </c>
      <c r="R67" s="200">
        <v>0</v>
      </c>
      <c r="S67" s="112" t="s">
        <v>2191</v>
      </c>
      <c r="T67" s="209" t="s">
        <v>2736</v>
      </c>
      <c r="U67" s="112" t="s">
        <v>115</v>
      </c>
      <c r="V67" s="112" t="s">
        <v>405</v>
      </c>
      <c r="W67" s="112" t="s">
        <v>193</v>
      </c>
      <c r="X67" s="112" t="s">
        <v>197</v>
      </c>
      <c r="Y67" s="112" t="s">
        <v>197</v>
      </c>
      <c r="Z67" s="112" t="s">
        <v>194</v>
      </c>
      <c r="AA67" s="125" t="s">
        <v>2740</v>
      </c>
      <c r="AB67" s="125" t="s">
        <v>197</v>
      </c>
      <c r="AC67" s="125" t="s">
        <v>197</v>
      </c>
      <c r="AD67" s="125" t="s">
        <v>197</v>
      </c>
      <c r="AE67" s="125">
        <v>0</v>
      </c>
      <c r="AF67" s="125">
        <v>0.05</v>
      </c>
      <c r="AG67" s="125">
        <v>0</v>
      </c>
      <c r="AH67" s="125">
        <v>0</v>
      </c>
      <c r="AI67" s="202">
        <v>0</v>
      </c>
      <c r="AJ67" s="202">
        <v>0</v>
      </c>
      <c r="AK67" s="202">
        <v>0.5</v>
      </c>
      <c r="AL67" s="202">
        <v>0</v>
      </c>
      <c r="AM67" s="202">
        <v>0.1</v>
      </c>
      <c r="AN67" s="202">
        <v>0</v>
      </c>
      <c r="AO67" s="202">
        <v>0</v>
      </c>
      <c r="AP67" s="202">
        <v>0</v>
      </c>
      <c r="AQ67" s="202">
        <v>0.05</v>
      </c>
      <c r="AR67" s="202" t="s">
        <v>198</v>
      </c>
      <c r="AS67" s="203">
        <v>9.5</v>
      </c>
      <c r="AT67" s="202" t="s">
        <v>199</v>
      </c>
      <c r="AU67" s="202" t="s">
        <v>556</v>
      </c>
      <c r="AV67" s="152">
        <v>0.51234753829797997</v>
      </c>
      <c r="AW67" s="152">
        <v>0.51234753829797997</v>
      </c>
      <c r="AX67" s="179">
        <v>-0.99238618404875711</v>
      </c>
      <c r="AY67" s="179" t="s">
        <v>115</v>
      </c>
      <c r="AZ67" s="179">
        <v>-0.73385364698085997</v>
      </c>
      <c r="BA67" s="179">
        <v>-0.66406517281947475</v>
      </c>
      <c r="BB67" s="179">
        <v>0</v>
      </c>
      <c r="BC67" s="179">
        <v>0.65710624182688016</v>
      </c>
      <c r="BD67" s="179">
        <v>0.69944028550387671</v>
      </c>
      <c r="BE67" s="179" t="s">
        <v>115</v>
      </c>
      <c r="BF67" s="179">
        <v>0.9334461155549223</v>
      </c>
      <c r="BG67" s="179">
        <v>1.1126035143948141</v>
      </c>
      <c r="BH67" s="204">
        <v>1</v>
      </c>
      <c r="BI67" s="204">
        <v>4</v>
      </c>
      <c r="BJ67" s="205" t="s">
        <v>3038</v>
      </c>
      <c r="BK67" s="205" t="s">
        <v>3039</v>
      </c>
      <c r="BL67" s="205" t="s">
        <v>3040</v>
      </c>
      <c r="BM67" s="205">
        <v>1.1126035143948141</v>
      </c>
      <c r="BN67" s="205" t="s">
        <v>115</v>
      </c>
      <c r="BO67" s="205">
        <v>0.39153157984158588</v>
      </c>
      <c r="BP67" s="205">
        <v>9.548178712712084E-2</v>
      </c>
      <c r="BQ67" s="205" t="s">
        <v>115</v>
      </c>
      <c r="BR67" s="205" t="s">
        <v>197</v>
      </c>
      <c r="BS67" s="205">
        <v>0.12055388444507779</v>
      </c>
      <c r="BT67" s="120" t="s">
        <v>115</v>
      </c>
      <c r="BU67" s="120" t="s">
        <v>115</v>
      </c>
      <c r="BV67" s="120" t="s">
        <v>115</v>
      </c>
      <c r="BW67" s="120" t="s">
        <v>115</v>
      </c>
      <c r="BX67" s="153">
        <v>8.3873964856051852</v>
      </c>
      <c r="BY67" s="153">
        <v>0.65185408619278984</v>
      </c>
      <c r="BZ67" s="153">
        <v>0.65185408619278984</v>
      </c>
      <c r="CA67" s="154" t="s">
        <v>197</v>
      </c>
      <c r="CB67" s="154">
        <v>0.66290797908988419</v>
      </c>
      <c r="CC67" s="154">
        <v>0.66290797908988419</v>
      </c>
      <c r="CD67" s="154" t="s">
        <v>197</v>
      </c>
      <c r="CE67" s="155">
        <v>0</v>
      </c>
      <c r="CF67" s="155"/>
      <c r="CG67" s="155"/>
      <c r="CH67" s="273"/>
    </row>
    <row r="68" spans="1:86" s="2" customFormat="1" x14ac:dyDescent="0.2">
      <c r="A68" s="120">
        <v>64</v>
      </c>
      <c r="B68" s="172" t="s">
        <v>2693</v>
      </c>
      <c r="C68" s="120" t="s">
        <v>2650</v>
      </c>
      <c r="D68" s="126">
        <v>2</v>
      </c>
      <c r="E68" s="180" t="s">
        <v>2610</v>
      </c>
      <c r="F68" s="199">
        <v>62.668209970432798</v>
      </c>
      <c r="G68" s="199">
        <v>6.2712381905450298</v>
      </c>
      <c r="H68" s="123">
        <v>1</v>
      </c>
      <c r="I68" s="208">
        <v>6500</v>
      </c>
      <c r="J68" s="208">
        <v>30</v>
      </c>
      <c r="K68" s="123">
        <v>0</v>
      </c>
      <c r="L68" s="208">
        <v>6500</v>
      </c>
      <c r="M68" s="208">
        <v>30</v>
      </c>
      <c r="N68" s="122">
        <v>7379.166666666667</v>
      </c>
      <c r="O68" s="122">
        <v>96.83333333333303</v>
      </c>
      <c r="P68" s="122">
        <v>54.16666666666697</v>
      </c>
      <c r="Q68" s="112" t="s">
        <v>2394</v>
      </c>
      <c r="R68" s="200">
        <v>0</v>
      </c>
      <c r="S68" s="112" t="s">
        <v>2191</v>
      </c>
      <c r="T68" s="209" t="s">
        <v>2738</v>
      </c>
      <c r="U68" s="112" t="s">
        <v>115</v>
      </c>
      <c r="V68" s="112" t="s">
        <v>405</v>
      </c>
      <c r="W68" s="112" t="s">
        <v>193</v>
      </c>
      <c r="X68" s="112" t="s">
        <v>197</v>
      </c>
      <c r="Y68" s="112" t="s">
        <v>197</v>
      </c>
      <c r="Z68" s="112" t="s">
        <v>194</v>
      </c>
      <c r="AA68" s="125" t="s">
        <v>2740</v>
      </c>
      <c r="AB68" s="125" t="s">
        <v>197</v>
      </c>
      <c r="AC68" s="125" t="s">
        <v>197</v>
      </c>
      <c r="AD68" s="125" t="s">
        <v>197</v>
      </c>
      <c r="AE68" s="125">
        <v>0</v>
      </c>
      <c r="AF68" s="125">
        <v>0.05</v>
      </c>
      <c r="AG68" s="125">
        <v>0</v>
      </c>
      <c r="AH68" s="125">
        <v>0</v>
      </c>
      <c r="AI68" s="202">
        <v>0</v>
      </c>
      <c r="AJ68" s="202">
        <v>0</v>
      </c>
      <c r="AK68" s="202">
        <v>0.2</v>
      </c>
      <c r="AL68" s="202">
        <v>0</v>
      </c>
      <c r="AM68" s="202">
        <v>0.1</v>
      </c>
      <c r="AN68" s="202">
        <v>0</v>
      </c>
      <c r="AO68" s="202">
        <v>0</v>
      </c>
      <c r="AP68" s="202">
        <v>0</v>
      </c>
      <c r="AQ68" s="202">
        <v>0.05</v>
      </c>
      <c r="AR68" s="202" t="s">
        <v>198</v>
      </c>
      <c r="AS68" s="203">
        <v>9.3000000000000007</v>
      </c>
      <c r="AT68" s="202" t="s">
        <v>199</v>
      </c>
      <c r="AU68" s="202" t="s">
        <v>556</v>
      </c>
      <c r="AV68" s="152">
        <v>0.22912878474779202</v>
      </c>
      <c r="AW68" s="152">
        <v>0.22912878474779202</v>
      </c>
      <c r="AX68" s="179">
        <v>-0.99238618404875711</v>
      </c>
      <c r="AY68" s="179" t="s">
        <v>115</v>
      </c>
      <c r="AZ68" s="179">
        <v>-0.73385364698085997</v>
      </c>
      <c r="BA68" s="179">
        <v>-0.66406517281947475</v>
      </c>
      <c r="BB68" s="179">
        <v>0</v>
      </c>
      <c r="BC68" s="179">
        <v>0.65710624182688016</v>
      </c>
      <c r="BD68" s="179">
        <v>0.69944028550387671</v>
      </c>
      <c r="BE68" s="179" t="s">
        <v>115</v>
      </c>
      <c r="BF68" s="179">
        <v>0.9334461155549223</v>
      </c>
      <c r="BG68" s="179">
        <v>1.1126035143948141</v>
      </c>
      <c r="BH68" s="204">
        <v>1</v>
      </c>
      <c r="BI68" s="204">
        <v>4</v>
      </c>
      <c r="BJ68" s="205" t="s">
        <v>3038</v>
      </c>
      <c r="BK68" s="205" t="s">
        <v>3039</v>
      </c>
      <c r="BL68" s="205" t="s">
        <v>3040</v>
      </c>
      <c r="BM68" s="205">
        <v>1.1126035143948141</v>
      </c>
      <c r="BN68" s="205" t="s">
        <v>115</v>
      </c>
      <c r="BO68" s="205">
        <v>0.39153157984158588</v>
      </c>
      <c r="BP68" s="205">
        <v>9.548178712712084E-2</v>
      </c>
      <c r="BQ68" s="205" t="s">
        <v>115</v>
      </c>
      <c r="BR68" s="205" t="s">
        <v>197</v>
      </c>
      <c r="BS68" s="205">
        <v>0.12055388444507779</v>
      </c>
      <c r="BT68" s="120" t="s">
        <v>115</v>
      </c>
      <c r="BU68" s="120" t="s">
        <v>115</v>
      </c>
      <c r="BV68" s="120" t="s">
        <v>115</v>
      </c>
      <c r="BW68" s="120" t="s">
        <v>115</v>
      </c>
      <c r="BX68" s="153">
        <v>8.187396485605186</v>
      </c>
      <c r="BY68" s="153">
        <v>0.46358790934000532</v>
      </c>
      <c r="BZ68" s="153">
        <v>0.46358790934000532</v>
      </c>
      <c r="CA68" s="154" t="s">
        <v>197</v>
      </c>
      <c r="CB68" s="154">
        <v>0.47900625125465135</v>
      </c>
      <c r="CC68" s="154">
        <v>0.47900625125465135</v>
      </c>
      <c r="CD68" s="154" t="s">
        <v>197</v>
      </c>
      <c r="CE68" s="155">
        <v>0</v>
      </c>
      <c r="CF68" s="155"/>
      <c r="CG68" s="155"/>
      <c r="CH68" s="273"/>
    </row>
    <row r="69" spans="1:86" s="2" customFormat="1" x14ac:dyDescent="0.2">
      <c r="A69" s="120">
        <v>65</v>
      </c>
      <c r="B69" s="172" t="s">
        <v>2694</v>
      </c>
      <c r="C69" s="120" t="s">
        <v>2650</v>
      </c>
      <c r="D69" s="126">
        <v>2</v>
      </c>
      <c r="E69" s="180" t="s">
        <v>2611</v>
      </c>
      <c r="F69" s="199">
        <v>62.668209970432798</v>
      </c>
      <c r="G69" s="199">
        <v>6.2712381905450298</v>
      </c>
      <c r="H69" s="123">
        <v>1</v>
      </c>
      <c r="I69" s="208">
        <v>6870</v>
      </c>
      <c r="J69" s="208">
        <v>40</v>
      </c>
      <c r="K69" s="123">
        <v>0</v>
      </c>
      <c r="L69" s="208">
        <v>6870</v>
      </c>
      <c r="M69" s="208">
        <v>40</v>
      </c>
      <c r="N69" s="122">
        <v>7697</v>
      </c>
      <c r="O69" s="122">
        <v>93</v>
      </c>
      <c r="P69" s="122">
        <v>83</v>
      </c>
      <c r="Q69" s="112" t="s">
        <v>2394</v>
      </c>
      <c r="R69" s="200">
        <v>0</v>
      </c>
      <c r="S69" s="112" t="s">
        <v>2191</v>
      </c>
      <c r="T69" s="209" t="s">
        <v>2738</v>
      </c>
      <c r="U69" s="112" t="s">
        <v>115</v>
      </c>
      <c r="V69" s="112" t="s">
        <v>405</v>
      </c>
      <c r="W69" s="112" t="s">
        <v>193</v>
      </c>
      <c r="X69" s="112" t="s">
        <v>197</v>
      </c>
      <c r="Y69" s="112" t="s">
        <v>197</v>
      </c>
      <c r="Z69" s="112" t="s">
        <v>194</v>
      </c>
      <c r="AA69" s="125" t="s">
        <v>2740</v>
      </c>
      <c r="AB69" s="125" t="s">
        <v>197</v>
      </c>
      <c r="AC69" s="125" t="s">
        <v>197</v>
      </c>
      <c r="AD69" s="125" t="s">
        <v>197</v>
      </c>
      <c r="AE69" s="125">
        <v>0</v>
      </c>
      <c r="AF69" s="125">
        <v>0.05</v>
      </c>
      <c r="AG69" s="125">
        <v>0</v>
      </c>
      <c r="AH69" s="125">
        <v>0</v>
      </c>
      <c r="AI69" s="202">
        <v>0</v>
      </c>
      <c r="AJ69" s="202">
        <v>0</v>
      </c>
      <c r="AK69" s="202">
        <v>0.2</v>
      </c>
      <c r="AL69" s="202">
        <v>0</v>
      </c>
      <c r="AM69" s="202">
        <v>0.1</v>
      </c>
      <c r="AN69" s="202">
        <v>0</v>
      </c>
      <c r="AO69" s="202">
        <v>0</v>
      </c>
      <c r="AP69" s="202">
        <v>0</v>
      </c>
      <c r="AQ69" s="202">
        <v>0.05</v>
      </c>
      <c r="AR69" s="202" t="s">
        <v>198</v>
      </c>
      <c r="AS69" s="203">
        <v>9.3000000000000007</v>
      </c>
      <c r="AT69" s="202" t="s">
        <v>199</v>
      </c>
      <c r="AU69" s="202" t="s">
        <v>556</v>
      </c>
      <c r="AV69" s="152">
        <v>0.22912878474779202</v>
      </c>
      <c r="AW69" s="152">
        <v>0.22912878474779202</v>
      </c>
      <c r="AX69" s="179">
        <v>-0.99238618404875711</v>
      </c>
      <c r="AY69" s="179" t="s">
        <v>115</v>
      </c>
      <c r="AZ69" s="179">
        <v>-0.73385364698085997</v>
      </c>
      <c r="BA69" s="179">
        <v>-0.66406517281947475</v>
      </c>
      <c r="BB69" s="179">
        <v>0</v>
      </c>
      <c r="BC69" s="179">
        <v>0.65710624182688016</v>
      </c>
      <c r="BD69" s="179">
        <v>0.69944028550387671</v>
      </c>
      <c r="BE69" s="179" t="s">
        <v>115</v>
      </c>
      <c r="BF69" s="179">
        <v>0.9334461155549223</v>
      </c>
      <c r="BG69" s="179">
        <v>1.1126035143948141</v>
      </c>
      <c r="BH69" s="204">
        <v>1</v>
      </c>
      <c r="BI69" s="204">
        <v>4</v>
      </c>
      <c r="BJ69" s="205" t="s">
        <v>3038</v>
      </c>
      <c r="BK69" s="205" t="s">
        <v>3039</v>
      </c>
      <c r="BL69" s="205" t="s">
        <v>3040</v>
      </c>
      <c r="BM69" s="205">
        <v>1.1126035143948141</v>
      </c>
      <c r="BN69" s="205" t="s">
        <v>115</v>
      </c>
      <c r="BO69" s="205">
        <v>0.39153157984158588</v>
      </c>
      <c r="BP69" s="205">
        <v>9.548178712712084E-2</v>
      </c>
      <c r="BQ69" s="205" t="s">
        <v>115</v>
      </c>
      <c r="BR69" s="205" t="s">
        <v>197</v>
      </c>
      <c r="BS69" s="205">
        <v>0.12055388444507779</v>
      </c>
      <c r="BT69" s="120" t="s">
        <v>115</v>
      </c>
      <c r="BU69" s="120" t="s">
        <v>115</v>
      </c>
      <c r="BV69" s="120" t="s">
        <v>115</v>
      </c>
      <c r="BW69" s="120" t="s">
        <v>115</v>
      </c>
      <c r="BX69" s="153">
        <v>8.187396485605186</v>
      </c>
      <c r="BY69" s="153">
        <v>0.46358790934000532</v>
      </c>
      <c r="BZ69" s="153">
        <v>0.46358790934000532</v>
      </c>
      <c r="CA69" s="154" t="s">
        <v>197</v>
      </c>
      <c r="CB69" s="154">
        <v>0.47900625125465135</v>
      </c>
      <c r="CC69" s="154">
        <v>0.47900625125465135</v>
      </c>
      <c r="CD69" s="154" t="s">
        <v>197</v>
      </c>
      <c r="CE69" s="155">
        <v>0</v>
      </c>
      <c r="CF69" s="155"/>
      <c r="CG69" s="155"/>
      <c r="CH69" s="273"/>
    </row>
    <row r="70" spans="1:86" s="2" customFormat="1" x14ac:dyDescent="0.2">
      <c r="A70" s="120">
        <v>66</v>
      </c>
      <c r="B70" s="172" t="s">
        <v>2695</v>
      </c>
      <c r="C70" s="120" t="s">
        <v>2650</v>
      </c>
      <c r="D70" s="126">
        <v>2</v>
      </c>
      <c r="E70" s="180" t="s">
        <v>2612</v>
      </c>
      <c r="F70" s="199">
        <v>62.668209970432798</v>
      </c>
      <c r="G70" s="199">
        <v>6.2712381905450298</v>
      </c>
      <c r="H70" s="123">
        <v>1</v>
      </c>
      <c r="I70" s="208">
        <v>6130</v>
      </c>
      <c r="J70" s="208">
        <v>30</v>
      </c>
      <c r="K70" s="123">
        <v>0</v>
      </c>
      <c r="L70" s="208">
        <v>6130</v>
      </c>
      <c r="M70" s="208">
        <v>30</v>
      </c>
      <c r="N70" s="122">
        <v>7061.75</v>
      </c>
      <c r="O70" s="122">
        <v>95.25</v>
      </c>
      <c r="P70" s="122">
        <v>153.75</v>
      </c>
      <c r="Q70" s="112" t="s">
        <v>509</v>
      </c>
      <c r="R70" s="200">
        <v>0</v>
      </c>
      <c r="S70" s="112" t="s">
        <v>2191</v>
      </c>
      <c r="T70" s="209" t="s">
        <v>2735</v>
      </c>
      <c r="U70" s="112" t="s">
        <v>115</v>
      </c>
      <c r="V70" s="112" t="s">
        <v>405</v>
      </c>
      <c r="W70" s="112" t="s">
        <v>193</v>
      </c>
      <c r="X70" s="112" t="s">
        <v>197</v>
      </c>
      <c r="Y70" s="112" t="s">
        <v>197</v>
      </c>
      <c r="Z70" s="112" t="s">
        <v>194</v>
      </c>
      <c r="AA70" s="125" t="s">
        <v>2740</v>
      </c>
      <c r="AB70" s="125" t="s">
        <v>197</v>
      </c>
      <c r="AC70" s="125" t="s">
        <v>197</v>
      </c>
      <c r="AD70" s="125" t="s">
        <v>197</v>
      </c>
      <c r="AE70" s="125">
        <v>0</v>
      </c>
      <c r="AF70" s="125">
        <v>0.05</v>
      </c>
      <c r="AG70" s="125">
        <v>0</v>
      </c>
      <c r="AH70" s="125">
        <v>0</v>
      </c>
      <c r="AI70" s="202">
        <v>0</v>
      </c>
      <c r="AJ70" s="202">
        <v>0</v>
      </c>
      <c r="AK70" s="202">
        <v>0.5</v>
      </c>
      <c r="AL70" s="202">
        <v>0</v>
      </c>
      <c r="AM70" s="202">
        <v>0.1</v>
      </c>
      <c r="AN70" s="202">
        <v>0</v>
      </c>
      <c r="AO70" s="202">
        <v>0</v>
      </c>
      <c r="AP70" s="202">
        <v>0</v>
      </c>
      <c r="AQ70" s="202">
        <v>0.05</v>
      </c>
      <c r="AR70" s="202" t="s">
        <v>198</v>
      </c>
      <c r="AS70" s="203">
        <v>9.5</v>
      </c>
      <c r="AT70" s="202" t="s">
        <v>199</v>
      </c>
      <c r="AU70" s="202" t="s">
        <v>556</v>
      </c>
      <c r="AV70" s="152">
        <v>0.51234753829797997</v>
      </c>
      <c r="AW70" s="152">
        <v>0.51234753829797997</v>
      </c>
      <c r="AX70" s="179">
        <v>-0.99238618404875711</v>
      </c>
      <c r="AY70" s="179" t="s">
        <v>115</v>
      </c>
      <c r="AZ70" s="179">
        <v>-0.73385364698085997</v>
      </c>
      <c r="BA70" s="179">
        <v>-0.66406517281947475</v>
      </c>
      <c r="BB70" s="179">
        <v>0</v>
      </c>
      <c r="BC70" s="179">
        <v>0.65710624182688016</v>
      </c>
      <c r="BD70" s="179">
        <v>0.69944028550387671</v>
      </c>
      <c r="BE70" s="179" t="s">
        <v>115</v>
      </c>
      <c r="BF70" s="179">
        <v>0.9334461155549223</v>
      </c>
      <c r="BG70" s="179">
        <v>1.1126035143948141</v>
      </c>
      <c r="BH70" s="204">
        <v>1</v>
      </c>
      <c r="BI70" s="204">
        <v>4</v>
      </c>
      <c r="BJ70" s="205" t="s">
        <v>3038</v>
      </c>
      <c r="BK70" s="205" t="s">
        <v>3039</v>
      </c>
      <c r="BL70" s="205" t="s">
        <v>3040</v>
      </c>
      <c r="BM70" s="205">
        <v>1.1126035143948141</v>
      </c>
      <c r="BN70" s="205" t="s">
        <v>115</v>
      </c>
      <c r="BO70" s="205">
        <v>0.39153157984158588</v>
      </c>
      <c r="BP70" s="205">
        <v>9.548178712712084E-2</v>
      </c>
      <c r="BQ70" s="205" t="s">
        <v>115</v>
      </c>
      <c r="BR70" s="205" t="s">
        <v>197</v>
      </c>
      <c r="BS70" s="205">
        <v>0.12055388444507779</v>
      </c>
      <c r="BT70" s="120" t="s">
        <v>115</v>
      </c>
      <c r="BU70" s="120" t="s">
        <v>115</v>
      </c>
      <c r="BV70" s="120" t="s">
        <v>115</v>
      </c>
      <c r="BW70" s="120" t="s">
        <v>115</v>
      </c>
      <c r="BX70" s="153">
        <v>8.3873964856051852</v>
      </c>
      <c r="BY70" s="153">
        <v>0.65185408619278984</v>
      </c>
      <c r="BZ70" s="153">
        <v>0.65185408619278984</v>
      </c>
      <c r="CA70" s="154" t="s">
        <v>197</v>
      </c>
      <c r="CB70" s="154">
        <v>0.66290797908988419</v>
      </c>
      <c r="CC70" s="154">
        <v>0.66290797908988419</v>
      </c>
      <c r="CD70" s="154" t="s">
        <v>197</v>
      </c>
      <c r="CE70" s="155">
        <v>0</v>
      </c>
      <c r="CF70" s="155"/>
      <c r="CG70" s="155"/>
      <c r="CH70" s="273"/>
    </row>
    <row r="71" spans="1:86" s="2" customFormat="1" x14ac:dyDescent="0.2">
      <c r="A71" s="120">
        <v>67</v>
      </c>
      <c r="B71" s="172" t="s">
        <v>2696</v>
      </c>
      <c r="C71" s="120" t="s">
        <v>2650</v>
      </c>
      <c r="D71" s="126">
        <v>2</v>
      </c>
      <c r="E71" s="180" t="s">
        <v>2613</v>
      </c>
      <c r="F71" s="199">
        <v>62.668209970432798</v>
      </c>
      <c r="G71" s="199">
        <v>6.2712381905450298</v>
      </c>
      <c r="H71" s="123">
        <v>1</v>
      </c>
      <c r="I71" s="208">
        <v>6100</v>
      </c>
      <c r="J71" s="208">
        <v>30</v>
      </c>
      <c r="K71" s="123">
        <v>0</v>
      </c>
      <c r="L71" s="208">
        <v>6100</v>
      </c>
      <c r="M71" s="208">
        <v>30</v>
      </c>
      <c r="N71" s="122">
        <v>7055</v>
      </c>
      <c r="O71" s="122">
        <v>100</v>
      </c>
      <c r="P71" s="122">
        <v>199</v>
      </c>
      <c r="Q71" s="112" t="s">
        <v>509</v>
      </c>
      <c r="R71" s="200">
        <v>0</v>
      </c>
      <c r="S71" s="112" t="s">
        <v>2191</v>
      </c>
      <c r="T71" s="209" t="s">
        <v>2735</v>
      </c>
      <c r="U71" s="112" t="s">
        <v>115</v>
      </c>
      <c r="V71" s="112" t="s">
        <v>405</v>
      </c>
      <c r="W71" s="112" t="s">
        <v>193</v>
      </c>
      <c r="X71" s="112" t="s">
        <v>197</v>
      </c>
      <c r="Y71" s="112" t="s">
        <v>197</v>
      </c>
      <c r="Z71" s="112" t="s">
        <v>194</v>
      </c>
      <c r="AA71" s="125" t="s">
        <v>2740</v>
      </c>
      <c r="AB71" s="125" t="s">
        <v>197</v>
      </c>
      <c r="AC71" s="125" t="s">
        <v>197</v>
      </c>
      <c r="AD71" s="125" t="s">
        <v>197</v>
      </c>
      <c r="AE71" s="125">
        <v>0</v>
      </c>
      <c r="AF71" s="125">
        <v>0.05</v>
      </c>
      <c r="AG71" s="125">
        <v>0</v>
      </c>
      <c r="AH71" s="125">
        <v>0</v>
      </c>
      <c r="AI71" s="202">
        <v>0</v>
      </c>
      <c r="AJ71" s="202">
        <v>0</v>
      </c>
      <c r="AK71" s="202">
        <v>0.5</v>
      </c>
      <c r="AL71" s="202">
        <v>0</v>
      </c>
      <c r="AM71" s="202">
        <v>0.1</v>
      </c>
      <c r="AN71" s="202">
        <v>0</v>
      </c>
      <c r="AO71" s="202">
        <v>0</v>
      </c>
      <c r="AP71" s="202">
        <v>0</v>
      </c>
      <c r="AQ71" s="202">
        <v>0.05</v>
      </c>
      <c r="AR71" s="202" t="s">
        <v>198</v>
      </c>
      <c r="AS71" s="203">
        <v>9.5</v>
      </c>
      <c r="AT71" s="202" t="s">
        <v>199</v>
      </c>
      <c r="AU71" s="202" t="s">
        <v>556</v>
      </c>
      <c r="AV71" s="152">
        <v>0.51234753829797997</v>
      </c>
      <c r="AW71" s="152">
        <v>0.51234753829797997</v>
      </c>
      <c r="AX71" s="179">
        <v>-0.99238618404875711</v>
      </c>
      <c r="AY71" s="179" t="s">
        <v>115</v>
      </c>
      <c r="AZ71" s="179">
        <v>-0.73385364698085997</v>
      </c>
      <c r="BA71" s="179">
        <v>-0.66406517281947475</v>
      </c>
      <c r="BB71" s="179">
        <v>0</v>
      </c>
      <c r="BC71" s="179">
        <v>0.65710624182688016</v>
      </c>
      <c r="BD71" s="179">
        <v>0.69944028550387671</v>
      </c>
      <c r="BE71" s="179" t="s">
        <v>115</v>
      </c>
      <c r="BF71" s="179">
        <v>0.9334461155549223</v>
      </c>
      <c r="BG71" s="179">
        <v>1.1126035143948141</v>
      </c>
      <c r="BH71" s="204">
        <v>1</v>
      </c>
      <c r="BI71" s="204">
        <v>4</v>
      </c>
      <c r="BJ71" s="205" t="s">
        <v>3038</v>
      </c>
      <c r="BK71" s="205" t="s">
        <v>3039</v>
      </c>
      <c r="BL71" s="205" t="s">
        <v>3040</v>
      </c>
      <c r="BM71" s="205">
        <v>1.1126035143948141</v>
      </c>
      <c r="BN71" s="205" t="s">
        <v>115</v>
      </c>
      <c r="BO71" s="205">
        <v>0.39153157984158588</v>
      </c>
      <c r="BP71" s="205">
        <v>9.548178712712084E-2</v>
      </c>
      <c r="BQ71" s="205" t="s">
        <v>115</v>
      </c>
      <c r="BR71" s="205" t="s">
        <v>197</v>
      </c>
      <c r="BS71" s="205">
        <v>0.12055388444507779</v>
      </c>
      <c r="BT71" s="120" t="s">
        <v>115</v>
      </c>
      <c r="BU71" s="120" t="s">
        <v>115</v>
      </c>
      <c r="BV71" s="120" t="s">
        <v>115</v>
      </c>
      <c r="BW71" s="120" t="s">
        <v>115</v>
      </c>
      <c r="BX71" s="153">
        <v>8.3873964856051852</v>
      </c>
      <c r="BY71" s="153">
        <v>0.65185408619278984</v>
      </c>
      <c r="BZ71" s="153">
        <v>0.65185408619278984</v>
      </c>
      <c r="CA71" s="154" t="s">
        <v>197</v>
      </c>
      <c r="CB71" s="154">
        <v>0.66290797908988419</v>
      </c>
      <c r="CC71" s="154">
        <v>0.66290797908988419</v>
      </c>
      <c r="CD71" s="154" t="s">
        <v>197</v>
      </c>
      <c r="CE71" s="155">
        <v>0</v>
      </c>
      <c r="CF71" s="155"/>
      <c r="CG71" s="155"/>
      <c r="CH71" s="273"/>
    </row>
    <row r="72" spans="1:86" s="2" customFormat="1" x14ac:dyDescent="0.2">
      <c r="A72" s="120">
        <v>68</v>
      </c>
      <c r="B72" s="172" t="s">
        <v>2697</v>
      </c>
      <c r="C72" s="120" t="s">
        <v>2650</v>
      </c>
      <c r="D72" s="126">
        <v>2</v>
      </c>
      <c r="E72" s="180" t="s">
        <v>2614</v>
      </c>
      <c r="F72" s="199">
        <v>62.668209970432798</v>
      </c>
      <c r="G72" s="199">
        <v>6.2712381905450298</v>
      </c>
      <c r="H72" s="123">
        <v>1</v>
      </c>
      <c r="I72" s="208">
        <v>6070</v>
      </c>
      <c r="J72" s="208">
        <v>30</v>
      </c>
      <c r="K72" s="123">
        <v>0</v>
      </c>
      <c r="L72" s="208">
        <v>6070</v>
      </c>
      <c r="M72" s="208">
        <v>30</v>
      </c>
      <c r="N72" s="122">
        <v>6921.5</v>
      </c>
      <c r="O72" s="122">
        <v>227.5</v>
      </c>
      <c r="P72" s="122">
        <v>122.5</v>
      </c>
      <c r="Q72" s="112" t="s">
        <v>509</v>
      </c>
      <c r="R72" s="200">
        <v>0</v>
      </c>
      <c r="S72" s="112" t="s">
        <v>2191</v>
      </c>
      <c r="T72" s="209" t="s">
        <v>2735</v>
      </c>
      <c r="U72" s="112" t="s">
        <v>115</v>
      </c>
      <c r="V72" s="112" t="s">
        <v>405</v>
      </c>
      <c r="W72" s="112" t="s">
        <v>193</v>
      </c>
      <c r="X72" s="112" t="s">
        <v>197</v>
      </c>
      <c r="Y72" s="112" t="s">
        <v>197</v>
      </c>
      <c r="Z72" s="112" t="s">
        <v>194</v>
      </c>
      <c r="AA72" s="125" t="s">
        <v>2740</v>
      </c>
      <c r="AB72" s="125" t="s">
        <v>197</v>
      </c>
      <c r="AC72" s="125" t="s">
        <v>197</v>
      </c>
      <c r="AD72" s="125" t="s">
        <v>197</v>
      </c>
      <c r="AE72" s="125">
        <v>0</v>
      </c>
      <c r="AF72" s="125">
        <v>0.05</v>
      </c>
      <c r="AG72" s="125">
        <v>0</v>
      </c>
      <c r="AH72" s="125">
        <v>0</v>
      </c>
      <c r="AI72" s="202">
        <v>0</v>
      </c>
      <c r="AJ72" s="202">
        <v>0</v>
      </c>
      <c r="AK72" s="202">
        <v>0.2</v>
      </c>
      <c r="AL72" s="202">
        <v>0</v>
      </c>
      <c r="AM72" s="202">
        <v>0.1</v>
      </c>
      <c r="AN72" s="202">
        <v>0</v>
      </c>
      <c r="AO72" s="202">
        <v>0</v>
      </c>
      <c r="AP72" s="202">
        <v>0</v>
      </c>
      <c r="AQ72" s="202">
        <v>0.05</v>
      </c>
      <c r="AR72" s="202" t="s">
        <v>198</v>
      </c>
      <c r="AS72" s="203">
        <v>9.5</v>
      </c>
      <c r="AT72" s="202" t="s">
        <v>199</v>
      </c>
      <c r="AU72" s="202" t="s">
        <v>556</v>
      </c>
      <c r="AV72" s="152">
        <v>0.22912878474779202</v>
      </c>
      <c r="AW72" s="152">
        <v>0.22912878474779202</v>
      </c>
      <c r="AX72" s="179">
        <v>-0.99238618404875711</v>
      </c>
      <c r="AY72" s="179" t="s">
        <v>115</v>
      </c>
      <c r="AZ72" s="179">
        <v>-0.73385364698085997</v>
      </c>
      <c r="BA72" s="179">
        <v>-0.66406517281947475</v>
      </c>
      <c r="BB72" s="179">
        <v>0</v>
      </c>
      <c r="BC72" s="179">
        <v>0.65710624182688016</v>
      </c>
      <c r="BD72" s="179">
        <v>0.69944028550387671</v>
      </c>
      <c r="BE72" s="179" t="s">
        <v>115</v>
      </c>
      <c r="BF72" s="179">
        <v>0.9334461155549223</v>
      </c>
      <c r="BG72" s="179">
        <v>1.1126035143948141</v>
      </c>
      <c r="BH72" s="204">
        <v>1</v>
      </c>
      <c r="BI72" s="204">
        <v>4</v>
      </c>
      <c r="BJ72" s="205" t="s">
        <v>3038</v>
      </c>
      <c r="BK72" s="205" t="s">
        <v>3039</v>
      </c>
      <c r="BL72" s="205" t="s">
        <v>3040</v>
      </c>
      <c r="BM72" s="205">
        <v>1.1126035143948141</v>
      </c>
      <c r="BN72" s="205" t="s">
        <v>115</v>
      </c>
      <c r="BO72" s="205">
        <v>0.39153157984158588</v>
      </c>
      <c r="BP72" s="205">
        <v>9.548178712712084E-2</v>
      </c>
      <c r="BQ72" s="205" t="s">
        <v>115</v>
      </c>
      <c r="BR72" s="205" t="s">
        <v>197</v>
      </c>
      <c r="BS72" s="205">
        <v>0.12055388444507779</v>
      </c>
      <c r="BT72" s="120" t="s">
        <v>115</v>
      </c>
      <c r="BU72" s="120" t="s">
        <v>115</v>
      </c>
      <c r="BV72" s="120" t="s">
        <v>115</v>
      </c>
      <c r="BW72" s="120" t="s">
        <v>115</v>
      </c>
      <c r="BX72" s="153">
        <v>8.3873964856051852</v>
      </c>
      <c r="BY72" s="153">
        <v>0.46358790934000532</v>
      </c>
      <c r="BZ72" s="153">
        <v>0.46358790934000532</v>
      </c>
      <c r="CA72" s="154" t="s">
        <v>197</v>
      </c>
      <c r="CB72" s="154">
        <v>0.47900625125465135</v>
      </c>
      <c r="CC72" s="154">
        <v>0.47900625125465135</v>
      </c>
      <c r="CD72" s="154" t="s">
        <v>197</v>
      </c>
      <c r="CE72" s="155">
        <v>0</v>
      </c>
      <c r="CF72" s="155"/>
      <c r="CG72" s="155"/>
      <c r="CH72" s="273"/>
    </row>
    <row r="73" spans="1:86" s="2" customFormat="1" x14ac:dyDescent="0.2">
      <c r="A73" s="120">
        <v>69</v>
      </c>
      <c r="B73" s="172" t="s">
        <v>2698</v>
      </c>
      <c r="C73" s="120" t="s">
        <v>2650</v>
      </c>
      <c r="D73" s="126">
        <v>2</v>
      </c>
      <c r="E73" s="180" t="s">
        <v>2615</v>
      </c>
      <c r="F73" s="199">
        <v>62.668209970432798</v>
      </c>
      <c r="G73" s="199">
        <v>6.2712381905450298</v>
      </c>
      <c r="H73" s="123">
        <v>1</v>
      </c>
      <c r="I73" s="208">
        <v>6120</v>
      </c>
      <c r="J73" s="208">
        <v>30</v>
      </c>
      <c r="K73" s="123">
        <v>0</v>
      </c>
      <c r="L73" s="208">
        <v>6120</v>
      </c>
      <c r="M73" s="208">
        <v>30</v>
      </c>
      <c r="N73" s="122">
        <v>7058.5</v>
      </c>
      <c r="O73" s="122">
        <v>97.5</v>
      </c>
      <c r="P73" s="122">
        <v>161.5</v>
      </c>
      <c r="Q73" s="112" t="s">
        <v>509</v>
      </c>
      <c r="R73" s="200">
        <v>0</v>
      </c>
      <c r="S73" s="112" t="s">
        <v>2191</v>
      </c>
      <c r="T73" s="209" t="s">
        <v>2736</v>
      </c>
      <c r="U73" s="112" t="s">
        <v>115</v>
      </c>
      <c r="V73" s="112" t="s">
        <v>405</v>
      </c>
      <c r="W73" s="112" t="s">
        <v>193</v>
      </c>
      <c r="X73" s="112" t="s">
        <v>197</v>
      </c>
      <c r="Y73" s="112" t="s">
        <v>197</v>
      </c>
      <c r="Z73" s="112" t="s">
        <v>194</v>
      </c>
      <c r="AA73" s="125" t="s">
        <v>2740</v>
      </c>
      <c r="AB73" s="125" t="s">
        <v>197</v>
      </c>
      <c r="AC73" s="125" t="s">
        <v>197</v>
      </c>
      <c r="AD73" s="125" t="s">
        <v>197</v>
      </c>
      <c r="AE73" s="125">
        <v>0</v>
      </c>
      <c r="AF73" s="125">
        <v>0.05</v>
      </c>
      <c r="AG73" s="125">
        <v>0</v>
      </c>
      <c r="AH73" s="125">
        <v>0</v>
      </c>
      <c r="AI73" s="202">
        <v>0</v>
      </c>
      <c r="AJ73" s="202">
        <v>0</v>
      </c>
      <c r="AK73" s="202">
        <v>0.2</v>
      </c>
      <c r="AL73" s="202">
        <v>0</v>
      </c>
      <c r="AM73" s="202">
        <v>0.1</v>
      </c>
      <c r="AN73" s="202">
        <v>0</v>
      </c>
      <c r="AO73" s="202">
        <v>0</v>
      </c>
      <c r="AP73" s="202">
        <v>0</v>
      </c>
      <c r="AQ73" s="202">
        <v>0.05</v>
      </c>
      <c r="AR73" s="202" t="s">
        <v>198</v>
      </c>
      <c r="AS73" s="203">
        <v>9.8000000000000007</v>
      </c>
      <c r="AT73" s="202" t="s">
        <v>199</v>
      </c>
      <c r="AU73" s="202" t="s">
        <v>556</v>
      </c>
      <c r="AV73" s="152">
        <v>0.22912878474779202</v>
      </c>
      <c r="AW73" s="152">
        <v>0.22912878474779202</v>
      </c>
      <c r="AX73" s="179">
        <v>-0.99238618404875711</v>
      </c>
      <c r="AY73" s="179" t="s">
        <v>115</v>
      </c>
      <c r="AZ73" s="179">
        <v>-0.73385364698085997</v>
      </c>
      <c r="BA73" s="179">
        <v>-0.66406517281947475</v>
      </c>
      <c r="BB73" s="179">
        <v>0</v>
      </c>
      <c r="BC73" s="179">
        <v>0.65710624182688016</v>
      </c>
      <c r="BD73" s="179">
        <v>0.69944028550387671</v>
      </c>
      <c r="BE73" s="179" t="s">
        <v>115</v>
      </c>
      <c r="BF73" s="179">
        <v>0.9334461155549223</v>
      </c>
      <c r="BG73" s="179">
        <v>1.1126035143948141</v>
      </c>
      <c r="BH73" s="204">
        <v>1</v>
      </c>
      <c r="BI73" s="204">
        <v>4</v>
      </c>
      <c r="BJ73" s="205" t="s">
        <v>3038</v>
      </c>
      <c r="BK73" s="205" t="s">
        <v>3039</v>
      </c>
      <c r="BL73" s="205" t="s">
        <v>3040</v>
      </c>
      <c r="BM73" s="205">
        <v>1.1126035143948141</v>
      </c>
      <c r="BN73" s="205" t="s">
        <v>115</v>
      </c>
      <c r="BO73" s="205">
        <v>0.39153157984158588</v>
      </c>
      <c r="BP73" s="205">
        <v>9.548178712712084E-2</v>
      </c>
      <c r="BQ73" s="205" t="s">
        <v>115</v>
      </c>
      <c r="BR73" s="205" t="s">
        <v>197</v>
      </c>
      <c r="BS73" s="205">
        <v>0.12055388444507779</v>
      </c>
      <c r="BT73" s="120" t="s">
        <v>115</v>
      </c>
      <c r="BU73" s="120" t="s">
        <v>115</v>
      </c>
      <c r="BV73" s="120" t="s">
        <v>115</v>
      </c>
      <c r="BW73" s="120" t="s">
        <v>115</v>
      </c>
      <c r="BX73" s="153">
        <v>8.687396485605186</v>
      </c>
      <c r="BY73" s="153">
        <v>0.46358790934000532</v>
      </c>
      <c r="BZ73" s="153">
        <v>0.46358790934000532</v>
      </c>
      <c r="CA73" s="154" t="s">
        <v>197</v>
      </c>
      <c r="CB73" s="154">
        <v>0.47900625125465135</v>
      </c>
      <c r="CC73" s="154">
        <v>0.47900625125465135</v>
      </c>
      <c r="CD73" s="154" t="s">
        <v>197</v>
      </c>
      <c r="CE73" s="155">
        <v>0</v>
      </c>
      <c r="CF73" s="155"/>
      <c r="CG73" s="155"/>
      <c r="CH73" s="273"/>
    </row>
    <row r="74" spans="1:86" s="2" customFormat="1" x14ac:dyDescent="0.2">
      <c r="A74" s="120">
        <v>70</v>
      </c>
      <c r="B74" s="172" t="s">
        <v>2699</v>
      </c>
      <c r="C74" s="120" t="s">
        <v>2650</v>
      </c>
      <c r="D74" s="126">
        <v>2</v>
      </c>
      <c r="E74" s="180" t="s">
        <v>2616</v>
      </c>
      <c r="F74" s="199">
        <v>62.668209970432798</v>
      </c>
      <c r="G74" s="199">
        <v>6.2712381905450298</v>
      </c>
      <c r="H74" s="123">
        <v>1</v>
      </c>
      <c r="I74" s="208">
        <v>6360</v>
      </c>
      <c r="J74" s="208">
        <v>30</v>
      </c>
      <c r="K74" s="123">
        <v>0</v>
      </c>
      <c r="L74" s="208">
        <v>6360</v>
      </c>
      <c r="M74" s="208">
        <v>30</v>
      </c>
      <c r="N74" s="122">
        <v>7286.75</v>
      </c>
      <c r="O74" s="122">
        <v>129.25</v>
      </c>
      <c r="P74" s="122">
        <v>116.75</v>
      </c>
      <c r="Q74" s="112" t="s">
        <v>509</v>
      </c>
      <c r="R74" s="200">
        <v>0</v>
      </c>
      <c r="S74" s="112" t="s">
        <v>2191</v>
      </c>
      <c r="T74" s="209" t="s">
        <v>2735</v>
      </c>
      <c r="U74" s="112" t="s">
        <v>115</v>
      </c>
      <c r="V74" s="112" t="s">
        <v>405</v>
      </c>
      <c r="W74" s="112" t="s">
        <v>193</v>
      </c>
      <c r="X74" s="112" t="s">
        <v>197</v>
      </c>
      <c r="Y74" s="112" t="s">
        <v>197</v>
      </c>
      <c r="Z74" s="112" t="s">
        <v>194</v>
      </c>
      <c r="AA74" s="125" t="s">
        <v>2740</v>
      </c>
      <c r="AB74" s="125" t="s">
        <v>197</v>
      </c>
      <c r="AC74" s="125" t="s">
        <v>197</v>
      </c>
      <c r="AD74" s="125" t="s">
        <v>197</v>
      </c>
      <c r="AE74" s="125">
        <v>0</v>
      </c>
      <c r="AF74" s="125">
        <v>0.05</v>
      </c>
      <c r="AG74" s="125">
        <v>0</v>
      </c>
      <c r="AH74" s="125">
        <v>0</v>
      </c>
      <c r="AI74" s="202">
        <v>0</v>
      </c>
      <c r="AJ74" s="202">
        <v>0</v>
      </c>
      <c r="AK74" s="202">
        <v>0.5</v>
      </c>
      <c r="AL74" s="202">
        <v>0</v>
      </c>
      <c r="AM74" s="202">
        <v>0.1</v>
      </c>
      <c r="AN74" s="202">
        <v>0</v>
      </c>
      <c r="AO74" s="202">
        <v>0</v>
      </c>
      <c r="AP74" s="202">
        <v>0</v>
      </c>
      <c r="AQ74" s="202">
        <v>0.05</v>
      </c>
      <c r="AR74" s="202" t="s">
        <v>198</v>
      </c>
      <c r="AS74" s="203">
        <v>9.5</v>
      </c>
      <c r="AT74" s="202" t="s">
        <v>199</v>
      </c>
      <c r="AU74" s="202" t="s">
        <v>556</v>
      </c>
      <c r="AV74" s="152">
        <v>0.51234753829797997</v>
      </c>
      <c r="AW74" s="152">
        <v>0.51234753829797997</v>
      </c>
      <c r="AX74" s="179">
        <v>-0.99238618404875711</v>
      </c>
      <c r="AY74" s="179" t="s">
        <v>115</v>
      </c>
      <c r="AZ74" s="179">
        <v>-0.73385364698085997</v>
      </c>
      <c r="BA74" s="179">
        <v>-0.66406517281947475</v>
      </c>
      <c r="BB74" s="179">
        <v>0</v>
      </c>
      <c r="BC74" s="179">
        <v>0.65710624182688016</v>
      </c>
      <c r="BD74" s="179">
        <v>0.69944028550387671</v>
      </c>
      <c r="BE74" s="179" t="s">
        <v>115</v>
      </c>
      <c r="BF74" s="179">
        <v>0.9334461155549223</v>
      </c>
      <c r="BG74" s="179">
        <v>1.1126035143948141</v>
      </c>
      <c r="BH74" s="204">
        <v>1</v>
      </c>
      <c r="BI74" s="204">
        <v>4</v>
      </c>
      <c r="BJ74" s="205" t="s">
        <v>3038</v>
      </c>
      <c r="BK74" s="205" t="s">
        <v>3039</v>
      </c>
      <c r="BL74" s="205" t="s">
        <v>3040</v>
      </c>
      <c r="BM74" s="205">
        <v>1.1126035143948141</v>
      </c>
      <c r="BN74" s="205" t="s">
        <v>115</v>
      </c>
      <c r="BO74" s="205">
        <v>0.39153157984158588</v>
      </c>
      <c r="BP74" s="205">
        <v>9.548178712712084E-2</v>
      </c>
      <c r="BQ74" s="205" t="s">
        <v>115</v>
      </c>
      <c r="BR74" s="205" t="s">
        <v>197</v>
      </c>
      <c r="BS74" s="205">
        <v>0.12055388444507779</v>
      </c>
      <c r="BT74" s="120" t="s">
        <v>115</v>
      </c>
      <c r="BU74" s="120" t="s">
        <v>115</v>
      </c>
      <c r="BV74" s="120" t="s">
        <v>115</v>
      </c>
      <c r="BW74" s="120" t="s">
        <v>115</v>
      </c>
      <c r="BX74" s="153">
        <v>8.3873964856051852</v>
      </c>
      <c r="BY74" s="153">
        <v>0.65185408619278984</v>
      </c>
      <c r="BZ74" s="153">
        <v>0.65185408619278984</v>
      </c>
      <c r="CA74" s="154" t="s">
        <v>197</v>
      </c>
      <c r="CB74" s="154">
        <v>0.66290797908988419</v>
      </c>
      <c r="CC74" s="154">
        <v>0.66290797908988419</v>
      </c>
      <c r="CD74" s="154" t="s">
        <v>197</v>
      </c>
      <c r="CE74" s="155">
        <v>0</v>
      </c>
      <c r="CF74" s="155"/>
      <c r="CG74" s="155"/>
      <c r="CH74" s="273"/>
    </row>
    <row r="75" spans="1:86" s="2" customFormat="1" x14ac:dyDescent="0.2">
      <c r="A75" s="120">
        <v>71</v>
      </c>
      <c r="B75" s="172" t="s">
        <v>2700</v>
      </c>
      <c r="C75" s="120" t="s">
        <v>2650</v>
      </c>
      <c r="D75" s="126">
        <v>2</v>
      </c>
      <c r="E75" s="180" t="s">
        <v>2617</v>
      </c>
      <c r="F75" s="199">
        <v>62.668209970432798</v>
      </c>
      <c r="G75" s="199">
        <v>6.2712381905450298</v>
      </c>
      <c r="H75" s="123">
        <v>1</v>
      </c>
      <c r="I75" s="208">
        <v>6320</v>
      </c>
      <c r="J75" s="208">
        <v>30</v>
      </c>
      <c r="K75" s="123">
        <v>0</v>
      </c>
      <c r="L75" s="208">
        <v>6320</v>
      </c>
      <c r="M75" s="208">
        <v>30</v>
      </c>
      <c r="N75" s="122">
        <v>7222</v>
      </c>
      <c r="O75" s="122">
        <v>89</v>
      </c>
      <c r="P75" s="122">
        <v>56</v>
      </c>
      <c r="Q75" s="112" t="s">
        <v>509</v>
      </c>
      <c r="R75" s="200">
        <v>0</v>
      </c>
      <c r="S75" s="112" t="s">
        <v>2191</v>
      </c>
      <c r="T75" s="209" t="s">
        <v>2735</v>
      </c>
      <c r="U75" s="112" t="s">
        <v>115</v>
      </c>
      <c r="V75" s="112" t="s">
        <v>405</v>
      </c>
      <c r="W75" s="112" t="s">
        <v>193</v>
      </c>
      <c r="X75" s="112" t="s">
        <v>197</v>
      </c>
      <c r="Y75" s="112" t="s">
        <v>197</v>
      </c>
      <c r="Z75" s="112" t="s">
        <v>194</v>
      </c>
      <c r="AA75" s="125" t="s">
        <v>2740</v>
      </c>
      <c r="AB75" s="125" t="s">
        <v>197</v>
      </c>
      <c r="AC75" s="125" t="s">
        <v>197</v>
      </c>
      <c r="AD75" s="125" t="s">
        <v>197</v>
      </c>
      <c r="AE75" s="125">
        <v>0</v>
      </c>
      <c r="AF75" s="125">
        <v>0.05</v>
      </c>
      <c r="AG75" s="125">
        <v>0</v>
      </c>
      <c r="AH75" s="125">
        <v>0</v>
      </c>
      <c r="AI75" s="202">
        <v>0</v>
      </c>
      <c r="AJ75" s="202">
        <v>0</v>
      </c>
      <c r="AK75" s="202">
        <v>0.5</v>
      </c>
      <c r="AL75" s="202">
        <v>0</v>
      </c>
      <c r="AM75" s="202">
        <v>0.1</v>
      </c>
      <c r="AN75" s="202">
        <v>0</v>
      </c>
      <c r="AO75" s="202">
        <v>0</v>
      </c>
      <c r="AP75" s="202">
        <v>0</v>
      </c>
      <c r="AQ75" s="202">
        <v>0.05</v>
      </c>
      <c r="AR75" s="202" t="s">
        <v>198</v>
      </c>
      <c r="AS75" s="203">
        <v>9.5</v>
      </c>
      <c r="AT75" s="202" t="s">
        <v>199</v>
      </c>
      <c r="AU75" s="202" t="s">
        <v>556</v>
      </c>
      <c r="AV75" s="152">
        <v>0.51234753829797997</v>
      </c>
      <c r="AW75" s="152">
        <v>0.51234753829797997</v>
      </c>
      <c r="AX75" s="179">
        <v>-0.99238618404875711</v>
      </c>
      <c r="AY75" s="179" t="s">
        <v>115</v>
      </c>
      <c r="AZ75" s="179">
        <v>-0.73385364698085997</v>
      </c>
      <c r="BA75" s="179">
        <v>-0.66406517281947475</v>
      </c>
      <c r="BB75" s="179">
        <v>0</v>
      </c>
      <c r="BC75" s="179">
        <v>0.65710624182688016</v>
      </c>
      <c r="BD75" s="179">
        <v>0.69944028550387671</v>
      </c>
      <c r="BE75" s="179" t="s">
        <v>115</v>
      </c>
      <c r="BF75" s="179">
        <v>0.9334461155549223</v>
      </c>
      <c r="BG75" s="179">
        <v>1.1126035143948141</v>
      </c>
      <c r="BH75" s="204">
        <v>1</v>
      </c>
      <c r="BI75" s="204">
        <v>4</v>
      </c>
      <c r="BJ75" s="205" t="s">
        <v>3038</v>
      </c>
      <c r="BK75" s="205" t="s">
        <v>3039</v>
      </c>
      <c r="BL75" s="205" t="s">
        <v>3040</v>
      </c>
      <c r="BM75" s="205">
        <v>1.1126035143948141</v>
      </c>
      <c r="BN75" s="205" t="s">
        <v>115</v>
      </c>
      <c r="BO75" s="205">
        <v>0.39153157984158588</v>
      </c>
      <c r="BP75" s="205">
        <v>9.548178712712084E-2</v>
      </c>
      <c r="BQ75" s="205" t="s">
        <v>115</v>
      </c>
      <c r="BR75" s="205" t="s">
        <v>197</v>
      </c>
      <c r="BS75" s="205">
        <v>0.12055388444507779</v>
      </c>
      <c r="BT75" s="120" t="s">
        <v>115</v>
      </c>
      <c r="BU75" s="120" t="s">
        <v>115</v>
      </c>
      <c r="BV75" s="120" t="s">
        <v>115</v>
      </c>
      <c r="BW75" s="120" t="s">
        <v>115</v>
      </c>
      <c r="BX75" s="153">
        <v>8.3873964856051852</v>
      </c>
      <c r="BY75" s="153">
        <v>0.65185408619278984</v>
      </c>
      <c r="BZ75" s="153">
        <v>0.65185408619278984</v>
      </c>
      <c r="CA75" s="154" t="s">
        <v>197</v>
      </c>
      <c r="CB75" s="154">
        <v>0.66290797908988419</v>
      </c>
      <c r="CC75" s="154">
        <v>0.66290797908988419</v>
      </c>
      <c r="CD75" s="154" t="s">
        <v>197</v>
      </c>
      <c r="CE75" s="155">
        <v>0</v>
      </c>
      <c r="CF75" s="155"/>
      <c r="CG75" s="155"/>
      <c r="CH75" s="273"/>
    </row>
    <row r="76" spans="1:86" s="2" customFormat="1" x14ac:dyDescent="0.2">
      <c r="A76" s="120">
        <v>72</v>
      </c>
      <c r="B76" s="172" t="s">
        <v>2701</v>
      </c>
      <c r="C76" s="120" t="s">
        <v>2650</v>
      </c>
      <c r="D76" s="126">
        <v>2</v>
      </c>
      <c r="E76" s="180" t="s">
        <v>2618</v>
      </c>
      <c r="F76" s="199">
        <v>62.668209970432798</v>
      </c>
      <c r="G76" s="199">
        <v>6.2712381905450298</v>
      </c>
      <c r="H76" s="123">
        <v>1</v>
      </c>
      <c r="I76" s="208">
        <v>6450</v>
      </c>
      <c r="J76" s="208">
        <v>30</v>
      </c>
      <c r="K76" s="123">
        <v>0</v>
      </c>
      <c r="L76" s="208">
        <v>6450</v>
      </c>
      <c r="M76" s="208">
        <v>30</v>
      </c>
      <c r="N76" s="122">
        <v>7384.166666666667</v>
      </c>
      <c r="O76" s="122">
        <v>41.83333333333303</v>
      </c>
      <c r="P76" s="122">
        <v>74.16666666666697</v>
      </c>
      <c r="Q76" s="112" t="s">
        <v>509</v>
      </c>
      <c r="R76" s="200">
        <v>0</v>
      </c>
      <c r="S76" s="112" t="s">
        <v>2191</v>
      </c>
      <c r="T76" s="209" t="s">
        <v>2735</v>
      </c>
      <c r="U76" s="112" t="s">
        <v>115</v>
      </c>
      <c r="V76" s="112" t="s">
        <v>405</v>
      </c>
      <c r="W76" s="112" t="s">
        <v>193</v>
      </c>
      <c r="X76" s="112" t="s">
        <v>197</v>
      </c>
      <c r="Y76" s="112" t="s">
        <v>197</v>
      </c>
      <c r="Z76" s="112" t="s">
        <v>194</v>
      </c>
      <c r="AA76" s="125" t="s">
        <v>2740</v>
      </c>
      <c r="AB76" s="125" t="s">
        <v>197</v>
      </c>
      <c r="AC76" s="125" t="s">
        <v>197</v>
      </c>
      <c r="AD76" s="125" t="s">
        <v>197</v>
      </c>
      <c r="AE76" s="125">
        <v>0</v>
      </c>
      <c r="AF76" s="125">
        <v>0.05</v>
      </c>
      <c r="AG76" s="125">
        <v>0</v>
      </c>
      <c r="AH76" s="125">
        <v>0</v>
      </c>
      <c r="AI76" s="202">
        <v>0</v>
      </c>
      <c r="AJ76" s="202">
        <v>0</v>
      </c>
      <c r="AK76" s="202">
        <v>0.5</v>
      </c>
      <c r="AL76" s="202">
        <v>0</v>
      </c>
      <c r="AM76" s="202">
        <v>0.1</v>
      </c>
      <c r="AN76" s="202">
        <v>0</v>
      </c>
      <c r="AO76" s="202">
        <v>0</v>
      </c>
      <c r="AP76" s="202">
        <v>0</v>
      </c>
      <c r="AQ76" s="202">
        <v>0.05</v>
      </c>
      <c r="AR76" s="202" t="s">
        <v>198</v>
      </c>
      <c r="AS76" s="203">
        <v>9.5</v>
      </c>
      <c r="AT76" s="202" t="s">
        <v>199</v>
      </c>
      <c r="AU76" s="202" t="s">
        <v>556</v>
      </c>
      <c r="AV76" s="152">
        <v>0.51234753829797997</v>
      </c>
      <c r="AW76" s="152">
        <v>0.51234753829797997</v>
      </c>
      <c r="AX76" s="179">
        <v>-0.99238618404875711</v>
      </c>
      <c r="AY76" s="179" t="s">
        <v>115</v>
      </c>
      <c r="AZ76" s="179">
        <v>-0.73385364698085997</v>
      </c>
      <c r="BA76" s="179">
        <v>-0.66406517281947475</v>
      </c>
      <c r="BB76" s="179">
        <v>0</v>
      </c>
      <c r="BC76" s="179">
        <v>0.65710624182688016</v>
      </c>
      <c r="BD76" s="179">
        <v>0.69944028550387671</v>
      </c>
      <c r="BE76" s="179" t="s">
        <v>115</v>
      </c>
      <c r="BF76" s="179">
        <v>0.9334461155549223</v>
      </c>
      <c r="BG76" s="179">
        <v>1.1126035143948141</v>
      </c>
      <c r="BH76" s="204">
        <v>1</v>
      </c>
      <c r="BI76" s="204">
        <v>4</v>
      </c>
      <c r="BJ76" s="205" t="s">
        <v>3038</v>
      </c>
      <c r="BK76" s="205" t="s">
        <v>3039</v>
      </c>
      <c r="BL76" s="205" t="s">
        <v>3040</v>
      </c>
      <c r="BM76" s="205">
        <v>1.1126035143948141</v>
      </c>
      <c r="BN76" s="205" t="s">
        <v>115</v>
      </c>
      <c r="BO76" s="205">
        <v>0.39153157984158588</v>
      </c>
      <c r="BP76" s="205">
        <v>9.548178712712084E-2</v>
      </c>
      <c r="BQ76" s="205" t="s">
        <v>115</v>
      </c>
      <c r="BR76" s="205" t="s">
        <v>197</v>
      </c>
      <c r="BS76" s="205">
        <v>0.12055388444507779</v>
      </c>
      <c r="BT76" s="120" t="s">
        <v>115</v>
      </c>
      <c r="BU76" s="120" t="s">
        <v>115</v>
      </c>
      <c r="BV76" s="120" t="s">
        <v>115</v>
      </c>
      <c r="BW76" s="120" t="s">
        <v>115</v>
      </c>
      <c r="BX76" s="153">
        <v>8.3873964856051852</v>
      </c>
      <c r="BY76" s="153">
        <v>0.65185408619278984</v>
      </c>
      <c r="BZ76" s="153">
        <v>0.65185408619278984</v>
      </c>
      <c r="CA76" s="154" t="s">
        <v>197</v>
      </c>
      <c r="CB76" s="154">
        <v>0.66290797908988419</v>
      </c>
      <c r="CC76" s="154">
        <v>0.66290797908988419</v>
      </c>
      <c r="CD76" s="154" t="s">
        <v>197</v>
      </c>
      <c r="CE76" s="155">
        <v>0</v>
      </c>
      <c r="CF76" s="155"/>
      <c r="CG76" s="155"/>
      <c r="CH76" s="273"/>
    </row>
    <row r="77" spans="1:86" s="2" customFormat="1" x14ac:dyDescent="0.2">
      <c r="A77" s="120">
        <v>73</v>
      </c>
      <c r="B77" s="172" t="s">
        <v>2702</v>
      </c>
      <c r="C77" s="120" t="s">
        <v>2650</v>
      </c>
      <c r="D77" s="126">
        <v>2</v>
      </c>
      <c r="E77" s="180" t="s">
        <v>2619</v>
      </c>
      <c r="F77" s="199">
        <v>62.668209970432798</v>
      </c>
      <c r="G77" s="199">
        <v>6.2712381905450298</v>
      </c>
      <c r="H77" s="123">
        <v>1</v>
      </c>
      <c r="I77" s="208">
        <v>6480</v>
      </c>
      <c r="J77" s="208">
        <v>30</v>
      </c>
      <c r="K77" s="123">
        <v>0</v>
      </c>
      <c r="L77" s="208">
        <v>6480</v>
      </c>
      <c r="M77" s="208">
        <v>30</v>
      </c>
      <c r="N77" s="122">
        <v>7378.5</v>
      </c>
      <c r="O77" s="122">
        <v>49.5</v>
      </c>
      <c r="P77" s="122">
        <v>56.5</v>
      </c>
      <c r="Q77" s="112" t="s">
        <v>509</v>
      </c>
      <c r="R77" s="200">
        <v>0</v>
      </c>
      <c r="S77" s="112" t="s">
        <v>2191</v>
      </c>
      <c r="T77" s="209" t="s">
        <v>2736</v>
      </c>
      <c r="U77" s="112" t="s">
        <v>115</v>
      </c>
      <c r="V77" s="112" t="s">
        <v>405</v>
      </c>
      <c r="W77" s="112" t="s">
        <v>193</v>
      </c>
      <c r="X77" s="112" t="s">
        <v>197</v>
      </c>
      <c r="Y77" s="112" t="s">
        <v>197</v>
      </c>
      <c r="Z77" s="112" t="s">
        <v>194</v>
      </c>
      <c r="AA77" s="125" t="s">
        <v>2740</v>
      </c>
      <c r="AB77" s="125" t="s">
        <v>197</v>
      </c>
      <c r="AC77" s="125" t="s">
        <v>197</v>
      </c>
      <c r="AD77" s="125" t="s">
        <v>197</v>
      </c>
      <c r="AE77" s="125">
        <v>0</v>
      </c>
      <c r="AF77" s="125">
        <v>0.05</v>
      </c>
      <c r="AG77" s="125">
        <v>0</v>
      </c>
      <c r="AH77" s="125">
        <v>0</v>
      </c>
      <c r="AI77" s="202">
        <v>0</v>
      </c>
      <c r="AJ77" s="202">
        <v>0</v>
      </c>
      <c r="AK77" s="202">
        <v>0.2</v>
      </c>
      <c r="AL77" s="202">
        <v>0</v>
      </c>
      <c r="AM77" s="202">
        <v>0.1</v>
      </c>
      <c r="AN77" s="202">
        <v>0</v>
      </c>
      <c r="AO77" s="202">
        <v>0</v>
      </c>
      <c r="AP77" s="202">
        <v>0</v>
      </c>
      <c r="AQ77" s="202">
        <v>0.05</v>
      </c>
      <c r="AR77" s="202" t="s">
        <v>198</v>
      </c>
      <c r="AS77" s="203">
        <v>9.3000000000000007</v>
      </c>
      <c r="AT77" s="202" t="s">
        <v>199</v>
      </c>
      <c r="AU77" s="202" t="s">
        <v>556</v>
      </c>
      <c r="AV77" s="152">
        <v>0.22912878474779202</v>
      </c>
      <c r="AW77" s="152">
        <v>0.22912878474779202</v>
      </c>
      <c r="AX77" s="179">
        <v>-0.99238618404875711</v>
      </c>
      <c r="AY77" s="179" t="s">
        <v>115</v>
      </c>
      <c r="AZ77" s="179">
        <v>-0.73385364698085997</v>
      </c>
      <c r="BA77" s="179">
        <v>-0.66406517281947475</v>
      </c>
      <c r="BB77" s="179">
        <v>0</v>
      </c>
      <c r="BC77" s="179">
        <v>0.65710624182688016</v>
      </c>
      <c r="BD77" s="179">
        <v>0.69944028550387671</v>
      </c>
      <c r="BE77" s="179" t="s">
        <v>115</v>
      </c>
      <c r="BF77" s="179">
        <v>0.9334461155549223</v>
      </c>
      <c r="BG77" s="179">
        <v>1.1126035143948141</v>
      </c>
      <c r="BH77" s="204">
        <v>1</v>
      </c>
      <c r="BI77" s="204">
        <v>4</v>
      </c>
      <c r="BJ77" s="205" t="s">
        <v>3038</v>
      </c>
      <c r="BK77" s="205" t="s">
        <v>3039</v>
      </c>
      <c r="BL77" s="205" t="s">
        <v>3040</v>
      </c>
      <c r="BM77" s="205">
        <v>1.1126035143948141</v>
      </c>
      <c r="BN77" s="205" t="s">
        <v>115</v>
      </c>
      <c r="BO77" s="205">
        <v>0.39153157984158588</v>
      </c>
      <c r="BP77" s="205">
        <v>9.548178712712084E-2</v>
      </c>
      <c r="BQ77" s="205" t="s">
        <v>115</v>
      </c>
      <c r="BR77" s="205" t="s">
        <v>197</v>
      </c>
      <c r="BS77" s="205">
        <v>0.12055388444507779</v>
      </c>
      <c r="BT77" s="120" t="s">
        <v>115</v>
      </c>
      <c r="BU77" s="120" t="s">
        <v>115</v>
      </c>
      <c r="BV77" s="120" t="s">
        <v>115</v>
      </c>
      <c r="BW77" s="120" t="s">
        <v>115</v>
      </c>
      <c r="BX77" s="153">
        <v>8.187396485605186</v>
      </c>
      <c r="BY77" s="153">
        <v>0.46358790934000532</v>
      </c>
      <c r="BZ77" s="153">
        <v>0.46358790934000532</v>
      </c>
      <c r="CA77" s="154" t="s">
        <v>197</v>
      </c>
      <c r="CB77" s="154">
        <v>0.47900625125465135</v>
      </c>
      <c r="CC77" s="154">
        <v>0.47900625125465135</v>
      </c>
      <c r="CD77" s="154" t="s">
        <v>197</v>
      </c>
      <c r="CE77" s="155">
        <v>0</v>
      </c>
      <c r="CF77" s="155"/>
      <c r="CG77" s="155"/>
      <c r="CH77" s="273"/>
    </row>
    <row r="78" spans="1:86" s="2" customFormat="1" x14ac:dyDescent="0.2">
      <c r="A78" s="120">
        <v>74</v>
      </c>
      <c r="B78" s="172" t="s">
        <v>2703</v>
      </c>
      <c r="C78" s="120" t="s">
        <v>2650</v>
      </c>
      <c r="D78" s="126">
        <v>2</v>
      </c>
      <c r="E78" s="180" t="s">
        <v>2620</v>
      </c>
      <c r="F78" s="199">
        <v>62.668209970432798</v>
      </c>
      <c r="G78" s="199">
        <v>6.2712381905450298</v>
      </c>
      <c r="H78" s="123">
        <v>1</v>
      </c>
      <c r="I78" s="208">
        <v>6560</v>
      </c>
      <c r="J78" s="208">
        <v>30</v>
      </c>
      <c r="K78" s="123">
        <v>0</v>
      </c>
      <c r="L78" s="208">
        <v>6560</v>
      </c>
      <c r="M78" s="208">
        <v>30</v>
      </c>
      <c r="N78" s="122">
        <v>7444.25</v>
      </c>
      <c r="O78" s="122">
        <v>114.75</v>
      </c>
      <c r="P78" s="122">
        <v>19.25</v>
      </c>
      <c r="Q78" s="112" t="s">
        <v>509</v>
      </c>
      <c r="R78" s="200">
        <v>0</v>
      </c>
      <c r="S78" s="112" t="s">
        <v>2191</v>
      </c>
      <c r="T78" s="209" t="s">
        <v>2735</v>
      </c>
      <c r="U78" s="112" t="s">
        <v>115</v>
      </c>
      <c r="V78" s="112" t="s">
        <v>405</v>
      </c>
      <c r="W78" s="112" t="s">
        <v>193</v>
      </c>
      <c r="X78" s="112" t="s">
        <v>197</v>
      </c>
      <c r="Y78" s="112" t="s">
        <v>197</v>
      </c>
      <c r="Z78" s="112" t="s">
        <v>194</v>
      </c>
      <c r="AA78" s="125" t="s">
        <v>2740</v>
      </c>
      <c r="AB78" s="125" t="s">
        <v>197</v>
      </c>
      <c r="AC78" s="125" t="s">
        <v>197</v>
      </c>
      <c r="AD78" s="125" t="s">
        <v>197</v>
      </c>
      <c r="AE78" s="125">
        <v>0</v>
      </c>
      <c r="AF78" s="125">
        <v>0.05</v>
      </c>
      <c r="AG78" s="125">
        <v>0</v>
      </c>
      <c r="AH78" s="125">
        <v>0</v>
      </c>
      <c r="AI78" s="202">
        <v>0</v>
      </c>
      <c r="AJ78" s="202">
        <v>0</v>
      </c>
      <c r="AK78" s="202">
        <v>0.2</v>
      </c>
      <c r="AL78" s="202">
        <v>0</v>
      </c>
      <c r="AM78" s="202">
        <v>0.1</v>
      </c>
      <c r="AN78" s="202">
        <v>0</v>
      </c>
      <c r="AO78" s="202">
        <v>0</v>
      </c>
      <c r="AP78" s="202">
        <v>0</v>
      </c>
      <c r="AQ78" s="202">
        <v>0.05</v>
      </c>
      <c r="AR78" s="202" t="s">
        <v>198</v>
      </c>
      <c r="AS78" s="203">
        <v>9.3000000000000007</v>
      </c>
      <c r="AT78" s="202" t="s">
        <v>199</v>
      </c>
      <c r="AU78" s="202" t="s">
        <v>556</v>
      </c>
      <c r="AV78" s="152">
        <v>0.22912878474779202</v>
      </c>
      <c r="AW78" s="152">
        <v>0.22912878474779202</v>
      </c>
      <c r="AX78" s="179">
        <v>-0.99238618404875711</v>
      </c>
      <c r="AY78" s="179" t="s">
        <v>115</v>
      </c>
      <c r="AZ78" s="179">
        <v>-0.73385364698085997</v>
      </c>
      <c r="BA78" s="179">
        <v>-0.66406517281947475</v>
      </c>
      <c r="BB78" s="179">
        <v>0</v>
      </c>
      <c r="BC78" s="179">
        <v>0.65710624182688016</v>
      </c>
      <c r="BD78" s="179">
        <v>0.69944028550387671</v>
      </c>
      <c r="BE78" s="179" t="s">
        <v>115</v>
      </c>
      <c r="BF78" s="179">
        <v>0.9334461155549223</v>
      </c>
      <c r="BG78" s="179">
        <v>1.1126035143948141</v>
      </c>
      <c r="BH78" s="204">
        <v>1</v>
      </c>
      <c r="BI78" s="204">
        <v>4</v>
      </c>
      <c r="BJ78" s="205" t="s">
        <v>3038</v>
      </c>
      <c r="BK78" s="205" t="s">
        <v>3039</v>
      </c>
      <c r="BL78" s="205" t="s">
        <v>3040</v>
      </c>
      <c r="BM78" s="205">
        <v>1.1126035143948141</v>
      </c>
      <c r="BN78" s="205" t="s">
        <v>115</v>
      </c>
      <c r="BO78" s="205">
        <v>0.39153157984158588</v>
      </c>
      <c r="BP78" s="205">
        <v>9.548178712712084E-2</v>
      </c>
      <c r="BQ78" s="205" t="s">
        <v>115</v>
      </c>
      <c r="BR78" s="205" t="s">
        <v>197</v>
      </c>
      <c r="BS78" s="205">
        <v>0.12055388444507779</v>
      </c>
      <c r="BT78" s="120" t="s">
        <v>115</v>
      </c>
      <c r="BU78" s="120" t="s">
        <v>115</v>
      </c>
      <c r="BV78" s="120" t="s">
        <v>115</v>
      </c>
      <c r="BW78" s="120" t="s">
        <v>115</v>
      </c>
      <c r="BX78" s="153">
        <v>8.187396485605186</v>
      </c>
      <c r="BY78" s="153">
        <v>0.46358790934000532</v>
      </c>
      <c r="BZ78" s="153">
        <v>0.46358790934000532</v>
      </c>
      <c r="CA78" s="154" t="s">
        <v>197</v>
      </c>
      <c r="CB78" s="154">
        <v>0.47900625125465135</v>
      </c>
      <c r="CC78" s="154">
        <v>0.47900625125465135</v>
      </c>
      <c r="CD78" s="154" t="s">
        <v>197</v>
      </c>
      <c r="CE78" s="155">
        <v>0</v>
      </c>
      <c r="CF78" s="155"/>
      <c r="CG78" s="155"/>
      <c r="CH78" s="273"/>
    </row>
    <row r="79" spans="1:86" s="2" customFormat="1" x14ac:dyDescent="0.2">
      <c r="A79" s="120">
        <v>75</v>
      </c>
      <c r="B79" s="172" t="s">
        <v>2704</v>
      </c>
      <c r="C79" s="120" t="s">
        <v>2650</v>
      </c>
      <c r="D79" s="126">
        <v>2</v>
      </c>
      <c r="E79" s="180" t="s">
        <v>2621</v>
      </c>
      <c r="F79" s="199">
        <v>62.668209970432798</v>
      </c>
      <c r="G79" s="199">
        <v>6.2712381905450298</v>
      </c>
      <c r="H79" s="123">
        <v>1</v>
      </c>
      <c r="I79" s="208">
        <v>6210</v>
      </c>
      <c r="J79" s="208">
        <v>30</v>
      </c>
      <c r="K79" s="123">
        <v>0</v>
      </c>
      <c r="L79" s="208">
        <v>6210</v>
      </c>
      <c r="M79" s="208">
        <v>30</v>
      </c>
      <c r="N79" s="122">
        <v>7095.5</v>
      </c>
      <c r="O79" s="122">
        <v>150.5</v>
      </c>
      <c r="P79" s="122">
        <v>96.5</v>
      </c>
      <c r="Q79" s="112" t="s">
        <v>509</v>
      </c>
      <c r="R79" s="200">
        <v>0</v>
      </c>
      <c r="S79" s="112" t="s">
        <v>2191</v>
      </c>
      <c r="T79" s="209" t="s">
        <v>2735</v>
      </c>
      <c r="U79" s="112" t="s">
        <v>115</v>
      </c>
      <c r="V79" s="112" t="s">
        <v>405</v>
      </c>
      <c r="W79" s="112" t="s">
        <v>193</v>
      </c>
      <c r="X79" s="112" t="s">
        <v>197</v>
      </c>
      <c r="Y79" s="112" t="s">
        <v>197</v>
      </c>
      <c r="Z79" s="112" t="s">
        <v>194</v>
      </c>
      <c r="AA79" s="125" t="s">
        <v>2740</v>
      </c>
      <c r="AB79" s="125" t="s">
        <v>197</v>
      </c>
      <c r="AC79" s="125" t="s">
        <v>197</v>
      </c>
      <c r="AD79" s="125" t="s">
        <v>197</v>
      </c>
      <c r="AE79" s="125">
        <v>0</v>
      </c>
      <c r="AF79" s="125">
        <v>0.05</v>
      </c>
      <c r="AG79" s="125">
        <v>0</v>
      </c>
      <c r="AH79" s="125">
        <v>0</v>
      </c>
      <c r="AI79" s="202">
        <v>0</v>
      </c>
      <c r="AJ79" s="202">
        <v>0</v>
      </c>
      <c r="AK79" s="202">
        <v>0.2</v>
      </c>
      <c r="AL79" s="202">
        <v>0</v>
      </c>
      <c r="AM79" s="202">
        <v>0.1</v>
      </c>
      <c r="AN79" s="202">
        <v>0</v>
      </c>
      <c r="AO79" s="202">
        <v>0</v>
      </c>
      <c r="AP79" s="202">
        <v>0</v>
      </c>
      <c r="AQ79" s="202">
        <v>0.05</v>
      </c>
      <c r="AR79" s="202" t="s">
        <v>198</v>
      </c>
      <c r="AS79" s="203">
        <v>9.8000000000000007</v>
      </c>
      <c r="AT79" s="202" t="s">
        <v>199</v>
      </c>
      <c r="AU79" s="202" t="s">
        <v>556</v>
      </c>
      <c r="AV79" s="152">
        <v>0.22912878474779202</v>
      </c>
      <c r="AW79" s="152">
        <v>0.22912878474779202</v>
      </c>
      <c r="AX79" s="179">
        <v>-0.99238618404875711</v>
      </c>
      <c r="AY79" s="179" t="s">
        <v>115</v>
      </c>
      <c r="AZ79" s="179">
        <v>-0.73385364698085997</v>
      </c>
      <c r="BA79" s="179">
        <v>-0.66406517281947475</v>
      </c>
      <c r="BB79" s="179">
        <v>0</v>
      </c>
      <c r="BC79" s="179">
        <v>0.65710624182688016</v>
      </c>
      <c r="BD79" s="179">
        <v>0.69944028550387671</v>
      </c>
      <c r="BE79" s="179" t="s">
        <v>115</v>
      </c>
      <c r="BF79" s="179">
        <v>0.9334461155549223</v>
      </c>
      <c r="BG79" s="179">
        <v>1.1126035143948141</v>
      </c>
      <c r="BH79" s="204">
        <v>1</v>
      </c>
      <c r="BI79" s="204">
        <v>4</v>
      </c>
      <c r="BJ79" s="205" t="s">
        <v>3038</v>
      </c>
      <c r="BK79" s="205" t="s">
        <v>3039</v>
      </c>
      <c r="BL79" s="205" t="s">
        <v>3040</v>
      </c>
      <c r="BM79" s="205">
        <v>1.1126035143948141</v>
      </c>
      <c r="BN79" s="205" t="s">
        <v>115</v>
      </c>
      <c r="BO79" s="205">
        <v>0.39153157984158588</v>
      </c>
      <c r="BP79" s="205">
        <v>9.548178712712084E-2</v>
      </c>
      <c r="BQ79" s="205" t="s">
        <v>115</v>
      </c>
      <c r="BR79" s="205" t="s">
        <v>197</v>
      </c>
      <c r="BS79" s="205">
        <v>0.12055388444507779</v>
      </c>
      <c r="BT79" s="120" t="s">
        <v>115</v>
      </c>
      <c r="BU79" s="120" t="s">
        <v>115</v>
      </c>
      <c r="BV79" s="120" t="s">
        <v>115</v>
      </c>
      <c r="BW79" s="120" t="s">
        <v>115</v>
      </c>
      <c r="BX79" s="153">
        <v>8.687396485605186</v>
      </c>
      <c r="BY79" s="153">
        <v>0.46358790934000532</v>
      </c>
      <c r="BZ79" s="153">
        <v>0.46358790934000532</v>
      </c>
      <c r="CA79" s="154" t="s">
        <v>197</v>
      </c>
      <c r="CB79" s="154">
        <v>0.47900625125465135</v>
      </c>
      <c r="CC79" s="154">
        <v>0.47900625125465135</v>
      </c>
      <c r="CD79" s="154" t="s">
        <v>197</v>
      </c>
      <c r="CE79" s="155">
        <v>0</v>
      </c>
      <c r="CF79" s="155"/>
      <c r="CG79" s="155"/>
      <c r="CH79" s="273"/>
    </row>
    <row r="80" spans="1:86" s="2" customFormat="1" x14ac:dyDescent="0.2">
      <c r="A80" s="120">
        <v>76</v>
      </c>
      <c r="B80" s="172" t="s">
        <v>2705</v>
      </c>
      <c r="C80" s="120" t="s">
        <v>2650</v>
      </c>
      <c r="D80" s="126">
        <v>2</v>
      </c>
      <c r="E80" s="180" t="s">
        <v>2622</v>
      </c>
      <c r="F80" s="199">
        <v>62.668209970432798</v>
      </c>
      <c r="G80" s="199">
        <v>6.2712381905450298</v>
      </c>
      <c r="H80" s="123">
        <v>1</v>
      </c>
      <c r="I80" s="208">
        <v>6630</v>
      </c>
      <c r="J80" s="208">
        <v>30</v>
      </c>
      <c r="K80" s="123">
        <v>0</v>
      </c>
      <c r="L80" s="208">
        <v>6630</v>
      </c>
      <c r="M80" s="208">
        <v>30</v>
      </c>
      <c r="N80" s="122">
        <v>7529.5</v>
      </c>
      <c r="O80" s="122">
        <v>42.5</v>
      </c>
      <c r="P80" s="122">
        <v>97.5</v>
      </c>
      <c r="Q80" s="112" t="s">
        <v>509</v>
      </c>
      <c r="R80" s="200">
        <v>0</v>
      </c>
      <c r="S80" s="112" t="s">
        <v>2191</v>
      </c>
      <c r="T80" s="209" t="s">
        <v>2738</v>
      </c>
      <c r="U80" s="112" t="s">
        <v>115</v>
      </c>
      <c r="V80" s="112" t="s">
        <v>405</v>
      </c>
      <c r="W80" s="112" t="s">
        <v>193</v>
      </c>
      <c r="X80" s="112" t="s">
        <v>197</v>
      </c>
      <c r="Y80" s="112" t="s">
        <v>197</v>
      </c>
      <c r="Z80" s="112" t="s">
        <v>194</v>
      </c>
      <c r="AA80" s="125" t="s">
        <v>2740</v>
      </c>
      <c r="AB80" s="125" t="s">
        <v>197</v>
      </c>
      <c r="AC80" s="125" t="s">
        <v>197</v>
      </c>
      <c r="AD80" s="125" t="s">
        <v>197</v>
      </c>
      <c r="AE80" s="125">
        <v>0</v>
      </c>
      <c r="AF80" s="125">
        <v>0.05</v>
      </c>
      <c r="AG80" s="125">
        <v>0</v>
      </c>
      <c r="AH80" s="125">
        <v>0</v>
      </c>
      <c r="AI80" s="202">
        <v>0</v>
      </c>
      <c r="AJ80" s="202">
        <v>0</v>
      </c>
      <c r="AK80" s="202">
        <v>0.2</v>
      </c>
      <c r="AL80" s="202">
        <v>0</v>
      </c>
      <c r="AM80" s="202">
        <v>0.1</v>
      </c>
      <c r="AN80" s="202">
        <v>0</v>
      </c>
      <c r="AO80" s="202">
        <v>0</v>
      </c>
      <c r="AP80" s="202">
        <v>0</v>
      </c>
      <c r="AQ80" s="202">
        <v>0.05</v>
      </c>
      <c r="AR80" s="202" t="s">
        <v>198</v>
      </c>
      <c r="AS80" s="203">
        <v>9.3000000000000007</v>
      </c>
      <c r="AT80" s="202" t="s">
        <v>199</v>
      </c>
      <c r="AU80" s="202" t="s">
        <v>556</v>
      </c>
      <c r="AV80" s="152">
        <v>0.22912878474779202</v>
      </c>
      <c r="AW80" s="152">
        <v>0.22912878474779202</v>
      </c>
      <c r="AX80" s="179">
        <v>-0.99238618404875711</v>
      </c>
      <c r="AY80" s="179" t="s">
        <v>115</v>
      </c>
      <c r="AZ80" s="179">
        <v>-0.73385364698085997</v>
      </c>
      <c r="BA80" s="179">
        <v>-0.66406517281947475</v>
      </c>
      <c r="BB80" s="179">
        <v>0</v>
      </c>
      <c r="BC80" s="179">
        <v>0.65710624182688016</v>
      </c>
      <c r="BD80" s="179">
        <v>0.69944028550387671</v>
      </c>
      <c r="BE80" s="179" t="s">
        <v>115</v>
      </c>
      <c r="BF80" s="179">
        <v>0.9334461155549223</v>
      </c>
      <c r="BG80" s="179">
        <v>1.1126035143948141</v>
      </c>
      <c r="BH80" s="204">
        <v>1</v>
      </c>
      <c r="BI80" s="204">
        <v>4</v>
      </c>
      <c r="BJ80" s="205" t="s">
        <v>3038</v>
      </c>
      <c r="BK80" s="205" t="s">
        <v>3039</v>
      </c>
      <c r="BL80" s="205" t="s">
        <v>3040</v>
      </c>
      <c r="BM80" s="205">
        <v>1.1126035143948141</v>
      </c>
      <c r="BN80" s="205" t="s">
        <v>115</v>
      </c>
      <c r="BO80" s="205">
        <v>0.39153157984158588</v>
      </c>
      <c r="BP80" s="205">
        <v>9.548178712712084E-2</v>
      </c>
      <c r="BQ80" s="205" t="s">
        <v>115</v>
      </c>
      <c r="BR80" s="205" t="s">
        <v>197</v>
      </c>
      <c r="BS80" s="205">
        <v>0.12055388444507779</v>
      </c>
      <c r="BT80" s="120" t="s">
        <v>115</v>
      </c>
      <c r="BU80" s="120" t="s">
        <v>115</v>
      </c>
      <c r="BV80" s="120" t="s">
        <v>115</v>
      </c>
      <c r="BW80" s="120" t="s">
        <v>115</v>
      </c>
      <c r="BX80" s="153">
        <v>8.187396485605186</v>
      </c>
      <c r="BY80" s="153">
        <v>0.46358790934000532</v>
      </c>
      <c r="BZ80" s="153">
        <v>0.46358790934000532</v>
      </c>
      <c r="CA80" s="154" t="s">
        <v>197</v>
      </c>
      <c r="CB80" s="154">
        <v>0.47900625125465135</v>
      </c>
      <c r="CC80" s="154">
        <v>0.47900625125465135</v>
      </c>
      <c r="CD80" s="154" t="s">
        <v>197</v>
      </c>
      <c r="CE80" s="155">
        <v>0</v>
      </c>
      <c r="CF80" s="155"/>
      <c r="CG80" s="155"/>
      <c r="CH80" s="273"/>
    </row>
    <row r="81" spans="1:86" s="2" customFormat="1" x14ac:dyDescent="0.2">
      <c r="A81" s="120">
        <v>77</v>
      </c>
      <c r="B81" s="172" t="s">
        <v>2706</v>
      </c>
      <c r="C81" s="120" t="s">
        <v>2650</v>
      </c>
      <c r="D81" s="126">
        <v>2</v>
      </c>
      <c r="E81" s="180" t="s">
        <v>2623</v>
      </c>
      <c r="F81" s="199">
        <v>62.668209970432798</v>
      </c>
      <c r="G81" s="199">
        <v>6.2712381905450298</v>
      </c>
      <c r="H81" s="123">
        <v>1</v>
      </c>
      <c r="I81" s="208">
        <v>4020</v>
      </c>
      <c r="J81" s="208">
        <v>30</v>
      </c>
      <c r="K81" s="123">
        <v>0</v>
      </c>
      <c r="L81" s="208">
        <v>4020</v>
      </c>
      <c r="M81" s="208">
        <v>30</v>
      </c>
      <c r="N81" s="122">
        <v>4478.666666666667</v>
      </c>
      <c r="O81" s="122">
        <v>91.33333333333303</v>
      </c>
      <c r="P81" s="122">
        <v>61.66666666666697</v>
      </c>
      <c r="Q81" s="112" t="s">
        <v>509</v>
      </c>
      <c r="R81" s="200">
        <v>0</v>
      </c>
      <c r="S81" s="112" t="s">
        <v>2191</v>
      </c>
      <c r="T81" s="209" t="s">
        <v>2735</v>
      </c>
      <c r="U81" s="112" t="s">
        <v>115</v>
      </c>
      <c r="V81" s="112" t="s">
        <v>405</v>
      </c>
      <c r="W81" s="112" t="s">
        <v>193</v>
      </c>
      <c r="X81" s="112" t="s">
        <v>197</v>
      </c>
      <c r="Y81" s="112" t="s">
        <v>197</v>
      </c>
      <c r="Z81" s="112" t="s">
        <v>194</v>
      </c>
      <c r="AA81" s="125" t="s">
        <v>2740</v>
      </c>
      <c r="AB81" s="125" t="s">
        <v>197</v>
      </c>
      <c r="AC81" s="125" t="s">
        <v>197</v>
      </c>
      <c r="AD81" s="125" t="s">
        <v>197</v>
      </c>
      <c r="AE81" s="125">
        <v>0</v>
      </c>
      <c r="AF81" s="125">
        <v>0.05</v>
      </c>
      <c r="AG81" s="125">
        <v>0</v>
      </c>
      <c r="AH81" s="125">
        <v>0</v>
      </c>
      <c r="AI81" s="202">
        <v>0</v>
      </c>
      <c r="AJ81" s="202">
        <v>0</v>
      </c>
      <c r="AK81" s="202">
        <v>0.2</v>
      </c>
      <c r="AL81" s="202">
        <v>0</v>
      </c>
      <c r="AM81" s="202">
        <v>0.1</v>
      </c>
      <c r="AN81" s="202">
        <v>0</v>
      </c>
      <c r="AO81" s="202">
        <v>0</v>
      </c>
      <c r="AP81" s="202">
        <v>0</v>
      </c>
      <c r="AQ81" s="202">
        <v>0.05</v>
      </c>
      <c r="AR81" s="202" t="s">
        <v>198</v>
      </c>
      <c r="AS81" s="203">
        <v>9.8000000000000007</v>
      </c>
      <c r="AT81" s="202" t="s">
        <v>199</v>
      </c>
      <c r="AU81" s="202" t="s">
        <v>556</v>
      </c>
      <c r="AV81" s="152">
        <v>0.22912878474779202</v>
      </c>
      <c r="AW81" s="152">
        <v>0.22912878474779202</v>
      </c>
      <c r="AX81" s="179">
        <v>-0.99238618404875711</v>
      </c>
      <c r="AY81" s="179" t="s">
        <v>115</v>
      </c>
      <c r="AZ81" s="179">
        <v>-0.73385364698085997</v>
      </c>
      <c r="BA81" s="179">
        <v>-0.66406517281947475</v>
      </c>
      <c r="BB81" s="179">
        <v>0</v>
      </c>
      <c r="BC81" s="179">
        <v>0.65710624182688016</v>
      </c>
      <c r="BD81" s="179">
        <v>0.69944028550387671</v>
      </c>
      <c r="BE81" s="179" t="s">
        <v>115</v>
      </c>
      <c r="BF81" s="179">
        <v>0.9334461155549223</v>
      </c>
      <c r="BG81" s="179">
        <v>1.1126035143948141</v>
      </c>
      <c r="BH81" s="204">
        <v>1</v>
      </c>
      <c r="BI81" s="204">
        <v>4</v>
      </c>
      <c r="BJ81" s="205" t="s">
        <v>3038</v>
      </c>
      <c r="BK81" s="205" t="s">
        <v>3039</v>
      </c>
      <c r="BL81" s="205" t="s">
        <v>3040</v>
      </c>
      <c r="BM81" s="205">
        <v>1.1126035143948141</v>
      </c>
      <c r="BN81" s="205" t="s">
        <v>115</v>
      </c>
      <c r="BO81" s="205">
        <v>0.39153157984158588</v>
      </c>
      <c r="BP81" s="205">
        <v>9.548178712712084E-2</v>
      </c>
      <c r="BQ81" s="205" t="s">
        <v>115</v>
      </c>
      <c r="BR81" s="205" t="s">
        <v>197</v>
      </c>
      <c r="BS81" s="205">
        <v>0.12055388444507779</v>
      </c>
      <c r="BT81" s="120" t="s">
        <v>115</v>
      </c>
      <c r="BU81" s="120" t="s">
        <v>115</v>
      </c>
      <c r="BV81" s="120" t="s">
        <v>115</v>
      </c>
      <c r="BW81" s="120" t="s">
        <v>115</v>
      </c>
      <c r="BX81" s="153">
        <v>8.687396485605186</v>
      </c>
      <c r="BY81" s="153">
        <v>0.46358790934000532</v>
      </c>
      <c r="BZ81" s="153">
        <v>0.46358790934000532</v>
      </c>
      <c r="CA81" s="154" t="s">
        <v>197</v>
      </c>
      <c r="CB81" s="154">
        <v>0.47900625125465135</v>
      </c>
      <c r="CC81" s="154">
        <v>0.47900625125465135</v>
      </c>
      <c r="CD81" s="154" t="s">
        <v>197</v>
      </c>
      <c r="CE81" s="155">
        <v>0</v>
      </c>
      <c r="CF81" s="155"/>
      <c r="CG81" s="155"/>
      <c r="CH81" s="273"/>
    </row>
    <row r="82" spans="1:86" s="2" customFormat="1" x14ac:dyDescent="0.2">
      <c r="A82" s="120">
        <v>78</v>
      </c>
      <c r="B82" s="172" t="s">
        <v>2707</v>
      </c>
      <c r="C82" s="120" t="s">
        <v>2650</v>
      </c>
      <c r="D82" s="126">
        <v>2</v>
      </c>
      <c r="E82" s="180" t="s">
        <v>2624</v>
      </c>
      <c r="F82" s="199">
        <v>62.668209970432798</v>
      </c>
      <c r="G82" s="199">
        <v>6.2712381905450298</v>
      </c>
      <c r="H82" s="123">
        <v>1</v>
      </c>
      <c r="I82" s="208">
        <v>6570</v>
      </c>
      <c r="J82" s="208">
        <v>30</v>
      </c>
      <c r="K82" s="123">
        <v>0</v>
      </c>
      <c r="L82" s="208">
        <v>6570</v>
      </c>
      <c r="M82" s="208">
        <v>30</v>
      </c>
      <c r="N82" s="122">
        <v>7444.25</v>
      </c>
      <c r="O82" s="122">
        <v>115.75</v>
      </c>
      <c r="P82" s="122">
        <v>17.25</v>
      </c>
      <c r="Q82" s="112" t="s">
        <v>509</v>
      </c>
      <c r="R82" s="200">
        <v>0</v>
      </c>
      <c r="S82" s="112" t="s">
        <v>2191</v>
      </c>
      <c r="T82" s="209" t="s">
        <v>2735</v>
      </c>
      <c r="U82" s="112" t="s">
        <v>115</v>
      </c>
      <c r="V82" s="112" t="s">
        <v>405</v>
      </c>
      <c r="W82" s="112" t="s">
        <v>193</v>
      </c>
      <c r="X82" s="112" t="s">
        <v>197</v>
      </c>
      <c r="Y82" s="112" t="s">
        <v>197</v>
      </c>
      <c r="Z82" s="112" t="s">
        <v>194</v>
      </c>
      <c r="AA82" s="125" t="s">
        <v>2740</v>
      </c>
      <c r="AB82" s="125" t="s">
        <v>197</v>
      </c>
      <c r="AC82" s="125" t="s">
        <v>197</v>
      </c>
      <c r="AD82" s="125" t="s">
        <v>197</v>
      </c>
      <c r="AE82" s="125">
        <v>0</v>
      </c>
      <c r="AF82" s="125">
        <v>0.05</v>
      </c>
      <c r="AG82" s="125">
        <v>0</v>
      </c>
      <c r="AH82" s="125">
        <v>0</v>
      </c>
      <c r="AI82" s="202">
        <v>0</v>
      </c>
      <c r="AJ82" s="202">
        <v>0</v>
      </c>
      <c r="AK82" s="202">
        <v>0.2</v>
      </c>
      <c r="AL82" s="202">
        <v>0</v>
      </c>
      <c r="AM82" s="202">
        <v>0.1</v>
      </c>
      <c r="AN82" s="202">
        <v>0</v>
      </c>
      <c r="AO82" s="202">
        <v>0</v>
      </c>
      <c r="AP82" s="202">
        <v>0</v>
      </c>
      <c r="AQ82" s="202">
        <v>0.05</v>
      </c>
      <c r="AR82" s="202" t="s">
        <v>198</v>
      </c>
      <c r="AS82" s="203">
        <v>9.3000000000000007</v>
      </c>
      <c r="AT82" s="202" t="s">
        <v>199</v>
      </c>
      <c r="AU82" s="202" t="s">
        <v>556</v>
      </c>
      <c r="AV82" s="152">
        <v>0.22912878474779202</v>
      </c>
      <c r="AW82" s="152">
        <v>0.22912878474779202</v>
      </c>
      <c r="AX82" s="179">
        <v>-0.99238618404875711</v>
      </c>
      <c r="AY82" s="179" t="s">
        <v>115</v>
      </c>
      <c r="AZ82" s="179">
        <v>-0.73385364698085997</v>
      </c>
      <c r="BA82" s="179">
        <v>-0.66406517281947475</v>
      </c>
      <c r="BB82" s="179">
        <v>0</v>
      </c>
      <c r="BC82" s="179">
        <v>0.65710624182688016</v>
      </c>
      <c r="BD82" s="179">
        <v>0.69944028550387671</v>
      </c>
      <c r="BE82" s="179" t="s">
        <v>115</v>
      </c>
      <c r="BF82" s="179">
        <v>0.9334461155549223</v>
      </c>
      <c r="BG82" s="179">
        <v>1.1126035143948141</v>
      </c>
      <c r="BH82" s="204">
        <v>1</v>
      </c>
      <c r="BI82" s="204">
        <v>4</v>
      </c>
      <c r="BJ82" s="205" t="s">
        <v>3038</v>
      </c>
      <c r="BK82" s="205" t="s">
        <v>3039</v>
      </c>
      <c r="BL82" s="205" t="s">
        <v>3040</v>
      </c>
      <c r="BM82" s="205">
        <v>1.1126035143948141</v>
      </c>
      <c r="BN82" s="205" t="s">
        <v>115</v>
      </c>
      <c r="BO82" s="205">
        <v>0.39153157984158588</v>
      </c>
      <c r="BP82" s="205">
        <v>9.548178712712084E-2</v>
      </c>
      <c r="BQ82" s="205" t="s">
        <v>115</v>
      </c>
      <c r="BR82" s="205" t="s">
        <v>197</v>
      </c>
      <c r="BS82" s="205">
        <v>0.12055388444507779</v>
      </c>
      <c r="BT82" s="120" t="s">
        <v>115</v>
      </c>
      <c r="BU82" s="120" t="s">
        <v>115</v>
      </c>
      <c r="BV82" s="120" t="s">
        <v>115</v>
      </c>
      <c r="BW82" s="120" t="s">
        <v>115</v>
      </c>
      <c r="BX82" s="153">
        <v>8.187396485605186</v>
      </c>
      <c r="BY82" s="153">
        <v>0.46358790934000532</v>
      </c>
      <c r="BZ82" s="153">
        <v>0.46358790934000532</v>
      </c>
      <c r="CA82" s="154" t="s">
        <v>197</v>
      </c>
      <c r="CB82" s="154">
        <v>0.47900625125465135</v>
      </c>
      <c r="CC82" s="154">
        <v>0.47900625125465135</v>
      </c>
      <c r="CD82" s="154" t="s">
        <v>197</v>
      </c>
      <c r="CE82" s="155">
        <v>0</v>
      </c>
      <c r="CF82" s="155"/>
      <c r="CG82" s="155"/>
      <c r="CH82" s="273"/>
    </row>
    <row r="83" spans="1:86" s="2" customFormat="1" x14ac:dyDescent="0.2">
      <c r="A83" s="120">
        <v>79</v>
      </c>
      <c r="B83" s="172" t="s">
        <v>2708</v>
      </c>
      <c r="C83" s="120" t="s">
        <v>2650</v>
      </c>
      <c r="D83" s="126">
        <v>2</v>
      </c>
      <c r="E83" s="180" t="s">
        <v>2625</v>
      </c>
      <c r="F83" s="199">
        <v>62.668209970432798</v>
      </c>
      <c r="G83" s="199">
        <v>6.2712381905450298</v>
      </c>
      <c r="H83" s="123">
        <v>1</v>
      </c>
      <c r="I83" s="208">
        <v>6540</v>
      </c>
      <c r="J83" s="208">
        <v>30</v>
      </c>
      <c r="K83" s="123">
        <v>0</v>
      </c>
      <c r="L83" s="208">
        <v>6540</v>
      </c>
      <c r="M83" s="208">
        <v>30</v>
      </c>
      <c r="N83" s="122">
        <v>7443.75</v>
      </c>
      <c r="O83" s="122">
        <v>116.25</v>
      </c>
      <c r="P83" s="122">
        <v>82.75</v>
      </c>
      <c r="Q83" s="112" t="s">
        <v>509</v>
      </c>
      <c r="R83" s="200">
        <v>0</v>
      </c>
      <c r="S83" s="112" t="s">
        <v>2191</v>
      </c>
      <c r="T83" s="209" t="s">
        <v>2736</v>
      </c>
      <c r="U83" s="112" t="s">
        <v>115</v>
      </c>
      <c r="V83" s="112" t="s">
        <v>405</v>
      </c>
      <c r="W83" s="112" t="s">
        <v>193</v>
      </c>
      <c r="X83" s="112" t="s">
        <v>197</v>
      </c>
      <c r="Y83" s="112" t="s">
        <v>197</v>
      </c>
      <c r="Z83" s="112" t="s">
        <v>194</v>
      </c>
      <c r="AA83" s="125" t="s">
        <v>2740</v>
      </c>
      <c r="AB83" s="125" t="s">
        <v>197</v>
      </c>
      <c r="AC83" s="125" t="s">
        <v>197</v>
      </c>
      <c r="AD83" s="125" t="s">
        <v>197</v>
      </c>
      <c r="AE83" s="125">
        <v>0</v>
      </c>
      <c r="AF83" s="125">
        <v>0.05</v>
      </c>
      <c r="AG83" s="125">
        <v>0</v>
      </c>
      <c r="AH83" s="125">
        <v>0</v>
      </c>
      <c r="AI83" s="202">
        <v>0</v>
      </c>
      <c r="AJ83" s="202">
        <v>0</v>
      </c>
      <c r="AK83" s="202">
        <v>0.5</v>
      </c>
      <c r="AL83" s="202">
        <v>0</v>
      </c>
      <c r="AM83" s="202">
        <v>0.1</v>
      </c>
      <c r="AN83" s="202">
        <v>0</v>
      </c>
      <c r="AO83" s="202">
        <v>0</v>
      </c>
      <c r="AP83" s="202">
        <v>0</v>
      </c>
      <c r="AQ83" s="202">
        <v>0.05</v>
      </c>
      <c r="AR83" s="202" t="s">
        <v>198</v>
      </c>
      <c r="AS83" s="203">
        <v>9.5</v>
      </c>
      <c r="AT83" s="202" t="s">
        <v>199</v>
      </c>
      <c r="AU83" s="202" t="s">
        <v>556</v>
      </c>
      <c r="AV83" s="152">
        <v>0.51234753829797997</v>
      </c>
      <c r="AW83" s="152">
        <v>0.51234753829797997</v>
      </c>
      <c r="AX83" s="179">
        <v>-0.99238618404875711</v>
      </c>
      <c r="AY83" s="179" t="s">
        <v>115</v>
      </c>
      <c r="AZ83" s="179">
        <v>-0.73385364698085997</v>
      </c>
      <c r="BA83" s="179">
        <v>-0.66406517281947475</v>
      </c>
      <c r="BB83" s="179">
        <v>0</v>
      </c>
      <c r="BC83" s="179">
        <v>0.65710624182688016</v>
      </c>
      <c r="BD83" s="179">
        <v>0.69944028550387671</v>
      </c>
      <c r="BE83" s="179" t="s">
        <v>115</v>
      </c>
      <c r="BF83" s="179">
        <v>0.9334461155549223</v>
      </c>
      <c r="BG83" s="179">
        <v>1.1126035143948141</v>
      </c>
      <c r="BH83" s="204">
        <v>1</v>
      </c>
      <c r="BI83" s="204">
        <v>4</v>
      </c>
      <c r="BJ83" s="205" t="s">
        <v>3038</v>
      </c>
      <c r="BK83" s="205" t="s">
        <v>3039</v>
      </c>
      <c r="BL83" s="205" t="s">
        <v>3040</v>
      </c>
      <c r="BM83" s="205">
        <v>1.1126035143948141</v>
      </c>
      <c r="BN83" s="205" t="s">
        <v>115</v>
      </c>
      <c r="BO83" s="205">
        <v>0.39153157984158588</v>
      </c>
      <c r="BP83" s="205">
        <v>9.548178712712084E-2</v>
      </c>
      <c r="BQ83" s="205" t="s">
        <v>115</v>
      </c>
      <c r="BR83" s="205" t="s">
        <v>197</v>
      </c>
      <c r="BS83" s="205">
        <v>0.12055388444507779</v>
      </c>
      <c r="BT83" s="120" t="s">
        <v>115</v>
      </c>
      <c r="BU83" s="120" t="s">
        <v>115</v>
      </c>
      <c r="BV83" s="120" t="s">
        <v>115</v>
      </c>
      <c r="BW83" s="120" t="s">
        <v>115</v>
      </c>
      <c r="BX83" s="153">
        <v>8.3873964856051852</v>
      </c>
      <c r="BY83" s="153">
        <v>0.65185408619278984</v>
      </c>
      <c r="BZ83" s="153">
        <v>0.65185408619278984</v>
      </c>
      <c r="CA83" s="154" t="s">
        <v>197</v>
      </c>
      <c r="CB83" s="154">
        <v>0.66290797908988419</v>
      </c>
      <c r="CC83" s="154">
        <v>0.66290797908988419</v>
      </c>
      <c r="CD83" s="154" t="s">
        <v>197</v>
      </c>
      <c r="CE83" s="155">
        <v>0</v>
      </c>
      <c r="CF83" s="155"/>
      <c r="CG83" s="155"/>
      <c r="CH83" s="273"/>
    </row>
    <row r="84" spans="1:86" s="2" customFormat="1" x14ac:dyDescent="0.2">
      <c r="A84" s="120">
        <v>80</v>
      </c>
      <c r="B84" s="172" t="s">
        <v>2709</v>
      </c>
      <c r="C84" s="120" t="s">
        <v>2650</v>
      </c>
      <c r="D84" s="126">
        <v>2</v>
      </c>
      <c r="E84" s="180" t="s">
        <v>2626</v>
      </c>
      <c r="F84" s="199">
        <v>62.668209970432798</v>
      </c>
      <c r="G84" s="199">
        <v>6.2712381905450298</v>
      </c>
      <c r="H84" s="123">
        <v>1</v>
      </c>
      <c r="I84" s="208">
        <v>6550</v>
      </c>
      <c r="J84" s="208">
        <v>30</v>
      </c>
      <c r="K84" s="123">
        <v>0</v>
      </c>
      <c r="L84" s="208">
        <v>6550</v>
      </c>
      <c r="M84" s="208">
        <v>30</v>
      </c>
      <c r="N84" s="122">
        <v>7443.75</v>
      </c>
      <c r="O84" s="122">
        <v>116.25</v>
      </c>
      <c r="P84" s="122">
        <v>20.75</v>
      </c>
      <c r="Q84" s="112" t="s">
        <v>509</v>
      </c>
      <c r="R84" s="200">
        <v>0</v>
      </c>
      <c r="S84" s="112" t="s">
        <v>2191</v>
      </c>
      <c r="T84" s="209" t="s">
        <v>2738</v>
      </c>
      <c r="U84" s="112" t="s">
        <v>115</v>
      </c>
      <c r="V84" s="112" t="s">
        <v>405</v>
      </c>
      <c r="W84" s="112" t="s">
        <v>193</v>
      </c>
      <c r="X84" s="112" t="s">
        <v>197</v>
      </c>
      <c r="Y84" s="112" t="s">
        <v>197</v>
      </c>
      <c r="Z84" s="112" t="s">
        <v>194</v>
      </c>
      <c r="AA84" s="125" t="s">
        <v>2740</v>
      </c>
      <c r="AB84" s="125" t="s">
        <v>197</v>
      </c>
      <c r="AC84" s="125" t="s">
        <v>197</v>
      </c>
      <c r="AD84" s="125" t="s">
        <v>197</v>
      </c>
      <c r="AE84" s="125">
        <v>0</v>
      </c>
      <c r="AF84" s="125">
        <v>0.05</v>
      </c>
      <c r="AG84" s="125">
        <v>0</v>
      </c>
      <c r="AH84" s="125">
        <v>0</v>
      </c>
      <c r="AI84" s="202">
        <v>0</v>
      </c>
      <c r="AJ84" s="202">
        <v>0</v>
      </c>
      <c r="AK84" s="202">
        <v>0.5</v>
      </c>
      <c r="AL84" s="202">
        <v>0</v>
      </c>
      <c r="AM84" s="202">
        <v>0.1</v>
      </c>
      <c r="AN84" s="202">
        <v>0</v>
      </c>
      <c r="AO84" s="202">
        <v>0</v>
      </c>
      <c r="AP84" s="202">
        <v>0</v>
      </c>
      <c r="AQ84" s="202">
        <v>0.05</v>
      </c>
      <c r="AR84" s="202" t="s">
        <v>198</v>
      </c>
      <c r="AS84" s="203">
        <v>9.5</v>
      </c>
      <c r="AT84" s="202" t="s">
        <v>199</v>
      </c>
      <c r="AU84" s="202" t="s">
        <v>556</v>
      </c>
      <c r="AV84" s="152">
        <v>0.51234753829797997</v>
      </c>
      <c r="AW84" s="152">
        <v>0.51234753829797997</v>
      </c>
      <c r="AX84" s="179">
        <v>-0.99238618404875711</v>
      </c>
      <c r="AY84" s="179" t="s">
        <v>115</v>
      </c>
      <c r="AZ84" s="179">
        <v>-0.73385364698085997</v>
      </c>
      <c r="BA84" s="179">
        <v>-0.66406517281947475</v>
      </c>
      <c r="BB84" s="179">
        <v>0</v>
      </c>
      <c r="BC84" s="179">
        <v>0.65710624182688016</v>
      </c>
      <c r="BD84" s="179">
        <v>0.69944028550387671</v>
      </c>
      <c r="BE84" s="179" t="s">
        <v>115</v>
      </c>
      <c r="BF84" s="179">
        <v>0.9334461155549223</v>
      </c>
      <c r="BG84" s="179">
        <v>1.1126035143948141</v>
      </c>
      <c r="BH84" s="204">
        <v>1</v>
      </c>
      <c r="BI84" s="204">
        <v>4</v>
      </c>
      <c r="BJ84" s="205" t="s">
        <v>3038</v>
      </c>
      <c r="BK84" s="205" t="s">
        <v>3039</v>
      </c>
      <c r="BL84" s="205" t="s">
        <v>3040</v>
      </c>
      <c r="BM84" s="205">
        <v>1.1126035143948141</v>
      </c>
      <c r="BN84" s="205" t="s">
        <v>115</v>
      </c>
      <c r="BO84" s="205">
        <v>0.39153157984158588</v>
      </c>
      <c r="BP84" s="205">
        <v>9.548178712712084E-2</v>
      </c>
      <c r="BQ84" s="205" t="s">
        <v>115</v>
      </c>
      <c r="BR84" s="205" t="s">
        <v>197</v>
      </c>
      <c r="BS84" s="205">
        <v>0.12055388444507779</v>
      </c>
      <c r="BT84" s="120" t="s">
        <v>115</v>
      </c>
      <c r="BU84" s="120" t="s">
        <v>115</v>
      </c>
      <c r="BV84" s="120" t="s">
        <v>115</v>
      </c>
      <c r="BW84" s="120" t="s">
        <v>115</v>
      </c>
      <c r="BX84" s="153">
        <v>8.3873964856051852</v>
      </c>
      <c r="BY84" s="153">
        <v>0.65185408619278984</v>
      </c>
      <c r="BZ84" s="153">
        <v>0.65185408619278984</v>
      </c>
      <c r="CA84" s="154" t="s">
        <v>197</v>
      </c>
      <c r="CB84" s="154">
        <v>0.66290797908988419</v>
      </c>
      <c r="CC84" s="154">
        <v>0.66290797908988419</v>
      </c>
      <c r="CD84" s="154" t="s">
        <v>197</v>
      </c>
      <c r="CE84" s="155">
        <v>0</v>
      </c>
      <c r="CF84" s="155"/>
      <c r="CG84" s="155"/>
      <c r="CH84" s="273"/>
    </row>
    <row r="85" spans="1:86" s="2" customFormat="1" x14ac:dyDescent="0.2">
      <c r="A85" s="120">
        <v>81</v>
      </c>
      <c r="B85" s="172" t="s">
        <v>2710</v>
      </c>
      <c r="C85" s="120" t="s">
        <v>2650</v>
      </c>
      <c r="D85" s="126">
        <v>2</v>
      </c>
      <c r="E85" s="180" t="s">
        <v>2627</v>
      </c>
      <c r="F85" s="199">
        <v>62.668209970432798</v>
      </c>
      <c r="G85" s="199">
        <v>6.2712381905450298</v>
      </c>
      <c r="H85" s="123">
        <v>1</v>
      </c>
      <c r="I85" s="208">
        <v>6570</v>
      </c>
      <c r="J85" s="208">
        <v>30</v>
      </c>
      <c r="K85" s="123">
        <v>0</v>
      </c>
      <c r="L85" s="208">
        <v>6570</v>
      </c>
      <c r="M85" s="208">
        <v>30</v>
      </c>
      <c r="N85" s="122">
        <v>7444.25</v>
      </c>
      <c r="O85" s="122">
        <v>115.75</v>
      </c>
      <c r="P85" s="122">
        <v>17.25</v>
      </c>
      <c r="Q85" s="112" t="s">
        <v>405</v>
      </c>
      <c r="R85" s="200">
        <v>0</v>
      </c>
      <c r="S85" s="112" t="s">
        <v>2191</v>
      </c>
      <c r="T85" s="209" t="s">
        <v>2738</v>
      </c>
      <c r="U85" s="112" t="s">
        <v>509</v>
      </c>
      <c r="V85" s="112" t="s">
        <v>500</v>
      </c>
      <c r="W85" s="112" t="s">
        <v>193</v>
      </c>
      <c r="X85" s="112" t="s">
        <v>197</v>
      </c>
      <c r="Y85" s="112" t="s">
        <v>197</v>
      </c>
      <c r="Z85" s="112" t="s">
        <v>194</v>
      </c>
      <c r="AA85" s="125" t="s">
        <v>2740</v>
      </c>
      <c r="AB85" s="125" t="s">
        <v>197</v>
      </c>
      <c r="AC85" s="125" t="s">
        <v>197</v>
      </c>
      <c r="AD85" s="125" t="s">
        <v>197</v>
      </c>
      <c r="AE85" s="125">
        <v>0</v>
      </c>
      <c r="AF85" s="125">
        <v>0.05</v>
      </c>
      <c r="AG85" s="125">
        <v>0</v>
      </c>
      <c r="AH85" s="125">
        <v>0</v>
      </c>
      <c r="AI85" s="202">
        <v>0</v>
      </c>
      <c r="AJ85" s="202">
        <v>0</v>
      </c>
      <c r="AK85" s="202">
        <v>0.2</v>
      </c>
      <c r="AL85" s="202">
        <v>0</v>
      </c>
      <c r="AM85" s="202">
        <v>0.1</v>
      </c>
      <c r="AN85" s="202">
        <v>0</v>
      </c>
      <c r="AO85" s="202">
        <v>0</v>
      </c>
      <c r="AP85" s="202">
        <v>0</v>
      </c>
      <c r="AQ85" s="202">
        <v>0.05</v>
      </c>
      <c r="AR85" s="202" t="s">
        <v>198</v>
      </c>
      <c r="AS85" s="203">
        <v>9.3000000000000007</v>
      </c>
      <c r="AT85" s="202" t="s">
        <v>199</v>
      </c>
      <c r="AU85" s="202" t="s">
        <v>556</v>
      </c>
      <c r="AV85" s="152">
        <v>0.22912878474779202</v>
      </c>
      <c r="AW85" s="152">
        <v>0.22912878474779202</v>
      </c>
      <c r="AX85" s="179">
        <v>-0.99238618404875711</v>
      </c>
      <c r="AY85" s="179" t="s">
        <v>115</v>
      </c>
      <c r="AZ85" s="179">
        <v>-0.73385364698085997</v>
      </c>
      <c r="BA85" s="179">
        <v>-0.66406517281947475</v>
      </c>
      <c r="BB85" s="179">
        <v>0</v>
      </c>
      <c r="BC85" s="179">
        <v>0.65710624182688016</v>
      </c>
      <c r="BD85" s="179">
        <v>0.69944028550387671</v>
      </c>
      <c r="BE85" s="179" t="s">
        <v>115</v>
      </c>
      <c r="BF85" s="179">
        <v>0.9334461155549223</v>
      </c>
      <c r="BG85" s="179">
        <v>1.1126035143948141</v>
      </c>
      <c r="BH85" s="204">
        <v>1</v>
      </c>
      <c r="BI85" s="204">
        <v>4</v>
      </c>
      <c r="BJ85" s="205" t="s">
        <v>3038</v>
      </c>
      <c r="BK85" s="205" t="s">
        <v>3039</v>
      </c>
      <c r="BL85" s="205" t="s">
        <v>3040</v>
      </c>
      <c r="BM85" s="205">
        <v>1.1126035143948141</v>
      </c>
      <c r="BN85" s="205" t="s">
        <v>115</v>
      </c>
      <c r="BO85" s="205">
        <v>0.39153157984158588</v>
      </c>
      <c r="BP85" s="205">
        <v>9.548178712712084E-2</v>
      </c>
      <c r="BQ85" s="205" t="s">
        <v>115</v>
      </c>
      <c r="BR85" s="205" t="s">
        <v>197</v>
      </c>
      <c r="BS85" s="205">
        <v>0.12055388444507779</v>
      </c>
      <c r="BT85" s="120" t="s">
        <v>115</v>
      </c>
      <c r="BU85" s="120" t="s">
        <v>115</v>
      </c>
      <c r="BV85" s="120" t="s">
        <v>115</v>
      </c>
      <c r="BW85" s="120" t="s">
        <v>115</v>
      </c>
      <c r="BX85" s="153">
        <v>8.187396485605186</v>
      </c>
      <c r="BY85" s="153">
        <v>0.46358790934000532</v>
      </c>
      <c r="BZ85" s="153">
        <v>0.46358790934000532</v>
      </c>
      <c r="CA85" s="154" t="s">
        <v>197</v>
      </c>
      <c r="CB85" s="154">
        <v>0.47900625125465135</v>
      </c>
      <c r="CC85" s="154">
        <v>0.47900625125465135</v>
      </c>
      <c r="CD85" s="154" t="s">
        <v>197</v>
      </c>
      <c r="CE85" s="155">
        <v>0</v>
      </c>
      <c r="CF85" s="155"/>
      <c r="CG85" s="155"/>
      <c r="CH85" s="273"/>
    </row>
    <row r="86" spans="1:86" s="2" customFormat="1" x14ac:dyDescent="0.2">
      <c r="A86" s="120">
        <v>82</v>
      </c>
      <c r="B86" s="172" t="s">
        <v>2711</v>
      </c>
      <c r="C86" s="120" t="s">
        <v>2650</v>
      </c>
      <c r="D86" s="126">
        <v>2</v>
      </c>
      <c r="E86" s="180" t="s">
        <v>2628</v>
      </c>
      <c r="F86" s="199">
        <v>62.668209970432798</v>
      </c>
      <c r="G86" s="199">
        <v>6.2712381905450298</v>
      </c>
      <c r="H86" s="123">
        <v>1</v>
      </c>
      <c r="I86" s="208">
        <v>6330</v>
      </c>
      <c r="J86" s="208">
        <v>30</v>
      </c>
      <c r="K86" s="123">
        <v>0</v>
      </c>
      <c r="L86" s="208">
        <v>6330</v>
      </c>
      <c r="M86" s="208">
        <v>30</v>
      </c>
      <c r="N86" s="122">
        <v>7224</v>
      </c>
      <c r="O86" s="122">
        <v>94</v>
      </c>
      <c r="P86" s="122">
        <v>58</v>
      </c>
      <c r="Q86" s="112" t="s">
        <v>509</v>
      </c>
      <c r="R86" s="200">
        <v>0</v>
      </c>
      <c r="S86" s="112" t="s">
        <v>2191</v>
      </c>
      <c r="T86" s="209" t="s">
        <v>2735</v>
      </c>
      <c r="U86" s="112" t="s">
        <v>115</v>
      </c>
      <c r="V86" s="112" t="s">
        <v>405</v>
      </c>
      <c r="W86" s="112" t="s">
        <v>193</v>
      </c>
      <c r="X86" s="112" t="s">
        <v>197</v>
      </c>
      <c r="Y86" s="112" t="s">
        <v>197</v>
      </c>
      <c r="Z86" s="112" t="s">
        <v>194</v>
      </c>
      <c r="AA86" s="125" t="s">
        <v>2740</v>
      </c>
      <c r="AB86" s="125" t="s">
        <v>197</v>
      </c>
      <c r="AC86" s="125" t="s">
        <v>197</v>
      </c>
      <c r="AD86" s="125" t="s">
        <v>197</v>
      </c>
      <c r="AE86" s="125">
        <v>0</v>
      </c>
      <c r="AF86" s="125">
        <v>0.05</v>
      </c>
      <c r="AG86" s="125">
        <v>0</v>
      </c>
      <c r="AH86" s="125">
        <v>0</v>
      </c>
      <c r="AI86" s="202">
        <v>0</v>
      </c>
      <c r="AJ86" s="202">
        <v>0</v>
      </c>
      <c r="AK86" s="202">
        <v>0.2</v>
      </c>
      <c r="AL86" s="202">
        <v>0</v>
      </c>
      <c r="AM86" s="202">
        <v>0.1</v>
      </c>
      <c r="AN86" s="202">
        <v>0</v>
      </c>
      <c r="AO86" s="202">
        <v>0</v>
      </c>
      <c r="AP86" s="202">
        <v>0</v>
      </c>
      <c r="AQ86" s="202">
        <v>0.05</v>
      </c>
      <c r="AR86" s="202" t="s">
        <v>198</v>
      </c>
      <c r="AS86" s="203">
        <v>9.8000000000000007</v>
      </c>
      <c r="AT86" s="202" t="s">
        <v>199</v>
      </c>
      <c r="AU86" s="202" t="s">
        <v>556</v>
      </c>
      <c r="AV86" s="152">
        <v>0.22912878474779202</v>
      </c>
      <c r="AW86" s="152">
        <v>0.22912878474779202</v>
      </c>
      <c r="AX86" s="179">
        <v>-0.99238618404875711</v>
      </c>
      <c r="AY86" s="179" t="s">
        <v>115</v>
      </c>
      <c r="AZ86" s="179">
        <v>-0.73385364698085997</v>
      </c>
      <c r="BA86" s="179">
        <v>-0.66406517281947475</v>
      </c>
      <c r="BB86" s="179">
        <v>0</v>
      </c>
      <c r="BC86" s="179">
        <v>0.65710624182688016</v>
      </c>
      <c r="BD86" s="179">
        <v>0.69944028550387671</v>
      </c>
      <c r="BE86" s="179" t="s">
        <v>115</v>
      </c>
      <c r="BF86" s="179">
        <v>0.9334461155549223</v>
      </c>
      <c r="BG86" s="179">
        <v>1.1126035143948141</v>
      </c>
      <c r="BH86" s="204">
        <v>1</v>
      </c>
      <c r="BI86" s="204">
        <v>4</v>
      </c>
      <c r="BJ86" s="205" t="s">
        <v>3038</v>
      </c>
      <c r="BK86" s="205" t="s">
        <v>3039</v>
      </c>
      <c r="BL86" s="205" t="s">
        <v>3040</v>
      </c>
      <c r="BM86" s="205">
        <v>1.1126035143948141</v>
      </c>
      <c r="BN86" s="205" t="s">
        <v>115</v>
      </c>
      <c r="BO86" s="205">
        <v>0.39153157984158588</v>
      </c>
      <c r="BP86" s="205">
        <v>9.548178712712084E-2</v>
      </c>
      <c r="BQ86" s="205" t="s">
        <v>115</v>
      </c>
      <c r="BR86" s="205" t="s">
        <v>197</v>
      </c>
      <c r="BS86" s="205">
        <v>0.12055388444507779</v>
      </c>
      <c r="BT86" s="120" t="s">
        <v>115</v>
      </c>
      <c r="BU86" s="120" t="s">
        <v>115</v>
      </c>
      <c r="BV86" s="120" t="s">
        <v>115</v>
      </c>
      <c r="BW86" s="120" t="s">
        <v>115</v>
      </c>
      <c r="BX86" s="153">
        <v>8.687396485605186</v>
      </c>
      <c r="BY86" s="153">
        <v>0.46358790934000532</v>
      </c>
      <c r="BZ86" s="153">
        <v>0.46358790934000532</v>
      </c>
      <c r="CA86" s="154" t="s">
        <v>197</v>
      </c>
      <c r="CB86" s="154">
        <v>0.47900625125465135</v>
      </c>
      <c r="CC86" s="154">
        <v>0.47900625125465135</v>
      </c>
      <c r="CD86" s="154" t="s">
        <v>197</v>
      </c>
      <c r="CE86" s="155">
        <v>0</v>
      </c>
      <c r="CF86" s="155"/>
      <c r="CG86" s="155"/>
      <c r="CH86" s="273"/>
    </row>
    <row r="87" spans="1:86" s="2" customFormat="1" x14ac:dyDescent="0.2">
      <c r="A87" s="120">
        <v>83</v>
      </c>
      <c r="B87" s="172" t="s">
        <v>2712</v>
      </c>
      <c r="C87" s="120" t="s">
        <v>2650</v>
      </c>
      <c r="D87" s="126">
        <v>2</v>
      </c>
      <c r="E87" s="180" t="s">
        <v>2629</v>
      </c>
      <c r="F87" s="199">
        <v>62.668209970432798</v>
      </c>
      <c r="G87" s="199">
        <v>6.2712381905450298</v>
      </c>
      <c r="H87" s="123">
        <v>1</v>
      </c>
      <c r="I87" s="208">
        <v>6340</v>
      </c>
      <c r="J87" s="208">
        <v>30</v>
      </c>
      <c r="K87" s="123">
        <v>0</v>
      </c>
      <c r="L87" s="208">
        <v>6340</v>
      </c>
      <c r="M87" s="208">
        <v>30</v>
      </c>
      <c r="N87" s="122">
        <v>7225.75</v>
      </c>
      <c r="O87" s="122">
        <v>97.25</v>
      </c>
      <c r="P87" s="122">
        <v>59.75</v>
      </c>
      <c r="Q87" s="112" t="s">
        <v>509</v>
      </c>
      <c r="R87" s="200">
        <v>0</v>
      </c>
      <c r="S87" s="112" t="s">
        <v>2191</v>
      </c>
      <c r="T87" s="209" t="s">
        <v>2735</v>
      </c>
      <c r="U87" s="112" t="s">
        <v>115</v>
      </c>
      <c r="V87" s="112" t="s">
        <v>405</v>
      </c>
      <c r="W87" s="112" t="s">
        <v>193</v>
      </c>
      <c r="X87" s="112" t="s">
        <v>197</v>
      </c>
      <c r="Y87" s="112" t="s">
        <v>197</v>
      </c>
      <c r="Z87" s="112" t="s">
        <v>194</v>
      </c>
      <c r="AA87" s="125" t="s">
        <v>2740</v>
      </c>
      <c r="AB87" s="125" t="s">
        <v>197</v>
      </c>
      <c r="AC87" s="125" t="s">
        <v>197</v>
      </c>
      <c r="AD87" s="125" t="s">
        <v>197</v>
      </c>
      <c r="AE87" s="125">
        <v>0</v>
      </c>
      <c r="AF87" s="125">
        <v>0.05</v>
      </c>
      <c r="AG87" s="125">
        <v>0</v>
      </c>
      <c r="AH87" s="125">
        <v>0</v>
      </c>
      <c r="AI87" s="202">
        <v>0</v>
      </c>
      <c r="AJ87" s="202">
        <v>0</v>
      </c>
      <c r="AK87" s="202">
        <v>0.2</v>
      </c>
      <c r="AL87" s="202">
        <v>0</v>
      </c>
      <c r="AM87" s="202">
        <v>0.1</v>
      </c>
      <c r="AN87" s="202">
        <v>0</v>
      </c>
      <c r="AO87" s="202">
        <v>0</v>
      </c>
      <c r="AP87" s="202">
        <v>0</v>
      </c>
      <c r="AQ87" s="202">
        <v>0.05</v>
      </c>
      <c r="AR87" s="202" t="s">
        <v>198</v>
      </c>
      <c r="AS87" s="203">
        <v>9.3000000000000007</v>
      </c>
      <c r="AT87" s="202" t="s">
        <v>199</v>
      </c>
      <c r="AU87" s="202" t="s">
        <v>556</v>
      </c>
      <c r="AV87" s="152">
        <v>0.22912878474779202</v>
      </c>
      <c r="AW87" s="152">
        <v>0.22912878474779202</v>
      </c>
      <c r="AX87" s="179">
        <v>-0.99238618404875711</v>
      </c>
      <c r="AY87" s="179" t="s">
        <v>115</v>
      </c>
      <c r="AZ87" s="179">
        <v>-0.73385364698085997</v>
      </c>
      <c r="BA87" s="179">
        <v>-0.66406517281947475</v>
      </c>
      <c r="BB87" s="179">
        <v>0</v>
      </c>
      <c r="BC87" s="179">
        <v>0.65710624182688016</v>
      </c>
      <c r="BD87" s="179">
        <v>0.69944028550387671</v>
      </c>
      <c r="BE87" s="179" t="s">
        <v>115</v>
      </c>
      <c r="BF87" s="179">
        <v>0.9334461155549223</v>
      </c>
      <c r="BG87" s="179">
        <v>1.1126035143948141</v>
      </c>
      <c r="BH87" s="204">
        <v>1</v>
      </c>
      <c r="BI87" s="204">
        <v>4</v>
      </c>
      <c r="BJ87" s="205" t="s">
        <v>3038</v>
      </c>
      <c r="BK87" s="205" t="s">
        <v>3039</v>
      </c>
      <c r="BL87" s="205" t="s">
        <v>3040</v>
      </c>
      <c r="BM87" s="205">
        <v>1.1126035143948141</v>
      </c>
      <c r="BN87" s="205" t="s">
        <v>115</v>
      </c>
      <c r="BO87" s="205">
        <v>0.39153157984158588</v>
      </c>
      <c r="BP87" s="205">
        <v>9.548178712712084E-2</v>
      </c>
      <c r="BQ87" s="205" t="s">
        <v>115</v>
      </c>
      <c r="BR87" s="205" t="s">
        <v>197</v>
      </c>
      <c r="BS87" s="205">
        <v>0.12055388444507779</v>
      </c>
      <c r="BT87" s="120" t="s">
        <v>115</v>
      </c>
      <c r="BU87" s="120" t="s">
        <v>115</v>
      </c>
      <c r="BV87" s="120" t="s">
        <v>115</v>
      </c>
      <c r="BW87" s="120" t="s">
        <v>115</v>
      </c>
      <c r="BX87" s="153">
        <v>8.187396485605186</v>
      </c>
      <c r="BY87" s="153">
        <v>0.46358790934000532</v>
      </c>
      <c r="BZ87" s="153">
        <v>0.46358790934000532</v>
      </c>
      <c r="CA87" s="154" t="s">
        <v>197</v>
      </c>
      <c r="CB87" s="154">
        <v>0.47900625125465135</v>
      </c>
      <c r="CC87" s="154">
        <v>0.47900625125465135</v>
      </c>
      <c r="CD87" s="154" t="s">
        <v>197</v>
      </c>
      <c r="CE87" s="155">
        <v>0</v>
      </c>
      <c r="CF87" s="155"/>
      <c r="CG87" s="155"/>
      <c r="CH87" s="273"/>
    </row>
    <row r="88" spans="1:86" s="2" customFormat="1" x14ac:dyDescent="0.2">
      <c r="A88" s="120">
        <v>84</v>
      </c>
      <c r="B88" s="172" t="s">
        <v>2713</v>
      </c>
      <c r="C88" s="120" t="s">
        <v>2650</v>
      </c>
      <c r="D88" s="126">
        <v>2</v>
      </c>
      <c r="E88" s="180" t="s">
        <v>2630</v>
      </c>
      <c r="F88" s="199">
        <v>62.668209970432798</v>
      </c>
      <c r="G88" s="199">
        <v>6.2712381905450298</v>
      </c>
      <c r="H88" s="123">
        <v>1</v>
      </c>
      <c r="I88" s="208">
        <v>6530</v>
      </c>
      <c r="J88" s="208">
        <v>30</v>
      </c>
      <c r="K88" s="123">
        <v>0</v>
      </c>
      <c r="L88" s="208">
        <v>6530</v>
      </c>
      <c r="M88" s="208">
        <v>30</v>
      </c>
      <c r="N88" s="122">
        <v>7443.25</v>
      </c>
      <c r="O88" s="122">
        <v>111.75</v>
      </c>
      <c r="P88" s="122">
        <v>108.25</v>
      </c>
      <c r="Q88" s="112" t="s">
        <v>509</v>
      </c>
      <c r="R88" s="200">
        <v>0</v>
      </c>
      <c r="S88" s="112" t="s">
        <v>2191</v>
      </c>
      <c r="T88" s="209" t="s">
        <v>2738</v>
      </c>
      <c r="U88" s="112" t="s">
        <v>115</v>
      </c>
      <c r="V88" s="112" t="s">
        <v>405</v>
      </c>
      <c r="W88" s="112" t="s">
        <v>193</v>
      </c>
      <c r="X88" s="112" t="s">
        <v>197</v>
      </c>
      <c r="Y88" s="112" t="s">
        <v>197</v>
      </c>
      <c r="Z88" s="112" t="s">
        <v>194</v>
      </c>
      <c r="AA88" s="125" t="s">
        <v>2740</v>
      </c>
      <c r="AB88" s="125" t="s">
        <v>197</v>
      </c>
      <c r="AC88" s="125" t="s">
        <v>197</v>
      </c>
      <c r="AD88" s="125" t="s">
        <v>197</v>
      </c>
      <c r="AE88" s="125">
        <v>0</v>
      </c>
      <c r="AF88" s="125">
        <v>0.05</v>
      </c>
      <c r="AG88" s="125">
        <v>0</v>
      </c>
      <c r="AH88" s="125">
        <v>0</v>
      </c>
      <c r="AI88" s="202">
        <v>0</v>
      </c>
      <c r="AJ88" s="202">
        <v>0</v>
      </c>
      <c r="AK88" s="202">
        <v>0.2</v>
      </c>
      <c r="AL88" s="202">
        <v>0</v>
      </c>
      <c r="AM88" s="202">
        <v>0.1</v>
      </c>
      <c r="AN88" s="202">
        <v>0</v>
      </c>
      <c r="AO88" s="202">
        <v>0</v>
      </c>
      <c r="AP88" s="202">
        <v>0</v>
      </c>
      <c r="AQ88" s="202">
        <v>0.05</v>
      </c>
      <c r="AR88" s="202" t="s">
        <v>198</v>
      </c>
      <c r="AS88" s="203">
        <v>9.3000000000000007</v>
      </c>
      <c r="AT88" s="202" t="s">
        <v>199</v>
      </c>
      <c r="AU88" s="202" t="s">
        <v>556</v>
      </c>
      <c r="AV88" s="152">
        <v>0.22912878474779202</v>
      </c>
      <c r="AW88" s="152">
        <v>0.22912878474779202</v>
      </c>
      <c r="AX88" s="179">
        <v>-0.99238618404875711</v>
      </c>
      <c r="AY88" s="179" t="s">
        <v>115</v>
      </c>
      <c r="AZ88" s="179">
        <v>-0.73385364698085997</v>
      </c>
      <c r="BA88" s="179">
        <v>-0.66406517281947475</v>
      </c>
      <c r="BB88" s="179">
        <v>0</v>
      </c>
      <c r="BC88" s="179">
        <v>0.65710624182688016</v>
      </c>
      <c r="BD88" s="179">
        <v>0.69944028550387671</v>
      </c>
      <c r="BE88" s="179" t="s">
        <v>115</v>
      </c>
      <c r="BF88" s="179">
        <v>0.9334461155549223</v>
      </c>
      <c r="BG88" s="179">
        <v>1.1126035143948141</v>
      </c>
      <c r="BH88" s="204">
        <v>1</v>
      </c>
      <c r="BI88" s="204">
        <v>4</v>
      </c>
      <c r="BJ88" s="205" t="s">
        <v>3038</v>
      </c>
      <c r="BK88" s="205" t="s">
        <v>3039</v>
      </c>
      <c r="BL88" s="205" t="s">
        <v>3040</v>
      </c>
      <c r="BM88" s="205">
        <v>1.1126035143948141</v>
      </c>
      <c r="BN88" s="205" t="s">
        <v>115</v>
      </c>
      <c r="BO88" s="205">
        <v>0.39153157984158588</v>
      </c>
      <c r="BP88" s="205">
        <v>9.548178712712084E-2</v>
      </c>
      <c r="BQ88" s="205" t="s">
        <v>115</v>
      </c>
      <c r="BR88" s="205" t="s">
        <v>197</v>
      </c>
      <c r="BS88" s="205">
        <v>0.12055388444507779</v>
      </c>
      <c r="BT88" s="120" t="s">
        <v>115</v>
      </c>
      <c r="BU88" s="120" t="s">
        <v>115</v>
      </c>
      <c r="BV88" s="120" t="s">
        <v>115</v>
      </c>
      <c r="BW88" s="120" t="s">
        <v>115</v>
      </c>
      <c r="BX88" s="153">
        <v>8.187396485605186</v>
      </c>
      <c r="BY88" s="153">
        <v>0.46358790934000532</v>
      </c>
      <c r="BZ88" s="153">
        <v>0.46358790934000532</v>
      </c>
      <c r="CA88" s="154" t="s">
        <v>197</v>
      </c>
      <c r="CB88" s="154">
        <v>0.47900625125465135</v>
      </c>
      <c r="CC88" s="154">
        <v>0.47900625125465135</v>
      </c>
      <c r="CD88" s="154" t="s">
        <v>197</v>
      </c>
      <c r="CE88" s="155">
        <v>0</v>
      </c>
      <c r="CF88" s="155"/>
      <c r="CG88" s="155"/>
      <c r="CH88" s="273"/>
    </row>
    <row r="89" spans="1:86" s="2" customFormat="1" x14ac:dyDescent="0.2">
      <c r="A89" s="120">
        <v>85</v>
      </c>
      <c r="B89" s="172" t="s">
        <v>2714</v>
      </c>
      <c r="C89" s="120" t="s">
        <v>2650</v>
      </c>
      <c r="D89" s="126">
        <v>2</v>
      </c>
      <c r="E89" s="180" t="s">
        <v>2631</v>
      </c>
      <c r="F89" s="199">
        <v>62.668209970432798</v>
      </c>
      <c r="G89" s="199">
        <v>6.2712381905450298</v>
      </c>
      <c r="H89" s="123">
        <v>1</v>
      </c>
      <c r="I89" s="208">
        <v>6650</v>
      </c>
      <c r="J89" s="208">
        <v>30</v>
      </c>
      <c r="K89" s="123">
        <v>0</v>
      </c>
      <c r="L89" s="208">
        <v>6650</v>
      </c>
      <c r="M89" s="208">
        <v>30</v>
      </c>
      <c r="N89" s="122">
        <v>7538.333333333333</v>
      </c>
      <c r="O89" s="122">
        <v>39.66666666666697</v>
      </c>
      <c r="P89" s="122">
        <v>104.333333333333</v>
      </c>
      <c r="Q89" s="112" t="s">
        <v>509</v>
      </c>
      <c r="R89" s="200">
        <v>0</v>
      </c>
      <c r="S89" s="112" t="s">
        <v>2191</v>
      </c>
      <c r="T89" s="209" t="s">
        <v>2738</v>
      </c>
      <c r="U89" s="112" t="s">
        <v>115</v>
      </c>
      <c r="V89" s="112" t="s">
        <v>405</v>
      </c>
      <c r="W89" s="112" t="s">
        <v>193</v>
      </c>
      <c r="X89" s="112" t="s">
        <v>197</v>
      </c>
      <c r="Y89" s="112" t="s">
        <v>197</v>
      </c>
      <c r="Z89" s="112" t="s">
        <v>194</v>
      </c>
      <c r="AA89" s="125" t="s">
        <v>2740</v>
      </c>
      <c r="AB89" s="125" t="s">
        <v>197</v>
      </c>
      <c r="AC89" s="125" t="s">
        <v>197</v>
      </c>
      <c r="AD89" s="125" t="s">
        <v>197</v>
      </c>
      <c r="AE89" s="125">
        <v>0</v>
      </c>
      <c r="AF89" s="125">
        <v>0.05</v>
      </c>
      <c r="AG89" s="125">
        <v>0</v>
      </c>
      <c r="AH89" s="125">
        <v>0</v>
      </c>
      <c r="AI89" s="202">
        <v>0</v>
      </c>
      <c r="AJ89" s="202">
        <v>0</v>
      </c>
      <c r="AK89" s="202">
        <v>0.2</v>
      </c>
      <c r="AL89" s="202">
        <v>0</v>
      </c>
      <c r="AM89" s="202">
        <v>0.1</v>
      </c>
      <c r="AN89" s="202">
        <v>0</v>
      </c>
      <c r="AO89" s="202">
        <v>0</v>
      </c>
      <c r="AP89" s="202">
        <v>0</v>
      </c>
      <c r="AQ89" s="202">
        <v>0.05</v>
      </c>
      <c r="AR89" s="202" t="s">
        <v>198</v>
      </c>
      <c r="AS89" s="203">
        <v>9.3000000000000007</v>
      </c>
      <c r="AT89" s="202" t="s">
        <v>199</v>
      </c>
      <c r="AU89" s="202" t="s">
        <v>556</v>
      </c>
      <c r="AV89" s="152">
        <v>0.22912878474779202</v>
      </c>
      <c r="AW89" s="152">
        <v>0.22912878474779202</v>
      </c>
      <c r="AX89" s="179">
        <v>-0.99238618404875711</v>
      </c>
      <c r="AY89" s="179" t="s">
        <v>115</v>
      </c>
      <c r="AZ89" s="179">
        <v>-0.73385364698085997</v>
      </c>
      <c r="BA89" s="179">
        <v>-0.66406517281947475</v>
      </c>
      <c r="BB89" s="179">
        <v>0</v>
      </c>
      <c r="BC89" s="179">
        <v>0.65710624182688016</v>
      </c>
      <c r="BD89" s="179">
        <v>0.69944028550387671</v>
      </c>
      <c r="BE89" s="179" t="s">
        <v>115</v>
      </c>
      <c r="BF89" s="179">
        <v>0.9334461155549223</v>
      </c>
      <c r="BG89" s="179">
        <v>1.1126035143948141</v>
      </c>
      <c r="BH89" s="204">
        <v>1</v>
      </c>
      <c r="BI89" s="204">
        <v>4</v>
      </c>
      <c r="BJ89" s="205" t="s">
        <v>3038</v>
      </c>
      <c r="BK89" s="205" t="s">
        <v>3039</v>
      </c>
      <c r="BL89" s="205" t="s">
        <v>3040</v>
      </c>
      <c r="BM89" s="205">
        <v>1.1126035143948141</v>
      </c>
      <c r="BN89" s="205" t="s">
        <v>115</v>
      </c>
      <c r="BO89" s="205">
        <v>0.39153157984158588</v>
      </c>
      <c r="BP89" s="205">
        <v>9.548178712712084E-2</v>
      </c>
      <c r="BQ89" s="205" t="s">
        <v>115</v>
      </c>
      <c r="BR89" s="205" t="s">
        <v>197</v>
      </c>
      <c r="BS89" s="205">
        <v>0.12055388444507779</v>
      </c>
      <c r="BT89" s="120" t="s">
        <v>115</v>
      </c>
      <c r="BU89" s="120" t="s">
        <v>115</v>
      </c>
      <c r="BV89" s="120" t="s">
        <v>115</v>
      </c>
      <c r="BW89" s="120" t="s">
        <v>115</v>
      </c>
      <c r="BX89" s="153">
        <v>8.187396485605186</v>
      </c>
      <c r="BY89" s="153">
        <v>0.46358790934000532</v>
      </c>
      <c r="BZ89" s="153">
        <v>0.46358790934000532</v>
      </c>
      <c r="CA89" s="154" t="s">
        <v>197</v>
      </c>
      <c r="CB89" s="154">
        <v>0.47900625125465135</v>
      </c>
      <c r="CC89" s="154">
        <v>0.47900625125465135</v>
      </c>
      <c r="CD89" s="154" t="s">
        <v>197</v>
      </c>
      <c r="CE89" s="155">
        <v>0</v>
      </c>
      <c r="CF89" s="155"/>
      <c r="CG89" s="155"/>
      <c r="CH89" s="273"/>
    </row>
    <row r="90" spans="1:86" s="2" customFormat="1" x14ac:dyDescent="0.2">
      <c r="A90" s="120">
        <v>86</v>
      </c>
      <c r="B90" s="172" t="s">
        <v>2715</v>
      </c>
      <c r="C90" s="120" t="s">
        <v>2650</v>
      </c>
      <c r="D90" s="126">
        <v>2</v>
      </c>
      <c r="E90" s="180" t="s">
        <v>2632</v>
      </c>
      <c r="F90" s="199">
        <v>62.668209970432798</v>
      </c>
      <c r="G90" s="199">
        <v>6.2712381905450298</v>
      </c>
      <c r="H90" s="123">
        <v>1</v>
      </c>
      <c r="I90" s="208">
        <v>6740</v>
      </c>
      <c r="J90" s="208">
        <v>30</v>
      </c>
      <c r="K90" s="123">
        <v>0</v>
      </c>
      <c r="L90" s="208">
        <v>6740</v>
      </c>
      <c r="M90" s="208">
        <v>30</v>
      </c>
      <c r="N90" s="122">
        <v>7593.5</v>
      </c>
      <c r="O90" s="122">
        <v>70.5</v>
      </c>
      <c r="P90" s="122">
        <v>73.5</v>
      </c>
      <c r="Q90" s="112" t="s">
        <v>405</v>
      </c>
      <c r="R90" s="200">
        <v>0</v>
      </c>
      <c r="S90" s="112" t="s">
        <v>2191</v>
      </c>
      <c r="T90" s="209" t="s">
        <v>2738</v>
      </c>
      <c r="U90" s="112" t="s">
        <v>115</v>
      </c>
      <c r="V90" s="112" t="s">
        <v>405</v>
      </c>
      <c r="W90" s="112" t="s">
        <v>193</v>
      </c>
      <c r="X90" s="112" t="s">
        <v>197</v>
      </c>
      <c r="Y90" s="112" t="s">
        <v>197</v>
      </c>
      <c r="Z90" s="112" t="s">
        <v>194</v>
      </c>
      <c r="AA90" s="125" t="s">
        <v>2740</v>
      </c>
      <c r="AB90" s="125" t="s">
        <v>197</v>
      </c>
      <c r="AC90" s="125" t="s">
        <v>197</v>
      </c>
      <c r="AD90" s="125" t="s">
        <v>197</v>
      </c>
      <c r="AE90" s="125">
        <v>0</v>
      </c>
      <c r="AF90" s="125">
        <v>0.05</v>
      </c>
      <c r="AG90" s="125">
        <v>0</v>
      </c>
      <c r="AH90" s="125">
        <v>0</v>
      </c>
      <c r="AI90" s="202">
        <v>0</v>
      </c>
      <c r="AJ90" s="202">
        <v>0</v>
      </c>
      <c r="AK90" s="202">
        <v>0.2</v>
      </c>
      <c r="AL90" s="202">
        <v>0</v>
      </c>
      <c r="AM90" s="202">
        <v>0.1</v>
      </c>
      <c r="AN90" s="202">
        <v>0</v>
      </c>
      <c r="AO90" s="202">
        <v>0</v>
      </c>
      <c r="AP90" s="202">
        <v>0</v>
      </c>
      <c r="AQ90" s="202">
        <v>0.05</v>
      </c>
      <c r="AR90" s="202" t="s">
        <v>198</v>
      </c>
      <c r="AS90" s="203">
        <v>9.3000000000000007</v>
      </c>
      <c r="AT90" s="202" t="s">
        <v>199</v>
      </c>
      <c r="AU90" s="202" t="s">
        <v>556</v>
      </c>
      <c r="AV90" s="152">
        <v>0.22912878474779202</v>
      </c>
      <c r="AW90" s="152">
        <v>0.22912878474779202</v>
      </c>
      <c r="AX90" s="179">
        <v>-0.99238618404875711</v>
      </c>
      <c r="AY90" s="179" t="s">
        <v>115</v>
      </c>
      <c r="AZ90" s="179">
        <v>-0.73385364698085997</v>
      </c>
      <c r="BA90" s="179">
        <v>-0.66406517281947475</v>
      </c>
      <c r="BB90" s="179">
        <v>0</v>
      </c>
      <c r="BC90" s="179">
        <v>0.65710624182688016</v>
      </c>
      <c r="BD90" s="179">
        <v>0.69944028550387671</v>
      </c>
      <c r="BE90" s="179" t="s">
        <v>115</v>
      </c>
      <c r="BF90" s="179">
        <v>0.9334461155549223</v>
      </c>
      <c r="BG90" s="179">
        <v>1.1126035143948141</v>
      </c>
      <c r="BH90" s="204">
        <v>1</v>
      </c>
      <c r="BI90" s="204">
        <v>4</v>
      </c>
      <c r="BJ90" s="205" t="s">
        <v>3038</v>
      </c>
      <c r="BK90" s="205" t="s">
        <v>3039</v>
      </c>
      <c r="BL90" s="205" t="s">
        <v>3040</v>
      </c>
      <c r="BM90" s="205">
        <v>1.1126035143948141</v>
      </c>
      <c r="BN90" s="205" t="s">
        <v>115</v>
      </c>
      <c r="BO90" s="205">
        <v>0.39153157984158588</v>
      </c>
      <c r="BP90" s="205">
        <v>9.548178712712084E-2</v>
      </c>
      <c r="BQ90" s="205" t="s">
        <v>115</v>
      </c>
      <c r="BR90" s="205" t="s">
        <v>197</v>
      </c>
      <c r="BS90" s="205">
        <v>0.12055388444507779</v>
      </c>
      <c r="BT90" s="120" t="s">
        <v>115</v>
      </c>
      <c r="BU90" s="120" t="s">
        <v>115</v>
      </c>
      <c r="BV90" s="120" t="s">
        <v>115</v>
      </c>
      <c r="BW90" s="120" t="s">
        <v>115</v>
      </c>
      <c r="BX90" s="153">
        <v>8.187396485605186</v>
      </c>
      <c r="BY90" s="153">
        <v>0.46358790934000532</v>
      </c>
      <c r="BZ90" s="153">
        <v>0.46358790934000532</v>
      </c>
      <c r="CA90" s="154" t="s">
        <v>197</v>
      </c>
      <c r="CB90" s="154">
        <v>0.47900625125465135</v>
      </c>
      <c r="CC90" s="154">
        <v>0.47900625125465135</v>
      </c>
      <c r="CD90" s="154" t="s">
        <v>197</v>
      </c>
      <c r="CE90" s="155">
        <v>0</v>
      </c>
      <c r="CF90" s="155"/>
      <c r="CG90" s="155"/>
      <c r="CH90" s="273"/>
    </row>
    <row r="91" spans="1:86" s="2" customFormat="1" x14ac:dyDescent="0.2">
      <c r="A91" s="120">
        <v>87</v>
      </c>
      <c r="B91" s="172" t="s">
        <v>2716</v>
      </c>
      <c r="C91" s="120" t="s">
        <v>2650</v>
      </c>
      <c r="D91" s="126">
        <v>2</v>
      </c>
      <c r="E91" s="180" t="s">
        <v>2633</v>
      </c>
      <c r="F91" s="199">
        <v>62.668209970432798</v>
      </c>
      <c r="G91" s="199">
        <v>6.2712381905450298</v>
      </c>
      <c r="H91" s="123">
        <v>1</v>
      </c>
      <c r="I91" s="208">
        <v>6450</v>
      </c>
      <c r="J91" s="208">
        <v>30</v>
      </c>
      <c r="K91" s="123">
        <v>0</v>
      </c>
      <c r="L91" s="208">
        <v>6450</v>
      </c>
      <c r="M91" s="208">
        <v>30</v>
      </c>
      <c r="N91" s="122">
        <v>7384.166666666667</v>
      </c>
      <c r="O91" s="122">
        <v>41.83333333333303</v>
      </c>
      <c r="P91" s="122">
        <v>74.16666666666697</v>
      </c>
      <c r="Q91" s="112" t="s">
        <v>509</v>
      </c>
      <c r="R91" s="200">
        <v>0</v>
      </c>
      <c r="S91" s="112" t="s">
        <v>2191</v>
      </c>
      <c r="T91" s="209" t="s">
        <v>2735</v>
      </c>
      <c r="U91" s="112" t="s">
        <v>115</v>
      </c>
      <c r="V91" s="112" t="s">
        <v>405</v>
      </c>
      <c r="W91" s="112" t="s">
        <v>193</v>
      </c>
      <c r="X91" s="112" t="s">
        <v>197</v>
      </c>
      <c r="Y91" s="112" t="s">
        <v>197</v>
      </c>
      <c r="Z91" s="112" t="s">
        <v>194</v>
      </c>
      <c r="AA91" s="125" t="s">
        <v>2740</v>
      </c>
      <c r="AB91" s="125" t="s">
        <v>197</v>
      </c>
      <c r="AC91" s="125" t="s">
        <v>197</v>
      </c>
      <c r="AD91" s="125" t="s">
        <v>197</v>
      </c>
      <c r="AE91" s="125">
        <v>0</v>
      </c>
      <c r="AF91" s="125">
        <v>0.05</v>
      </c>
      <c r="AG91" s="125">
        <v>0</v>
      </c>
      <c r="AH91" s="125">
        <v>0</v>
      </c>
      <c r="AI91" s="202">
        <v>0</v>
      </c>
      <c r="AJ91" s="202">
        <v>0</v>
      </c>
      <c r="AK91" s="202">
        <v>0.5</v>
      </c>
      <c r="AL91" s="202">
        <v>0</v>
      </c>
      <c r="AM91" s="202">
        <v>0.1</v>
      </c>
      <c r="AN91" s="202">
        <v>0</v>
      </c>
      <c r="AO91" s="202">
        <v>0</v>
      </c>
      <c r="AP91" s="202">
        <v>0</v>
      </c>
      <c r="AQ91" s="202">
        <v>0.05</v>
      </c>
      <c r="AR91" s="202" t="s">
        <v>198</v>
      </c>
      <c r="AS91" s="203">
        <v>9.5</v>
      </c>
      <c r="AT91" s="202" t="s">
        <v>199</v>
      </c>
      <c r="AU91" s="202" t="s">
        <v>556</v>
      </c>
      <c r="AV91" s="152">
        <v>0.51234753829797997</v>
      </c>
      <c r="AW91" s="152">
        <v>0.51234753829797997</v>
      </c>
      <c r="AX91" s="179">
        <v>-0.99238618404875711</v>
      </c>
      <c r="AY91" s="179" t="s">
        <v>115</v>
      </c>
      <c r="AZ91" s="179">
        <v>-0.73385364698085997</v>
      </c>
      <c r="BA91" s="179">
        <v>-0.66406517281947475</v>
      </c>
      <c r="BB91" s="179">
        <v>0</v>
      </c>
      <c r="BC91" s="179">
        <v>0.65710624182688016</v>
      </c>
      <c r="BD91" s="179">
        <v>0.69944028550387671</v>
      </c>
      <c r="BE91" s="179" t="s">
        <v>115</v>
      </c>
      <c r="BF91" s="179">
        <v>0.9334461155549223</v>
      </c>
      <c r="BG91" s="179">
        <v>1.1126035143948141</v>
      </c>
      <c r="BH91" s="204">
        <v>1</v>
      </c>
      <c r="BI91" s="204">
        <v>4</v>
      </c>
      <c r="BJ91" s="205" t="s">
        <v>3038</v>
      </c>
      <c r="BK91" s="205" t="s">
        <v>3039</v>
      </c>
      <c r="BL91" s="205" t="s">
        <v>3040</v>
      </c>
      <c r="BM91" s="205">
        <v>1.1126035143948141</v>
      </c>
      <c r="BN91" s="205" t="s">
        <v>115</v>
      </c>
      <c r="BO91" s="205">
        <v>0.39153157984158588</v>
      </c>
      <c r="BP91" s="205">
        <v>9.548178712712084E-2</v>
      </c>
      <c r="BQ91" s="205" t="s">
        <v>115</v>
      </c>
      <c r="BR91" s="205" t="s">
        <v>197</v>
      </c>
      <c r="BS91" s="205">
        <v>0.12055388444507779</v>
      </c>
      <c r="BT91" s="120" t="s">
        <v>115</v>
      </c>
      <c r="BU91" s="120" t="s">
        <v>115</v>
      </c>
      <c r="BV91" s="120" t="s">
        <v>115</v>
      </c>
      <c r="BW91" s="120" t="s">
        <v>115</v>
      </c>
      <c r="BX91" s="153">
        <v>8.3873964856051852</v>
      </c>
      <c r="BY91" s="153">
        <v>0.65185408619278984</v>
      </c>
      <c r="BZ91" s="153">
        <v>0.65185408619278984</v>
      </c>
      <c r="CA91" s="154" t="s">
        <v>197</v>
      </c>
      <c r="CB91" s="154">
        <v>0.66290797908988419</v>
      </c>
      <c r="CC91" s="154">
        <v>0.66290797908988419</v>
      </c>
      <c r="CD91" s="154" t="s">
        <v>197</v>
      </c>
      <c r="CE91" s="155">
        <v>0</v>
      </c>
      <c r="CF91" s="155"/>
      <c r="CG91" s="155"/>
      <c r="CH91" s="273"/>
    </row>
    <row r="92" spans="1:86" s="2" customFormat="1" x14ac:dyDescent="0.2">
      <c r="A92" s="120">
        <v>88</v>
      </c>
      <c r="B92" s="172" t="s">
        <v>2717</v>
      </c>
      <c r="C92" s="120" t="s">
        <v>2650</v>
      </c>
      <c r="D92" s="126">
        <v>2</v>
      </c>
      <c r="E92" s="180" t="s">
        <v>2634</v>
      </c>
      <c r="F92" s="199">
        <v>62.668209970432798</v>
      </c>
      <c r="G92" s="199">
        <v>6.2712381905450298</v>
      </c>
      <c r="H92" s="123">
        <v>1</v>
      </c>
      <c r="I92" s="208">
        <v>6360</v>
      </c>
      <c r="J92" s="208">
        <v>30</v>
      </c>
      <c r="K92" s="123">
        <v>0</v>
      </c>
      <c r="L92" s="208">
        <v>6360</v>
      </c>
      <c r="M92" s="208">
        <v>30</v>
      </c>
      <c r="N92" s="122">
        <v>7286.75</v>
      </c>
      <c r="O92" s="122">
        <v>129.25</v>
      </c>
      <c r="P92" s="122">
        <v>116.75</v>
      </c>
      <c r="Q92" s="112" t="s">
        <v>509</v>
      </c>
      <c r="R92" s="200">
        <v>0</v>
      </c>
      <c r="S92" s="112" t="s">
        <v>2191</v>
      </c>
      <c r="T92" s="209" t="s">
        <v>2735</v>
      </c>
      <c r="U92" s="112" t="s">
        <v>115</v>
      </c>
      <c r="V92" s="112" t="s">
        <v>405</v>
      </c>
      <c r="W92" s="112" t="s">
        <v>193</v>
      </c>
      <c r="X92" s="112" t="s">
        <v>197</v>
      </c>
      <c r="Y92" s="112" t="s">
        <v>197</v>
      </c>
      <c r="Z92" s="112" t="s">
        <v>194</v>
      </c>
      <c r="AA92" s="125" t="s">
        <v>2740</v>
      </c>
      <c r="AB92" s="125" t="s">
        <v>197</v>
      </c>
      <c r="AC92" s="125" t="s">
        <v>197</v>
      </c>
      <c r="AD92" s="125" t="s">
        <v>197</v>
      </c>
      <c r="AE92" s="125">
        <v>0</v>
      </c>
      <c r="AF92" s="125">
        <v>0.05</v>
      </c>
      <c r="AG92" s="125">
        <v>0</v>
      </c>
      <c r="AH92" s="125">
        <v>0</v>
      </c>
      <c r="AI92" s="202">
        <v>0</v>
      </c>
      <c r="AJ92" s="202">
        <v>0</v>
      </c>
      <c r="AK92" s="202">
        <v>0.2</v>
      </c>
      <c r="AL92" s="202">
        <v>0</v>
      </c>
      <c r="AM92" s="202">
        <v>0.1</v>
      </c>
      <c r="AN92" s="202">
        <v>0</v>
      </c>
      <c r="AO92" s="202">
        <v>0</v>
      </c>
      <c r="AP92" s="202">
        <v>0</v>
      </c>
      <c r="AQ92" s="202">
        <v>0.05</v>
      </c>
      <c r="AR92" s="202" t="s">
        <v>198</v>
      </c>
      <c r="AS92" s="203">
        <v>9.3000000000000007</v>
      </c>
      <c r="AT92" s="202" t="s">
        <v>199</v>
      </c>
      <c r="AU92" s="202" t="s">
        <v>556</v>
      </c>
      <c r="AV92" s="152">
        <v>0.22912878474779202</v>
      </c>
      <c r="AW92" s="152">
        <v>0.22912878474779202</v>
      </c>
      <c r="AX92" s="179">
        <v>-0.99238618404875711</v>
      </c>
      <c r="AY92" s="179" t="s">
        <v>115</v>
      </c>
      <c r="AZ92" s="179">
        <v>-0.73385364698085997</v>
      </c>
      <c r="BA92" s="179">
        <v>-0.66406517281947475</v>
      </c>
      <c r="BB92" s="179">
        <v>0</v>
      </c>
      <c r="BC92" s="179">
        <v>0.65710624182688016</v>
      </c>
      <c r="BD92" s="179">
        <v>0.69944028550387671</v>
      </c>
      <c r="BE92" s="179" t="s">
        <v>115</v>
      </c>
      <c r="BF92" s="179">
        <v>0.9334461155549223</v>
      </c>
      <c r="BG92" s="179">
        <v>1.1126035143948141</v>
      </c>
      <c r="BH92" s="204">
        <v>1</v>
      </c>
      <c r="BI92" s="204">
        <v>4</v>
      </c>
      <c r="BJ92" s="205" t="s">
        <v>3038</v>
      </c>
      <c r="BK92" s="205" t="s">
        <v>3039</v>
      </c>
      <c r="BL92" s="205" t="s">
        <v>3040</v>
      </c>
      <c r="BM92" s="205">
        <v>1.1126035143948141</v>
      </c>
      <c r="BN92" s="205" t="s">
        <v>115</v>
      </c>
      <c r="BO92" s="205">
        <v>0.39153157984158588</v>
      </c>
      <c r="BP92" s="205">
        <v>9.548178712712084E-2</v>
      </c>
      <c r="BQ92" s="205" t="s">
        <v>115</v>
      </c>
      <c r="BR92" s="205" t="s">
        <v>197</v>
      </c>
      <c r="BS92" s="205">
        <v>0.12055388444507779</v>
      </c>
      <c r="BT92" s="120" t="s">
        <v>115</v>
      </c>
      <c r="BU92" s="120" t="s">
        <v>115</v>
      </c>
      <c r="BV92" s="120" t="s">
        <v>115</v>
      </c>
      <c r="BW92" s="120" t="s">
        <v>115</v>
      </c>
      <c r="BX92" s="153">
        <v>8.187396485605186</v>
      </c>
      <c r="BY92" s="153">
        <v>0.46358790934000532</v>
      </c>
      <c r="BZ92" s="153">
        <v>0.46358790934000532</v>
      </c>
      <c r="CA92" s="154" t="s">
        <v>197</v>
      </c>
      <c r="CB92" s="154">
        <v>0.47900625125465135</v>
      </c>
      <c r="CC92" s="154">
        <v>0.47900625125465135</v>
      </c>
      <c r="CD92" s="154" t="s">
        <v>197</v>
      </c>
      <c r="CE92" s="155">
        <v>0</v>
      </c>
      <c r="CF92" s="155"/>
      <c r="CG92" s="155"/>
      <c r="CH92" s="273"/>
    </row>
    <row r="93" spans="1:86" s="2" customFormat="1" x14ac:dyDescent="0.2">
      <c r="A93" s="120">
        <v>89</v>
      </c>
      <c r="B93" s="172" t="s">
        <v>2718</v>
      </c>
      <c r="C93" s="120" t="s">
        <v>2650</v>
      </c>
      <c r="D93" s="126">
        <v>2</v>
      </c>
      <c r="E93" s="180" t="s">
        <v>2635</v>
      </c>
      <c r="F93" s="199">
        <v>62.668209970432798</v>
      </c>
      <c r="G93" s="199">
        <v>6.2712381905450298</v>
      </c>
      <c r="H93" s="123">
        <v>1</v>
      </c>
      <c r="I93" s="208">
        <v>4840</v>
      </c>
      <c r="J93" s="208">
        <v>30</v>
      </c>
      <c r="K93" s="123">
        <v>0</v>
      </c>
      <c r="L93" s="208">
        <v>4840</v>
      </c>
      <c r="M93" s="208">
        <v>30</v>
      </c>
      <c r="N93" s="122">
        <v>5542</v>
      </c>
      <c r="O93" s="122">
        <v>106</v>
      </c>
      <c r="P93" s="122">
        <v>64</v>
      </c>
      <c r="Q93" s="112" t="s">
        <v>509</v>
      </c>
      <c r="R93" s="200">
        <v>0</v>
      </c>
      <c r="S93" s="112" t="s">
        <v>2191</v>
      </c>
      <c r="T93" s="209" t="s">
        <v>2735</v>
      </c>
      <c r="U93" s="112" t="s">
        <v>115</v>
      </c>
      <c r="V93" s="112" t="s">
        <v>405</v>
      </c>
      <c r="W93" s="112" t="s">
        <v>193</v>
      </c>
      <c r="X93" s="112" t="s">
        <v>197</v>
      </c>
      <c r="Y93" s="112" t="s">
        <v>197</v>
      </c>
      <c r="Z93" s="112" t="s">
        <v>194</v>
      </c>
      <c r="AA93" s="125" t="s">
        <v>2740</v>
      </c>
      <c r="AB93" s="125" t="s">
        <v>197</v>
      </c>
      <c r="AC93" s="125" t="s">
        <v>197</v>
      </c>
      <c r="AD93" s="125" t="s">
        <v>197</v>
      </c>
      <c r="AE93" s="125">
        <v>0</v>
      </c>
      <c r="AF93" s="125">
        <v>0.05</v>
      </c>
      <c r="AG93" s="125">
        <v>0</v>
      </c>
      <c r="AH93" s="125">
        <v>0</v>
      </c>
      <c r="AI93" s="202">
        <v>0</v>
      </c>
      <c r="AJ93" s="202">
        <v>0</v>
      </c>
      <c r="AK93" s="202">
        <v>0.2</v>
      </c>
      <c r="AL93" s="202">
        <v>0</v>
      </c>
      <c r="AM93" s="202">
        <v>0.1</v>
      </c>
      <c r="AN93" s="202">
        <v>0</v>
      </c>
      <c r="AO93" s="202">
        <v>0</v>
      </c>
      <c r="AP93" s="202">
        <v>0</v>
      </c>
      <c r="AQ93" s="202">
        <v>0.05</v>
      </c>
      <c r="AR93" s="202" t="s">
        <v>198</v>
      </c>
      <c r="AS93" s="203">
        <v>9.8000000000000007</v>
      </c>
      <c r="AT93" s="202" t="s">
        <v>199</v>
      </c>
      <c r="AU93" s="202" t="s">
        <v>556</v>
      </c>
      <c r="AV93" s="152">
        <v>0.22912878474779202</v>
      </c>
      <c r="AW93" s="152">
        <v>0.22912878474779202</v>
      </c>
      <c r="AX93" s="179">
        <v>-0.99238618404875711</v>
      </c>
      <c r="AY93" s="179" t="s">
        <v>115</v>
      </c>
      <c r="AZ93" s="179">
        <v>-0.73385364698085997</v>
      </c>
      <c r="BA93" s="179">
        <v>-0.66406517281947475</v>
      </c>
      <c r="BB93" s="179">
        <v>0</v>
      </c>
      <c r="BC93" s="179">
        <v>0.65710624182688016</v>
      </c>
      <c r="BD93" s="179">
        <v>0.69944028550387671</v>
      </c>
      <c r="BE93" s="179" t="s">
        <v>115</v>
      </c>
      <c r="BF93" s="179">
        <v>0.9334461155549223</v>
      </c>
      <c r="BG93" s="179">
        <v>1.1126035143948141</v>
      </c>
      <c r="BH93" s="204">
        <v>1</v>
      </c>
      <c r="BI93" s="204">
        <v>4</v>
      </c>
      <c r="BJ93" s="205" t="s">
        <v>3038</v>
      </c>
      <c r="BK93" s="205" t="s">
        <v>3039</v>
      </c>
      <c r="BL93" s="205" t="s">
        <v>3040</v>
      </c>
      <c r="BM93" s="205">
        <v>1.1126035143948141</v>
      </c>
      <c r="BN93" s="205" t="s">
        <v>115</v>
      </c>
      <c r="BO93" s="205">
        <v>0.39153157984158588</v>
      </c>
      <c r="BP93" s="205">
        <v>9.548178712712084E-2</v>
      </c>
      <c r="BQ93" s="205" t="s">
        <v>115</v>
      </c>
      <c r="BR93" s="205" t="s">
        <v>197</v>
      </c>
      <c r="BS93" s="205">
        <v>0.12055388444507779</v>
      </c>
      <c r="BT93" s="120" t="s">
        <v>115</v>
      </c>
      <c r="BU93" s="120" t="s">
        <v>115</v>
      </c>
      <c r="BV93" s="120" t="s">
        <v>115</v>
      </c>
      <c r="BW93" s="120" t="s">
        <v>115</v>
      </c>
      <c r="BX93" s="153">
        <v>8.687396485605186</v>
      </c>
      <c r="BY93" s="153">
        <v>0.46358790934000532</v>
      </c>
      <c r="BZ93" s="153">
        <v>0.46358790934000532</v>
      </c>
      <c r="CA93" s="154" t="s">
        <v>197</v>
      </c>
      <c r="CB93" s="154">
        <v>0.47900625125465135</v>
      </c>
      <c r="CC93" s="154">
        <v>0.47900625125465135</v>
      </c>
      <c r="CD93" s="154" t="s">
        <v>197</v>
      </c>
      <c r="CE93" s="155">
        <v>0</v>
      </c>
      <c r="CF93" s="155"/>
      <c r="CG93" s="155"/>
      <c r="CH93" s="273"/>
    </row>
    <row r="94" spans="1:86" s="2" customFormat="1" x14ac:dyDescent="0.2">
      <c r="A94" s="120">
        <v>90</v>
      </c>
      <c r="B94" s="172" t="s">
        <v>2719</v>
      </c>
      <c r="C94" s="120" t="s">
        <v>2650</v>
      </c>
      <c r="D94" s="126">
        <v>2</v>
      </c>
      <c r="E94" s="180" t="s">
        <v>2636</v>
      </c>
      <c r="F94" s="199">
        <v>62.668209970432798</v>
      </c>
      <c r="G94" s="199">
        <v>6.2712381905450298</v>
      </c>
      <c r="H94" s="123">
        <v>1</v>
      </c>
      <c r="I94" s="208">
        <v>6360</v>
      </c>
      <c r="J94" s="208">
        <v>30</v>
      </c>
      <c r="K94" s="123">
        <v>0</v>
      </c>
      <c r="L94" s="208">
        <v>6360</v>
      </c>
      <c r="M94" s="208">
        <v>30</v>
      </c>
      <c r="N94" s="122">
        <v>7286.75</v>
      </c>
      <c r="O94" s="122">
        <v>129.25</v>
      </c>
      <c r="P94" s="122">
        <v>116.75</v>
      </c>
      <c r="Q94" s="112" t="s">
        <v>509</v>
      </c>
      <c r="R94" s="200">
        <v>0</v>
      </c>
      <c r="S94" s="112" t="s">
        <v>2191</v>
      </c>
      <c r="T94" s="209" t="s">
        <v>2735</v>
      </c>
      <c r="U94" s="112" t="s">
        <v>115</v>
      </c>
      <c r="V94" s="112" t="s">
        <v>405</v>
      </c>
      <c r="W94" s="112" t="s">
        <v>193</v>
      </c>
      <c r="X94" s="112" t="s">
        <v>197</v>
      </c>
      <c r="Y94" s="112" t="s">
        <v>197</v>
      </c>
      <c r="Z94" s="112" t="s">
        <v>194</v>
      </c>
      <c r="AA94" s="125" t="s">
        <v>2740</v>
      </c>
      <c r="AB94" s="125" t="s">
        <v>197</v>
      </c>
      <c r="AC94" s="125" t="s">
        <v>197</v>
      </c>
      <c r="AD94" s="125" t="s">
        <v>197</v>
      </c>
      <c r="AE94" s="125">
        <v>0</v>
      </c>
      <c r="AF94" s="125">
        <v>0.05</v>
      </c>
      <c r="AG94" s="125">
        <v>0</v>
      </c>
      <c r="AH94" s="125">
        <v>0</v>
      </c>
      <c r="AI94" s="202">
        <v>0</v>
      </c>
      <c r="AJ94" s="202">
        <v>0</v>
      </c>
      <c r="AK94" s="202">
        <v>0.5</v>
      </c>
      <c r="AL94" s="202">
        <v>0</v>
      </c>
      <c r="AM94" s="202">
        <v>0.1</v>
      </c>
      <c r="AN94" s="202">
        <v>0</v>
      </c>
      <c r="AO94" s="202">
        <v>0</v>
      </c>
      <c r="AP94" s="202">
        <v>0</v>
      </c>
      <c r="AQ94" s="202">
        <v>0.05</v>
      </c>
      <c r="AR94" s="202" t="s">
        <v>198</v>
      </c>
      <c r="AS94" s="203">
        <v>9.5</v>
      </c>
      <c r="AT94" s="202" t="s">
        <v>199</v>
      </c>
      <c r="AU94" s="202" t="s">
        <v>556</v>
      </c>
      <c r="AV94" s="152">
        <v>0.51234753829797997</v>
      </c>
      <c r="AW94" s="152">
        <v>0.51234753829797997</v>
      </c>
      <c r="AX94" s="179">
        <v>-0.99238618404875711</v>
      </c>
      <c r="AY94" s="179" t="s">
        <v>115</v>
      </c>
      <c r="AZ94" s="179">
        <v>-0.73385364698085997</v>
      </c>
      <c r="BA94" s="179">
        <v>-0.66406517281947475</v>
      </c>
      <c r="BB94" s="179">
        <v>0</v>
      </c>
      <c r="BC94" s="179">
        <v>0.65710624182688016</v>
      </c>
      <c r="BD94" s="179">
        <v>0.69944028550387671</v>
      </c>
      <c r="BE94" s="179" t="s">
        <v>115</v>
      </c>
      <c r="BF94" s="179">
        <v>0.9334461155549223</v>
      </c>
      <c r="BG94" s="179">
        <v>1.1126035143948141</v>
      </c>
      <c r="BH94" s="204">
        <v>1</v>
      </c>
      <c r="BI94" s="204">
        <v>4</v>
      </c>
      <c r="BJ94" s="205" t="s">
        <v>3038</v>
      </c>
      <c r="BK94" s="205" t="s">
        <v>3039</v>
      </c>
      <c r="BL94" s="205" t="s">
        <v>3040</v>
      </c>
      <c r="BM94" s="205">
        <v>1.1126035143948141</v>
      </c>
      <c r="BN94" s="205" t="s">
        <v>115</v>
      </c>
      <c r="BO94" s="205">
        <v>0.39153157984158588</v>
      </c>
      <c r="BP94" s="205">
        <v>9.548178712712084E-2</v>
      </c>
      <c r="BQ94" s="205" t="s">
        <v>115</v>
      </c>
      <c r="BR94" s="205" t="s">
        <v>197</v>
      </c>
      <c r="BS94" s="205">
        <v>0.12055388444507779</v>
      </c>
      <c r="BT94" s="120" t="s">
        <v>115</v>
      </c>
      <c r="BU94" s="120" t="s">
        <v>115</v>
      </c>
      <c r="BV94" s="120" t="s">
        <v>115</v>
      </c>
      <c r="BW94" s="120" t="s">
        <v>115</v>
      </c>
      <c r="BX94" s="153">
        <v>8.3873964856051852</v>
      </c>
      <c r="BY94" s="153">
        <v>0.65185408619278984</v>
      </c>
      <c r="BZ94" s="153">
        <v>0.65185408619278984</v>
      </c>
      <c r="CA94" s="154" t="s">
        <v>197</v>
      </c>
      <c r="CB94" s="154">
        <v>0.66290797908988419</v>
      </c>
      <c r="CC94" s="154">
        <v>0.66290797908988419</v>
      </c>
      <c r="CD94" s="154" t="s">
        <v>197</v>
      </c>
      <c r="CE94" s="155">
        <v>0</v>
      </c>
      <c r="CF94" s="155"/>
      <c r="CG94" s="155"/>
      <c r="CH94" s="273"/>
    </row>
    <row r="95" spans="1:86" s="2" customFormat="1" x14ac:dyDescent="0.2">
      <c r="A95" s="120">
        <v>91</v>
      </c>
      <c r="B95" s="172" t="s">
        <v>2720</v>
      </c>
      <c r="C95" s="120" t="s">
        <v>2650</v>
      </c>
      <c r="D95" s="126">
        <v>2</v>
      </c>
      <c r="E95" s="180" t="s">
        <v>2637</v>
      </c>
      <c r="F95" s="199">
        <v>62.668209970432798</v>
      </c>
      <c r="G95" s="199">
        <v>6.2712381905450298</v>
      </c>
      <c r="H95" s="123">
        <v>1</v>
      </c>
      <c r="I95" s="208">
        <v>6130</v>
      </c>
      <c r="J95" s="208">
        <v>30</v>
      </c>
      <c r="K95" s="123">
        <v>0</v>
      </c>
      <c r="L95" s="208">
        <v>6130</v>
      </c>
      <c r="M95" s="208">
        <v>30</v>
      </c>
      <c r="N95" s="122">
        <v>7061.75</v>
      </c>
      <c r="O95" s="122">
        <v>95.25</v>
      </c>
      <c r="P95" s="122">
        <v>153.75</v>
      </c>
      <c r="Q95" s="112" t="s">
        <v>405</v>
      </c>
      <c r="R95" s="200">
        <v>0</v>
      </c>
      <c r="S95" s="112" t="s">
        <v>2191</v>
      </c>
      <c r="T95" s="209" t="s">
        <v>2736</v>
      </c>
      <c r="U95" s="112" t="s">
        <v>509</v>
      </c>
      <c r="V95" s="112" t="s">
        <v>500</v>
      </c>
      <c r="W95" s="112" t="s">
        <v>193</v>
      </c>
      <c r="X95" s="112" t="s">
        <v>197</v>
      </c>
      <c r="Y95" s="112" t="s">
        <v>197</v>
      </c>
      <c r="Z95" s="112" t="s">
        <v>194</v>
      </c>
      <c r="AA95" s="125" t="s">
        <v>2740</v>
      </c>
      <c r="AB95" s="125" t="s">
        <v>197</v>
      </c>
      <c r="AC95" s="125" t="s">
        <v>197</v>
      </c>
      <c r="AD95" s="125" t="s">
        <v>197</v>
      </c>
      <c r="AE95" s="125">
        <v>0</v>
      </c>
      <c r="AF95" s="125">
        <v>0.05</v>
      </c>
      <c r="AG95" s="125">
        <v>0</v>
      </c>
      <c r="AH95" s="125">
        <v>0</v>
      </c>
      <c r="AI95" s="202">
        <v>0</v>
      </c>
      <c r="AJ95" s="202">
        <v>0</v>
      </c>
      <c r="AK95" s="202">
        <v>0.2</v>
      </c>
      <c r="AL95" s="202">
        <v>0</v>
      </c>
      <c r="AM95" s="202">
        <v>0.1</v>
      </c>
      <c r="AN95" s="202">
        <v>0</v>
      </c>
      <c r="AO95" s="202">
        <v>0</v>
      </c>
      <c r="AP95" s="202">
        <v>0</v>
      </c>
      <c r="AQ95" s="202">
        <v>0.05</v>
      </c>
      <c r="AR95" s="202" t="s">
        <v>198</v>
      </c>
      <c r="AS95" s="203">
        <v>9.3000000000000007</v>
      </c>
      <c r="AT95" s="202" t="s">
        <v>199</v>
      </c>
      <c r="AU95" s="202" t="s">
        <v>556</v>
      </c>
      <c r="AV95" s="152">
        <v>0.22912878474779202</v>
      </c>
      <c r="AW95" s="152">
        <v>0.22912878474779202</v>
      </c>
      <c r="AX95" s="179">
        <v>-0.99238618404875711</v>
      </c>
      <c r="AY95" s="179" t="s">
        <v>115</v>
      </c>
      <c r="AZ95" s="179">
        <v>-0.73385364698085997</v>
      </c>
      <c r="BA95" s="179">
        <v>-0.66406517281947475</v>
      </c>
      <c r="BB95" s="179">
        <v>0</v>
      </c>
      <c r="BC95" s="179">
        <v>0.65710624182688016</v>
      </c>
      <c r="BD95" s="179">
        <v>0.69944028550387671</v>
      </c>
      <c r="BE95" s="179" t="s">
        <v>115</v>
      </c>
      <c r="BF95" s="179">
        <v>0.9334461155549223</v>
      </c>
      <c r="BG95" s="179">
        <v>1.1126035143948141</v>
      </c>
      <c r="BH95" s="204">
        <v>1</v>
      </c>
      <c r="BI95" s="204">
        <v>4</v>
      </c>
      <c r="BJ95" s="205" t="s">
        <v>3038</v>
      </c>
      <c r="BK95" s="205" t="s">
        <v>3039</v>
      </c>
      <c r="BL95" s="205" t="s">
        <v>3040</v>
      </c>
      <c r="BM95" s="205">
        <v>1.1126035143948141</v>
      </c>
      <c r="BN95" s="205" t="s">
        <v>115</v>
      </c>
      <c r="BO95" s="205">
        <v>0.39153157984158588</v>
      </c>
      <c r="BP95" s="205">
        <v>9.548178712712084E-2</v>
      </c>
      <c r="BQ95" s="205" t="s">
        <v>115</v>
      </c>
      <c r="BR95" s="205" t="s">
        <v>197</v>
      </c>
      <c r="BS95" s="205">
        <v>0.12055388444507779</v>
      </c>
      <c r="BT95" s="120" t="s">
        <v>115</v>
      </c>
      <c r="BU95" s="120" t="s">
        <v>115</v>
      </c>
      <c r="BV95" s="120" t="s">
        <v>115</v>
      </c>
      <c r="BW95" s="120" t="s">
        <v>115</v>
      </c>
      <c r="BX95" s="153">
        <v>8.187396485605186</v>
      </c>
      <c r="BY95" s="153">
        <v>0.46358790934000532</v>
      </c>
      <c r="BZ95" s="153">
        <v>0.46358790934000532</v>
      </c>
      <c r="CA95" s="154" t="s">
        <v>197</v>
      </c>
      <c r="CB95" s="154">
        <v>0.47900625125465135</v>
      </c>
      <c r="CC95" s="154">
        <v>0.47900625125465135</v>
      </c>
      <c r="CD95" s="154" t="s">
        <v>197</v>
      </c>
      <c r="CE95" s="155">
        <v>0</v>
      </c>
      <c r="CF95" s="155"/>
      <c r="CG95" s="155"/>
      <c r="CH95" s="273"/>
    </row>
    <row r="96" spans="1:86" s="2" customFormat="1" x14ac:dyDescent="0.2">
      <c r="A96" s="120">
        <v>92</v>
      </c>
      <c r="B96" s="172" t="s">
        <v>2721</v>
      </c>
      <c r="C96" s="120" t="s">
        <v>2650</v>
      </c>
      <c r="D96" s="126">
        <v>2</v>
      </c>
      <c r="E96" s="180" t="s">
        <v>2638</v>
      </c>
      <c r="F96" s="199">
        <v>62.668209970432798</v>
      </c>
      <c r="G96" s="199">
        <v>6.2712381905450298</v>
      </c>
      <c r="H96" s="123">
        <v>1</v>
      </c>
      <c r="I96" s="208">
        <v>6730</v>
      </c>
      <c r="J96" s="208">
        <v>30</v>
      </c>
      <c r="K96" s="123">
        <v>0</v>
      </c>
      <c r="L96" s="208">
        <v>6730</v>
      </c>
      <c r="M96" s="208">
        <v>30</v>
      </c>
      <c r="N96" s="122">
        <v>7590</v>
      </c>
      <c r="O96" s="122">
        <v>72</v>
      </c>
      <c r="P96" s="122">
        <v>73</v>
      </c>
      <c r="Q96" s="112" t="s">
        <v>509</v>
      </c>
      <c r="R96" s="200">
        <v>0</v>
      </c>
      <c r="S96" s="112" t="s">
        <v>2191</v>
      </c>
      <c r="T96" s="209" t="s">
        <v>2735</v>
      </c>
      <c r="U96" s="112" t="s">
        <v>115</v>
      </c>
      <c r="V96" s="112" t="s">
        <v>405</v>
      </c>
      <c r="W96" s="112" t="s">
        <v>193</v>
      </c>
      <c r="X96" s="112" t="s">
        <v>197</v>
      </c>
      <c r="Y96" s="112" t="s">
        <v>197</v>
      </c>
      <c r="Z96" s="112" t="s">
        <v>194</v>
      </c>
      <c r="AA96" s="125" t="s">
        <v>2740</v>
      </c>
      <c r="AB96" s="125" t="s">
        <v>197</v>
      </c>
      <c r="AC96" s="125" t="s">
        <v>197</v>
      </c>
      <c r="AD96" s="125" t="s">
        <v>197</v>
      </c>
      <c r="AE96" s="125">
        <v>0</v>
      </c>
      <c r="AF96" s="125">
        <v>0.05</v>
      </c>
      <c r="AG96" s="125">
        <v>0</v>
      </c>
      <c r="AH96" s="125">
        <v>0</v>
      </c>
      <c r="AI96" s="202">
        <v>0</v>
      </c>
      <c r="AJ96" s="202">
        <v>0</v>
      </c>
      <c r="AK96" s="202">
        <v>0.2</v>
      </c>
      <c r="AL96" s="202">
        <v>0</v>
      </c>
      <c r="AM96" s="202">
        <v>0.1</v>
      </c>
      <c r="AN96" s="202">
        <v>0</v>
      </c>
      <c r="AO96" s="202">
        <v>0</v>
      </c>
      <c r="AP96" s="202">
        <v>0</v>
      </c>
      <c r="AQ96" s="202">
        <v>0.05</v>
      </c>
      <c r="AR96" s="202" t="s">
        <v>198</v>
      </c>
      <c r="AS96" s="203">
        <v>9.3000000000000007</v>
      </c>
      <c r="AT96" s="202" t="s">
        <v>199</v>
      </c>
      <c r="AU96" s="202" t="s">
        <v>556</v>
      </c>
      <c r="AV96" s="152">
        <v>0.22912878474779202</v>
      </c>
      <c r="AW96" s="152">
        <v>0.22912878474779202</v>
      </c>
      <c r="AX96" s="179">
        <v>-0.99238618404875711</v>
      </c>
      <c r="AY96" s="179" t="s">
        <v>115</v>
      </c>
      <c r="AZ96" s="179">
        <v>-0.73385364698085997</v>
      </c>
      <c r="BA96" s="179">
        <v>-0.66406517281947475</v>
      </c>
      <c r="BB96" s="179">
        <v>0</v>
      </c>
      <c r="BC96" s="179">
        <v>0.65710624182688016</v>
      </c>
      <c r="BD96" s="179">
        <v>0.69944028550387671</v>
      </c>
      <c r="BE96" s="179" t="s">
        <v>115</v>
      </c>
      <c r="BF96" s="179">
        <v>0.9334461155549223</v>
      </c>
      <c r="BG96" s="179">
        <v>1.1126035143948141</v>
      </c>
      <c r="BH96" s="204">
        <v>1</v>
      </c>
      <c r="BI96" s="204">
        <v>4</v>
      </c>
      <c r="BJ96" s="205" t="s">
        <v>3038</v>
      </c>
      <c r="BK96" s="205" t="s">
        <v>3039</v>
      </c>
      <c r="BL96" s="205" t="s">
        <v>3040</v>
      </c>
      <c r="BM96" s="205">
        <v>1.1126035143948141</v>
      </c>
      <c r="BN96" s="205" t="s">
        <v>115</v>
      </c>
      <c r="BO96" s="205">
        <v>0.39153157984158588</v>
      </c>
      <c r="BP96" s="205">
        <v>9.548178712712084E-2</v>
      </c>
      <c r="BQ96" s="205" t="s">
        <v>115</v>
      </c>
      <c r="BR96" s="205" t="s">
        <v>197</v>
      </c>
      <c r="BS96" s="205">
        <v>0.12055388444507779</v>
      </c>
      <c r="BT96" s="120" t="s">
        <v>115</v>
      </c>
      <c r="BU96" s="120" t="s">
        <v>115</v>
      </c>
      <c r="BV96" s="120" t="s">
        <v>115</v>
      </c>
      <c r="BW96" s="120" t="s">
        <v>115</v>
      </c>
      <c r="BX96" s="153">
        <v>8.187396485605186</v>
      </c>
      <c r="BY96" s="153">
        <v>0.46358790934000532</v>
      </c>
      <c r="BZ96" s="153">
        <v>0.46358790934000532</v>
      </c>
      <c r="CA96" s="154" t="s">
        <v>197</v>
      </c>
      <c r="CB96" s="154">
        <v>0.47900625125465135</v>
      </c>
      <c r="CC96" s="154">
        <v>0.47900625125465135</v>
      </c>
      <c r="CD96" s="154" t="s">
        <v>197</v>
      </c>
      <c r="CE96" s="155">
        <v>0</v>
      </c>
      <c r="CF96" s="155"/>
      <c r="CG96" s="155"/>
      <c r="CH96" s="273"/>
    </row>
    <row r="97" spans="1:86" s="2" customFormat="1" x14ac:dyDescent="0.2">
      <c r="A97" s="120">
        <v>93</v>
      </c>
      <c r="B97" s="172" t="s">
        <v>2722</v>
      </c>
      <c r="C97" s="120" t="s">
        <v>2650</v>
      </c>
      <c r="D97" s="126">
        <v>2</v>
      </c>
      <c r="E97" s="180" t="s">
        <v>2639</v>
      </c>
      <c r="F97" s="199">
        <v>62.668209970432798</v>
      </c>
      <c r="G97" s="199">
        <v>6.2712381905450298</v>
      </c>
      <c r="H97" s="123">
        <v>1</v>
      </c>
      <c r="I97" s="208">
        <v>5680</v>
      </c>
      <c r="J97" s="208">
        <v>30</v>
      </c>
      <c r="K97" s="123">
        <v>0</v>
      </c>
      <c r="L97" s="208">
        <v>5680</v>
      </c>
      <c r="M97" s="208">
        <v>30</v>
      </c>
      <c r="N97" s="122">
        <v>6439.75</v>
      </c>
      <c r="O97" s="122">
        <v>112.25</v>
      </c>
      <c r="P97" s="122">
        <v>41.75</v>
      </c>
      <c r="Q97" s="112" t="s">
        <v>509</v>
      </c>
      <c r="R97" s="200">
        <v>0</v>
      </c>
      <c r="S97" s="112" t="s">
        <v>2191</v>
      </c>
      <c r="T97" s="209" t="s">
        <v>2736</v>
      </c>
      <c r="U97" s="112" t="s">
        <v>115</v>
      </c>
      <c r="V97" s="112" t="s">
        <v>405</v>
      </c>
      <c r="W97" s="112" t="s">
        <v>193</v>
      </c>
      <c r="X97" s="112" t="s">
        <v>197</v>
      </c>
      <c r="Y97" s="112" t="s">
        <v>197</v>
      </c>
      <c r="Z97" s="112" t="s">
        <v>194</v>
      </c>
      <c r="AA97" s="125" t="s">
        <v>2740</v>
      </c>
      <c r="AB97" s="125" t="s">
        <v>197</v>
      </c>
      <c r="AC97" s="125" t="s">
        <v>197</v>
      </c>
      <c r="AD97" s="125" t="s">
        <v>197</v>
      </c>
      <c r="AE97" s="125">
        <v>0</v>
      </c>
      <c r="AF97" s="125">
        <v>0.05</v>
      </c>
      <c r="AG97" s="125">
        <v>0</v>
      </c>
      <c r="AH97" s="125">
        <v>0</v>
      </c>
      <c r="AI97" s="202">
        <v>0</v>
      </c>
      <c r="AJ97" s="202">
        <v>0</v>
      </c>
      <c r="AK97" s="202">
        <v>0.2</v>
      </c>
      <c r="AL97" s="202">
        <v>0</v>
      </c>
      <c r="AM97" s="202">
        <v>0.1</v>
      </c>
      <c r="AN97" s="202">
        <v>0</v>
      </c>
      <c r="AO97" s="202">
        <v>0</v>
      </c>
      <c r="AP97" s="202">
        <v>0</v>
      </c>
      <c r="AQ97" s="202">
        <v>0.05</v>
      </c>
      <c r="AR97" s="202" t="s">
        <v>198</v>
      </c>
      <c r="AS97" s="203">
        <v>9.8000000000000007</v>
      </c>
      <c r="AT97" s="202" t="s">
        <v>199</v>
      </c>
      <c r="AU97" s="202" t="s">
        <v>556</v>
      </c>
      <c r="AV97" s="152">
        <v>0.22912878474779202</v>
      </c>
      <c r="AW97" s="152">
        <v>0.22912878474779202</v>
      </c>
      <c r="AX97" s="179">
        <v>-0.99238618404875711</v>
      </c>
      <c r="AY97" s="179" t="s">
        <v>115</v>
      </c>
      <c r="AZ97" s="179">
        <v>-0.73385364698085997</v>
      </c>
      <c r="BA97" s="179">
        <v>-0.66406517281947475</v>
      </c>
      <c r="BB97" s="179">
        <v>0</v>
      </c>
      <c r="BC97" s="179">
        <v>0.65710624182688016</v>
      </c>
      <c r="BD97" s="179">
        <v>0.69944028550387671</v>
      </c>
      <c r="BE97" s="179" t="s">
        <v>115</v>
      </c>
      <c r="BF97" s="179">
        <v>0.9334461155549223</v>
      </c>
      <c r="BG97" s="179">
        <v>1.1126035143948141</v>
      </c>
      <c r="BH97" s="204">
        <v>1</v>
      </c>
      <c r="BI97" s="204">
        <v>4</v>
      </c>
      <c r="BJ97" s="205" t="s">
        <v>3038</v>
      </c>
      <c r="BK97" s="205" t="s">
        <v>3039</v>
      </c>
      <c r="BL97" s="205" t="s">
        <v>3040</v>
      </c>
      <c r="BM97" s="205">
        <v>1.1126035143948141</v>
      </c>
      <c r="BN97" s="205" t="s">
        <v>115</v>
      </c>
      <c r="BO97" s="205">
        <v>0.39153157984158588</v>
      </c>
      <c r="BP97" s="205">
        <v>9.548178712712084E-2</v>
      </c>
      <c r="BQ97" s="205" t="s">
        <v>115</v>
      </c>
      <c r="BR97" s="205" t="s">
        <v>197</v>
      </c>
      <c r="BS97" s="205">
        <v>0.12055388444507779</v>
      </c>
      <c r="BT97" s="120" t="s">
        <v>115</v>
      </c>
      <c r="BU97" s="120" t="s">
        <v>115</v>
      </c>
      <c r="BV97" s="120" t="s">
        <v>115</v>
      </c>
      <c r="BW97" s="120" t="s">
        <v>115</v>
      </c>
      <c r="BX97" s="153">
        <v>8.687396485605186</v>
      </c>
      <c r="BY97" s="153">
        <v>0.46358790934000532</v>
      </c>
      <c r="BZ97" s="153">
        <v>0.46358790934000532</v>
      </c>
      <c r="CA97" s="154" t="s">
        <v>197</v>
      </c>
      <c r="CB97" s="154">
        <v>0.47900625125465135</v>
      </c>
      <c r="CC97" s="154">
        <v>0.47900625125465135</v>
      </c>
      <c r="CD97" s="154" t="s">
        <v>197</v>
      </c>
      <c r="CE97" s="155">
        <v>0</v>
      </c>
      <c r="CF97" s="155"/>
      <c r="CG97" s="155"/>
      <c r="CH97" s="273"/>
    </row>
    <row r="98" spans="1:86" s="2" customFormat="1" x14ac:dyDescent="0.2">
      <c r="A98" s="120">
        <v>94</v>
      </c>
      <c r="B98" s="172" t="s">
        <v>2723</v>
      </c>
      <c r="C98" s="120" t="s">
        <v>2650</v>
      </c>
      <c r="D98" s="126">
        <v>2</v>
      </c>
      <c r="E98" s="180" t="s">
        <v>2640</v>
      </c>
      <c r="F98" s="199">
        <v>62.668209970432798</v>
      </c>
      <c r="G98" s="199">
        <v>6.2712381905450298</v>
      </c>
      <c r="H98" s="123">
        <v>1</v>
      </c>
      <c r="I98" s="208">
        <v>5520</v>
      </c>
      <c r="J98" s="208">
        <v>30</v>
      </c>
      <c r="K98" s="123">
        <v>0</v>
      </c>
      <c r="L98" s="208">
        <v>5520</v>
      </c>
      <c r="M98" s="208">
        <v>30</v>
      </c>
      <c r="N98" s="122">
        <v>6281.5</v>
      </c>
      <c r="O98" s="122">
        <v>266.5</v>
      </c>
      <c r="P98" s="122">
        <v>277.5</v>
      </c>
      <c r="Q98" s="112" t="s">
        <v>405</v>
      </c>
      <c r="R98" s="200">
        <v>1</v>
      </c>
      <c r="S98" s="112" t="s">
        <v>2191</v>
      </c>
      <c r="T98" s="209" t="s">
        <v>2739</v>
      </c>
      <c r="U98" s="112" t="s">
        <v>509</v>
      </c>
      <c r="V98" s="112" t="s">
        <v>500</v>
      </c>
      <c r="W98" s="112" t="s">
        <v>193</v>
      </c>
      <c r="X98" s="112" t="s">
        <v>197</v>
      </c>
      <c r="Y98" s="112" t="s">
        <v>197</v>
      </c>
      <c r="Z98" s="112" t="s">
        <v>194</v>
      </c>
      <c r="AA98" s="125" t="s">
        <v>2740</v>
      </c>
      <c r="AB98" s="125" t="s">
        <v>197</v>
      </c>
      <c r="AC98" s="125" t="s">
        <v>197</v>
      </c>
      <c r="AD98" s="125" t="s">
        <v>197</v>
      </c>
      <c r="AE98" s="125">
        <v>0</v>
      </c>
      <c r="AF98" s="125">
        <v>0.05</v>
      </c>
      <c r="AG98" s="125">
        <v>0</v>
      </c>
      <c r="AH98" s="125">
        <v>0</v>
      </c>
      <c r="AI98" s="202">
        <v>0</v>
      </c>
      <c r="AJ98" s="202">
        <v>0</v>
      </c>
      <c r="AK98" s="202">
        <v>0.2</v>
      </c>
      <c r="AL98" s="202">
        <v>0</v>
      </c>
      <c r="AM98" s="202">
        <v>0.1</v>
      </c>
      <c r="AN98" s="202">
        <v>0</v>
      </c>
      <c r="AO98" s="202">
        <v>0</v>
      </c>
      <c r="AP98" s="202">
        <v>0</v>
      </c>
      <c r="AQ98" s="202">
        <v>0.05</v>
      </c>
      <c r="AR98" s="202" t="s">
        <v>198</v>
      </c>
      <c r="AS98" s="203">
        <v>9.3000000000000007</v>
      </c>
      <c r="AT98" s="202" t="s">
        <v>199</v>
      </c>
      <c r="AU98" s="202" t="s">
        <v>556</v>
      </c>
      <c r="AV98" s="152">
        <v>0.22912878474779202</v>
      </c>
      <c r="AW98" s="152">
        <v>0.22912878474779202</v>
      </c>
      <c r="AX98" s="179">
        <v>-0.99238618404875711</v>
      </c>
      <c r="AY98" s="179" t="s">
        <v>115</v>
      </c>
      <c r="AZ98" s="179">
        <v>-0.73385364698085997</v>
      </c>
      <c r="BA98" s="179">
        <v>-0.66406517281947475</v>
      </c>
      <c r="BB98" s="179">
        <v>0</v>
      </c>
      <c r="BC98" s="179">
        <v>0.65710624182688016</v>
      </c>
      <c r="BD98" s="179">
        <v>0.69944028550387671</v>
      </c>
      <c r="BE98" s="179" t="s">
        <v>115</v>
      </c>
      <c r="BF98" s="179">
        <v>0.9334461155549223</v>
      </c>
      <c r="BG98" s="179">
        <v>1.1126035143948141</v>
      </c>
      <c r="BH98" s="204">
        <v>1</v>
      </c>
      <c r="BI98" s="204">
        <v>4</v>
      </c>
      <c r="BJ98" s="205" t="s">
        <v>3038</v>
      </c>
      <c r="BK98" s="205" t="s">
        <v>3039</v>
      </c>
      <c r="BL98" s="205" t="s">
        <v>3040</v>
      </c>
      <c r="BM98" s="205">
        <v>1.1126035143948141</v>
      </c>
      <c r="BN98" s="205" t="s">
        <v>115</v>
      </c>
      <c r="BO98" s="205">
        <v>0.39153157984158588</v>
      </c>
      <c r="BP98" s="205">
        <v>9.548178712712084E-2</v>
      </c>
      <c r="BQ98" s="205" t="s">
        <v>115</v>
      </c>
      <c r="BR98" s="205" t="s">
        <v>197</v>
      </c>
      <c r="BS98" s="205">
        <v>0.12055388444507779</v>
      </c>
      <c r="BT98" s="120" t="s">
        <v>115</v>
      </c>
      <c r="BU98" s="120" t="s">
        <v>115</v>
      </c>
      <c r="BV98" s="120" t="s">
        <v>115</v>
      </c>
      <c r="BW98" s="120" t="s">
        <v>115</v>
      </c>
      <c r="BX98" s="153">
        <v>8.187396485605186</v>
      </c>
      <c r="BY98" s="153">
        <v>0.46358790934000532</v>
      </c>
      <c r="BZ98" s="153">
        <v>0.46358790934000532</v>
      </c>
      <c r="CA98" s="154" t="s">
        <v>197</v>
      </c>
      <c r="CB98" s="154">
        <v>0.47900625125465135</v>
      </c>
      <c r="CC98" s="154">
        <v>0.47900625125465135</v>
      </c>
      <c r="CD98" s="154" t="s">
        <v>197</v>
      </c>
      <c r="CE98" s="155">
        <v>0</v>
      </c>
      <c r="CF98" s="155"/>
      <c r="CG98" s="155"/>
      <c r="CH98" s="273"/>
    </row>
    <row r="99" spans="1:86" s="2" customFormat="1" x14ac:dyDescent="0.2">
      <c r="A99" s="120">
        <v>95</v>
      </c>
      <c r="B99" s="172" t="s">
        <v>2724</v>
      </c>
      <c r="C99" s="120" t="s">
        <v>2650</v>
      </c>
      <c r="D99" s="126">
        <v>2</v>
      </c>
      <c r="E99" s="180" t="s">
        <v>2641</v>
      </c>
      <c r="F99" s="199">
        <v>62.668209970432798</v>
      </c>
      <c r="G99" s="199">
        <v>6.2712381905450298</v>
      </c>
      <c r="H99" s="123">
        <v>1</v>
      </c>
      <c r="I99" s="208">
        <v>6710</v>
      </c>
      <c r="J99" s="208">
        <v>30</v>
      </c>
      <c r="K99" s="123">
        <v>0</v>
      </c>
      <c r="L99" s="208">
        <v>6710</v>
      </c>
      <c r="M99" s="208">
        <v>30</v>
      </c>
      <c r="N99" s="122">
        <v>7588.333333333333</v>
      </c>
      <c r="O99" s="122">
        <v>190.666666666667</v>
      </c>
      <c r="P99" s="122">
        <v>165.333333333333</v>
      </c>
      <c r="Q99" s="112" t="s">
        <v>405</v>
      </c>
      <c r="R99" s="200">
        <v>1</v>
      </c>
      <c r="S99" s="112" t="s">
        <v>2191</v>
      </c>
      <c r="T99" s="209" t="s">
        <v>2739</v>
      </c>
      <c r="U99" s="112" t="s">
        <v>509</v>
      </c>
      <c r="V99" s="112" t="s">
        <v>500</v>
      </c>
      <c r="W99" s="112" t="s">
        <v>193</v>
      </c>
      <c r="X99" s="112" t="s">
        <v>197</v>
      </c>
      <c r="Y99" s="112" t="s">
        <v>197</v>
      </c>
      <c r="Z99" s="112" t="s">
        <v>194</v>
      </c>
      <c r="AA99" s="125" t="s">
        <v>2740</v>
      </c>
      <c r="AB99" s="125" t="s">
        <v>197</v>
      </c>
      <c r="AC99" s="125" t="s">
        <v>197</v>
      </c>
      <c r="AD99" s="125" t="s">
        <v>197</v>
      </c>
      <c r="AE99" s="125">
        <v>0</v>
      </c>
      <c r="AF99" s="125">
        <v>0.05</v>
      </c>
      <c r="AG99" s="125">
        <v>0</v>
      </c>
      <c r="AH99" s="125">
        <v>0</v>
      </c>
      <c r="AI99" s="202">
        <v>0</v>
      </c>
      <c r="AJ99" s="202">
        <v>0</v>
      </c>
      <c r="AK99" s="202">
        <v>0.5</v>
      </c>
      <c r="AL99" s="202">
        <v>0</v>
      </c>
      <c r="AM99" s="202">
        <v>0.1</v>
      </c>
      <c r="AN99" s="202">
        <v>0</v>
      </c>
      <c r="AO99" s="202">
        <v>0</v>
      </c>
      <c r="AP99" s="202">
        <v>0</v>
      </c>
      <c r="AQ99" s="202">
        <v>0.05</v>
      </c>
      <c r="AR99" s="202" t="s">
        <v>198</v>
      </c>
      <c r="AS99" s="203">
        <v>9.3000000000000007</v>
      </c>
      <c r="AT99" s="202" t="s">
        <v>199</v>
      </c>
      <c r="AU99" s="202" t="s">
        <v>556</v>
      </c>
      <c r="AV99" s="152">
        <v>0.51234753829797997</v>
      </c>
      <c r="AW99" s="152">
        <v>0.51234753829797997</v>
      </c>
      <c r="AX99" s="179">
        <v>-0.99238618404875711</v>
      </c>
      <c r="AY99" s="179" t="s">
        <v>115</v>
      </c>
      <c r="AZ99" s="179">
        <v>-0.73385364698085997</v>
      </c>
      <c r="BA99" s="179">
        <v>-0.66406517281947475</v>
      </c>
      <c r="BB99" s="179">
        <v>0</v>
      </c>
      <c r="BC99" s="179">
        <v>0.65710624182688016</v>
      </c>
      <c r="BD99" s="179">
        <v>0.69944028550387671</v>
      </c>
      <c r="BE99" s="179" t="s">
        <v>115</v>
      </c>
      <c r="BF99" s="179">
        <v>0.9334461155549223</v>
      </c>
      <c r="BG99" s="179">
        <v>1.1126035143948141</v>
      </c>
      <c r="BH99" s="204">
        <v>1</v>
      </c>
      <c r="BI99" s="204">
        <v>5</v>
      </c>
      <c r="BJ99" s="205" t="s">
        <v>3028</v>
      </c>
      <c r="BK99" s="205" t="s">
        <v>3029</v>
      </c>
      <c r="BL99" s="205" t="s">
        <v>3030</v>
      </c>
      <c r="BM99" s="205">
        <v>0.9334461155549223</v>
      </c>
      <c r="BN99" s="205" t="s">
        <v>115</v>
      </c>
      <c r="BO99" s="205">
        <v>0.39153157984158588</v>
      </c>
      <c r="BP99" s="205">
        <v>9.548178712712084E-2</v>
      </c>
      <c r="BQ99" s="205" t="s">
        <v>115</v>
      </c>
      <c r="BR99" s="205" t="s">
        <v>197</v>
      </c>
      <c r="BS99" s="205">
        <v>0.12055388444507779</v>
      </c>
      <c r="BT99" s="120" t="s">
        <v>115</v>
      </c>
      <c r="BU99" s="120" t="s">
        <v>115</v>
      </c>
      <c r="BV99" s="120" t="s">
        <v>115</v>
      </c>
      <c r="BW99" s="120" t="s">
        <v>115</v>
      </c>
      <c r="BX99" s="153">
        <v>8.3665538844450786</v>
      </c>
      <c r="BY99" s="153">
        <v>0.65185408619278984</v>
      </c>
      <c r="BZ99" s="153">
        <v>0.65185408619278984</v>
      </c>
      <c r="CA99" s="154" t="s">
        <v>197</v>
      </c>
      <c r="CB99" s="154">
        <v>0.66290797908988419</v>
      </c>
      <c r="CC99" s="154">
        <v>0.66290797908988419</v>
      </c>
      <c r="CD99" s="154" t="s">
        <v>197</v>
      </c>
      <c r="CE99" s="155">
        <v>0</v>
      </c>
      <c r="CF99" s="155"/>
      <c r="CG99" s="155"/>
      <c r="CH99" s="273"/>
    </row>
    <row r="100" spans="1:86" s="2" customFormat="1" x14ac:dyDescent="0.2">
      <c r="A100" s="120">
        <v>96</v>
      </c>
      <c r="B100" s="172" t="s">
        <v>2725</v>
      </c>
      <c r="C100" s="120" t="s">
        <v>2650</v>
      </c>
      <c r="D100" s="126">
        <v>2</v>
      </c>
      <c r="E100" s="180" t="s">
        <v>2642</v>
      </c>
      <c r="F100" s="199">
        <v>62.668209970432798</v>
      </c>
      <c r="G100" s="199">
        <v>6.2712381905450298</v>
      </c>
      <c r="H100" s="123">
        <v>1</v>
      </c>
      <c r="I100" s="208">
        <v>7430</v>
      </c>
      <c r="J100" s="208">
        <v>30</v>
      </c>
      <c r="K100" s="123">
        <v>0</v>
      </c>
      <c r="L100" s="208">
        <v>7430</v>
      </c>
      <c r="M100" s="208">
        <v>30</v>
      </c>
      <c r="N100" s="122">
        <v>8257.5</v>
      </c>
      <c r="O100" s="122">
        <v>144.5</v>
      </c>
      <c r="P100" s="122">
        <v>232.5</v>
      </c>
      <c r="Q100" s="112" t="s">
        <v>405</v>
      </c>
      <c r="R100" s="200">
        <v>1</v>
      </c>
      <c r="S100" s="112" t="s">
        <v>2191</v>
      </c>
      <c r="T100" s="209" t="s">
        <v>2739</v>
      </c>
      <c r="U100" s="112" t="s">
        <v>509</v>
      </c>
      <c r="V100" s="112" t="s">
        <v>500</v>
      </c>
      <c r="W100" s="112" t="s">
        <v>193</v>
      </c>
      <c r="X100" s="112" t="s">
        <v>197</v>
      </c>
      <c r="Y100" s="112" t="s">
        <v>197</v>
      </c>
      <c r="Z100" s="112" t="s">
        <v>194</v>
      </c>
      <c r="AA100" s="125" t="s">
        <v>2740</v>
      </c>
      <c r="AB100" s="125" t="s">
        <v>197</v>
      </c>
      <c r="AC100" s="125" t="s">
        <v>197</v>
      </c>
      <c r="AD100" s="125" t="s">
        <v>197</v>
      </c>
      <c r="AE100" s="125">
        <v>0</v>
      </c>
      <c r="AF100" s="125">
        <v>0.05</v>
      </c>
      <c r="AG100" s="125">
        <v>0</v>
      </c>
      <c r="AH100" s="125">
        <v>0</v>
      </c>
      <c r="AI100" s="202">
        <v>0</v>
      </c>
      <c r="AJ100" s="202">
        <v>0</v>
      </c>
      <c r="AK100" s="202">
        <v>0.5</v>
      </c>
      <c r="AL100" s="202">
        <v>0</v>
      </c>
      <c r="AM100" s="202">
        <v>0.1</v>
      </c>
      <c r="AN100" s="202">
        <v>0</v>
      </c>
      <c r="AO100" s="202">
        <v>0</v>
      </c>
      <c r="AP100" s="202">
        <v>0</v>
      </c>
      <c r="AQ100" s="202">
        <v>0.05</v>
      </c>
      <c r="AR100" s="202" t="s">
        <v>198</v>
      </c>
      <c r="AS100" s="203">
        <v>9.3000000000000007</v>
      </c>
      <c r="AT100" s="202" t="s">
        <v>199</v>
      </c>
      <c r="AU100" s="202" t="s">
        <v>556</v>
      </c>
      <c r="AV100" s="152">
        <v>0.51234753829797997</v>
      </c>
      <c r="AW100" s="152">
        <v>0.51234753829797997</v>
      </c>
      <c r="AX100" s="179">
        <v>-0.99238618404875711</v>
      </c>
      <c r="AY100" s="179" t="s">
        <v>115</v>
      </c>
      <c r="AZ100" s="179">
        <v>-0.73385364698085997</v>
      </c>
      <c r="BA100" s="179">
        <v>-0.66406517281947475</v>
      </c>
      <c r="BB100" s="179">
        <v>0</v>
      </c>
      <c r="BC100" s="179">
        <v>0.65710624182688016</v>
      </c>
      <c r="BD100" s="179">
        <v>0.69944028550387671</v>
      </c>
      <c r="BE100" s="179" t="s">
        <v>115</v>
      </c>
      <c r="BF100" s="179">
        <v>0.9334461155549223</v>
      </c>
      <c r="BG100" s="179">
        <v>1.1126035143948141</v>
      </c>
      <c r="BH100" s="204">
        <v>1</v>
      </c>
      <c r="BI100" s="204">
        <v>5</v>
      </c>
      <c r="BJ100" s="205" t="s">
        <v>3028</v>
      </c>
      <c r="BK100" s="205" t="s">
        <v>3029</v>
      </c>
      <c r="BL100" s="205" t="s">
        <v>3030</v>
      </c>
      <c r="BM100" s="205">
        <v>0.9334461155549223</v>
      </c>
      <c r="BN100" s="205" t="s">
        <v>115</v>
      </c>
      <c r="BO100" s="205">
        <v>0.39153157984158588</v>
      </c>
      <c r="BP100" s="205">
        <v>9.548178712712084E-2</v>
      </c>
      <c r="BQ100" s="205" t="s">
        <v>115</v>
      </c>
      <c r="BR100" s="205" t="s">
        <v>197</v>
      </c>
      <c r="BS100" s="205">
        <v>0.12055388444507779</v>
      </c>
      <c r="BT100" s="120" t="s">
        <v>115</v>
      </c>
      <c r="BU100" s="120" t="s">
        <v>115</v>
      </c>
      <c r="BV100" s="120" t="s">
        <v>115</v>
      </c>
      <c r="BW100" s="120" t="s">
        <v>115</v>
      </c>
      <c r="BX100" s="153">
        <v>8.3665538844450786</v>
      </c>
      <c r="BY100" s="153">
        <v>0.65185408619278984</v>
      </c>
      <c r="BZ100" s="153">
        <v>0.65185408619278984</v>
      </c>
      <c r="CA100" s="154" t="s">
        <v>197</v>
      </c>
      <c r="CB100" s="154">
        <v>0.66290797908988419</v>
      </c>
      <c r="CC100" s="154">
        <v>0.66290797908988419</v>
      </c>
      <c r="CD100" s="154" t="s">
        <v>197</v>
      </c>
      <c r="CE100" s="155">
        <v>0</v>
      </c>
      <c r="CF100" s="155"/>
      <c r="CG100" s="155"/>
      <c r="CH100" s="273"/>
    </row>
    <row r="101" spans="1:86" s="2" customFormat="1" x14ac:dyDescent="0.2">
      <c r="A101" s="120">
        <v>97</v>
      </c>
      <c r="B101" s="172" t="s">
        <v>2726</v>
      </c>
      <c r="C101" s="120" t="s">
        <v>2650</v>
      </c>
      <c r="D101" s="126">
        <v>2</v>
      </c>
      <c r="E101" s="180" t="s">
        <v>2643</v>
      </c>
      <c r="F101" s="199">
        <v>62.668209970432798</v>
      </c>
      <c r="G101" s="199">
        <v>6.2712381905450298</v>
      </c>
      <c r="H101" s="123">
        <v>1</v>
      </c>
      <c r="I101" s="208">
        <v>8290</v>
      </c>
      <c r="J101" s="208">
        <v>30</v>
      </c>
      <c r="K101" s="123">
        <v>0</v>
      </c>
      <c r="L101" s="208">
        <v>8290</v>
      </c>
      <c r="M101" s="208">
        <v>30</v>
      </c>
      <c r="N101" s="122">
        <v>9262.25</v>
      </c>
      <c r="O101" s="122">
        <v>219.75</v>
      </c>
      <c r="P101" s="122">
        <v>243.25</v>
      </c>
      <c r="Q101" s="112" t="s">
        <v>405</v>
      </c>
      <c r="R101" s="200">
        <v>1</v>
      </c>
      <c r="S101" s="112" t="s">
        <v>2191</v>
      </c>
      <c r="T101" s="209" t="s">
        <v>2739</v>
      </c>
      <c r="U101" s="112" t="s">
        <v>509</v>
      </c>
      <c r="V101" s="112" t="s">
        <v>500</v>
      </c>
      <c r="W101" s="112" t="s">
        <v>193</v>
      </c>
      <c r="X101" s="112" t="s">
        <v>197</v>
      </c>
      <c r="Y101" s="112" t="s">
        <v>197</v>
      </c>
      <c r="Z101" s="112" t="s">
        <v>194</v>
      </c>
      <c r="AA101" s="125" t="s">
        <v>2740</v>
      </c>
      <c r="AB101" s="125" t="s">
        <v>197</v>
      </c>
      <c r="AC101" s="125" t="s">
        <v>197</v>
      </c>
      <c r="AD101" s="125" t="s">
        <v>197</v>
      </c>
      <c r="AE101" s="125">
        <v>0</v>
      </c>
      <c r="AF101" s="125">
        <v>0.05</v>
      </c>
      <c r="AG101" s="125">
        <v>0</v>
      </c>
      <c r="AH101" s="125">
        <v>0</v>
      </c>
      <c r="AI101" s="202">
        <v>0</v>
      </c>
      <c r="AJ101" s="202">
        <v>0</v>
      </c>
      <c r="AK101" s="202">
        <v>0.5</v>
      </c>
      <c r="AL101" s="202">
        <v>0</v>
      </c>
      <c r="AM101" s="202">
        <v>0.1</v>
      </c>
      <c r="AN101" s="202">
        <v>0</v>
      </c>
      <c r="AO101" s="202">
        <v>0</v>
      </c>
      <c r="AP101" s="202">
        <v>0</v>
      </c>
      <c r="AQ101" s="202">
        <v>0.05</v>
      </c>
      <c r="AR101" s="202" t="s">
        <v>198</v>
      </c>
      <c r="AS101" s="203">
        <v>9.1</v>
      </c>
      <c r="AT101" s="202" t="s">
        <v>199</v>
      </c>
      <c r="AU101" s="202" t="s">
        <v>556</v>
      </c>
      <c r="AV101" s="152">
        <v>0.51234753829797997</v>
      </c>
      <c r="AW101" s="152">
        <v>0.51234753829797997</v>
      </c>
      <c r="AX101" s="179">
        <v>-0.99238618404875711</v>
      </c>
      <c r="AY101" s="179" t="s">
        <v>115</v>
      </c>
      <c r="AZ101" s="179">
        <v>-0.73385364698085997</v>
      </c>
      <c r="BA101" s="179">
        <v>-0.66406517281947475</v>
      </c>
      <c r="BB101" s="179">
        <v>0</v>
      </c>
      <c r="BC101" s="179">
        <v>0.65710624182688016</v>
      </c>
      <c r="BD101" s="179">
        <v>0.69944028550387671</v>
      </c>
      <c r="BE101" s="179" t="s">
        <v>115</v>
      </c>
      <c r="BF101" s="179">
        <v>0.9334461155549223</v>
      </c>
      <c r="BG101" s="179">
        <v>1.1126035143948141</v>
      </c>
      <c r="BH101" s="204">
        <v>1</v>
      </c>
      <c r="BI101" s="204">
        <v>5</v>
      </c>
      <c r="BJ101" s="205" t="s">
        <v>3028</v>
      </c>
      <c r="BK101" s="205" t="s">
        <v>3029</v>
      </c>
      <c r="BL101" s="205" t="s">
        <v>3030</v>
      </c>
      <c r="BM101" s="205">
        <v>0.9334461155549223</v>
      </c>
      <c r="BN101" s="205" t="s">
        <v>115</v>
      </c>
      <c r="BO101" s="205">
        <v>0.39153157984158588</v>
      </c>
      <c r="BP101" s="205">
        <v>9.548178712712084E-2</v>
      </c>
      <c r="BQ101" s="205" t="s">
        <v>115</v>
      </c>
      <c r="BR101" s="205" t="s">
        <v>197</v>
      </c>
      <c r="BS101" s="205">
        <v>0.12055388444507779</v>
      </c>
      <c r="BT101" s="120" t="s">
        <v>115</v>
      </c>
      <c r="BU101" s="120" t="s">
        <v>115</v>
      </c>
      <c r="BV101" s="120" t="s">
        <v>115</v>
      </c>
      <c r="BW101" s="120" t="s">
        <v>115</v>
      </c>
      <c r="BX101" s="153">
        <v>8.1665538844450776</v>
      </c>
      <c r="BY101" s="153">
        <v>0.65185408619278984</v>
      </c>
      <c r="BZ101" s="153">
        <v>0.65185408619278984</v>
      </c>
      <c r="CA101" s="154" t="s">
        <v>197</v>
      </c>
      <c r="CB101" s="154">
        <v>0.66290797908988419</v>
      </c>
      <c r="CC101" s="154">
        <v>0.66290797908988419</v>
      </c>
      <c r="CD101" s="154" t="s">
        <v>197</v>
      </c>
      <c r="CE101" s="155">
        <v>0</v>
      </c>
      <c r="CF101" s="155"/>
      <c r="CG101" s="155"/>
      <c r="CH101" s="273"/>
    </row>
    <row r="102" spans="1:86" s="2" customFormat="1" x14ac:dyDescent="0.2">
      <c r="A102" s="120">
        <v>98</v>
      </c>
      <c r="B102" s="172" t="s">
        <v>2727</v>
      </c>
      <c r="C102" s="120" t="s">
        <v>2650</v>
      </c>
      <c r="D102" s="126">
        <v>2</v>
      </c>
      <c r="E102" s="180" t="s">
        <v>2644</v>
      </c>
      <c r="F102" s="199">
        <v>62.668209970432798</v>
      </c>
      <c r="G102" s="199">
        <v>6.2712381905450298</v>
      </c>
      <c r="H102" s="123">
        <v>1</v>
      </c>
      <c r="I102" s="208">
        <v>5620</v>
      </c>
      <c r="J102" s="208">
        <v>30</v>
      </c>
      <c r="K102" s="123">
        <v>0</v>
      </c>
      <c r="L102" s="208">
        <v>5620</v>
      </c>
      <c r="M102" s="208">
        <v>30</v>
      </c>
      <c r="N102" s="122">
        <v>6379.5</v>
      </c>
      <c r="O102" s="122">
        <v>280.5</v>
      </c>
      <c r="P102" s="122">
        <v>171.5</v>
      </c>
      <c r="Q102" s="112" t="s">
        <v>405</v>
      </c>
      <c r="R102" s="200">
        <v>1</v>
      </c>
      <c r="S102" s="112" t="s">
        <v>2191</v>
      </c>
      <c r="T102" s="209" t="s">
        <v>2739</v>
      </c>
      <c r="U102" s="112" t="s">
        <v>509</v>
      </c>
      <c r="V102" s="112" t="s">
        <v>500</v>
      </c>
      <c r="W102" s="112" t="s">
        <v>193</v>
      </c>
      <c r="X102" s="112" t="s">
        <v>197</v>
      </c>
      <c r="Y102" s="112" t="s">
        <v>197</v>
      </c>
      <c r="Z102" s="112" t="s">
        <v>194</v>
      </c>
      <c r="AA102" s="125" t="s">
        <v>2740</v>
      </c>
      <c r="AB102" s="125" t="s">
        <v>197</v>
      </c>
      <c r="AC102" s="125" t="s">
        <v>197</v>
      </c>
      <c r="AD102" s="125" t="s">
        <v>197</v>
      </c>
      <c r="AE102" s="125">
        <v>0</v>
      </c>
      <c r="AF102" s="125">
        <v>0.05</v>
      </c>
      <c r="AG102" s="125">
        <v>0</v>
      </c>
      <c r="AH102" s="125">
        <v>0</v>
      </c>
      <c r="AI102" s="202">
        <v>0</v>
      </c>
      <c r="AJ102" s="202">
        <v>0</v>
      </c>
      <c r="AK102" s="202">
        <v>0.5</v>
      </c>
      <c r="AL102" s="202">
        <v>0</v>
      </c>
      <c r="AM102" s="202">
        <v>0.1</v>
      </c>
      <c r="AN102" s="202">
        <v>0</v>
      </c>
      <c r="AO102" s="202">
        <v>0</v>
      </c>
      <c r="AP102" s="202">
        <v>0</v>
      </c>
      <c r="AQ102" s="202">
        <v>0.05</v>
      </c>
      <c r="AR102" s="202" t="s">
        <v>198</v>
      </c>
      <c r="AS102" s="203">
        <v>9.5</v>
      </c>
      <c r="AT102" s="202" t="s">
        <v>199</v>
      </c>
      <c r="AU102" s="202" t="s">
        <v>556</v>
      </c>
      <c r="AV102" s="152">
        <v>0.51234753829797997</v>
      </c>
      <c r="AW102" s="152">
        <v>0.51234753829797997</v>
      </c>
      <c r="AX102" s="179">
        <v>-0.99238618404875711</v>
      </c>
      <c r="AY102" s="179" t="s">
        <v>115</v>
      </c>
      <c r="AZ102" s="179">
        <v>-0.73385364698085997</v>
      </c>
      <c r="BA102" s="179">
        <v>-0.66406517281947475</v>
      </c>
      <c r="BB102" s="179">
        <v>0</v>
      </c>
      <c r="BC102" s="179">
        <v>0.65710624182688016</v>
      </c>
      <c r="BD102" s="179">
        <v>0.69944028550387671</v>
      </c>
      <c r="BE102" s="179" t="s">
        <v>115</v>
      </c>
      <c r="BF102" s="179">
        <v>0.9334461155549223</v>
      </c>
      <c r="BG102" s="179">
        <v>1.1126035143948141</v>
      </c>
      <c r="BH102" s="204">
        <v>1</v>
      </c>
      <c r="BI102" s="204">
        <v>5</v>
      </c>
      <c r="BJ102" s="205" t="s">
        <v>3028</v>
      </c>
      <c r="BK102" s="205" t="s">
        <v>3029</v>
      </c>
      <c r="BL102" s="205" t="s">
        <v>3030</v>
      </c>
      <c r="BM102" s="205">
        <v>0.9334461155549223</v>
      </c>
      <c r="BN102" s="205" t="s">
        <v>115</v>
      </c>
      <c r="BO102" s="205">
        <v>0.39153157984158588</v>
      </c>
      <c r="BP102" s="205">
        <v>9.548178712712084E-2</v>
      </c>
      <c r="BQ102" s="205" t="s">
        <v>115</v>
      </c>
      <c r="BR102" s="205" t="s">
        <v>197</v>
      </c>
      <c r="BS102" s="205">
        <v>0.12055388444507779</v>
      </c>
      <c r="BT102" s="120" t="s">
        <v>115</v>
      </c>
      <c r="BU102" s="120" t="s">
        <v>115</v>
      </c>
      <c r="BV102" s="120" t="s">
        <v>115</v>
      </c>
      <c r="BW102" s="120" t="s">
        <v>115</v>
      </c>
      <c r="BX102" s="153">
        <v>8.5665538844450779</v>
      </c>
      <c r="BY102" s="153">
        <v>0.65185408619278984</v>
      </c>
      <c r="BZ102" s="153">
        <v>0.65185408619278984</v>
      </c>
      <c r="CA102" s="154" t="s">
        <v>197</v>
      </c>
      <c r="CB102" s="154">
        <v>0.66290797908988419</v>
      </c>
      <c r="CC102" s="154">
        <v>0.66290797908988419</v>
      </c>
      <c r="CD102" s="154" t="s">
        <v>197</v>
      </c>
      <c r="CE102" s="155">
        <v>0</v>
      </c>
      <c r="CF102" s="155"/>
      <c r="CG102" s="155"/>
      <c r="CH102" s="273"/>
    </row>
    <row r="103" spans="1:86" s="2" customFormat="1" x14ac:dyDescent="0.2">
      <c r="A103" s="120">
        <v>99</v>
      </c>
      <c r="B103" s="172" t="s">
        <v>2728</v>
      </c>
      <c r="C103" s="120" t="s">
        <v>2650</v>
      </c>
      <c r="D103" s="126">
        <v>2</v>
      </c>
      <c r="E103" s="180" t="s">
        <v>2645</v>
      </c>
      <c r="F103" s="199">
        <v>62.668209970432798</v>
      </c>
      <c r="G103" s="199">
        <v>6.2712381905450298</v>
      </c>
      <c r="H103" s="123">
        <v>1</v>
      </c>
      <c r="I103" s="208">
        <v>6210</v>
      </c>
      <c r="J103" s="208">
        <v>30</v>
      </c>
      <c r="K103" s="123">
        <v>0</v>
      </c>
      <c r="L103" s="208">
        <v>6210</v>
      </c>
      <c r="M103" s="208">
        <v>30</v>
      </c>
      <c r="N103" s="122">
        <v>7152</v>
      </c>
      <c r="O103" s="122">
        <v>259</v>
      </c>
      <c r="P103" s="122">
        <v>353</v>
      </c>
      <c r="Q103" s="112" t="s">
        <v>405</v>
      </c>
      <c r="R103" s="200">
        <v>1</v>
      </c>
      <c r="S103" s="112" t="s">
        <v>2191</v>
      </c>
      <c r="T103" s="209" t="s">
        <v>2739</v>
      </c>
      <c r="U103" s="112" t="s">
        <v>509</v>
      </c>
      <c r="V103" s="112" t="s">
        <v>500</v>
      </c>
      <c r="W103" s="112" t="s">
        <v>193</v>
      </c>
      <c r="X103" s="112" t="s">
        <v>197</v>
      </c>
      <c r="Y103" s="112" t="s">
        <v>197</v>
      </c>
      <c r="Z103" s="112" t="s">
        <v>194</v>
      </c>
      <c r="AA103" s="125" t="s">
        <v>2740</v>
      </c>
      <c r="AB103" s="125" t="s">
        <v>197</v>
      </c>
      <c r="AC103" s="125" t="s">
        <v>197</v>
      </c>
      <c r="AD103" s="125" t="s">
        <v>197</v>
      </c>
      <c r="AE103" s="125">
        <v>0</v>
      </c>
      <c r="AF103" s="125">
        <v>0.05</v>
      </c>
      <c r="AG103" s="125">
        <v>0</v>
      </c>
      <c r="AH103" s="125">
        <v>0</v>
      </c>
      <c r="AI103" s="202">
        <v>0</v>
      </c>
      <c r="AJ103" s="202">
        <v>0</v>
      </c>
      <c r="AK103" s="202">
        <v>0.5</v>
      </c>
      <c r="AL103" s="202">
        <v>0</v>
      </c>
      <c r="AM103" s="202">
        <v>0.1</v>
      </c>
      <c r="AN103" s="202">
        <v>0</v>
      </c>
      <c r="AO103" s="202">
        <v>0</v>
      </c>
      <c r="AP103" s="202">
        <v>0</v>
      </c>
      <c r="AQ103" s="202">
        <v>0.05</v>
      </c>
      <c r="AR103" s="202" t="s">
        <v>198</v>
      </c>
      <c r="AS103" s="203">
        <v>9.3000000000000007</v>
      </c>
      <c r="AT103" s="202" t="s">
        <v>199</v>
      </c>
      <c r="AU103" s="202" t="s">
        <v>556</v>
      </c>
      <c r="AV103" s="152">
        <v>0.51234753829797997</v>
      </c>
      <c r="AW103" s="152">
        <v>0.51234753829797997</v>
      </c>
      <c r="AX103" s="179">
        <v>-0.99238618404875711</v>
      </c>
      <c r="AY103" s="179" t="s">
        <v>115</v>
      </c>
      <c r="AZ103" s="179">
        <v>-0.73385364698085997</v>
      </c>
      <c r="BA103" s="179">
        <v>-0.66406517281947475</v>
      </c>
      <c r="BB103" s="179">
        <v>0</v>
      </c>
      <c r="BC103" s="179">
        <v>0.65710624182688016</v>
      </c>
      <c r="BD103" s="179">
        <v>0.69944028550387671</v>
      </c>
      <c r="BE103" s="179" t="s">
        <v>115</v>
      </c>
      <c r="BF103" s="179">
        <v>0.9334461155549223</v>
      </c>
      <c r="BG103" s="179">
        <v>1.1126035143948141</v>
      </c>
      <c r="BH103" s="204">
        <v>1</v>
      </c>
      <c r="BI103" s="204">
        <v>5</v>
      </c>
      <c r="BJ103" s="205" t="s">
        <v>3028</v>
      </c>
      <c r="BK103" s="205" t="s">
        <v>3029</v>
      </c>
      <c r="BL103" s="205" t="s">
        <v>3030</v>
      </c>
      <c r="BM103" s="205">
        <v>0.9334461155549223</v>
      </c>
      <c r="BN103" s="205" t="s">
        <v>115</v>
      </c>
      <c r="BO103" s="205">
        <v>0.39153157984158588</v>
      </c>
      <c r="BP103" s="205">
        <v>9.548178712712084E-2</v>
      </c>
      <c r="BQ103" s="205" t="s">
        <v>115</v>
      </c>
      <c r="BR103" s="205" t="s">
        <v>197</v>
      </c>
      <c r="BS103" s="205">
        <v>0.12055388444507779</v>
      </c>
      <c r="BT103" s="120" t="s">
        <v>115</v>
      </c>
      <c r="BU103" s="120" t="s">
        <v>115</v>
      </c>
      <c r="BV103" s="120" t="s">
        <v>115</v>
      </c>
      <c r="BW103" s="120" t="s">
        <v>115</v>
      </c>
      <c r="BX103" s="153">
        <v>8.3665538844450786</v>
      </c>
      <c r="BY103" s="153">
        <v>0.65185408619278984</v>
      </c>
      <c r="BZ103" s="153">
        <v>0.65185408619278984</v>
      </c>
      <c r="CA103" s="154" t="s">
        <v>197</v>
      </c>
      <c r="CB103" s="154">
        <v>0.66290797908988419</v>
      </c>
      <c r="CC103" s="154">
        <v>0.66290797908988419</v>
      </c>
      <c r="CD103" s="154" t="s">
        <v>197</v>
      </c>
      <c r="CE103" s="155">
        <v>0</v>
      </c>
      <c r="CF103" s="155"/>
      <c r="CG103" s="155"/>
      <c r="CH103" s="273"/>
    </row>
    <row r="104" spans="1:86" s="2" customFormat="1" x14ac:dyDescent="0.2">
      <c r="A104" s="120">
        <v>100</v>
      </c>
      <c r="B104" s="172" t="s">
        <v>2729</v>
      </c>
      <c r="C104" s="120" t="s">
        <v>2650</v>
      </c>
      <c r="D104" s="126">
        <v>2</v>
      </c>
      <c r="E104" s="180" t="s">
        <v>2646</v>
      </c>
      <c r="F104" s="199">
        <v>62.668209970432798</v>
      </c>
      <c r="G104" s="199">
        <v>6.2712381905450298</v>
      </c>
      <c r="H104" s="123">
        <v>1</v>
      </c>
      <c r="I104" s="208">
        <v>6810</v>
      </c>
      <c r="J104" s="208">
        <v>30</v>
      </c>
      <c r="K104" s="123">
        <v>0</v>
      </c>
      <c r="L104" s="208">
        <v>6810</v>
      </c>
      <c r="M104" s="208">
        <v>30</v>
      </c>
      <c r="N104" s="122">
        <v>7636.5</v>
      </c>
      <c r="O104" s="122">
        <v>280.5</v>
      </c>
      <c r="P104" s="122">
        <v>156.5</v>
      </c>
      <c r="Q104" s="112" t="s">
        <v>405</v>
      </c>
      <c r="R104" s="200">
        <v>1</v>
      </c>
      <c r="S104" s="112" t="s">
        <v>2191</v>
      </c>
      <c r="T104" s="209" t="s">
        <v>2739</v>
      </c>
      <c r="U104" s="112" t="s">
        <v>509</v>
      </c>
      <c r="V104" s="112" t="s">
        <v>500</v>
      </c>
      <c r="W104" s="112" t="s">
        <v>193</v>
      </c>
      <c r="X104" s="112" t="s">
        <v>197</v>
      </c>
      <c r="Y104" s="112" t="s">
        <v>197</v>
      </c>
      <c r="Z104" s="112" t="s">
        <v>194</v>
      </c>
      <c r="AA104" s="125" t="s">
        <v>2740</v>
      </c>
      <c r="AB104" s="125" t="s">
        <v>197</v>
      </c>
      <c r="AC104" s="125" t="s">
        <v>197</v>
      </c>
      <c r="AD104" s="125" t="s">
        <v>197</v>
      </c>
      <c r="AE104" s="125">
        <v>0</v>
      </c>
      <c r="AF104" s="125">
        <v>0.05</v>
      </c>
      <c r="AG104" s="125">
        <v>0</v>
      </c>
      <c r="AH104" s="125">
        <v>0</v>
      </c>
      <c r="AI104" s="202">
        <v>0</v>
      </c>
      <c r="AJ104" s="202">
        <v>0</v>
      </c>
      <c r="AK104" s="202">
        <v>0.5</v>
      </c>
      <c r="AL104" s="202">
        <v>0</v>
      </c>
      <c r="AM104" s="202">
        <v>0.1</v>
      </c>
      <c r="AN104" s="202">
        <v>0</v>
      </c>
      <c r="AO104" s="202">
        <v>0</v>
      </c>
      <c r="AP104" s="202">
        <v>0</v>
      </c>
      <c r="AQ104" s="202">
        <v>0.05</v>
      </c>
      <c r="AR104" s="202" t="s">
        <v>198</v>
      </c>
      <c r="AS104" s="203">
        <v>9.3000000000000007</v>
      </c>
      <c r="AT104" s="202" t="s">
        <v>199</v>
      </c>
      <c r="AU104" s="202" t="s">
        <v>556</v>
      </c>
      <c r="AV104" s="152">
        <v>0.51234753829797997</v>
      </c>
      <c r="AW104" s="152">
        <v>0.51234753829797997</v>
      </c>
      <c r="AX104" s="179">
        <v>-0.99238618404875711</v>
      </c>
      <c r="AY104" s="179" t="s">
        <v>115</v>
      </c>
      <c r="AZ104" s="179">
        <v>-0.73385364698085997</v>
      </c>
      <c r="BA104" s="179">
        <v>-0.66406517281947475</v>
      </c>
      <c r="BB104" s="179">
        <v>0</v>
      </c>
      <c r="BC104" s="179">
        <v>0.65710624182688016</v>
      </c>
      <c r="BD104" s="179">
        <v>0.69944028550387671</v>
      </c>
      <c r="BE104" s="179" t="s">
        <v>115</v>
      </c>
      <c r="BF104" s="179">
        <v>0.9334461155549223</v>
      </c>
      <c r="BG104" s="179">
        <v>1.1126035143948141</v>
      </c>
      <c r="BH104" s="204">
        <v>1</v>
      </c>
      <c r="BI104" s="204">
        <v>5</v>
      </c>
      <c r="BJ104" s="205" t="s">
        <v>3028</v>
      </c>
      <c r="BK104" s="205" t="s">
        <v>3029</v>
      </c>
      <c r="BL104" s="205" t="s">
        <v>3030</v>
      </c>
      <c r="BM104" s="205">
        <v>0.9334461155549223</v>
      </c>
      <c r="BN104" s="205" t="s">
        <v>115</v>
      </c>
      <c r="BO104" s="205">
        <v>0.39153157984158588</v>
      </c>
      <c r="BP104" s="205">
        <v>9.548178712712084E-2</v>
      </c>
      <c r="BQ104" s="205" t="s">
        <v>115</v>
      </c>
      <c r="BR104" s="205" t="s">
        <v>197</v>
      </c>
      <c r="BS104" s="205">
        <v>0.12055388444507779</v>
      </c>
      <c r="BT104" s="120" t="s">
        <v>115</v>
      </c>
      <c r="BU104" s="120" t="s">
        <v>115</v>
      </c>
      <c r="BV104" s="120" t="s">
        <v>115</v>
      </c>
      <c r="BW104" s="120" t="s">
        <v>115</v>
      </c>
      <c r="BX104" s="153">
        <v>8.3665538844450786</v>
      </c>
      <c r="BY104" s="153">
        <v>0.65185408619278984</v>
      </c>
      <c r="BZ104" s="153">
        <v>0.65185408619278984</v>
      </c>
      <c r="CA104" s="154" t="s">
        <v>197</v>
      </c>
      <c r="CB104" s="154">
        <v>0.66290797908988419</v>
      </c>
      <c r="CC104" s="154">
        <v>0.66290797908988419</v>
      </c>
      <c r="CD104" s="154" t="s">
        <v>197</v>
      </c>
      <c r="CE104" s="155">
        <v>0</v>
      </c>
      <c r="CF104" s="155"/>
      <c r="CG104" s="155"/>
      <c r="CH104" s="273"/>
    </row>
    <row r="105" spans="1:86" s="2" customFormat="1" x14ac:dyDescent="0.2">
      <c r="A105" s="120">
        <v>101</v>
      </c>
      <c r="B105" s="172" t="s">
        <v>2730</v>
      </c>
      <c r="C105" s="120" t="s">
        <v>2650</v>
      </c>
      <c r="D105" s="126">
        <v>2</v>
      </c>
      <c r="E105" s="180" t="s">
        <v>2646</v>
      </c>
      <c r="F105" s="199">
        <v>62.668209970432798</v>
      </c>
      <c r="G105" s="199">
        <v>6.2712381905450298</v>
      </c>
      <c r="H105" s="123">
        <v>1</v>
      </c>
      <c r="I105" s="208">
        <v>6930</v>
      </c>
      <c r="J105" s="208">
        <v>30</v>
      </c>
      <c r="K105" s="123">
        <v>0</v>
      </c>
      <c r="L105" s="208">
        <v>6930</v>
      </c>
      <c r="M105" s="208">
        <v>30</v>
      </c>
      <c r="N105" s="122">
        <v>7780.75</v>
      </c>
      <c r="O105" s="122">
        <v>163.25</v>
      </c>
      <c r="P105" s="122">
        <v>196.75</v>
      </c>
      <c r="Q105" s="112" t="s">
        <v>405</v>
      </c>
      <c r="R105" s="200">
        <v>1</v>
      </c>
      <c r="S105" s="112" t="s">
        <v>2191</v>
      </c>
      <c r="T105" s="209" t="s">
        <v>2739</v>
      </c>
      <c r="U105" s="112" t="s">
        <v>509</v>
      </c>
      <c r="V105" s="112" t="s">
        <v>500</v>
      </c>
      <c r="W105" s="112" t="s">
        <v>193</v>
      </c>
      <c r="X105" s="112" t="s">
        <v>197</v>
      </c>
      <c r="Y105" s="112" t="s">
        <v>197</v>
      </c>
      <c r="Z105" s="112" t="s">
        <v>194</v>
      </c>
      <c r="AA105" s="125" t="s">
        <v>2740</v>
      </c>
      <c r="AB105" s="125" t="s">
        <v>197</v>
      </c>
      <c r="AC105" s="125" t="s">
        <v>197</v>
      </c>
      <c r="AD105" s="125" t="s">
        <v>197</v>
      </c>
      <c r="AE105" s="125">
        <v>0</v>
      </c>
      <c r="AF105" s="125">
        <v>0.05</v>
      </c>
      <c r="AG105" s="125">
        <v>0</v>
      </c>
      <c r="AH105" s="125">
        <v>0</v>
      </c>
      <c r="AI105" s="202">
        <v>0</v>
      </c>
      <c r="AJ105" s="202">
        <v>0</v>
      </c>
      <c r="AK105" s="202">
        <v>0.5</v>
      </c>
      <c r="AL105" s="202">
        <v>0</v>
      </c>
      <c r="AM105" s="202">
        <v>0.1</v>
      </c>
      <c r="AN105" s="202">
        <v>0</v>
      </c>
      <c r="AO105" s="202">
        <v>0</v>
      </c>
      <c r="AP105" s="202">
        <v>0</v>
      </c>
      <c r="AQ105" s="202">
        <v>0.05</v>
      </c>
      <c r="AR105" s="202" t="s">
        <v>198</v>
      </c>
      <c r="AS105" s="203">
        <v>9.3000000000000007</v>
      </c>
      <c r="AT105" s="202" t="s">
        <v>199</v>
      </c>
      <c r="AU105" s="202" t="s">
        <v>556</v>
      </c>
      <c r="AV105" s="152">
        <v>0.51234753829797997</v>
      </c>
      <c r="AW105" s="152">
        <v>0.51234753829797997</v>
      </c>
      <c r="AX105" s="179">
        <v>-0.99238618404875711</v>
      </c>
      <c r="AY105" s="179" t="s">
        <v>115</v>
      </c>
      <c r="AZ105" s="179">
        <v>-0.73385364698085997</v>
      </c>
      <c r="BA105" s="179">
        <v>-0.66406517281947475</v>
      </c>
      <c r="BB105" s="179">
        <v>0</v>
      </c>
      <c r="BC105" s="179">
        <v>0.65710624182688016</v>
      </c>
      <c r="BD105" s="179">
        <v>0.69944028550387671</v>
      </c>
      <c r="BE105" s="179" t="s">
        <v>115</v>
      </c>
      <c r="BF105" s="179">
        <v>0.9334461155549223</v>
      </c>
      <c r="BG105" s="179">
        <v>1.1126035143948141</v>
      </c>
      <c r="BH105" s="204">
        <v>1</v>
      </c>
      <c r="BI105" s="204">
        <v>5</v>
      </c>
      <c r="BJ105" s="205" t="s">
        <v>3028</v>
      </c>
      <c r="BK105" s="205" t="s">
        <v>3029</v>
      </c>
      <c r="BL105" s="205" t="s">
        <v>3030</v>
      </c>
      <c r="BM105" s="205">
        <v>0.9334461155549223</v>
      </c>
      <c r="BN105" s="205" t="s">
        <v>115</v>
      </c>
      <c r="BO105" s="205">
        <v>0.39153157984158588</v>
      </c>
      <c r="BP105" s="205">
        <v>9.548178712712084E-2</v>
      </c>
      <c r="BQ105" s="205" t="s">
        <v>115</v>
      </c>
      <c r="BR105" s="205" t="s">
        <v>197</v>
      </c>
      <c r="BS105" s="205">
        <v>0.12055388444507779</v>
      </c>
      <c r="BT105" s="120" t="s">
        <v>115</v>
      </c>
      <c r="BU105" s="120" t="s">
        <v>115</v>
      </c>
      <c r="BV105" s="120" t="s">
        <v>115</v>
      </c>
      <c r="BW105" s="120" t="s">
        <v>115</v>
      </c>
      <c r="BX105" s="153">
        <v>8.3665538844450786</v>
      </c>
      <c r="BY105" s="153">
        <v>0.65185408619278984</v>
      </c>
      <c r="BZ105" s="153">
        <v>0.65185408619278984</v>
      </c>
      <c r="CA105" s="154" t="s">
        <v>197</v>
      </c>
      <c r="CB105" s="154">
        <v>0.66290797908988419</v>
      </c>
      <c r="CC105" s="154">
        <v>0.66290797908988419</v>
      </c>
      <c r="CD105" s="154" t="s">
        <v>197</v>
      </c>
      <c r="CE105" s="155">
        <v>0</v>
      </c>
      <c r="CF105" s="155"/>
      <c r="CG105" s="155"/>
      <c r="CH105" s="273"/>
    </row>
    <row r="106" spans="1:86" s="2" customFormat="1" x14ac:dyDescent="0.2">
      <c r="A106" s="120">
        <v>102</v>
      </c>
      <c r="B106" s="172" t="s">
        <v>2731</v>
      </c>
      <c r="C106" s="120" t="s">
        <v>2650</v>
      </c>
      <c r="D106" s="126">
        <v>2</v>
      </c>
      <c r="E106" s="180" t="s">
        <v>2647</v>
      </c>
      <c r="F106" s="199">
        <v>62.668209970432798</v>
      </c>
      <c r="G106" s="199">
        <v>6.2712381905450298</v>
      </c>
      <c r="H106" s="123">
        <v>1</v>
      </c>
      <c r="I106" s="208">
        <v>7720</v>
      </c>
      <c r="J106" s="208">
        <v>30</v>
      </c>
      <c r="K106" s="123">
        <v>0</v>
      </c>
      <c r="L106" s="208">
        <v>7720</v>
      </c>
      <c r="M106" s="208">
        <v>30</v>
      </c>
      <c r="N106" s="122">
        <v>8532.5</v>
      </c>
      <c r="O106" s="122">
        <v>441.5</v>
      </c>
      <c r="P106" s="122">
        <v>202.5</v>
      </c>
      <c r="Q106" s="112" t="s">
        <v>405</v>
      </c>
      <c r="R106" s="200">
        <v>1</v>
      </c>
      <c r="S106" s="112" t="s">
        <v>2191</v>
      </c>
      <c r="T106" s="209" t="s">
        <v>2739</v>
      </c>
      <c r="U106" s="112" t="s">
        <v>509</v>
      </c>
      <c r="V106" s="112" t="s">
        <v>500</v>
      </c>
      <c r="W106" s="112" t="s">
        <v>193</v>
      </c>
      <c r="X106" s="112" t="s">
        <v>197</v>
      </c>
      <c r="Y106" s="112" t="s">
        <v>197</v>
      </c>
      <c r="Z106" s="112" t="s">
        <v>194</v>
      </c>
      <c r="AA106" s="125" t="s">
        <v>2740</v>
      </c>
      <c r="AB106" s="125" t="s">
        <v>197</v>
      </c>
      <c r="AC106" s="125" t="s">
        <v>197</v>
      </c>
      <c r="AD106" s="125" t="s">
        <v>197</v>
      </c>
      <c r="AE106" s="125">
        <v>0</v>
      </c>
      <c r="AF106" s="125">
        <v>0.05</v>
      </c>
      <c r="AG106" s="125">
        <v>0</v>
      </c>
      <c r="AH106" s="125">
        <v>0</v>
      </c>
      <c r="AI106" s="202">
        <v>0</v>
      </c>
      <c r="AJ106" s="202">
        <v>0</v>
      </c>
      <c r="AK106" s="202">
        <v>0.5</v>
      </c>
      <c r="AL106" s="202">
        <v>0</v>
      </c>
      <c r="AM106" s="202">
        <v>0.1</v>
      </c>
      <c r="AN106" s="202">
        <v>0</v>
      </c>
      <c r="AO106" s="202">
        <v>0</v>
      </c>
      <c r="AP106" s="202">
        <v>0</v>
      </c>
      <c r="AQ106" s="202">
        <v>0.05</v>
      </c>
      <c r="AR106" s="202" t="s">
        <v>198</v>
      </c>
      <c r="AS106" s="203">
        <v>9.3000000000000007</v>
      </c>
      <c r="AT106" s="202" t="s">
        <v>199</v>
      </c>
      <c r="AU106" s="202" t="s">
        <v>556</v>
      </c>
      <c r="AV106" s="152">
        <v>0.51234753829797997</v>
      </c>
      <c r="AW106" s="152">
        <v>0.51234753829797997</v>
      </c>
      <c r="AX106" s="179">
        <v>-0.99238618404875711</v>
      </c>
      <c r="AY106" s="179" t="s">
        <v>115</v>
      </c>
      <c r="AZ106" s="179">
        <v>-0.73385364698085997</v>
      </c>
      <c r="BA106" s="179">
        <v>-0.66406517281947475</v>
      </c>
      <c r="BB106" s="179">
        <v>0</v>
      </c>
      <c r="BC106" s="179">
        <v>0.65710624182688016</v>
      </c>
      <c r="BD106" s="179">
        <v>0.69944028550387671</v>
      </c>
      <c r="BE106" s="179" t="s">
        <v>115</v>
      </c>
      <c r="BF106" s="179">
        <v>0.9334461155549223</v>
      </c>
      <c r="BG106" s="179">
        <v>1.1126035143948141</v>
      </c>
      <c r="BH106" s="204">
        <v>1</v>
      </c>
      <c r="BI106" s="204">
        <v>5</v>
      </c>
      <c r="BJ106" s="205" t="s">
        <v>3028</v>
      </c>
      <c r="BK106" s="205" t="s">
        <v>3029</v>
      </c>
      <c r="BL106" s="205" t="s">
        <v>3030</v>
      </c>
      <c r="BM106" s="205">
        <v>0.9334461155549223</v>
      </c>
      <c r="BN106" s="205" t="s">
        <v>115</v>
      </c>
      <c r="BO106" s="205">
        <v>0.39153157984158588</v>
      </c>
      <c r="BP106" s="205">
        <v>9.548178712712084E-2</v>
      </c>
      <c r="BQ106" s="205" t="s">
        <v>115</v>
      </c>
      <c r="BR106" s="205" t="s">
        <v>197</v>
      </c>
      <c r="BS106" s="205">
        <v>0.12055388444507779</v>
      </c>
      <c r="BT106" s="120" t="s">
        <v>115</v>
      </c>
      <c r="BU106" s="120" t="s">
        <v>115</v>
      </c>
      <c r="BV106" s="120" t="s">
        <v>115</v>
      </c>
      <c r="BW106" s="120" t="s">
        <v>115</v>
      </c>
      <c r="BX106" s="153">
        <v>8.3665538844450786</v>
      </c>
      <c r="BY106" s="153">
        <v>0.65185408619278984</v>
      </c>
      <c r="BZ106" s="153">
        <v>0.65185408619278984</v>
      </c>
      <c r="CA106" s="154" t="s">
        <v>197</v>
      </c>
      <c r="CB106" s="154">
        <v>0.66290797908988419</v>
      </c>
      <c r="CC106" s="154">
        <v>0.66290797908988419</v>
      </c>
      <c r="CD106" s="154" t="s">
        <v>197</v>
      </c>
      <c r="CE106" s="155">
        <v>0</v>
      </c>
      <c r="CF106" s="155"/>
      <c r="CG106" s="155"/>
      <c r="CH106" s="273"/>
    </row>
    <row r="107" spans="1:86" s="2" customFormat="1" x14ac:dyDescent="0.2">
      <c r="A107" s="120">
        <v>103</v>
      </c>
      <c r="B107" s="172" t="s">
        <v>2732</v>
      </c>
      <c r="C107" s="120" t="s">
        <v>2650</v>
      </c>
      <c r="D107" s="126">
        <v>2</v>
      </c>
      <c r="E107" s="180" t="s">
        <v>2648</v>
      </c>
      <c r="F107" s="199">
        <v>62.668209970432798</v>
      </c>
      <c r="G107" s="199">
        <v>6.2712381905450298</v>
      </c>
      <c r="H107" s="123">
        <v>1</v>
      </c>
      <c r="I107" s="208">
        <v>8430</v>
      </c>
      <c r="J107" s="208">
        <v>30</v>
      </c>
      <c r="K107" s="123">
        <v>0</v>
      </c>
      <c r="L107" s="208">
        <v>8430</v>
      </c>
      <c r="M107" s="208">
        <v>30</v>
      </c>
      <c r="N107" s="122">
        <v>9404.75</v>
      </c>
      <c r="O107" s="122">
        <v>149.25</v>
      </c>
      <c r="P107" s="122">
        <v>369.75</v>
      </c>
      <c r="Q107" s="112" t="s">
        <v>405</v>
      </c>
      <c r="R107" s="200">
        <v>1</v>
      </c>
      <c r="S107" s="112" t="s">
        <v>2191</v>
      </c>
      <c r="T107" s="209" t="s">
        <v>2739</v>
      </c>
      <c r="U107" s="112" t="s">
        <v>509</v>
      </c>
      <c r="V107" s="112" t="s">
        <v>500</v>
      </c>
      <c r="W107" s="112" t="s">
        <v>193</v>
      </c>
      <c r="X107" s="112" t="s">
        <v>197</v>
      </c>
      <c r="Y107" s="112" t="s">
        <v>197</v>
      </c>
      <c r="Z107" s="112" t="s">
        <v>194</v>
      </c>
      <c r="AA107" s="125" t="s">
        <v>2740</v>
      </c>
      <c r="AB107" s="125" t="s">
        <v>197</v>
      </c>
      <c r="AC107" s="125" t="s">
        <v>197</v>
      </c>
      <c r="AD107" s="125" t="s">
        <v>197</v>
      </c>
      <c r="AE107" s="125">
        <v>0</v>
      </c>
      <c r="AF107" s="125">
        <v>0.05</v>
      </c>
      <c r="AG107" s="125">
        <v>0</v>
      </c>
      <c r="AH107" s="125">
        <v>0</v>
      </c>
      <c r="AI107" s="202">
        <v>0</v>
      </c>
      <c r="AJ107" s="202">
        <v>0</v>
      </c>
      <c r="AK107" s="202">
        <v>0.5</v>
      </c>
      <c r="AL107" s="202">
        <v>0</v>
      </c>
      <c r="AM107" s="202">
        <v>0.1</v>
      </c>
      <c r="AN107" s="202">
        <v>0</v>
      </c>
      <c r="AO107" s="202">
        <v>0</v>
      </c>
      <c r="AP107" s="202">
        <v>0</v>
      </c>
      <c r="AQ107" s="202">
        <v>0.05</v>
      </c>
      <c r="AR107" s="202" t="s">
        <v>198</v>
      </c>
      <c r="AS107" s="203">
        <v>9.1</v>
      </c>
      <c r="AT107" s="202" t="s">
        <v>199</v>
      </c>
      <c r="AU107" s="202" t="s">
        <v>556</v>
      </c>
      <c r="AV107" s="152">
        <v>0.51234753829797997</v>
      </c>
      <c r="AW107" s="152">
        <v>0.51234753829797997</v>
      </c>
      <c r="AX107" s="179">
        <v>-0.99238618404875711</v>
      </c>
      <c r="AY107" s="179" t="s">
        <v>115</v>
      </c>
      <c r="AZ107" s="179">
        <v>-0.73385364698085997</v>
      </c>
      <c r="BA107" s="179">
        <v>-0.66406517281947475</v>
      </c>
      <c r="BB107" s="179">
        <v>0</v>
      </c>
      <c r="BC107" s="179">
        <v>0.65710624182688016</v>
      </c>
      <c r="BD107" s="179">
        <v>0.69944028550387671</v>
      </c>
      <c r="BE107" s="179" t="s">
        <v>115</v>
      </c>
      <c r="BF107" s="179">
        <v>0.9334461155549223</v>
      </c>
      <c r="BG107" s="179">
        <v>1.1126035143948141</v>
      </c>
      <c r="BH107" s="204">
        <v>1</v>
      </c>
      <c r="BI107" s="204">
        <v>5</v>
      </c>
      <c r="BJ107" s="205" t="s">
        <v>3028</v>
      </c>
      <c r="BK107" s="205" t="s">
        <v>3029</v>
      </c>
      <c r="BL107" s="205" t="s">
        <v>3030</v>
      </c>
      <c r="BM107" s="205">
        <v>0.9334461155549223</v>
      </c>
      <c r="BN107" s="205" t="s">
        <v>115</v>
      </c>
      <c r="BO107" s="205">
        <v>0.39153157984158588</v>
      </c>
      <c r="BP107" s="205">
        <v>9.548178712712084E-2</v>
      </c>
      <c r="BQ107" s="205" t="s">
        <v>115</v>
      </c>
      <c r="BR107" s="205" t="s">
        <v>197</v>
      </c>
      <c r="BS107" s="205">
        <v>0.12055388444507779</v>
      </c>
      <c r="BT107" s="120" t="s">
        <v>115</v>
      </c>
      <c r="BU107" s="120" t="s">
        <v>115</v>
      </c>
      <c r="BV107" s="120" t="s">
        <v>115</v>
      </c>
      <c r="BW107" s="120" t="s">
        <v>115</v>
      </c>
      <c r="BX107" s="153">
        <v>8.1665538844450776</v>
      </c>
      <c r="BY107" s="153">
        <v>0.65185408619278984</v>
      </c>
      <c r="BZ107" s="153">
        <v>0.65185408619278984</v>
      </c>
      <c r="CA107" s="154" t="s">
        <v>197</v>
      </c>
      <c r="CB107" s="154">
        <v>0.66290797908988419</v>
      </c>
      <c r="CC107" s="154">
        <v>0.66290797908988419</v>
      </c>
      <c r="CD107" s="154" t="s">
        <v>197</v>
      </c>
      <c r="CE107" s="155">
        <v>0</v>
      </c>
      <c r="CF107" s="155"/>
      <c r="CG107" s="155"/>
      <c r="CH107" s="273"/>
    </row>
    <row r="108" spans="1:86" s="2" customFormat="1" x14ac:dyDescent="0.2">
      <c r="A108" s="120">
        <v>104</v>
      </c>
      <c r="B108" s="172" t="s">
        <v>2733</v>
      </c>
      <c r="C108" s="120" t="s">
        <v>2650</v>
      </c>
      <c r="D108" s="126">
        <v>2</v>
      </c>
      <c r="E108" s="180" t="s">
        <v>2649</v>
      </c>
      <c r="F108" s="199">
        <v>62.668209970432798</v>
      </c>
      <c r="G108" s="199">
        <v>6.2712381905450298</v>
      </c>
      <c r="H108" s="123">
        <v>1</v>
      </c>
      <c r="I108" s="208">
        <v>8460</v>
      </c>
      <c r="J108" s="208">
        <v>30</v>
      </c>
      <c r="K108" s="123">
        <v>0</v>
      </c>
      <c r="L108" s="208">
        <v>8460</v>
      </c>
      <c r="M108" s="208">
        <v>30</v>
      </c>
      <c r="N108" s="122">
        <v>9480</v>
      </c>
      <c r="O108" s="122">
        <v>181</v>
      </c>
      <c r="P108" s="122">
        <v>344</v>
      </c>
      <c r="Q108" s="112" t="s">
        <v>405</v>
      </c>
      <c r="R108" s="200">
        <v>1</v>
      </c>
      <c r="S108" s="112" t="s">
        <v>2191</v>
      </c>
      <c r="T108" s="209" t="s">
        <v>2739</v>
      </c>
      <c r="U108" s="112" t="s">
        <v>509</v>
      </c>
      <c r="V108" s="112" t="s">
        <v>500</v>
      </c>
      <c r="W108" s="112" t="s">
        <v>193</v>
      </c>
      <c r="X108" s="112" t="s">
        <v>197</v>
      </c>
      <c r="Y108" s="112" t="s">
        <v>197</v>
      </c>
      <c r="Z108" s="112" t="s">
        <v>194</v>
      </c>
      <c r="AA108" s="125" t="s">
        <v>2740</v>
      </c>
      <c r="AB108" s="125" t="s">
        <v>197</v>
      </c>
      <c r="AC108" s="125" t="s">
        <v>197</v>
      </c>
      <c r="AD108" s="125" t="s">
        <v>197</v>
      </c>
      <c r="AE108" s="125">
        <v>0</v>
      </c>
      <c r="AF108" s="125">
        <v>0.05</v>
      </c>
      <c r="AG108" s="125">
        <v>0</v>
      </c>
      <c r="AH108" s="125">
        <v>0</v>
      </c>
      <c r="AI108" s="202">
        <v>0</v>
      </c>
      <c r="AJ108" s="202">
        <v>0</v>
      </c>
      <c r="AK108" s="202">
        <v>0.5</v>
      </c>
      <c r="AL108" s="202">
        <v>0</v>
      </c>
      <c r="AM108" s="202">
        <v>0.1</v>
      </c>
      <c r="AN108" s="202">
        <v>0</v>
      </c>
      <c r="AO108" s="202">
        <v>0</v>
      </c>
      <c r="AP108" s="202">
        <v>0</v>
      </c>
      <c r="AQ108" s="202">
        <v>0.05</v>
      </c>
      <c r="AR108" s="202" t="s">
        <v>198</v>
      </c>
      <c r="AS108" s="203">
        <v>9.1</v>
      </c>
      <c r="AT108" s="202" t="s">
        <v>199</v>
      </c>
      <c r="AU108" s="202" t="s">
        <v>556</v>
      </c>
      <c r="AV108" s="152">
        <v>0.51234753829797997</v>
      </c>
      <c r="AW108" s="152">
        <v>0.51234753829797997</v>
      </c>
      <c r="AX108" s="179">
        <v>-0.99238618404875711</v>
      </c>
      <c r="AY108" s="179" t="s">
        <v>115</v>
      </c>
      <c r="AZ108" s="179">
        <v>-0.73385364698085997</v>
      </c>
      <c r="BA108" s="179">
        <v>-0.66406517281947475</v>
      </c>
      <c r="BB108" s="179">
        <v>0</v>
      </c>
      <c r="BC108" s="179">
        <v>0.65710624182688016</v>
      </c>
      <c r="BD108" s="179">
        <v>0.69944028550387671</v>
      </c>
      <c r="BE108" s="179" t="s">
        <v>115</v>
      </c>
      <c r="BF108" s="179">
        <v>0.9334461155549223</v>
      </c>
      <c r="BG108" s="179">
        <v>1.1126035143948141</v>
      </c>
      <c r="BH108" s="204">
        <v>1</v>
      </c>
      <c r="BI108" s="204">
        <v>5</v>
      </c>
      <c r="BJ108" s="205" t="s">
        <v>3028</v>
      </c>
      <c r="BK108" s="205" t="s">
        <v>3029</v>
      </c>
      <c r="BL108" s="205" t="s">
        <v>3030</v>
      </c>
      <c r="BM108" s="205">
        <v>0.9334461155549223</v>
      </c>
      <c r="BN108" s="205" t="s">
        <v>115</v>
      </c>
      <c r="BO108" s="205">
        <v>0.39153157984158588</v>
      </c>
      <c r="BP108" s="205">
        <v>9.548178712712084E-2</v>
      </c>
      <c r="BQ108" s="205" t="s">
        <v>115</v>
      </c>
      <c r="BR108" s="205" t="s">
        <v>197</v>
      </c>
      <c r="BS108" s="205">
        <v>0.12055388444507779</v>
      </c>
      <c r="BT108" s="120" t="s">
        <v>115</v>
      </c>
      <c r="BU108" s="120" t="s">
        <v>115</v>
      </c>
      <c r="BV108" s="120" t="s">
        <v>115</v>
      </c>
      <c r="BW108" s="120" t="s">
        <v>115</v>
      </c>
      <c r="BX108" s="153">
        <v>8.1665538844450776</v>
      </c>
      <c r="BY108" s="153">
        <v>0.65185408619278984</v>
      </c>
      <c r="BZ108" s="153">
        <v>0.65185408619278984</v>
      </c>
      <c r="CA108" s="154" t="s">
        <v>197</v>
      </c>
      <c r="CB108" s="154">
        <v>0.66290797908988419</v>
      </c>
      <c r="CC108" s="154">
        <v>0.66290797908988419</v>
      </c>
      <c r="CD108" s="154" t="s">
        <v>197</v>
      </c>
      <c r="CE108" s="155">
        <v>0</v>
      </c>
      <c r="CF108" s="155"/>
      <c r="CG108" s="155"/>
      <c r="CH108" s="273"/>
    </row>
    <row r="109" spans="1:86" s="2" customFormat="1" x14ac:dyDescent="0.2">
      <c r="A109" s="120">
        <v>105</v>
      </c>
      <c r="B109" s="172" t="s">
        <v>2734</v>
      </c>
      <c r="C109" s="120" t="s">
        <v>2650</v>
      </c>
      <c r="D109" s="126">
        <v>2</v>
      </c>
      <c r="E109" s="180" t="s">
        <v>2649</v>
      </c>
      <c r="F109" s="199">
        <v>62.668209970432798</v>
      </c>
      <c r="G109" s="199">
        <v>6.2712381905450298</v>
      </c>
      <c r="H109" s="123">
        <v>1</v>
      </c>
      <c r="I109" s="208">
        <v>9230</v>
      </c>
      <c r="J109" s="208">
        <v>30</v>
      </c>
      <c r="K109" s="123">
        <v>0</v>
      </c>
      <c r="L109" s="208">
        <v>9230</v>
      </c>
      <c r="M109" s="208">
        <v>30</v>
      </c>
      <c r="N109" s="122">
        <v>10389.83333333333</v>
      </c>
      <c r="O109" s="122">
        <v>289.16666666666612</v>
      </c>
      <c r="P109" s="122">
        <v>171.83333333333391</v>
      </c>
      <c r="Q109" s="112" t="s">
        <v>405</v>
      </c>
      <c r="R109" s="200">
        <v>1</v>
      </c>
      <c r="S109" s="112" t="s">
        <v>2191</v>
      </c>
      <c r="T109" s="209" t="s">
        <v>2739</v>
      </c>
      <c r="U109" s="112" t="s">
        <v>509</v>
      </c>
      <c r="V109" s="112" t="s">
        <v>500</v>
      </c>
      <c r="W109" s="112" t="s">
        <v>193</v>
      </c>
      <c r="X109" s="112" t="s">
        <v>197</v>
      </c>
      <c r="Y109" s="112" t="s">
        <v>197</v>
      </c>
      <c r="Z109" s="112" t="s">
        <v>194</v>
      </c>
      <c r="AA109" s="125" t="s">
        <v>2740</v>
      </c>
      <c r="AB109" s="125" t="s">
        <v>197</v>
      </c>
      <c r="AC109" s="125" t="s">
        <v>197</v>
      </c>
      <c r="AD109" s="125" t="s">
        <v>197</v>
      </c>
      <c r="AE109" s="125">
        <v>0</v>
      </c>
      <c r="AF109" s="125">
        <v>0.05</v>
      </c>
      <c r="AG109" s="125">
        <v>0</v>
      </c>
      <c r="AH109" s="125">
        <v>0</v>
      </c>
      <c r="AI109" s="202">
        <v>0</v>
      </c>
      <c r="AJ109" s="202">
        <v>0</v>
      </c>
      <c r="AK109" s="202">
        <v>0.5</v>
      </c>
      <c r="AL109" s="202">
        <v>0</v>
      </c>
      <c r="AM109" s="202">
        <v>0.1</v>
      </c>
      <c r="AN109" s="202">
        <v>0</v>
      </c>
      <c r="AO109" s="202">
        <v>0</v>
      </c>
      <c r="AP109" s="202">
        <v>0</v>
      </c>
      <c r="AQ109" s="202">
        <v>0.05</v>
      </c>
      <c r="AR109" s="202" t="s">
        <v>198</v>
      </c>
      <c r="AS109" s="203">
        <v>9.1</v>
      </c>
      <c r="AT109" s="202" t="s">
        <v>199</v>
      </c>
      <c r="AU109" s="202" t="s">
        <v>556</v>
      </c>
      <c r="AV109" s="152">
        <v>0.51234753829797997</v>
      </c>
      <c r="AW109" s="152">
        <v>0.51234753829797997</v>
      </c>
      <c r="AX109" s="179">
        <v>-0.99238618404875711</v>
      </c>
      <c r="AY109" s="179" t="s">
        <v>115</v>
      </c>
      <c r="AZ109" s="179">
        <v>-0.73385364698085997</v>
      </c>
      <c r="BA109" s="179">
        <v>-0.66406517281947475</v>
      </c>
      <c r="BB109" s="179">
        <v>0</v>
      </c>
      <c r="BC109" s="179">
        <v>0.65710624182688016</v>
      </c>
      <c r="BD109" s="179">
        <v>0.69944028550387671</v>
      </c>
      <c r="BE109" s="179" t="s">
        <v>115</v>
      </c>
      <c r="BF109" s="179">
        <v>0.9334461155549223</v>
      </c>
      <c r="BG109" s="179">
        <v>1.1126035143948141</v>
      </c>
      <c r="BH109" s="204">
        <v>1</v>
      </c>
      <c r="BI109" s="204">
        <v>5</v>
      </c>
      <c r="BJ109" s="205" t="s">
        <v>3028</v>
      </c>
      <c r="BK109" s="205" t="s">
        <v>3029</v>
      </c>
      <c r="BL109" s="205" t="s">
        <v>3030</v>
      </c>
      <c r="BM109" s="205">
        <v>0.9334461155549223</v>
      </c>
      <c r="BN109" s="205" t="s">
        <v>115</v>
      </c>
      <c r="BO109" s="205">
        <v>0.39153157984158588</v>
      </c>
      <c r="BP109" s="205">
        <v>9.548178712712084E-2</v>
      </c>
      <c r="BQ109" s="205" t="s">
        <v>115</v>
      </c>
      <c r="BR109" s="205" t="s">
        <v>197</v>
      </c>
      <c r="BS109" s="205">
        <v>0.12055388444507779</v>
      </c>
      <c r="BT109" s="120" t="s">
        <v>115</v>
      </c>
      <c r="BU109" s="120" t="s">
        <v>115</v>
      </c>
      <c r="BV109" s="120" t="s">
        <v>115</v>
      </c>
      <c r="BW109" s="120" t="s">
        <v>115</v>
      </c>
      <c r="BX109" s="153">
        <v>8.1665538844450776</v>
      </c>
      <c r="BY109" s="153">
        <v>0.65185408619278984</v>
      </c>
      <c r="BZ109" s="153">
        <v>0.65185408619278984</v>
      </c>
      <c r="CA109" s="154" t="s">
        <v>197</v>
      </c>
      <c r="CB109" s="154">
        <v>0.66290797908988419</v>
      </c>
      <c r="CC109" s="154">
        <v>0.66290797908988419</v>
      </c>
      <c r="CD109" s="154" t="s">
        <v>197</v>
      </c>
      <c r="CE109" s="155">
        <v>0</v>
      </c>
      <c r="CF109" s="155"/>
      <c r="CG109" s="155"/>
      <c r="CH109" s="273"/>
    </row>
    <row r="110" spans="1:86" s="2" customFormat="1" x14ac:dyDescent="0.2">
      <c r="A110" s="120">
        <v>106</v>
      </c>
      <c r="B110" s="120" t="s">
        <v>616</v>
      </c>
      <c r="C110" s="120" t="s">
        <v>559</v>
      </c>
      <c r="D110" s="126">
        <v>2</v>
      </c>
      <c r="E110" s="126" t="s">
        <v>228</v>
      </c>
      <c r="F110" s="199">
        <v>71.067300000000003</v>
      </c>
      <c r="G110" s="199">
        <v>24.09</v>
      </c>
      <c r="H110" s="123">
        <v>1</v>
      </c>
      <c r="I110" s="122">
        <v>6720</v>
      </c>
      <c r="J110" s="122">
        <v>30</v>
      </c>
      <c r="K110" s="123">
        <v>0</v>
      </c>
      <c r="L110" s="122">
        <v>6720</v>
      </c>
      <c r="M110" s="122">
        <v>30</v>
      </c>
      <c r="N110" s="122">
        <v>7591.5</v>
      </c>
      <c r="O110" s="122">
        <v>69.5</v>
      </c>
      <c r="P110" s="122">
        <v>78.5</v>
      </c>
      <c r="Q110" s="112" t="s">
        <v>229</v>
      </c>
      <c r="R110" s="200">
        <v>0</v>
      </c>
      <c r="S110" s="112" t="s">
        <v>2191</v>
      </c>
      <c r="T110" s="112" t="s">
        <v>230</v>
      </c>
      <c r="U110" s="112" t="s">
        <v>231</v>
      </c>
      <c r="V110" s="112" t="s">
        <v>206</v>
      </c>
      <c r="W110" s="112" t="s">
        <v>215</v>
      </c>
      <c r="X110" s="112" t="s">
        <v>115</v>
      </c>
      <c r="Y110" s="112" t="s">
        <v>115</v>
      </c>
      <c r="Z110" s="112" t="s">
        <v>115</v>
      </c>
      <c r="AA110" s="125" t="s">
        <v>195</v>
      </c>
      <c r="AB110" s="125" t="s">
        <v>197</v>
      </c>
      <c r="AC110" s="125" t="s">
        <v>197</v>
      </c>
      <c r="AD110" s="125" t="s">
        <v>197</v>
      </c>
      <c r="AE110" s="125">
        <v>0</v>
      </c>
      <c r="AF110" s="125">
        <v>0.01</v>
      </c>
      <c r="AG110" s="125">
        <v>0</v>
      </c>
      <c r="AH110" s="125">
        <v>0</v>
      </c>
      <c r="AI110" s="202">
        <v>0</v>
      </c>
      <c r="AJ110" s="202">
        <v>0</v>
      </c>
      <c r="AK110" s="202">
        <v>0.3</v>
      </c>
      <c r="AL110" s="202">
        <v>0.01</v>
      </c>
      <c r="AM110" s="202">
        <v>0.1</v>
      </c>
      <c r="AN110" s="202">
        <v>0</v>
      </c>
      <c r="AO110" s="202">
        <v>0</v>
      </c>
      <c r="AP110" s="202">
        <v>0</v>
      </c>
      <c r="AQ110" s="202">
        <v>0</v>
      </c>
      <c r="AR110" s="202" t="s">
        <v>198</v>
      </c>
      <c r="AS110" s="203">
        <v>6</v>
      </c>
      <c r="AT110" s="202" t="s">
        <v>199</v>
      </c>
      <c r="AU110" s="202" t="s">
        <v>556</v>
      </c>
      <c r="AV110" s="152">
        <v>0.31654383582688828</v>
      </c>
      <c r="AW110" s="152">
        <v>0.31654383582688828</v>
      </c>
      <c r="AX110" s="179">
        <v>-1.22120351522865</v>
      </c>
      <c r="AY110" s="179" t="s">
        <v>115</v>
      </c>
      <c r="AZ110" s="179">
        <v>-0.93089874400919992</v>
      </c>
      <c r="BA110" s="179">
        <v>-0.86778930523810627</v>
      </c>
      <c r="BB110" s="179">
        <v>0</v>
      </c>
      <c r="BC110" s="179">
        <v>0.8472777286001828</v>
      </c>
      <c r="BD110" s="179">
        <v>0.89195397833074619</v>
      </c>
      <c r="BE110" s="179" t="s">
        <v>115</v>
      </c>
      <c r="BF110" s="179">
        <v>1.1459639570458371</v>
      </c>
      <c r="BG110" s="179">
        <v>1.374148598206463</v>
      </c>
      <c r="BH110" s="204">
        <v>0</v>
      </c>
      <c r="BI110" s="204">
        <v>7</v>
      </c>
      <c r="BJ110" s="205" t="s">
        <v>3025</v>
      </c>
      <c r="BK110" s="205" t="s">
        <v>3026</v>
      </c>
      <c r="BL110" s="205" t="s">
        <v>3027</v>
      </c>
      <c r="BM110" s="205">
        <v>-3.7619779091406569E-2</v>
      </c>
      <c r="BN110" s="205">
        <v>1.1835837361372441</v>
      </c>
      <c r="BO110" s="205">
        <v>0.1165691230356329</v>
      </c>
      <c r="BP110" s="205">
        <v>9.548178712712084E-2</v>
      </c>
      <c r="BQ110" s="205" t="s">
        <v>115</v>
      </c>
      <c r="BR110" s="205" t="s">
        <v>197</v>
      </c>
      <c r="BS110" s="205">
        <v>0.16996395704583731</v>
      </c>
      <c r="BT110" s="120" t="s">
        <v>115</v>
      </c>
      <c r="BU110" s="120" t="s">
        <v>115</v>
      </c>
      <c r="BV110" s="120" t="s">
        <v>115</v>
      </c>
      <c r="BW110" s="120" t="s">
        <v>115</v>
      </c>
      <c r="BX110" s="153">
        <v>6.0376197790914068</v>
      </c>
      <c r="BY110" s="153">
        <v>1.2344130558961546</v>
      </c>
      <c r="BZ110" s="153">
        <v>1.2344130558961546</v>
      </c>
      <c r="CA110" s="154" t="s">
        <v>197</v>
      </c>
      <c r="CB110" s="154">
        <v>1.2460591235015945</v>
      </c>
      <c r="CC110" s="154">
        <v>1.2460591235015945</v>
      </c>
      <c r="CD110" s="154" t="s">
        <v>197</v>
      </c>
      <c r="CE110" s="155">
        <v>0</v>
      </c>
      <c r="CF110" s="155"/>
      <c r="CG110" s="267"/>
      <c r="CH110" s="273"/>
    </row>
    <row r="111" spans="1:86" s="2" customFormat="1" x14ac:dyDescent="0.2">
      <c r="A111" s="120">
        <v>107</v>
      </c>
      <c r="B111" s="120" t="s">
        <v>617</v>
      </c>
      <c r="C111" s="120" t="s">
        <v>559</v>
      </c>
      <c r="D111" s="126">
        <v>2</v>
      </c>
      <c r="E111" s="126" t="s">
        <v>228</v>
      </c>
      <c r="F111" s="199">
        <v>71.067300000000003</v>
      </c>
      <c r="G111" s="199">
        <v>24.09</v>
      </c>
      <c r="H111" s="123">
        <v>1</v>
      </c>
      <c r="I111" s="122">
        <v>4620</v>
      </c>
      <c r="J111" s="122">
        <v>20</v>
      </c>
      <c r="K111" s="123">
        <v>0</v>
      </c>
      <c r="L111" s="122">
        <v>4620</v>
      </c>
      <c r="M111" s="122">
        <v>20</v>
      </c>
      <c r="N111" s="122">
        <v>5373.25</v>
      </c>
      <c r="O111" s="122">
        <v>71.75</v>
      </c>
      <c r="P111" s="122">
        <v>66.25</v>
      </c>
      <c r="Q111" s="112" t="s">
        <v>206</v>
      </c>
      <c r="R111" s="200">
        <v>0</v>
      </c>
      <c r="S111" s="112" t="s">
        <v>2191</v>
      </c>
      <c r="T111" s="112" t="s">
        <v>230</v>
      </c>
      <c r="U111" s="112" t="s">
        <v>206</v>
      </c>
      <c r="V111" s="112" t="s">
        <v>232</v>
      </c>
      <c r="W111" s="112" t="s">
        <v>193</v>
      </c>
      <c r="X111" s="112" t="s">
        <v>115</v>
      </c>
      <c r="Y111" s="112" t="s">
        <v>115</v>
      </c>
      <c r="Z111" s="112" t="s">
        <v>115</v>
      </c>
      <c r="AA111" s="125" t="s">
        <v>195</v>
      </c>
      <c r="AB111" s="125" t="s">
        <v>197</v>
      </c>
      <c r="AC111" s="125" t="s">
        <v>197</v>
      </c>
      <c r="AD111" s="125" t="s">
        <v>197</v>
      </c>
      <c r="AE111" s="125">
        <v>0</v>
      </c>
      <c r="AF111" s="125">
        <v>0.01</v>
      </c>
      <c r="AG111" s="125">
        <v>0</v>
      </c>
      <c r="AH111" s="125">
        <v>0</v>
      </c>
      <c r="AI111" s="202">
        <v>0</v>
      </c>
      <c r="AJ111" s="202">
        <v>0</v>
      </c>
      <c r="AK111" s="202">
        <v>0.3</v>
      </c>
      <c r="AL111" s="202">
        <v>0.01</v>
      </c>
      <c r="AM111" s="202">
        <v>0.1</v>
      </c>
      <c r="AN111" s="202">
        <v>0</v>
      </c>
      <c r="AO111" s="202">
        <v>0</v>
      </c>
      <c r="AP111" s="202">
        <v>0</v>
      </c>
      <c r="AQ111" s="202">
        <v>0</v>
      </c>
      <c r="AR111" s="202" t="s">
        <v>198</v>
      </c>
      <c r="AS111" s="203">
        <v>6</v>
      </c>
      <c r="AT111" s="202" t="s">
        <v>199</v>
      </c>
      <c r="AU111" s="202" t="s">
        <v>556</v>
      </c>
      <c r="AV111" s="152">
        <v>0.31654383582688828</v>
      </c>
      <c r="AW111" s="152">
        <v>0.31654383582688828</v>
      </c>
      <c r="AX111" s="179">
        <v>-1.22120351522865</v>
      </c>
      <c r="AY111" s="179" t="s">
        <v>115</v>
      </c>
      <c r="AZ111" s="179">
        <v>-0.93089874400919992</v>
      </c>
      <c r="BA111" s="179">
        <v>-0.86778930523810627</v>
      </c>
      <c r="BB111" s="179">
        <v>0</v>
      </c>
      <c r="BC111" s="179">
        <v>0.8472777286001828</v>
      </c>
      <c r="BD111" s="179">
        <v>0.89195397833074619</v>
      </c>
      <c r="BE111" s="179" t="s">
        <v>115</v>
      </c>
      <c r="BF111" s="179">
        <v>1.1459639570458371</v>
      </c>
      <c r="BG111" s="179">
        <v>1.374148598206463</v>
      </c>
      <c r="BH111" s="204">
        <v>0</v>
      </c>
      <c r="BI111" s="204">
        <v>7</v>
      </c>
      <c r="BJ111" s="205" t="s">
        <v>3025</v>
      </c>
      <c r="BK111" s="205" t="s">
        <v>3026</v>
      </c>
      <c r="BL111" s="205" t="s">
        <v>3027</v>
      </c>
      <c r="BM111" s="205">
        <v>-3.7619779091406569E-2</v>
      </c>
      <c r="BN111" s="205">
        <v>1.1835837361372441</v>
      </c>
      <c r="BO111" s="205">
        <v>0.1165691230356329</v>
      </c>
      <c r="BP111" s="205">
        <v>9.548178712712084E-2</v>
      </c>
      <c r="BQ111" s="205" t="s">
        <v>115</v>
      </c>
      <c r="BR111" s="205" t="s">
        <v>197</v>
      </c>
      <c r="BS111" s="205">
        <v>0.16996395704583731</v>
      </c>
      <c r="BT111" s="120" t="s">
        <v>115</v>
      </c>
      <c r="BU111" s="120" t="s">
        <v>115</v>
      </c>
      <c r="BV111" s="120" t="s">
        <v>115</v>
      </c>
      <c r="BW111" s="120" t="s">
        <v>115</v>
      </c>
      <c r="BX111" s="153">
        <v>6.0376197790914068</v>
      </c>
      <c r="BY111" s="153">
        <v>1.2344130558961546</v>
      </c>
      <c r="BZ111" s="153">
        <v>1.2344130558961546</v>
      </c>
      <c r="CA111" s="154" t="s">
        <v>197</v>
      </c>
      <c r="CB111" s="154">
        <v>1.2460591235015945</v>
      </c>
      <c r="CC111" s="154">
        <v>1.2460591235015945</v>
      </c>
      <c r="CD111" s="154" t="s">
        <v>197</v>
      </c>
      <c r="CE111" s="155">
        <v>0</v>
      </c>
      <c r="CF111" s="155"/>
      <c r="CG111" s="267"/>
      <c r="CH111" s="273"/>
    </row>
    <row r="112" spans="1:86" s="2" customFormat="1" x14ac:dyDescent="0.2">
      <c r="A112" s="120">
        <v>108</v>
      </c>
      <c r="B112" s="120" t="s">
        <v>575</v>
      </c>
      <c r="C112" s="120" t="s">
        <v>235</v>
      </c>
      <c r="D112" s="126">
        <v>2</v>
      </c>
      <c r="E112" s="126" t="s">
        <v>577</v>
      </c>
      <c r="F112" s="199">
        <v>69.751999999999995</v>
      </c>
      <c r="G112" s="199">
        <v>19.95</v>
      </c>
      <c r="H112" s="123">
        <v>1</v>
      </c>
      <c r="I112" s="122">
        <v>8700</v>
      </c>
      <c r="J112" s="122">
        <v>55</v>
      </c>
      <c r="K112" s="123">
        <v>0</v>
      </c>
      <c r="L112" s="122">
        <v>8700</v>
      </c>
      <c r="M112" s="122">
        <v>55</v>
      </c>
      <c r="N112" s="122">
        <v>9601.25</v>
      </c>
      <c r="O112" s="122">
        <v>288.75</v>
      </c>
      <c r="P112" s="122">
        <v>59.25</v>
      </c>
      <c r="Q112" s="112" t="s">
        <v>214</v>
      </c>
      <c r="R112" s="200">
        <v>0</v>
      </c>
      <c r="S112" s="112" t="s">
        <v>2191</v>
      </c>
      <c r="T112" s="112" t="s">
        <v>587</v>
      </c>
      <c r="U112" s="112" t="s">
        <v>214</v>
      </c>
      <c r="V112" s="112" t="s">
        <v>591</v>
      </c>
      <c r="W112" s="112" t="s">
        <v>193</v>
      </c>
      <c r="X112" s="112" t="s">
        <v>115</v>
      </c>
      <c r="Y112" s="112" t="s">
        <v>115</v>
      </c>
      <c r="Z112" s="112" t="s">
        <v>115</v>
      </c>
      <c r="AA112" s="125" t="s">
        <v>197</v>
      </c>
      <c r="AB112" s="125" t="s">
        <v>197</v>
      </c>
      <c r="AC112" s="125" t="s">
        <v>197</v>
      </c>
      <c r="AD112" s="125" t="s">
        <v>197</v>
      </c>
      <c r="AE112" s="125">
        <v>0</v>
      </c>
      <c r="AF112" s="125">
        <v>0.05</v>
      </c>
      <c r="AG112" s="125">
        <v>0</v>
      </c>
      <c r="AH112" s="125">
        <v>0</v>
      </c>
      <c r="AI112" s="202">
        <v>0</v>
      </c>
      <c r="AJ112" s="202">
        <v>0</v>
      </c>
      <c r="AK112" s="202">
        <v>0.1</v>
      </c>
      <c r="AL112" s="202">
        <v>0.01</v>
      </c>
      <c r="AM112" s="202">
        <v>0.1</v>
      </c>
      <c r="AN112" s="202">
        <v>0</v>
      </c>
      <c r="AO112" s="202">
        <v>0</v>
      </c>
      <c r="AP112" s="202">
        <v>0</v>
      </c>
      <c r="AQ112" s="202">
        <v>0.06</v>
      </c>
      <c r="AR112" s="202" t="s">
        <v>593</v>
      </c>
      <c r="AS112" s="203">
        <v>19.86</v>
      </c>
      <c r="AT112" s="202" t="s">
        <v>199</v>
      </c>
      <c r="AU112" s="202" t="s">
        <v>556</v>
      </c>
      <c r="AV112" s="152">
        <v>0.1503329637837291</v>
      </c>
      <c r="AW112" s="152">
        <v>0.1503329637837291</v>
      </c>
      <c r="AX112" s="179">
        <v>-1.3692523294702279</v>
      </c>
      <c r="AY112" s="179" t="s">
        <v>115</v>
      </c>
      <c r="AZ112" s="179">
        <v>-1.0356444898672079</v>
      </c>
      <c r="BA112" s="179">
        <v>-0.97605008182400599</v>
      </c>
      <c r="BB112" s="179">
        <v>0</v>
      </c>
      <c r="BC112" s="179">
        <v>0.9642235128609512</v>
      </c>
      <c r="BD112" s="179">
        <v>1.0099638155396671</v>
      </c>
      <c r="BE112" s="179" t="s">
        <v>115</v>
      </c>
      <c r="BF112" s="179">
        <v>1.326142277328199</v>
      </c>
      <c r="BG112" s="179">
        <v>1.5821616219947949</v>
      </c>
      <c r="BH112" s="204">
        <v>0</v>
      </c>
      <c r="BI112" s="204">
        <v>7</v>
      </c>
      <c r="BJ112" s="205" t="s">
        <v>3025</v>
      </c>
      <c r="BK112" s="205" t="s">
        <v>3026</v>
      </c>
      <c r="BL112" s="205" t="s">
        <v>3027</v>
      </c>
      <c r="BM112" s="205">
        <v>-2.1555026071014449E-2</v>
      </c>
      <c r="BN112" s="205">
        <v>1.3476973033992139</v>
      </c>
      <c r="BO112" s="205">
        <v>6.7151740683329741E-2</v>
      </c>
      <c r="BP112" s="205">
        <v>9.548178712712084E-2</v>
      </c>
      <c r="BQ112" s="205" t="s">
        <v>115</v>
      </c>
      <c r="BR112" s="205" t="s">
        <v>197</v>
      </c>
      <c r="BS112" s="205">
        <v>0.36214227732819948</v>
      </c>
      <c r="BT112" s="120" t="s">
        <v>115</v>
      </c>
      <c r="BU112" s="120" t="s">
        <v>115</v>
      </c>
      <c r="BV112" s="120" t="s">
        <v>115</v>
      </c>
      <c r="BW112" s="120" t="s">
        <v>115</v>
      </c>
      <c r="BX112" s="153">
        <v>19.881555026071013</v>
      </c>
      <c r="BY112" s="153">
        <v>1.3610709568348385</v>
      </c>
      <c r="BZ112" s="153">
        <v>1.3610709568348385</v>
      </c>
      <c r="CA112" s="154" t="s">
        <v>197</v>
      </c>
      <c r="CB112" s="154">
        <v>1.4084250702709595</v>
      </c>
      <c r="CC112" s="154">
        <v>1.4084250702709595</v>
      </c>
      <c r="CD112" s="154" t="s">
        <v>197</v>
      </c>
      <c r="CE112" s="155">
        <v>0</v>
      </c>
      <c r="CF112" s="155"/>
      <c r="CG112" s="267"/>
      <c r="CH112" s="273"/>
    </row>
    <row r="113" spans="1:86" s="2" customFormat="1" x14ac:dyDescent="0.2">
      <c r="A113" s="120">
        <v>109</v>
      </c>
      <c r="B113" s="120" t="s">
        <v>576</v>
      </c>
      <c r="C113" s="120" t="s">
        <v>235</v>
      </c>
      <c r="D113" s="126">
        <v>2</v>
      </c>
      <c r="E113" s="126" t="s">
        <v>577</v>
      </c>
      <c r="F113" s="199">
        <v>69.751999999999995</v>
      </c>
      <c r="G113" s="199">
        <v>19.95</v>
      </c>
      <c r="H113" s="123">
        <v>1</v>
      </c>
      <c r="I113" s="122">
        <v>8250</v>
      </c>
      <c r="J113" s="122">
        <v>50</v>
      </c>
      <c r="K113" s="123">
        <v>0</v>
      </c>
      <c r="L113" s="122">
        <v>8250</v>
      </c>
      <c r="M113" s="122">
        <v>50</v>
      </c>
      <c r="N113" s="122">
        <v>9215</v>
      </c>
      <c r="O113" s="122">
        <v>201</v>
      </c>
      <c r="P113" s="122">
        <v>187</v>
      </c>
      <c r="Q113" s="112" t="s">
        <v>592</v>
      </c>
      <c r="R113" s="200">
        <v>0</v>
      </c>
      <c r="S113" s="112" t="s">
        <v>2191</v>
      </c>
      <c r="T113" s="112" t="s">
        <v>586</v>
      </c>
      <c r="U113" s="112" t="s">
        <v>213</v>
      </c>
      <c r="V113" s="112" t="s">
        <v>214</v>
      </c>
      <c r="W113" s="112" t="s">
        <v>215</v>
      </c>
      <c r="X113" s="112" t="s">
        <v>115</v>
      </c>
      <c r="Y113" s="112" t="s">
        <v>115</v>
      </c>
      <c r="Z113" s="112" t="s">
        <v>115</v>
      </c>
      <c r="AA113" s="125" t="s">
        <v>197</v>
      </c>
      <c r="AB113" s="125" t="s">
        <v>197</v>
      </c>
      <c r="AC113" s="125" t="s">
        <v>197</v>
      </c>
      <c r="AD113" s="125" t="s">
        <v>197</v>
      </c>
      <c r="AE113" s="125">
        <v>0</v>
      </c>
      <c r="AF113" s="125">
        <v>0.05</v>
      </c>
      <c r="AG113" s="125">
        <v>0</v>
      </c>
      <c r="AH113" s="125">
        <v>0</v>
      </c>
      <c r="AI113" s="202">
        <v>0</v>
      </c>
      <c r="AJ113" s="202">
        <v>0</v>
      </c>
      <c r="AK113" s="202">
        <v>0.1</v>
      </c>
      <c r="AL113" s="202">
        <v>0.01</v>
      </c>
      <c r="AM113" s="202">
        <v>0.1</v>
      </c>
      <c r="AN113" s="202">
        <v>0</v>
      </c>
      <c r="AO113" s="202">
        <v>0</v>
      </c>
      <c r="AP113" s="202">
        <v>0</v>
      </c>
      <c r="AQ113" s="202">
        <v>0.06</v>
      </c>
      <c r="AR113" s="202" t="s">
        <v>593</v>
      </c>
      <c r="AS113" s="203">
        <v>19.86</v>
      </c>
      <c r="AT113" s="202" t="s">
        <v>199</v>
      </c>
      <c r="AU113" s="202" t="s">
        <v>556</v>
      </c>
      <c r="AV113" s="152">
        <v>0.1503329637837291</v>
      </c>
      <c r="AW113" s="152">
        <v>0.1503329637837291</v>
      </c>
      <c r="AX113" s="179">
        <v>-1.3692523294702279</v>
      </c>
      <c r="AY113" s="179" t="s">
        <v>115</v>
      </c>
      <c r="AZ113" s="179">
        <v>-1.0356444898672079</v>
      </c>
      <c r="BA113" s="179">
        <v>-0.97605008182400599</v>
      </c>
      <c r="BB113" s="179">
        <v>0</v>
      </c>
      <c r="BC113" s="179">
        <v>0.9642235128609512</v>
      </c>
      <c r="BD113" s="179">
        <v>1.0099638155396671</v>
      </c>
      <c r="BE113" s="179" t="s">
        <v>115</v>
      </c>
      <c r="BF113" s="179">
        <v>1.326142277328199</v>
      </c>
      <c r="BG113" s="179">
        <v>1.5821616219947949</v>
      </c>
      <c r="BH113" s="204">
        <v>0</v>
      </c>
      <c r="BI113" s="204">
        <v>7</v>
      </c>
      <c r="BJ113" s="205" t="s">
        <v>3025</v>
      </c>
      <c r="BK113" s="205" t="s">
        <v>3026</v>
      </c>
      <c r="BL113" s="205" t="s">
        <v>3027</v>
      </c>
      <c r="BM113" s="205">
        <v>-2.1555026071014449E-2</v>
      </c>
      <c r="BN113" s="205">
        <v>1.3476973033992139</v>
      </c>
      <c r="BO113" s="205">
        <v>6.7151740683329741E-2</v>
      </c>
      <c r="BP113" s="205">
        <v>9.548178712712084E-2</v>
      </c>
      <c r="BQ113" s="205" t="s">
        <v>115</v>
      </c>
      <c r="BR113" s="205" t="s">
        <v>197</v>
      </c>
      <c r="BS113" s="205">
        <v>0.36214227732819948</v>
      </c>
      <c r="BT113" s="120" t="s">
        <v>115</v>
      </c>
      <c r="BU113" s="120" t="s">
        <v>115</v>
      </c>
      <c r="BV113" s="120" t="s">
        <v>115</v>
      </c>
      <c r="BW113" s="120" t="s">
        <v>115</v>
      </c>
      <c r="BX113" s="153">
        <v>19.881555026071013</v>
      </c>
      <c r="BY113" s="153">
        <v>1.3610709568348385</v>
      </c>
      <c r="BZ113" s="153">
        <v>1.3610709568348385</v>
      </c>
      <c r="CA113" s="154" t="s">
        <v>197</v>
      </c>
      <c r="CB113" s="154">
        <v>1.4084250702709595</v>
      </c>
      <c r="CC113" s="154">
        <v>1.4084250702709595</v>
      </c>
      <c r="CD113" s="154" t="s">
        <v>197</v>
      </c>
      <c r="CE113" s="155">
        <v>0</v>
      </c>
      <c r="CF113" s="155"/>
      <c r="CG113" s="267"/>
      <c r="CH113" s="273"/>
    </row>
    <row r="114" spans="1:86" s="2" customFormat="1" x14ac:dyDescent="0.2">
      <c r="A114" s="120">
        <v>110</v>
      </c>
      <c r="B114" s="120" t="s">
        <v>578</v>
      </c>
      <c r="C114" s="120" t="s">
        <v>235</v>
      </c>
      <c r="D114" s="126">
        <v>2</v>
      </c>
      <c r="E114" s="126" t="s">
        <v>577</v>
      </c>
      <c r="F114" s="199">
        <v>69.751999999999995</v>
      </c>
      <c r="G114" s="199">
        <v>19.95</v>
      </c>
      <c r="H114" s="123">
        <v>1</v>
      </c>
      <c r="I114" s="122">
        <v>6094</v>
      </c>
      <c r="J114" s="122">
        <v>41</v>
      </c>
      <c r="K114" s="123">
        <v>0</v>
      </c>
      <c r="L114" s="122">
        <v>6094</v>
      </c>
      <c r="M114" s="122">
        <v>41</v>
      </c>
      <c r="N114" s="122">
        <v>6937.25</v>
      </c>
      <c r="O114" s="122">
        <v>218.75</v>
      </c>
      <c r="P114" s="122">
        <v>137.25</v>
      </c>
      <c r="Q114" s="112" t="s">
        <v>214</v>
      </c>
      <c r="R114" s="200">
        <v>0</v>
      </c>
      <c r="S114" s="112" t="s">
        <v>2191</v>
      </c>
      <c r="T114" s="112" t="s">
        <v>588</v>
      </c>
      <c r="U114" s="112" t="s">
        <v>213</v>
      </c>
      <c r="V114" s="112" t="s">
        <v>192</v>
      </c>
      <c r="W114" s="112" t="s">
        <v>193</v>
      </c>
      <c r="X114" s="112" t="s">
        <v>115</v>
      </c>
      <c r="Y114" s="112" t="s">
        <v>115</v>
      </c>
      <c r="Z114" s="112" t="s">
        <v>115</v>
      </c>
      <c r="AA114" s="125" t="s">
        <v>197</v>
      </c>
      <c r="AB114" s="125" t="s">
        <v>197</v>
      </c>
      <c r="AC114" s="125" t="s">
        <v>197</v>
      </c>
      <c r="AD114" s="125" t="s">
        <v>197</v>
      </c>
      <c r="AE114" s="125">
        <v>0</v>
      </c>
      <c r="AF114" s="125">
        <v>0.05</v>
      </c>
      <c r="AG114" s="125">
        <v>0</v>
      </c>
      <c r="AH114" s="125">
        <v>0</v>
      </c>
      <c r="AI114" s="202">
        <v>0</v>
      </c>
      <c r="AJ114" s="202">
        <v>0</v>
      </c>
      <c r="AK114" s="202">
        <v>0.1</v>
      </c>
      <c r="AL114" s="202">
        <v>0.01</v>
      </c>
      <c r="AM114" s="202">
        <v>0.1</v>
      </c>
      <c r="AN114" s="202">
        <v>0</v>
      </c>
      <c r="AO114" s="202">
        <v>0</v>
      </c>
      <c r="AP114" s="202">
        <v>0</v>
      </c>
      <c r="AQ114" s="202">
        <v>0.06</v>
      </c>
      <c r="AR114" s="202" t="s">
        <v>593</v>
      </c>
      <c r="AS114" s="203">
        <v>19.86</v>
      </c>
      <c r="AT114" s="202" t="s">
        <v>199</v>
      </c>
      <c r="AU114" s="202" t="s">
        <v>556</v>
      </c>
      <c r="AV114" s="152">
        <v>0.1503329637837291</v>
      </c>
      <c r="AW114" s="152">
        <v>0.1503329637837291</v>
      </c>
      <c r="AX114" s="179">
        <v>-1.3692523294702279</v>
      </c>
      <c r="AY114" s="179" t="s">
        <v>115</v>
      </c>
      <c r="AZ114" s="179">
        <v>-1.0356444898672079</v>
      </c>
      <c r="BA114" s="179">
        <v>-0.97605008182400599</v>
      </c>
      <c r="BB114" s="179">
        <v>0</v>
      </c>
      <c r="BC114" s="179">
        <v>0.9642235128609512</v>
      </c>
      <c r="BD114" s="179">
        <v>1.0099638155396671</v>
      </c>
      <c r="BE114" s="179" t="s">
        <v>115</v>
      </c>
      <c r="BF114" s="179">
        <v>1.326142277328199</v>
      </c>
      <c r="BG114" s="179">
        <v>1.5821616219947949</v>
      </c>
      <c r="BH114" s="204">
        <v>0</v>
      </c>
      <c r="BI114" s="204">
        <v>7</v>
      </c>
      <c r="BJ114" s="205" t="s">
        <v>3025</v>
      </c>
      <c r="BK114" s="205" t="s">
        <v>3026</v>
      </c>
      <c r="BL114" s="205" t="s">
        <v>3027</v>
      </c>
      <c r="BM114" s="205">
        <v>-2.1555026071014449E-2</v>
      </c>
      <c r="BN114" s="205">
        <v>1.3476973033992139</v>
      </c>
      <c r="BO114" s="205">
        <v>6.7151740683329741E-2</v>
      </c>
      <c r="BP114" s="205">
        <v>9.548178712712084E-2</v>
      </c>
      <c r="BQ114" s="205" t="s">
        <v>115</v>
      </c>
      <c r="BR114" s="205" t="s">
        <v>197</v>
      </c>
      <c r="BS114" s="205">
        <v>0.36214227732819948</v>
      </c>
      <c r="BT114" s="120" t="s">
        <v>115</v>
      </c>
      <c r="BU114" s="120" t="s">
        <v>115</v>
      </c>
      <c r="BV114" s="120" t="s">
        <v>115</v>
      </c>
      <c r="BW114" s="120" t="s">
        <v>115</v>
      </c>
      <c r="BX114" s="153">
        <v>19.881555026071013</v>
      </c>
      <c r="BY114" s="153">
        <v>1.3610709568348385</v>
      </c>
      <c r="BZ114" s="153">
        <v>1.3610709568348385</v>
      </c>
      <c r="CA114" s="154" t="s">
        <v>197</v>
      </c>
      <c r="CB114" s="154">
        <v>1.4084250702709595</v>
      </c>
      <c r="CC114" s="154">
        <v>1.4084250702709595</v>
      </c>
      <c r="CD114" s="154" t="s">
        <v>197</v>
      </c>
      <c r="CE114" s="155">
        <v>0</v>
      </c>
      <c r="CF114" s="155"/>
      <c r="CG114" s="268"/>
      <c r="CH114" s="273"/>
    </row>
    <row r="115" spans="1:86" s="2" customFormat="1" x14ac:dyDescent="0.2">
      <c r="A115" s="120">
        <v>111</v>
      </c>
      <c r="B115" s="120" t="s">
        <v>579</v>
      </c>
      <c r="C115" s="120" t="s">
        <v>235</v>
      </c>
      <c r="D115" s="126">
        <v>2</v>
      </c>
      <c r="E115" s="126" t="s">
        <v>577</v>
      </c>
      <c r="F115" s="199">
        <v>69.751999999999995</v>
      </c>
      <c r="G115" s="199">
        <v>19.95</v>
      </c>
      <c r="H115" s="123">
        <v>1</v>
      </c>
      <c r="I115" s="122">
        <v>5929</v>
      </c>
      <c r="J115" s="122">
        <v>41</v>
      </c>
      <c r="K115" s="123">
        <v>0</v>
      </c>
      <c r="L115" s="122">
        <v>5929</v>
      </c>
      <c r="M115" s="122">
        <v>41</v>
      </c>
      <c r="N115" s="122">
        <v>6723.5</v>
      </c>
      <c r="O115" s="122">
        <v>156.5</v>
      </c>
      <c r="P115" s="122">
        <v>60.5</v>
      </c>
      <c r="Q115" s="112" t="s">
        <v>206</v>
      </c>
      <c r="R115" s="200">
        <v>0</v>
      </c>
      <c r="S115" s="112" t="s">
        <v>2191</v>
      </c>
      <c r="T115" s="112" t="s">
        <v>585</v>
      </c>
      <c r="U115" s="112" t="s">
        <v>206</v>
      </c>
      <c r="V115" s="112" t="s">
        <v>206</v>
      </c>
      <c r="W115" s="112" t="s">
        <v>193</v>
      </c>
      <c r="X115" s="112" t="s">
        <v>115</v>
      </c>
      <c r="Y115" s="112" t="s">
        <v>115</v>
      </c>
      <c r="Z115" s="112" t="s">
        <v>115</v>
      </c>
      <c r="AA115" s="125" t="s">
        <v>197</v>
      </c>
      <c r="AB115" s="125" t="s">
        <v>197</v>
      </c>
      <c r="AC115" s="125" t="s">
        <v>197</v>
      </c>
      <c r="AD115" s="125" t="s">
        <v>197</v>
      </c>
      <c r="AE115" s="125">
        <v>0</v>
      </c>
      <c r="AF115" s="125">
        <v>0.05</v>
      </c>
      <c r="AG115" s="125">
        <v>0</v>
      </c>
      <c r="AH115" s="125">
        <v>0</v>
      </c>
      <c r="AI115" s="202">
        <v>0</v>
      </c>
      <c r="AJ115" s="202">
        <v>0</v>
      </c>
      <c r="AK115" s="202">
        <v>0.1</v>
      </c>
      <c r="AL115" s="202">
        <v>0.01</v>
      </c>
      <c r="AM115" s="202">
        <v>0.1</v>
      </c>
      <c r="AN115" s="202">
        <v>0</v>
      </c>
      <c r="AO115" s="202">
        <v>0</v>
      </c>
      <c r="AP115" s="202">
        <v>0</v>
      </c>
      <c r="AQ115" s="202">
        <v>0.06</v>
      </c>
      <c r="AR115" s="202" t="s">
        <v>593</v>
      </c>
      <c r="AS115" s="203">
        <v>19.86</v>
      </c>
      <c r="AT115" s="202" t="s">
        <v>199</v>
      </c>
      <c r="AU115" s="202" t="s">
        <v>556</v>
      </c>
      <c r="AV115" s="152">
        <v>0.1503329637837291</v>
      </c>
      <c r="AW115" s="152">
        <v>0.1503329637837291</v>
      </c>
      <c r="AX115" s="179">
        <v>-1.3692523294702279</v>
      </c>
      <c r="AY115" s="179" t="s">
        <v>115</v>
      </c>
      <c r="AZ115" s="179">
        <v>-1.0356444898672079</v>
      </c>
      <c r="BA115" s="179">
        <v>-0.97605008182400599</v>
      </c>
      <c r="BB115" s="179">
        <v>0</v>
      </c>
      <c r="BC115" s="179">
        <v>0.9642235128609512</v>
      </c>
      <c r="BD115" s="179">
        <v>1.0099638155396671</v>
      </c>
      <c r="BE115" s="179" t="s">
        <v>115</v>
      </c>
      <c r="BF115" s="179">
        <v>1.326142277328199</v>
      </c>
      <c r="BG115" s="179">
        <v>1.5821616219947949</v>
      </c>
      <c r="BH115" s="204">
        <v>0</v>
      </c>
      <c r="BI115" s="204">
        <v>7</v>
      </c>
      <c r="BJ115" s="205" t="s">
        <v>3025</v>
      </c>
      <c r="BK115" s="205" t="s">
        <v>3026</v>
      </c>
      <c r="BL115" s="205" t="s">
        <v>3027</v>
      </c>
      <c r="BM115" s="205">
        <v>-2.1555026071014449E-2</v>
      </c>
      <c r="BN115" s="205">
        <v>1.3476973033992139</v>
      </c>
      <c r="BO115" s="205">
        <v>6.7151740683329741E-2</v>
      </c>
      <c r="BP115" s="205">
        <v>9.548178712712084E-2</v>
      </c>
      <c r="BQ115" s="205" t="s">
        <v>115</v>
      </c>
      <c r="BR115" s="205" t="s">
        <v>197</v>
      </c>
      <c r="BS115" s="205">
        <v>0.36214227732819948</v>
      </c>
      <c r="BT115" s="120" t="s">
        <v>115</v>
      </c>
      <c r="BU115" s="120" t="s">
        <v>115</v>
      </c>
      <c r="BV115" s="120" t="s">
        <v>115</v>
      </c>
      <c r="BW115" s="120" t="s">
        <v>115</v>
      </c>
      <c r="BX115" s="153">
        <v>19.881555026071013</v>
      </c>
      <c r="BY115" s="153">
        <v>1.3610709568348385</v>
      </c>
      <c r="BZ115" s="153">
        <v>1.3610709568348385</v>
      </c>
      <c r="CA115" s="154" t="s">
        <v>197</v>
      </c>
      <c r="CB115" s="154">
        <v>1.4084250702709595</v>
      </c>
      <c r="CC115" s="154">
        <v>1.4084250702709595</v>
      </c>
      <c r="CD115" s="154" t="s">
        <v>197</v>
      </c>
      <c r="CE115" s="155">
        <v>0</v>
      </c>
      <c r="CF115" s="155"/>
      <c r="CG115" s="155"/>
      <c r="CH115" s="273"/>
    </row>
    <row r="116" spans="1:86" s="2" customFormat="1" x14ac:dyDescent="0.2">
      <c r="A116" s="120">
        <v>112</v>
      </c>
      <c r="B116" s="120" t="s">
        <v>580</v>
      </c>
      <c r="C116" s="120" t="s">
        <v>235</v>
      </c>
      <c r="D116" s="126">
        <v>2</v>
      </c>
      <c r="E116" s="126" t="s">
        <v>582</v>
      </c>
      <c r="F116" s="199">
        <v>69.751099999999994</v>
      </c>
      <c r="G116" s="199">
        <v>19.95</v>
      </c>
      <c r="H116" s="123">
        <v>1</v>
      </c>
      <c r="I116" s="122">
        <v>9215</v>
      </c>
      <c r="J116" s="122">
        <v>57</v>
      </c>
      <c r="K116" s="123">
        <v>0</v>
      </c>
      <c r="L116" s="122">
        <v>9215</v>
      </c>
      <c r="M116" s="122">
        <v>57</v>
      </c>
      <c r="N116" s="122">
        <v>10386</v>
      </c>
      <c r="O116" s="122">
        <v>168</v>
      </c>
      <c r="P116" s="122">
        <v>143</v>
      </c>
      <c r="Q116" s="112" t="s">
        <v>364</v>
      </c>
      <c r="R116" s="200">
        <v>0</v>
      </c>
      <c r="S116" s="112" t="s">
        <v>2191</v>
      </c>
      <c r="T116" s="112" t="s">
        <v>584</v>
      </c>
      <c r="U116" s="112" t="s">
        <v>359</v>
      </c>
      <c r="V116" s="112" t="s">
        <v>221</v>
      </c>
      <c r="W116" s="112" t="s">
        <v>193</v>
      </c>
      <c r="X116" s="112" t="s">
        <v>115</v>
      </c>
      <c r="Y116" s="112" t="s">
        <v>115</v>
      </c>
      <c r="Z116" s="112" t="s">
        <v>115</v>
      </c>
      <c r="AA116" s="125" t="s">
        <v>197</v>
      </c>
      <c r="AB116" s="125" t="s">
        <v>197</v>
      </c>
      <c r="AC116" s="125" t="s">
        <v>197</v>
      </c>
      <c r="AD116" s="125" t="s">
        <v>197</v>
      </c>
      <c r="AE116" s="125">
        <v>0</v>
      </c>
      <c r="AF116" s="125">
        <v>0.05</v>
      </c>
      <c r="AG116" s="125">
        <v>0</v>
      </c>
      <c r="AH116" s="125">
        <v>0</v>
      </c>
      <c r="AI116" s="202">
        <v>0</v>
      </c>
      <c r="AJ116" s="202">
        <v>0</v>
      </c>
      <c r="AK116" s="202">
        <v>0.1</v>
      </c>
      <c r="AL116" s="202">
        <v>0.01</v>
      </c>
      <c r="AM116" s="202">
        <v>0.1</v>
      </c>
      <c r="AN116" s="202">
        <v>0</v>
      </c>
      <c r="AO116" s="202">
        <v>0</v>
      </c>
      <c r="AP116" s="202">
        <v>0</v>
      </c>
      <c r="AQ116" s="202">
        <v>0.06</v>
      </c>
      <c r="AR116" s="202" t="s">
        <v>593</v>
      </c>
      <c r="AS116" s="203">
        <v>21.86</v>
      </c>
      <c r="AT116" s="202" t="s">
        <v>199</v>
      </c>
      <c r="AU116" s="202" t="s">
        <v>556</v>
      </c>
      <c r="AV116" s="152">
        <v>0.1503329637837291</v>
      </c>
      <c r="AW116" s="152">
        <v>0.1503329637837291</v>
      </c>
      <c r="AX116" s="179">
        <v>-1.3693474295033381</v>
      </c>
      <c r="AY116" s="179" t="s">
        <v>115</v>
      </c>
      <c r="AZ116" s="179">
        <v>-1.035714076047781</v>
      </c>
      <c r="BA116" s="179">
        <v>-0.97611881013017443</v>
      </c>
      <c r="BB116" s="179">
        <v>0</v>
      </c>
      <c r="BC116" s="179">
        <v>0.96428857493058684</v>
      </c>
      <c r="BD116" s="179">
        <v>1.010030393673266</v>
      </c>
      <c r="BE116" s="179" t="s">
        <v>115</v>
      </c>
      <c r="BF116" s="179">
        <v>1.3262353805663969</v>
      </c>
      <c r="BG116" s="179">
        <v>1.5822674295138659</v>
      </c>
      <c r="BH116" s="204">
        <v>-1</v>
      </c>
      <c r="BI116" s="204">
        <v>7</v>
      </c>
      <c r="BJ116" s="205" t="s">
        <v>3033</v>
      </c>
      <c r="BK116" s="205" t="s">
        <v>3034</v>
      </c>
      <c r="BL116" s="205" t="s">
        <v>3035</v>
      </c>
      <c r="BM116" s="205">
        <v>0</v>
      </c>
      <c r="BN116" s="205" t="s">
        <v>115</v>
      </c>
      <c r="BO116" s="205">
        <v>6.713628560380247E-2</v>
      </c>
      <c r="BP116" s="205">
        <v>9.548178712712084E-2</v>
      </c>
      <c r="BQ116" s="205" t="s">
        <v>115</v>
      </c>
      <c r="BR116" s="205" t="s">
        <v>197</v>
      </c>
      <c r="BS116" s="205">
        <v>0.20923538056639729</v>
      </c>
      <c r="BT116" s="120" t="s">
        <v>115</v>
      </c>
      <c r="BU116" s="120" t="s">
        <v>115</v>
      </c>
      <c r="BV116" s="120" t="s">
        <v>115</v>
      </c>
      <c r="BW116" s="120" t="s">
        <v>115</v>
      </c>
      <c r="BX116" s="153">
        <v>21.86</v>
      </c>
      <c r="BY116" s="153">
        <v>0.1903261740215049</v>
      </c>
      <c r="BZ116" s="153">
        <v>0.1903261740215049</v>
      </c>
      <c r="CA116" s="154" t="s">
        <v>197</v>
      </c>
      <c r="CB116" s="154">
        <v>0.28284889428532201</v>
      </c>
      <c r="CC116" s="154">
        <v>0.28284889428532201</v>
      </c>
      <c r="CD116" s="154" t="s">
        <v>197</v>
      </c>
      <c r="CE116" s="155">
        <v>0</v>
      </c>
      <c r="CF116" s="155"/>
      <c r="CG116" s="155" t="s">
        <v>2400</v>
      </c>
      <c r="CH116" s="273"/>
    </row>
    <row r="117" spans="1:86" s="2" customFormat="1" x14ac:dyDescent="0.2">
      <c r="A117" s="120">
        <v>113</v>
      </c>
      <c r="B117" s="120" t="s">
        <v>581</v>
      </c>
      <c r="C117" s="120" t="s">
        <v>235</v>
      </c>
      <c r="D117" s="126">
        <v>2</v>
      </c>
      <c r="E117" s="126" t="s">
        <v>583</v>
      </c>
      <c r="F117" s="199">
        <v>69.757800000000003</v>
      </c>
      <c r="G117" s="199">
        <v>19.97</v>
      </c>
      <c r="H117" s="123">
        <v>1</v>
      </c>
      <c r="I117" s="122">
        <v>8655</v>
      </c>
      <c r="J117" s="122">
        <v>54</v>
      </c>
      <c r="K117" s="123">
        <v>0</v>
      </c>
      <c r="L117" s="122">
        <v>8655</v>
      </c>
      <c r="M117" s="122">
        <v>54</v>
      </c>
      <c r="N117" s="122">
        <v>9603</v>
      </c>
      <c r="O117" s="122">
        <v>278</v>
      </c>
      <c r="P117" s="122">
        <v>71</v>
      </c>
      <c r="Q117" s="112" t="s">
        <v>192</v>
      </c>
      <c r="R117" s="200">
        <v>0</v>
      </c>
      <c r="S117" s="112" t="s">
        <v>2191</v>
      </c>
      <c r="T117" s="112" t="s">
        <v>299</v>
      </c>
      <c r="U117" s="112" t="s">
        <v>590</v>
      </c>
      <c r="V117" s="112" t="s">
        <v>589</v>
      </c>
      <c r="W117" s="112" t="s">
        <v>193</v>
      </c>
      <c r="X117" s="112" t="s">
        <v>115</v>
      </c>
      <c r="Y117" s="112" t="s">
        <v>115</v>
      </c>
      <c r="Z117" s="112" t="s">
        <v>115</v>
      </c>
      <c r="AA117" s="125" t="s">
        <v>197</v>
      </c>
      <c r="AB117" s="125" t="s">
        <v>197</v>
      </c>
      <c r="AC117" s="125" t="s">
        <v>197</v>
      </c>
      <c r="AD117" s="125" t="s">
        <v>197</v>
      </c>
      <c r="AE117" s="125">
        <v>0</v>
      </c>
      <c r="AF117" s="125">
        <v>0.05</v>
      </c>
      <c r="AG117" s="125">
        <v>0</v>
      </c>
      <c r="AH117" s="125">
        <v>0</v>
      </c>
      <c r="AI117" s="202">
        <v>0</v>
      </c>
      <c r="AJ117" s="202">
        <v>0</v>
      </c>
      <c r="AK117" s="202">
        <v>0.1</v>
      </c>
      <c r="AL117" s="202">
        <v>0.01</v>
      </c>
      <c r="AM117" s="202">
        <v>0.1</v>
      </c>
      <c r="AN117" s="202">
        <v>0</v>
      </c>
      <c r="AO117" s="202">
        <v>0</v>
      </c>
      <c r="AP117" s="202">
        <v>0</v>
      </c>
      <c r="AQ117" s="202">
        <v>0.06</v>
      </c>
      <c r="AR117" s="202" t="s">
        <v>593</v>
      </c>
      <c r="AS117" s="203">
        <v>25.96</v>
      </c>
      <c r="AT117" s="202" t="s">
        <v>199</v>
      </c>
      <c r="AU117" s="202" t="s">
        <v>556</v>
      </c>
      <c r="AV117" s="152">
        <v>0.1503329637837291</v>
      </c>
      <c r="AW117" s="152">
        <v>0.1503329637837291</v>
      </c>
      <c r="AX117" s="179">
        <v>-1.366319686188221</v>
      </c>
      <c r="AY117" s="179" t="s">
        <v>115</v>
      </c>
      <c r="AZ117" s="179">
        <v>-1.033489364475398</v>
      </c>
      <c r="BA117" s="179">
        <v>-0.97392662854430712</v>
      </c>
      <c r="BB117" s="179">
        <v>0</v>
      </c>
      <c r="BC117" s="179">
        <v>0.9621988015230154</v>
      </c>
      <c r="BD117" s="179">
        <v>1.007889324334029</v>
      </c>
      <c r="BE117" s="179" t="s">
        <v>115</v>
      </c>
      <c r="BF117" s="179">
        <v>1.3232491123213881</v>
      </c>
      <c r="BG117" s="179">
        <v>1.578975087518816</v>
      </c>
      <c r="BH117" s="204">
        <v>0</v>
      </c>
      <c r="BI117" s="204">
        <v>7</v>
      </c>
      <c r="BJ117" s="205" t="s">
        <v>3025</v>
      </c>
      <c r="BK117" s="205" t="s">
        <v>3026</v>
      </c>
      <c r="BL117" s="205" t="s">
        <v>3027</v>
      </c>
      <c r="BM117" s="205">
        <v>-2.1535286933416779E-2</v>
      </c>
      <c r="BN117" s="205">
        <v>1.344784399254805</v>
      </c>
      <c r="BO117" s="205">
        <v>6.8470405706911208E-2</v>
      </c>
      <c r="BP117" s="205">
        <v>9.548178712712084E-2</v>
      </c>
      <c r="BQ117" s="205" t="s">
        <v>115</v>
      </c>
      <c r="BR117" s="205" t="s">
        <v>197</v>
      </c>
      <c r="BS117" s="205">
        <v>0.30624911232138768</v>
      </c>
      <c r="BT117" s="120" t="s">
        <v>115</v>
      </c>
      <c r="BU117" s="120" t="s">
        <v>115</v>
      </c>
      <c r="BV117" s="120" t="s">
        <v>115</v>
      </c>
      <c r="BW117" s="120" t="s">
        <v>115</v>
      </c>
      <c r="BX117" s="153">
        <v>25.981535286933418</v>
      </c>
      <c r="BY117" s="153">
        <v>1.3582525717294867</v>
      </c>
      <c r="BZ117" s="153">
        <v>1.3582525717294867</v>
      </c>
      <c r="CA117" s="154" t="s">
        <v>197</v>
      </c>
      <c r="CB117" s="154">
        <v>1.3923500161264775</v>
      </c>
      <c r="CC117" s="154">
        <v>1.3923500161264775</v>
      </c>
      <c r="CD117" s="154" t="s">
        <v>197</v>
      </c>
      <c r="CE117" s="155">
        <v>0</v>
      </c>
      <c r="CF117" s="155"/>
      <c r="CG117" s="155"/>
      <c r="CH117" s="273"/>
    </row>
    <row r="118" spans="1:86" s="2" customFormat="1" x14ac:dyDescent="0.2">
      <c r="A118" s="120">
        <v>114</v>
      </c>
      <c r="B118" s="120" t="s">
        <v>237</v>
      </c>
      <c r="C118" s="120" t="s">
        <v>238</v>
      </c>
      <c r="D118" s="126">
        <v>2</v>
      </c>
      <c r="E118" s="126" t="s">
        <v>595</v>
      </c>
      <c r="F118" s="199">
        <v>58.624099999999999</v>
      </c>
      <c r="G118" s="199">
        <v>9</v>
      </c>
      <c r="H118" s="123">
        <v>1</v>
      </c>
      <c r="I118" s="122">
        <v>10020</v>
      </c>
      <c r="J118" s="122">
        <v>60</v>
      </c>
      <c r="K118" s="123">
        <v>0</v>
      </c>
      <c r="L118" s="122">
        <v>10020</v>
      </c>
      <c r="M118" s="122">
        <v>60</v>
      </c>
      <c r="N118" s="122">
        <v>11528.625</v>
      </c>
      <c r="O118" s="122">
        <v>271.375</v>
      </c>
      <c r="P118" s="122">
        <v>256.625</v>
      </c>
      <c r="Q118" s="112" t="s">
        <v>197</v>
      </c>
      <c r="R118" s="200">
        <v>0</v>
      </c>
      <c r="S118" s="112" t="s">
        <v>2191</v>
      </c>
      <c r="T118" s="112" t="s">
        <v>594</v>
      </c>
      <c r="U118" s="201" t="s">
        <v>197</v>
      </c>
      <c r="V118" s="201" t="s">
        <v>197</v>
      </c>
      <c r="W118" s="112" t="s">
        <v>193</v>
      </c>
      <c r="X118" s="112" t="s">
        <v>115</v>
      </c>
      <c r="Y118" s="112">
        <v>1.9390000000000001</v>
      </c>
      <c r="Z118" s="112" t="s">
        <v>115</v>
      </c>
      <c r="AA118" s="125" t="s">
        <v>197</v>
      </c>
      <c r="AB118" s="125" t="s">
        <v>197</v>
      </c>
      <c r="AC118" s="125" t="s">
        <v>197</v>
      </c>
      <c r="AD118" s="125" t="s">
        <v>197</v>
      </c>
      <c r="AE118" s="125">
        <v>0</v>
      </c>
      <c r="AF118" s="125">
        <v>1</v>
      </c>
      <c r="AG118" s="125">
        <v>0</v>
      </c>
      <c r="AH118" s="125">
        <v>0</v>
      </c>
      <c r="AI118" s="202">
        <v>0</v>
      </c>
      <c r="AJ118" s="202">
        <v>0</v>
      </c>
      <c r="AK118" s="202">
        <v>0.1</v>
      </c>
      <c r="AL118" s="202">
        <v>0.01</v>
      </c>
      <c r="AM118" s="202">
        <v>0.1</v>
      </c>
      <c r="AN118" s="202">
        <v>0</v>
      </c>
      <c r="AO118" s="202">
        <v>0</v>
      </c>
      <c r="AP118" s="202">
        <v>0</v>
      </c>
      <c r="AQ118" s="202">
        <v>0.06</v>
      </c>
      <c r="AR118" s="202" t="s">
        <v>198</v>
      </c>
      <c r="AS118" s="203">
        <v>85.7</v>
      </c>
      <c r="AT118" s="202" t="s">
        <v>199</v>
      </c>
      <c r="AU118" s="202" t="s">
        <v>556</v>
      </c>
      <c r="AV118" s="152">
        <v>1.01</v>
      </c>
      <c r="AW118" s="152">
        <v>1.01</v>
      </c>
      <c r="AX118" s="179">
        <v>-0.17235634517317869</v>
      </c>
      <c r="AY118" s="179" t="s">
        <v>115</v>
      </c>
      <c r="AZ118" s="179">
        <v>-0.1320519398852591</v>
      </c>
      <c r="BA118" s="179">
        <v>-0.1196736237895487</v>
      </c>
      <c r="BB118" s="179">
        <v>0</v>
      </c>
      <c r="BC118" s="179">
        <v>0.122538067285902</v>
      </c>
      <c r="BD118" s="179">
        <v>0.13431643735322479</v>
      </c>
      <c r="BE118" s="179" t="s">
        <v>115</v>
      </c>
      <c r="BF118" s="179">
        <v>0.17070721071088529</v>
      </c>
      <c r="BG118" s="179">
        <v>0.20201862839737031</v>
      </c>
      <c r="BH118" s="204">
        <v>0</v>
      </c>
      <c r="BI118" s="204">
        <v>7</v>
      </c>
      <c r="BJ118" s="205" t="s">
        <v>3025</v>
      </c>
      <c r="BK118" s="205" t="s">
        <v>3026</v>
      </c>
      <c r="BL118" s="205" t="s">
        <v>3027</v>
      </c>
      <c r="BM118" s="205">
        <v>-8.2456723114666952E-4</v>
      </c>
      <c r="BN118" s="205">
        <v>0.171531777942032</v>
      </c>
      <c r="BO118" s="205">
        <v>5.6991942548364927E-2</v>
      </c>
      <c r="BP118" s="205">
        <v>9.548178712712084E-2</v>
      </c>
      <c r="BQ118" s="205" t="s">
        <v>115</v>
      </c>
      <c r="BR118" s="205" t="s">
        <v>197</v>
      </c>
      <c r="BS118" s="205">
        <v>1.1707072107108849</v>
      </c>
      <c r="BT118" s="120" t="s">
        <v>115</v>
      </c>
      <c r="BU118" s="120" t="s">
        <v>115</v>
      </c>
      <c r="BV118" s="120" t="s">
        <v>115</v>
      </c>
      <c r="BW118" s="120" t="s">
        <v>115</v>
      </c>
      <c r="BX118" s="153">
        <v>85.700824567231152</v>
      </c>
      <c r="BY118" s="153">
        <v>1.0304795019952504</v>
      </c>
      <c r="BZ118" s="153">
        <v>1.0304795019952504</v>
      </c>
      <c r="CA118" s="154" t="s">
        <v>197</v>
      </c>
      <c r="CB118" s="154">
        <v>1.5596292435200232</v>
      </c>
      <c r="CC118" s="154">
        <v>1.5596292435200232</v>
      </c>
      <c r="CD118" s="154" t="s">
        <v>197</v>
      </c>
      <c r="CE118" s="155">
        <v>0</v>
      </c>
      <c r="CF118" s="155"/>
      <c r="CG118" s="155"/>
      <c r="CH118" s="273"/>
    </row>
    <row r="119" spans="1:86" s="2" customFormat="1" x14ac:dyDescent="0.2">
      <c r="A119" s="120">
        <v>115</v>
      </c>
      <c r="B119" s="120" t="s">
        <v>239</v>
      </c>
      <c r="C119" s="120" t="s">
        <v>238</v>
      </c>
      <c r="D119" s="126">
        <v>2</v>
      </c>
      <c r="E119" s="126" t="s">
        <v>596</v>
      </c>
      <c r="F119" s="199">
        <v>58.5959</v>
      </c>
      <c r="G119" s="199">
        <v>8.92</v>
      </c>
      <c r="H119" s="123">
        <v>1</v>
      </c>
      <c r="I119" s="122">
        <v>9510</v>
      </c>
      <c r="J119" s="122">
        <v>50</v>
      </c>
      <c r="K119" s="123">
        <v>0</v>
      </c>
      <c r="L119" s="122">
        <v>9510</v>
      </c>
      <c r="M119" s="122">
        <v>50</v>
      </c>
      <c r="N119" s="122">
        <v>10925.5</v>
      </c>
      <c r="O119" s="122">
        <v>151.5</v>
      </c>
      <c r="P119" s="122">
        <v>337.5</v>
      </c>
      <c r="Q119" s="112" t="s">
        <v>197</v>
      </c>
      <c r="R119" s="200">
        <v>0</v>
      </c>
      <c r="S119" s="112" t="s">
        <v>2191</v>
      </c>
      <c r="T119" s="112" t="s">
        <v>597</v>
      </c>
      <c r="U119" s="201" t="s">
        <v>197</v>
      </c>
      <c r="V119" s="201" t="s">
        <v>197</v>
      </c>
      <c r="W119" s="112" t="s">
        <v>193</v>
      </c>
      <c r="X119" s="112" t="s">
        <v>115</v>
      </c>
      <c r="Y119" s="112">
        <v>0.83</v>
      </c>
      <c r="Z119" s="112" t="s">
        <v>115</v>
      </c>
      <c r="AA119" s="125" t="s">
        <v>197</v>
      </c>
      <c r="AB119" s="125" t="s">
        <v>197</v>
      </c>
      <c r="AC119" s="125" t="s">
        <v>197</v>
      </c>
      <c r="AD119" s="125" t="s">
        <v>197</v>
      </c>
      <c r="AE119" s="125">
        <v>0</v>
      </c>
      <c r="AF119" s="125">
        <v>0.05</v>
      </c>
      <c r="AG119" s="125">
        <v>0</v>
      </c>
      <c r="AH119" s="125">
        <v>0</v>
      </c>
      <c r="AI119" s="202">
        <v>0</v>
      </c>
      <c r="AJ119" s="202">
        <v>0</v>
      </c>
      <c r="AK119" s="202">
        <v>0.1</v>
      </c>
      <c r="AL119" s="202">
        <v>0.01</v>
      </c>
      <c r="AM119" s="202">
        <v>0.1</v>
      </c>
      <c r="AN119" s="202">
        <v>0</v>
      </c>
      <c r="AO119" s="202">
        <v>0</v>
      </c>
      <c r="AP119" s="202">
        <v>0</v>
      </c>
      <c r="AQ119" s="202">
        <v>0.06</v>
      </c>
      <c r="AR119" s="202" t="s">
        <v>198</v>
      </c>
      <c r="AS119" s="203">
        <v>68.2</v>
      </c>
      <c r="AT119" s="202" t="s">
        <v>199</v>
      </c>
      <c r="AU119" s="202" t="s">
        <v>556</v>
      </c>
      <c r="AV119" s="152">
        <v>0.1503329637837291</v>
      </c>
      <c r="AW119" s="152">
        <v>0.1503329637837291</v>
      </c>
      <c r="AX119" s="179">
        <v>-0.17173782413494121</v>
      </c>
      <c r="AY119" s="179" t="s">
        <v>115</v>
      </c>
      <c r="AZ119" s="179">
        <v>-0.13142784161023049</v>
      </c>
      <c r="BA119" s="179">
        <v>-0.1190251120629861</v>
      </c>
      <c r="BB119" s="179">
        <v>0</v>
      </c>
      <c r="BC119" s="179">
        <v>0.1218955643243545</v>
      </c>
      <c r="BD119" s="179">
        <v>0.13352386300818911</v>
      </c>
      <c r="BE119" s="179" t="s">
        <v>115</v>
      </c>
      <c r="BF119" s="179">
        <v>0.16979189321436791</v>
      </c>
      <c r="BG119" s="179">
        <v>0.20076628782165121</v>
      </c>
      <c r="BH119" s="204">
        <v>0</v>
      </c>
      <c r="BI119" s="204">
        <v>7</v>
      </c>
      <c r="BJ119" s="205" t="s">
        <v>3025</v>
      </c>
      <c r="BK119" s="205" t="s">
        <v>3026</v>
      </c>
      <c r="BL119" s="205" t="s">
        <v>3027</v>
      </c>
      <c r="BM119" s="205">
        <v>-9.729654602866622E-4</v>
      </c>
      <c r="BN119" s="205">
        <v>0.17076485867465449</v>
      </c>
      <c r="BO119" s="205">
        <v>6.3163912857830962E-2</v>
      </c>
      <c r="BP119" s="205">
        <v>9.548178712712084E-2</v>
      </c>
      <c r="BQ119" s="205" t="s">
        <v>115</v>
      </c>
      <c r="BR119" s="205" t="s">
        <v>197</v>
      </c>
      <c r="BS119" s="205">
        <v>0.30020810678563209</v>
      </c>
      <c r="BT119" s="120" t="s">
        <v>115</v>
      </c>
      <c r="BU119" s="120" t="s">
        <v>115</v>
      </c>
      <c r="BV119" s="120" t="s">
        <v>115</v>
      </c>
      <c r="BW119" s="120" t="s">
        <v>115</v>
      </c>
      <c r="BX119" s="153">
        <v>68.200972965460295</v>
      </c>
      <c r="BY119" s="153">
        <v>0.2546901814335904</v>
      </c>
      <c r="BZ119" s="153">
        <v>0.2546901814335904</v>
      </c>
      <c r="CA119" s="154" t="s">
        <v>197</v>
      </c>
      <c r="CB119" s="154">
        <v>0.39369022835027118</v>
      </c>
      <c r="CC119" s="154">
        <v>0.39369022835027118</v>
      </c>
      <c r="CD119" s="154" t="s">
        <v>197</v>
      </c>
      <c r="CE119" s="155">
        <v>0</v>
      </c>
      <c r="CF119" s="155"/>
      <c r="CG119" s="155"/>
      <c r="CH119" s="273"/>
    </row>
    <row r="120" spans="1:86" s="2" customFormat="1" x14ac:dyDescent="0.2">
      <c r="A120" s="120">
        <v>116</v>
      </c>
      <c r="B120" s="120" t="s">
        <v>240</v>
      </c>
      <c r="C120" s="120" t="s">
        <v>238</v>
      </c>
      <c r="D120" s="126">
        <v>2</v>
      </c>
      <c r="E120" s="126" t="s">
        <v>598</v>
      </c>
      <c r="F120" s="199">
        <v>58.580800000000004</v>
      </c>
      <c r="G120" s="199">
        <v>8.94</v>
      </c>
      <c r="H120" s="123">
        <v>1</v>
      </c>
      <c r="I120" s="122">
        <v>9470</v>
      </c>
      <c r="J120" s="122">
        <v>50</v>
      </c>
      <c r="K120" s="123">
        <v>0</v>
      </c>
      <c r="L120" s="122">
        <v>9470</v>
      </c>
      <c r="M120" s="122">
        <v>50</v>
      </c>
      <c r="N120" s="122">
        <v>10657.75</v>
      </c>
      <c r="O120" s="122">
        <v>410.25</v>
      </c>
      <c r="P120" s="122">
        <v>85.75</v>
      </c>
      <c r="Q120" s="112" t="s">
        <v>197</v>
      </c>
      <c r="R120" s="200">
        <v>0</v>
      </c>
      <c r="S120" s="112" t="s">
        <v>2191</v>
      </c>
      <c r="T120" s="201" t="s">
        <v>241</v>
      </c>
      <c r="U120" s="201" t="s">
        <v>197</v>
      </c>
      <c r="V120" s="201" t="s">
        <v>197</v>
      </c>
      <c r="W120" s="112" t="s">
        <v>193</v>
      </c>
      <c r="X120" s="112" t="s">
        <v>115</v>
      </c>
      <c r="Y120" s="112">
        <v>1.0620000000000001</v>
      </c>
      <c r="Z120" s="112" t="s">
        <v>115</v>
      </c>
      <c r="AA120" s="125" t="s">
        <v>197</v>
      </c>
      <c r="AB120" s="125" t="s">
        <v>197</v>
      </c>
      <c r="AC120" s="125" t="s">
        <v>197</v>
      </c>
      <c r="AD120" s="125" t="s">
        <v>197</v>
      </c>
      <c r="AE120" s="125">
        <v>0</v>
      </c>
      <c r="AF120" s="125">
        <v>0.05</v>
      </c>
      <c r="AG120" s="125">
        <v>0</v>
      </c>
      <c r="AH120" s="125">
        <v>0</v>
      </c>
      <c r="AI120" s="202">
        <v>0</v>
      </c>
      <c r="AJ120" s="202">
        <v>0</v>
      </c>
      <c r="AK120" s="202">
        <v>0.1</v>
      </c>
      <c r="AL120" s="202">
        <v>0.01</v>
      </c>
      <c r="AM120" s="202">
        <v>0.1</v>
      </c>
      <c r="AN120" s="202">
        <v>0</v>
      </c>
      <c r="AO120" s="202">
        <v>0</v>
      </c>
      <c r="AP120" s="202">
        <v>0</v>
      </c>
      <c r="AQ120" s="202">
        <v>0.06</v>
      </c>
      <c r="AR120" s="202" t="s">
        <v>198</v>
      </c>
      <c r="AS120" s="203">
        <v>63.2</v>
      </c>
      <c r="AT120" s="202" t="s">
        <v>199</v>
      </c>
      <c r="AU120" s="202" t="s">
        <v>556</v>
      </c>
      <c r="AV120" s="152">
        <v>0.1503329637837291</v>
      </c>
      <c r="AW120" s="152">
        <v>0.1503329637837291</v>
      </c>
      <c r="AX120" s="179">
        <v>-0.17180817248437791</v>
      </c>
      <c r="AY120" s="179" t="s">
        <v>115</v>
      </c>
      <c r="AZ120" s="179">
        <v>-0.13147732694304751</v>
      </c>
      <c r="BA120" s="179">
        <v>-0.1190629484923626</v>
      </c>
      <c r="BB120" s="179">
        <v>0</v>
      </c>
      <c r="BC120" s="179">
        <v>0.1219322248436943</v>
      </c>
      <c r="BD120" s="179">
        <v>0.1335815340586804</v>
      </c>
      <c r="BE120" s="179" t="s">
        <v>115</v>
      </c>
      <c r="BF120" s="179">
        <v>0.1698832935628122</v>
      </c>
      <c r="BG120" s="179">
        <v>0.20084623996994319</v>
      </c>
      <c r="BH120" s="204">
        <v>0</v>
      </c>
      <c r="BI120" s="204">
        <v>7</v>
      </c>
      <c r="BJ120" s="205" t="s">
        <v>3025</v>
      </c>
      <c r="BK120" s="205" t="s">
        <v>3026</v>
      </c>
      <c r="BL120" s="205" t="s">
        <v>3027</v>
      </c>
      <c r="BM120" s="205">
        <v>-9.6243946078283793E-4</v>
      </c>
      <c r="BN120" s="205">
        <v>0.1708457330235951</v>
      </c>
      <c r="BO120" s="205">
        <v>6.7009095815812936E-2</v>
      </c>
      <c r="BP120" s="205">
        <v>9.548178712712084E-2</v>
      </c>
      <c r="BQ120" s="205" t="s">
        <v>115</v>
      </c>
      <c r="BR120" s="205" t="s">
        <v>197</v>
      </c>
      <c r="BS120" s="205">
        <v>0.30011670643718769</v>
      </c>
      <c r="BT120" s="120" t="s">
        <v>115</v>
      </c>
      <c r="BU120" s="120" t="s">
        <v>115</v>
      </c>
      <c r="BV120" s="120" t="s">
        <v>115</v>
      </c>
      <c r="BW120" s="120" t="s">
        <v>115</v>
      </c>
      <c r="BX120" s="153">
        <v>63.200962439460788</v>
      </c>
      <c r="BY120" s="153">
        <v>0.2557249598443827</v>
      </c>
      <c r="BZ120" s="153">
        <v>0.2557249598443827</v>
      </c>
      <c r="CA120" s="154" t="s">
        <v>197</v>
      </c>
      <c r="CB120" s="154">
        <v>0.39429087304947374</v>
      </c>
      <c r="CC120" s="154">
        <v>0.39429087304947374</v>
      </c>
      <c r="CD120" s="154" t="s">
        <v>197</v>
      </c>
      <c r="CE120" s="155">
        <v>0</v>
      </c>
      <c r="CF120" s="155"/>
      <c r="CG120" s="155"/>
      <c r="CH120" s="273"/>
    </row>
    <row r="121" spans="1:86" s="2" customFormat="1" x14ac:dyDescent="0.2">
      <c r="A121" s="120">
        <v>117</v>
      </c>
      <c r="B121" s="120" t="s">
        <v>242</v>
      </c>
      <c r="C121" s="120" t="s">
        <v>238</v>
      </c>
      <c r="D121" s="126">
        <v>2</v>
      </c>
      <c r="E121" s="126" t="s">
        <v>598</v>
      </c>
      <c r="F121" s="199">
        <v>58.580800000000004</v>
      </c>
      <c r="G121" s="199">
        <v>8.94</v>
      </c>
      <c r="H121" s="123">
        <v>1</v>
      </c>
      <c r="I121" s="122">
        <v>9530</v>
      </c>
      <c r="J121" s="122">
        <v>50</v>
      </c>
      <c r="K121" s="123">
        <v>0</v>
      </c>
      <c r="L121" s="122">
        <v>9530</v>
      </c>
      <c r="M121" s="122">
        <v>50</v>
      </c>
      <c r="N121" s="122">
        <v>10913.25</v>
      </c>
      <c r="O121" s="122">
        <v>180.75</v>
      </c>
      <c r="P121" s="122">
        <v>253.25</v>
      </c>
      <c r="Q121" s="112" t="s">
        <v>197</v>
      </c>
      <c r="R121" s="200">
        <v>0</v>
      </c>
      <c r="S121" s="112" t="s">
        <v>2191</v>
      </c>
      <c r="T121" s="201" t="s">
        <v>243</v>
      </c>
      <c r="U121" s="201" t="s">
        <v>197</v>
      </c>
      <c r="V121" s="201" t="s">
        <v>197</v>
      </c>
      <c r="W121" s="112" t="s">
        <v>193</v>
      </c>
      <c r="X121" s="112" t="s">
        <v>115</v>
      </c>
      <c r="Y121" s="112">
        <v>1.0620000000000001</v>
      </c>
      <c r="Z121" s="112" t="s">
        <v>115</v>
      </c>
      <c r="AA121" s="125" t="s">
        <v>197</v>
      </c>
      <c r="AB121" s="125" t="s">
        <v>197</v>
      </c>
      <c r="AC121" s="125" t="s">
        <v>197</v>
      </c>
      <c r="AD121" s="125" t="s">
        <v>197</v>
      </c>
      <c r="AE121" s="125">
        <v>0</v>
      </c>
      <c r="AF121" s="125">
        <v>0.05</v>
      </c>
      <c r="AG121" s="125">
        <v>0</v>
      </c>
      <c r="AH121" s="125">
        <v>0</v>
      </c>
      <c r="AI121" s="202">
        <v>0</v>
      </c>
      <c r="AJ121" s="202">
        <v>0</v>
      </c>
      <c r="AK121" s="202">
        <v>0.1</v>
      </c>
      <c r="AL121" s="202">
        <v>0.01</v>
      </c>
      <c r="AM121" s="202">
        <v>0.1</v>
      </c>
      <c r="AN121" s="202">
        <v>0</v>
      </c>
      <c r="AO121" s="202">
        <v>0</v>
      </c>
      <c r="AP121" s="202">
        <v>0</v>
      </c>
      <c r="AQ121" s="202">
        <v>0.06</v>
      </c>
      <c r="AR121" s="202" t="s">
        <v>198</v>
      </c>
      <c r="AS121" s="203">
        <v>63.2</v>
      </c>
      <c r="AT121" s="202" t="s">
        <v>199</v>
      </c>
      <c r="AU121" s="202" t="s">
        <v>556</v>
      </c>
      <c r="AV121" s="152">
        <v>0.1503329637837291</v>
      </c>
      <c r="AW121" s="152">
        <v>0.1503329637837291</v>
      </c>
      <c r="AX121" s="179">
        <v>-0.17180817248437791</v>
      </c>
      <c r="AY121" s="179" t="s">
        <v>115</v>
      </c>
      <c r="AZ121" s="179">
        <v>-0.13147732694304751</v>
      </c>
      <c r="BA121" s="179">
        <v>-0.1190629484923626</v>
      </c>
      <c r="BB121" s="179">
        <v>0</v>
      </c>
      <c r="BC121" s="179">
        <v>0.1219322248436943</v>
      </c>
      <c r="BD121" s="179">
        <v>0.1335815340586804</v>
      </c>
      <c r="BE121" s="179" t="s">
        <v>115</v>
      </c>
      <c r="BF121" s="179">
        <v>0.1698832935628122</v>
      </c>
      <c r="BG121" s="179">
        <v>0.20084623996994319</v>
      </c>
      <c r="BH121" s="204">
        <v>0</v>
      </c>
      <c r="BI121" s="204">
        <v>7</v>
      </c>
      <c r="BJ121" s="205" t="s">
        <v>3025</v>
      </c>
      <c r="BK121" s="205" t="s">
        <v>3026</v>
      </c>
      <c r="BL121" s="205" t="s">
        <v>3027</v>
      </c>
      <c r="BM121" s="205">
        <v>-9.6243946078283793E-4</v>
      </c>
      <c r="BN121" s="205">
        <v>0.1708457330235951</v>
      </c>
      <c r="BO121" s="205">
        <v>6.7009095815812936E-2</v>
      </c>
      <c r="BP121" s="205">
        <v>9.548178712712084E-2</v>
      </c>
      <c r="BQ121" s="205" t="s">
        <v>115</v>
      </c>
      <c r="BR121" s="205" t="s">
        <v>197</v>
      </c>
      <c r="BS121" s="205">
        <v>0.30011670643718769</v>
      </c>
      <c r="BT121" s="120" t="s">
        <v>115</v>
      </c>
      <c r="BU121" s="120" t="s">
        <v>115</v>
      </c>
      <c r="BV121" s="120" t="s">
        <v>115</v>
      </c>
      <c r="BW121" s="120" t="s">
        <v>115</v>
      </c>
      <c r="BX121" s="153">
        <v>63.200962439460788</v>
      </c>
      <c r="BY121" s="153">
        <v>0.2557249598443827</v>
      </c>
      <c r="BZ121" s="153">
        <v>0.2557249598443827</v>
      </c>
      <c r="CA121" s="154" t="s">
        <v>197</v>
      </c>
      <c r="CB121" s="154">
        <v>0.39429087304947374</v>
      </c>
      <c r="CC121" s="154">
        <v>0.39429087304947374</v>
      </c>
      <c r="CD121" s="154" t="s">
        <v>197</v>
      </c>
      <c r="CE121" s="155">
        <v>0</v>
      </c>
      <c r="CF121" s="155"/>
      <c r="CG121" s="155"/>
      <c r="CH121" s="273"/>
    </row>
    <row r="122" spans="1:86" s="2" customFormat="1" x14ac:dyDescent="0.2">
      <c r="A122" s="120">
        <v>118</v>
      </c>
      <c r="B122" s="120" t="s">
        <v>244</v>
      </c>
      <c r="C122" s="120" t="s">
        <v>238</v>
      </c>
      <c r="D122" s="126">
        <v>2</v>
      </c>
      <c r="E122" s="126" t="s">
        <v>599</v>
      </c>
      <c r="F122" s="199">
        <v>58.554200000000002</v>
      </c>
      <c r="G122" s="199">
        <v>8.8699999999999992</v>
      </c>
      <c r="H122" s="123">
        <v>1</v>
      </c>
      <c r="I122" s="122">
        <v>9100</v>
      </c>
      <c r="J122" s="122">
        <v>50</v>
      </c>
      <c r="K122" s="123">
        <v>0</v>
      </c>
      <c r="L122" s="122">
        <v>9100</v>
      </c>
      <c r="M122" s="122">
        <v>50</v>
      </c>
      <c r="N122" s="122">
        <v>10254</v>
      </c>
      <c r="O122" s="122">
        <v>222</v>
      </c>
      <c r="P122" s="122">
        <v>68</v>
      </c>
      <c r="Q122" s="112" t="s">
        <v>197</v>
      </c>
      <c r="R122" s="200">
        <v>0</v>
      </c>
      <c r="S122" s="112" t="s">
        <v>2191</v>
      </c>
      <c r="T122" s="201" t="s">
        <v>245</v>
      </c>
      <c r="U122" s="201" t="s">
        <v>197</v>
      </c>
      <c r="V122" s="201" t="s">
        <v>197</v>
      </c>
      <c r="W122" s="112" t="s">
        <v>193</v>
      </c>
      <c r="X122" s="112" t="s">
        <v>115</v>
      </c>
      <c r="Y122" s="112">
        <v>0.77300000000000002</v>
      </c>
      <c r="Z122" s="112" t="s">
        <v>115</v>
      </c>
      <c r="AA122" s="125" t="s">
        <v>197</v>
      </c>
      <c r="AB122" s="125" t="s">
        <v>197</v>
      </c>
      <c r="AC122" s="125" t="s">
        <v>197</v>
      </c>
      <c r="AD122" s="125" t="s">
        <v>197</v>
      </c>
      <c r="AE122" s="125">
        <v>0</v>
      </c>
      <c r="AF122" s="125">
        <v>1</v>
      </c>
      <c r="AG122" s="125">
        <v>0</v>
      </c>
      <c r="AH122" s="125">
        <v>0</v>
      </c>
      <c r="AI122" s="202">
        <v>0</v>
      </c>
      <c r="AJ122" s="202">
        <v>0</v>
      </c>
      <c r="AK122" s="202">
        <v>0.1</v>
      </c>
      <c r="AL122" s="202">
        <v>0.01</v>
      </c>
      <c r="AM122" s="202">
        <v>0.1</v>
      </c>
      <c r="AN122" s="202">
        <v>0</v>
      </c>
      <c r="AO122" s="202">
        <v>0</v>
      </c>
      <c r="AP122" s="202">
        <v>0</v>
      </c>
      <c r="AQ122" s="202">
        <v>0.06</v>
      </c>
      <c r="AR122" s="202" t="s">
        <v>198</v>
      </c>
      <c r="AS122" s="203">
        <v>59</v>
      </c>
      <c r="AT122" s="202" t="s">
        <v>199</v>
      </c>
      <c r="AU122" s="202" t="s">
        <v>556</v>
      </c>
      <c r="AV122" s="152">
        <v>1.01</v>
      </c>
      <c r="AW122" s="152">
        <v>1.01</v>
      </c>
      <c r="AX122" s="179">
        <v>-0.17103682364260259</v>
      </c>
      <c r="AY122" s="179" t="s">
        <v>115</v>
      </c>
      <c r="AZ122" s="179">
        <v>-0.1307730988824044</v>
      </c>
      <c r="BA122" s="179">
        <v>-0.11840948883233431</v>
      </c>
      <c r="BB122" s="179">
        <v>0</v>
      </c>
      <c r="BC122" s="179">
        <v>0.1212937776066613</v>
      </c>
      <c r="BD122" s="179">
        <v>0.13276537610997799</v>
      </c>
      <c r="BE122" s="179" t="s">
        <v>115</v>
      </c>
      <c r="BF122" s="179">
        <v>0.1688597558883308</v>
      </c>
      <c r="BG122" s="179">
        <v>0.1996712522372544</v>
      </c>
      <c r="BH122" s="204">
        <v>0</v>
      </c>
      <c r="BI122" s="204">
        <v>7</v>
      </c>
      <c r="BJ122" s="205" t="s">
        <v>3025</v>
      </c>
      <c r="BK122" s="205" t="s">
        <v>3026</v>
      </c>
      <c r="BL122" s="205" t="s">
        <v>3027</v>
      </c>
      <c r="BM122" s="205">
        <v>-1.08853387713588E-3</v>
      </c>
      <c r="BN122" s="205">
        <v>0.16994828976546669</v>
      </c>
      <c r="BO122" s="205">
        <v>7.2723849831817677E-2</v>
      </c>
      <c r="BP122" s="205">
        <v>9.548178712712084E-2</v>
      </c>
      <c r="BQ122" s="205" t="s">
        <v>115</v>
      </c>
      <c r="BR122" s="205" t="s">
        <v>197</v>
      </c>
      <c r="BS122" s="205">
        <v>1.1688597558883309</v>
      </c>
      <c r="BT122" s="120" t="s">
        <v>115</v>
      </c>
      <c r="BU122" s="120" t="s">
        <v>115</v>
      </c>
      <c r="BV122" s="120" t="s">
        <v>115</v>
      </c>
      <c r="BW122" s="120" t="s">
        <v>115</v>
      </c>
      <c r="BX122" s="153">
        <v>59.001088533877137</v>
      </c>
      <c r="BY122" s="153">
        <v>1.0312070360512271</v>
      </c>
      <c r="BZ122" s="153">
        <v>1.0312070360512271</v>
      </c>
      <c r="CA122" s="154" t="s">
        <v>197</v>
      </c>
      <c r="CB122" s="154">
        <v>1.5587241834708554</v>
      </c>
      <c r="CC122" s="154">
        <v>1.5587241834708554</v>
      </c>
      <c r="CD122" s="154" t="s">
        <v>197</v>
      </c>
      <c r="CE122" s="155">
        <v>0</v>
      </c>
      <c r="CF122" s="155"/>
      <c r="CG122" s="155"/>
      <c r="CH122" s="273"/>
    </row>
    <row r="123" spans="1:86" s="2" customFormat="1" x14ac:dyDescent="0.2">
      <c r="A123" s="120">
        <v>119</v>
      </c>
      <c r="B123" s="120" t="s">
        <v>246</v>
      </c>
      <c r="C123" s="120" t="s">
        <v>238</v>
      </c>
      <c r="D123" s="126">
        <v>2</v>
      </c>
      <c r="E123" s="126" t="s">
        <v>599</v>
      </c>
      <c r="F123" s="199">
        <v>58.554200000000002</v>
      </c>
      <c r="G123" s="199">
        <v>8.8699999999999992</v>
      </c>
      <c r="H123" s="123">
        <v>1</v>
      </c>
      <c r="I123" s="122">
        <v>9840</v>
      </c>
      <c r="J123" s="122">
        <v>50</v>
      </c>
      <c r="K123" s="123">
        <v>0</v>
      </c>
      <c r="L123" s="122">
        <v>9840</v>
      </c>
      <c r="M123" s="122">
        <v>50</v>
      </c>
      <c r="N123" s="122">
        <v>11237</v>
      </c>
      <c r="O123" s="122">
        <v>155</v>
      </c>
      <c r="P123" s="122">
        <v>52</v>
      </c>
      <c r="Q123" s="112" t="s">
        <v>197</v>
      </c>
      <c r="R123" s="200">
        <v>0</v>
      </c>
      <c r="S123" s="112" t="s">
        <v>2191</v>
      </c>
      <c r="T123" s="201" t="s">
        <v>247</v>
      </c>
      <c r="U123" s="201" t="s">
        <v>197</v>
      </c>
      <c r="V123" s="201" t="s">
        <v>197</v>
      </c>
      <c r="W123" s="112" t="s">
        <v>193</v>
      </c>
      <c r="X123" s="112" t="s">
        <v>115</v>
      </c>
      <c r="Y123" s="112">
        <v>0.77300000000000002</v>
      </c>
      <c r="Z123" s="112" t="s">
        <v>115</v>
      </c>
      <c r="AA123" s="125" t="s">
        <v>197</v>
      </c>
      <c r="AB123" s="125" t="s">
        <v>197</v>
      </c>
      <c r="AC123" s="125" t="s">
        <v>197</v>
      </c>
      <c r="AD123" s="125" t="s">
        <v>197</v>
      </c>
      <c r="AE123" s="125">
        <v>0</v>
      </c>
      <c r="AF123" s="125">
        <v>1</v>
      </c>
      <c r="AG123" s="125">
        <v>0</v>
      </c>
      <c r="AH123" s="125">
        <v>0</v>
      </c>
      <c r="AI123" s="202">
        <v>0</v>
      </c>
      <c r="AJ123" s="202">
        <v>0</v>
      </c>
      <c r="AK123" s="202">
        <v>0.1</v>
      </c>
      <c r="AL123" s="202">
        <v>0.01</v>
      </c>
      <c r="AM123" s="202">
        <v>0.1</v>
      </c>
      <c r="AN123" s="202">
        <v>0</v>
      </c>
      <c r="AO123" s="202">
        <v>0</v>
      </c>
      <c r="AP123" s="202">
        <v>0</v>
      </c>
      <c r="AQ123" s="202">
        <v>0.06</v>
      </c>
      <c r="AR123" s="202" t="s">
        <v>198</v>
      </c>
      <c r="AS123" s="203">
        <v>59</v>
      </c>
      <c r="AT123" s="202" t="s">
        <v>199</v>
      </c>
      <c r="AU123" s="202" t="s">
        <v>556</v>
      </c>
      <c r="AV123" s="152">
        <v>1.01</v>
      </c>
      <c r="AW123" s="152">
        <v>1.01</v>
      </c>
      <c r="AX123" s="179">
        <v>-0.17103682364260259</v>
      </c>
      <c r="AY123" s="179" t="s">
        <v>115</v>
      </c>
      <c r="AZ123" s="179">
        <v>-0.1307730988824044</v>
      </c>
      <c r="BA123" s="179">
        <v>-0.11840948883233431</v>
      </c>
      <c r="BB123" s="179">
        <v>0</v>
      </c>
      <c r="BC123" s="179">
        <v>0.1212937776066613</v>
      </c>
      <c r="BD123" s="179">
        <v>0.13276537610997799</v>
      </c>
      <c r="BE123" s="179" t="s">
        <v>115</v>
      </c>
      <c r="BF123" s="179">
        <v>0.1688597558883308</v>
      </c>
      <c r="BG123" s="179">
        <v>0.1996712522372544</v>
      </c>
      <c r="BH123" s="204">
        <v>-1</v>
      </c>
      <c r="BI123" s="204">
        <v>7</v>
      </c>
      <c r="BJ123" s="205" t="s">
        <v>3033</v>
      </c>
      <c r="BK123" s="205" t="s">
        <v>3034</v>
      </c>
      <c r="BL123" s="205" t="s">
        <v>3035</v>
      </c>
      <c r="BM123" s="205">
        <v>0</v>
      </c>
      <c r="BN123" s="205" t="s">
        <v>115</v>
      </c>
      <c r="BO123" s="205">
        <v>7.2723849831817677E-2</v>
      </c>
      <c r="BP123" s="205">
        <v>9.548178712712084E-2</v>
      </c>
      <c r="BQ123" s="205" t="s">
        <v>115</v>
      </c>
      <c r="BR123" s="205" t="s">
        <v>197</v>
      </c>
      <c r="BS123" s="205">
        <v>1.1688597558883309</v>
      </c>
      <c r="BT123" s="120" t="s">
        <v>115</v>
      </c>
      <c r="BU123" s="120" t="s">
        <v>115</v>
      </c>
      <c r="BV123" s="120" t="s">
        <v>115</v>
      </c>
      <c r="BW123" s="120" t="s">
        <v>115</v>
      </c>
      <c r="BX123" s="153">
        <v>59</v>
      </c>
      <c r="BY123" s="153">
        <v>1.017106449693123</v>
      </c>
      <c r="BZ123" s="153">
        <v>1.017106449693123</v>
      </c>
      <c r="CA123" s="154" t="s">
        <v>197</v>
      </c>
      <c r="CB123" s="154">
        <v>1.5494317212909634</v>
      </c>
      <c r="CC123" s="154">
        <v>1.5494317212909634</v>
      </c>
      <c r="CD123" s="154" t="s">
        <v>197</v>
      </c>
      <c r="CE123" s="155">
        <v>0</v>
      </c>
      <c r="CF123" s="155"/>
      <c r="CG123" s="155"/>
      <c r="CH123" s="273"/>
    </row>
    <row r="124" spans="1:86" s="2" customFormat="1" x14ac:dyDescent="0.2">
      <c r="A124" s="120">
        <v>120</v>
      </c>
      <c r="B124" s="120" t="s">
        <v>248</v>
      </c>
      <c r="C124" s="120" t="s">
        <v>238</v>
      </c>
      <c r="D124" s="126">
        <v>2</v>
      </c>
      <c r="E124" s="126" t="s">
        <v>600</v>
      </c>
      <c r="F124" s="199">
        <v>58.609200000000001</v>
      </c>
      <c r="G124" s="199">
        <v>8.93</v>
      </c>
      <c r="H124" s="123">
        <v>1</v>
      </c>
      <c r="I124" s="122">
        <v>9590</v>
      </c>
      <c r="J124" s="122">
        <v>50</v>
      </c>
      <c r="K124" s="123">
        <v>0</v>
      </c>
      <c r="L124" s="122">
        <v>9590</v>
      </c>
      <c r="M124" s="122">
        <v>50</v>
      </c>
      <c r="N124" s="122">
        <v>10967.375</v>
      </c>
      <c r="O124" s="122">
        <v>194.625</v>
      </c>
      <c r="P124" s="122">
        <v>220.375</v>
      </c>
      <c r="Q124" s="112" t="s">
        <v>197</v>
      </c>
      <c r="R124" s="200">
        <v>0</v>
      </c>
      <c r="S124" s="112" t="s">
        <v>2191</v>
      </c>
      <c r="T124" s="201" t="s">
        <v>249</v>
      </c>
      <c r="U124" s="201" t="s">
        <v>197</v>
      </c>
      <c r="V124" s="201" t="s">
        <v>197</v>
      </c>
      <c r="W124" s="112" t="s">
        <v>193</v>
      </c>
      <c r="X124" s="112" t="s">
        <v>115</v>
      </c>
      <c r="Y124" s="112">
        <v>0.83699999999999997</v>
      </c>
      <c r="Z124" s="112" t="s">
        <v>115</v>
      </c>
      <c r="AA124" s="125" t="s">
        <v>197</v>
      </c>
      <c r="AB124" s="125" t="s">
        <v>197</v>
      </c>
      <c r="AC124" s="125" t="s">
        <v>197</v>
      </c>
      <c r="AD124" s="125" t="s">
        <v>197</v>
      </c>
      <c r="AE124" s="125">
        <v>0</v>
      </c>
      <c r="AF124" s="125">
        <v>0.05</v>
      </c>
      <c r="AG124" s="125">
        <v>0</v>
      </c>
      <c r="AH124" s="125">
        <v>0</v>
      </c>
      <c r="AI124" s="202">
        <v>0</v>
      </c>
      <c r="AJ124" s="202">
        <v>0</v>
      </c>
      <c r="AK124" s="202">
        <v>0.1</v>
      </c>
      <c r="AL124" s="202">
        <v>0.01</v>
      </c>
      <c r="AM124" s="202">
        <v>0.1</v>
      </c>
      <c r="AN124" s="202">
        <v>0</v>
      </c>
      <c r="AO124" s="202">
        <v>0</v>
      </c>
      <c r="AP124" s="202">
        <v>0</v>
      </c>
      <c r="AQ124" s="202">
        <v>0.06</v>
      </c>
      <c r="AR124" s="202" t="s">
        <v>198</v>
      </c>
      <c r="AS124" s="203">
        <v>52.8</v>
      </c>
      <c r="AT124" s="202" t="s">
        <v>199</v>
      </c>
      <c r="AU124" s="202" t="s">
        <v>556</v>
      </c>
      <c r="AV124" s="152">
        <v>0.1503329637837291</v>
      </c>
      <c r="AW124" s="152">
        <v>0.1503329637837291</v>
      </c>
      <c r="AX124" s="179">
        <v>-0.17193486295005139</v>
      </c>
      <c r="AY124" s="179" t="s">
        <v>115</v>
      </c>
      <c r="AZ124" s="179">
        <v>-0.131626240809015</v>
      </c>
      <c r="BA124" s="179">
        <v>-0.1192189988182694</v>
      </c>
      <c r="BB124" s="179">
        <v>0</v>
      </c>
      <c r="BC124" s="179">
        <v>0.1220831680225343</v>
      </c>
      <c r="BD124" s="179">
        <v>0.13375067843638319</v>
      </c>
      <c r="BE124" s="179" t="s">
        <v>115</v>
      </c>
      <c r="BF124" s="179">
        <v>0.17005340308054789</v>
      </c>
      <c r="BG124" s="179">
        <v>0.20109810379880619</v>
      </c>
      <c r="BH124" s="204">
        <v>0</v>
      </c>
      <c r="BI124" s="204">
        <v>7</v>
      </c>
      <c r="BJ124" s="205" t="s">
        <v>3025</v>
      </c>
      <c r="BK124" s="205" t="s">
        <v>3026</v>
      </c>
      <c r="BL124" s="205" t="s">
        <v>3027</v>
      </c>
      <c r="BM124" s="205">
        <v>-9.4072993475174949E-4</v>
      </c>
      <c r="BN124" s="205">
        <v>0.1709941330152997</v>
      </c>
      <c r="BO124" s="205">
        <v>6.0501216849675021E-2</v>
      </c>
      <c r="BP124" s="205">
        <v>9.548178712712084E-2</v>
      </c>
      <c r="BQ124" s="205" t="s">
        <v>115</v>
      </c>
      <c r="BR124" s="205" t="s">
        <v>197</v>
      </c>
      <c r="BS124" s="205">
        <v>1.1700534030805481</v>
      </c>
      <c r="BT124" s="120" t="s">
        <v>115</v>
      </c>
      <c r="BU124" s="120" t="s">
        <v>115</v>
      </c>
      <c r="BV124" s="120" t="s">
        <v>115</v>
      </c>
      <c r="BW124" s="120" t="s">
        <v>115</v>
      </c>
      <c r="BX124" s="153">
        <v>52.800940729934752</v>
      </c>
      <c r="BY124" s="153">
        <v>0.25419709368703297</v>
      </c>
      <c r="BZ124" s="153">
        <v>0.25419709368703297</v>
      </c>
      <c r="CA124" s="154" t="s">
        <v>197</v>
      </c>
      <c r="CB124" s="154">
        <v>1.1973475387285455</v>
      </c>
      <c r="CC124" s="154">
        <v>1.1973475387285455</v>
      </c>
      <c r="CD124" s="154" t="s">
        <v>197</v>
      </c>
      <c r="CE124" s="155">
        <v>0</v>
      </c>
      <c r="CF124" s="155"/>
      <c r="CG124" s="155"/>
      <c r="CH124" s="273"/>
    </row>
    <row r="125" spans="1:86" s="2" customFormat="1" x14ac:dyDescent="0.2">
      <c r="A125" s="120">
        <v>121</v>
      </c>
      <c r="B125" s="120" t="s">
        <v>250</v>
      </c>
      <c r="C125" s="120" t="s">
        <v>238</v>
      </c>
      <c r="D125" s="126">
        <v>2</v>
      </c>
      <c r="E125" s="126" t="s">
        <v>601</v>
      </c>
      <c r="F125" s="199">
        <v>58.610999999999997</v>
      </c>
      <c r="G125" s="199">
        <v>8.9</v>
      </c>
      <c r="H125" s="123">
        <v>1</v>
      </c>
      <c r="I125" s="122">
        <v>9390</v>
      </c>
      <c r="J125" s="122">
        <v>60</v>
      </c>
      <c r="K125" s="123">
        <v>0</v>
      </c>
      <c r="L125" s="122">
        <v>9390</v>
      </c>
      <c r="M125" s="122">
        <v>60</v>
      </c>
      <c r="N125" s="122">
        <v>10646</v>
      </c>
      <c r="O125" s="122">
        <v>347</v>
      </c>
      <c r="P125" s="122">
        <v>226</v>
      </c>
      <c r="Q125" s="112" t="s">
        <v>197</v>
      </c>
      <c r="R125" s="200">
        <v>0</v>
      </c>
      <c r="S125" s="112" t="s">
        <v>2191</v>
      </c>
      <c r="T125" s="201" t="s">
        <v>251</v>
      </c>
      <c r="U125" s="201" t="s">
        <v>197</v>
      </c>
      <c r="V125" s="201" t="s">
        <v>197</v>
      </c>
      <c r="W125" s="112" t="s">
        <v>193</v>
      </c>
      <c r="X125" s="112" t="s">
        <v>115</v>
      </c>
      <c r="Y125" s="112">
        <v>1.014</v>
      </c>
      <c r="Z125" s="112" t="s">
        <v>115</v>
      </c>
      <c r="AA125" s="125" t="s">
        <v>197</v>
      </c>
      <c r="AB125" s="125" t="s">
        <v>197</v>
      </c>
      <c r="AC125" s="125" t="s">
        <v>197</v>
      </c>
      <c r="AD125" s="125" t="s">
        <v>197</v>
      </c>
      <c r="AE125" s="125">
        <v>0</v>
      </c>
      <c r="AF125" s="125">
        <v>0.05</v>
      </c>
      <c r="AG125" s="125">
        <v>0</v>
      </c>
      <c r="AH125" s="125">
        <v>0</v>
      </c>
      <c r="AI125" s="202">
        <v>0</v>
      </c>
      <c r="AJ125" s="202">
        <v>0</v>
      </c>
      <c r="AK125" s="202">
        <v>0.1</v>
      </c>
      <c r="AL125" s="202">
        <v>0.01</v>
      </c>
      <c r="AM125" s="202">
        <v>0.1</v>
      </c>
      <c r="AN125" s="202">
        <v>0</v>
      </c>
      <c r="AO125" s="202">
        <v>0</v>
      </c>
      <c r="AP125" s="202">
        <v>0</v>
      </c>
      <c r="AQ125" s="202">
        <v>0.06</v>
      </c>
      <c r="AR125" s="202" t="s">
        <v>198</v>
      </c>
      <c r="AS125" s="203">
        <v>52</v>
      </c>
      <c r="AT125" s="202" t="s">
        <v>199</v>
      </c>
      <c r="AU125" s="202" t="s">
        <v>556</v>
      </c>
      <c r="AV125" s="152">
        <v>0.1503329637837291</v>
      </c>
      <c r="AW125" s="152">
        <v>0.1503329637837291</v>
      </c>
      <c r="AX125" s="179">
        <v>-0.17165447165382369</v>
      </c>
      <c r="AY125" s="179" t="s">
        <v>115</v>
      </c>
      <c r="AZ125" s="179">
        <v>-0.13136013839859281</v>
      </c>
      <c r="BA125" s="179">
        <v>-0.11896703694052389</v>
      </c>
      <c r="BB125" s="179">
        <v>0</v>
      </c>
      <c r="BC125" s="179">
        <v>0.1218394218110205</v>
      </c>
      <c r="BD125" s="179">
        <v>0.13344623838816411</v>
      </c>
      <c r="BE125" s="179" t="s">
        <v>115</v>
      </c>
      <c r="BF125" s="179">
        <v>0.16968395616636181</v>
      </c>
      <c r="BG125" s="179">
        <v>0.20065709833586109</v>
      </c>
      <c r="BH125" s="204">
        <v>0</v>
      </c>
      <c r="BI125" s="204">
        <v>7</v>
      </c>
      <c r="BJ125" s="205" t="s">
        <v>3025</v>
      </c>
      <c r="BK125" s="205" t="s">
        <v>3026</v>
      </c>
      <c r="BL125" s="205" t="s">
        <v>3027</v>
      </c>
      <c r="BM125" s="205">
        <v>-9.8525774373094122E-4</v>
      </c>
      <c r="BN125" s="205">
        <v>0.17066921391009271</v>
      </c>
      <c r="BO125" s="205">
        <v>5.9345979077672688E-2</v>
      </c>
      <c r="BP125" s="205">
        <v>9.548178712712084E-2</v>
      </c>
      <c r="BQ125" s="205" t="s">
        <v>115</v>
      </c>
      <c r="BR125" s="205" t="s">
        <v>197</v>
      </c>
      <c r="BS125" s="205">
        <v>0.30031604383363819</v>
      </c>
      <c r="BT125" s="120" t="s">
        <v>115</v>
      </c>
      <c r="BU125" s="120" t="s">
        <v>115</v>
      </c>
      <c r="BV125" s="120" t="s">
        <v>115</v>
      </c>
      <c r="BW125" s="120" t="s">
        <v>115</v>
      </c>
      <c r="BX125" s="153">
        <v>52.000985257743729</v>
      </c>
      <c r="BY125" s="153">
        <v>0.25370592717231771</v>
      </c>
      <c r="BZ125" s="153">
        <v>0.25370592717231771</v>
      </c>
      <c r="CA125" s="154" t="s">
        <v>197</v>
      </c>
      <c r="CB125" s="154">
        <v>0.39313664757467354</v>
      </c>
      <c r="CC125" s="154">
        <v>0.39313664757467354</v>
      </c>
      <c r="CD125" s="154" t="s">
        <v>197</v>
      </c>
      <c r="CE125" s="155">
        <v>0</v>
      </c>
      <c r="CF125" s="155"/>
      <c r="CG125" s="155"/>
      <c r="CH125" s="273"/>
    </row>
    <row r="126" spans="1:86" s="2" customFormat="1" x14ac:dyDescent="0.2">
      <c r="A126" s="120">
        <v>122</v>
      </c>
      <c r="B126" s="120" t="s">
        <v>252</v>
      </c>
      <c r="C126" s="120" t="s">
        <v>238</v>
      </c>
      <c r="D126" s="126">
        <v>2</v>
      </c>
      <c r="E126" s="126" t="s">
        <v>602</v>
      </c>
      <c r="F126" s="199">
        <v>58.557899999999997</v>
      </c>
      <c r="G126" s="199">
        <v>8.8800000000000008</v>
      </c>
      <c r="H126" s="123">
        <v>1</v>
      </c>
      <c r="I126" s="122">
        <v>9260</v>
      </c>
      <c r="J126" s="122">
        <v>60</v>
      </c>
      <c r="K126" s="123">
        <v>0</v>
      </c>
      <c r="L126" s="122">
        <v>9260</v>
      </c>
      <c r="M126" s="122">
        <v>60</v>
      </c>
      <c r="N126" s="122">
        <v>10375.75</v>
      </c>
      <c r="O126" s="122">
        <v>198.25</v>
      </c>
      <c r="P126" s="122">
        <v>121.75</v>
      </c>
      <c r="Q126" s="112" t="s">
        <v>197</v>
      </c>
      <c r="R126" s="200">
        <v>0</v>
      </c>
      <c r="S126" s="112" t="s">
        <v>2191</v>
      </c>
      <c r="T126" s="112" t="s">
        <v>253</v>
      </c>
      <c r="U126" s="201" t="s">
        <v>197</v>
      </c>
      <c r="V126" s="201" t="s">
        <v>197</v>
      </c>
      <c r="W126" s="112" t="s">
        <v>193</v>
      </c>
      <c r="X126" s="112" t="s">
        <v>115</v>
      </c>
      <c r="Y126" s="112">
        <v>0.68500000000000005</v>
      </c>
      <c r="Z126" s="112" t="s">
        <v>115</v>
      </c>
      <c r="AA126" s="125" t="s">
        <v>197</v>
      </c>
      <c r="AB126" s="125" t="s">
        <v>197</v>
      </c>
      <c r="AC126" s="125" t="s">
        <v>197</v>
      </c>
      <c r="AD126" s="125" t="s">
        <v>197</v>
      </c>
      <c r="AE126" s="125">
        <v>0</v>
      </c>
      <c r="AF126" s="125">
        <v>0.05</v>
      </c>
      <c r="AG126" s="125">
        <v>0</v>
      </c>
      <c r="AH126" s="125">
        <v>0</v>
      </c>
      <c r="AI126" s="202">
        <v>0</v>
      </c>
      <c r="AJ126" s="202">
        <v>0</v>
      </c>
      <c r="AK126" s="202">
        <v>0.1</v>
      </c>
      <c r="AL126" s="202">
        <v>0.01</v>
      </c>
      <c r="AM126" s="202">
        <v>0.1</v>
      </c>
      <c r="AN126" s="202">
        <v>0</v>
      </c>
      <c r="AO126" s="202">
        <v>0</v>
      </c>
      <c r="AP126" s="202">
        <v>0</v>
      </c>
      <c r="AQ126" s="202">
        <v>0.06</v>
      </c>
      <c r="AR126" s="202" t="s">
        <v>198</v>
      </c>
      <c r="AS126" s="203">
        <v>46.9</v>
      </c>
      <c r="AT126" s="202" t="s">
        <v>199</v>
      </c>
      <c r="AU126" s="202" t="s">
        <v>556</v>
      </c>
      <c r="AV126" s="152">
        <v>0.1503329637837291</v>
      </c>
      <c r="AW126" s="152">
        <v>0.1503329637837291</v>
      </c>
      <c r="AX126" s="179">
        <v>-0.17111118425361271</v>
      </c>
      <c r="AY126" s="179" t="s">
        <v>115</v>
      </c>
      <c r="AZ126" s="179">
        <v>-0.13083507213905821</v>
      </c>
      <c r="BA126" s="179">
        <v>-0.1184642922696801</v>
      </c>
      <c r="BB126" s="179">
        <v>0</v>
      </c>
      <c r="BC126" s="179">
        <v>0.121347130008854</v>
      </c>
      <c r="BD126" s="179">
        <v>0.13283679262989961</v>
      </c>
      <c r="BE126" s="179" t="s">
        <v>115</v>
      </c>
      <c r="BF126" s="179">
        <v>0.16895435741911119</v>
      </c>
      <c r="BG126" s="179">
        <v>0.19976932856372889</v>
      </c>
      <c r="BH126" s="204">
        <v>0</v>
      </c>
      <c r="BI126" s="204">
        <v>7</v>
      </c>
      <c r="BJ126" s="205" t="s">
        <v>3025</v>
      </c>
      <c r="BK126" s="205" t="s">
        <v>3026</v>
      </c>
      <c r="BL126" s="205" t="s">
        <v>3027</v>
      </c>
      <c r="BM126" s="205">
        <v>-1.0784134172507479E-3</v>
      </c>
      <c r="BN126" s="205">
        <v>0.17003277083636201</v>
      </c>
      <c r="BO126" s="205">
        <v>7.2343694399640057E-2</v>
      </c>
      <c r="BP126" s="205">
        <v>9.548178712712084E-2</v>
      </c>
      <c r="BQ126" s="205" t="s">
        <v>115</v>
      </c>
      <c r="BR126" s="205" t="s">
        <v>197</v>
      </c>
      <c r="BS126" s="205">
        <v>0.30104564258088867</v>
      </c>
      <c r="BT126" s="120" t="s">
        <v>115</v>
      </c>
      <c r="BU126" s="120" t="s">
        <v>115</v>
      </c>
      <c r="BV126" s="120" t="s">
        <v>115</v>
      </c>
      <c r="BW126" s="120" t="s">
        <v>115</v>
      </c>
      <c r="BX126" s="153">
        <v>46.901078413417252</v>
      </c>
      <c r="BY126" s="153">
        <v>0.25663500336210593</v>
      </c>
      <c r="BZ126" s="153">
        <v>0.25663500336210593</v>
      </c>
      <c r="CA126" s="154" t="s">
        <v>197</v>
      </c>
      <c r="CB126" s="154">
        <v>0.39558817458009071</v>
      </c>
      <c r="CC126" s="154">
        <v>0.39558817458009071</v>
      </c>
      <c r="CD126" s="154" t="s">
        <v>197</v>
      </c>
      <c r="CE126" s="155">
        <v>0</v>
      </c>
      <c r="CF126" s="155"/>
      <c r="CG126" s="155"/>
      <c r="CH126" s="273"/>
    </row>
    <row r="127" spans="1:86" s="2" customFormat="1" x14ac:dyDescent="0.2">
      <c r="A127" s="120">
        <v>123</v>
      </c>
      <c r="B127" s="120" t="s">
        <v>254</v>
      </c>
      <c r="C127" s="120" t="s">
        <v>238</v>
      </c>
      <c r="D127" s="126">
        <v>2</v>
      </c>
      <c r="E127" s="126" t="s">
        <v>603</v>
      </c>
      <c r="F127" s="199">
        <v>58.556800000000003</v>
      </c>
      <c r="G127" s="199">
        <v>8.8800000000000008</v>
      </c>
      <c r="H127" s="123">
        <v>1</v>
      </c>
      <c r="I127" s="122">
        <v>9220</v>
      </c>
      <c r="J127" s="122">
        <v>50</v>
      </c>
      <c r="K127" s="123">
        <v>0</v>
      </c>
      <c r="L127" s="122">
        <v>9220</v>
      </c>
      <c r="M127" s="122">
        <v>50</v>
      </c>
      <c r="N127" s="122">
        <v>10380.5</v>
      </c>
      <c r="O127" s="122">
        <v>166.5</v>
      </c>
      <c r="P127" s="122">
        <v>134.5</v>
      </c>
      <c r="Q127" s="112" t="s">
        <v>197</v>
      </c>
      <c r="R127" s="200">
        <v>0</v>
      </c>
      <c r="S127" s="112" t="s">
        <v>2191</v>
      </c>
      <c r="T127" s="201" t="s">
        <v>255</v>
      </c>
      <c r="U127" s="201" t="s">
        <v>197</v>
      </c>
      <c r="V127" s="201" t="s">
        <v>197</v>
      </c>
      <c r="W127" s="112" t="s">
        <v>193</v>
      </c>
      <c r="X127" s="112" t="s">
        <v>115</v>
      </c>
      <c r="Y127" s="112">
        <v>0.59</v>
      </c>
      <c r="Z127" s="112" t="s">
        <v>115</v>
      </c>
      <c r="AA127" s="125" t="s">
        <v>197</v>
      </c>
      <c r="AB127" s="125" t="s">
        <v>197</v>
      </c>
      <c r="AC127" s="125" t="s">
        <v>197</v>
      </c>
      <c r="AD127" s="125" t="s">
        <v>197</v>
      </c>
      <c r="AE127" s="125">
        <v>0</v>
      </c>
      <c r="AF127" s="125">
        <v>0.05</v>
      </c>
      <c r="AG127" s="125">
        <v>0</v>
      </c>
      <c r="AH127" s="125">
        <v>0</v>
      </c>
      <c r="AI127" s="202">
        <v>0</v>
      </c>
      <c r="AJ127" s="202">
        <v>0</v>
      </c>
      <c r="AK127" s="202">
        <v>0.1</v>
      </c>
      <c r="AL127" s="202">
        <v>0.01</v>
      </c>
      <c r="AM127" s="202">
        <v>0.1</v>
      </c>
      <c r="AN127" s="202">
        <v>0</v>
      </c>
      <c r="AO127" s="202">
        <v>0</v>
      </c>
      <c r="AP127" s="202">
        <v>0</v>
      </c>
      <c r="AQ127" s="202">
        <v>0.06</v>
      </c>
      <c r="AR127" s="202" t="s">
        <v>198</v>
      </c>
      <c r="AS127" s="203">
        <v>46.7</v>
      </c>
      <c r="AT127" s="202" t="s">
        <v>199</v>
      </c>
      <c r="AU127" s="202" t="s">
        <v>556</v>
      </c>
      <c r="AV127" s="152">
        <v>0.1503329637837291</v>
      </c>
      <c r="AW127" s="152">
        <v>0.1503329637837291</v>
      </c>
      <c r="AX127" s="179">
        <v>-0.17110852867839749</v>
      </c>
      <c r="AY127" s="179" t="s">
        <v>115</v>
      </c>
      <c r="AZ127" s="179">
        <v>-0.1308331748195995</v>
      </c>
      <c r="BA127" s="179">
        <v>-0.1184627737234251</v>
      </c>
      <c r="BB127" s="179">
        <v>0</v>
      </c>
      <c r="BC127" s="179">
        <v>0.1213456407963783</v>
      </c>
      <c r="BD127" s="179">
        <v>0.13283459612320561</v>
      </c>
      <c r="BE127" s="179" t="s">
        <v>115</v>
      </c>
      <c r="BF127" s="179">
        <v>0.16895108006221779</v>
      </c>
      <c r="BG127" s="179">
        <v>0.19976641452407859</v>
      </c>
      <c r="BH127" s="204">
        <v>0</v>
      </c>
      <c r="BI127" s="204">
        <v>7</v>
      </c>
      <c r="BJ127" s="205" t="s">
        <v>3025</v>
      </c>
      <c r="BK127" s="205" t="s">
        <v>3026</v>
      </c>
      <c r="BL127" s="205" t="s">
        <v>3027</v>
      </c>
      <c r="BM127" s="205">
        <v>-1.078724308089835E-3</v>
      </c>
      <c r="BN127" s="205">
        <v>0.17002980437030771</v>
      </c>
      <c r="BO127" s="205">
        <v>7.2372953282984986E-2</v>
      </c>
      <c r="BP127" s="205">
        <v>9.548178712712084E-2</v>
      </c>
      <c r="BQ127" s="205" t="s">
        <v>115</v>
      </c>
      <c r="BR127" s="205" t="s">
        <v>197</v>
      </c>
      <c r="BS127" s="205">
        <v>0.30104891993778221</v>
      </c>
      <c r="BT127" s="120" t="s">
        <v>115</v>
      </c>
      <c r="BU127" s="120" t="s">
        <v>115</v>
      </c>
      <c r="BV127" s="120" t="s">
        <v>115</v>
      </c>
      <c r="BW127" s="120" t="s">
        <v>115</v>
      </c>
      <c r="BX127" s="153">
        <v>46.70107872430809</v>
      </c>
      <c r="BY127" s="153">
        <v>0.25664128743071535</v>
      </c>
      <c r="BZ127" s="153">
        <v>0.25664128743071535</v>
      </c>
      <c r="CA127" s="154" t="s">
        <v>197</v>
      </c>
      <c r="CB127" s="154">
        <v>0.395594745427439</v>
      </c>
      <c r="CC127" s="154">
        <v>0.395594745427439</v>
      </c>
      <c r="CD127" s="154" t="s">
        <v>197</v>
      </c>
      <c r="CE127" s="155">
        <v>0</v>
      </c>
      <c r="CF127" s="155"/>
      <c r="CG127" s="155"/>
      <c r="CH127" s="273"/>
    </row>
    <row r="128" spans="1:86" s="2" customFormat="1" x14ac:dyDescent="0.2">
      <c r="A128" s="120">
        <v>124</v>
      </c>
      <c r="B128" s="120" t="s">
        <v>256</v>
      </c>
      <c r="C128" s="120" t="s">
        <v>238</v>
      </c>
      <c r="D128" s="126">
        <v>2</v>
      </c>
      <c r="E128" s="126" t="s">
        <v>604</v>
      </c>
      <c r="F128" s="199">
        <v>58.625100000000003</v>
      </c>
      <c r="G128" s="199">
        <v>8.9600000000000009</v>
      </c>
      <c r="H128" s="123">
        <v>1</v>
      </c>
      <c r="I128" s="122">
        <v>9290</v>
      </c>
      <c r="J128" s="122">
        <v>50</v>
      </c>
      <c r="K128" s="123">
        <v>0</v>
      </c>
      <c r="L128" s="122">
        <v>9290</v>
      </c>
      <c r="M128" s="122">
        <v>50</v>
      </c>
      <c r="N128" s="122">
        <v>10498.33333333333</v>
      </c>
      <c r="O128" s="122">
        <v>149.66666666666609</v>
      </c>
      <c r="P128" s="122">
        <v>212.33333333333391</v>
      </c>
      <c r="Q128" s="112" t="s">
        <v>197</v>
      </c>
      <c r="R128" s="200">
        <v>0</v>
      </c>
      <c r="S128" s="112" t="s">
        <v>2191</v>
      </c>
      <c r="T128" s="201" t="s">
        <v>257</v>
      </c>
      <c r="U128" s="201" t="s">
        <v>197</v>
      </c>
      <c r="V128" s="201" t="s">
        <v>197</v>
      </c>
      <c r="W128" s="112" t="s">
        <v>193</v>
      </c>
      <c r="X128" s="112" t="s">
        <v>115</v>
      </c>
      <c r="Y128" s="112">
        <v>0.71799999999999997</v>
      </c>
      <c r="Z128" s="112" t="s">
        <v>115</v>
      </c>
      <c r="AA128" s="125" t="s">
        <v>197</v>
      </c>
      <c r="AB128" s="125" t="s">
        <v>197</v>
      </c>
      <c r="AC128" s="125" t="s">
        <v>197</v>
      </c>
      <c r="AD128" s="125" t="s">
        <v>197</v>
      </c>
      <c r="AE128" s="125">
        <v>0</v>
      </c>
      <c r="AF128" s="125">
        <v>0.05</v>
      </c>
      <c r="AG128" s="125">
        <v>0</v>
      </c>
      <c r="AH128" s="125">
        <v>0</v>
      </c>
      <c r="AI128" s="202">
        <v>0</v>
      </c>
      <c r="AJ128" s="202">
        <v>0</v>
      </c>
      <c r="AK128" s="202">
        <v>0.1</v>
      </c>
      <c r="AL128" s="202">
        <v>0.01</v>
      </c>
      <c r="AM128" s="202">
        <v>0.1</v>
      </c>
      <c r="AN128" s="202">
        <v>0</v>
      </c>
      <c r="AO128" s="202">
        <v>0</v>
      </c>
      <c r="AP128" s="202">
        <v>0</v>
      </c>
      <c r="AQ128" s="202">
        <v>0.06</v>
      </c>
      <c r="AR128" s="202" t="s">
        <v>198</v>
      </c>
      <c r="AS128" s="203">
        <v>46</v>
      </c>
      <c r="AT128" s="202" t="s">
        <v>199</v>
      </c>
      <c r="AU128" s="202" t="s">
        <v>556</v>
      </c>
      <c r="AV128" s="152">
        <v>0.1503329637837291</v>
      </c>
      <c r="AW128" s="152">
        <v>0.1503329637837291</v>
      </c>
      <c r="AX128" s="179">
        <v>-0.17221376974194211</v>
      </c>
      <c r="AY128" s="179" t="s">
        <v>115</v>
      </c>
      <c r="AZ128" s="179">
        <v>-0.1319104618605573</v>
      </c>
      <c r="BA128" s="179">
        <v>-0.1195129155479954</v>
      </c>
      <c r="BB128" s="179">
        <v>0</v>
      </c>
      <c r="BC128" s="179">
        <v>0.1223727808064826</v>
      </c>
      <c r="BD128" s="179">
        <v>0.13410415445338381</v>
      </c>
      <c r="BE128" s="179" t="s">
        <v>115</v>
      </c>
      <c r="BF128" s="179">
        <v>0.1704564948310841</v>
      </c>
      <c r="BG128" s="179">
        <v>0.20164994174022199</v>
      </c>
      <c r="BH128" s="204">
        <v>0</v>
      </c>
      <c r="BI128" s="204">
        <v>7</v>
      </c>
      <c r="BJ128" s="205" t="s">
        <v>3025</v>
      </c>
      <c r="BK128" s="205" t="s">
        <v>3026</v>
      </c>
      <c r="BL128" s="205" t="s">
        <v>3027</v>
      </c>
      <c r="BM128" s="205">
        <v>-8.7863745542898775E-4</v>
      </c>
      <c r="BN128" s="205">
        <v>0.17133513228651309</v>
      </c>
      <c r="BO128" s="205">
        <v>5.6157701602404742E-2</v>
      </c>
      <c r="BP128" s="205">
        <v>9.548178712712084E-2</v>
      </c>
      <c r="BQ128" s="205" t="s">
        <v>115</v>
      </c>
      <c r="BR128" s="205" t="s">
        <v>197</v>
      </c>
      <c r="BS128" s="205">
        <v>0.29954350516891592</v>
      </c>
      <c r="BT128" s="120" t="s">
        <v>115</v>
      </c>
      <c r="BU128" s="120" t="s">
        <v>115</v>
      </c>
      <c r="BV128" s="120" t="s">
        <v>115</v>
      </c>
      <c r="BW128" s="120" t="s">
        <v>115</v>
      </c>
      <c r="BX128" s="153">
        <v>46.000878637455429</v>
      </c>
      <c r="BY128" s="153">
        <v>0.25342885920488711</v>
      </c>
      <c r="BZ128" s="153">
        <v>0.25342885920488711</v>
      </c>
      <c r="CA128" s="154" t="s">
        <v>197</v>
      </c>
      <c r="CB128" s="154">
        <v>0.39236780979939073</v>
      </c>
      <c r="CC128" s="154">
        <v>0.39236780979939073</v>
      </c>
      <c r="CD128" s="154" t="s">
        <v>197</v>
      </c>
      <c r="CE128" s="155">
        <v>0</v>
      </c>
      <c r="CF128" s="155"/>
      <c r="CG128" s="155"/>
      <c r="CH128" s="273"/>
    </row>
    <row r="129" spans="1:86" s="2" customFormat="1" x14ac:dyDescent="0.2">
      <c r="A129" s="120">
        <v>125</v>
      </c>
      <c r="B129" s="120" t="s">
        <v>258</v>
      </c>
      <c r="C129" s="120" t="s">
        <v>238</v>
      </c>
      <c r="D129" s="126">
        <v>2</v>
      </c>
      <c r="E129" s="126" t="s">
        <v>605</v>
      </c>
      <c r="F129" s="199">
        <v>58.568600000000004</v>
      </c>
      <c r="G129" s="199">
        <v>8.93</v>
      </c>
      <c r="H129" s="123">
        <v>1</v>
      </c>
      <c r="I129" s="122">
        <v>8620</v>
      </c>
      <c r="J129" s="122">
        <v>50</v>
      </c>
      <c r="K129" s="123">
        <v>0</v>
      </c>
      <c r="L129" s="122">
        <v>8620</v>
      </c>
      <c r="M129" s="122">
        <v>50</v>
      </c>
      <c r="N129" s="122">
        <v>9595</v>
      </c>
      <c r="O129" s="122">
        <v>104</v>
      </c>
      <c r="P129" s="122">
        <v>102</v>
      </c>
      <c r="Q129" s="112" t="s">
        <v>197</v>
      </c>
      <c r="R129" s="200">
        <v>0</v>
      </c>
      <c r="S129" s="112" t="s">
        <v>2191</v>
      </c>
      <c r="T129" s="112" t="s">
        <v>226</v>
      </c>
      <c r="U129" s="201" t="s">
        <v>197</v>
      </c>
      <c r="V129" s="201" t="s">
        <v>197</v>
      </c>
      <c r="W129" s="112" t="s">
        <v>193</v>
      </c>
      <c r="X129" s="112" t="s">
        <v>115</v>
      </c>
      <c r="Y129" s="112">
        <v>0.66500000000000004</v>
      </c>
      <c r="Z129" s="112" t="s">
        <v>115</v>
      </c>
      <c r="AA129" s="125" t="s">
        <v>197</v>
      </c>
      <c r="AB129" s="125" t="s">
        <v>197</v>
      </c>
      <c r="AC129" s="125" t="s">
        <v>197</v>
      </c>
      <c r="AD129" s="125" t="s">
        <v>197</v>
      </c>
      <c r="AE129" s="125">
        <v>0</v>
      </c>
      <c r="AF129" s="125">
        <v>0.05</v>
      </c>
      <c r="AG129" s="125">
        <v>0</v>
      </c>
      <c r="AH129" s="125">
        <v>0</v>
      </c>
      <c r="AI129" s="202">
        <v>0</v>
      </c>
      <c r="AJ129" s="202">
        <v>0</v>
      </c>
      <c r="AK129" s="202">
        <v>0.1</v>
      </c>
      <c r="AL129" s="202">
        <v>0.01</v>
      </c>
      <c r="AM129" s="202">
        <v>0.1</v>
      </c>
      <c r="AN129" s="202">
        <v>0</v>
      </c>
      <c r="AO129" s="202">
        <v>0</v>
      </c>
      <c r="AP129" s="202">
        <v>0</v>
      </c>
      <c r="AQ129" s="202">
        <v>0.06</v>
      </c>
      <c r="AR129" s="202" t="s">
        <v>198</v>
      </c>
      <c r="AS129" s="203">
        <v>40.5</v>
      </c>
      <c r="AT129" s="202" t="s">
        <v>199</v>
      </c>
      <c r="AU129" s="202" t="s">
        <v>556</v>
      </c>
      <c r="AV129" s="152">
        <v>0.1503329637837291</v>
      </c>
      <c r="AW129" s="152">
        <v>0.1503329637837291</v>
      </c>
      <c r="AX129" s="179">
        <v>-0.17162957576823351</v>
      </c>
      <c r="AY129" s="179" t="s">
        <v>115</v>
      </c>
      <c r="AZ129" s="179">
        <v>-0.13129658978917549</v>
      </c>
      <c r="BA129" s="179">
        <v>-0.11888544395739049</v>
      </c>
      <c r="BB129" s="179">
        <v>0</v>
      </c>
      <c r="BC129" s="179">
        <v>0.1217596735837958</v>
      </c>
      <c r="BD129" s="179">
        <v>0.13337309489246571</v>
      </c>
      <c r="BE129" s="179" t="s">
        <v>115</v>
      </c>
      <c r="BF129" s="179">
        <v>0.16964346141300141</v>
      </c>
      <c r="BG129" s="179">
        <v>0.20053975114892261</v>
      </c>
      <c r="BH129" s="204">
        <v>0</v>
      </c>
      <c r="BI129" s="204">
        <v>7</v>
      </c>
      <c r="BJ129" s="205" t="s">
        <v>3025</v>
      </c>
      <c r="BK129" s="205" t="s">
        <v>3026</v>
      </c>
      <c r="BL129" s="205" t="s">
        <v>3027</v>
      </c>
      <c r="BM129" s="205">
        <v>-9.9305717761605239E-4</v>
      </c>
      <c r="BN129" s="205">
        <v>0.17063651859061749</v>
      </c>
      <c r="BO129" s="205">
        <v>7.0638760145598556E-2</v>
      </c>
      <c r="BP129" s="205">
        <v>9.548178712712084E-2</v>
      </c>
      <c r="BQ129" s="205" t="s">
        <v>115</v>
      </c>
      <c r="BR129" s="205" t="s">
        <v>197</v>
      </c>
      <c r="BS129" s="205">
        <v>1.1696434614130009</v>
      </c>
      <c r="BT129" s="120" t="s">
        <v>115</v>
      </c>
      <c r="BU129" s="120" t="s">
        <v>115</v>
      </c>
      <c r="BV129" s="120" t="s">
        <v>115</v>
      </c>
      <c r="BW129" s="120" t="s">
        <v>115</v>
      </c>
      <c r="BX129" s="153">
        <v>40.500993057177617</v>
      </c>
      <c r="BY129" s="153">
        <v>0.25656076782045684</v>
      </c>
      <c r="BZ129" s="153">
        <v>0.25656076782045684</v>
      </c>
      <c r="CA129" s="154" t="s">
        <v>197</v>
      </c>
      <c r="CB129" s="154">
        <v>1.1974511490707287</v>
      </c>
      <c r="CC129" s="154">
        <v>1.1974511490707287</v>
      </c>
      <c r="CD129" s="154" t="s">
        <v>197</v>
      </c>
      <c r="CE129" s="155">
        <v>0</v>
      </c>
      <c r="CF129" s="155"/>
      <c r="CG129" s="155"/>
      <c r="CH129" s="273"/>
    </row>
    <row r="130" spans="1:86" s="2" customFormat="1" x14ac:dyDescent="0.2">
      <c r="A130" s="120">
        <v>126</v>
      </c>
      <c r="B130" s="120" t="s">
        <v>259</v>
      </c>
      <c r="C130" s="120" t="s">
        <v>238</v>
      </c>
      <c r="D130" s="126">
        <v>2</v>
      </c>
      <c r="E130" s="126" t="s">
        <v>605</v>
      </c>
      <c r="F130" s="199">
        <v>58.568600000000004</v>
      </c>
      <c r="G130" s="199">
        <v>8.93</v>
      </c>
      <c r="H130" s="123">
        <v>1</v>
      </c>
      <c r="I130" s="122">
        <v>9590</v>
      </c>
      <c r="J130" s="122">
        <v>50</v>
      </c>
      <c r="K130" s="123">
        <v>0</v>
      </c>
      <c r="L130" s="122">
        <v>9590</v>
      </c>
      <c r="M130" s="122">
        <v>50</v>
      </c>
      <c r="N130" s="122">
        <v>10967.375</v>
      </c>
      <c r="O130" s="122">
        <v>194.625</v>
      </c>
      <c r="P130" s="122">
        <v>220.375</v>
      </c>
      <c r="Q130" s="112" t="s">
        <v>197</v>
      </c>
      <c r="R130" s="200">
        <v>0</v>
      </c>
      <c r="S130" s="112" t="s">
        <v>2191</v>
      </c>
      <c r="T130" s="112" t="s">
        <v>260</v>
      </c>
      <c r="U130" s="201" t="s">
        <v>197</v>
      </c>
      <c r="V130" s="201" t="s">
        <v>197</v>
      </c>
      <c r="W130" s="112" t="s">
        <v>193</v>
      </c>
      <c r="X130" s="112" t="s">
        <v>115</v>
      </c>
      <c r="Y130" s="112">
        <v>0.66500000000000004</v>
      </c>
      <c r="Z130" s="112" t="s">
        <v>115</v>
      </c>
      <c r="AA130" s="125" t="s">
        <v>197</v>
      </c>
      <c r="AB130" s="125" t="s">
        <v>197</v>
      </c>
      <c r="AC130" s="125" t="s">
        <v>197</v>
      </c>
      <c r="AD130" s="125" t="s">
        <v>197</v>
      </c>
      <c r="AE130" s="125">
        <v>0</v>
      </c>
      <c r="AF130" s="125">
        <v>0.05</v>
      </c>
      <c r="AG130" s="125">
        <v>0</v>
      </c>
      <c r="AH130" s="125">
        <v>0</v>
      </c>
      <c r="AI130" s="202">
        <v>0</v>
      </c>
      <c r="AJ130" s="202">
        <v>0</v>
      </c>
      <c r="AK130" s="202">
        <v>0.1</v>
      </c>
      <c r="AL130" s="202">
        <v>0.01</v>
      </c>
      <c r="AM130" s="202">
        <v>0.1</v>
      </c>
      <c r="AN130" s="202">
        <v>0</v>
      </c>
      <c r="AO130" s="202">
        <v>0</v>
      </c>
      <c r="AP130" s="202">
        <v>0</v>
      </c>
      <c r="AQ130" s="202">
        <v>0.06</v>
      </c>
      <c r="AR130" s="202" t="s">
        <v>198</v>
      </c>
      <c r="AS130" s="203">
        <v>40.5</v>
      </c>
      <c r="AT130" s="202" t="s">
        <v>199</v>
      </c>
      <c r="AU130" s="202" t="s">
        <v>556</v>
      </c>
      <c r="AV130" s="152">
        <v>0.1503329637837291</v>
      </c>
      <c r="AW130" s="152">
        <v>0.1503329637837291</v>
      </c>
      <c r="AX130" s="179">
        <v>-0.17162957576823351</v>
      </c>
      <c r="AY130" s="179" t="s">
        <v>115</v>
      </c>
      <c r="AZ130" s="179">
        <v>-0.13129658978917549</v>
      </c>
      <c r="BA130" s="179">
        <v>-0.11888544395739049</v>
      </c>
      <c r="BB130" s="179">
        <v>0</v>
      </c>
      <c r="BC130" s="179">
        <v>0.1217596735837958</v>
      </c>
      <c r="BD130" s="179">
        <v>0.13337309489246571</v>
      </c>
      <c r="BE130" s="179" t="s">
        <v>115</v>
      </c>
      <c r="BF130" s="179">
        <v>0.16964346141300141</v>
      </c>
      <c r="BG130" s="179">
        <v>0.20053975114892261</v>
      </c>
      <c r="BH130" s="204">
        <v>-1</v>
      </c>
      <c r="BI130" s="204">
        <v>7</v>
      </c>
      <c r="BJ130" s="205" t="s">
        <v>3033</v>
      </c>
      <c r="BK130" s="205" t="s">
        <v>3034</v>
      </c>
      <c r="BL130" s="205" t="s">
        <v>3035</v>
      </c>
      <c r="BM130" s="205">
        <v>0</v>
      </c>
      <c r="BN130" s="205" t="s">
        <v>115</v>
      </c>
      <c r="BO130" s="205">
        <v>7.0638760145598556E-2</v>
      </c>
      <c r="BP130" s="205">
        <v>9.548178712712084E-2</v>
      </c>
      <c r="BQ130" s="205" t="s">
        <v>115</v>
      </c>
      <c r="BR130" s="205" t="s">
        <v>197</v>
      </c>
      <c r="BS130" s="205">
        <v>1.1696434614130009</v>
      </c>
      <c r="BT130" s="120" t="s">
        <v>115</v>
      </c>
      <c r="BU130" s="120" t="s">
        <v>115</v>
      </c>
      <c r="BV130" s="120" t="s">
        <v>115</v>
      </c>
      <c r="BW130" s="120" t="s">
        <v>115</v>
      </c>
      <c r="BX130" s="153">
        <v>40.5</v>
      </c>
      <c r="BY130" s="153">
        <v>0.19158968163211773</v>
      </c>
      <c r="BZ130" s="153">
        <v>0.19158968163211773</v>
      </c>
      <c r="CA130" s="154" t="s">
        <v>197</v>
      </c>
      <c r="CB130" s="154">
        <v>1.185230961852618</v>
      </c>
      <c r="CC130" s="154">
        <v>1.185230961852618</v>
      </c>
      <c r="CD130" s="154" t="s">
        <v>197</v>
      </c>
      <c r="CE130" s="155">
        <v>0</v>
      </c>
      <c r="CF130" s="155"/>
      <c r="CG130" s="155"/>
      <c r="CH130" s="273"/>
    </row>
    <row r="131" spans="1:86" s="2" customFormat="1" x14ac:dyDescent="0.2">
      <c r="A131" s="120">
        <v>127</v>
      </c>
      <c r="B131" s="120" t="s">
        <v>261</v>
      </c>
      <c r="C131" s="120" t="s">
        <v>238</v>
      </c>
      <c r="D131" s="126">
        <v>2</v>
      </c>
      <c r="E131" s="126" t="s">
        <v>606</v>
      </c>
      <c r="F131" s="199">
        <v>58.535899999999998</v>
      </c>
      <c r="G131" s="199">
        <v>8.9600000000000009</v>
      </c>
      <c r="H131" s="123">
        <v>1</v>
      </c>
      <c r="I131" s="122">
        <v>9010</v>
      </c>
      <c r="J131" s="122">
        <v>50</v>
      </c>
      <c r="K131" s="123">
        <v>0</v>
      </c>
      <c r="L131" s="122">
        <v>9010</v>
      </c>
      <c r="M131" s="122">
        <v>50</v>
      </c>
      <c r="N131" s="122">
        <v>10205.5</v>
      </c>
      <c r="O131" s="122">
        <v>41.5</v>
      </c>
      <c r="P131" s="122">
        <v>287.5</v>
      </c>
      <c r="Q131" s="112" t="s">
        <v>197</v>
      </c>
      <c r="R131" s="200">
        <v>0</v>
      </c>
      <c r="S131" s="112" t="s">
        <v>2191</v>
      </c>
      <c r="T131" s="112" t="s">
        <v>262</v>
      </c>
      <c r="U131" s="201" t="s">
        <v>197</v>
      </c>
      <c r="V131" s="201" t="s">
        <v>197</v>
      </c>
      <c r="W131" s="112" t="s">
        <v>193</v>
      </c>
      <c r="X131" s="112" t="s">
        <v>115</v>
      </c>
      <c r="Y131" s="112">
        <v>0.27600000000000002</v>
      </c>
      <c r="Z131" s="112" t="s">
        <v>115</v>
      </c>
      <c r="AA131" s="125" t="s">
        <v>197</v>
      </c>
      <c r="AB131" s="125" t="s">
        <v>197</v>
      </c>
      <c r="AC131" s="125" t="s">
        <v>197</v>
      </c>
      <c r="AD131" s="125" t="s">
        <v>197</v>
      </c>
      <c r="AE131" s="125">
        <v>0</v>
      </c>
      <c r="AF131" s="125">
        <v>0.05</v>
      </c>
      <c r="AG131" s="125">
        <v>0</v>
      </c>
      <c r="AH131" s="125">
        <v>0</v>
      </c>
      <c r="AI131" s="202">
        <v>0</v>
      </c>
      <c r="AJ131" s="202">
        <v>0</v>
      </c>
      <c r="AK131" s="202">
        <v>0.1</v>
      </c>
      <c r="AL131" s="202">
        <v>0.01</v>
      </c>
      <c r="AM131" s="202">
        <v>0.1</v>
      </c>
      <c r="AN131" s="202">
        <v>0</v>
      </c>
      <c r="AO131" s="202">
        <v>0</v>
      </c>
      <c r="AP131" s="202">
        <v>0</v>
      </c>
      <c r="AQ131" s="202">
        <v>0.06</v>
      </c>
      <c r="AR131" s="202" t="s">
        <v>198</v>
      </c>
      <c r="AS131" s="203">
        <v>37.6</v>
      </c>
      <c r="AT131" s="202" t="s">
        <v>199</v>
      </c>
      <c r="AU131" s="202" t="s">
        <v>556</v>
      </c>
      <c r="AV131" s="152">
        <v>0.1503329637837291</v>
      </c>
      <c r="AW131" s="152">
        <v>0.1503329637837291</v>
      </c>
      <c r="AX131" s="179">
        <v>-0.17170731836107789</v>
      </c>
      <c r="AY131" s="179" t="s">
        <v>115</v>
      </c>
      <c r="AZ131" s="179">
        <v>-0.13134168408600691</v>
      </c>
      <c r="BA131" s="179">
        <v>-0.11891195651737251</v>
      </c>
      <c r="BB131" s="179">
        <v>0</v>
      </c>
      <c r="BC131" s="179">
        <v>0.12178517220234129</v>
      </c>
      <c r="BD131" s="179">
        <v>0.1334253347145638</v>
      </c>
      <c r="BE131" s="179" t="s">
        <v>115</v>
      </c>
      <c r="BF131" s="179">
        <v>0.16974403134179439</v>
      </c>
      <c r="BG131" s="179">
        <v>0.20060891028851369</v>
      </c>
      <c r="BH131" s="204">
        <v>-1</v>
      </c>
      <c r="BI131" s="204">
        <v>7</v>
      </c>
      <c r="BJ131" s="205" t="s">
        <v>3033</v>
      </c>
      <c r="BK131" s="205" t="s">
        <v>3034</v>
      </c>
      <c r="BL131" s="205" t="s">
        <v>3035</v>
      </c>
      <c r="BM131" s="205">
        <v>0</v>
      </c>
      <c r="BN131" s="205" t="s">
        <v>115</v>
      </c>
      <c r="BO131" s="205">
        <v>7.8754834292435572E-2</v>
      </c>
      <c r="BP131" s="205">
        <v>9.548178712712084E-2</v>
      </c>
      <c r="BQ131" s="205" t="s">
        <v>115</v>
      </c>
      <c r="BR131" s="205" t="s">
        <v>197</v>
      </c>
      <c r="BS131" s="205">
        <v>0.30025596865820559</v>
      </c>
      <c r="BT131" s="120" t="s">
        <v>115</v>
      </c>
      <c r="BU131" s="120" t="s">
        <v>115</v>
      </c>
      <c r="BV131" s="120" t="s">
        <v>115</v>
      </c>
      <c r="BW131" s="120" t="s">
        <v>115</v>
      </c>
      <c r="BX131" s="153">
        <v>37.6</v>
      </c>
      <c r="BY131" s="153">
        <v>0.19472826091098799</v>
      </c>
      <c r="BZ131" s="153">
        <v>0.19472826091098799</v>
      </c>
      <c r="CA131" s="154" t="s">
        <v>197</v>
      </c>
      <c r="CB131" s="154">
        <v>0.35787252243263262</v>
      </c>
      <c r="CC131" s="154">
        <v>0.35787252243263262</v>
      </c>
      <c r="CD131" s="154" t="s">
        <v>197</v>
      </c>
      <c r="CE131" s="155">
        <v>0</v>
      </c>
      <c r="CF131" s="155"/>
      <c r="CG131" s="155"/>
      <c r="CH131" s="273"/>
    </row>
    <row r="132" spans="1:86" s="2" customFormat="1" x14ac:dyDescent="0.2">
      <c r="A132" s="120">
        <v>128</v>
      </c>
      <c r="B132" s="120" t="s">
        <v>263</v>
      </c>
      <c r="C132" s="120" t="s">
        <v>238</v>
      </c>
      <c r="D132" s="126">
        <v>2</v>
      </c>
      <c r="E132" s="126" t="s">
        <v>607</v>
      </c>
      <c r="F132" s="199">
        <v>58.569000000000003</v>
      </c>
      <c r="G132" s="199">
        <v>8.93</v>
      </c>
      <c r="H132" s="123">
        <v>1</v>
      </c>
      <c r="I132" s="122">
        <v>9030</v>
      </c>
      <c r="J132" s="122">
        <v>50</v>
      </c>
      <c r="K132" s="123">
        <v>0</v>
      </c>
      <c r="L132" s="122">
        <v>9030</v>
      </c>
      <c r="M132" s="122">
        <v>50</v>
      </c>
      <c r="N132" s="122">
        <v>10213.5</v>
      </c>
      <c r="O132" s="122">
        <v>61.5</v>
      </c>
      <c r="P132" s="122">
        <v>290.5</v>
      </c>
      <c r="Q132" s="112" t="s">
        <v>197</v>
      </c>
      <c r="R132" s="200">
        <v>0</v>
      </c>
      <c r="S132" s="112" t="s">
        <v>2191</v>
      </c>
      <c r="T132" s="112" t="s">
        <v>264</v>
      </c>
      <c r="U132" s="201" t="s">
        <v>197</v>
      </c>
      <c r="V132" s="201" t="s">
        <v>197</v>
      </c>
      <c r="W132" s="112" t="s">
        <v>193</v>
      </c>
      <c r="X132" s="112" t="s">
        <v>115</v>
      </c>
      <c r="Y132" s="112">
        <v>0.78800000000000003</v>
      </c>
      <c r="Z132" s="112" t="s">
        <v>115</v>
      </c>
      <c r="AA132" s="125" t="s">
        <v>197</v>
      </c>
      <c r="AB132" s="125" t="s">
        <v>197</v>
      </c>
      <c r="AC132" s="125" t="s">
        <v>197</v>
      </c>
      <c r="AD132" s="125" t="s">
        <v>197</v>
      </c>
      <c r="AE132" s="125">
        <v>0</v>
      </c>
      <c r="AF132" s="125">
        <v>0.05</v>
      </c>
      <c r="AG132" s="125">
        <v>0</v>
      </c>
      <c r="AH132" s="125">
        <v>0</v>
      </c>
      <c r="AI132" s="202">
        <v>0</v>
      </c>
      <c r="AJ132" s="202">
        <v>0</v>
      </c>
      <c r="AK132" s="202">
        <v>0.1</v>
      </c>
      <c r="AL132" s="202">
        <v>0.01</v>
      </c>
      <c r="AM132" s="202">
        <v>0.1</v>
      </c>
      <c r="AN132" s="202">
        <v>0</v>
      </c>
      <c r="AO132" s="202">
        <v>0</v>
      </c>
      <c r="AP132" s="202">
        <v>0</v>
      </c>
      <c r="AQ132" s="202">
        <v>0.06</v>
      </c>
      <c r="AR132" s="202" t="s">
        <v>198</v>
      </c>
      <c r="AS132" s="203">
        <v>36.200000000000003</v>
      </c>
      <c r="AT132" s="202" t="s">
        <v>199</v>
      </c>
      <c r="AU132" s="202" t="s">
        <v>556</v>
      </c>
      <c r="AV132" s="152">
        <v>0.1503329637837291</v>
      </c>
      <c r="AW132" s="152">
        <v>0.1503329637837291</v>
      </c>
      <c r="AX132" s="179">
        <v>-0.1716325642896743</v>
      </c>
      <c r="AY132" s="179" t="s">
        <v>115</v>
      </c>
      <c r="AZ132" s="179">
        <v>-0.13129981422218559</v>
      </c>
      <c r="BA132" s="179">
        <v>-0.1188887066085583</v>
      </c>
      <c r="BB132" s="179">
        <v>0</v>
      </c>
      <c r="BC132" s="179">
        <v>0.1217628514126627</v>
      </c>
      <c r="BD132" s="179">
        <v>0.133376805227303</v>
      </c>
      <c r="BE132" s="179" t="s">
        <v>115</v>
      </c>
      <c r="BF132" s="179">
        <v>0.16964749778418861</v>
      </c>
      <c r="BG132" s="179">
        <v>0.2005452486023431</v>
      </c>
      <c r="BH132" s="204">
        <v>0</v>
      </c>
      <c r="BI132" s="204">
        <v>7</v>
      </c>
      <c r="BJ132" s="205" t="s">
        <v>3025</v>
      </c>
      <c r="BK132" s="205" t="s">
        <v>3026</v>
      </c>
      <c r="BL132" s="205" t="s">
        <v>3027</v>
      </c>
      <c r="BM132" s="205">
        <v>-9.9253325274284432E-4</v>
      </c>
      <c r="BN132" s="205">
        <v>0.1706400310369314</v>
      </c>
      <c r="BO132" s="205">
        <v>7.0627475451515043E-2</v>
      </c>
      <c r="BP132" s="205">
        <v>9.548178712712084E-2</v>
      </c>
      <c r="BQ132" s="205" t="s">
        <v>115</v>
      </c>
      <c r="BR132" s="205" t="s">
        <v>197</v>
      </c>
      <c r="BS132" s="205">
        <v>0.30035250221581139</v>
      </c>
      <c r="BT132" s="120" t="s">
        <v>115</v>
      </c>
      <c r="BU132" s="120" t="s">
        <v>115</v>
      </c>
      <c r="BV132" s="120" t="s">
        <v>115</v>
      </c>
      <c r="BW132" s="120" t="s">
        <v>115</v>
      </c>
      <c r="BX132" s="153">
        <v>36.200992533252744</v>
      </c>
      <c r="BY132" s="153">
        <v>0.25655999718180561</v>
      </c>
      <c r="BZ132" s="153">
        <v>0.25655999718180561</v>
      </c>
      <c r="CA132" s="154" t="s">
        <v>197</v>
      </c>
      <c r="CB132" s="154">
        <v>0.39501222479972325</v>
      </c>
      <c r="CC132" s="154">
        <v>0.39501222479972325</v>
      </c>
      <c r="CD132" s="154" t="s">
        <v>197</v>
      </c>
      <c r="CE132" s="155">
        <v>0</v>
      </c>
      <c r="CF132" s="155"/>
      <c r="CG132" s="155"/>
      <c r="CH132" s="273"/>
    </row>
    <row r="133" spans="1:86" s="2" customFormat="1" x14ac:dyDescent="0.2">
      <c r="A133" s="120">
        <v>129</v>
      </c>
      <c r="B133" s="120" t="s">
        <v>265</v>
      </c>
      <c r="C133" s="120" t="s">
        <v>238</v>
      </c>
      <c r="D133" s="126">
        <v>2</v>
      </c>
      <c r="E133" s="126" t="s">
        <v>608</v>
      </c>
      <c r="F133" s="199">
        <v>58.605200000000004</v>
      </c>
      <c r="G133" s="199">
        <v>8.99</v>
      </c>
      <c r="H133" s="123">
        <v>1</v>
      </c>
      <c r="I133" s="122">
        <v>8640</v>
      </c>
      <c r="J133" s="122">
        <v>50</v>
      </c>
      <c r="K133" s="123">
        <v>0</v>
      </c>
      <c r="L133" s="122">
        <v>8640</v>
      </c>
      <c r="M133" s="122">
        <v>50</v>
      </c>
      <c r="N133" s="122">
        <v>9596</v>
      </c>
      <c r="O133" s="122">
        <v>136</v>
      </c>
      <c r="P133" s="122">
        <v>66</v>
      </c>
      <c r="Q133" s="112" t="s">
        <v>197</v>
      </c>
      <c r="R133" s="200">
        <v>0</v>
      </c>
      <c r="S133" s="112" t="s">
        <v>2191</v>
      </c>
      <c r="T133" s="112" t="s">
        <v>266</v>
      </c>
      <c r="U133" s="201" t="s">
        <v>197</v>
      </c>
      <c r="V133" s="201" t="s">
        <v>197</v>
      </c>
      <c r="W133" s="112" t="s">
        <v>193</v>
      </c>
      <c r="X133" s="112" t="s">
        <v>115</v>
      </c>
      <c r="Y133" s="112">
        <v>0.755</v>
      </c>
      <c r="Z133" s="112" t="s">
        <v>115</v>
      </c>
      <c r="AA133" s="125" t="s">
        <v>197</v>
      </c>
      <c r="AB133" s="125" t="s">
        <v>197</v>
      </c>
      <c r="AC133" s="125" t="s">
        <v>197</v>
      </c>
      <c r="AD133" s="125" t="s">
        <v>197</v>
      </c>
      <c r="AE133" s="125">
        <v>0</v>
      </c>
      <c r="AF133" s="125">
        <v>0.05</v>
      </c>
      <c r="AG133" s="125">
        <v>0</v>
      </c>
      <c r="AH133" s="125">
        <v>0</v>
      </c>
      <c r="AI133" s="202">
        <v>0</v>
      </c>
      <c r="AJ133" s="202">
        <v>0</v>
      </c>
      <c r="AK133" s="202">
        <v>0.1</v>
      </c>
      <c r="AL133" s="202">
        <v>0.01</v>
      </c>
      <c r="AM133" s="202">
        <v>0.1</v>
      </c>
      <c r="AN133" s="202">
        <v>0</v>
      </c>
      <c r="AO133" s="202">
        <v>0</v>
      </c>
      <c r="AP133" s="202">
        <v>0</v>
      </c>
      <c r="AQ133" s="202">
        <v>0.06</v>
      </c>
      <c r="AR133" s="202" t="s">
        <v>198</v>
      </c>
      <c r="AS133" s="203">
        <v>31.7</v>
      </c>
      <c r="AT133" s="202" t="s">
        <v>199</v>
      </c>
      <c r="AU133" s="202" t="s">
        <v>556</v>
      </c>
      <c r="AV133" s="152">
        <v>0.1503329637837291</v>
      </c>
      <c r="AW133" s="152">
        <v>0.1503329637837291</v>
      </c>
      <c r="AX133" s="179">
        <v>-0.17223685322628049</v>
      </c>
      <c r="AY133" s="179" t="s">
        <v>115</v>
      </c>
      <c r="AZ133" s="179">
        <v>-0.13193171309728491</v>
      </c>
      <c r="BA133" s="179">
        <v>-0.1195401583617087</v>
      </c>
      <c r="BB133" s="179">
        <v>0</v>
      </c>
      <c r="BC133" s="179">
        <v>0.1224029214803584</v>
      </c>
      <c r="BD133" s="179">
        <v>0.13414610669894131</v>
      </c>
      <c r="BE133" s="179" t="s">
        <v>115</v>
      </c>
      <c r="BF133" s="179">
        <v>0.17050943395846549</v>
      </c>
      <c r="BG133" s="179">
        <v>0.20173078748654999</v>
      </c>
      <c r="BH133" s="204">
        <v>0</v>
      </c>
      <c r="BI133" s="204">
        <v>7</v>
      </c>
      <c r="BJ133" s="205" t="s">
        <v>3025</v>
      </c>
      <c r="BK133" s="205" t="s">
        <v>3026</v>
      </c>
      <c r="BL133" s="205" t="s">
        <v>3027</v>
      </c>
      <c r="BM133" s="205">
        <v>-8.6370963390747235E-4</v>
      </c>
      <c r="BN133" s="205">
        <v>0.17137314359237299</v>
      </c>
      <c r="BO133" s="205">
        <v>6.1855049601395207E-2</v>
      </c>
      <c r="BP133" s="205">
        <v>9.548178712712084E-2</v>
      </c>
      <c r="BQ133" s="205" t="s">
        <v>115</v>
      </c>
      <c r="BR133" s="205" t="s">
        <v>197</v>
      </c>
      <c r="BS133" s="205">
        <v>0.3524905660415345</v>
      </c>
      <c r="BT133" s="120" t="s">
        <v>115</v>
      </c>
      <c r="BU133" s="120" t="s">
        <v>115</v>
      </c>
      <c r="BV133" s="120" t="s">
        <v>115</v>
      </c>
      <c r="BW133" s="120" t="s">
        <v>115</v>
      </c>
      <c r="BX133" s="153">
        <v>31.700863709633907</v>
      </c>
      <c r="BY133" s="153">
        <v>0.25477749739510347</v>
      </c>
      <c r="BZ133" s="153">
        <v>0.25477749739510347</v>
      </c>
      <c r="CA133" s="154" t="s">
        <v>197</v>
      </c>
      <c r="CB133" s="154">
        <v>0.43492662867108212</v>
      </c>
      <c r="CC133" s="154">
        <v>0.43492662867108212</v>
      </c>
      <c r="CD133" s="154" t="s">
        <v>197</v>
      </c>
      <c r="CE133" s="155">
        <v>0</v>
      </c>
      <c r="CF133" s="155"/>
      <c r="CG133" s="155"/>
      <c r="CH133" s="273"/>
    </row>
    <row r="134" spans="1:86" s="2" customFormat="1" x14ac:dyDescent="0.2">
      <c r="A134" s="120">
        <v>130</v>
      </c>
      <c r="B134" s="120" t="s">
        <v>267</v>
      </c>
      <c r="C134" s="120" t="s">
        <v>238</v>
      </c>
      <c r="D134" s="126">
        <v>2</v>
      </c>
      <c r="E134" s="126" t="s">
        <v>609</v>
      </c>
      <c r="F134" s="199">
        <v>58.5749</v>
      </c>
      <c r="G134" s="199">
        <v>8.91</v>
      </c>
      <c r="H134" s="123">
        <v>1</v>
      </c>
      <c r="I134" s="122">
        <v>8420</v>
      </c>
      <c r="J134" s="122">
        <v>40</v>
      </c>
      <c r="K134" s="123">
        <v>0</v>
      </c>
      <c r="L134" s="122">
        <v>8420</v>
      </c>
      <c r="M134" s="122">
        <v>40</v>
      </c>
      <c r="N134" s="122">
        <v>9457.5</v>
      </c>
      <c r="O134" s="122">
        <v>72.5</v>
      </c>
      <c r="P134" s="122">
        <v>143.5</v>
      </c>
      <c r="Q134" s="112" t="s">
        <v>2509</v>
      </c>
      <c r="R134" s="200">
        <v>0</v>
      </c>
      <c r="S134" s="112" t="s">
        <v>2191</v>
      </c>
      <c r="T134" s="112" t="s">
        <v>226</v>
      </c>
      <c r="U134" s="201" t="s">
        <v>214</v>
      </c>
      <c r="V134" s="112" t="s">
        <v>808</v>
      </c>
      <c r="W134" s="112" t="s">
        <v>193</v>
      </c>
      <c r="X134" s="112" t="s">
        <v>115</v>
      </c>
      <c r="Y134" s="112">
        <v>0.48599999999999999</v>
      </c>
      <c r="Z134" s="112" t="s">
        <v>115</v>
      </c>
      <c r="AA134" s="125" t="s">
        <v>197</v>
      </c>
      <c r="AB134" s="125" t="s">
        <v>197</v>
      </c>
      <c r="AC134" s="125" t="s">
        <v>197</v>
      </c>
      <c r="AD134" s="125" t="s">
        <v>197</v>
      </c>
      <c r="AE134" s="125">
        <v>0</v>
      </c>
      <c r="AF134" s="125">
        <v>0.05</v>
      </c>
      <c r="AG134" s="125">
        <v>0</v>
      </c>
      <c r="AH134" s="125">
        <v>0</v>
      </c>
      <c r="AI134" s="202">
        <v>0</v>
      </c>
      <c r="AJ134" s="202">
        <v>0</v>
      </c>
      <c r="AK134" s="202">
        <v>0.1</v>
      </c>
      <c r="AL134" s="202">
        <v>0.01</v>
      </c>
      <c r="AM134" s="202">
        <v>0.1</v>
      </c>
      <c r="AN134" s="202">
        <v>0</v>
      </c>
      <c r="AO134" s="202">
        <v>0</v>
      </c>
      <c r="AP134" s="202">
        <v>0</v>
      </c>
      <c r="AQ134" s="202">
        <v>0.06</v>
      </c>
      <c r="AR134" s="202" t="s">
        <v>198</v>
      </c>
      <c r="AS134" s="203">
        <v>28</v>
      </c>
      <c r="AT134" s="202" t="s">
        <v>199</v>
      </c>
      <c r="AU134" s="202" t="s">
        <v>556</v>
      </c>
      <c r="AV134" s="152">
        <v>0.1503329637837291</v>
      </c>
      <c r="AW134" s="152">
        <v>0.1503329637837291</v>
      </c>
      <c r="AX134" s="179">
        <v>-0.17148852860428579</v>
      </c>
      <c r="AY134" s="179" t="s">
        <v>115</v>
      </c>
      <c r="AZ134" s="179">
        <v>-0.13117839362243841</v>
      </c>
      <c r="BA134" s="179">
        <v>-0.1187821990886169</v>
      </c>
      <c r="BB134" s="179">
        <v>0</v>
      </c>
      <c r="BC134" s="179">
        <v>0.1216592762421497</v>
      </c>
      <c r="BD134" s="179">
        <v>0.13323682759705291</v>
      </c>
      <c r="BE134" s="179" t="s">
        <v>115</v>
      </c>
      <c r="BF134" s="179">
        <v>0.16945819980852789</v>
      </c>
      <c r="BG134" s="179">
        <v>0.20034626174560041</v>
      </c>
      <c r="BH134" s="204">
        <v>0</v>
      </c>
      <c r="BI134" s="204">
        <v>7</v>
      </c>
      <c r="BJ134" s="205" t="s">
        <v>3025</v>
      </c>
      <c r="BK134" s="205" t="s">
        <v>3026</v>
      </c>
      <c r="BL134" s="205" t="s">
        <v>3027</v>
      </c>
      <c r="BM134" s="205">
        <v>-1.0151643978789371E-3</v>
      </c>
      <c r="BN134" s="205">
        <v>0.17047336420640691</v>
      </c>
      <c r="BO134" s="205">
        <v>6.8031466357188375E-2</v>
      </c>
      <c r="BP134" s="205">
        <v>9.548178712712084E-2</v>
      </c>
      <c r="BQ134" s="205" t="s">
        <v>115</v>
      </c>
      <c r="BR134" s="205" t="s">
        <v>197</v>
      </c>
      <c r="BS134" s="205">
        <v>0.35354180019147208</v>
      </c>
      <c r="BT134" s="120" t="s">
        <v>115</v>
      </c>
      <c r="BU134" s="120" t="s">
        <v>115</v>
      </c>
      <c r="BV134" s="120" t="s">
        <v>115</v>
      </c>
      <c r="BW134" s="120" t="s">
        <v>115</v>
      </c>
      <c r="BX134" s="153">
        <v>28.001015164397877</v>
      </c>
      <c r="BY134" s="153">
        <v>0.25574639780757097</v>
      </c>
      <c r="BZ134" s="153">
        <v>0.25574639780757097</v>
      </c>
      <c r="CA134" s="154" t="s">
        <v>197</v>
      </c>
      <c r="CB134" s="154">
        <v>0.43634622087761354</v>
      </c>
      <c r="CC134" s="154">
        <v>0.43634622087761354</v>
      </c>
      <c r="CD134" s="154" t="s">
        <v>197</v>
      </c>
      <c r="CE134" s="155">
        <v>0</v>
      </c>
      <c r="CF134" s="155"/>
      <c r="CG134" s="155"/>
      <c r="CH134" s="273"/>
    </row>
    <row r="135" spans="1:86" s="2" customFormat="1" x14ac:dyDescent="0.2">
      <c r="A135" s="120">
        <v>131</v>
      </c>
      <c r="B135" s="120" t="s">
        <v>268</v>
      </c>
      <c r="C135" s="120" t="s">
        <v>238</v>
      </c>
      <c r="D135" s="126">
        <v>2</v>
      </c>
      <c r="E135" s="126" t="s">
        <v>610</v>
      </c>
      <c r="F135" s="199">
        <v>58.5745</v>
      </c>
      <c r="G135" s="199">
        <v>8.91</v>
      </c>
      <c r="H135" s="123">
        <v>1</v>
      </c>
      <c r="I135" s="122">
        <v>8510</v>
      </c>
      <c r="J135" s="122">
        <v>50</v>
      </c>
      <c r="K135" s="123">
        <v>0</v>
      </c>
      <c r="L135" s="122">
        <v>8510</v>
      </c>
      <c r="M135" s="122">
        <v>50</v>
      </c>
      <c r="N135" s="122">
        <v>9514.5</v>
      </c>
      <c r="O135" s="122">
        <v>30.5</v>
      </c>
      <c r="P135" s="122">
        <v>69.5</v>
      </c>
      <c r="Q135" s="112" t="s">
        <v>197</v>
      </c>
      <c r="R135" s="200">
        <v>0</v>
      </c>
      <c r="S135" s="112" t="s">
        <v>2191</v>
      </c>
      <c r="T135" s="112" t="s">
        <v>2510</v>
      </c>
      <c r="U135" s="201" t="s">
        <v>197</v>
      </c>
      <c r="V135" s="112" t="s">
        <v>197</v>
      </c>
      <c r="W135" s="112" t="s">
        <v>193</v>
      </c>
      <c r="X135" s="112" t="s">
        <v>115</v>
      </c>
      <c r="Y135" s="112">
        <v>0.47099999999999997</v>
      </c>
      <c r="Z135" s="112" t="s">
        <v>115</v>
      </c>
      <c r="AA135" s="125" t="s">
        <v>197</v>
      </c>
      <c r="AB135" s="125" t="s">
        <v>197</v>
      </c>
      <c r="AC135" s="125" t="s">
        <v>197</v>
      </c>
      <c r="AD135" s="125" t="s">
        <v>197</v>
      </c>
      <c r="AE135" s="125">
        <v>0</v>
      </c>
      <c r="AF135" s="125">
        <v>0.05</v>
      </c>
      <c r="AG135" s="125">
        <v>0</v>
      </c>
      <c r="AH135" s="125">
        <v>0</v>
      </c>
      <c r="AI135" s="202">
        <v>0</v>
      </c>
      <c r="AJ135" s="202">
        <v>0</v>
      </c>
      <c r="AK135" s="202">
        <v>0.1</v>
      </c>
      <c r="AL135" s="202">
        <v>0.01</v>
      </c>
      <c r="AM135" s="202">
        <v>0.1</v>
      </c>
      <c r="AN135" s="202">
        <v>0</v>
      </c>
      <c r="AO135" s="202">
        <v>0</v>
      </c>
      <c r="AP135" s="202">
        <v>0</v>
      </c>
      <c r="AQ135" s="202">
        <v>0.06</v>
      </c>
      <c r="AR135" s="202" t="s">
        <v>198</v>
      </c>
      <c r="AS135" s="203">
        <v>27.5</v>
      </c>
      <c r="AT135" s="202" t="s">
        <v>199</v>
      </c>
      <c r="AU135" s="202" t="s">
        <v>556</v>
      </c>
      <c r="AV135" s="152">
        <v>0.1503329637837291</v>
      </c>
      <c r="AW135" s="152">
        <v>0.1503329637837291</v>
      </c>
      <c r="AX135" s="179">
        <v>-0.17148563399239969</v>
      </c>
      <c r="AY135" s="179" t="s">
        <v>115</v>
      </c>
      <c r="AZ135" s="179">
        <v>-0.13117536374152389</v>
      </c>
      <c r="BA135" s="179">
        <v>-0.1187791849824712</v>
      </c>
      <c r="BB135" s="179">
        <v>0</v>
      </c>
      <c r="BC135" s="179">
        <v>0.12165633300496149</v>
      </c>
      <c r="BD135" s="179">
        <v>0.13323332734821619</v>
      </c>
      <c r="BE135" s="179" t="s">
        <v>115</v>
      </c>
      <c r="BF135" s="179">
        <v>0.16945427263323831</v>
      </c>
      <c r="BG135" s="179">
        <v>0.20034110611724551</v>
      </c>
      <c r="BH135" s="204">
        <v>0</v>
      </c>
      <c r="BI135" s="204">
        <v>7</v>
      </c>
      <c r="BJ135" s="205" t="s">
        <v>3025</v>
      </c>
      <c r="BK135" s="205" t="s">
        <v>3026</v>
      </c>
      <c r="BL135" s="205" t="s">
        <v>3027</v>
      </c>
      <c r="BM135" s="205">
        <v>-1.015680679580661E-3</v>
      </c>
      <c r="BN135" s="205">
        <v>0.170469953312819</v>
      </c>
      <c r="BO135" s="205">
        <v>6.8042456402897633E-2</v>
      </c>
      <c r="BP135" s="205">
        <v>9.548178712712084E-2</v>
      </c>
      <c r="BQ135" s="205" t="s">
        <v>115</v>
      </c>
      <c r="BR135" s="205" t="s">
        <v>197</v>
      </c>
      <c r="BS135" s="205">
        <v>0.35354572736676171</v>
      </c>
      <c r="BT135" s="120" t="s">
        <v>115</v>
      </c>
      <c r="BU135" s="120" t="s">
        <v>115</v>
      </c>
      <c r="BV135" s="120" t="s">
        <v>115</v>
      </c>
      <c r="BW135" s="120" t="s">
        <v>115</v>
      </c>
      <c r="BX135" s="153">
        <v>27.501015680679579</v>
      </c>
      <c r="BY135" s="153">
        <v>0.25574704793761299</v>
      </c>
      <c r="BZ135" s="153">
        <v>0.25574704793761299</v>
      </c>
      <c r="CA135" s="154" t="s">
        <v>197</v>
      </c>
      <c r="CB135" s="154">
        <v>0.43634978385246886</v>
      </c>
      <c r="CC135" s="154">
        <v>0.43634978385246886</v>
      </c>
      <c r="CD135" s="154" t="s">
        <v>197</v>
      </c>
      <c r="CE135" s="155">
        <v>0</v>
      </c>
      <c r="CF135" s="155"/>
      <c r="CG135" s="155"/>
      <c r="CH135" s="273"/>
    </row>
    <row r="136" spans="1:86" s="2" customFormat="1" x14ac:dyDescent="0.2">
      <c r="A136" s="120">
        <v>132</v>
      </c>
      <c r="B136" s="120" t="s">
        <v>269</v>
      </c>
      <c r="C136" s="120" t="s">
        <v>238</v>
      </c>
      <c r="D136" s="126">
        <v>2</v>
      </c>
      <c r="E136" s="126" t="s">
        <v>610</v>
      </c>
      <c r="F136" s="199">
        <v>58.5745</v>
      </c>
      <c r="G136" s="199">
        <v>8.91</v>
      </c>
      <c r="H136" s="123">
        <v>1</v>
      </c>
      <c r="I136" s="122">
        <v>7920</v>
      </c>
      <c r="J136" s="122">
        <v>50</v>
      </c>
      <c r="K136" s="123">
        <v>0</v>
      </c>
      <c r="L136" s="122">
        <v>7920</v>
      </c>
      <c r="M136" s="122">
        <v>50</v>
      </c>
      <c r="N136" s="122">
        <v>8776.25</v>
      </c>
      <c r="O136" s="122">
        <v>206.75</v>
      </c>
      <c r="P136" s="122">
        <v>176.25</v>
      </c>
      <c r="Q136" s="112" t="s">
        <v>197</v>
      </c>
      <c r="R136" s="200">
        <v>0</v>
      </c>
      <c r="S136" s="112" t="s">
        <v>2191</v>
      </c>
      <c r="T136" s="112" t="s">
        <v>2511</v>
      </c>
      <c r="U136" s="201" t="s">
        <v>197</v>
      </c>
      <c r="V136" s="112" t="s">
        <v>197</v>
      </c>
      <c r="W136" s="112" t="s">
        <v>193</v>
      </c>
      <c r="X136" s="112" t="s">
        <v>115</v>
      </c>
      <c r="Y136" s="112">
        <v>0.47099999999999997</v>
      </c>
      <c r="Z136" s="112" t="s">
        <v>115</v>
      </c>
      <c r="AA136" s="125" t="s">
        <v>197</v>
      </c>
      <c r="AB136" s="125" t="s">
        <v>197</v>
      </c>
      <c r="AC136" s="125" t="s">
        <v>197</v>
      </c>
      <c r="AD136" s="125" t="s">
        <v>197</v>
      </c>
      <c r="AE136" s="125">
        <v>0</v>
      </c>
      <c r="AF136" s="125">
        <v>0.05</v>
      </c>
      <c r="AG136" s="125">
        <v>0</v>
      </c>
      <c r="AH136" s="125">
        <v>0</v>
      </c>
      <c r="AI136" s="202">
        <v>0</v>
      </c>
      <c r="AJ136" s="202">
        <v>0</v>
      </c>
      <c r="AK136" s="202">
        <v>0.1</v>
      </c>
      <c r="AL136" s="202">
        <v>0.01</v>
      </c>
      <c r="AM136" s="202">
        <v>0.1</v>
      </c>
      <c r="AN136" s="202">
        <v>0</v>
      </c>
      <c r="AO136" s="202">
        <v>0</v>
      </c>
      <c r="AP136" s="202">
        <v>0</v>
      </c>
      <c r="AQ136" s="202">
        <v>0.06</v>
      </c>
      <c r="AR136" s="202" t="s">
        <v>198</v>
      </c>
      <c r="AS136" s="203">
        <v>27.5</v>
      </c>
      <c r="AT136" s="202" t="s">
        <v>199</v>
      </c>
      <c r="AU136" s="202" t="s">
        <v>556</v>
      </c>
      <c r="AV136" s="152">
        <v>0.1503329637837291</v>
      </c>
      <c r="AW136" s="152">
        <v>0.1503329637837291</v>
      </c>
      <c r="AX136" s="179">
        <v>-0.17148563399239969</v>
      </c>
      <c r="AY136" s="179" t="s">
        <v>115</v>
      </c>
      <c r="AZ136" s="179">
        <v>-0.13117536374152389</v>
      </c>
      <c r="BA136" s="179">
        <v>-0.1187791849824712</v>
      </c>
      <c r="BB136" s="179">
        <v>0</v>
      </c>
      <c r="BC136" s="179">
        <v>0.12165633300496149</v>
      </c>
      <c r="BD136" s="179">
        <v>0.13323332734821619</v>
      </c>
      <c r="BE136" s="179" t="s">
        <v>115</v>
      </c>
      <c r="BF136" s="179">
        <v>0.16945427263323831</v>
      </c>
      <c r="BG136" s="179">
        <v>0.20034110611724551</v>
      </c>
      <c r="BH136" s="204">
        <v>0</v>
      </c>
      <c r="BI136" s="204">
        <v>7</v>
      </c>
      <c r="BJ136" s="205" t="s">
        <v>3025</v>
      </c>
      <c r="BK136" s="205" t="s">
        <v>3026</v>
      </c>
      <c r="BL136" s="205" t="s">
        <v>3027</v>
      </c>
      <c r="BM136" s="205">
        <v>-1.015680679580661E-3</v>
      </c>
      <c r="BN136" s="205">
        <v>0.170469953312819</v>
      </c>
      <c r="BO136" s="205">
        <v>6.8042456402897633E-2</v>
      </c>
      <c r="BP136" s="205">
        <v>9.548178712712084E-2</v>
      </c>
      <c r="BQ136" s="205" t="s">
        <v>115</v>
      </c>
      <c r="BR136" s="205" t="s">
        <v>197</v>
      </c>
      <c r="BS136" s="205">
        <v>0.35354572736676171</v>
      </c>
      <c r="BT136" s="120" t="s">
        <v>115</v>
      </c>
      <c r="BU136" s="120" t="s">
        <v>115</v>
      </c>
      <c r="BV136" s="120" t="s">
        <v>115</v>
      </c>
      <c r="BW136" s="120" t="s">
        <v>115</v>
      </c>
      <c r="BX136" s="153">
        <v>27.501015680679579</v>
      </c>
      <c r="BY136" s="153">
        <v>0.25574704793761299</v>
      </c>
      <c r="BZ136" s="153">
        <v>0.25574704793761299</v>
      </c>
      <c r="CA136" s="154" t="s">
        <v>197</v>
      </c>
      <c r="CB136" s="154">
        <v>0.43634978385246886</v>
      </c>
      <c r="CC136" s="154">
        <v>0.43634978385246886</v>
      </c>
      <c r="CD136" s="154" t="s">
        <v>197</v>
      </c>
      <c r="CE136" s="155">
        <v>0</v>
      </c>
      <c r="CF136" s="155"/>
      <c r="CG136" s="155"/>
      <c r="CH136" s="273"/>
    </row>
    <row r="137" spans="1:86" s="2" customFormat="1" x14ac:dyDescent="0.2">
      <c r="A137" s="120">
        <v>133</v>
      </c>
      <c r="B137" s="120" t="s">
        <v>270</v>
      </c>
      <c r="C137" s="120" t="s">
        <v>238</v>
      </c>
      <c r="D137" s="126">
        <v>2</v>
      </c>
      <c r="E137" s="126" t="s">
        <v>611</v>
      </c>
      <c r="F137" s="199">
        <v>58.567100000000003</v>
      </c>
      <c r="G137" s="199">
        <v>8.94</v>
      </c>
      <c r="H137" s="123">
        <v>1</v>
      </c>
      <c r="I137" s="122">
        <v>6590</v>
      </c>
      <c r="J137" s="122">
        <v>40</v>
      </c>
      <c r="K137" s="123">
        <v>0</v>
      </c>
      <c r="L137" s="122">
        <v>6590</v>
      </c>
      <c r="M137" s="122">
        <v>40</v>
      </c>
      <c r="N137" s="122">
        <v>7462.75</v>
      </c>
      <c r="O137" s="122">
        <v>104.25</v>
      </c>
      <c r="P137" s="122">
        <v>35.75</v>
      </c>
      <c r="Q137" s="112" t="s">
        <v>197</v>
      </c>
      <c r="R137" s="200">
        <v>0</v>
      </c>
      <c r="S137" s="112" t="s">
        <v>2191</v>
      </c>
      <c r="T137" s="112" t="s">
        <v>290</v>
      </c>
      <c r="U137" s="201" t="s">
        <v>197</v>
      </c>
      <c r="V137" s="112" t="s">
        <v>197</v>
      </c>
      <c r="W137" s="112" t="s">
        <v>193</v>
      </c>
      <c r="X137" s="112" t="s">
        <v>115</v>
      </c>
      <c r="Y137" s="112">
        <v>0.59399999999999997</v>
      </c>
      <c r="Z137" s="112" t="s">
        <v>115</v>
      </c>
      <c r="AA137" s="125" t="s">
        <v>197</v>
      </c>
      <c r="AB137" s="125" t="s">
        <v>197</v>
      </c>
      <c r="AC137" s="125" t="s">
        <v>197</v>
      </c>
      <c r="AD137" s="125" t="s">
        <v>197</v>
      </c>
      <c r="AE137" s="125">
        <v>0</v>
      </c>
      <c r="AF137" s="125">
        <v>0.05</v>
      </c>
      <c r="AG137" s="125">
        <v>0</v>
      </c>
      <c r="AH137" s="125">
        <v>0</v>
      </c>
      <c r="AI137" s="202">
        <v>0</v>
      </c>
      <c r="AJ137" s="202">
        <v>0</v>
      </c>
      <c r="AK137" s="202">
        <v>0.1</v>
      </c>
      <c r="AL137" s="202">
        <v>0.01</v>
      </c>
      <c r="AM137" s="202">
        <v>0.1</v>
      </c>
      <c r="AN137" s="202">
        <v>0</v>
      </c>
      <c r="AO137" s="202">
        <v>0</v>
      </c>
      <c r="AP137" s="202">
        <v>0</v>
      </c>
      <c r="AQ137" s="202">
        <v>0.06</v>
      </c>
      <c r="AR137" s="202" t="s">
        <v>198</v>
      </c>
      <c r="AS137" s="203">
        <v>24.4</v>
      </c>
      <c r="AT137" s="202" t="s">
        <v>199</v>
      </c>
      <c r="AU137" s="202" t="s">
        <v>556</v>
      </c>
      <c r="AV137" s="152">
        <v>0.1503329637837291</v>
      </c>
      <c r="AW137" s="152">
        <v>0.1503329637837291</v>
      </c>
      <c r="AX137" s="179">
        <v>-0.17170683298593509</v>
      </c>
      <c r="AY137" s="179" t="s">
        <v>115</v>
      </c>
      <c r="AZ137" s="179">
        <v>-0.13136646902774279</v>
      </c>
      <c r="BA137" s="179">
        <v>-0.118949808842213</v>
      </c>
      <c r="BB137" s="179">
        <v>0</v>
      </c>
      <c r="BC137" s="179">
        <v>0.12182220948053681</v>
      </c>
      <c r="BD137" s="179">
        <v>0.1334536617012011</v>
      </c>
      <c r="BE137" s="179" t="s">
        <v>115</v>
      </c>
      <c r="BF137" s="179">
        <v>0.16974567064196769</v>
      </c>
      <c r="BG137" s="179">
        <v>0.20065603003594601</v>
      </c>
      <c r="BH137" s="204">
        <v>0</v>
      </c>
      <c r="BI137" s="204">
        <v>7</v>
      </c>
      <c r="BJ137" s="205" t="s">
        <v>3025</v>
      </c>
      <c r="BK137" s="205" t="s">
        <v>3026</v>
      </c>
      <c r="BL137" s="205" t="s">
        <v>3027</v>
      </c>
      <c r="BM137" s="205">
        <v>-9.805811719837132E-4</v>
      </c>
      <c r="BN137" s="205">
        <v>0.1707262518139514</v>
      </c>
      <c r="BO137" s="205">
        <v>7.039986506067375E-2</v>
      </c>
      <c r="BP137" s="205">
        <v>9.548178712712084E-2</v>
      </c>
      <c r="BQ137" s="205" t="s">
        <v>115</v>
      </c>
      <c r="BR137" s="205" t="s">
        <v>197</v>
      </c>
      <c r="BS137" s="205">
        <v>0.15725432935803241</v>
      </c>
      <c r="BT137" s="120" t="s">
        <v>115</v>
      </c>
      <c r="BU137" s="120" t="s">
        <v>115</v>
      </c>
      <c r="BV137" s="120" t="s">
        <v>115</v>
      </c>
      <c r="BW137" s="120" t="s">
        <v>115</v>
      </c>
      <c r="BX137" s="153">
        <v>24.400980581171982</v>
      </c>
      <c r="BY137" s="153">
        <v>0.25655480064109237</v>
      </c>
      <c r="BZ137" s="153">
        <v>0.25655480064109237</v>
      </c>
      <c r="CA137" s="154" t="s">
        <v>197</v>
      </c>
      <c r="CB137" s="154">
        <v>0.30091409045412809</v>
      </c>
      <c r="CC137" s="154">
        <v>0.30091409045412809</v>
      </c>
      <c r="CD137" s="154" t="s">
        <v>197</v>
      </c>
      <c r="CE137" s="155">
        <v>0</v>
      </c>
      <c r="CF137" s="155"/>
      <c r="CG137" s="155"/>
      <c r="CH137" s="273"/>
    </row>
    <row r="138" spans="1:86" s="2" customFormat="1" x14ac:dyDescent="0.2">
      <c r="A138" s="120">
        <v>134</v>
      </c>
      <c r="B138" s="120" t="s">
        <v>271</v>
      </c>
      <c r="C138" s="120" t="s">
        <v>238</v>
      </c>
      <c r="D138" s="126">
        <v>2</v>
      </c>
      <c r="E138" s="126" t="s">
        <v>612</v>
      </c>
      <c r="F138" s="199">
        <v>58.579900000000002</v>
      </c>
      <c r="G138" s="199">
        <v>8.91</v>
      </c>
      <c r="H138" s="123">
        <v>1</v>
      </c>
      <c r="I138" s="122">
        <v>6240</v>
      </c>
      <c r="J138" s="122">
        <v>40</v>
      </c>
      <c r="K138" s="123">
        <v>0</v>
      </c>
      <c r="L138" s="122">
        <v>6240</v>
      </c>
      <c r="M138" s="122">
        <v>40</v>
      </c>
      <c r="N138" s="122">
        <v>7159.5</v>
      </c>
      <c r="O138" s="122">
        <v>97.5</v>
      </c>
      <c r="P138" s="122">
        <v>149.5</v>
      </c>
      <c r="Q138" s="112" t="s">
        <v>197</v>
      </c>
      <c r="R138" s="200">
        <v>0</v>
      </c>
      <c r="S138" s="112" t="s">
        <v>2191</v>
      </c>
      <c r="T138" s="112" t="s">
        <v>272</v>
      </c>
      <c r="U138" s="201" t="s">
        <v>197</v>
      </c>
      <c r="V138" s="112" t="s">
        <v>197</v>
      </c>
      <c r="W138" s="112" t="s">
        <v>193</v>
      </c>
      <c r="X138" s="112" t="s">
        <v>115</v>
      </c>
      <c r="Y138" s="112">
        <v>0.61599999999999999</v>
      </c>
      <c r="Z138" s="112" t="s">
        <v>115</v>
      </c>
      <c r="AA138" s="125" t="s">
        <v>197</v>
      </c>
      <c r="AB138" s="125" t="s">
        <v>197</v>
      </c>
      <c r="AC138" s="125" t="s">
        <v>197</v>
      </c>
      <c r="AD138" s="125" t="s">
        <v>197</v>
      </c>
      <c r="AE138" s="125">
        <v>0</v>
      </c>
      <c r="AF138" s="125">
        <v>0.05</v>
      </c>
      <c r="AG138" s="125">
        <v>0</v>
      </c>
      <c r="AH138" s="125">
        <v>0</v>
      </c>
      <c r="AI138" s="202">
        <v>0</v>
      </c>
      <c r="AJ138" s="202">
        <v>0</v>
      </c>
      <c r="AK138" s="202">
        <v>0.1</v>
      </c>
      <c r="AL138" s="202">
        <v>0.01</v>
      </c>
      <c r="AM138" s="202">
        <v>0.1</v>
      </c>
      <c r="AN138" s="202">
        <v>0</v>
      </c>
      <c r="AO138" s="202">
        <v>0</v>
      </c>
      <c r="AP138" s="202">
        <v>0</v>
      </c>
      <c r="AQ138" s="202">
        <v>0.06</v>
      </c>
      <c r="AR138" s="202" t="s">
        <v>198</v>
      </c>
      <c r="AS138" s="203">
        <v>21.6</v>
      </c>
      <c r="AT138" s="202" t="s">
        <v>199</v>
      </c>
      <c r="AU138" s="202" t="s">
        <v>556</v>
      </c>
      <c r="AV138" s="152">
        <v>0.1503329637837291</v>
      </c>
      <c r="AW138" s="152">
        <v>0.1503329637837291</v>
      </c>
      <c r="AX138" s="179">
        <v>-0.1715247925914882</v>
      </c>
      <c r="AY138" s="179" t="s">
        <v>115</v>
      </c>
      <c r="AZ138" s="179">
        <v>-0.13121633964271959</v>
      </c>
      <c r="BA138" s="179">
        <v>-0.118819938685611</v>
      </c>
      <c r="BB138" s="179">
        <v>0</v>
      </c>
      <c r="BC138" s="179">
        <v>0.12169611175188889</v>
      </c>
      <c r="BD138" s="179">
        <v>0.13328063061458759</v>
      </c>
      <c r="BE138" s="179" t="s">
        <v>115</v>
      </c>
      <c r="BF138" s="179">
        <v>0.1695073508998976</v>
      </c>
      <c r="BG138" s="179">
        <v>0.20041080697706451</v>
      </c>
      <c r="BH138" s="204">
        <v>0</v>
      </c>
      <c r="BI138" s="204">
        <v>7</v>
      </c>
      <c r="BJ138" s="205" t="s">
        <v>3025</v>
      </c>
      <c r="BK138" s="205" t="s">
        <v>3026</v>
      </c>
      <c r="BL138" s="205" t="s">
        <v>3027</v>
      </c>
      <c r="BM138" s="205">
        <v>-1.008720845795313E-3</v>
      </c>
      <c r="BN138" s="205">
        <v>0.17051607174569289</v>
      </c>
      <c r="BO138" s="205">
        <v>6.6894213976874228E-2</v>
      </c>
      <c r="BP138" s="205">
        <v>9.548178712712084E-2</v>
      </c>
      <c r="BQ138" s="205" t="s">
        <v>115</v>
      </c>
      <c r="BR138" s="205" t="s">
        <v>197</v>
      </c>
      <c r="BS138" s="205">
        <v>0.15749264910010241</v>
      </c>
      <c r="BT138" s="120" t="s">
        <v>115</v>
      </c>
      <c r="BU138" s="120" t="s">
        <v>115</v>
      </c>
      <c r="BV138" s="120" t="s">
        <v>115</v>
      </c>
      <c r="BW138" s="120" t="s">
        <v>115</v>
      </c>
      <c r="BX138" s="153">
        <v>21.601008720845797</v>
      </c>
      <c r="BY138" s="153">
        <v>0.25547473115780933</v>
      </c>
      <c r="BZ138" s="153">
        <v>0.25547473115780933</v>
      </c>
      <c r="CA138" s="154" t="s">
        <v>197</v>
      </c>
      <c r="CB138" s="154">
        <v>0.3001187644595435</v>
      </c>
      <c r="CC138" s="154">
        <v>0.3001187644595435</v>
      </c>
      <c r="CD138" s="154" t="s">
        <v>197</v>
      </c>
      <c r="CE138" s="155">
        <v>0</v>
      </c>
      <c r="CF138" s="155"/>
      <c r="CG138" s="155"/>
      <c r="CH138" s="273"/>
    </row>
    <row r="139" spans="1:86" s="2" customFormat="1" x14ac:dyDescent="0.2">
      <c r="A139" s="120">
        <v>135</v>
      </c>
      <c r="B139" s="120" t="s">
        <v>273</v>
      </c>
      <c r="C139" s="120" t="s">
        <v>238</v>
      </c>
      <c r="D139" s="126">
        <v>2</v>
      </c>
      <c r="E139" s="126" t="s">
        <v>613</v>
      </c>
      <c r="F139" s="199">
        <v>58.5533</v>
      </c>
      <c r="G139" s="199">
        <v>8.91</v>
      </c>
      <c r="H139" s="123">
        <v>1</v>
      </c>
      <c r="I139" s="122">
        <v>5255</v>
      </c>
      <c r="J139" s="122">
        <v>35</v>
      </c>
      <c r="K139" s="123">
        <v>0</v>
      </c>
      <c r="L139" s="122">
        <v>5255</v>
      </c>
      <c r="M139" s="122">
        <v>35</v>
      </c>
      <c r="N139" s="122">
        <v>6052</v>
      </c>
      <c r="O139" s="122">
        <v>126</v>
      </c>
      <c r="P139" s="122">
        <v>123</v>
      </c>
      <c r="Q139" s="112" t="s">
        <v>197</v>
      </c>
      <c r="R139" s="200">
        <v>0</v>
      </c>
      <c r="S139" s="112" t="s">
        <v>2191</v>
      </c>
      <c r="T139" s="112" t="s">
        <v>274</v>
      </c>
      <c r="U139" s="201" t="s">
        <v>197</v>
      </c>
      <c r="V139" s="112" t="s">
        <v>197</v>
      </c>
      <c r="W139" s="112" t="s">
        <v>193</v>
      </c>
      <c r="X139" s="112" t="s">
        <v>115</v>
      </c>
      <c r="Y139" s="112">
        <v>0.39600000000000002</v>
      </c>
      <c r="Z139" s="112" t="s">
        <v>115</v>
      </c>
      <c r="AA139" s="125" t="s">
        <v>197</v>
      </c>
      <c r="AB139" s="125" t="s">
        <v>197</v>
      </c>
      <c r="AC139" s="125" t="s">
        <v>197</v>
      </c>
      <c r="AD139" s="125" t="s">
        <v>197</v>
      </c>
      <c r="AE139" s="125">
        <v>0</v>
      </c>
      <c r="AF139" s="125">
        <v>0.05</v>
      </c>
      <c r="AG139" s="125">
        <v>0</v>
      </c>
      <c r="AH139" s="125">
        <v>0</v>
      </c>
      <c r="AI139" s="202">
        <v>0</v>
      </c>
      <c r="AJ139" s="202">
        <v>0</v>
      </c>
      <c r="AK139" s="202">
        <v>0.1</v>
      </c>
      <c r="AL139" s="202">
        <v>0.01</v>
      </c>
      <c r="AM139" s="202">
        <v>0.1</v>
      </c>
      <c r="AN139" s="202">
        <v>0</v>
      </c>
      <c r="AO139" s="202">
        <v>0</v>
      </c>
      <c r="AP139" s="202">
        <v>0</v>
      </c>
      <c r="AQ139" s="202">
        <v>0.06</v>
      </c>
      <c r="AR139" s="202" t="s">
        <v>198</v>
      </c>
      <c r="AS139" s="203">
        <v>18.5</v>
      </c>
      <c r="AT139" s="202" t="s">
        <v>199</v>
      </c>
      <c r="AU139" s="202" t="s">
        <v>556</v>
      </c>
      <c r="AV139" s="152">
        <v>0.1503329637837291</v>
      </c>
      <c r="AW139" s="152">
        <v>0.1503329637837291</v>
      </c>
      <c r="AX139" s="179">
        <v>-0.1713719948798641</v>
      </c>
      <c r="AY139" s="179" t="s">
        <v>115</v>
      </c>
      <c r="AZ139" s="179">
        <v>-0.13105634148814241</v>
      </c>
      <c r="BA139" s="179">
        <v>-0.11866121799314409</v>
      </c>
      <c r="BB139" s="179">
        <v>0</v>
      </c>
      <c r="BC139" s="179">
        <v>0.12154073184408321</v>
      </c>
      <c r="BD139" s="179">
        <v>0.1330949640538911</v>
      </c>
      <c r="BE139" s="179" t="s">
        <v>115</v>
      </c>
      <c r="BF139" s="179">
        <v>0.16929743260512309</v>
      </c>
      <c r="BG139" s="179">
        <v>0.20013589244438179</v>
      </c>
      <c r="BH139" s="204">
        <v>0</v>
      </c>
      <c r="BI139" s="204">
        <v>7</v>
      </c>
      <c r="BJ139" s="205" t="s">
        <v>3025</v>
      </c>
      <c r="BK139" s="205" t="s">
        <v>3026</v>
      </c>
      <c r="BL139" s="205" t="s">
        <v>3027</v>
      </c>
      <c r="BM139" s="205">
        <v>-1.0372811373705331E-3</v>
      </c>
      <c r="BN139" s="205">
        <v>0.17033471374249359</v>
      </c>
      <c r="BO139" s="205">
        <v>7.3626611895002525E-2</v>
      </c>
      <c r="BP139" s="205">
        <v>9.548178712712084E-2</v>
      </c>
      <c r="BQ139" s="205" t="s">
        <v>115</v>
      </c>
      <c r="BR139" s="205" t="s">
        <v>197</v>
      </c>
      <c r="BS139" s="205">
        <v>0.14170256739487691</v>
      </c>
      <c r="BT139" s="120" t="s">
        <v>115</v>
      </c>
      <c r="BU139" s="120" t="s">
        <v>115</v>
      </c>
      <c r="BV139" s="120" t="s">
        <v>115</v>
      </c>
      <c r="BW139" s="120" t="s">
        <v>115</v>
      </c>
      <c r="BX139" s="153">
        <v>18.501037281137371</v>
      </c>
      <c r="BY139" s="153">
        <v>0.25719946414769879</v>
      </c>
      <c r="BZ139" s="153">
        <v>0.25719946414769879</v>
      </c>
      <c r="CA139" s="154" t="s">
        <v>197</v>
      </c>
      <c r="CB139" s="154">
        <v>0.29365146341226195</v>
      </c>
      <c r="CC139" s="154">
        <v>0.29365146341226195</v>
      </c>
      <c r="CD139" s="154" t="s">
        <v>197</v>
      </c>
      <c r="CE139" s="155">
        <v>0</v>
      </c>
      <c r="CF139" s="155"/>
      <c r="CG139" s="155"/>
      <c r="CH139" s="273"/>
    </row>
    <row r="140" spans="1:86" s="2" customFormat="1" x14ac:dyDescent="0.2">
      <c r="A140" s="120">
        <v>136</v>
      </c>
      <c r="B140" s="120" t="s">
        <v>275</v>
      </c>
      <c r="C140" s="120" t="s">
        <v>238</v>
      </c>
      <c r="D140" s="126">
        <v>2</v>
      </c>
      <c r="E140" s="126" t="s">
        <v>614</v>
      </c>
      <c r="F140" s="199">
        <v>58.606000000000002</v>
      </c>
      <c r="G140" s="199">
        <v>8.98</v>
      </c>
      <c r="H140" s="123">
        <v>1</v>
      </c>
      <c r="I140" s="122">
        <v>3720</v>
      </c>
      <c r="J140" s="122">
        <v>35</v>
      </c>
      <c r="K140" s="123">
        <v>0</v>
      </c>
      <c r="L140" s="122">
        <v>3720</v>
      </c>
      <c r="M140" s="122">
        <v>35</v>
      </c>
      <c r="N140" s="122">
        <v>4078.333333333333</v>
      </c>
      <c r="O140" s="122">
        <v>141.66666666666649</v>
      </c>
      <c r="P140" s="122">
        <v>146.33333333333351</v>
      </c>
      <c r="Q140" s="112" t="s">
        <v>197</v>
      </c>
      <c r="R140" s="200">
        <v>0</v>
      </c>
      <c r="S140" s="112" t="s">
        <v>2191</v>
      </c>
      <c r="T140" s="112" t="s">
        <v>226</v>
      </c>
      <c r="U140" s="201" t="s">
        <v>197</v>
      </c>
      <c r="V140" s="112" t="s">
        <v>197</v>
      </c>
      <c r="W140" s="112" t="s">
        <v>193</v>
      </c>
      <c r="X140" s="112" t="s">
        <v>115</v>
      </c>
      <c r="Y140" s="112">
        <v>0.46500000000000002</v>
      </c>
      <c r="Z140" s="112" t="s">
        <v>115</v>
      </c>
      <c r="AA140" s="125" t="s">
        <v>197</v>
      </c>
      <c r="AB140" s="125" t="s">
        <v>197</v>
      </c>
      <c r="AC140" s="125" t="s">
        <v>197</v>
      </c>
      <c r="AD140" s="125" t="s">
        <v>197</v>
      </c>
      <c r="AE140" s="125">
        <v>0</v>
      </c>
      <c r="AF140" s="125">
        <v>0.05</v>
      </c>
      <c r="AG140" s="125">
        <v>0</v>
      </c>
      <c r="AH140" s="125">
        <v>0</v>
      </c>
      <c r="AI140" s="202">
        <v>0</v>
      </c>
      <c r="AJ140" s="202">
        <v>0</v>
      </c>
      <c r="AK140" s="202">
        <v>0.1</v>
      </c>
      <c r="AL140" s="202">
        <v>0.01</v>
      </c>
      <c r="AM140" s="202">
        <v>0.1</v>
      </c>
      <c r="AN140" s="202">
        <v>0</v>
      </c>
      <c r="AO140" s="202">
        <v>0</v>
      </c>
      <c r="AP140" s="202">
        <v>0</v>
      </c>
      <c r="AQ140" s="202">
        <v>0.06</v>
      </c>
      <c r="AR140" s="202" t="s">
        <v>198</v>
      </c>
      <c r="AS140" s="203">
        <v>11.5</v>
      </c>
      <c r="AT140" s="202" t="s">
        <v>199</v>
      </c>
      <c r="AU140" s="202" t="s">
        <v>556</v>
      </c>
      <c r="AV140" s="152">
        <v>0.1503329637837291</v>
      </c>
      <c r="AW140" s="152">
        <v>0.1503329637837291</v>
      </c>
      <c r="AX140" s="179">
        <v>-0.17219106323186531</v>
      </c>
      <c r="AY140" s="179" t="s">
        <v>115</v>
      </c>
      <c r="AZ140" s="179">
        <v>-0.13188443389130691</v>
      </c>
      <c r="BA140" s="179">
        <v>-0.11948930548504839</v>
      </c>
      <c r="BB140" s="179">
        <v>0</v>
      </c>
      <c r="BC140" s="179">
        <v>0.12235235225203329</v>
      </c>
      <c r="BD140" s="179">
        <v>0.1340841228925046</v>
      </c>
      <c r="BE140" s="179" t="s">
        <v>115</v>
      </c>
      <c r="BF140" s="179">
        <v>0.1704392885039562</v>
      </c>
      <c r="BG140" s="179">
        <v>0.2016303639546152</v>
      </c>
      <c r="BH140" s="204">
        <v>0</v>
      </c>
      <c r="BI140" s="204">
        <v>7</v>
      </c>
      <c r="BJ140" s="205" t="s">
        <v>3025</v>
      </c>
      <c r="BK140" s="205" t="s">
        <v>3026</v>
      </c>
      <c r="BL140" s="205" t="s">
        <v>3027</v>
      </c>
      <c r="BM140" s="205">
        <v>-8.7588736395456668E-4</v>
      </c>
      <c r="BN140" s="205">
        <v>0.17131517586791081</v>
      </c>
      <c r="BO140" s="205">
        <v>6.112224759418361E-2</v>
      </c>
      <c r="BP140" s="205">
        <v>9.548178712712084E-2</v>
      </c>
      <c r="BQ140" s="205" t="s">
        <v>115</v>
      </c>
      <c r="BR140" s="205" t="s">
        <v>197</v>
      </c>
      <c r="BS140" s="205">
        <v>9.7439288503956209E-2</v>
      </c>
      <c r="BT140" s="120" t="s">
        <v>115</v>
      </c>
      <c r="BU140" s="120" t="s">
        <v>115</v>
      </c>
      <c r="BV140" s="120" t="s">
        <v>115</v>
      </c>
      <c r="BW140" s="120" t="s">
        <v>115</v>
      </c>
      <c r="BX140" s="153">
        <v>11.500875887363955</v>
      </c>
      <c r="BY140" s="153">
        <v>0.25456156486517506</v>
      </c>
      <c r="BZ140" s="153">
        <v>0.25456156486517506</v>
      </c>
      <c r="CA140" s="154" t="s">
        <v>197</v>
      </c>
      <c r="CB140" s="154">
        <v>0.27257293565349433</v>
      </c>
      <c r="CC140" s="154">
        <v>0.27257293565349433</v>
      </c>
      <c r="CD140" s="154" t="s">
        <v>197</v>
      </c>
      <c r="CE140" s="155">
        <v>0</v>
      </c>
      <c r="CF140" s="155"/>
      <c r="CG140" s="155"/>
      <c r="CH140" s="273"/>
    </row>
    <row r="141" spans="1:86" s="2" customFormat="1" x14ac:dyDescent="0.2">
      <c r="A141" s="120">
        <v>137</v>
      </c>
      <c r="B141" s="120" t="s">
        <v>276</v>
      </c>
      <c r="C141" s="120" t="s">
        <v>238</v>
      </c>
      <c r="D141" s="126">
        <v>2</v>
      </c>
      <c r="E141" s="126" t="s">
        <v>601</v>
      </c>
      <c r="F141" s="199">
        <v>58.591299999999997</v>
      </c>
      <c r="G141" s="199">
        <v>9.02</v>
      </c>
      <c r="H141" s="123">
        <v>1</v>
      </c>
      <c r="I141" s="122">
        <v>2440</v>
      </c>
      <c r="J141" s="122">
        <v>30</v>
      </c>
      <c r="K141" s="123">
        <v>0</v>
      </c>
      <c r="L141" s="122">
        <v>2440</v>
      </c>
      <c r="M141" s="122">
        <v>30</v>
      </c>
      <c r="N141" s="122">
        <v>2526</v>
      </c>
      <c r="O141" s="122">
        <v>173</v>
      </c>
      <c r="P141" s="122">
        <v>169</v>
      </c>
      <c r="Q141" s="112" t="s">
        <v>197</v>
      </c>
      <c r="R141" s="200">
        <v>0</v>
      </c>
      <c r="S141" s="112" t="s">
        <v>2191</v>
      </c>
      <c r="T141" s="112" t="s">
        <v>277</v>
      </c>
      <c r="U141" s="201" t="s">
        <v>197</v>
      </c>
      <c r="V141" s="112" t="s">
        <v>197</v>
      </c>
      <c r="W141" s="112" t="s">
        <v>193</v>
      </c>
      <c r="X141" s="112" t="s">
        <v>115</v>
      </c>
      <c r="Y141" s="112">
        <v>0.36199999999999999</v>
      </c>
      <c r="Z141" s="112" t="s">
        <v>115</v>
      </c>
      <c r="AA141" s="125" t="s">
        <v>197</v>
      </c>
      <c r="AB141" s="125" t="s">
        <v>197</v>
      </c>
      <c r="AC141" s="125" t="s">
        <v>197</v>
      </c>
      <c r="AD141" s="125" t="s">
        <v>197</v>
      </c>
      <c r="AE141" s="125">
        <v>0</v>
      </c>
      <c r="AF141" s="125">
        <v>0.05</v>
      </c>
      <c r="AG141" s="125">
        <v>0</v>
      </c>
      <c r="AH141" s="125">
        <v>0</v>
      </c>
      <c r="AI141" s="202">
        <v>0</v>
      </c>
      <c r="AJ141" s="202">
        <v>0</v>
      </c>
      <c r="AK141" s="202">
        <v>0.1</v>
      </c>
      <c r="AL141" s="202">
        <v>0.01</v>
      </c>
      <c r="AM141" s="202">
        <v>0.1</v>
      </c>
      <c r="AN141" s="202">
        <v>0</v>
      </c>
      <c r="AO141" s="202">
        <v>0</v>
      </c>
      <c r="AP141" s="202">
        <v>0</v>
      </c>
      <c r="AQ141" s="202">
        <v>0.06</v>
      </c>
      <c r="AR141" s="202" t="s">
        <v>198</v>
      </c>
      <c r="AS141" s="203">
        <v>7.2</v>
      </c>
      <c r="AT141" s="202" t="s">
        <v>199</v>
      </c>
      <c r="AU141" s="202" t="s">
        <v>556</v>
      </c>
      <c r="AV141" s="152">
        <v>0.1503329637837291</v>
      </c>
      <c r="AW141" s="152">
        <v>0.1503329637837291</v>
      </c>
      <c r="AX141" s="179">
        <v>-0.17230259664504899</v>
      </c>
      <c r="AY141" s="179" t="s">
        <v>115</v>
      </c>
      <c r="AZ141" s="179">
        <v>-0.13199418135133681</v>
      </c>
      <c r="BA141" s="179">
        <v>-0.11960272063796409</v>
      </c>
      <c r="BB141" s="179">
        <v>0</v>
      </c>
      <c r="BC141" s="179">
        <v>0.1224663206786141</v>
      </c>
      <c r="BD141" s="179">
        <v>0.13423638842901151</v>
      </c>
      <c r="BE141" s="179" t="s">
        <v>115</v>
      </c>
      <c r="BF141" s="179">
        <v>0.17063092432257229</v>
      </c>
      <c r="BG141" s="179">
        <v>0.201889690114888</v>
      </c>
      <c r="BH141" s="204">
        <v>0</v>
      </c>
      <c r="BI141" s="204">
        <v>7</v>
      </c>
      <c r="BJ141" s="205" t="s">
        <v>3025</v>
      </c>
      <c r="BK141" s="205" t="s">
        <v>3026</v>
      </c>
      <c r="BL141" s="205" t="s">
        <v>3027</v>
      </c>
      <c r="BM141" s="205">
        <v>-8.3583616123833471E-4</v>
      </c>
      <c r="BN141" s="205">
        <v>0.1714667604838106</v>
      </c>
      <c r="BO141" s="205">
        <v>6.5422307660091383E-2</v>
      </c>
      <c r="BP141" s="205">
        <v>9.548178712712084E-2</v>
      </c>
      <c r="BQ141" s="205" t="s">
        <v>115</v>
      </c>
      <c r="BR141" s="205" t="s">
        <v>197</v>
      </c>
      <c r="BS141" s="205">
        <v>3.6630924322572277E-2</v>
      </c>
      <c r="BT141" s="120" t="s">
        <v>115</v>
      </c>
      <c r="BU141" s="120" t="s">
        <v>115</v>
      </c>
      <c r="BV141" s="120" t="s">
        <v>115</v>
      </c>
      <c r="BW141" s="120" t="s">
        <v>115</v>
      </c>
      <c r="BX141" s="153">
        <v>7.2008358361612386</v>
      </c>
      <c r="BY141" s="153">
        <v>0.25572974008388805</v>
      </c>
      <c r="BZ141" s="153">
        <v>0.25572974008388805</v>
      </c>
      <c r="CA141" s="154" t="s">
        <v>197</v>
      </c>
      <c r="CB141" s="154">
        <v>0.25833993996302423</v>
      </c>
      <c r="CC141" s="154">
        <v>0.25833993996302423</v>
      </c>
      <c r="CD141" s="154" t="s">
        <v>197</v>
      </c>
      <c r="CE141" s="155">
        <v>0</v>
      </c>
      <c r="CF141" s="155"/>
      <c r="CG141" s="155"/>
      <c r="CH141" s="273"/>
    </row>
    <row r="142" spans="1:86" s="2" customFormat="1" ht="17" customHeight="1" x14ac:dyDescent="0.2">
      <c r="A142" s="120">
        <v>138</v>
      </c>
      <c r="B142" s="120" t="s">
        <v>294</v>
      </c>
      <c r="C142" s="120" t="s">
        <v>295</v>
      </c>
      <c r="D142" s="126">
        <v>2</v>
      </c>
      <c r="E142" s="121" t="s">
        <v>296</v>
      </c>
      <c r="F142" s="199">
        <v>59.216999999999999</v>
      </c>
      <c r="G142" s="199">
        <v>5.41</v>
      </c>
      <c r="H142" s="123">
        <v>1</v>
      </c>
      <c r="I142" s="122">
        <v>14100</v>
      </c>
      <c r="J142" s="122">
        <v>70</v>
      </c>
      <c r="K142" s="123">
        <v>0</v>
      </c>
      <c r="L142" s="122">
        <v>12180</v>
      </c>
      <c r="M142" s="122">
        <v>40</v>
      </c>
      <c r="N142" s="122">
        <v>14075.5</v>
      </c>
      <c r="O142" s="122">
        <v>221.5</v>
      </c>
      <c r="P142" s="122">
        <v>194.5</v>
      </c>
      <c r="Q142" s="112" t="s">
        <v>391</v>
      </c>
      <c r="R142" s="200">
        <v>0</v>
      </c>
      <c r="S142" s="112" t="s">
        <v>2191</v>
      </c>
      <c r="T142" s="124" t="s">
        <v>297</v>
      </c>
      <c r="U142" s="112" t="s">
        <v>192</v>
      </c>
      <c r="V142" s="112" t="s">
        <v>355</v>
      </c>
      <c r="W142" s="112" t="s">
        <v>193</v>
      </c>
      <c r="X142" s="112" t="s">
        <v>115</v>
      </c>
      <c r="Y142" s="112" t="s">
        <v>197</v>
      </c>
      <c r="Z142" s="112" t="s">
        <v>115</v>
      </c>
      <c r="AA142" s="125" t="s">
        <v>208</v>
      </c>
      <c r="AB142" s="125" t="s">
        <v>197</v>
      </c>
      <c r="AC142" s="125" t="s">
        <v>197</v>
      </c>
      <c r="AD142" s="125" t="s">
        <v>197</v>
      </c>
      <c r="AE142" s="125">
        <v>0</v>
      </c>
      <c r="AF142" s="125">
        <v>0.1</v>
      </c>
      <c r="AG142" s="125">
        <v>0</v>
      </c>
      <c r="AH142" s="125">
        <v>0</v>
      </c>
      <c r="AI142" s="202">
        <v>0</v>
      </c>
      <c r="AJ142" s="202">
        <v>0</v>
      </c>
      <c r="AK142" s="202">
        <v>0.1</v>
      </c>
      <c r="AL142" s="202">
        <v>0.01</v>
      </c>
      <c r="AM142" s="202">
        <v>0.1</v>
      </c>
      <c r="AN142" s="202">
        <v>0</v>
      </c>
      <c r="AO142" s="202">
        <v>0</v>
      </c>
      <c r="AP142" s="202">
        <v>0</v>
      </c>
      <c r="AQ142" s="202">
        <v>0.06</v>
      </c>
      <c r="AR142" s="202" t="s">
        <v>198</v>
      </c>
      <c r="AS142" s="210">
        <v>17.440000000000001</v>
      </c>
      <c r="AT142" s="202" t="s">
        <v>199</v>
      </c>
      <c r="AU142" s="202" t="s">
        <v>556</v>
      </c>
      <c r="AV142" s="152">
        <v>0.17349351572897473</v>
      </c>
      <c r="AW142" s="152">
        <v>0.17349351572897473</v>
      </c>
      <c r="AX142" s="179">
        <v>-0.3424340642186619</v>
      </c>
      <c r="AY142" s="179" t="s">
        <v>115</v>
      </c>
      <c r="AZ142" s="179">
        <v>-0.2480260602958623</v>
      </c>
      <c r="BA142" s="179">
        <v>-0.23260812235161871</v>
      </c>
      <c r="BB142" s="179">
        <v>0</v>
      </c>
      <c r="BC142" s="179">
        <v>0.23129830005678509</v>
      </c>
      <c r="BD142" s="179">
        <v>0.2470814644895783</v>
      </c>
      <c r="BE142" s="179" t="s">
        <v>115</v>
      </c>
      <c r="BF142" s="179">
        <v>0.31974343940340122</v>
      </c>
      <c r="BG142" s="179">
        <v>0.36088897946361731</v>
      </c>
      <c r="BH142" s="204">
        <v>1</v>
      </c>
      <c r="BI142" s="204">
        <v>7</v>
      </c>
      <c r="BJ142" s="205" t="s">
        <v>3031</v>
      </c>
      <c r="BK142" s="205" t="s">
        <v>3032</v>
      </c>
      <c r="BL142" s="205" t="s">
        <v>3030</v>
      </c>
      <c r="BM142" s="205">
        <v>0.31974343940340122</v>
      </c>
      <c r="BN142" s="205" t="s">
        <v>115</v>
      </c>
      <c r="BO142" s="205">
        <v>1.654558704413955E-2</v>
      </c>
      <c r="BP142" s="205">
        <v>9.548178712712084E-2</v>
      </c>
      <c r="BQ142" s="205" t="s">
        <v>115</v>
      </c>
      <c r="BR142" s="205" t="s">
        <v>197</v>
      </c>
      <c r="BS142" s="205">
        <v>1.3197434394034011</v>
      </c>
      <c r="BT142" s="120" t="s">
        <v>115</v>
      </c>
      <c r="BU142" s="120" t="s">
        <v>115</v>
      </c>
      <c r="BV142" s="120" t="s">
        <v>115</v>
      </c>
      <c r="BW142" s="120" t="s">
        <v>115</v>
      </c>
      <c r="BX142" s="153">
        <v>17.120256560596602</v>
      </c>
      <c r="BY142" s="153">
        <v>0.19872223862372329</v>
      </c>
      <c r="BZ142" s="153">
        <v>0.19872223862372329</v>
      </c>
      <c r="CA142" s="154" t="s">
        <v>197</v>
      </c>
      <c r="CB142" s="154">
        <v>1.3346210226022752</v>
      </c>
      <c r="CC142" s="154">
        <v>1.3346210226022752</v>
      </c>
      <c r="CD142" s="154" t="s">
        <v>197</v>
      </c>
      <c r="CE142" s="155">
        <v>0</v>
      </c>
      <c r="CF142" s="155"/>
      <c r="CG142" s="155"/>
      <c r="CH142" s="273"/>
    </row>
    <row r="143" spans="1:86" s="2" customFormat="1" x14ac:dyDescent="0.2">
      <c r="A143" s="120">
        <v>139</v>
      </c>
      <c r="B143" s="120" t="s">
        <v>298</v>
      </c>
      <c r="C143" s="120" t="s">
        <v>295</v>
      </c>
      <c r="D143" s="126">
        <v>2</v>
      </c>
      <c r="E143" s="121" t="s">
        <v>296</v>
      </c>
      <c r="F143" s="199">
        <v>59.216999999999999</v>
      </c>
      <c r="G143" s="199">
        <v>5.41</v>
      </c>
      <c r="H143" s="123">
        <v>1</v>
      </c>
      <c r="I143" s="122">
        <v>12064</v>
      </c>
      <c r="J143" s="122">
        <v>48</v>
      </c>
      <c r="K143" s="123">
        <v>0</v>
      </c>
      <c r="L143" s="122">
        <v>10550</v>
      </c>
      <c r="M143" s="122">
        <v>30</v>
      </c>
      <c r="N143" s="122">
        <v>12565.25</v>
      </c>
      <c r="O143" s="122">
        <v>113.75</v>
      </c>
      <c r="P143" s="122">
        <v>82.25</v>
      </c>
      <c r="Q143" s="112" t="s">
        <v>192</v>
      </c>
      <c r="R143" s="200">
        <v>0</v>
      </c>
      <c r="S143" s="112" t="s">
        <v>2191</v>
      </c>
      <c r="T143" s="124" t="s">
        <v>299</v>
      </c>
      <c r="U143" s="112" t="s">
        <v>355</v>
      </c>
      <c r="V143" s="112" t="s">
        <v>391</v>
      </c>
      <c r="W143" s="112" t="s">
        <v>215</v>
      </c>
      <c r="X143" s="112" t="s">
        <v>115</v>
      </c>
      <c r="Y143" s="112" t="s">
        <v>197</v>
      </c>
      <c r="Z143" s="112" t="s">
        <v>115</v>
      </c>
      <c r="AA143" s="125" t="s">
        <v>208</v>
      </c>
      <c r="AB143" s="125" t="s">
        <v>197</v>
      </c>
      <c r="AC143" s="125" t="s">
        <v>197</v>
      </c>
      <c r="AD143" s="125" t="s">
        <v>197</v>
      </c>
      <c r="AE143" s="125">
        <v>0</v>
      </c>
      <c r="AF143" s="125">
        <v>0.1</v>
      </c>
      <c r="AG143" s="125">
        <v>0</v>
      </c>
      <c r="AH143" s="125">
        <v>0</v>
      </c>
      <c r="AI143" s="202">
        <v>0</v>
      </c>
      <c r="AJ143" s="202">
        <v>0</v>
      </c>
      <c r="AK143" s="202">
        <v>0.1</v>
      </c>
      <c r="AL143" s="202">
        <v>0.01</v>
      </c>
      <c r="AM143" s="202">
        <v>0.1</v>
      </c>
      <c r="AN143" s="202">
        <v>0</v>
      </c>
      <c r="AO143" s="202">
        <v>0</v>
      </c>
      <c r="AP143" s="202">
        <v>0</v>
      </c>
      <c r="AQ143" s="202">
        <v>0.06</v>
      </c>
      <c r="AR143" s="202" t="s">
        <v>198</v>
      </c>
      <c r="AS143" s="210">
        <v>17.440000000000001</v>
      </c>
      <c r="AT143" s="202" t="s">
        <v>199</v>
      </c>
      <c r="AU143" s="202" t="s">
        <v>556</v>
      </c>
      <c r="AV143" s="152">
        <v>0.17349351572897473</v>
      </c>
      <c r="AW143" s="152">
        <v>0.17349351572897473</v>
      </c>
      <c r="AX143" s="179">
        <v>-0.3424340642186619</v>
      </c>
      <c r="AY143" s="179" t="s">
        <v>115</v>
      </c>
      <c r="AZ143" s="179">
        <v>-0.2480260602958623</v>
      </c>
      <c r="BA143" s="179">
        <v>-0.23260812235161871</v>
      </c>
      <c r="BB143" s="179">
        <v>0</v>
      </c>
      <c r="BC143" s="179">
        <v>0.23129830005678509</v>
      </c>
      <c r="BD143" s="179">
        <v>0.2470814644895783</v>
      </c>
      <c r="BE143" s="179" t="s">
        <v>115</v>
      </c>
      <c r="BF143" s="179">
        <v>0.31974343940340122</v>
      </c>
      <c r="BG143" s="179">
        <v>0.36088897946361731</v>
      </c>
      <c r="BH143" s="204">
        <v>0</v>
      </c>
      <c r="BI143" s="204">
        <v>7</v>
      </c>
      <c r="BJ143" s="205" t="s">
        <v>3025</v>
      </c>
      <c r="BK143" s="205" t="s">
        <v>3026</v>
      </c>
      <c r="BL143" s="205" t="s">
        <v>3027</v>
      </c>
      <c r="BM143" s="205">
        <v>-1.134531240763037E-2</v>
      </c>
      <c r="BN143" s="205">
        <v>0.33108875181103148</v>
      </c>
      <c r="BO143" s="205">
        <v>1.654558704413955E-2</v>
      </c>
      <c r="BP143" s="205">
        <v>9.548178712712084E-2</v>
      </c>
      <c r="BQ143" s="205" t="s">
        <v>115</v>
      </c>
      <c r="BR143" s="205" t="s">
        <v>197</v>
      </c>
      <c r="BS143" s="205">
        <v>1.3197434394034011</v>
      </c>
      <c r="BT143" s="120" t="s">
        <v>115</v>
      </c>
      <c r="BU143" s="120" t="s">
        <v>115</v>
      </c>
      <c r="BV143" s="120" t="s">
        <v>115</v>
      </c>
      <c r="BW143" s="120" t="s">
        <v>115</v>
      </c>
      <c r="BX143" s="153">
        <v>17.451345312407632</v>
      </c>
      <c r="BY143" s="153">
        <v>0.38614801527317327</v>
      </c>
      <c r="BZ143" s="153">
        <v>0.38614801527317327</v>
      </c>
      <c r="CA143" s="154" t="s">
        <v>197</v>
      </c>
      <c r="CB143" s="154">
        <v>1.3750756472091743</v>
      </c>
      <c r="CC143" s="154">
        <v>1.3750756472091743</v>
      </c>
      <c r="CD143" s="154" t="s">
        <v>197</v>
      </c>
      <c r="CE143" s="155">
        <v>0</v>
      </c>
      <c r="CF143" s="155"/>
      <c r="CG143" s="155"/>
      <c r="CH143" s="273"/>
    </row>
    <row r="144" spans="1:86" s="2" customFormat="1" x14ac:dyDescent="0.2">
      <c r="A144" s="120">
        <v>140</v>
      </c>
      <c r="B144" s="120" t="s">
        <v>300</v>
      </c>
      <c r="C144" s="120" t="s">
        <v>295</v>
      </c>
      <c r="D144" s="126">
        <v>2</v>
      </c>
      <c r="E144" s="121" t="s">
        <v>296</v>
      </c>
      <c r="F144" s="199">
        <v>59.216999999999999</v>
      </c>
      <c r="G144" s="199">
        <v>5.41</v>
      </c>
      <c r="H144" s="123">
        <v>1</v>
      </c>
      <c r="I144" s="122">
        <v>11330</v>
      </c>
      <c r="J144" s="122">
        <v>100</v>
      </c>
      <c r="K144" s="123">
        <v>0</v>
      </c>
      <c r="L144" s="122">
        <v>9890</v>
      </c>
      <c r="M144" s="122">
        <v>60</v>
      </c>
      <c r="N144" s="122">
        <v>11332.25</v>
      </c>
      <c r="O144" s="122">
        <v>274.75</v>
      </c>
      <c r="P144" s="122">
        <v>135.25</v>
      </c>
      <c r="Q144" s="112" t="s">
        <v>391</v>
      </c>
      <c r="R144" s="200">
        <v>0</v>
      </c>
      <c r="S144" s="112" t="s">
        <v>2191</v>
      </c>
      <c r="T144" s="124" t="s">
        <v>301</v>
      </c>
      <c r="U144" s="112" t="s">
        <v>355</v>
      </c>
      <c r="V144" s="112" t="s">
        <v>206</v>
      </c>
      <c r="W144" s="112" t="s">
        <v>193</v>
      </c>
      <c r="X144" s="112">
        <v>0.26550000000000001</v>
      </c>
      <c r="Y144" s="112" t="s">
        <v>197</v>
      </c>
      <c r="Z144" s="112" t="s">
        <v>115</v>
      </c>
      <c r="AA144" s="125" t="s">
        <v>208</v>
      </c>
      <c r="AB144" s="125" t="s">
        <v>197</v>
      </c>
      <c r="AC144" s="125" t="s">
        <v>197</v>
      </c>
      <c r="AD144" s="125" t="s">
        <v>197</v>
      </c>
      <c r="AE144" s="125">
        <v>0</v>
      </c>
      <c r="AF144" s="125">
        <v>0.1</v>
      </c>
      <c r="AG144" s="125">
        <v>0</v>
      </c>
      <c r="AH144" s="125">
        <v>0</v>
      </c>
      <c r="AI144" s="202">
        <v>0</v>
      </c>
      <c r="AJ144" s="202">
        <v>0</v>
      </c>
      <c r="AK144" s="202">
        <v>0.1</v>
      </c>
      <c r="AL144" s="202">
        <v>0.01</v>
      </c>
      <c r="AM144" s="202">
        <v>0.1</v>
      </c>
      <c r="AN144" s="202">
        <v>0</v>
      </c>
      <c r="AO144" s="202">
        <v>0</v>
      </c>
      <c r="AP144" s="202">
        <v>0</v>
      </c>
      <c r="AQ144" s="202">
        <v>0.06</v>
      </c>
      <c r="AR144" s="202" t="s">
        <v>198</v>
      </c>
      <c r="AS144" s="210">
        <v>17.440000000000001</v>
      </c>
      <c r="AT144" s="202" t="s">
        <v>199</v>
      </c>
      <c r="AU144" s="202" t="s">
        <v>556</v>
      </c>
      <c r="AV144" s="152">
        <v>0.17349351572897473</v>
      </c>
      <c r="AW144" s="152">
        <v>0.17349351572897473</v>
      </c>
      <c r="AX144" s="179">
        <v>-0.3424340642186619</v>
      </c>
      <c r="AY144" s="179" t="s">
        <v>115</v>
      </c>
      <c r="AZ144" s="179">
        <v>-0.2480260602958623</v>
      </c>
      <c r="BA144" s="179">
        <v>-0.23260812235161871</v>
      </c>
      <c r="BB144" s="179">
        <v>0</v>
      </c>
      <c r="BC144" s="179">
        <v>0.23129830005678509</v>
      </c>
      <c r="BD144" s="179">
        <v>0.2470814644895783</v>
      </c>
      <c r="BE144" s="179" t="s">
        <v>115</v>
      </c>
      <c r="BF144" s="179">
        <v>0.31974343940340122</v>
      </c>
      <c r="BG144" s="179">
        <v>0.36088897946361731</v>
      </c>
      <c r="BH144" s="204">
        <v>0</v>
      </c>
      <c r="BI144" s="204">
        <v>7</v>
      </c>
      <c r="BJ144" s="205" t="s">
        <v>3025</v>
      </c>
      <c r="BK144" s="205" t="s">
        <v>3026</v>
      </c>
      <c r="BL144" s="205" t="s">
        <v>3027</v>
      </c>
      <c r="BM144" s="205">
        <v>-1.134531240763037E-2</v>
      </c>
      <c r="BN144" s="205">
        <v>0.33108875181103148</v>
      </c>
      <c r="BO144" s="205">
        <v>1.654558704413955E-2</v>
      </c>
      <c r="BP144" s="205">
        <v>9.548178712712084E-2</v>
      </c>
      <c r="BQ144" s="205" t="s">
        <v>115</v>
      </c>
      <c r="BR144" s="205" t="s">
        <v>197</v>
      </c>
      <c r="BS144" s="205">
        <v>1.3197434394034011</v>
      </c>
      <c r="BT144" s="120" t="s">
        <v>115</v>
      </c>
      <c r="BU144" s="120" t="s">
        <v>115</v>
      </c>
      <c r="BV144" s="120" t="s">
        <v>115</v>
      </c>
      <c r="BW144" s="120" t="s">
        <v>115</v>
      </c>
      <c r="BX144" s="153">
        <v>17.451345312407632</v>
      </c>
      <c r="BY144" s="153">
        <v>0.38614801527317327</v>
      </c>
      <c r="BZ144" s="153">
        <v>0.38614801527317327</v>
      </c>
      <c r="CA144" s="154" t="s">
        <v>197</v>
      </c>
      <c r="CB144" s="154">
        <v>1.3750756472091743</v>
      </c>
      <c r="CC144" s="154">
        <v>1.3750756472091743</v>
      </c>
      <c r="CD144" s="154" t="s">
        <v>197</v>
      </c>
      <c r="CE144" s="155">
        <v>0</v>
      </c>
      <c r="CF144" s="155"/>
      <c r="CG144" s="155"/>
      <c r="CH144" s="273"/>
    </row>
    <row r="145" spans="1:86" s="2" customFormat="1" x14ac:dyDescent="0.2">
      <c r="A145" s="120">
        <v>141</v>
      </c>
      <c r="B145" s="120" t="s">
        <v>302</v>
      </c>
      <c r="C145" s="120" t="s">
        <v>295</v>
      </c>
      <c r="D145" s="126">
        <v>2</v>
      </c>
      <c r="E145" s="121" t="s">
        <v>303</v>
      </c>
      <c r="F145" s="199">
        <v>59.214599999999997</v>
      </c>
      <c r="G145" s="199">
        <v>5.39</v>
      </c>
      <c r="H145" s="123">
        <v>1</v>
      </c>
      <c r="I145" s="122">
        <v>13780</v>
      </c>
      <c r="J145" s="122">
        <v>100</v>
      </c>
      <c r="K145" s="123">
        <v>0</v>
      </c>
      <c r="L145" s="122">
        <v>11940</v>
      </c>
      <c r="M145" s="122">
        <v>60</v>
      </c>
      <c r="N145" s="122">
        <v>13865</v>
      </c>
      <c r="O145" s="122">
        <v>158</v>
      </c>
      <c r="P145" s="122">
        <v>256</v>
      </c>
      <c r="Q145" s="112" t="s">
        <v>355</v>
      </c>
      <c r="R145" s="200">
        <v>0</v>
      </c>
      <c r="S145" s="112" t="s">
        <v>2191</v>
      </c>
      <c r="T145" s="124" t="s">
        <v>304</v>
      </c>
      <c r="U145" s="112" t="s">
        <v>192</v>
      </c>
      <c r="V145" s="112" t="s">
        <v>355</v>
      </c>
      <c r="W145" s="112" t="s">
        <v>193</v>
      </c>
      <c r="X145" s="112" t="s">
        <v>115</v>
      </c>
      <c r="Y145" s="112" t="s">
        <v>197</v>
      </c>
      <c r="Z145" s="112" t="s">
        <v>115</v>
      </c>
      <c r="AA145" s="125" t="s">
        <v>208</v>
      </c>
      <c r="AB145" s="125" t="s">
        <v>197</v>
      </c>
      <c r="AC145" s="125" t="s">
        <v>197</v>
      </c>
      <c r="AD145" s="125" t="s">
        <v>197</v>
      </c>
      <c r="AE145" s="125">
        <v>0</v>
      </c>
      <c r="AF145" s="125">
        <v>0.1</v>
      </c>
      <c r="AG145" s="125">
        <v>0</v>
      </c>
      <c r="AH145" s="125">
        <v>0</v>
      </c>
      <c r="AI145" s="202">
        <v>0</v>
      </c>
      <c r="AJ145" s="202">
        <v>0</v>
      </c>
      <c r="AK145" s="202">
        <v>0.1</v>
      </c>
      <c r="AL145" s="202">
        <v>0.01</v>
      </c>
      <c r="AM145" s="202">
        <v>0.1</v>
      </c>
      <c r="AN145" s="202">
        <v>0</v>
      </c>
      <c r="AO145" s="202">
        <v>0</v>
      </c>
      <c r="AP145" s="202">
        <v>0</v>
      </c>
      <c r="AQ145" s="202">
        <v>0.06</v>
      </c>
      <c r="AR145" s="202" t="s">
        <v>198</v>
      </c>
      <c r="AS145" s="210">
        <v>11.71</v>
      </c>
      <c r="AT145" s="202" t="s">
        <v>199</v>
      </c>
      <c r="AU145" s="202" t="s">
        <v>556</v>
      </c>
      <c r="AV145" s="152">
        <v>0.17349351572897473</v>
      </c>
      <c r="AW145" s="152">
        <v>0.17349351572897473</v>
      </c>
      <c r="AX145" s="179">
        <v>-0.33394166017977528</v>
      </c>
      <c r="AY145" s="179" t="s">
        <v>115</v>
      </c>
      <c r="AZ145" s="179">
        <v>-0.24012287847625849</v>
      </c>
      <c r="BA145" s="179">
        <v>-0.22490394840889999</v>
      </c>
      <c r="BB145" s="179">
        <v>0</v>
      </c>
      <c r="BC145" s="179">
        <v>0.2250814382749064</v>
      </c>
      <c r="BD145" s="179">
        <v>0.2406625387616329</v>
      </c>
      <c r="BE145" s="179" t="s">
        <v>115</v>
      </c>
      <c r="BF145" s="179">
        <v>0.31328304024979059</v>
      </c>
      <c r="BG145" s="179">
        <v>0.35333114002982108</v>
      </c>
      <c r="BH145" s="204">
        <v>0</v>
      </c>
      <c r="BI145" s="204">
        <v>7</v>
      </c>
      <c r="BJ145" s="205" t="s">
        <v>3025</v>
      </c>
      <c r="BK145" s="205" t="s">
        <v>3026</v>
      </c>
      <c r="BL145" s="205" t="s">
        <v>3027</v>
      </c>
      <c r="BM145" s="205">
        <v>-1.032930996499234E-2</v>
      </c>
      <c r="BN145" s="205">
        <v>0.32361235021478302</v>
      </c>
      <c r="BO145" s="205">
        <v>1.5507146657445009E-2</v>
      </c>
      <c r="BP145" s="205">
        <v>9.548178712712084E-2</v>
      </c>
      <c r="BQ145" s="205" t="s">
        <v>115</v>
      </c>
      <c r="BR145" s="205" t="s">
        <v>197</v>
      </c>
      <c r="BS145" s="205">
        <v>1.313283040249791</v>
      </c>
      <c r="BT145" s="120" t="s">
        <v>115</v>
      </c>
      <c r="BU145" s="120" t="s">
        <v>115</v>
      </c>
      <c r="BV145" s="120" t="s">
        <v>115</v>
      </c>
      <c r="BW145" s="120" t="s">
        <v>115</v>
      </c>
      <c r="BX145" s="153">
        <v>11.720329309964994</v>
      </c>
      <c r="BY145" s="153">
        <v>0.37971330827609889</v>
      </c>
      <c r="BZ145" s="153">
        <v>0.37971330827609889</v>
      </c>
      <c r="CA145" s="154" t="s">
        <v>197</v>
      </c>
      <c r="CB145" s="154">
        <v>1.3670751772633845</v>
      </c>
      <c r="CC145" s="154">
        <v>1.3670751772633845</v>
      </c>
      <c r="CD145" s="154" t="s">
        <v>197</v>
      </c>
      <c r="CE145" s="155">
        <v>0</v>
      </c>
      <c r="CF145" s="155"/>
      <c r="CG145" s="155" t="s">
        <v>2245</v>
      </c>
      <c r="CH145" s="273"/>
    </row>
    <row r="146" spans="1:86" s="2" customFormat="1" x14ac:dyDescent="0.2">
      <c r="A146" s="120">
        <v>142</v>
      </c>
      <c r="B146" s="120" t="s">
        <v>305</v>
      </c>
      <c r="C146" s="120" t="s">
        <v>295</v>
      </c>
      <c r="D146" s="126">
        <v>2</v>
      </c>
      <c r="E146" s="121" t="s">
        <v>303</v>
      </c>
      <c r="F146" s="199">
        <v>59.214599999999997</v>
      </c>
      <c r="G146" s="199">
        <v>5.39</v>
      </c>
      <c r="H146" s="123">
        <v>1</v>
      </c>
      <c r="I146" s="122">
        <v>13150</v>
      </c>
      <c r="J146" s="122">
        <v>50</v>
      </c>
      <c r="K146" s="123">
        <v>0</v>
      </c>
      <c r="L146" s="122">
        <v>11290</v>
      </c>
      <c r="M146" s="122">
        <v>50</v>
      </c>
      <c r="N146" s="122">
        <v>13173.33333333333</v>
      </c>
      <c r="O146" s="122">
        <v>123.6666666666661</v>
      </c>
      <c r="P146" s="122">
        <v>73.33333333333394</v>
      </c>
      <c r="Q146" s="112" t="s">
        <v>192</v>
      </c>
      <c r="R146" s="200">
        <v>0</v>
      </c>
      <c r="S146" s="112" t="s">
        <v>2191</v>
      </c>
      <c r="T146" s="124" t="s">
        <v>299</v>
      </c>
      <c r="U146" s="112" t="s">
        <v>355</v>
      </c>
      <c r="V146" s="112" t="s">
        <v>355</v>
      </c>
      <c r="W146" s="112" t="s">
        <v>215</v>
      </c>
      <c r="X146" s="112" t="s">
        <v>115</v>
      </c>
      <c r="Y146" s="112" t="s">
        <v>197</v>
      </c>
      <c r="Z146" s="112" t="s">
        <v>115</v>
      </c>
      <c r="AA146" s="125" t="s">
        <v>208</v>
      </c>
      <c r="AB146" s="125" t="s">
        <v>197</v>
      </c>
      <c r="AC146" s="125" t="s">
        <v>197</v>
      </c>
      <c r="AD146" s="125" t="s">
        <v>197</v>
      </c>
      <c r="AE146" s="125">
        <v>0</v>
      </c>
      <c r="AF146" s="125">
        <v>0.1</v>
      </c>
      <c r="AG146" s="125">
        <v>0</v>
      </c>
      <c r="AH146" s="125">
        <v>0</v>
      </c>
      <c r="AI146" s="202">
        <v>0</v>
      </c>
      <c r="AJ146" s="202">
        <v>0</v>
      </c>
      <c r="AK146" s="202">
        <v>0.1</v>
      </c>
      <c r="AL146" s="202">
        <v>0.01</v>
      </c>
      <c r="AM146" s="202">
        <v>0.1</v>
      </c>
      <c r="AN146" s="202">
        <v>0</v>
      </c>
      <c r="AO146" s="202">
        <v>0</v>
      </c>
      <c r="AP146" s="202">
        <v>0</v>
      </c>
      <c r="AQ146" s="202">
        <v>0.06</v>
      </c>
      <c r="AR146" s="202" t="s">
        <v>198</v>
      </c>
      <c r="AS146" s="210">
        <v>11.71</v>
      </c>
      <c r="AT146" s="202" t="s">
        <v>199</v>
      </c>
      <c r="AU146" s="202" t="s">
        <v>556</v>
      </c>
      <c r="AV146" s="152">
        <v>0.17349351572897473</v>
      </c>
      <c r="AW146" s="152">
        <v>0.17349351572897473</v>
      </c>
      <c r="AX146" s="179">
        <v>-0.33394166017977528</v>
      </c>
      <c r="AY146" s="179" t="s">
        <v>115</v>
      </c>
      <c r="AZ146" s="179">
        <v>-0.24012287847625849</v>
      </c>
      <c r="BA146" s="179">
        <v>-0.22490394840889999</v>
      </c>
      <c r="BB146" s="179">
        <v>0</v>
      </c>
      <c r="BC146" s="179">
        <v>0.2250814382749064</v>
      </c>
      <c r="BD146" s="179">
        <v>0.2406625387616329</v>
      </c>
      <c r="BE146" s="179" t="s">
        <v>115</v>
      </c>
      <c r="BF146" s="179">
        <v>0.31328304024979059</v>
      </c>
      <c r="BG146" s="179">
        <v>0.35333114002982108</v>
      </c>
      <c r="BH146" s="204">
        <v>0</v>
      </c>
      <c r="BI146" s="204">
        <v>7</v>
      </c>
      <c r="BJ146" s="205" t="s">
        <v>3025</v>
      </c>
      <c r="BK146" s="205" t="s">
        <v>3026</v>
      </c>
      <c r="BL146" s="205" t="s">
        <v>3027</v>
      </c>
      <c r="BM146" s="205">
        <v>-1.032930996499234E-2</v>
      </c>
      <c r="BN146" s="205">
        <v>0.32361235021478302</v>
      </c>
      <c r="BO146" s="205">
        <v>1.5507146657445009E-2</v>
      </c>
      <c r="BP146" s="205">
        <v>9.548178712712084E-2</v>
      </c>
      <c r="BQ146" s="205" t="s">
        <v>115</v>
      </c>
      <c r="BR146" s="205" t="s">
        <v>197</v>
      </c>
      <c r="BS146" s="205">
        <v>1.313283040249791</v>
      </c>
      <c r="BT146" s="120" t="s">
        <v>115</v>
      </c>
      <c r="BU146" s="120" t="s">
        <v>115</v>
      </c>
      <c r="BV146" s="120" t="s">
        <v>115</v>
      </c>
      <c r="BW146" s="120" t="s">
        <v>115</v>
      </c>
      <c r="BX146" s="153">
        <v>11.720329309964994</v>
      </c>
      <c r="BY146" s="153">
        <v>0.37971330827609889</v>
      </c>
      <c r="BZ146" s="153">
        <v>0.37971330827609889</v>
      </c>
      <c r="CA146" s="154" t="s">
        <v>197</v>
      </c>
      <c r="CB146" s="154">
        <v>1.3670751772633845</v>
      </c>
      <c r="CC146" s="154">
        <v>1.3670751772633845</v>
      </c>
      <c r="CD146" s="154" t="s">
        <v>197</v>
      </c>
      <c r="CE146" s="155">
        <v>0</v>
      </c>
      <c r="CF146" s="155"/>
      <c r="CG146" s="155"/>
      <c r="CH146" s="273"/>
    </row>
    <row r="147" spans="1:86" s="2" customFormat="1" x14ac:dyDescent="0.2">
      <c r="A147" s="120">
        <v>143</v>
      </c>
      <c r="B147" s="120" t="s">
        <v>306</v>
      </c>
      <c r="C147" s="120" t="s">
        <v>295</v>
      </c>
      <c r="D147" s="126">
        <v>2</v>
      </c>
      <c r="E147" s="121" t="s">
        <v>303</v>
      </c>
      <c r="F147" s="199">
        <v>59.214599999999997</v>
      </c>
      <c r="G147" s="199">
        <v>5.39</v>
      </c>
      <c r="H147" s="123">
        <v>1</v>
      </c>
      <c r="I147" s="122">
        <v>11380</v>
      </c>
      <c r="J147" s="122">
        <v>110</v>
      </c>
      <c r="K147" s="123">
        <v>0</v>
      </c>
      <c r="L147" s="122">
        <v>9940</v>
      </c>
      <c r="M147" s="122">
        <v>50</v>
      </c>
      <c r="N147" s="122">
        <v>11345.25</v>
      </c>
      <c r="O147" s="122">
        <v>335.75</v>
      </c>
      <c r="P147" s="122">
        <v>106.25</v>
      </c>
      <c r="Q147" s="112" t="s">
        <v>391</v>
      </c>
      <c r="R147" s="200">
        <v>0</v>
      </c>
      <c r="S147" s="112" t="s">
        <v>2191</v>
      </c>
      <c r="T147" s="124" t="s">
        <v>299</v>
      </c>
      <c r="U147" s="112" t="s">
        <v>391</v>
      </c>
      <c r="V147" s="112" t="s">
        <v>355</v>
      </c>
      <c r="W147" s="112" t="s">
        <v>193</v>
      </c>
      <c r="X147" s="112" t="s">
        <v>115</v>
      </c>
      <c r="Y147" s="112" t="s">
        <v>197</v>
      </c>
      <c r="Z147" s="112" t="s">
        <v>115</v>
      </c>
      <c r="AA147" s="125" t="s">
        <v>208</v>
      </c>
      <c r="AB147" s="125" t="s">
        <v>197</v>
      </c>
      <c r="AC147" s="125" t="s">
        <v>197</v>
      </c>
      <c r="AD147" s="125" t="s">
        <v>197</v>
      </c>
      <c r="AE147" s="125">
        <v>0</v>
      </c>
      <c r="AF147" s="125">
        <v>0.1</v>
      </c>
      <c r="AG147" s="125">
        <v>0</v>
      </c>
      <c r="AH147" s="125">
        <v>0</v>
      </c>
      <c r="AI147" s="202">
        <v>0</v>
      </c>
      <c r="AJ147" s="202">
        <v>0</v>
      </c>
      <c r="AK147" s="202">
        <v>0.1</v>
      </c>
      <c r="AL147" s="202">
        <v>0.01</v>
      </c>
      <c r="AM147" s="202">
        <v>0.1</v>
      </c>
      <c r="AN147" s="202">
        <v>0</v>
      </c>
      <c r="AO147" s="202">
        <v>0</v>
      </c>
      <c r="AP147" s="202">
        <v>0</v>
      </c>
      <c r="AQ147" s="202">
        <v>0.06</v>
      </c>
      <c r="AR147" s="202" t="s">
        <v>198</v>
      </c>
      <c r="AS147" s="210">
        <v>11.71</v>
      </c>
      <c r="AT147" s="202" t="s">
        <v>199</v>
      </c>
      <c r="AU147" s="202" t="s">
        <v>556</v>
      </c>
      <c r="AV147" s="152">
        <v>0.17349351572897473</v>
      </c>
      <c r="AW147" s="152">
        <v>0.17349351572897473</v>
      </c>
      <c r="AX147" s="179">
        <v>-0.33394166017977528</v>
      </c>
      <c r="AY147" s="179" t="s">
        <v>115</v>
      </c>
      <c r="AZ147" s="179">
        <v>-0.24012287847625849</v>
      </c>
      <c r="BA147" s="179">
        <v>-0.22490394840889999</v>
      </c>
      <c r="BB147" s="179">
        <v>0</v>
      </c>
      <c r="BC147" s="179">
        <v>0.2250814382749064</v>
      </c>
      <c r="BD147" s="179">
        <v>0.2406625387616329</v>
      </c>
      <c r="BE147" s="179" t="s">
        <v>115</v>
      </c>
      <c r="BF147" s="179">
        <v>0.31328304024979059</v>
      </c>
      <c r="BG147" s="179">
        <v>0.35333114002982108</v>
      </c>
      <c r="BH147" s="204">
        <v>0</v>
      </c>
      <c r="BI147" s="204">
        <v>7</v>
      </c>
      <c r="BJ147" s="205" t="s">
        <v>3025</v>
      </c>
      <c r="BK147" s="205" t="s">
        <v>3026</v>
      </c>
      <c r="BL147" s="205" t="s">
        <v>3027</v>
      </c>
      <c r="BM147" s="205">
        <v>-1.032930996499234E-2</v>
      </c>
      <c r="BN147" s="205">
        <v>0.32361235021478302</v>
      </c>
      <c r="BO147" s="205">
        <v>1.5507146657445009E-2</v>
      </c>
      <c r="BP147" s="205">
        <v>9.548178712712084E-2</v>
      </c>
      <c r="BQ147" s="205" t="s">
        <v>115</v>
      </c>
      <c r="BR147" s="205" t="s">
        <v>197</v>
      </c>
      <c r="BS147" s="205">
        <v>1.313283040249791</v>
      </c>
      <c r="BT147" s="120" t="s">
        <v>115</v>
      </c>
      <c r="BU147" s="120" t="s">
        <v>115</v>
      </c>
      <c r="BV147" s="120" t="s">
        <v>115</v>
      </c>
      <c r="BW147" s="120" t="s">
        <v>115</v>
      </c>
      <c r="BX147" s="153">
        <v>11.720329309964994</v>
      </c>
      <c r="BY147" s="153">
        <v>0.37971330827609889</v>
      </c>
      <c r="BZ147" s="153">
        <v>0.37971330827609889</v>
      </c>
      <c r="CA147" s="154" t="s">
        <v>197</v>
      </c>
      <c r="CB147" s="154">
        <v>1.3670751772633845</v>
      </c>
      <c r="CC147" s="154">
        <v>1.3670751772633845</v>
      </c>
      <c r="CD147" s="154" t="s">
        <v>197</v>
      </c>
      <c r="CE147" s="155">
        <v>0</v>
      </c>
      <c r="CF147" s="155"/>
      <c r="CG147" s="155"/>
      <c r="CH147" s="273"/>
    </row>
    <row r="148" spans="1:86" s="2" customFormat="1" x14ac:dyDescent="0.2">
      <c r="A148" s="120">
        <v>144</v>
      </c>
      <c r="B148" s="172" t="s">
        <v>2752</v>
      </c>
      <c r="C148" s="120" t="s">
        <v>2753</v>
      </c>
      <c r="D148" s="126">
        <v>2</v>
      </c>
      <c r="E148" s="211" t="s">
        <v>2765</v>
      </c>
      <c r="F148" s="199">
        <v>59.738999999999997</v>
      </c>
      <c r="G148" s="199">
        <v>5.7489999999999997</v>
      </c>
      <c r="H148" s="123">
        <v>1</v>
      </c>
      <c r="I148" s="176">
        <v>12405</v>
      </c>
      <c r="J148" s="176">
        <v>70</v>
      </c>
      <c r="K148" s="123" t="s">
        <v>1273</v>
      </c>
      <c r="L148" s="176">
        <v>12405</v>
      </c>
      <c r="M148" s="176">
        <v>70</v>
      </c>
      <c r="N148" s="122">
        <v>13326</v>
      </c>
      <c r="O148" s="122">
        <v>550</v>
      </c>
      <c r="P148" s="122">
        <v>255</v>
      </c>
      <c r="Q148" s="168" t="s">
        <v>2768</v>
      </c>
      <c r="R148" s="200">
        <v>2</v>
      </c>
      <c r="S148" s="112" t="s">
        <v>2191</v>
      </c>
      <c r="T148" s="168" t="s">
        <v>2754</v>
      </c>
      <c r="U148" s="112" t="s">
        <v>391</v>
      </c>
      <c r="V148" s="112" t="s">
        <v>197</v>
      </c>
      <c r="W148" s="112" t="s">
        <v>193</v>
      </c>
      <c r="X148" s="112">
        <v>5.5750000000000002</v>
      </c>
      <c r="Y148" s="112" t="s">
        <v>197</v>
      </c>
      <c r="Z148" s="112" t="s">
        <v>194</v>
      </c>
      <c r="AA148" s="125" t="s">
        <v>195</v>
      </c>
      <c r="AB148" s="125" t="s">
        <v>115</v>
      </c>
      <c r="AC148" s="125" t="s">
        <v>115</v>
      </c>
      <c r="AD148" s="125" t="s">
        <v>115</v>
      </c>
      <c r="AE148" s="125">
        <v>0</v>
      </c>
      <c r="AF148" s="125">
        <v>0.1</v>
      </c>
      <c r="AG148" s="125">
        <v>0</v>
      </c>
      <c r="AH148" s="125">
        <v>0</v>
      </c>
      <c r="AI148" s="202">
        <v>0</v>
      </c>
      <c r="AJ148" s="202">
        <v>0</v>
      </c>
      <c r="AK148" s="202">
        <v>0.2</v>
      </c>
      <c r="AL148" s="202">
        <v>0</v>
      </c>
      <c r="AM148" s="202">
        <v>0.1</v>
      </c>
      <c r="AN148" s="202">
        <v>0</v>
      </c>
      <c r="AO148" s="202">
        <v>0</v>
      </c>
      <c r="AP148" s="202">
        <v>0</v>
      </c>
      <c r="AQ148" s="202">
        <v>0</v>
      </c>
      <c r="AR148" s="202" t="s">
        <v>197</v>
      </c>
      <c r="AS148" s="210">
        <v>47</v>
      </c>
      <c r="AT148" s="202" t="s">
        <v>199</v>
      </c>
      <c r="AU148" s="202" t="s">
        <v>2769</v>
      </c>
      <c r="AV148" s="152">
        <v>0.24494897427831783</v>
      </c>
      <c r="AW148" s="152">
        <v>0.24494897427831783</v>
      </c>
      <c r="AX148" s="179">
        <v>-0.32169638094891773</v>
      </c>
      <c r="AY148" s="179" t="s">
        <v>115</v>
      </c>
      <c r="AZ148" s="179">
        <v>-0.22827887789174819</v>
      </c>
      <c r="BA148" s="179">
        <v>-0.20749740070670139</v>
      </c>
      <c r="BB148" s="179">
        <v>0</v>
      </c>
      <c r="BC148" s="179">
        <v>0.19095769102980731</v>
      </c>
      <c r="BD148" s="179">
        <v>0.20503578802274949</v>
      </c>
      <c r="BE148" s="179" t="s">
        <v>115</v>
      </c>
      <c r="BF148" s="179">
        <v>0.27221999079513592</v>
      </c>
      <c r="BG148" s="179">
        <v>0.34056236632051112</v>
      </c>
      <c r="BH148" s="204">
        <v>-1</v>
      </c>
      <c r="BI148" s="204">
        <v>7</v>
      </c>
      <c r="BJ148" s="205" t="s">
        <v>3033</v>
      </c>
      <c r="BK148" s="205" t="s">
        <v>3034</v>
      </c>
      <c r="BL148" s="205" t="s">
        <v>3035</v>
      </c>
      <c r="BM148" s="205">
        <v>0</v>
      </c>
      <c r="BN148" s="205" t="s">
        <v>115</v>
      </c>
      <c r="BO148" s="205">
        <v>8.7825093948443733E-2</v>
      </c>
      <c r="BP148" s="205">
        <v>9.548178712712084E-2</v>
      </c>
      <c r="BQ148" s="205" t="s">
        <v>115</v>
      </c>
      <c r="BR148" s="205" t="s">
        <v>197</v>
      </c>
      <c r="BS148" s="205">
        <v>0.11121999079513591</v>
      </c>
      <c r="BT148" s="120" t="s">
        <v>115</v>
      </c>
      <c r="BU148" s="120" t="s">
        <v>115</v>
      </c>
      <c r="BV148" s="120" t="s">
        <v>115</v>
      </c>
      <c r="BW148" s="120" t="s">
        <v>115</v>
      </c>
      <c r="BX148" s="153">
        <v>47</v>
      </c>
      <c r="BY148" s="153">
        <v>0.27718228442676812</v>
      </c>
      <c r="BZ148" s="153">
        <v>0.27718228442676812</v>
      </c>
      <c r="CA148" s="154" t="s">
        <v>197</v>
      </c>
      <c r="CB148" s="154">
        <v>0.29866353167487975</v>
      </c>
      <c r="CC148" s="154">
        <v>0.29866353167487975</v>
      </c>
      <c r="CD148" s="154" t="s">
        <v>197</v>
      </c>
      <c r="CE148" s="155">
        <v>0</v>
      </c>
      <c r="CF148" s="155"/>
      <c r="CG148" s="155"/>
      <c r="CH148" s="273"/>
    </row>
    <row r="149" spans="1:86" s="2" customFormat="1" x14ac:dyDescent="0.2">
      <c r="A149" s="120">
        <v>145</v>
      </c>
      <c r="B149" s="172" t="s">
        <v>2751</v>
      </c>
      <c r="C149" s="120" t="s">
        <v>2753</v>
      </c>
      <c r="D149" s="126">
        <v>2</v>
      </c>
      <c r="E149" s="211" t="s">
        <v>2766</v>
      </c>
      <c r="F149" s="199">
        <v>59.738999999999997</v>
      </c>
      <c r="G149" s="199">
        <v>5.7489999999999997</v>
      </c>
      <c r="H149" s="123">
        <v>1</v>
      </c>
      <c r="I149" s="176">
        <v>11990</v>
      </c>
      <c r="J149" s="176">
        <v>70</v>
      </c>
      <c r="K149" s="123" t="s">
        <v>1273</v>
      </c>
      <c r="L149" s="176">
        <v>11990</v>
      </c>
      <c r="M149" s="176">
        <v>70</v>
      </c>
      <c r="N149" s="122">
        <v>13158.5</v>
      </c>
      <c r="O149" s="122">
        <v>215.5</v>
      </c>
      <c r="P149" s="122">
        <v>208.5</v>
      </c>
      <c r="Q149" s="168" t="s">
        <v>192</v>
      </c>
      <c r="R149" s="200">
        <v>2</v>
      </c>
      <c r="S149" s="112" t="s">
        <v>2191</v>
      </c>
      <c r="T149" s="168" t="s">
        <v>2754</v>
      </c>
      <c r="U149" s="112" t="s">
        <v>391</v>
      </c>
      <c r="V149" s="112" t="s">
        <v>197</v>
      </c>
      <c r="W149" s="112" t="s">
        <v>193</v>
      </c>
      <c r="X149" s="112">
        <v>8.1199999999999992</v>
      </c>
      <c r="Y149" s="112" t="s">
        <v>197</v>
      </c>
      <c r="Z149" s="112" t="s">
        <v>194</v>
      </c>
      <c r="AA149" s="125" t="s">
        <v>195</v>
      </c>
      <c r="AB149" s="125" t="s">
        <v>115</v>
      </c>
      <c r="AC149" s="125" t="s">
        <v>115</v>
      </c>
      <c r="AD149" s="125" t="s">
        <v>115</v>
      </c>
      <c r="AE149" s="125">
        <v>0</v>
      </c>
      <c r="AF149" s="125">
        <v>0.1</v>
      </c>
      <c r="AG149" s="125">
        <v>0</v>
      </c>
      <c r="AH149" s="125">
        <v>0</v>
      </c>
      <c r="AI149" s="202">
        <v>0</v>
      </c>
      <c r="AJ149" s="202">
        <v>0</v>
      </c>
      <c r="AK149" s="202">
        <v>0.2</v>
      </c>
      <c r="AL149" s="202">
        <v>0</v>
      </c>
      <c r="AM149" s="202">
        <v>0.1</v>
      </c>
      <c r="AN149" s="202">
        <v>0</v>
      </c>
      <c r="AO149" s="202">
        <v>0</v>
      </c>
      <c r="AP149" s="202">
        <v>0</v>
      </c>
      <c r="AQ149" s="202">
        <v>0</v>
      </c>
      <c r="AR149" s="202" t="s">
        <v>197</v>
      </c>
      <c r="AS149" s="210">
        <v>47</v>
      </c>
      <c r="AT149" s="202" t="s">
        <v>199</v>
      </c>
      <c r="AU149" s="202" t="s">
        <v>2769</v>
      </c>
      <c r="AV149" s="152">
        <v>0.24494897427831783</v>
      </c>
      <c r="AW149" s="152">
        <v>0.24494897427831783</v>
      </c>
      <c r="AX149" s="179">
        <v>-0.32169638094891773</v>
      </c>
      <c r="AY149" s="179" t="s">
        <v>115</v>
      </c>
      <c r="AZ149" s="179">
        <v>-0.22827887789174819</v>
      </c>
      <c r="BA149" s="179">
        <v>-0.20749740070670139</v>
      </c>
      <c r="BB149" s="179">
        <v>0</v>
      </c>
      <c r="BC149" s="179">
        <v>0.19095769102980731</v>
      </c>
      <c r="BD149" s="179">
        <v>0.20503578802274949</v>
      </c>
      <c r="BE149" s="179" t="s">
        <v>115</v>
      </c>
      <c r="BF149" s="179">
        <v>0.27221999079513592</v>
      </c>
      <c r="BG149" s="179">
        <v>0.34056236632051112</v>
      </c>
      <c r="BH149" s="204">
        <v>-1</v>
      </c>
      <c r="BI149" s="204">
        <v>7</v>
      </c>
      <c r="BJ149" s="205" t="s">
        <v>3033</v>
      </c>
      <c r="BK149" s="205" t="s">
        <v>3034</v>
      </c>
      <c r="BL149" s="205" t="s">
        <v>3035</v>
      </c>
      <c r="BM149" s="205">
        <v>0</v>
      </c>
      <c r="BN149" s="205" t="s">
        <v>115</v>
      </c>
      <c r="BO149" s="205">
        <v>8.7825093948443733E-2</v>
      </c>
      <c r="BP149" s="205">
        <v>9.548178712712084E-2</v>
      </c>
      <c r="BQ149" s="205" t="s">
        <v>115</v>
      </c>
      <c r="BR149" s="205" t="s">
        <v>197</v>
      </c>
      <c r="BS149" s="205">
        <v>0.11121999079513591</v>
      </c>
      <c r="BT149" s="120" t="s">
        <v>115</v>
      </c>
      <c r="BU149" s="120" t="s">
        <v>115</v>
      </c>
      <c r="BV149" s="120" t="s">
        <v>115</v>
      </c>
      <c r="BW149" s="120" t="s">
        <v>115</v>
      </c>
      <c r="BX149" s="153">
        <v>47</v>
      </c>
      <c r="BY149" s="153">
        <v>0.27718228442676812</v>
      </c>
      <c r="BZ149" s="153">
        <v>0.27718228442676812</v>
      </c>
      <c r="CA149" s="154" t="s">
        <v>197</v>
      </c>
      <c r="CB149" s="154">
        <v>0.29866353167487975</v>
      </c>
      <c r="CC149" s="154">
        <v>0.29866353167487975</v>
      </c>
      <c r="CD149" s="154" t="s">
        <v>197</v>
      </c>
      <c r="CE149" s="155">
        <v>0</v>
      </c>
      <c r="CF149" s="155"/>
      <c r="CG149" s="155"/>
      <c r="CH149" s="273"/>
    </row>
    <row r="150" spans="1:86" s="2" customFormat="1" x14ac:dyDescent="0.2">
      <c r="A150" s="120">
        <v>146</v>
      </c>
      <c r="B150" s="172" t="s">
        <v>2750</v>
      </c>
      <c r="C150" s="120" t="s">
        <v>2753</v>
      </c>
      <c r="D150" s="126">
        <v>2</v>
      </c>
      <c r="E150" s="211" t="s">
        <v>2766</v>
      </c>
      <c r="F150" s="199">
        <v>59.738999999999997</v>
      </c>
      <c r="G150" s="199">
        <v>5.7489999999999997</v>
      </c>
      <c r="H150" s="123">
        <v>1</v>
      </c>
      <c r="I150" s="176">
        <v>11485</v>
      </c>
      <c r="J150" s="176">
        <v>80</v>
      </c>
      <c r="K150" s="123" t="s">
        <v>1273</v>
      </c>
      <c r="L150" s="176">
        <v>11485</v>
      </c>
      <c r="M150" s="176">
        <v>80</v>
      </c>
      <c r="N150" s="122">
        <v>12679.5</v>
      </c>
      <c r="O150" s="122">
        <v>205.5</v>
      </c>
      <c r="P150" s="122">
        <v>202.5</v>
      </c>
      <c r="Q150" s="168" t="s">
        <v>192</v>
      </c>
      <c r="R150" s="200">
        <v>2</v>
      </c>
      <c r="S150" s="112" t="s">
        <v>2191</v>
      </c>
      <c r="T150" s="168" t="s">
        <v>2754</v>
      </c>
      <c r="U150" s="112" t="s">
        <v>391</v>
      </c>
      <c r="V150" s="112" t="s">
        <v>197</v>
      </c>
      <c r="W150" s="112" t="s">
        <v>193</v>
      </c>
      <c r="X150" s="112">
        <v>7.78</v>
      </c>
      <c r="Y150" s="112" t="s">
        <v>197</v>
      </c>
      <c r="Z150" s="112" t="s">
        <v>194</v>
      </c>
      <c r="AA150" s="125" t="s">
        <v>195</v>
      </c>
      <c r="AB150" s="125" t="s">
        <v>115</v>
      </c>
      <c r="AC150" s="125" t="s">
        <v>115</v>
      </c>
      <c r="AD150" s="125" t="s">
        <v>115</v>
      </c>
      <c r="AE150" s="125">
        <v>0</v>
      </c>
      <c r="AF150" s="125">
        <v>0.1</v>
      </c>
      <c r="AG150" s="125">
        <v>0</v>
      </c>
      <c r="AH150" s="125">
        <v>0</v>
      </c>
      <c r="AI150" s="202">
        <v>0</v>
      </c>
      <c r="AJ150" s="202">
        <v>0</v>
      </c>
      <c r="AK150" s="202">
        <v>0.2</v>
      </c>
      <c r="AL150" s="202">
        <v>0</v>
      </c>
      <c r="AM150" s="202">
        <v>0.1</v>
      </c>
      <c r="AN150" s="202">
        <v>0</v>
      </c>
      <c r="AO150" s="202">
        <v>0</v>
      </c>
      <c r="AP150" s="202">
        <v>0</v>
      </c>
      <c r="AQ150" s="202">
        <v>0</v>
      </c>
      <c r="AR150" s="202" t="s">
        <v>197</v>
      </c>
      <c r="AS150" s="210">
        <v>47</v>
      </c>
      <c r="AT150" s="202" t="s">
        <v>199</v>
      </c>
      <c r="AU150" s="202" t="s">
        <v>2769</v>
      </c>
      <c r="AV150" s="152">
        <v>0.24494897427831783</v>
      </c>
      <c r="AW150" s="152">
        <v>0.24494897427831783</v>
      </c>
      <c r="AX150" s="179">
        <v>-0.32169638094891773</v>
      </c>
      <c r="AY150" s="179" t="s">
        <v>115</v>
      </c>
      <c r="AZ150" s="179">
        <v>-0.22827887789174819</v>
      </c>
      <c r="BA150" s="179">
        <v>-0.20749740070670139</v>
      </c>
      <c r="BB150" s="179">
        <v>0</v>
      </c>
      <c r="BC150" s="179">
        <v>0.19095769102980731</v>
      </c>
      <c r="BD150" s="179">
        <v>0.20503578802274949</v>
      </c>
      <c r="BE150" s="179" t="s">
        <v>115</v>
      </c>
      <c r="BF150" s="179">
        <v>0.27221999079513592</v>
      </c>
      <c r="BG150" s="179">
        <v>0.34056236632051112</v>
      </c>
      <c r="BH150" s="204">
        <v>-1</v>
      </c>
      <c r="BI150" s="204">
        <v>7</v>
      </c>
      <c r="BJ150" s="205" t="s">
        <v>3033</v>
      </c>
      <c r="BK150" s="205" t="s">
        <v>3034</v>
      </c>
      <c r="BL150" s="205" t="s">
        <v>3035</v>
      </c>
      <c r="BM150" s="205">
        <v>0</v>
      </c>
      <c r="BN150" s="205" t="s">
        <v>115</v>
      </c>
      <c r="BO150" s="205">
        <v>8.7825093948443733E-2</v>
      </c>
      <c r="BP150" s="205">
        <v>9.548178712712084E-2</v>
      </c>
      <c r="BQ150" s="205" t="s">
        <v>115</v>
      </c>
      <c r="BR150" s="205" t="s">
        <v>197</v>
      </c>
      <c r="BS150" s="205">
        <v>0.11121999079513591</v>
      </c>
      <c r="BT150" s="120" t="s">
        <v>115</v>
      </c>
      <c r="BU150" s="120" t="s">
        <v>115</v>
      </c>
      <c r="BV150" s="120" t="s">
        <v>115</v>
      </c>
      <c r="BW150" s="120" t="s">
        <v>115</v>
      </c>
      <c r="BX150" s="153">
        <v>47</v>
      </c>
      <c r="BY150" s="153">
        <v>0.27718228442676812</v>
      </c>
      <c r="BZ150" s="153">
        <v>0.27718228442676812</v>
      </c>
      <c r="CA150" s="154" t="s">
        <v>197</v>
      </c>
      <c r="CB150" s="154">
        <v>0.29866353167487975</v>
      </c>
      <c r="CC150" s="154">
        <v>0.29866353167487975</v>
      </c>
      <c r="CD150" s="154" t="s">
        <v>197</v>
      </c>
      <c r="CE150" s="155">
        <v>0</v>
      </c>
      <c r="CF150" s="155"/>
      <c r="CG150" s="155"/>
      <c r="CH150" s="273"/>
    </row>
    <row r="151" spans="1:86" s="2" customFormat="1" x14ac:dyDescent="0.2">
      <c r="A151" s="120">
        <v>147</v>
      </c>
      <c r="B151" s="172" t="s">
        <v>2749</v>
      </c>
      <c r="C151" s="120" t="s">
        <v>2753</v>
      </c>
      <c r="D151" s="126">
        <v>2</v>
      </c>
      <c r="E151" s="211" t="s">
        <v>2766</v>
      </c>
      <c r="F151" s="199">
        <v>59.738999999999997</v>
      </c>
      <c r="G151" s="199">
        <v>5.7489999999999997</v>
      </c>
      <c r="H151" s="123">
        <v>1</v>
      </c>
      <c r="I151" s="176">
        <v>11195</v>
      </c>
      <c r="J151" s="176">
        <v>160</v>
      </c>
      <c r="K151" s="123">
        <v>0</v>
      </c>
      <c r="L151" s="176">
        <v>11195</v>
      </c>
      <c r="M151" s="176">
        <v>160</v>
      </c>
      <c r="N151" s="122">
        <v>13153.5</v>
      </c>
      <c r="O151" s="122">
        <v>241.5</v>
      </c>
      <c r="P151" s="122">
        <v>391.5</v>
      </c>
      <c r="Q151" s="168" t="s">
        <v>391</v>
      </c>
      <c r="R151" s="200">
        <v>0</v>
      </c>
      <c r="S151" s="112" t="s">
        <v>2191</v>
      </c>
      <c r="T151" s="168" t="s">
        <v>2755</v>
      </c>
      <c r="U151" s="112" t="s">
        <v>2764</v>
      </c>
      <c r="V151" s="112" t="s">
        <v>192</v>
      </c>
      <c r="W151" s="112" t="s">
        <v>193</v>
      </c>
      <c r="X151" s="112">
        <v>7.5449999999999999</v>
      </c>
      <c r="Y151" s="112" t="s">
        <v>197</v>
      </c>
      <c r="Z151" s="112" t="s">
        <v>194</v>
      </c>
      <c r="AA151" s="125" t="s">
        <v>195</v>
      </c>
      <c r="AB151" s="125" t="s">
        <v>115</v>
      </c>
      <c r="AC151" s="125" t="s">
        <v>115</v>
      </c>
      <c r="AD151" s="125" t="s">
        <v>115</v>
      </c>
      <c r="AE151" s="125">
        <v>0</v>
      </c>
      <c r="AF151" s="125">
        <v>0.1</v>
      </c>
      <c r="AG151" s="125">
        <v>0</v>
      </c>
      <c r="AH151" s="125">
        <v>0</v>
      </c>
      <c r="AI151" s="202">
        <v>0</v>
      </c>
      <c r="AJ151" s="202">
        <v>0</v>
      </c>
      <c r="AK151" s="202">
        <v>0.2</v>
      </c>
      <c r="AL151" s="202">
        <v>0</v>
      </c>
      <c r="AM151" s="202">
        <v>0.1</v>
      </c>
      <c r="AN151" s="202">
        <v>0</v>
      </c>
      <c r="AO151" s="202">
        <v>0</v>
      </c>
      <c r="AP151" s="202">
        <v>0</v>
      </c>
      <c r="AQ151" s="202">
        <v>0</v>
      </c>
      <c r="AR151" s="202" t="s">
        <v>197</v>
      </c>
      <c r="AS151" s="210">
        <v>47</v>
      </c>
      <c r="AT151" s="202" t="s">
        <v>199</v>
      </c>
      <c r="AU151" s="202" t="s">
        <v>2769</v>
      </c>
      <c r="AV151" s="152">
        <v>0.24494897427831783</v>
      </c>
      <c r="AW151" s="152">
        <v>0.24494897427831783</v>
      </c>
      <c r="AX151" s="179">
        <v>-0.32169638094891773</v>
      </c>
      <c r="AY151" s="179" t="s">
        <v>115</v>
      </c>
      <c r="AZ151" s="179">
        <v>-0.22827887789174819</v>
      </c>
      <c r="BA151" s="179">
        <v>-0.20749740070670139</v>
      </c>
      <c r="BB151" s="179">
        <v>0</v>
      </c>
      <c r="BC151" s="179">
        <v>0.19095769102980731</v>
      </c>
      <c r="BD151" s="179">
        <v>0.20503578802274949</v>
      </c>
      <c r="BE151" s="179" t="s">
        <v>115</v>
      </c>
      <c r="BF151" s="179">
        <v>0.27221999079513592</v>
      </c>
      <c r="BG151" s="179">
        <v>0.34056236632051112</v>
      </c>
      <c r="BH151" s="204">
        <v>-1</v>
      </c>
      <c r="BI151" s="204">
        <v>7</v>
      </c>
      <c r="BJ151" s="205" t="s">
        <v>3033</v>
      </c>
      <c r="BK151" s="205" t="s">
        <v>3034</v>
      </c>
      <c r="BL151" s="205" t="s">
        <v>3035</v>
      </c>
      <c r="BM151" s="205">
        <v>0</v>
      </c>
      <c r="BN151" s="205" t="s">
        <v>115</v>
      </c>
      <c r="BO151" s="205">
        <v>8.7825093948443733E-2</v>
      </c>
      <c r="BP151" s="205">
        <v>9.548178712712084E-2</v>
      </c>
      <c r="BQ151" s="205" t="s">
        <v>115</v>
      </c>
      <c r="BR151" s="205" t="s">
        <v>197</v>
      </c>
      <c r="BS151" s="205">
        <v>0.11121999079513591</v>
      </c>
      <c r="BT151" s="120" t="s">
        <v>115</v>
      </c>
      <c r="BU151" s="120" t="s">
        <v>115</v>
      </c>
      <c r="BV151" s="120" t="s">
        <v>115</v>
      </c>
      <c r="BW151" s="120" t="s">
        <v>115</v>
      </c>
      <c r="BX151" s="153">
        <v>47</v>
      </c>
      <c r="BY151" s="153">
        <v>0.27718228442676812</v>
      </c>
      <c r="BZ151" s="153">
        <v>0.27718228442676812</v>
      </c>
      <c r="CA151" s="154" t="s">
        <v>197</v>
      </c>
      <c r="CB151" s="154">
        <v>0.29866353167487975</v>
      </c>
      <c r="CC151" s="154">
        <v>0.29866353167487975</v>
      </c>
      <c r="CD151" s="154" t="s">
        <v>197</v>
      </c>
      <c r="CE151" s="155">
        <v>0</v>
      </c>
      <c r="CF151" s="155"/>
      <c r="CG151" s="155"/>
      <c r="CH151" s="273"/>
    </row>
    <row r="152" spans="1:86" s="2" customFormat="1" x14ac:dyDescent="0.2">
      <c r="A152" s="120">
        <v>148</v>
      </c>
      <c r="B152" s="172" t="s">
        <v>2748</v>
      </c>
      <c r="C152" s="120" t="s">
        <v>2753</v>
      </c>
      <c r="D152" s="126">
        <v>2</v>
      </c>
      <c r="E152" s="211" t="s">
        <v>2766</v>
      </c>
      <c r="F152" s="199">
        <v>59.738999999999997</v>
      </c>
      <c r="G152" s="199">
        <v>5.7489999999999997</v>
      </c>
      <c r="H152" s="123">
        <v>1</v>
      </c>
      <c r="I152" s="176">
        <v>10750</v>
      </c>
      <c r="J152" s="176">
        <v>70</v>
      </c>
      <c r="K152" s="123">
        <v>0</v>
      </c>
      <c r="L152" s="176">
        <v>10750</v>
      </c>
      <c r="M152" s="176">
        <v>70</v>
      </c>
      <c r="N152" s="122">
        <v>12730</v>
      </c>
      <c r="O152" s="122">
        <v>94</v>
      </c>
      <c r="P152" s="122">
        <v>108</v>
      </c>
      <c r="Q152" s="168" t="s">
        <v>391</v>
      </c>
      <c r="R152" s="200">
        <v>0</v>
      </c>
      <c r="S152" s="112" t="s">
        <v>2191</v>
      </c>
      <c r="T152" s="168" t="s">
        <v>2756</v>
      </c>
      <c r="U152" s="112" t="s">
        <v>2764</v>
      </c>
      <c r="V152" s="112" t="s">
        <v>192</v>
      </c>
      <c r="W152" s="112" t="s">
        <v>193</v>
      </c>
      <c r="X152" s="112">
        <v>7.48</v>
      </c>
      <c r="Y152" s="112" t="s">
        <v>197</v>
      </c>
      <c r="Z152" s="112" t="s">
        <v>194</v>
      </c>
      <c r="AA152" s="125" t="s">
        <v>195</v>
      </c>
      <c r="AB152" s="125" t="s">
        <v>115</v>
      </c>
      <c r="AC152" s="125" t="s">
        <v>115</v>
      </c>
      <c r="AD152" s="125" t="s">
        <v>115</v>
      </c>
      <c r="AE152" s="125">
        <v>0</v>
      </c>
      <c r="AF152" s="125">
        <v>0.1</v>
      </c>
      <c r="AG152" s="125">
        <v>0</v>
      </c>
      <c r="AH152" s="125">
        <v>0</v>
      </c>
      <c r="AI152" s="202">
        <v>0</v>
      </c>
      <c r="AJ152" s="202">
        <v>0</v>
      </c>
      <c r="AK152" s="202">
        <v>0.2</v>
      </c>
      <c r="AL152" s="202">
        <v>0</v>
      </c>
      <c r="AM152" s="202">
        <v>0.1</v>
      </c>
      <c r="AN152" s="202">
        <v>0</v>
      </c>
      <c r="AO152" s="202">
        <v>0</v>
      </c>
      <c r="AP152" s="202">
        <v>0</v>
      </c>
      <c r="AQ152" s="202">
        <v>0</v>
      </c>
      <c r="AR152" s="202" t="s">
        <v>197</v>
      </c>
      <c r="AS152" s="210">
        <v>47</v>
      </c>
      <c r="AT152" s="202" t="s">
        <v>199</v>
      </c>
      <c r="AU152" s="202" t="s">
        <v>2769</v>
      </c>
      <c r="AV152" s="152">
        <v>0.24494897427831783</v>
      </c>
      <c r="AW152" s="152">
        <v>0.24494897427831783</v>
      </c>
      <c r="AX152" s="179">
        <v>-0.32169638094891773</v>
      </c>
      <c r="AY152" s="179" t="s">
        <v>115</v>
      </c>
      <c r="AZ152" s="179">
        <v>-0.22827887789174819</v>
      </c>
      <c r="BA152" s="179">
        <v>-0.20749740070670139</v>
      </c>
      <c r="BB152" s="179">
        <v>0</v>
      </c>
      <c r="BC152" s="179">
        <v>0.19095769102980731</v>
      </c>
      <c r="BD152" s="179">
        <v>0.20503578802274949</v>
      </c>
      <c r="BE152" s="179" t="s">
        <v>115</v>
      </c>
      <c r="BF152" s="179">
        <v>0.27221999079513592</v>
      </c>
      <c r="BG152" s="179">
        <v>0.34056236632051112</v>
      </c>
      <c r="BH152" s="204">
        <v>-1</v>
      </c>
      <c r="BI152" s="204">
        <v>7</v>
      </c>
      <c r="BJ152" s="205" t="s">
        <v>3033</v>
      </c>
      <c r="BK152" s="205" t="s">
        <v>3034</v>
      </c>
      <c r="BL152" s="205" t="s">
        <v>3035</v>
      </c>
      <c r="BM152" s="205">
        <v>0</v>
      </c>
      <c r="BN152" s="205" t="s">
        <v>115</v>
      </c>
      <c r="BO152" s="205">
        <v>8.7825093948443733E-2</v>
      </c>
      <c r="BP152" s="205">
        <v>9.548178712712084E-2</v>
      </c>
      <c r="BQ152" s="205" t="s">
        <v>115</v>
      </c>
      <c r="BR152" s="205" t="s">
        <v>197</v>
      </c>
      <c r="BS152" s="205">
        <v>0.11121999079513591</v>
      </c>
      <c r="BT152" s="120" t="s">
        <v>115</v>
      </c>
      <c r="BU152" s="120" t="s">
        <v>115</v>
      </c>
      <c r="BV152" s="120" t="s">
        <v>115</v>
      </c>
      <c r="BW152" s="120" t="s">
        <v>115</v>
      </c>
      <c r="BX152" s="153">
        <v>47</v>
      </c>
      <c r="BY152" s="153">
        <v>0.27718228442676812</v>
      </c>
      <c r="BZ152" s="153">
        <v>0.27718228442676812</v>
      </c>
      <c r="CA152" s="154" t="s">
        <v>197</v>
      </c>
      <c r="CB152" s="154">
        <v>0.29866353167487975</v>
      </c>
      <c r="CC152" s="154">
        <v>0.29866353167487975</v>
      </c>
      <c r="CD152" s="154" t="s">
        <v>197</v>
      </c>
      <c r="CE152" s="155">
        <v>0</v>
      </c>
      <c r="CF152" s="155"/>
      <c r="CG152" s="155"/>
      <c r="CH152" s="273"/>
    </row>
    <row r="153" spans="1:86" s="2" customFormat="1" x14ac:dyDescent="0.2">
      <c r="A153" s="120">
        <v>149</v>
      </c>
      <c r="B153" s="172" t="s">
        <v>2747</v>
      </c>
      <c r="C153" s="120" t="s">
        <v>2753</v>
      </c>
      <c r="D153" s="126">
        <v>2</v>
      </c>
      <c r="E153" s="211" t="s">
        <v>2766</v>
      </c>
      <c r="F153" s="199">
        <v>59.738999999999997</v>
      </c>
      <c r="G153" s="199">
        <v>5.7489999999999997</v>
      </c>
      <c r="H153" s="123">
        <v>1</v>
      </c>
      <c r="I153" s="176">
        <v>10645</v>
      </c>
      <c r="J153" s="176">
        <v>100</v>
      </c>
      <c r="K153" s="123">
        <v>0</v>
      </c>
      <c r="L153" s="176">
        <v>10645</v>
      </c>
      <c r="M153" s="176">
        <v>100</v>
      </c>
      <c r="N153" s="122">
        <v>12672</v>
      </c>
      <c r="O153" s="122">
        <v>144</v>
      </c>
      <c r="P153" s="122">
        <v>479</v>
      </c>
      <c r="Q153" s="168" t="s">
        <v>391</v>
      </c>
      <c r="R153" s="200">
        <v>0</v>
      </c>
      <c r="S153" s="112" t="s">
        <v>2191</v>
      </c>
      <c r="T153" s="168" t="s">
        <v>2757</v>
      </c>
      <c r="U153" s="112" t="s">
        <v>2764</v>
      </c>
      <c r="V153" s="112" t="s">
        <v>192</v>
      </c>
      <c r="W153" s="112" t="s">
        <v>193</v>
      </c>
      <c r="X153" s="112">
        <v>7.4249999999999998</v>
      </c>
      <c r="Y153" s="112" t="s">
        <v>197</v>
      </c>
      <c r="Z153" s="112" t="s">
        <v>194</v>
      </c>
      <c r="AA153" s="125" t="s">
        <v>195</v>
      </c>
      <c r="AB153" s="125" t="s">
        <v>115</v>
      </c>
      <c r="AC153" s="125" t="s">
        <v>115</v>
      </c>
      <c r="AD153" s="125" t="s">
        <v>115</v>
      </c>
      <c r="AE153" s="125">
        <v>0</v>
      </c>
      <c r="AF153" s="125">
        <v>0.1</v>
      </c>
      <c r="AG153" s="125">
        <v>0</v>
      </c>
      <c r="AH153" s="125">
        <v>0</v>
      </c>
      <c r="AI153" s="202">
        <v>0</v>
      </c>
      <c r="AJ153" s="202">
        <v>0</v>
      </c>
      <c r="AK153" s="202">
        <v>0.2</v>
      </c>
      <c r="AL153" s="202">
        <v>0</v>
      </c>
      <c r="AM153" s="202">
        <v>0.1</v>
      </c>
      <c r="AN153" s="202">
        <v>0</v>
      </c>
      <c r="AO153" s="202">
        <v>0</v>
      </c>
      <c r="AP153" s="202">
        <v>0</v>
      </c>
      <c r="AQ153" s="202">
        <v>0</v>
      </c>
      <c r="AR153" s="202" t="s">
        <v>197</v>
      </c>
      <c r="AS153" s="210">
        <v>47</v>
      </c>
      <c r="AT153" s="202" t="s">
        <v>199</v>
      </c>
      <c r="AU153" s="202" t="s">
        <v>2769</v>
      </c>
      <c r="AV153" s="152">
        <v>0.24494897427831783</v>
      </c>
      <c r="AW153" s="152">
        <v>0.24494897427831783</v>
      </c>
      <c r="AX153" s="179">
        <v>-0.32169638094891773</v>
      </c>
      <c r="AY153" s="179" t="s">
        <v>115</v>
      </c>
      <c r="AZ153" s="179">
        <v>-0.22827887789174819</v>
      </c>
      <c r="BA153" s="179">
        <v>-0.20749740070670139</v>
      </c>
      <c r="BB153" s="179">
        <v>0</v>
      </c>
      <c r="BC153" s="179">
        <v>0.19095769102980731</v>
      </c>
      <c r="BD153" s="179">
        <v>0.20503578802274949</v>
      </c>
      <c r="BE153" s="179" t="s">
        <v>115</v>
      </c>
      <c r="BF153" s="179">
        <v>0.27221999079513592</v>
      </c>
      <c r="BG153" s="179">
        <v>0.34056236632051112</v>
      </c>
      <c r="BH153" s="204">
        <v>-1</v>
      </c>
      <c r="BI153" s="204">
        <v>7</v>
      </c>
      <c r="BJ153" s="205" t="s">
        <v>3033</v>
      </c>
      <c r="BK153" s="205" t="s">
        <v>3034</v>
      </c>
      <c r="BL153" s="205" t="s">
        <v>3035</v>
      </c>
      <c r="BM153" s="205">
        <v>0</v>
      </c>
      <c r="BN153" s="205" t="s">
        <v>115</v>
      </c>
      <c r="BO153" s="205">
        <v>8.7825093948443733E-2</v>
      </c>
      <c r="BP153" s="205">
        <v>9.548178712712084E-2</v>
      </c>
      <c r="BQ153" s="205" t="s">
        <v>115</v>
      </c>
      <c r="BR153" s="205" t="s">
        <v>197</v>
      </c>
      <c r="BS153" s="205">
        <v>0.11121999079513591</v>
      </c>
      <c r="BT153" s="120" t="s">
        <v>115</v>
      </c>
      <c r="BU153" s="120" t="s">
        <v>115</v>
      </c>
      <c r="BV153" s="120" t="s">
        <v>115</v>
      </c>
      <c r="BW153" s="120" t="s">
        <v>115</v>
      </c>
      <c r="BX153" s="153">
        <v>47</v>
      </c>
      <c r="BY153" s="153">
        <v>0.27718228442676812</v>
      </c>
      <c r="BZ153" s="153">
        <v>0.27718228442676812</v>
      </c>
      <c r="CA153" s="154" t="s">
        <v>197</v>
      </c>
      <c r="CB153" s="154">
        <v>0.29866353167487975</v>
      </c>
      <c r="CC153" s="154">
        <v>0.29866353167487975</v>
      </c>
      <c r="CD153" s="154" t="s">
        <v>197</v>
      </c>
      <c r="CE153" s="155">
        <v>0</v>
      </c>
      <c r="CF153" s="155"/>
      <c r="CG153" s="155"/>
      <c r="CH153" s="273"/>
    </row>
    <row r="154" spans="1:86" s="2" customFormat="1" x14ac:dyDescent="0.2">
      <c r="A154" s="120">
        <v>150</v>
      </c>
      <c r="B154" s="172" t="s">
        <v>2746</v>
      </c>
      <c r="C154" s="120" t="s">
        <v>2753</v>
      </c>
      <c r="D154" s="126">
        <v>2</v>
      </c>
      <c r="E154" s="211" t="s">
        <v>2766</v>
      </c>
      <c r="F154" s="199">
        <v>59.738999999999997</v>
      </c>
      <c r="G154" s="199">
        <v>5.7489999999999997</v>
      </c>
      <c r="H154" s="123">
        <v>1</v>
      </c>
      <c r="I154" s="176">
        <v>10560</v>
      </c>
      <c r="J154" s="176">
        <v>60</v>
      </c>
      <c r="K154" s="123">
        <v>0</v>
      </c>
      <c r="L154" s="176">
        <v>10560</v>
      </c>
      <c r="M154" s="176">
        <v>60</v>
      </c>
      <c r="N154" s="122">
        <v>12595.83333333333</v>
      </c>
      <c r="O154" s="122">
        <v>125.1666666666661</v>
      </c>
      <c r="P154" s="122">
        <v>314.83333333333388</v>
      </c>
      <c r="Q154" s="168" t="s">
        <v>391</v>
      </c>
      <c r="R154" s="200">
        <v>0</v>
      </c>
      <c r="S154" s="112" t="s">
        <v>2191</v>
      </c>
      <c r="T154" s="168" t="s">
        <v>2758</v>
      </c>
      <c r="U154" s="112" t="s">
        <v>2764</v>
      </c>
      <c r="V154" s="112" t="s">
        <v>192</v>
      </c>
      <c r="W154" s="112" t="s">
        <v>193</v>
      </c>
      <c r="X154" s="112">
        <v>7.2949999999999999</v>
      </c>
      <c r="Y154" s="112" t="s">
        <v>197</v>
      </c>
      <c r="Z154" s="112" t="s">
        <v>194</v>
      </c>
      <c r="AA154" s="125" t="s">
        <v>195</v>
      </c>
      <c r="AB154" s="125" t="s">
        <v>115</v>
      </c>
      <c r="AC154" s="125" t="s">
        <v>115</v>
      </c>
      <c r="AD154" s="125" t="s">
        <v>115</v>
      </c>
      <c r="AE154" s="125">
        <v>0</v>
      </c>
      <c r="AF154" s="125">
        <v>0.1</v>
      </c>
      <c r="AG154" s="125">
        <v>0</v>
      </c>
      <c r="AH154" s="125">
        <v>0</v>
      </c>
      <c r="AI154" s="202">
        <v>0</v>
      </c>
      <c r="AJ154" s="202">
        <v>0</v>
      </c>
      <c r="AK154" s="202">
        <v>0.2</v>
      </c>
      <c r="AL154" s="202">
        <v>0</v>
      </c>
      <c r="AM154" s="202">
        <v>0.1</v>
      </c>
      <c r="AN154" s="202">
        <v>0</v>
      </c>
      <c r="AO154" s="202">
        <v>0</v>
      </c>
      <c r="AP154" s="202">
        <v>0</v>
      </c>
      <c r="AQ154" s="202">
        <v>0</v>
      </c>
      <c r="AR154" s="202" t="s">
        <v>197</v>
      </c>
      <c r="AS154" s="210">
        <v>47</v>
      </c>
      <c r="AT154" s="202" t="s">
        <v>199</v>
      </c>
      <c r="AU154" s="202" t="s">
        <v>2769</v>
      </c>
      <c r="AV154" s="152">
        <v>0.24494897427831783</v>
      </c>
      <c r="AW154" s="152">
        <v>0.24494897427831783</v>
      </c>
      <c r="AX154" s="179">
        <v>-0.32169638094891773</v>
      </c>
      <c r="AY154" s="179" t="s">
        <v>115</v>
      </c>
      <c r="AZ154" s="179">
        <v>-0.22827887789174819</v>
      </c>
      <c r="BA154" s="179">
        <v>-0.20749740070670139</v>
      </c>
      <c r="BB154" s="179">
        <v>0</v>
      </c>
      <c r="BC154" s="179">
        <v>0.19095769102980731</v>
      </c>
      <c r="BD154" s="179">
        <v>0.20503578802274949</v>
      </c>
      <c r="BE154" s="179" t="s">
        <v>115</v>
      </c>
      <c r="BF154" s="179">
        <v>0.27221999079513592</v>
      </c>
      <c r="BG154" s="179">
        <v>0.34056236632051112</v>
      </c>
      <c r="BH154" s="204">
        <v>-1</v>
      </c>
      <c r="BI154" s="204">
        <v>7</v>
      </c>
      <c r="BJ154" s="205" t="s">
        <v>3033</v>
      </c>
      <c r="BK154" s="205" t="s">
        <v>3034</v>
      </c>
      <c r="BL154" s="205" t="s">
        <v>3035</v>
      </c>
      <c r="BM154" s="205">
        <v>0</v>
      </c>
      <c r="BN154" s="205" t="s">
        <v>115</v>
      </c>
      <c r="BO154" s="205">
        <v>8.7825093948443733E-2</v>
      </c>
      <c r="BP154" s="205">
        <v>9.548178712712084E-2</v>
      </c>
      <c r="BQ154" s="205" t="s">
        <v>115</v>
      </c>
      <c r="BR154" s="205" t="s">
        <v>197</v>
      </c>
      <c r="BS154" s="205">
        <v>0.11121999079513591</v>
      </c>
      <c r="BT154" s="120" t="s">
        <v>115</v>
      </c>
      <c r="BU154" s="120" t="s">
        <v>115</v>
      </c>
      <c r="BV154" s="120" t="s">
        <v>115</v>
      </c>
      <c r="BW154" s="120" t="s">
        <v>115</v>
      </c>
      <c r="BX154" s="153">
        <v>47</v>
      </c>
      <c r="BY154" s="153">
        <v>0.27718228442676812</v>
      </c>
      <c r="BZ154" s="153">
        <v>0.27718228442676812</v>
      </c>
      <c r="CA154" s="154" t="s">
        <v>197</v>
      </c>
      <c r="CB154" s="154">
        <v>0.29866353167487975</v>
      </c>
      <c r="CC154" s="154">
        <v>0.29866353167487975</v>
      </c>
      <c r="CD154" s="154" t="s">
        <v>197</v>
      </c>
      <c r="CE154" s="155">
        <v>0</v>
      </c>
      <c r="CF154" s="155"/>
      <c r="CG154" s="155"/>
      <c r="CH154" s="273"/>
    </row>
    <row r="155" spans="1:86" s="2" customFormat="1" x14ac:dyDescent="0.2">
      <c r="A155" s="120">
        <v>151</v>
      </c>
      <c r="B155" s="172" t="s">
        <v>2745</v>
      </c>
      <c r="C155" s="120" t="s">
        <v>2753</v>
      </c>
      <c r="D155" s="126">
        <v>2</v>
      </c>
      <c r="E155" s="211" t="s">
        <v>2767</v>
      </c>
      <c r="F155" s="199">
        <v>59.738999999999997</v>
      </c>
      <c r="G155" s="199">
        <v>5.7489999999999997</v>
      </c>
      <c r="H155" s="123">
        <v>1</v>
      </c>
      <c r="I155" s="176">
        <v>9865</v>
      </c>
      <c r="J155" s="176">
        <v>70</v>
      </c>
      <c r="K155" s="123">
        <v>0</v>
      </c>
      <c r="L155" s="176">
        <v>9865</v>
      </c>
      <c r="M155" s="176">
        <v>70</v>
      </c>
      <c r="N155" s="122">
        <v>11276.5</v>
      </c>
      <c r="O155" s="122">
        <v>332.5</v>
      </c>
      <c r="P155" s="122">
        <v>101.5</v>
      </c>
      <c r="Q155" s="168" t="s">
        <v>2764</v>
      </c>
      <c r="R155" s="200">
        <v>0</v>
      </c>
      <c r="S155" s="112" t="s">
        <v>2191</v>
      </c>
      <c r="T155" s="168" t="s">
        <v>2759</v>
      </c>
      <c r="U155" s="112" t="s">
        <v>1120</v>
      </c>
      <c r="V155" s="112" t="s">
        <v>391</v>
      </c>
      <c r="W155" s="112" t="s">
        <v>193</v>
      </c>
      <c r="X155" s="112">
        <v>5.43</v>
      </c>
      <c r="Y155" s="112" t="s">
        <v>197</v>
      </c>
      <c r="Z155" s="112" t="s">
        <v>194</v>
      </c>
      <c r="AA155" s="125" t="s">
        <v>195</v>
      </c>
      <c r="AB155" s="125" t="s">
        <v>115</v>
      </c>
      <c r="AC155" s="125" t="s">
        <v>115</v>
      </c>
      <c r="AD155" s="125" t="s">
        <v>115</v>
      </c>
      <c r="AE155" s="125">
        <v>0</v>
      </c>
      <c r="AF155" s="125">
        <v>0.1</v>
      </c>
      <c r="AG155" s="125">
        <v>0</v>
      </c>
      <c r="AH155" s="125">
        <v>0</v>
      </c>
      <c r="AI155" s="202">
        <v>0</v>
      </c>
      <c r="AJ155" s="202">
        <v>0</v>
      </c>
      <c r="AK155" s="202">
        <v>0.2</v>
      </c>
      <c r="AL155" s="202">
        <v>0</v>
      </c>
      <c r="AM155" s="202">
        <v>0.1</v>
      </c>
      <c r="AN155" s="202">
        <v>0</v>
      </c>
      <c r="AO155" s="202">
        <v>0</v>
      </c>
      <c r="AP155" s="202">
        <v>0</v>
      </c>
      <c r="AQ155" s="202">
        <v>0</v>
      </c>
      <c r="AR155" s="202" t="s">
        <v>197</v>
      </c>
      <c r="AS155" s="210">
        <v>47</v>
      </c>
      <c r="AT155" s="202" t="s">
        <v>199</v>
      </c>
      <c r="AU155" s="202" t="s">
        <v>2769</v>
      </c>
      <c r="AV155" s="152">
        <v>0.24494897427831783</v>
      </c>
      <c r="AW155" s="152">
        <v>0.24494897427831783</v>
      </c>
      <c r="AX155" s="179">
        <v>-0.32169638094891773</v>
      </c>
      <c r="AY155" s="179" t="s">
        <v>115</v>
      </c>
      <c r="AZ155" s="179">
        <v>-0.22827887789174819</v>
      </c>
      <c r="BA155" s="179">
        <v>-0.20749740070670139</v>
      </c>
      <c r="BB155" s="179">
        <v>0</v>
      </c>
      <c r="BC155" s="179">
        <v>0.19095769102980731</v>
      </c>
      <c r="BD155" s="179">
        <v>0.20503578802274949</v>
      </c>
      <c r="BE155" s="179" t="s">
        <v>115</v>
      </c>
      <c r="BF155" s="179">
        <v>0.27221999079513592</v>
      </c>
      <c r="BG155" s="179">
        <v>0.34056236632051112</v>
      </c>
      <c r="BH155" s="204">
        <v>-1</v>
      </c>
      <c r="BI155" s="204">
        <v>7</v>
      </c>
      <c r="BJ155" s="205" t="s">
        <v>3033</v>
      </c>
      <c r="BK155" s="205" t="s">
        <v>3034</v>
      </c>
      <c r="BL155" s="205" t="s">
        <v>3035</v>
      </c>
      <c r="BM155" s="205">
        <v>0</v>
      </c>
      <c r="BN155" s="205" t="s">
        <v>115</v>
      </c>
      <c r="BO155" s="205">
        <v>8.7825093948443733E-2</v>
      </c>
      <c r="BP155" s="205">
        <v>9.548178712712084E-2</v>
      </c>
      <c r="BQ155" s="205" t="s">
        <v>115</v>
      </c>
      <c r="BR155" s="205" t="s">
        <v>197</v>
      </c>
      <c r="BS155" s="205">
        <v>0.11121999079513591</v>
      </c>
      <c r="BT155" s="120" t="s">
        <v>115</v>
      </c>
      <c r="BU155" s="120" t="s">
        <v>115</v>
      </c>
      <c r="BV155" s="120" t="s">
        <v>115</v>
      </c>
      <c r="BW155" s="120" t="s">
        <v>115</v>
      </c>
      <c r="BX155" s="153">
        <v>47</v>
      </c>
      <c r="BY155" s="153">
        <v>0.27718228442676812</v>
      </c>
      <c r="BZ155" s="153">
        <v>0.27718228442676812</v>
      </c>
      <c r="CA155" s="154" t="s">
        <v>197</v>
      </c>
      <c r="CB155" s="154">
        <v>0.29866353167487975</v>
      </c>
      <c r="CC155" s="154">
        <v>0.29866353167487975</v>
      </c>
      <c r="CD155" s="154" t="s">
        <v>197</v>
      </c>
      <c r="CE155" s="155">
        <v>0</v>
      </c>
      <c r="CF155" s="155"/>
      <c r="CG155" s="155"/>
      <c r="CH155" s="273"/>
    </row>
    <row r="156" spans="1:86" s="2" customFormat="1" x14ac:dyDescent="0.2">
      <c r="A156" s="120">
        <v>152</v>
      </c>
      <c r="B156" s="172" t="s">
        <v>2744</v>
      </c>
      <c r="C156" s="120" t="s">
        <v>2753</v>
      </c>
      <c r="D156" s="126">
        <v>2</v>
      </c>
      <c r="E156" s="211" t="s">
        <v>2767</v>
      </c>
      <c r="F156" s="199">
        <v>59.738999999999997</v>
      </c>
      <c r="G156" s="199">
        <v>5.7489999999999997</v>
      </c>
      <c r="H156" s="123">
        <v>1</v>
      </c>
      <c r="I156" s="176">
        <v>10120</v>
      </c>
      <c r="J156" s="176">
        <v>60</v>
      </c>
      <c r="K156" s="123">
        <v>0</v>
      </c>
      <c r="L156" s="176">
        <v>10120</v>
      </c>
      <c r="M156" s="176">
        <v>60</v>
      </c>
      <c r="N156" s="122">
        <v>11679.83333333333</v>
      </c>
      <c r="O156" s="122">
        <v>254.16666666666609</v>
      </c>
      <c r="P156" s="122">
        <v>277.83333333333388</v>
      </c>
      <c r="Q156" s="168" t="s">
        <v>2764</v>
      </c>
      <c r="R156" s="200">
        <v>0</v>
      </c>
      <c r="S156" s="112" t="s">
        <v>2191</v>
      </c>
      <c r="T156" s="168" t="s">
        <v>2760</v>
      </c>
      <c r="U156" s="112" t="s">
        <v>1120</v>
      </c>
      <c r="V156" s="112" t="s">
        <v>391</v>
      </c>
      <c r="W156" s="112" t="s">
        <v>193</v>
      </c>
      <c r="X156" s="112">
        <v>5.4</v>
      </c>
      <c r="Y156" s="112" t="s">
        <v>197</v>
      </c>
      <c r="Z156" s="112" t="s">
        <v>194</v>
      </c>
      <c r="AA156" s="125" t="s">
        <v>195</v>
      </c>
      <c r="AB156" s="125" t="s">
        <v>115</v>
      </c>
      <c r="AC156" s="125" t="s">
        <v>115</v>
      </c>
      <c r="AD156" s="125" t="s">
        <v>115</v>
      </c>
      <c r="AE156" s="125">
        <v>0</v>
      </c>
      <c r="AF156" s="125">
        <v>0.1</v>
      </c>
      <c r="AG156" s="125">
        <v>0</v>
      </c>
      <c r="AH156" s="125">
        <v>0</v>
      </c>
      <c r="AI156" s="202">
        <v>0</v>
      </c>
      <c r="AJ156" s="202">
        <v>0</v>
      </c>
      <c r="AK156" s="202">
        <v>0.2</v>
      </c>
      <c r="AL156" s="202">
        <v>0</v>
      </c>
      <c r="AM156" s="202">
        <v>0.1</v>
      </c>
      <c r="AN156" s="202">
        <v>0</v>
      </c>
      <c r="AO156" s="202">
        <v>0</v>
      </c>
      <c r="AP156" s="202">
        <v>0</v>
      </c>
      <c r="AQ156" s="202">
        <v>0</v>
      </c>
      <c r="AR156" s="202" t="s">
        <v>197</v>
      </c>
      <c r="AS156" s="210">
        <v>47</v>
      </c>
      <c r="AT156" s="202" t="s">
        <v>199</v>
      </c>
      <c r="AU156" s="202" t="s">
        <v>2769</v>
      </c>
      <c r="AV156" s="152">
        <v>0.24494897427831783</v>
      </c>
      <c r="AW156" s="152">
        <v>0.24494897427831783</v>
      </c>
      <c r="AX156" s="179">
        <v>-0.32169638094891773</v>
      </c>
      <c r="AY156" s="179" t="s">
        <v>115</v>
      </c>
      <c r="AZ156" s="179">
        <v>-0.22827887789174819</v>
      </c>
      <c r="BA156" s="179">
        <v>-0.20749740070670139</v>
      </c>
      <c r="BB156" s="179">
        <v>0</v>
      </c>
      <c r="BC156" s="179">
        <v>0.19095769102980731</v>
      </c>
      <c r="BD156" s="179">
        <v>0.20503578802274949</v>
      </c>
      <c r="BE156" s="179" t="s">
        <v>115</v>
      </c>
      <c r="BF156" s="179">
        <v>0.27221999079513592</v>
      </c>
      <c r="BG156" s="179">
        <v>0.34056236632051112</v>
      </c>
      <c r="BH156" s="204">
        <v>-1</v>
      </c>
      <c r="BI156" s="204">
        <v>7</v>
      </c>
      <c r="BJ156" s="205" t="s">
        <v>3033</v>
      </c>
      <c r="BK156" s="205" t="s">
        <v>3034</v>
      </c>
      <c r="BL156" s="205" t="s">
        <v>3035</v>
      </c>
      <c r="BM156" s="205">
        <v>0</v>
      </c>
      <c r="BN156" s="205" t="s">
        <v>115</v>
      </c>
      <c r="BO156" s="205">
        <v>8.7825093948443733E-2</v>
      </c>
      <c r="BP156" s="205">
        <v>9.548178712712084E-2</v>
      </c>
      <c r="BQ156" s="205" t="s">
        <v>115</v>
      </c>
      <c r="BR156" s="205" t="s">
        <v>197</v>
      </c>
      <c r="BS156" s="205">
        <v>0.11121999079513591</v>
      </c>
      <c r="BT156" s="120" t="s">
        <v>115</v>
      </c>
      <c r="BU156" s="120" t="s">
        <v>115</v>
      </c>
      <c r="BV156" s="120" t="s">
        <v>115</v>
      </c>
      <c r="BW156" s="120" t="s">
        <v>115</v>
      </c>
      <c r="BX156" s="153">
        <v>47</v>
      </c>
      <c r="BY156" s="153">
        <v>0.27718228442676812</v>
      </c>
      <c r="BZ156" s="153">
        <v>0.27718228442676812</v>
      </c>
      <c r="CA156" s="154" t="s">
        <v>197</v>
      </c>
      <c r="CB156" s="154">
        <v>0.29866353167487975</v>
      </c>
      <c r="CC156" s="154">
        <v>0.29866353167487975</v>
      </c>
      <c r="CD156" s="154" t="s">
        <v>197</v>
      </c>
      <c r="CE156" s="155">
        <v>0</v>
      </c>
      <c r="CF156" s="155"/>
      <c r="CG156" s="155"/>
      <c r="CH156" s="273"/>
    </row>
    <row r="157" spans="1:86" s="2" customFormat="1" x14ac:dyDescent="0.2">
      <c r="A157" s="120">
        <v>153</v>
      </c>
      <c r="B157" s="172" t="s">
        <v>2743</v>
      </c>
      <c r="C157" s="120" t="s">
        <v>2753</v>
      </c>
      <c r="D157" s="126">
        <v>2</v>
      </c>
      <c r="E157" s="211" t="s">
        <v>2767</v>
      </c>
      <c r="F157" s="199">
        <v>59.738999999999997</v>
      </c>
      <c r="G157" s="199">
        <v>5.7489999999999997</v>
      </c>
      <c r="H157" s="123">
        <v>1</v>
      </c>
      <c r="I157" s="176">
        <v>9905</v>
      </c>
      <c r="J157" s="176">
        <v>100</v>
      </c>
      <c r="K157" s="123">
        <v>0</v>
      </c>
      <c r="L157" s="176">
        <v>9905</v>
      </c>
      <c r="M157" s="176">
        <v>100</v>
      </c>
      <c r="N157" s="122">
        <v>11384.5</v>
      </c>
      <c r="O157" s="122">
        <v>364.5</v>
      </c>
      <c r="P157" s="122">
        <v>210.5</v>
      </c>
      <c r="Q157" s="168" t="s">
        <v>1120</v>
      </c>
      <c r="R157" s="200">
        <v>0</v>
      </c>
      <c r="S157" s="112" t="s">
        <v>2191</v>
      </c>
      <c r="T157" s="168" t="s">
        <v>2761</v>
      </c>
      <c r="U157" s="112" t="s">
        <v>206</v>
      </c>
      <c r="V157" s="112" t="s">
        <v>2764</v>
      </c>
      <c r="W157" s="112" t="s">
        <v>193</v>
      </c>
      <c r="X157" s="112">
        <v>5.1950000000000003</v>
      </c>
      <c r="Y157" s="112" t="s">
        <v>197</v>
      </c>
      <c r="Z157" s="112" t="s">
        <v>194</v>
      </c>
      <c r="AA157" s="125" t="s">
        <v>195</v>
      </c>
      <c r="AB157" s="125" t="s">
        <v>115</v>
      </c>
      <c r="AC157" s="125" t="s">
        <v>115</v>
      </c>
      <c r="AD157" s="125" t="s">
        <v>115</v>
      </c>
      <c r="AE157" s="125">
        <v>0</v>
      </c>
      <c r="AF157" s="125">
        <v>0.1</v>
      </c>
      <c r="AG157" s="125">
        <v>0</v>
      </c>
      <c r="AH157" s="125">
        <v>0</v>
      </c>
      <c r="AI157" s="202">
        <v>0</v>
      </c>
      <c r="AJ157" s="202">
        <v>0</v>
      </c>
      <c r="AK157" s="202">
        <v>0.2</v>
      </c>
      <c r="AL157" s="202">
        <v>0</v>
      </c>
      <c r="AM157" s="202">
        <v>0.1</v>
      </c>
      <c r="AN157" s="202">
        <v>0</v>
      </c>
      <c r="AO157" s="202">
        <v>0</v>
      </c>
      <c r="AP157" s="202">
        <v>0</v>
      </c>
      <c r="AQ157" s="202">
        <v>0</v>
      </c>
      <c r="AR157" s="202" t="s">
        <v>197</v>
      </c>
      <c r="AS157" s="210">
        <v>47</v>
      </c>
      <c r="AT157" s="202" t="s">
        <v>199</v>
      </c>
      <c r="AU157" s="202" t="s">
        <v>2769</v>
      </c>
      <c r="AV157" s="152">
        <v>0.24494897427831783</v>
      </c>
      <c r="AW157" s="152">
        <v>0.24494897427831783</v>
      </c>
      <c r="AX157" s="179">
        <v>-0.32169638094891773</v>
      </c>
      <c r="AY157" s="179" t="s">
        <v>115</v>
      </c>
      <c r="AZ157" s="179">
        <v>-0.22827887789174819</v>
      </c>
      <c r="BA157" s="179">
        <v>-0.20749740070670139</v>
      </c>
      <c r="BB157" s="179">
        <v>0</v>
      </c>
      <c r="BC157" s="179">
        <v>0.19095769102980731</v>
      </c>
      <c r="BD157" s="179">
        <v>0.20503578802274949</v>
      </c>
      <c r="BE157" s="179" t="s">
        <v>115</v>
      </c>
      <c r="BF157" s="179">
        <v>0.27221999079513592</v>
      </c>
      <c r="BG157" s="179">
        <v>0.34056236632051112</v>
      </c>
      <c r="BH157" s="204">
        <v>-1</v>
      </c>
      <c r="BI157" s="204">
        <v>7</v>
      </c>
      <c r="BJ157" s="205" t="s">
        <v>3033</v>
      </c>
      <c r="BK157" s="205" t="s">
        <v>3034</v>
      </c>
      <c r="BL157" s="205" t="s">
        <v>3035</v>
      </c>
      <c r="BM157" s="205">
        <v>0</v>
      </c>
      <c r="BN157" s="205" t="s">
        <v>115</v>
      </c>
      <c r="BO157" s="205">
        <v>8.7825093948443733E-2</v>
      </c>
      <c r="BP157" s="205">
        <v>9.548178712712084E-2</v>
      </c>
      <c r="BQ157" s="205" t="s">
        <v>115</v>
      </c>
      <c r="BR157" s="205" t="s">
        <v>197</v>
      </c>
      <c r="BS157" s="205">
        <v>0.11121999079513591</v>
      </c>
      <c r="BT157" s="120" t="s">
        <v>115</v>
      </c>
      <c r="BU157" s="120" t="s">
        <v>115</v>
      </c>
      <c r="BV157" s="120" t="s">
        <v>115</v>
      </c>
      <c r="BW157" s="120" t="s">
        <v>115</v>
      </c>
      <c r="BX157" s="153">
        <v>47</v>
      </c>
      <c r="BY157" s="153">
        <v>0.27718228442676812</v>
      </c>
      <c r="BZ157" s="153">
        <v>0.27718228442676812</v>
      </c>
      <c r="CA157" s="154" t="s">
        <v>197</v>
      </c>
      <c r="CB157" s="154">
        <v>0.29866353167487975</v>
      </c>
      <c r="CC157" s="154">
        <v>0.29866353167487975</v>
      </c>
      <c r="CD157" s="154" t="s">
        <v>197</v>
      </c>
      <c r="CE157" s="155">
        <v>0</v>
      </c>
      <c r="CF157" s="155"/>
      <c r="CG157" s="155"/>
      <c r="CH157" s="273"/>
    </row>
    <row r="158" spans="1:86" s="2" customFormat="1" x14ac:dyDescent="0.2">
      <c r="A158" s="120">
        <v>154</v>
      </c>
      <c r="B158" s="172" t="s">
        <v>2742</v>
      </c>
      <c r="C158" s="120" t="s">
        <v>2753</v>
      </c>
      <c r="D158" s="126">
        <v>2</v>
      </c>
      <c r="E158" s="211" t="s">
        <v>2767</v>
      </c>
      <c r="F158" s="199">
        <v>59.738999999999997</v>
      </c>
      <c r="G158" s="199">
        <v>5.7489999999999997</v>
      </c>
      <c r="H158" s="123">
        <v>1</v>
      </c>
      <c r="I158" s="176">
        <v>9950</v>
      </c>
      <c r="J158" s="176">
        <v>400</v>
      </c>
      <c r="K158" s="123">
        <v>0</v>
      </c>
      <c r="L158" s="176">
        <v>9950</v>
      </c>
      <c r="M158" s="176">
        <v>400</v>
      </c>
      <c r="N158" s="122">
        <v>11212.75</v>
      </c>
      <c r="O158" s="122">
        <v>1487.25</v>
      </c>
      <c r="P158" s="122">
        <v>791.75</v>
      </c>
      <c r="Q158" s="168" t="s">
        <v>206</v>
      </c>
      <c r="R158" s="200">
        <v>0</v>
      </c>
      <c r="S158" s="112" t="s">
        <v>2191</v>
      </c>
      <c r="T158" s="168" t="s">
        <v>2762</v>
      </c>
      <c r="U158" s="112" t="s">
        <v>197</v>
      </c>
      <c r="V158" s="112" t="s">
        <v>1120</v>
      </c>
      <c r="W158" s="112" t="s">
        <v>193</v>
      </c>
      <c r="X158" s="112">
        <v>5.0549999999999997</v>
      </c>
      <c r="Y158" s="112" t="s">
        <v>197</v>
      </c>
      <c r="Z158" s="112" t="s">
        <v>194</v>
      </c>
      <c r="AA158" s="125" t="s">
        <v>195</v>
      </c>
      <c r="AB158" s="125" t="s">
        <v>115</v>
      </c>
      <c r="AC158" s="125" t="s">
        <v>115</v>
      </c>
      <c r="AD158" s="125" t="s">
        <v>115</v>
      </c>
      <c r="AE158" s="125">
        <v>0</v>
      </c>
      <c r="AF158" s="125">
        <v>0.1</v>
      </c>
      <c r="AG158" s="125">
        <v>0</v>
      </c>
      <c r="AH158" s="125">
        <v>0</v>
      </c>
      <c r="AI158" s="202">
        <v>0</v>
      </c>
      <c r="AJ158" s="202">
        <v>0</v>
      </c>
      <c r="AK158" s="202">
        <v>0.2</v>
      </c>
      <c r="AL158" s="202">
        <v>0</v>
      </c>
      <c r="AM158" s="202">
        <v>0.1</v>
      </c>
      <c r="AN158" s="202">
        <v>0</v>
      </c>
      <c r="AO158" s="202">
        <v>0</v>
      </c>
      <c r="AP158" s="202">
        <v>0</v>
      </c>
      <c r="AQ158" s="202">
        <v>0</v>
      </c>
      <c r="AR158" s="202" t="s">
        <v>197</v>
      </c>
      <c r="AS158" s="210">
        <v>47</v>
      </c>
      <c r="AT158" s="202" t="s">
        <v>199</v>
      </c>
      <c r="AU158" s="202" t="s">
        <v>2769</v>
      </c>
      <c r="AV158" s="152">
        <v>0.24494897427831783</v>
      </c>
      <c r="AW158" s="152">
        <v>0.24494897427831783</v>
      </c>
      <c r="AX158" s="179">
        <v>-0.32169638094891773</v>
      </c>
      <c r="AY158" s="179" t="s">
        <v>115</v>
      </c>
      <c r="AZ158" s="179">
        <v>-0.22827887789174819</v>
      </c>
      <c r="BA158" s="179">
        <v>-0.20749740070670139</v>
      </c>
      <c r="BB158" s="179">
        <v>0</v>
      </c>
      <c r="BC158" s="179">
        <v>0.19095769102980731</v>
      </c>
      <c r="BD158" s="179">
        <v>0.20503578802274949</v>
      </c>
      <c r="BE158" s="179" t="s">
        <v>115</v>
      </c>
      <c r="BF158" s="179">
        <v>0.27221999079513592</v>
      </c>
      <c r="BG158" s="179">
        <v>0.34056236632051112</v>
      </c>
      <c r="BH158" s="204">
        <v>0</v>
      </c>
      <c r="BI158" s="204">
        <v>7</v>
      </c>
      <c r="BJ158" s="205" t="s">
        <v>3025</v>
      </c>
      <c r="BK158" s="205" t="s">
        <v>3026</v>
      </c>
      <c r="BL158" s="205" t="s">
        <v>3027</v>
      </c>
      <c r="BM158" s="205">
        <v>-2.4738195076890901E-2</v>
      </c>
      <c r="BN158" s="205">
        <v>0.29695818587202683</v>
      </c>
      <c r="BO158" s="205">
        <v>8.7825093948443733E-2</v>
      </c>
      <c r="BP158" s="205">
        <v>9.548178712712084E-2</v>
      </c>
      <c r="BQ158" s="205" t="s">
        <v>115</v>
      </c>
      <c r="BR158" s="205" t="s">
        <v>197</v>
      </c>
      <c r="BS158" s="205">
        <v>0.11121999079513591</v>
      </c>
      <c r="BT158" s="120" t="s">
        <v>115</v>
      </c>
      <c r="BU158" s="120" t="s">
        <v>115</v>
      </c>
      <c r="BV158" s="120" t="s">
        <v>115</v>
      </c>
      <c r="BW158" s="120" t="s">
        <v>115</v>
      </c>
      <c r="BX158" s="153">
        <v>47.024738195076893</v>
      </c>
      <c r="BY158" s="153">
        <v>0.40621937786920875</v>
      </c>
      <c r="BZ158" s="153">
        <v>0.40621937786920875</v>
      </c>
      <c r="CA158" s="154" t="s">
        <v>197</v>
      </c>
      <c r="CB158" s="154">
        <v>0.42116988176852949</v>
      </c>
      <c r="CC158" s="154">
        <v>0.42116988176852949</v>
      </c>
      <c r="CD158" s="154" t="s">
        <v>197</v>
      </c>
      <c r="CE158" s="155">
        <v>0</v>
      </c>
      <c r="CF158" s="155"/>
      <c r="CG158" s="155"/>
      <c r="CH158" s="273"/>
    </row>
    <row r="159" spans="1:86" s="2" customFormat="1" x14ac:dyDescent="0.2">
      <c r="A159" s="120">
        <v>155</v>
      </c>
      <c r="B159" s="172" t="s">
        <v>2741</v>
      </c>
      <c r="C159" s="120" t="s">
        <v>2753</v>
      </c>
      <c r="D159" s="126">
        <v>2</v>
      </c>
      <c r="E159" s="211" t="s">
        <v>2767</v>
      </c>
      <c r="F159" s="199">
        <v>59.738999999999997</v>
      </c>
      <c r="G159" s="199">
        <v>5.7489999999999997</v>
      </c>
      <c r="H159" s="123">
        <v>1</v>
      </c>
      <c r="I159" s="176">
        <v>9520</v>
      </c>
      <c r="J159" s="176">
        <v>60</v>
      </c>
      <c r="K159" s="123">
        <v>0</v>
      </c>
      <c r="L159" s="176">
        <v>9520</v>
      </c>
      <c r="M159" s="176">
        <v>60</v>
      </c>
      <c r="N159" s="122">
        <v>10910.125</v>
      </c>
      <c r="O159" s="122">
        <v>187.875</v>
      </c>
      <c r="P159" s="122">
        <v>319.125</v>
      </c>
      <c r="Q159" s="168" t="s">
        <v>206</v>
      </c>
      <c r="R159" s="200">
        <v>0</v>
      </c>
      <c r="S159" s="112" t="s">
        <v>2191</v>
      </c>
      <c r="T159" s="168" t="s">
        <v>2763</v>
      </c>
      <c r="U159" s="112" t="s">
        <v>197</v>
      </c>
      <c r="V159" s="112" t="s">
        <v>1120</v>
      </c>
      <c r="W159" s="112" t="s">
        <v>193</v>
      </c>
      <c r="X159" s="112">
        <v>4.9749999999999996</v>
      </c>
      <c r="Y159" s="112" t="s">
        <v>197</v>
      </c>
      <c r="Z159" s="112" t="s">
        <v>194</v>
      </c>
      <c r="AA159" s="125" t="s">
        <v>195</v>
      </c>
      <c r="AB159" s="125" t="s">
        <v>115</v>
      </c>
      <c r="AC159" s="125" t="s">
        <v>115</v>
      </c>
      <c r="AD159" s="125" t="s">
        <v>115</v>
      </c>
      <c r="AE159" s="125">
        <v>0</v>
      </c>
      <c r="AF159" s="125">
        <v>0.1</v>
      </c>
      <c r="AG159" s="125">
        <v>0</v>
      </c>
      <c r="AH159" s="125">
        <v>0</v>
      </c>
      <c r="AI159" s="202">
        <v>0</v>
      </c>
      <c r="AJ159" s="202">
        <v>0</v>
      </c>
      <c r="AK159" s="202">
        <v>0.2</v>
      </c>
      <c r="AL159" s="202">
        <v>0</v>
      </c>
      <c r="AM159" s="202">
        <v>0.1</v>
      </c>
      <c r="AN159" s="202">
        <v>0</v>
      </c>
      <c r="AO159" s="202">
        <v>0</v>
      </c>
      <c r="AP159" s="202">
        <v>0</v>
      </c>
      <c r="AQ159" s="202">
        <v>0</v>
      </c>
      <c r="AR159" s="202" t="s">
        <v>197</v>
      </c>
      <c r="AS159" s="210">
        <v>47</v>
      </c>
      <c r="AT159" s="202" t="s">
        <v>199</v>
      </c>
      <c r="AU159" s="202" t="s">
        <v>2769</v>
      </c>
      <c r="AV159" s="152">
        <v>0.24494897427831783</v>
      </c>
      <c r="AW159" s="152">
        <v>0.24494897427831783</v>
      </c>
      <c r="AX159" s="179">
        <v>-0.32169638094891773</v>
      </c>
      <c r="AY159" s="179" t="s">
        <v>115</v>
      </c>
      <c r="AZ159" s="179">
        <v>-0.22827887789174819</v>
      </c>
      <c r="BA159" s="179">
        <v>-0.20749740070670139</v>
      </c>
      <c r="BB159" s="179">
        <v>0</v>
      </c>
      <c r="BC159" s="179">
        <v>0.19095769102980731</v>
      </c>
      <c r="BD159" s="179">
        <v>0.20503578802274949</v>
      </c>
      <c r="BE159" s="179" t="s">
        <v>115</v>
      </c>
      <c r="BF159" s="179">
        <v>0.27221999079513592</v>
      </c>
      <c r="BG159" s="179">
        <v>0.34056236632051112</v>
      </c>
      <c r="BH159" s="204">
        <v>1</v>
      </c>
      <c r="BI159" s="204">
        <v>7</v>
      </c>
      <c r="BJ159" s="205" t="s">
        <v>3031</v>
      </c>
      <c r="BK159" s="205" t="s">
        <v>3032</v>
      </c>
      <c r="BL159" s="205" t="s">
        <v>3030</v>
      </c>
      <c r="BM159" s="205">
        <v>0.27221999079513592</v>
      </c>
      <c r="BN159" s="205" t="s">
        <v>115</v>
      </c>
      <c r="BO159" s="205">
        <v>8.7825093948443733E-2</v>
      </c>
      <c r="BP159" s="205">
        <v>9.548178712712084E-2</v>
      </c>
      <c r="BQ159" s="205" t="s">
        <v>115</v>
      </c>
      <c r="BR159" s="205" t="s">
        <v>197</v>
      </c>
      <c r="BS159" s="205">
        <v>0.11121999079513591</v>
      </c>
      <c r="BT159" s="120" t="s">
        <v>115</v>
      </c>
      <c r="BU159" s="120" t="s">
        <v>115</v>
      </c>
      <c r="BV159" s="120" t="s">
        <v>115</v>
      </c>
      <c r="BW159" s="120" t="s">
        <v>115</v>
      </c>
      <c r="BX159" s="153">
        <v>46.727780009204864</v>
      </c>
      <c r="BY159" s="153">
        <v>0.27718228442676812</v>
      </c>
      <c r="BZ159" s="153">
        <v>0.27718228442676812</v>
      </c>
      <c r="CA159" s="154" t="s">
        <v>197</v>
      </c>
      <c r="CB159" s="154">
        <v>0.29866353167487975</v>
      </c>
      <c r="CC159" s="154">
        <v>0.29866353167487975</v>
      </c>
      <c r="CD159" s="154" t="s">
        <v>197</v>
      </c>
      <c r="CE159" s="155">
        <v>0</v>
      </c>
      <c r="CF159" s="155"/>
      <c r="CG159" s="155"/>
      <c r="CH159" s="273"/>
    </row>
    <row r="160" spans="1:86" s="2" customFormat="1" x14ac:dyDescent="0.2">
      <c r="A160" s="120">
        <v>156</v>
      </c>
      <c r="B160" s="120" t="s">
        <v>278</v>
      </c>
      <c r="C160" s="120" t="s">
        <v>279</v>
      </c>
      <c r="D160" s="126">
        <v>2</v>
      </c>
      <c r="E160" s="126" t="s">
        <v>618</v>
      </c>
      <c r="F160" s="199">
        <v>58.077500000000001</v>
      </c>
      <c r="G160" s="199">
        <v>6.82</v>
      </c>
      <c r="H160" s="123">
        <v>1</v>
      </c>
      <c r="I160" s="122">
        <v>3610</v>
      </c>
      <c r="J160" s="122">
        <v>50</v>
      </c>
      <c r="K160" s="123">
        <v>0</v>
      </c>
      <c r="L160" s="122">
        <v>3610</v>
      </c>
      <c r="M160" s="122">
        <v>50</v>
      </c>
      <c r="N160" s="122">
        <v>3931</v>
      </c>
      <c r="O160" s="122">
        <v>154</v>
      </c>
      <c r="P160" s="122">
        <v>203</v>
      </c>
      <c r="Q160" s="112" t="s">
        <v>364</v>
      </c>
      <c r="R160" s="200">
        <v>0</v>
      </c>
      <c r="S160" s="112" t="s">
        <v>2191</v>
      </c>
      <c r="T160" s="112" t="s">
        <v>280</v>
      </c>
      <c r="U160" s="112" t="s">
        <v>627</v>
      </c>
      <c r="V160" s="112" t="s">
        <v>626</v>
      </c>
      <c r="W160" s="112" t="s">
        <v>193</v>
      </c>
      <c r="X160" s="112" t="s">
        <v>115</v>
      </c>
      <c r="Y160" s="112" t="s">
        <v>197</v>
      </c>
      <c r="Z160" s="112" t="s">
        <v>115</v>
      </c>
      <c r="AA160" s="125" t="s">
        <v>208</v>
      </c>
      <c r="AB160" s="125" t="s">
        <v>197</v>
      </c>
      <c r="AC160" s="125" t="s">
        <v>197</v>
      </c>
      <c r="AD160" s="125" t="s">
        <v>197</v>
      </c>
      <c r="AE160" s="125">
        <v>0</v>
      </c>
      <c r="AF160" s="125">
        <v>0.5</v>
      </c>
      <c r="AG160" s="125">
        <v>0</v>
      </c>
      <c r="AH160" s="125">
        <v>0</v>
      </c>
      <c r="AI160" s="202">
        <v>0</v>
      </c>
      <c r="AJ160" s="202">
        <v>0</v>
      </c>
      <c r="AK160" s="202">
        <v>0.1</v>
      </c>
      <c r="AL160" s="202">
        <v>0.01</v>
      </c>
      <c r="AM160" s="202">
        <v>0.1</v>
      </c>
      <c r="AN160" s="202">
        <v>0</v>
      </c>
      <c r="AO160" s="202">
        <v>0</v>
      </c>
      <c r="AP160" s="202">
        <v>0</v>
      </c>
      <c r="AQ160" s="202">
        <v>0.06</v>
      </c>
      <c r="AR160" s="202" t="s">
        <v>198</v>
      </c>
      <c r="AS160" s="203">
        <v>3.4</v>
      </c>
      <c r="AT160" s="202" t="s">
        <v>199</v>
      </c>
      <c r="AU160" s="202" t="s">
        <v>556</v>
      </c>
      <c r="AV160" s="152">
        <v>0.51971145840745137</v>
      </c>
      <c r="AW160" s="152">
        <v>0.51971145840745137</v>
      </c>
      <c r="AX160" s="179">
        <v>-0.1094906305486139</v>
      </c>
      <c r="AY160" s="179" t="s">
        <v>115</v>
      </c>
      <c r="AZ160" s="179">
        <v>-7.4313393567878333E-2</v>
      </c>
      <c r="BA160" s="179">
        <v>-6.7575830645945176E-2</v>
      </c>
      <c r="BB160" s="179">
        <v>0</v>
      </c>
      <c r="BC160" s="179">
        <v>6.2013526357229967E-2</v>
      </c>
      <c r="BD160" s="179">
        <v>6.7344683014028531E-2</v>
      </c>
      <c r="BE160" s="179" t="s">
        <v>115</v>
      </c>
      <c r="BF160" s="179">
        <v>9.8022265717738949E-2</v>
      </c>
      <c r="BG160" s="179">
        <v>0.1221109469539326</v>
      </c>
      <c r="BH160" s="204">
        <v>0</v>
      </c>
      <c r="BI160" s="204">
        <v>7</v>
      </c>
      <c r="BJ160" s="205" t="s">
        <v>3025</v>
      </c>
      <c r="BK160" s="205" t="s">
        <v>3026</v>
      </c>
      <c r="BL160" s="205" t="s">
        <v>3027</v>
      </c>
      <c r="BM160" s="205">
        <v>-5.7341824154374943E-3</v>
      </c>
      <c r="BN160" s="205">
        <v>0.1037564481331764</v>
      </c>
      <c r="BO160" s="205">
        <v>0.41696478673722392</v>
      </c>
      <c r="BP160" s="205">
        <v>9.548178712712084E-2</v>
      </c>
      <c r="BQ160" s="205" t="s">
        <v>115</v>
      </c>
      <c r="BR160" s="205" t="s">
        <v>197</v>
      </c>
      <c r="BS160" s="205">
        <v>0.16597773428226109</v>
      </c>
      <c r="BT160" s="120" t="s">
        <v>115</v>
      </c>
      <c r="BU160" s="120" t="s">
        <v>115</v>
      </c>
      <c r="BV160" s="120" t="s">
        <v>115</v>
      </c>
      <c r="BW160" s="120" t="s">
        <v>115</v>
      </c>
      <c r="BX160" s="153">
        <v>3.4057341824154372</v>
      </c>
      <c r="BY160" s="153">
        <v>0.68105932603630059</v>
      </c>
      <c r="BZ160" s="153">
        <v>0.68105932603630059</v>
      </c>
      <c r="CA160" s="154" t="s">
        <v>197</v>
      </c>
      <c r="CB160" s="154">
        <v>0.7009924492164612</v>
      </c>
      <c r="CC160" s="154">
        <v>0.7009924492164612</v>
      </c>
      <c r="CD160" s="154" t="s">
        <v>197</v>
      </c>
      <c r="CE160" s="155">
        <v>0</v>
      </c>
      <c r="CF160" s="155"/>
      <c r="CG160" s="155"/>
      <c r="CH160" s="273"/>
    </row>
    <row r="161" spans="1:86" s="2" customFormat="1" x14ac:dyDescent="0.2">
      <c r="A161" s="120">
        <v>157</v>
      </c>
      <c r="B161" s="120" t="s">
        <v>281</v>
      </c>
      <c r="C161" s="120" t="s">
        <v>279</v>
      </c>
      <c r="D161" s="126">
        <v>2</v>
      </c>
      <c r="E161" s="126" t="s">
        <v>618</v>
      </c>
      <c r="F161" s="199">
        <v>58.077500000000001</v>
      </c>
      <c r="G161" s="199">
        <v>6.82</v>
      </c>
      <c r="H161" s="123">
        <v>1</v>
      </c>
      <c r="I161" s="122">
        <v>7390</v>
      </c>
      <c r="J161" s="122">
        <v>50</v>
      </c>
      <c r="K161" s="123">
        <v>0</v>
      </c>
      <c r="L161" s="122">
        <v>7390</v>
      </c>
      <c r="M161" s="122">
        <v>50</v>
      </c>
      <c r="N161" s="122">
        <v>8239.25</v>
      </c>
      <c r="O161" s="122">
        <v>100.75</v>
      </c>
      <c r="P161" s="122">
        <v>202.25</v>
      </c>
      <c r="Q161" s="112" t="s">
        <v>364</v>
      </c>
      <c r="R161" s="200">
        <v>0</v>
      </c>
      <c r="S161" s="112" t="s">
        <v>2191</v>
      </c>
      <c r="T161" s="112" t="s">
        <v>282</v>
      </c>
      <c r="U161" s="112" t="s">
        <v>626</v>
      </c>
      <c r="V161" s="112" t="s">
        <v>627</v>
      </c>
      <c r="W161" s="112" t="s">
        <v>215</v>
      </c>
      <c r="X161" s="112" t="s">
        <v>115</v>
      </c>
      <c r="Y161" s="112" t="s">
        <v>197</v>
      </c>
      <c r="Z161" s="112" t="s">
        <v>115</v>
      </c>
      <c r="AA161" s="125" t="s">
        <v>208</v>
      </c>
      <c r="AB161" s="125" t="s">
        <v>197</v>
      </c>
      <c r="AC161" s="125" t="s">
        <v>197</v>
      </c>
      <c r="AD161" s="125" t="s">
        <v>197</v>
      </c>
      <c r="AE161" s="125">
        <v>0</v>
      </c>
      <c r="AF161" s="125">
        <v>0.5</v>
      </c>
      <c r="AG161" s="125">
        <v>0</v>
      </c>
      <c r="AH161" s="125">
        <v>0</v>
      </c>
      <c r="AI161" s="202">
        <v>0</v>
      </c>
      <c r="AJ161" s="202">
        <v>0</v>
      </c>
      <c r="AK161" s="202">
        <v>0.1</v>
      </c>
      <c r="AL161" s="202">
        <v>0.01</v>
      </c>
      <c r="AM161" s="202">
        <v>0.1</v>
      </c>
      <c r="AN161" s="202">
        <v>0</v>
      </c>
      <c r="AO161" s="202">
        <v>0</v>
      </c>
      <c r="AP161" s="202">
        <v>0</v>
      </c>
      <c r="AQ161" s="202">
        <v>0.06</v>
      </c>
      <c r="AR161" s="202" t="s">
        <v>198</v>
      </c>
      <c r="AS161" s="203">
        <v>3.4</v>
      </c>
      <c r="AT161" s="202" t="s">
        <v>199</v>
      </c>
      <c r="AU161" s="202" t="s">
        <v>556</v>
      </c>
      <c r="AV161" s="152">
        <v>0.51971145840745137</v>
      </c>
      <c r="AW161" s="152">
        <v>0.51971145840745137</v>
      </c>
      <c r="AX161" s="179">
        <v>-0.1094906305486139</v>
      </c>
      <c r="AY161" s="179" t="s">
        <v>115</v>
      </c>
      <c r="AZ161" s="179">
        <v>-7.4313393567878333E-2</v>
      </c>
      <c r="BA161" s="179">
        <v>-6.7575830645945176E-2</v>
      </c>
      <c r="BB161" s="179">
        <v>0</v>
      </c>
      <c r="BC161" s="179">
        <v>6.2013526357229967E-2</v>
      </c>
      <c r="BD161" s="179">
        <v>6.7344683014028531E-2</v>
      </c>
      <c r="BE161" s="179" t="s">
        <v>115</v>
      </c>
      <c r="BF161" s="179">
        <v>9.8022265717738949E-2</v>
      </c>
      <c r="BG161" s="179">
        <v>0.1221109469539326</v>
      </c>
      <c r="BH161" s="204">
        <v>0</v>
      </c>
      <c r="BI161" s="204">
        <v>7</v>
      </c>
      <c r="BJ161" s="205" t="s">
        <v>3025</v>
      </c>
      <c r="BK161" s="205" t="s">
        <v>3026</v>
      </c>
      <c r="BL161" s="205" t="s">
        <v>3027</v>
      </c>
      <c r="BM161" s="205">
        <v>-5.7341824154374943E-3</v>
      </c>
      <c r="BN161" s="205">
        <v>0.1037564481331764</v>
      </c>
      <c r="BO161" s="205">
        <v>0.41696478673722392</v>
      </c>
      <c r="BP161" s="205">
        <v>9.548178712712084E-2</v>
      </c>
      <c r="BQ161" s="205" t="s">
        <v>115</v>
      </c>
      <c r="BR161" s="205" t="s">
        <v>197</v>
      </c>
      <c r="BS161" s="205">
        <v>0.16597773428226109</v>
      </c>
      <c r="BT161" s="120" t="s">
        <v>115</v>
      </c>
      <c r="BU161" s="120" t="s">
        <v>115</v>
      </c>
      <c r="BV161" s="120" t="s">
        <v>115</v>
      </c>
      <c r="BW161" s="120" t="s">
        <v>115</v>
      </c>
      <c r="BX161" s="153">
        <v>3.4057341824154372</v>
      </c>
      <c r="BY161" s="153">
        <v>0.68105932603630059</v>
      </c>
      <c r="BZ161" s="153">
        <v>0.68105932603630059</v>
      </c>
      <c r="CA161" s="154" t="s">
        <v>197</v>
      </c>
      <c r="CB161" s="154">
        <v>0.7009924492164612</v>
      </c>
      <c r="CC161" s="154">
        <v>0.7009924492164612</v>
      </c>
      <c r="CD161" s="154" t="s">
        <v>197</v>
      </c>
      <c r="CE161" s="155">
        <v>0</v>
      </c>
      <c r="CF161" s="155"/>
      <c r="CG161" s="155"/>
      <c r="CH161" s="273"/>
    </row>
    <row r="162" spans="1:86" s="2" customFormat="1" x14ac:dyDescent="0.2">
      <c r="A162" s="120">
        <v>158</v>
      </c>
      <c r="B162" s="120" t="s">
        <v>283</v>
      </c>
      <c r="C162" s="120" t="s">
        <v>279</v>
      </c>
      <c r="D162" s="126">
        <v>2</v>
      </c>
      <c r="E162" s="126" t="s">
        <v>619</v>
      </c>
      <c r="F162" s="199">
        <v>58.095999999999997</v>
      </c>
      <c r="G162" s="199">
        <v>6.84</v>
      </c>
      <c r="H162" s="123">
        <v>1</v>
      </c>
      <c r="I162" s="122">
        <v>5202</v>
      </c>
      <c r="J162" s="122">
        <v>45</v>
      </c>
      <c r="K162" s="123">
        <v>0</v>
      </c>
      <c r="L162" s="122">
        <v>5202</v>
      </c>
      <c r="M162" s="122">
        <v>45</v>
      </c>
      <c r="N162" s="122">
        <v>5955.75</v>
      </c>
      <c r="O162" s="122">
        <v>220.25</v>
      </c>
      <c r="P162" s="122">
        <v>60.75</v>
      </c>
      <c r="Q162" s="112" t="s">
        <v>364</v>
      </c>
      <c r="R162" s="200">
        <v>0</v>
      </c>
      <c r="S162" s="112" t="s">
        <v>2191</v>
      </c>
      <c r="T162" s="112" t="s">
        <v>284</v>
      </c>
      <c r="U162" s="112" t="s">
        <v>626</v>
      </c>
      <c r="V162" s="112" t="s">
        <v>627</v>
      </c>
      <c r="W162" s="112" t="s">
        <v>215</v>
      </c>
      <c r="X162" s="112" t="s">
        <v>115</v>
      </c>
      <c r="Y162" s="112" t="s">
        <v>197</v>
      </c>
      <c r="Z162" s="112" t="s">
        <v>115</v>
      </c>
      <c r="AA162" s="125" t="s">
        <v>208</v>
      </c>
      <c r="AB162" s="125" t="s">
        <v>197</v>
      </c>
      <c r="AC162" s="125" t="s">
        <v>197</v>
      </c>
      <c r="AD162" s="125" t="s">
        <v>197</v>
      </c>
      <c r="AE162" s="125">
        <v>0</v>
      </c>
      <c r="AF162" s="125">
        <v>0.5</v>
      </c>
      <c r="AG162" s="125">
        <v>0</v>
      </c>
      <c r="AH162" s="125">
        <v>0</v>
      </c>
      <c r="AI162" s="202">
        <v>0</v>
      </c>
      <c r="AJ162" s="202">
        <v>0</v>
      </c>
      <c r="AK162" s="202">
        <v>0.1</v>
      </c>
      <c r="AL162" s="202">
        <v>0.01</v>
      </c>
      <c r="AM162" s="202">
        <v>0.1</v>
      </c>
      <c r="AN162" s="202">
        <v>0</v>
      </c>
      <c r="AO162" s="202">
        <v>0</v>
      </c>
      <c r="AP162" s="202">
        <v>0</v>
      </c>
      <c r="AQ162" s="202">
        <v>0.06</v>
      </c>
      <c r="AR162" s="202" t="s">
        <v>198</v>
      </c>
      <c r="AS162" s="203">
        <v>4.5999999999999996</v>
      </c>
      <c r="AT162" s="202" t="s">
        <v>199</v>
      </c>
      <c r="AU162" s="202" t="s">
        <v>556</v>
      </c>
      <c r="AV162" s="152">
        <v>0.51971145840745137</v>
      </c>
      <c r="AW162" s="152">
        <v>0.51971145840745137</v>
      </c>
      <c r="AX162" s="179">
        <v>-0.1103076237202187</v>
      </c>
      <c r="AY162" s="179" t="s">
        <v>115</v>
      </c>
      <c r="AZ162" s="179">
        <v>-7.5078543228319444E-2</v>
      </c>
      <c r="BA162" s="179">
        <v>-6.8359739564716221E-2</v>
      </c>
      <c r="BB162" s="179">
        <v>0</v>
      </c>
      <c r="BC162" s="179">
        <v>6.2756482046541009E-2</v>
      </c>
      <c r="BD162" s="179">
        <v>6.8091721603932495E-2</v>
      </c>
      <c r="BE162" s="179" t="s">
        <v>115</v>
      </c>
      <c r="BF162" s="179">
        <v>9.8889824321639133E-2</v>
      </c>
      <c r="BG162" s="179">
        <v>0.1230107890860314</v>
      </c>
      <c r="BH162" s="204">
        <v>0</v>
      </c>
      <c r="BI162" s="204">
        <v>7</v>
      </c>
      <c r="BJ162" s="205" t="s">
        <v>3025</v>
      </c>
      <c r="BK162" s="205" t="s">
        <v>3026</v>
      </c>
      <c r="BL162" s="205" t="s">
        <v>3027</v>
      </c>
      <c r="BM162" s="205">
        <v>-5.7088996992897822E-3</v>
      </c>
      <c r="BN162" s="205">
        <v>0.1045987240209289</v>
      </c>
      <c r="BO162" s="205">
        <v>0.41140123762125608</v>
      </c>
      <c r="BP162" s="205">
        <v>9.548178712712084E-2</v>
      </c>
      <c r="BQ162" s="205" t="s">
        <v>115</v>
      </c>
      <c r="BR162" s="205" t="s">
        <v>197</v>
      </c>
      <c r="BS162" s="205">
        <v>0.16511017567836089</v>
      </c>
      <c r="BT162" s="120" t="s">
        <v>115</v>
      </c>
      <c r="BU162" s="120" t="s">
        <v>115</v>
      </c>
      <c r="BV162" s="120" t="s">
        <v>115</v>
      </c>
      <c r="BW162" s="120" t="s">
        <v>115</v>
      </c>
      <c r="BX162" s="153">
        <v>4.6057088996992892</v>
      </c>
      <c r="BY162" s="153">
        <v>0.67779690398827919</v>
      </c>
      <c r="BZ162" s="153">
        <v>0.67779690398827919</v>
      </c>
      <c r="CA162" s="154" t="s">
        <v>197</v>
      </c>
      <c r="CB162" s="154">
        <v>0.69761738307516086</v>
      </c>
      <c r="CC162" s="154">
        <v>0.69761738307516086</v>
      </c>
      <c r="CD162" s="154" t="s">
        <v>197</v>
      </c>
      <c r="CE162" s="155">
        <v>0</v>
      </c>
      <c r="CF162" s="155"/>
      <c r="CG162" s="155"/>
      <c r="CH162" s="273"/>
    </row>
    <row r="163" spans="1:86" s="2" customFormat="1" x14ac:dyDescent="0.2">
      <c r="A163" s="120">
        <v>159</v>
      </c>
      <c r="B163" s="120" t="s">
        <v>285</v>
      </c>
      <c r="C163" s="120" t="s">
        <v>279</v>
      </c>
      <c r="D163" s="126">
        <v>2</v>
      </c>
      <c r="E163" s="126" t="s">
        <v>619</v>
      </c>
      <c r="F163" s="199">
        <v>58.095999999999997</v>
      </c>
      <c r="G163" s="199">
        <v>6.84</v>
      </c>
      <c r="H163" s="123">
        <v>1</v>
      </c>
      <c r="I163" s="122">
        <v>6681</v>
      </c>
      <c r="J163" s="122">
        <v>41</v>
      </c>
      <c r="K163" s="123">
        <v>0</v>
      </c>
      <c r="L163" s="122">
        <v>6681</v>
      </c>
      <c r="M163" s="122">
        <v>41</v>
      </c>
      <c r="N163" s="122">
        <v>7548.25</v>
      </c>
      <c r="O163" s="122">
        <v>102.75</v>
      </c>
      <c r="P163" s="122">
        <v>114.25</v>
      </c>
      <c r="Q163" s="112" t="s">
        <v>364</v>
      </c>
      <c r="R163" s="200">
        <v>0</v>
      </c>
      <c r="S163" s="112" t="s">
        <v>2191</v>
      </c>
      <c r="T163" s="112" t="s">
        <v>286</v>
      </c>
      <c r="U163" s="112" t="s">
        <v>627</v>
      </c>
      <c r="V163" s="112" t="s">
        <v>626</v>
      </c>
      <c r="W163" s="112" t="s">
        <v>193</v>
      </c>
      <c r="X163" s="112" t="s">
        <v>115</v>
      </c>
      <c r="Y163" s="112" t="s">
        <v>197</v>
      </c>
      <c r="Z163" s="112" t="s">
        <v>115</v>
      </c>
      <c r="AA163" s="125" t="s">
        <v>208</v>
      </c>
      <c r="AB163" s="125" t="s">
        <v>197</v>
      </c>
      <c r="AC163" s="125" t="s">
        <v>197</v>
      </c>
      <c r="AD163" s="125" t="s">
        <v>197</v>
      </c>
      <c r="AE163" s="125">
        <v>0</v>
      </c>
      <c r="AF163" s="125">
        <v>0.5</v>
      </c>
      <c r="AG163" s="125">
        <v>0</v>
      </c>
      <c r="AH163" s="125">
        <v>0</v>
      </c>
      <c r="AI163" s="202">
        <v>0</v>
      </c>
      <c r="AJ163" s="202">
        <v>0</v>
      </c>
      <c r="AK163" s="202">
        <v>0.1</v>
      </c>
      <c r="AL163" s="202">
        <v>0.01</v>
      </c>
      <c r="AM163" s="202">
        <v>0.1</v>
      </c>
      <c r="AN163" s="202">
        <v>0</v>
      </c>
      <c r="AO163" s="202">
        <v>0</v>
      </c>
      <c r="AP163" s="202">
        <v>0</v>
      </c>
      <c r="AQ163" s="202">
        <v>0.06</v>
      </c>
      <c r="AR163" s="202" t="s">
        <v>198</v>
      </c>
      <c r="AS163" s="203">
        <v>4.5999999999999996</v>
      </c>
      <c r="AT163" s="202" t="s">
        <v>199</v>
      </c>
      <c r="AU163" s="202" t="s">
        <v>556</v>
      </c>
      <c r="AV163" s="152">
        <v>0.51971145840745137</v>
      </c>
      <c r="AW163" s="152">
        <v>0.51971145840745137</v>
      </c>
      <c r="AX163" s="179">
        <v>-0.1103076237202187</v>
      </c>
      <c r="AY163" s="179" t="s">
        <v>115</v>
      </c>
      <c r="AZ163" s="179">
        <v>-7.5078543228319444E-2</v>
      </c>
      <c r="BA163" s="179">
        <v>-6.8359739564716221E-2</v>
      </c>
      <c r="BB163" s="179">
        <v>0</v>
      </c>
      <c r="BC163" s="179">
        <v>6.2756482046541009E-2</v>
      </c>
      <c r="BD163" s="179">
        <v>6.8091721603932495E-2</v>
      </c>
      <c r="BE163" s="179" t="s">
        <v>115</v>
      </c>
      <c r="BF163" s="179">
        <v>9.8889824321639133E-2</v>
      </c>
      <c r="BG163" s="179">
        <v>0.1230107890860314</v>
      </c>
      <c r="BH163" s="204">
        <v>0</v>
      </c>
      <c r="BI163" s="204">
        <v>7</v>
      </c>
      <c r="BJ163" s="205" t="s">
        <v>3025</v>
      </c>
      <c r="BK163" s="205" t="s">
        <v>3026</v>
      </c>
      <c r="BL163" s="205" t="s">
        <v>3027</v>
      </c>
      <c r="BM163" s="205">
        <v>-5.7088996992897822E-3</v>
      </c>
      <c r="BN163" s="205">
        <v>0.1045987240209289</v>
      </c>
      <c r="BO163" s="205">
        <v>0.41140123762125608</v>
      </c>
      <c r="BP163" s="205">
        <v>9.548178712712084E-2</v>
      </c>
      <c r="BQ163" s="205" t="s">
        <v>115</v>
      </c>
      <c r="BR163" s="205" t="s">
        <v>197</v>
      </c>
      <c r="BS163" s="205">
        <v>0.16511017567836089</v>
      </c>
      <c r="BT163" s="120" t="s">
        <v>115</v>
      </c>
      <c r="BU163" s="120" t="s">
        <v>115</v>
      </c>
      <c r="BV163" s="120" t="s">
        <v>115</v>
      </c>
      <c r="BW163" s="120" t="s">
        <v>115</v>
      </c>
      <c r="BX163" s="153">
        <v>4.6057088996992892</v>
      </c>
      <c r="BY163" s="153">
        <v>0.67779690398827919</v>
      </c>
      <c r="BZ163" s="153">
        <v>0.67779690398827919</v>
      </c>
      <c r="CA163" s="154" t="s">
        <v>197</v>
      </c>
      <c r="CB163" s="154">
        <v>0.69761738307516086</v>
      </c>
      <c r="CC163" s="154">
        <v>0.69761738307516086</v>
      </c>
      <c r="CD163" s="154" t="s">
        <v>197</v>
      </c>
      <c r="CE163" s="155">
        <v>0</v>
      </c>
      <c r="CF163" s="155"/>
      <c r="CG163" s="155"/>
      <c r="CH163" s="273"/>
    </row>
    <row r="164" spans="1:86" s="2" customFormat="1" x14ac:dyDescent="0.2">
      <c r="A164" s="120">
        <v>160</v>
      </c>
      <c r="B164" s="120" t="s">
        <v>287</v>
      </c>
      <c r="C164" s="120" t="s">
        <v>279</v>
      </c>
      <c r="D164" s="126">
        <v>2</v>
      </c>
      <c r="E164" s="126" t="s">
        <v>620</v>
      </c>
      <c r="F164" s="199">
        <v>58.084800000000001</v>
      </c>
      <c r="G164" s="199">
        <v>6.96</v>
      </c>
      <c r="H164" s="123">
        <v>1</v>
      </c>
      <c r="I164" s="122">
        <v>3179</v>
      </c>
      <c r="J164" s="122">
        <v>55</v>
      </c>
      <c r="K164" s="123">
        <v>0</v>
      </c>
      <c r="L164" s="122">
        <v>3179</v>
      </c>
      <c r="M164" s="122">
        <v>55</v>
      </c>
      <c r="N164" s="122">
        <v>3412.75</v>
      </c>
      <c r="O164" s="122">
        <v>135.25</v>
      </c>
      <c r="P164" s="122">
        <v>170.75</v>
      </c>
      <c r="Q164" s="112" t="s">
        <v>626</v>
      </c>
      <c r="R164" s="200">
        <v>0</v>
      </c>
      <c r="S164" s="112" t="s">
        <v>2191</v>
      </c>
      <c r="T164" s="112" t="s">
        <v>288</v>
      </c>
      <c r="U164" s="112" t="s">
        <v>626</v>
      </c>
      <c r="V164" s="112" t="s">
        <v>627</v>
      </c>
      <c r="W164" s="112" t="s">
        <v>193</v>
      </c>
      <c r="X164" s="112" t="s">
        <v>115</v>
      </c>
      <c r="Y164" s="112" t="s">
        <v>197</v>
      </c>
      <c r="Z164" s="112" t="s">
        <v>115</v>
      </c>
      <c r="AA164" s="125" t="s">
        <v>208</v>
      </c>
      <c r="AB164" s="125" t="s">
        <v>197</v>
      </c>
      <c r="AC164" s="125" t="s">
        <v>197</v>
      </c>
      <c r="AD164" s="125" t="s">
        <v>197</v>
      </c>
      <c r="AE164" s="125">
        <v>0</v>
      </c>
      <c r="AF164" s="125">
        <v>0.5</v>
      </c>
      <c r="AG164" s="125">
        <v>0</v>
      </c>
      <c r="AH164" s="125">
        <v>0</v>
      </c>
      <c r="AI164" s="202">
        <v>0</v>
      </c>
      <c r="AJ164" s="202">
        <v>0</v>
      </c>
      <c r="AK164" s="202">
        <v>0.1</v>
      </c>
      <c r="AL164" s="202">
        <v>0.01</v>
      </c>
      <c r="AM164" s="202">
        <v>0.1</v>
      </c>
      <c r="AN164" s="202">
        <v>0</v>
      </c>
      <c r="AO164" s="202">
        <v>0</v>
      </c>
      <c r="AP164" s="202">
        <v>0</v>
      </c>
      <c r="AQ164" s="202">
        <v>0.06</v>
      </c>
      <c r="AR164" s="202" t="s">
        <v>198</v>
      </c>
      <c r="AS164" s="203">
        <v>2.1</v>
      </c>
      <c r="AT164" s="202" t="s">
        <v>199</v>
      </c>
      <c r="AU164" s="202" t="s">
        <v>556</v>
      </c>
      <c r="AV164" s="152">
        <v>0.51971145840745137</v>
      </c>
      <c r="AW164" s="152">
        <v>0.51971145840745137</v>
      </c>
      <c r="AX164" s="179">
        <v>-0.1150636737255421</v>
      </c>
      <c r="AY164" s="179" t="s">
        <v>115</v>
      </c>
      <c r="AZ164" s="179">
        <v>-7.9372732706446084E-2</v>
      </c>
      <c r="BA164" s="179">
        <v>-7.2303405967206191E-2</v>
      </c>
      <c r="BB164" s="179">
        <v>0</v>
      </c>
      <c r="BC164" s="179">
        <v>6.6728826062890226E-2</v>
      </c>
      <c r="BD164" s="179">
        <v>7.2381892140224197E-2</v>
      </c>
      <c r="BE164" s="179" t="s">
        <v>115</v>
      </c>
      <c r="BF164" s="179">
        <v>0.10332582543472819</v>
      </c>
      <c r="BG164" s="179">
        <v>0.12762252808932281</v>
      </c>
      <c r="BH164" s="204">
        <v>0</v>
      </c>
      <c r="BI164" s="204">
        <v>7</v>
      </c>
      <c r="BJ164" s="205" t="s">
        <v>3025</v>
      </c>
      <c r="BK164" s="205" t="s">
        <v>3026</v>
      </c>
      <c r="BL164" s="205" t="s">
        <v>3027</v>
      </c>
      <c r="BM164" s="205">
        <v>-5.8689241454069688E-3</v>
      </c>
      <c r="BN164" s="205">
        <v>0.1091947495801352</v>
      </c>
      <c r="BO164" s="205">
        <v>0.41139728156516919</v>
      </c>
      <c r="BP164" s="205">
        <v>9.548178712712084E-2</v>
      </c>
      <c r="BQ164" s="205" t="s">
        <v>115</v>
      </c>
      <c r="BR164" s="205" t="s">
        <v>197</v>
      </c>
      <c r="BS164" s="205">
        <v>4.9325825434728188E-2</v>
      </c>
      <c r="BT164" s="120" t="s">
        <v>115</v>
      </c>
      <c r="BU164" s="120" t="s">
        <v>115</v>
      </c>
      <c r="BV164" s="120" t="s">
        <v>115</v>
      </c>
      <c r="BW164" s="120" t="s">
        <v>115</v>
      </c>
      <c r="BX164" s="153">
        <v>2.1058689241454069</v>
      </c>
      <c r="BY164" s="153">
        <v>0.67851896678579915</v>
      </c>
      <c r="BZ164" s="153">
        <v>0.67851896678579915</v>
      </c>
      <c r="CA164" s="154" t="s">
        <v>197</v>
      </c>
      <c r="CB164" s="154">
        <v>0.68030950702080129</v>
      </c>
      <c r="CC164" s="154">
        <v>0.68030950702080129</v>
      </c>
      <c r="CD164" s="154" t="s">
        <v>197</v>
      </c>
      <c r="CE164" s="155">
        <v>0</v>
      </c>
      <c r="CF164" s="155"/>
      <c r="CG164" s="155"/>
      <c r="CH164" s="273"/>
    </row>
    <row r="165" spans="1:86" s="2" customFormat="1" x14ac:dyDescent="0.2">
      <c r="A165" s="120">
        <v>161</v>
      </c>
      <c r="B165" s="120" t="s">
        <v>289</v>
      </c>
      <c r="C165" s="120" t="s">
        <v>279</v>
      </c>
      <c r="D165" s="126">
        <v>2</v>
      </c>
      <c r="E165" s="126" t="s">
        <v>621</v>
      </c>
      <c r="F165" s="199">
        <v>58.092199999999998</v>
      </c>
      <c r="G165" s="199">
        <v>7.04</v>
      </c>
      <c r="H165" s="123">
        <v>1</v>
      </c>
      <c r="I165" s="122">
        <v>7810</v>
      </c>
      <c r="J165" s="122">
        <v>45</v>
      </c>
      <c r="K165" s="123">
        <v>0</v>
      </c>
      <c r="L165" s="122">
        <v>7810</v>
      </c>
      <c r="M165" s="122">
        <v>45</v>
      </c>
      <c r="N165" s="122">
        <v>8600</v>
      </c>
      <c r="O165" s="122">
        <v>121</v>
      </c>
      <c r="P165" s="122">
        <v>153</v>
      </c>
      <c r="Q165" s="112" t="s">
        <v>364</v>
      </c>
      <c r="R165" s="200">
        <v>0</v>
      </c>
      <c r="S165" s="112" t="s">
        <v>2191</v>
      </c>
      <c r="T165" s="112" t="s">
        <v>290</v>
      </c>
      <c r="U165" s="112" t="s">
        <v>626</v>
      </c>
      <c r="V165" s="112" t="s">
        <v>628</v>
      </c>
      <c r="W165" s="112" t="s">
        <v>215</v>
      </c>
      <c r="X165" s="112" t="s">
        <v>115</v>
      </c>
      <c r="Y165" s="112" t="s">
        <v>197</v>
      </c>
      <c r="Z165" s="112" t="s">
        <v>115</v>
      </c>
      <c r="AA165" s="125" t="s">
        <v>208</v>
      </c>
      <c r="AB165" s="125" t="s">
        <v>197</v>
      </c>
      <c r="AC165" s="125" t="s">
        <v>197</v>
      </c>
      <c r="AD165" s="125" t="s">
        <v>197</v>
      </c>
      <c r="AE165" s="125">
        <v>0</v>
      </c>
      <c r="AF165" s="125">
        <v>1</v>
      </c>
      <c r="AG165" s="125">
        <v>0</v>
      </c>
      <c r="AH165" s="125">
        <v>0</v>
      </c>
      <c r="AI165" s="202">
        <v>0</v>
      </c>
      <c r="AJ165" s="202">
        <v>0</v>
      </c>
      <c r="AK165" s="202">
        <v>0.1</v>
      </c>
      <c r="AL165" s="202">
        <v>0.01</v>
      </c>
      <c r="AM165" s="202">
        <v>0.1</v>
      </c>
      <c r="AN165" s="202">
        <v>0</v>
      </c>
      <c r="AO165" s="202">
        <v>0</v>
      </c>
      <c r="AP165" s="202">
        <v>0</v>
      </c>
      <c r="AQ165" s="202">
        <v>0.06</v>
      </c>
      <c r="AR165" s="202" t="s">
        <v>198</v>
      </c>
      <c r="AS165" s="203">
        <v>1</v>
      </c>
      <c r="AT165" s="202" t="s">
        <v>199</v>
      </c>
      <c r="AU165" s="202" t="s">
        <v>556</v>
      </c>
      <c r="AV165" s="152">
        <v>1.01</v>
      </c>
      <c r="AW165" s="152">
        <v>1.01</v>
      </c>
      <c r="AX165" s="179">
        <v>-0.1189669294686496</v>
      </c>
      <c r="AY165" s="179" t="s">
        <v>115</v>
      </c>
      <c r="AZ165" s="179">
        <v>-8.2680703356573168E-2</v>
      </c>
      <c r="BA165" s="179">
        <v>-7.4812253560550948E-2</v>
      </c>
      <c r="BB165" s="179">
        <v>0</v>
      </c>
      <c r="BC165" s="179">
        <v>6.9902242939492237E-2</v>
      </c>
      <c r="BD165" s="179">
        <v>7.5865415856945048E-2</v>
      </c>
      <c r="BE165" s="179" t="s">
        <v>115</v>
      </c>
      <c r="BF165" s="179">
        <v>0.106356143217159</v>
      </c>
      <c r="BG165" s="179">
        <v>0.1309034885558541</v>
      </c>
      <c r="BH165" s="204">
        <v>0</v>
      </c>
      <c r="BI165" s="204">
        <v>7</v>
      </c>
      <c r="BJ165" s="205" t="s">
        <v>3025</v>
      </c>
      <c r="BK165" s="205" t="s">
        <v>3026</v>
      </c>
      <c r="BL165" s="205" t="s">
        <v>3027</v>
      </c>
      <c r="BM165" s="205">
        <v>-6.3053931257453164E-3</v>
      </c>
      <c r="BN165" s="205">
        <v>0.11266153634290429</v>
      </c>
      <c r="BO165" s="205">
        <v>0.40776382807800049</v>
      </c>
      <c r="BP165" s="205">
        <v>9.548178712712084E-2</v>
      </c>
      <c r="BQ165" s="205" t="s">
        <v>115</v>
      </c>
      <c r="BR165" s="205" t="s">
        <v>197</v>
      </c>
      <c r="BS165" s="205">
        <v>0.202643856782841</v>
      </c>
      <c r="BT165" s="120" t="s">
        <v>115</v>
      </c>
      <c r="BU165" s="120" t="s">
        <v>115</v>
      </c>
      <c r="BV165" s="120" t="s">
        <v>115</v>
      </c>
      <c r="BW165" s="120" t="s">
        <v>115</v>
      </c>
      <c r="BX165" s="153">
        <v>1.0063053931257453</v>
      </c>
      <c r="BY165" s="153">
        <v>1.0991727493587882</v>
      </c>
      <c r="BZ165" s="153">
        <v>1.0991727493587882</v>
      </c>
      <c r="CA165" s="154" t="s">
        <v>197</v>
      </c>
      <c r="CB165" s="154">
        <v>1.117696410312202</v>
      </c>
      <c r="CC165" s="154">
        <v>1.117696410312202</v>
      </c>
      <c r="CD165" s="154" t="s">
        <v>197</v>
      </c>
      <c r="CE165" s="155">
        <v>0</v>
      </c>
      <c r="CF165" s="155"/>
      <c r="CG165" s="155"/>
      <c r="CH165" s="273"/>
    </row>
    <row r="166" spans="1:86" s="2" customFormat="1" x14ac:dyDescent="0.2">
      <c r="A166" s="120">
        <v>162</v>
      </c>
      <c r="B166" s="120" t="s">
        <v>291</v>
      </c>
      <c r="C166" s="120" t="s">
        <v>279</v>
      </c>
      <c r="D166" s="126">
        <v>2</v>
      </c>
      <c r="E166" s="126" t="s">
        <v>621</v>
      </c>
      <c r="F166" s="199">
        <v>58.092199999999998</v>
      </c>
      <c r="G166" s="199">
        <v>7.04</v>
      </c>
      <c r="H166" s="123">
        <v>1</v>
      </c>
      <c r="I166" s="122">
        <v>1545</v>
      </c>
      <c r="J166" s="122">
        <v>30</v>
      </c>
      <c r="K166" s="123">
        <v>0</v>
      </c>
      <c r="L166" s="122">
        <v>1545</v>
      </c>
      <c r="M166" s="122">
        <v>30</v>
      </c>
      <c r="N166" s="122">
        <v>1455.166666666667</v>
      </c>
      <c r="O166" s="122">
        <v>60.833333333333258</v>
      </c>
      <c r="P166" s="122">
        <v>98.166666666666742</v>
      </c>
      <c r="Q166" s="112" t="s">
        <v>364</v>
      </c>
      <c r="R166" s="200">
        <v>0</v>
      </c>
      <c r="S166" s="112" t="s">
        <v>2191</v>
      </c>
      <c r="T166" s="112" t="s">
        <v>290</v>
      </c>
      <c r="U166" s="112" t="s">
        <v>627</v>
      </c>
      <c r="V166" s="112" t="s">
        <v>626</v>
      </c>
      <c r="W166" s="112" t="s">
        <v>193</v>
      </c>
      <c r="X166" s="112" t="s">
        <v>115</v>
      </c>
      <c r="Y166" s="112" t="s">
        <v>197</v>
      </c>
      <c r="Z166" s="112" t="s">
        <v>115</v>
      </c>
      <c r="AA166" s="125" t="s">
        <v>208</v>
      </c>
      <c r="AB166" s="125" t="s">
        <v>197</v>
      </c>
      <c r="AC166" s="125" t="s">
        <v>197</v>
      </c>
      <c r="AD166" s="125" t="s">
        <v>197</v>
      </c>
      <c r="AE166" s="125">
        <v>0</v>
      </c>
      <c r="AF166" s="125">
        <v>0.5</v>
      </c>
      <c r="AG166" s="125">
        <v>0</v>
      </c>
      <c r="AH166" s="125">
        <v>0</v>
      </c>
      <c r="AI166" s="202">
        <v>0</v>
      </c>
      <c r="AJ166" s="202">
        <v>0</v>
      </c>
      <c r="AK166" s="202">
        <v>0.1</v>
      </c>
      <c r="AL166" s="202">
        <v>0.01</v>
      </c>
      <c r="AM166" s="202">
        <v>0.1</v>
      </c>
      <c r="AN166" s="202">
        <v>0</v>
      </c>
      <c r="AO166" s="202">
        <v>0</v>
      </c>
      <c r="AP166" s="202">
        <v>0</v>
      </c>
      <c r="AQ166" s="202">
        <v>0.06</v>
      </c>
      <c r="AR166" s="202" t="s">
        <v>198</v>
      </c>
      <c r="AS166" s="203">
        <v>1</v>
      </c>
      <c r="AT166" s="202" t="s">
        <v>199</v>
      </c>
      <c r="AU166" s="202" t="s">
        <v>556</v>
      </c>
      <c r="AV166" s="152">
        <v>0.51971145840745137</v>
      </c>
      <c r="AW166" s="152">
        <v>0.51971145840745137</v>
      </c>
      <c r="AX166" s="179">
        <v>-0.1189669294686496</v>
      </c>
      <c r="AY166" s="179" t="s">
        <v>115</v>
      </c>
      <c r="AZ166" s="179">
        <v>-8.2680703356573168E-2</v>
      </c>
      <c r="BA166" s="179">
        <v>-7.4812253560550948E-2</v>
      </c>
      <c r="BB166" s="179">
        <v>0</v>
      </c>
      <c r="BC166" s="179">
        <v>6.9902242939492237E-2</v>
      </c>
      <c r="BD166" s="179">
        <v>7.5865415856945048E-2</v>
      </c>
      <c r="BE166" s="179" t="s">
        <v>115</v>
      </c>
      <c r="BF166" s="179">
        <v>0.106356143217159</v>
      </c>
      <c r="BG166" s="179">
        <v>0.1309034885558541</v>
      </c>
      <c r="BH166" s="204">
        <v>0</v>
      </c>
      <c r="BI166" s="204">
        <v>7</v>
      </c>
      <c r="BJ166" s="205" t="s">
        <v>3025</v>
      </c>
      <c r="BK166" s="205" t="s">
        <v>3026</v>
      </c>
      <c r="BL166" s="205" t="s">
        <v>3027</v>
      </c>
      <c r="BM166" s="205">
        <v>-6.3053931257453164E-3</v>
      </c>
      <c r="BN166" s="205">
        <v>0.11266153634290429</v>
      </c>
      <c r="BO166" s="205">
        <v>0.40776382807800049</v>
      </c>
      <c r="BP166" s="205">
        <v>9.548178712712084E-2</v>
      </c>
      <c r="BQ166" s="205" t="s">
        <v>115</v>
      </c>
      <c r="BR166" s="205" t="s">
        <v>197</v>
      </c>
      <c r="BS166" s="205">
        <v>0.202643856782841</v>
      </c>
      <c r="BT166" s="120" t="s">
        <v>115</v>
      </c>
      <c r="BU166" s="120" t="s">
        <v>115</v>
      </c>
      <c r="BV166" s="120" t="s">
        <v>115</v>
      </c>
      <c r="BW166" s="120" t="s">
        <v>115</v>
      </c>
      <c r="BX166" s="153">
        <v>1.0063053931257453</v>
      </c>
      <c r="BY166" s="153">
        <v>0.67689048813892894</v>
      </c>
      <c r="BZ166" s="153">
        <v>0.67689048813892894</v>
      </c>
      <c r="CA166" s="154" t="s">
        <v>197</v>
      </c>
      <c r="CB166" s="154">
        <v>0.70657290184720645</v>
      </c>
      <c r="CC166" s="154">
        <v>0.70657290184720645</v>
      </c>
      <c r="CD166" s="154" t="s">
        <v>197</v>
      </c>
      <c r="CE166" s="155">
        <v>0</v>
      </c>
      <c r="CF166" s="155"/>
      <c r="CG166" s="155"/>
      <c r="CH166" s="273"/>
    </row>
    <row r="167" spans="1:86" s="2" customFormat="1" x14ac:dyDescent="0.2">
      <c r="A167" s="120">
        <v>163</v>
      </c>
      <c r="B167" s="120" t="s">
        <v>292</v>
      </c>
      <c r="C167" s="120" t="s">
        <v>279</v>
      </c>
      <c r="D167" s="126">
        <v>2</v>
      </c>
      <c r="E167" s="126" t="s">
        <v>622</v>
      </c>
      <c r="F167" s="199">
        <v>58.016300000000001</v>
      </c>
      <c r="G167" s="199">
        <v>7.01</v>
      </c>
      <c r="H167" s="123">
        <v>1</v>
      </c>
      <c r="I167" s="122">
        <v>1785</v>
      </c>
      <c r="J167" s="122">
        <v>30</v>
      </c>
      <c r="K167" s="123">
        <v>0</v>
      </c>
      <c r="L167" s="122">
        <v>1785</v>
      </c>
      <c r="M167" s="122">
        <v>30</v>
      </c>
      <c r="N167" s="122">
        <v>1674</v>
      </c>
      <c r="O167" s="122">
        <v>65</v>
      </c>
      <c r="P167" s="122">
        <v>84</v>
      </c>
      <c r="Q167" s="112" t="s">
        <v>364</v>
      </c>
      <c r="R167" s="200">
        <v>0</v>
      </c>
      <c r="S167" s="112" t="s">
        <v>2191</v>
      </c>
      <c r="T167" s="112" t="s">
        <v>293</v>
      </c>
      <c r="U167" s="112" t="s">
        <v>627</v>
      </c>
      <c r="V167" s="112" t="s">
        <v>626</v>
      </c>
      <c r="W167" s="112" t="s">
        <v>193</v>
      </c>
      <c r="X167" s="112" t="s">
        <v>115</v>
      </c>
      <c r="Y167" s="112" t="s">
        <v>197</v>
      </c>
      <c r="Z167" s="112" t="s">
        <v>115</v>
      </c>
      <c r="AA167" s="125" t="s">
        <v>208</v>
      </c>
      <c r="AB167" s="125" t="s">
        <v>197</v>
      </c>
      <c r="AC167" s="125" t="s">
        <v>197</v>
      </c>
      <c r="AD167" s="125" t="s">
        <v>197</v>
      </c>
      <c r="AE167" s="125">
        <v>0</v>
      </c>
      <c r="AF167" s="125">
        <v>0.5</v>
      </c>
      <c r="AG167" s="125">
        <v>0</v>
      </c>
      <c r="AH167" s="125">
        <v>0</v>
      </c>
      <c r="AI167" s="202">
        <v>0</v>
      </c>
      <c r="AJ167" s="202">
        <v>0</v>
      </c>
      <c r="AK167" s="202">
        <v>0.1</v>
      </c>
      <c r="AL167" s="202">
        <v>0.01</v>
      </c>
      <c r="AM167" s="202">
        <v>0.1</v>
      </c>
      <c r="AN167" s="202">
        <v>0</v>
      </c>
      <c r="AO167" s="202">
        <v>0</v>
      </c>
      <c r="AP167" s="202">
        <v>0</v>
      </c>
      <c r="AQ167" s="202">
        <v>0.06</v>
      </c>
      <c r="AR167" s="202" t="s">
        <v>198</v>
      </c>
      <c r="AS167" s="203">
        <v>0.7</v>
      </c>
      <c r="AT167" s="202" t="s">
        <v>199</v>
      </c>
      <c r="AU167" s="202" t="s">
        <v>556</v>
      </c>
      <c r="AV167" s="152">
        <v>0.51971145840745137</v>
      </c>
      <c r="AW167" s="152">
        <v>0.51971145840745137</v>
      </c>
      <c r="AX167" s="179">
        <v>-0.1186804741502933</v>
      </c>
      <c r="AY167" s="179" t="s">
        <v>115</v>
      </c>
      <c r="AZ167" s="179">
        <v>-8.2352224404439886E-2</v>
      </c>
      <c r="BA167" s="179">
        <v>-7.4405319064056397E-2</v>
      </c>
      <c r="BB167" s="179">
        <v>0</v>
      </c>
      <c r="BC167" s="179">
        <v>6.9671308004933902E-2</v>
      </c>
      <c r="BD167" s="179">
        <v>7.5634306040177859E-2</v>
      </c>
      <c r="BE167" s="179" t="s">
        <v>115</v>
      </c>
      <c r="BF167" s="179">
        <v>0.1056429387623765</v>
      </c>
      <c r="BG167" s="179">
        <v>0.12994093040257221</v>
      </c>
      <c r="BH167" s="204">
        <v>0</v>
      </c>
      <c r="BI167" s="204">
        <v>7</v>
      </c>
      <c r="BJ167" s="205" t="s">
        <v>3025</v>
      </c>
      <c r="BK167" s="205" t="s">
        <v>3026</v>
      </c>
      <c r="BL167" s="205" t="s">
        <v>3027</v>
      </c>
      <c r="BM167" s="205">
        <v>-6.5187676939583786E-3</v>
      </c>
      <c r="BN167" s="205">
        <v>0.1121617064563349</v>
      </c>
      <c r="BO167" s="205">
        <v>0.4281870439063471</v>
      </c>
      <c r="BP167" s="205">
        <v>9.548178712712084E-2</v>
      </c>
      <c r="BQ167" s="205" t="s">
        <v>115</v>
      </c>
      <c r="BR167" s="205" t="s">
        <v>197</v>
      </c>
      <c r="BS167" s="205">
        <v>2.3642938762376501E-2</v>
      </c>
      <c r="BT167" s="120" t="s">
        <v>115</v>
      </c>
      <c r="BU167" s="120" t="s">
        <v>115</v>
      </c>
      <c r="BV167" s="120" t="s">
        <v>115</v>
      </c>
      <c r="BW167" s="120" t="s">
        <v>115</v>
      </c>
      <c r="BX167" s="153">
        <v>0.70651876769395838</v>
      </c>
      <c r="BY167" s="153">
        <v>0.68930484158856886</v>
      </c>
      <c r="BZ167" s="153">
        <v>0.68930484158856886</v>
      </c>
      <c r="CA167" s="154" t="s">
        <v>197</v>
      </c>
      <c r="CB167" s="154">
        <v>0.68971019507526743</v>
      </c>
      <c r="CC167" s="154">
        <v>0.68971019507526743</v>
      </c>
      <c r="CD167" s="154" t="s">
        <v>197</v>
      </c>
      <c r="CE167" s="155">
        <v>0</v>
      </c>
      <c r="CF167" s="155"/>
      <c r="CG167" s="155"/>
      <c r="CH167" s="273"/>
    </row>
    <row r="168" spans="1:86" s="2" customFormat="1" x14ac:dyDescent="0.2">
      <c r="A168" s="120">
        <v>164</v>
      </c>
      <c r="B168" s="120" t="s">
        <v>2424</v>
      </c>
      <c r="C168" s="120" t="s">
        <v>279</v>
      </c>
      <c r="D168" s="126">
        <v>2</v>
      </c>
      <c r="E168" s="126" t="s">
        <v>622</v>
      </c>
      <c r="F168" s="199">
        <v>58.016300000000001</v>
      </c>
      <c r="G168" s="199">
        <v>7.01</v>
      </c>
      <c r="H168" s="123">
        <v>1</v>
      </c>
      <c r="I168" s="122">
        <v>1735</v>
      </c>
      <c r="J168" s="122">
        <v>30</v>
      </c>
      <c r="K168" s="123">
        <v>0</v>
      </c>
      <c r="L168" s="122">
        <v>1785</v>
      </c>
      <c r="M168" s="122">
        <v>30</v>
      </c>
      <c r="N168" s="122">
        <v>1674</v>
      </c>
      <c r="O168" s="122">
        <v>65</v>
      </c>
      <c r="P168" s="122">
        <v>84</v>
      </c>
      <c r="Q168" s="112" t="s">
        <v>364</v>
      </c>
      <c r="R168" s="200">
        <v>0</v>
      </c>
      <c r="S168" s="112" t="s">
        <v>2191</v>
      </c>
      <c r="T168" s="112" t="s">
        <v>2425</v>
      </c>
      <c r="U168" s="112" t="s">
        <v>627</v>
      </c>
      <c r="V168" s="112" t="s">
        <v>626</v>
      </c>
      <c r="W168" s="112" t="s">
        <v>193</v>
      </c>
      <c r="X168" s="112" t="s">
        <v>115</v>
      </c>
      <c r="Y168" s="112" t="s">
        <v>197</v>
      </c>
      <c r="Z168" s="112" t="s">
        <v>115</v>
      </c>
      <c r="AA168" s="125" t="s">
        <v>208</v>
      </c>
      <c r="AB168" s="125" t="s">
        <v>197</v>
      </c>
      <c r="AC168" s="125" t="s">
        <v>197</v>
      </c>
      <c r="AD168" s="125" t="s">
        <v>197</v>
      </c>
      <c r="AE168" s="125">
        <v>0</v>
      </c>
      <c r="AF168" s="125">
        <v>0.5</v>
      </c>
      <c r="AG168" s="125">
        <v>0</v>
      </c>
      <c r="AH168" s="125">
        <v>0</v>
      </c>
      <c r="AI168" s="202">
        <v>0</v>
      </c>
      <c r="AJ168" s="202">
        <v>0</v>
      </c>
      <c r="AK168" s="202">
        <v>0.1</v>
      </c>
      <c r="AL168" s="202">
        <v>0.01</v>
      </c>
      <c r="AM168" s="202">
        <v>0.1</v>
      </c>
      <c r="AN168" s="202">
        <v>0</v>
      </c>
      <c r="AO168" s="202">
        <v>0</v>
      </c>
      <c r="AP168" s="202">
        <v>0</v>
      </c>
      <c r="AQ168" s="202">
        <v>0.06</v>
      </c>
      <c r="AR168" s="202" t="s">
        <v>198</v>
      </c>
      <c r="AS168" s="203">
        <v>0.7</v>
      </c>
      <c r="AT168" s="202" t="s">
        <v>199</v>
      </c>
      <c r="AU168" s="202" t="s">
        <v>556</v>
      </c>
      <c r="AV168" s="152">
        <v>0.51971145840745137</v>
      </c>
      <c r="AW168" s="152">
        <v>0.51971145840745137</v>
      </c>
      <c r="AX168" s="179">
        <v>-0.1186804741502933</v>
      </c>
      <c r="AY168" s="179" t="s">
        <v>115</v>
      </c>
      <c r="AZ168" s="179">
        <v>-8.2352224404439886E-2</v>
      </c>
      <c r="BA168" s="179">
        <v>-7.4405319064056397E-2</v>
      </c>
      <c r="BB168" s="179">
        <v>0</v>
      </c>
      <c r="BC168" s="179">
        <v>6.9671308004933902E-2</v>
      </c>
      <c r="BD168" s="179">
        <v>7.5634306040177859E-2</v>
      </c>
      <c r="BE168" s="179" t="s">
        <v>115</v>
      </c>
      <c r="BF168" s="179">
        <v>0.1056429387623765</v>
      </c>
      <c r="BG168" s="179">
        <v>0.12994093040257221</v>
      </c>
      <c r="BH168" s="204">
        <v>0</v>
      </c>
      <c r="BI168" s="204">
        <v>7</v>
      </c>
      <c r="BJ168" s="205" t="s">
        <v>3025</v>
      </c>
      <c r="BK168" s="205" t="s">
        <v>3026</v>
      </c>
      <c r="BL168" s="205" t="s">
        <v>3027</v>
      </c>
      <c r="BM168" s="205">
        <v>-6.5187676939583786E-3</v>
      </c>
      <c r="BN168" s="205">
        <v>0.1121617064563349</v>
      </c>
      <c r="BO168" s="205">
        <v>0.4281870439063471</v>
      </c>
      <c r="BP168" s="205">
        <v>9.548178712712084E-2</v>
      </c>
      <c r="BQ168" s="205" t="s">
        <v>115</v>
      </c>
      <c r="BR168" s="205" t="s">
        <v>197</v>
      </c>
      <c r="BS168" s="205">
        <v>2.3642938762376501E-2</v>
      </c>
      <c r="BT168" s="120" t="s">
        <v>115</v>
      </c>
      <c r="BU168" s="120" t="s">
        <v>115</v>
      </c>
      <c r="BV168" s="120" t="s">
        <v>115</v>
      </c>
      <c r="BW168" s="120" t="s">
        <v>115</v>
      </c>
      <c r="BX168" s="153">
        <v>0.70651876769395838</v>
      </c>
      <c r="BY168" s="153">
        <v>0.68930484158856886</v>
      </c>
      <c r="BZ168" s="153">
        <v>0.68930484158856886</v>
      </c>
      <c r="CA168" s="154" t="s">
        <v>197</v>
      </c>
      <c r="CB168" s="154">
        <v>0.68971019507526743</v>
      </c>
      <c r="CC168" s="154">
        <v>0.68971019507526743</v>
      </c>
      <c r="CD168" s="154" t="s">
        <v>197</v>
      </c>
      <c r="CE168" s="155">
        <v>0</v>
      </c>
      <c r="CF168" s="155"/>
      <c r="CG168" s="155"/>
      <c r="CH168" s="273"/>
    </row>
    <row r="169" spans="1:86" s="2" customFormat="1" x14ac:dyDescent="0.2">
      <c r="A169" s="120">
        <v>165</v>
      </c>
      <c r="B169" s="120" t="s">
        <v>624</v>
      </c>
      <c r="C169" s="120" t="s">
        <v>279</v>
      </c>
      <c r="D169" s="126">
        <v>2</v>
      </c>
      <c r="E169" s="126" t="s">
        <v>623</v>
      </c>
      <c r="F169" s="199">
        <v>58.119273</v>
      </c>
      <c r="G169" s="199">
        <v>6.9692150000000002</v>
      </c>
      <c r="H169" s="123">
        <v>1</v>
      </c>
      <c r="I169" s="122">
        <v>9793</v>
      </c>
      <c r="J169" s="122">
        <v>67</v>
      </c>
      <c r="K169" s="123">
        <v>0</v>
      </c>
      <c r="L169" s="122">
        <v>9790</v>
      </c>
      <c r="M169" s="122">
        <v>67</v>
      </c>
      <c r="N169" s="122">
        <v>11216.5</v>
      </c>
      <c r="O169" s="122">
        <v>176.5</v>
      </c>
      <c r="P169" s="122">
        <v>338.5</v>
      </c>
      <c r="Q169" s="112" t="s">
        <v>626</v>
      </c>
      <c r="R169" s="200">
        <v>0</v>
      </c>
      <c r="S169" s="112" t="s">
        <v>2191</v>
      </c>
      <c r="T169" s="112" t="s">
        <v>625</v>
      </c>
      <c r="U169" s="112" t="s">
        <v>626</v>
      </c>
      <c r="V169" s="112" t="s">
        <v>627</v>
      </c>
      <c r="W169" s="112" t="s">
        <v>193</v>
      </c>
      <c r="X169" s="112" t="s">
        <v>115</v>
      </c>
      <c r="Y169" s="112" t="s">
        <v>197</v>
      </c>
      <c r="Z169" s="112" t="s">
        <v>115</v>
      </c>
      <c r="AA169" s="125" t="s">
        <v>208</v>
      </c>
      <c r="AB169" s="125" t="s">
        <v>197</v>
      </c>
      <c r="AC169" s="125" t="s">
        <v>197</v>
      </c>
      <c r="AD169" s="125" t="s">
        <v>197</v>
      </c>
      <c r="AE169" s="125">
        <v>0</v>
      </c>
      <c r="AF169" s="125">
        <v>0.5</v>
      </c>
      <c r="AG169" s="125">
        <v>0</v>
      </c>
      <c r="AH169" s="125">
        <v>0</v>
      </c>
      <c r="AI169" s="202">
        <v>0</v>
      </c>
      <c r="AJ169" s="202">
        <v>0</v>
      </c>
      <c r="AK169" s="202">
        <v>0.1</v>
      </c>
      <c r="AL169" s="202">
        <v>0.01</v>
      </c>
      <c r="AM169" s="202">
        <v>0.1</v>
      </c>
      <c r="AN169" s="202">
        <v>0</v>
      </c>
      <c r="AO169" s="202">
        <v>0</v>
      </c>
      <c r="AP169" s="202">
        <v>0</v>
      </c>
      <c r="AQ169" s="202">
        <v>0.06</v>
      </c>
      <c r="AR169" s="202" t="s">
        <v>198</v>
      </c>
      <c r="AS169" s="203">
        <v>9</v>
      </c>
      <c r="AT169" s="202" t="s">
        <v>199</v>
      </c>
      <c r="AU169" s="202" t="s">
        <v>556</v>
      </c>
      <c r="AV169" s="152">
        <v>0.51971145840745137</v>
      </c>
      <c r="AW169" s="152">
        <v>0.51971145840745137</v>
      </c>
      <c r="AX169" s="179">
        <v>-0.11446442617978821</v>
      </c>
      <c r="AY169" s="179" t="s">
        <v>115</v>
      </c>
      <c r="AZ169" s="179">
        <v>-7.8867811380092079E-2</v>
      </c>
      <c r="BA169" s="179">
        <v>-7.1934723887414009E-2</v>
      </c>
      <c r="BB169" s="179">
        <v>0</v>
      </c>
      <c r="BC169" s="179">
        <v>6.6240657308507936E-2</v>
      </c>
      <c r="BD169" s="179">
        <v>7.1838425311343268E-2</v>
      </c>
      <c r="BE169" s="179" t="s">
        <v>115</v>
      </c>
      <c r="BF169" s="179">
        <v>0.10292024427495471</v>
      </c>
      <c r="BG169" s="179">
        <v>0.12720304120362899</v>
      </c>
      <c r="BH169" s="204">
        <v>1</v>
      </c>
      <c r="BI169" s="204">
        <v>7</v>
      </c>
      <c r="BJ169" s="205" t="s">
        <v>3031</v>
      </c>
      <c r="BK169" s="205" t="s">
        <v>3032</v>
      </c>
      <c r="BL169" s="205" t="s">
        <v>3030</v>
      </c>
      <c r="BM169" s="205">
        <v>0.10292024427495471</v>
      </c>
      <c r="BN169" s="205" t="s">
        <v>115</v>
      </c>
      <c r="BO169" s="205">
        <v>0.4028593125165072</v>
      </c>
      <c r="BP169" s="205">
        <v>9.548178712712084E-2</v>
      </c>
      <c r="BQ169" s="205" t="s">
        <v>115</v>
      </c>
      <c r="BR169" s="205" t="s">
        <v>197</v>
      </c>
      <c r="BS169" s="205">
        <v>0.49207975572504531</v>
      </c>
      <c r="BT169" s="120" t="s">
        <v>115</v>
      </c>
      <c r="BU169" s="120" t="s">
        <v>115</v>
      </c>
      <c r="BV169" s="120" t="s">
        <v>115</v>
      </c>
      <c r="BW169" s="120" t="s">
        <v>115</v>
      </c>
      <c r="BX169" s="153">
        <v>8.8970797557250449</v>
      </c>
      <c r="BY169" s="153">
        <v>0.66446399251897892</v>
      </c>
      <c r="BZ169" s="153">
        <v>0.66446399251897892</v>
      </c>
      <c r="CA169" s="154" t="s">
        <v>197</v>
      </c>
      <c r="CB169" s="154">
        <v>0.82683425385543985</v>
      </c>
      <c r="CC169" s="154">
        <v>0.82683425385543985</v>
      </c>
      <c r="CD169" s="154" t="s">
        <v>197</v>
      </c>
      <c r="CE169" s="155">
        <v>0</v>
      </c>
      <c r="CF169" s="155"/>
      <c r="CG169" s="155"/>
      <c r="CH169" s="273"/>
    </row>
    <row r="170" spans="1:86" s="2" customFormat="1" x14ac:dyDescent="0.2">
      <c r="A170" s="120">
        <v>166</v>
      </c>
      <c r="B170" s="120" t="s">
        <v>1827</v>
      </c>
      <c r="C170" s="120" t="s">
        <v>307</v>
      </c>
      <c r="D170" s="126">
        <v>2</v>
      </c>
      <c r="E170" s="121" t="s">
        <v>311</v>
      </c>
      <c r="F170" s="199">
        <v>68.346699999999998</v>
      </c>
      <c r="G170" s="199">
        <v>15.69</v>
      </c>
      <c r="H170" s="123">
        <v>9</v>
      </c>
      <c r="I170" s="122" t="s">
        <v>115</v>
      </c>
      <c r="J170" s="122" t="s">
        <v>115</v>
      </c>
      <c r="K170" s="123">
        <v>0</v>
      </c>
      <c r="L170" s="122" t="s">
        <v>115</v>
      </c>
      <c r="M170" s="122" t="s">
        <v>115</v>
      </c>
      <c r="N170" s="122">
        <v>-61</v>
      </c>
      <c r="O170" s="122">
        <v>1</v>
      </c>
      <c r="P170" s="122">
        <v>1</v>
      </c>
      <c r="Q170" s="112" t="s">
        <v>1825</v>
      </c>
      <c r="R170" s="200">
        <v>0</v>
      </c>
      <c r="S170" s="112" t="s">
        <v>2191</v>
      </c>
      <c r="T170" s="124" t="s">
        <v>312</v>
      </c>
      <c r="U170" s="112" t="s">
        <v>115</v>
      </c>
      <c r="V170" s="112" t="s">
        <v>1824</v>
      </c>
      <c r="W170" s="112" t="s">
        <v>193</v>
      </c>
      <c r="X170" s="112">
        <v>3.0000000000000001E-3</v>
      </c>
      <c r="Y170" s="112">
        <v>1.0970000000000002</v>
      </c>
      <c r="Z170" s="112">
        <v>0</v>
      </c>
      <c r="AA170" s="125" t="s">
        <v>197</v>
      </c>
      <c r="AB170" s="125" t="s">
        <v>197</v>
      </c>
      <c r="AC170" s="125" t="s">
        <v>197</v>
      </c>
      <c r="AD170" s="125" t="s">
        <v>197</v>
      </c>
      <c r="AE170" s="125">
        <v>0</v>
      </c>
      <c r="AF170" s="125">
        <v>0.05</v>
      </c>
      <c r="AG170" s="125">
        <v>0</v>
      </c>
      <c r="AH170" s="125">
        <v>0</v>
      </c>
      <c r="AI170" s="202">
        <v>0</v>
      </c>
      <c r="AJ170" s="202">
        <v>0</v>
      </c>
      <c r="AK170" s="202">
        <v>0.1</v>
      </c>
      <c r="AL170" s="202">
        <v>0.01</v>
      </c>
      <c r="AM170" s="202">
        <v>0.1</v>
      </c>
      <c r="AN170" s="202">
        <v>0</v>
      </c>
      <c r="AO170" s="202">
        <v>0</v>
      </c>
      <c r="AP170" s="202">
        <v>0</v>
      </c>
      <c r="AQ170" s="202">
        <v>0.06</v>
      </c>
      <c r="AR170" s="202" t="s">
        <v>198</v>
      </c>
      <c r="AS170" s="210">
        <v>1.468</v>
      </c>
      <c r="AT170" s="202" t="s">
        <v>199</v>
      </c>
      <c r="AU170" s="202" t="s">
        <v>556</v>
      </c>
      <c r="AV170" s="152">
        <v>0.1503329637837291</v>
      </c>
      <c r="AW170" s="152">
        <v>0.1503329637837291</v>
      </c>
      <c r="AX170" s="179">
        <v>-1.38641955415661</v>
      </c>
      <c r="AY170" s="179" t="s">
        <v>115</v>
      </c>
      <c r="AZ170" s="179">
        <v>-1.031279217260054</v>
      </c>
      <c r="BA170" s="179">
        <v>-0.95849608076839232</v>
      </c>
      <c r="BB170" s="179">
        <v>0</v>
      </c>
      <c r="BC170" s="179">
        <v>1.01363884198772</v>
      </c>
      <c r="BD170" s="179">
        <v>1.0841136076655129</v>
      </c>
      <c r="BE170" s="179" t="s">
        <v>115</v>
      </c>
      <c r="BF170" s="179">
        <v>1.4497960204339</v>
      </c>
      <c r="BG170" s="179">
        <v>1.7049398110617799</v>
      </c>
      <c r="BH170" s="204">
        <v>0</v>
      </c>
      <c r="BI170" s="204">
        <v>5</v>
      </c>
      <c r="BJ170" s="205" t="s">
        <v>3041</v>
      </c>
      <c r="BK170" s="205" t="s">
        <v>3042</v>
      </c>
      <c r="BL170" s="205" t="s">
        <v>3027</v>
      </c>
      <c r="BM170" s="205">
        <v>1.5499999999999998</v>
      </c>
      <c r="BN170" s="205">
        <v>7.999999999999996E-2</v>
      </c>
      <c r="BO170" s="205">
        <v>2.4936708893970039E-2</v>
      </c>
      <c r="BP170" s="205">
        <v>9.548178712712084E-2</v>
      </c>
      <c r="BQ170" s="205" t="s">
        <v>115</v>
      </c>
      <c r="BR170" s="205" t="s">
        <v>197</v>
      </c>
      <c r="BS170" s="205">
        <v>0.1737960204338995</v>
      </c>
      <c r="BT170" s="120" t="s">
        <v>115</v>
      </c>
      <c r="BU170" s="120" t="s">
        <v>115</v>
      </c>
      <c r="BV170" s="120" t="s">
        <v>115</v>
      </c>
      <c r="BW170" s="120" t="s">
        <v>115</v>
      </c>
      <c r="BX170" s="153">
        <v>-8.1999999999999851E-2</v>
      </c>
      <c r="BY170" s="153">
        <v>0.19682126694910645</v>
      </c>
      <c r="BZ170" s="153">
        <v>0.19682126694910645</v>
      </c>
      <c r="CA170" s="154" t="s">
        <v>197</v>
      </c>
      <c r="CB170" s="154">
        <v>0.26257126240720219</v>
      </c>
      <c r="CC170" s="154">
        <v>0.26257126240720219</v>
      </c>
      <c r="CD170" s="154" t="s">
        <v>197</v>
      </c>
      <c r="CE170" s="155">
        <v>0</v>
      </c>
      <c r="CF170" s="155"/>
      <c r="CG170" s="155" t="s">
        <v>2969</v>
      </c>
      <c r="CH170" s="273"/>
    </row>
    <row r="171" spans="1:86" s="2" customFormat="1" x14ac:dyDescent="0.2">
      <c r="A171" s="120">
        <v>167</v>
      </c>
      <c r="B171" s="120" t="s">
        <v>1828</v>
      </c>
      <c r="C171" s="120" t="s">
        <v>307</v>
      </c>
      <c r="D171" s="126">
        <v>2</v>
      </c>
      <c r="E171" s="121" t="s">
        <v>311</v>
      </c>
      <c r="F171" s="199">
        <v>68.346699999999998</v>
      </c>
      <c r="G171" s="199">
        <v>15.69</v>
      </c>
      <c r="H171" s="123">
        <v>9</v>
      </c>
      <c r="I171" s="122" t="s">
        <v>115</v>
      </c>
      <c r="J171" s="122" t="s">
        <v>115</v>
      </c>
      <c r="K171" s="123">
        <v>0</v>
      </c>
      <c r="L171" s="122" t="s">
        <v>115</v>
      </c>
      <c r="M171" s="122" t="s">
        <v>115</v>
      </c>
      <c r="N171" s="122">
        <v>-58</v>
      </c>
      <c r="O171" s="122">
        <v>1</v>
      </c>
      <c r="P171" s="122">
        <v>1</v>
      </c>
      <c r="Q171" s="112" t="s">
        <v>1825</v>
      </c>
      <c r="R171" s="200">
        <v>0</v>
      </c>
      <c r="S171" s="112" t="s">
        <v>2191</v>
      </c>
      <c r="T171" s="124" t="s">
        <v>312</v>
      </c>
      <c r="U171" s="112" t="s">
        <v>115</v>
      </c>
      <c r="V171" s="112" t="s">
        <v>1824</v>
      </c>
      <c r="W171" s="112" t="s">
        <v>193</v>
      </c>
      <c r="X171" s="112">
        <v>8.0000000000000002E-3</v>
      </c>
      <c r="Y171" s="112">
        <v>1.0920000000000001</v>
      </c>
      <c r="Z171" s="112">
        <v>0</v>
      </c>
      <c r="AA171" s="125" t="s">
        <v>197</v>
      </c>
      <c r="AB171" s="125" t="s">
        <v>197</v>
      </c>
      <c r="AC171" s="125" t="s">
        <v>197</v>
      </c>
      <c r="AD171" s="125" t="s">
        <v>197</v>
      </c>
      <c r="AE171" s="125">
        <v>0</v>
      </c>
      <c r="AF171" s="125">
        <v>0.05</v>
      </c>
      <c r="AG171" s="125">
        <v>0</v>
      </c>
      <c r="AH171" s="125">
        <v>0</v>
      </c>
      <c r="AI171" s="202">
        <v>0</v>
      </c>
      <c r="AJ171" s="202">
        <v>0</v>
      </c>
      <c r="AK171" s="202">
        <v>0.1</v>
      </c>
      <c r="AL171" s="202">
        <v>0.01</v>
      </c>
      <c r="AM171" s="202">
        <v>0.1</v>
      </c>
      <c r="AN171" s="202">
        <v>0</v>
      </c>
      <c r="AO171" s="202">
        <v>0</v>
      </c>
      <c r="AP171" s="202">
        <v>0</v>
      </c>
      <c r="AQ171" s="202">
        <v>0.06</v>
      </c>
      <c r="AR171" s="202" t="s">
        <v>198</v>
      </c>
      <c r="AS171" s="210">
        <v>1.4630000000000001</v>
      </c>
      <c r="AT171" s="202" t="s">
        <v>199</v>
      </c>
      <c r="AU171" s="202" t="s">
        <v>556</v>
      </c>
      <c r="AV171" s="152">
        <v>0.1503329637837291</v>
      </c>
      <c r="AW171" s="152">
        <v>0.1503329637837291</v>
      </c>
      <c r="AX171" s="179">
        <v>-1.38641955415661</v>
      </c>
      <c r="AY171" s="179" t="s">
        <v>115</v>
      </c>
      <c r="AZ171" s="179">
        <v>-1.031279217260054</v>
      </c>
      <c r="BA171" s="179">
        <v>-0.95849608076839232</v>
      </c>
      <c r="BB171" s="179">
        <v>0</v>
      </c>
      <c r="BC171" s="179">
        <v>1.01363884198772</v>
      </c>
      <c r="BD171" s="179">
        <v>1.0841136076655129</v>
      </c>
      <c r="BE171" s="179" t="s">
        <v>115</v>
      </c>
      <c r="BF171" s="179">
        <v>1.4497960204339</v>
      </c>
      <c r="BG171" s="179">
        <v>1.7049398110617799</v>
      </c>
      <c r="BH171" s="204">
        <v>0</v>
      </c>
      <c r="BI171" s="204">
        <v>5</v>
      </c>
      <c r="BJ171" s="205" t="s">
        <v>3041</v>
      </c>
      <c r="BK171" s="205" t="s">
        <v>3042</v>
      </c>
      <c r="BL171" s="205" t="s">
        <v>3027</v>
      </c>
      <c r="BM171" s="205">
        <v>1.4500000000000002</v>
      </c>
      <c r="BN171" s="205">
        <v>7.999999999999996E-2</v>
      </c>
      <c r="BO171" s="205">
        <v>2.4936708893970039E-2</v>
      </c>
      <c r="BP171" s="205">
        <v>9.548178712712084E-2</v>
      </c>
      <c r="BQ171" s="205" t="s">
        <v>115</v>
      </c>
      <c r="BR171" s="205" t="s">
        <v>197</v>
      </c>
      <c r="BS171" s="205">
        <v>0.1737960204338995</v>
      </c>
      <c r="BT171" s="120" t="s">
        <v>115</v>
      </c>
      <c r="BU171" s="120" t="s">
        <v>115</v>
      </c>
      <c r="BV171" s="120" t="s">
        <v>115</v>
      </c>
      <c r="BW171" s="120" t="s">
        <v>115</v>
      </c>
      <c r="BX171" s="153">
        <v>1.2999999999999901E-2</v>
      </c>
      <c r="BY171" s="153">
        <v>0.19682126694910645</v>
      </c>
      <c r="BZ171" s="153">
        <v>0.19682126694910645</v>
      </c>
      <c r="CA171" s="154" t="s">
        <v>197</v>
      </c>
      <c r="CB171" s="154">
        <v>0.26257126240720219</v>
      </c>
      <c r="CC171" s="154">
        <v>0.26257126240720219</v>
      </c>
      <c r="CD171" s="154" t="s">
        <v>197</v>
      </c>
      <c r="CE171" s="155">
        <v>0</v>
      </c>
      <c r="CF171" s="155"/>
      <c r="CG171" s="155" t="s">
        <v>2969</v>
      </c>
      <c r="CH171" s="273"/>
    </row>
    <row r="172" spans="1:86" s="2" customFormat="1" x14ac:dyDescent="0.2">
      <c r="A172" s="120">
        <v>168</v>
      </c>
      <c r="B172" s="120" t="s">
        <v>1829</v>
      </c>
      <c r="C172" s="120" t="s">
        <v>307</v>
      </c>
      <c r="D172" s="126">
        <v>2</v>
      </c>
      <c r="E172" s="121" t="s">
        <v>311</v>
      </c>
      <c r="F172" s="199">
        <v>68.346699999999998</v>
      </c>
      <c r="G172" s="199">
        <v>15.69</v>
      </c>
      <c r="H172" s="123">
        <v>9</v>
      </c>
      <c r="I172" s="122" t="s">
        <v>115</v>
      </c>
      <c r="J172" s="122" t="s">
        <v>115</v>
      </c>
      <c r="K172" s="123">
        <v>0</v>
      </c>
      <c r="L172" s="122" t="s">
        <v>115</v>
      </c>
      <c r="M172" s="122" t="s">
        <v>115</v>
      </c>
      <c r="N172" s="122">
        <v>-51</v>
      </c>
      <c r="O172" s="122">
        <v>1</v>
      </c>
      <c r="P172" s="122">
        <v>1</v>
      </c>
      <c r="Q172" s="112" t="s">
        <v>1825</v>
      </c>
      <c r="R172" s="200">
        <v>0</v>
      </c>
      <c r="S172" s="112" t="s">
        <v>2191</v>
      </c>
      <c r="T172" s="124" t="s">
        <v>312</v>
      </c>
      <c r="U172" s="112" t="s">
        <v>115</v>
      </c>
      <c r="V172" s="112" t="s">
        <v>1824</v>
      </c>
      <c r="W172" s="112" t="s">
        <v>193</v>
      </c>
      <c r="X172" s="112">
        <v>1.7999999999999999E-2</v>
      </c>
      <c r="Y172" s="112">
        <v>1.0820000000000001</v>
      </c>
      <c r="Z172" s="112">
        <v>0</v>
      </c>
      <c r="AA172" s="125" t="s">
        <v>197</v>
      </c>
      <c r="AB172" s="125" t="s">
        <v>197</v>
      </c>
      <c r="AC172" s="125" t="s">
        <v>197</v>
      </c>
      <c r="AD172" s="125" t="s">
        <v>197</v>
      </c>
      <c r="AE172" s="125">
        <v>0</v>
      </c>
      <c r="AF172" s="125">
        <v>0.05</v>
      </c>
      <c r="AG172" s="125">
        <v>0</v>
      </c>
      <c r="AH172" s="125">
        <v>0</v>
      </c>
      <c r="AI172" s="202">
        <v>0</v>
      </c>
      <c r="AJ172" s="202">
        <v>0</v>
      </c>
      <c r="AK172" s="202">
        <v>0.1</v>
      </c>
      <c r="AL172" s="202">
        <v>0.01</v>
      </c>
      <c r="AM172" s="202">
        <v>0.1</v>
      </c>
      <c r="AN172" s="202">
        <v>0</v>
      </c>
      <c r="AO172" s="202">
        <v>0</v>
      </c>
      <c r="AP172" s="202">
        <v>0</v>
      </c>
      <c r="AQ172" s="202">
        <v>0.06</v>
      </c>
      <c r="AR172" s="202" t="s">
        <v>198</v>
      </c>
      <c r="AS172" s="210">
        <v>1.4530000000000001</v>
      </c>
      <c r="AT172" s="202" t="s">
        <v>199</v>
      </c>
      <c r="AU172" s="202" t="s">
        <v>556</v>
      </c>
      <c r="AV172" s="152">
        <v>0.1503329637837291</v>
      </c>
      <c r="AW172" s="152">
        <v>0.1503329637837291</v>
      </c>
      <c r="AX172" s="179">
        <v>-1.38641955415661</v>
      </c>
      <c r="AY172" s="179" t="s">
        <v>115</v>
      </c>
      <c r="AZ172" s="179">
        <v>-1.031279217260054</v>
      </c>
      <c r="BA172" s="179">
        <v>-0.95849608076839232</v>
      </c>
      <c r="BB172" s="179">
        <v>0</v>
      </c>
      <c r="BC172" s="179">
        <v>1.01363884198772</v>
      </c>
      <c r="BD172" s="179">
        <v>1.0841136076655129</v>
      </c>
      <c r="BE172" s="179" t="s">
        <v>115</v>
      </c>
      <c r="BF172" s="179">
        <v>1.4497960204339</v>
      </c>
      <c r="BG172" s="179">
        <v>1.7049398110617799</v>
      </c>
      <c r="BH172" s="204">
        <v>0</v>
      </c>
      <c r="BI172" s="204">
        <v>5</v>
      </c>
      <c r="BJ172" s="205" t="s">
        <v>3041</v>
      </c>
      <c r="BK172" s="205" t="s">
        <v>3042</v>
      </c>
      <c r="BL172" s="205" t="s">
        <v>3027</v>
      </c>
      <c r="BM172" s="205">
        <v>1.4300000000000002</v>
      </c>
      <c r="BN172" s="205">
        <v>7.999999999999996E-2</v>
      </c>
      <c r="BO172" s="205">
        <v>2.4936708893970039E-2</v>
      </c>
      <c r="BP172" s="205">
        <v>9.548178712712084E-2</v>
      </c>
      <c r="BQ172" s="205" t="s">
        <v>115</v>
      </c>
      <c r="BR172" s="205" t="s">
        <v>197</v>
      </c>
      <c r="BS172" s="205">
        <v>0.1737960204338995</v>
      </c>
      <c r="BT172" s="120" t="s">
        <v>115</v>
      </c>
      <c r="BU172" s="120" t="s">
        <v>115</v>
      </c>
      <c r="BV172" s="120" t="s">
        <v>115</v>
      </c>
      <c r="BW172" s="120" t="s">
        <v>115</v>
      </c>
      <c r="BX172" s="153">
        <v>2.2999999999999909E-2</v>
      </c>
      <c r="BY172" s="153">
        <v>0.19682126694910645</v>
      </c>
      <c r="BZ172" s="153">
        <v>0.19682126694910645</v>
      </c>
      <c r="CA172" s="154" t="s">
        <v>197</v>
      </c>
      <c r="CB172" s="154">
        <v>0.26257126240720219</v>
      </c>
      <c r="CC172" s="154">
        <v>0.26257126240720219</v>
      </c>
      <c r="CD172" s="154" t="s">
        <v>197</v>
      </c>
      <c r="CE172" s="155">
        <v>0</v>
      </c>
      <c r="CF172" s="155"/>
      <c r="CG172" s="155" t="s">
        <v>2969</v>
      </c>
      <c r="CH172" s="273"/>
    </row>
    <row r="173" spans="1:86" s="2" customFormat="1" x14ac:dyDescent="0.2">
      <c r="A173" s="120">
        <v>169</v>
      </c>
      <c r="B173" s="120" t="s">
        <v>1830</v>
      </c>
      <c r="C173" s="120" t="s">
        <v>307</v>
      </c>
      <c r="D173" s="126">
        <v>2</v>
      </c>
      <c r="E173" s="121" t="s">
        <v>311</v>
      </c>
      <c r="F173" s="199">
        <v>68.346699999999998</v>
      </c>
      <c r="G173" s="199">
        <v>15.69</v>
      </c>
      <c r="H173" s="123">
        <v>9</v>
      </c>
      <c r="I173" s="122" t="s">
        <v>115</v>
      </c>
      <c r="J173" s="122" t="s">
        <v>115</v>
      </c>
      <c r="K173" s="123">
        <v>0</v>
      </c>
      <c r="L173" s="122" t="s">
        <v>115</v>
      </c>
      <c r="M173" s="122" t="s">
        <v>115</v>
      </c>
      <c r="N173" s="122">
        <v>-44</v>
      </c>
      <c r="O173" s="122">
        <v>1</v>
      </c>
      <c r="P173" s="122">
        <v>1</v>
      </c>
      <c r="Q173" s="112" t="s">
        <v>1825</v>
      </c>
      <c r="R173" s="200">
        <v>0</v>
      </c>
      <c r="S173" s="112" t="s">
        <v>2191</v>
      </c>
      <c r="T173" s="124" t="s">
        <v>312</v>
      </c>
      <c r="U173" s="112" t="s">
        <v>115</v>
      </c>
      <c r="V173" s="112" t="s">
        <v>1824</v>
      </c>
      <c r="W173" s="112" t="s">
        <v>193</v>
      </c>
      <c r="X173" s="112">
        <v>2.8000000000000001E-2</v>
      </c>
      <c r="Y173" s="112">
        <v>1.0720000000000001</v>
      </c>
      <c r="Z173" s="112">
        <v>0</v>
      </c>
      <c r="AA173" s="125" t="s">
        <v>197</v>
      </c>
      <c r="AB173" s="125" t="s">
        <v>197</v>
      </c>
      <c r="AC173" s="125" t="s">
        <v>197</v>
      </c>
      <c r="AD173" s="125" t="s">
        <v>197</v>
      </c>
      <c r="AE173" s="125">
        <v>0</v>
      </c>
      <c r="AF173" s="125">
        <v>0.05</v>
      </c>
      <c r="AG173" s="125">
        <v>0</v>
      </c>
      <c r="AH173" s="125">
        <v>0</v>
      </c>
      <c r="AI173" s="202">
        <v>0</v>
      </c>
      <c r="AJ173" s="202">
        <v>0</v>
      </c>
      <c r="AK173" s="202">
        <v>0.1</v>
      </c>
      <c r="AL173" s="202">
        <v>0.01</v>
      </c>
      <c r="AM173" s="202">
        <v>0.1</v>
      </c>
      <c r="AN173" s="202">
        <v>0</v>
      </c>
      <c r="AO173" s="202">
        <v>0</v>
      </c>
      <c r="AP173" s="202">
        <v>0</v>
      </c>
      <c r="AQ173" s="202">
        <v>0.06</v>
      </c>
      <c r="AR173" s="202" t="s">
        <v>198</v>
      </c>
      <c r="AS173" s="210">
        <v>1.4430000000000001</v>
      </c>
      <c r="AT173" s="202" t="s">
        <v>199</v>
      </c>
      <c r="AU173" s="202" t="s">
        <v>556</v>
      </c>
      <c r="AV173" s="152">
        <v>0.1503329637837291</v>
      </c>
      <c r="AW173" s="152">
        <v>0.1503329637837291</v>
      </c>
      <c r="AX173" s="179">
        <v>-1.38641955415661</v>
      </c>
      <c r="AY173" s="179" t="s">
        <v>115</v>
      </c>
      <c r="AZ173" s="179">
        <v>-1.031279217260054</v>
      </c>
      <c r="BA173" s="179">
        <v>-0.95849608076839232</v>
      </c>
      <c r="BB173" s="179">
        <v>0</v>
      </c>
      <c r="BC173" s="179">
        <v>1.01363884198772</v>
      </c>
      <c r="BD173" s="179">
        <v>1.0841136076655129</v>
      </c>
      <c r="BE173" s="179" t="s">
        <v>115</v>
      </c>
      <c r="BF173" s="179">
        <v>1.4497960204339</v>
      </c>
      <c r="BG173" s="179">
        <v>1.7049398110617799</v>
      </c>
      <c r="BH173" s="204">
        <v>0</v>
      </c>
      <c r="BI173" s="204">
        <v>5</v>
      </c>
      <c r="BJ173" s="205" t="s">
        <v>3041</v>
      </c>
      <c r="BK173" s="205" t="s">
        <v>3042</v>
      </c>
      <c r="BL173" s="205" t="s">
        <v>3027</v>
      </c>
      <c r="BM173" s="205">
        <v>1.3199999999999998</v>
      </c>
      <c r="BN173" s="205">
        <v>7.999999999999996E-2</v>
      </c>
      <c r="BO173" s="205">
        <v>2.4936708893970039E-2</v>
      </c>
      <c r="BP173" s="205">
        <v>9.548178712712084E-2</v>
      </c>
      <c r="BQ173" s="205" t="s">
        <v>115</v>
      </c>
      <c r="BR173" s="205" t="s">
        <v>197</v>
      </c>
      <c r="BS173" s="205">
        <v>0.1737960204338995</v>
      </c>
      <c r="BT173" s="120" t="s">
        <v>115</v>
      </c>
      <c r="BU173" s="120" t="s">
        <v>115</v>
      </c>
      <c r="BV173" s="120" t="s">
        <v>115</v>
      </c>
      <c r="BW173" s="120" t="s">
        <v>115</v>
      </c>
      <c r="BX173" s="153">
        <v>0.12300000000000022</v>
      </c>
      <c r="BY173" s="153">
        <v>0.19682126694910645</v>
      </c>
      <c r="BZ173" s="153">
        <v>0.19682126694910645</v>
      </c>
      <c r="CA173" s="154" t="s">
        <v>197</v>
      </c>
      <c r="CB173" s="154">
        <v>0.26257126240720219</v>
      </c>
      <c r="CC173" s="154">
        <v>0.26257126240720219</v>
      </c>
      <c r="CD173" s="154" t="s">
        <v>197</v>
      </c>
      <c r="CE173" s="155">
        <v>0</v>
      </c>
      <c r="CF173" s="155"/>
      <c r="CG173" s="155" t="s">
        <v>2969</v>
      </c>
      <c r="CH173" s="273"/>
    </row>
    <row r="174" spans="1:86" s="2" customFormat="1" x14ac:dyDescent="0.2">
      <c r="A174" s="120">
        <v>170</v>
      </c>
      <c r="B174" s="120" t="s">
        <v>1831</v>
      </c>
      <c r="C174" s="120" t="s">
        <v>307</v>
      </c>
      <c r="D174" s="126">
        <v>2</v>
      </c>
      <c r="E174" s="121" t="s">
        <v>311</v>
      </c>
      <c r="F174" s="199">
        <v>68.346699999999998</v>
      </c>
      <c r="G174" s="199">
        <v>15.69</v>
      </c>
      <c r="H174" s="123">
        <v>9</v>
      </c>
      <c r="I174" s="122" t="s">
        <v>115</v>
      </c>
      <c r="J174" s="122" t="s">
        <v>115</v>
      </c>
      <c r="K174" s="123">
        <v>0</v>
      </c>
      <c r="L174" s="122" t="s">
        <v>115</v>
      </c>
      <c r="M174" s="122" t="s">
        <v>115</v>
      </c>
      <c r="N174" s="122">
        <v>-35</v>
      </c>
      <c r="O174" s="122">
        <v>3</v>
      </c>
      <c r="P174" s="122">
        <v>3</v>
      </c>
      <c r="Q174" s="112" t="s">
        <v>1825</v>
      </c>
      <c r="R174" s="200">
        <v>0</v>
      </c>
      <c r="S174" s="112" t="s">
        <v>2191</v>
      </c>
      <c r="T174" s="124" t="s">
        <v>312</v>
      </c>
      <c r="U174" s="112" t="s">
        <v>115</v>
      </c>
      <c r="V174" s="112" t="s">
        <v>1824</v>
      </c>
      <c r="W174" s="112" t="s">
        <v>193</v>
      </c>
      <c r="X174" s="112">
        <v>3.7999999999999999E-2</v>
      </c>
      <c r="Y174" s="112">
        <v>1.0620000000000001</v>
      </c>
      <c r="Z174" s="112">
        <v>0</v>
      </c>
      <c r="AA174" s="125" t="s">
        <v>197</v>
      </c>
      <c r="AB174" s="125" t="s">
        <v>197</v>
      </c>
      <c r="AC174" s="125" t="s">
        <v>197</v>
      </c>
      <c r="AD174" s="125" t="s">
        <v>197</v>
      </c>
      <c r="AE174" s="125">
        <v>0</v>
      </c>
      <c r="AF174" s="125">
        <v>0.05</v>
      </c>
      <c r="AG174" s="125">
        <v>0</v>
      </c>
      <c r="AH174" s="125">
        <v>0</v>
      </c>
      <c r="AI174" s="202">
        <v>0</v>
      </c>
      <c r="AJ174" s="202">
        <v>0</v>
      </c>
      <c r="AK174" s="202">
        <v>0.1</v>
      </c>
      <c r="AL174" s="202">
        <v>0.01</v>
      </c>
      <c r="AM174" s="202">
        <v>0.1</v>
      </c>
      <c r="AN174" s="202">
        <v>0</v>
      </c>
      <c r="AO174" s="202">
        <v>0</v>
      </c>
      <c r="AP174" s="202">
        <v>0</v>
      </c>
      <c r="AQ174" s="202">
        <v>0.06</v>
      </c>
      <c r="AR174" s="202" t="s">
        <v>198</v>
      </c>
      <c r="AS174" s="210">
        <v>1.4330000000000001</v>
      </c>
      <c r="AT174" s="202" t="s">
        <v>199</v>
      </c>
      <c r="AU174" s="202" t="s">
        <v>556</v>
      </c>
      <c r="AV174" s="152">
        <v>0.1503329637837291</v>
      </c>
      <c r="AW174" s="152">
        <v>0.1503329637837291</v>
      </c>
      <c r="AX174" s="179">
        <v>-1.38641955415661</v>
      </c>
      <c r="AY174" s="179" t="s">
        <v>115</v>
      </c>
      <c r="AZ174" s="179">
        <v>-1.031279217260054</v>
      </c>
      <c r="BA174" s="179">
        <v>-0.95849608076839232</v>
      </c>
      <c r="BB174" s="179">
        <v>0</v>
      </c>
      <c r="BC174" s="179">
        <v>1.01363884198772</v>
      </c>
      <c r="BD174" s="179">
        <v>1.0841136076655129</v>
      </c>
      <c r="BE174" s="179" t="s">
        <v>115</v>
      </c>
      <c r="BF174" s="179">
        <v>1.4497960204339</v>
      </c>
      <c r="BG174" s="179">
        <v>1.7049398110617799</v>
      </c>
      <c r="BH174" s="204">
        <v>0</v>
      </c>
      <c r="BI174" s="204">
        <v>5</v>
      </c>
      <c r="BJ174" s="205" t="s">
        <v>3041</v>
      </c>
      <c r="BK174" s="205" t="s">
        <v>3042</v>
      </c>
      <c r="BL174" s="205" t="s">
        <v>3027</v>
      </c>
      <c r="BM174" s="205">
        <v>1.4300000000000002</v>
      </c>
      <c r="BN174" s="205">
        <v>7.999999999999996E-2</v>
      </c>
      <c r="BO174" s="205">
        <v>2.4936708893970039E-2</v>
      </c>
      <c r="BP174" s="205">
        <v>9.548178712712084E-2</v>
      </c>
      <c r="BQ174" s="205" t="s">
        <v>115</v>
      </c>
      <c r="BR174" s="205" t="s">
        <v>197</v>
      </c>
      <c r="BS174" s="205">
        <v>0.1737960204338995</v>
      </c>
      <c r="BT174" s="120" t="s">
        <v>115</v>
      </c>
      <c r="BU174" s="120" t="s">
        <v>115</v>
      </c>
      <c r="BV174" s="120" t="s">
        <v>115</v>
      </c>
      <c r="BW174" s="120" t="s">
        <v>115</v>
      </c>
      <c r="BX174" s="153">
        <v>2.9999999999998916E-3</v>
      </c>
      <c r="BY174" s="153">
        <v>0.19682126694910645</v>
      </c>
      <c r="BZ174" s="153">
        <v>0.19682126694910645</v>
      </c>
      <c r="CA174" s="154" t="s">
        <v>197</v>
      </c>
      <c r="CB174" s="154">
        <v>0.26257126240720219</v>
      </c>
      <c r="CC174" s="154">
        <v>0.26257126240720219</v>
      </c>
      <c r="CD174" s="154" t="s">
        <v>197</v>
      </c>
      <c r="CE174" s="155">
        <v>0</v>
      </c>
      <c r="CF174" s="155"/>
      <c r="CG174" s="155" t="s">
        <v>2969</v>
      </c>
      <c r="CH174" s="273"/>
    </row>
    <row r="175" spans="1:86" s="2" customFormat="1" x14ac:dyDescent="0.2">
      <c r="A175" s="120">
        <v>171</v>
      </c>
      <c r="B175" s="120" t="s">
        <v>1832</v>
      </c>
      <c r="C175" s="120" t="s">
        <v>307</v>
      </c>
      <c r="D175" s="126">
        <v>2</v>
      </c>
      <c r="E175" s="121" t="s">
        <v>311</v>
      </c>
      <c r="F175" s="199">
        <v>68.346699999999998</v>
      </c>
      <c r="G175" s="199">
        <v>15.69</v>
      </c>
      <c r="H175" s="123">
        <v>9</v>
      </c>
      <c r="I175" s="122" t="s">
        <v>115</v>
      </c>
      <c r="J175" s="122" t="s">
        <v>115</v>
      </c>
      <c r="K175" s="123">
        <v>0</v>
      </c>
      <c r="L175" s="122" t="s">
        <v>115</v>
      </c>
      <c r="M175" s="122" t="s">
        <v>115</v>
      </c>
      <c r="N175" s="122">
        <v>-27</v>
      </c>
      <c r="O175" s="122">
        <v>4</v>
      </c>
      <c r="P175" s="122">
        <v>4</v>
      </c>
      <c r="Q175" s="112" t="s">
        <v>1825</v>
      </c>
      <c r="R175" s="200">
        <v>0</v>
      </c>
      <c r="S175" s="112" t="s">
        <v>2191</v>
      </c>
      <c r="T175" s="124" t="s">
        <v>312</v>
      </c>
      <c r="U175" s="112" t="s">
        <v>115</v>
      </c>
      <c r="V175" s="112" t="s">
        <v>1824</v>
      </c>
      <c r="W175" s="112" t="s">
        <v>193</v>
      </c>
      <c r="X175" s="112">
        <v>4.8000000000000001E-2</v>
      </c>
      <c r="Y175" s="112">
        <v>1.052</v>
      </c>
      <c r="Z175" s="112">
        <v>0</v>
      </c>
      <c r="AA175" s="125" t="s">
        <v>197</v>
      </c>
      <c r="AB175" s="125" t="s">
        <v>197</v>
      </c>
      <c r="AC175" s="125" t="s">
        <v>197</v>
      </c>
      <c r="AD175" s="125" t="s">
        <v>197</v>
      </c>
      <c r="AE175" s="125">
        <v>0</v>
      </c>
      <c r="AF175" s="125">
        <v>0.05</v>
      </c>
      <c r="AG175" s="125">
        <v>0</v>
      </c>
      <c r="AH175" s="125">
        <v>0</v>
      </c>
      <c r="AI175" s="202">
        <v>0</v>
      </c>
      <c r="AJ175" s="202">
        <v>0</v>
      </c>
      <c r="AK175" s="202">
        <v>0.1</v>
      </c>
      <c r="AL175" s="202">
        <v>0.01</v>
      </c>
      <c r="AM175" s="202">
        <v>0.1</v>
      </c>
      <c r="AN175" s="202">
        <v>0</v>
      </c>
      <c r="AO175" s="202">
        <v>0</v>
      </c>
      <c r="AP175" s="202">
        <v>0</v>
      </c>
      <c r="AQ175" s="202">
        <v>0.06</v>
      </c>
      <c r="AR175" s="202" t="s">
        <v>198</v>
      </c>
      <c r="AS175" s="210">
        <v>1.423</v>
      </c>
      <c r="AT175" s="202" t="s">
        <v>199</v>
      </c>
      <c r="AU175" s="202" t="s">
        <v>556</v>
      </c>
      <c r="AV175" s="152">
        <v>0.1503329637837291</v>
      </c>
      <c r="AW175" s="152">
        <v>0.1503329637837291</v>
      </c>
      <c r="AX175" s="179">
        <v>-1.38641955415661</v>
      </c>
      <c r="AY175" s="179" t="s">
        <v>115</v>
      </c>
      <c r="AZ175" s="179">
        <v>-1.031279217260054</v>
      </c>
      <c r="BA175" s="179">
        <v>-0.95849608076839232</v>
      </c>
      <c r="BB175" s="179">
        <v>0</v>
      </c>
      <c r="BC175" s="179">
        <v>1.01363884198772</v>
      </c>
      <c r="BD175" s="179">
        <v>1.0841136076655129</v>
      </c>
      <c r="BE175" s="179" t="s">
        <v>115</v>
      </c>
      <c r="BF175" s="179">
        <v>1.4497960204339</v>
      </c>
      <c r="BG175" s="179">
        <v>1.7049398110617799</v>
      </c>
      <c r="BH175" s="204">
        <v>0</v>
      </c>
      <c r="BI175" s="204">
        <v>5</v>
      </c>
      <c r="BJ175" s="205" t="s">
        <v>3041</v>
      </c>
      <c r="BK175" s="205" t="s">
        <v>3042</v>
      </c>
      <c r="BL175" s="205" t="s">
        <v>3027</v>
      </c>
      <c r="BM175" s="205">
        <v>1.21</v>
      </c>
      <c r="BN175" s="205">
        <v>8.0000000000000071E-2</v>
      </c>
      <c r="BO175" s="205">
        <v>2.4936708893970039E-2</v>
      </c>
      <c r="BP175" s="205">
        <v>9.548178712712084E-2</v>
      </c>
      <c r="BQ175" s="205" t="s">
        <v>115</v>
      </c>
      <c r="BR175" s="205" t="s">
        <v>197</v>
      </c>
      <c r="BS175" s="205">
        <v>0.1737960204338995</v>
      </c>
      <c r="BT175" s="120" t="s">
        <v>115</v>
      </c>
      <c r="BU175" s="120" t="s">
        <v>115</v>
      </c>
      <c r="BV175" s="120" t="s">
        <v>115</v>
      </c>
      <c r="BW175" s="120" t="s">
        <v>115</v>
      </c>
      <c r="BX175" s="153">
        <v>0.21300000000000008</v>
      </c>
      <c r="BY175" s="153">
        <v>0.19682126694910651</v>
      </c>
      <c r="BZ175" s="153">
        <v>0.19682126694910651</v>
      </c>
      <c r="CA175" s="154" t="s">
        <v>197</v>
      </c>
      <c r="CB175" s="154">
        <v>0.26257126240720224</v>
      </c>
      <c r="CC175" s="154">
        <v>0.26257126240720224</v>
      </c>
      <c r="CD175" s="154" t="s">
        <v>197</v>
      </c>
      <c r="CE175" s="155">
        <v>0</v>
      </c>
      <c r="CF175" s="155"/>
      <c r="CG175" s="155" t="s">
        <v>2969</v>
      </c>
      <c r="CH175" s="273"/>
    </row>
    <row r="176" spans="1:86" s="2" customFormat="1" x14ac:dyDescent="0.2">
      <c r="A176" s="120">
        <v>172</v>
      </c>
      <c r="B176" s="120" t="s">
        <v>1833</v>
      </c>
      <c r="C176" s="120" t="s">
        <v>307</v>
      </c>
      <c r="D176" s="126">
        <v>2</v>
      </c>
      <c r="E176" s="121" t="s">
        <v>311</v>
      </c>
      <c r="F176" s="199">
        <v>68.346699999999998</v>
      </c>
      <c r="G176" s="199">
        <v>15.69</v>
      </c>
      <c r="H176" s="123">
        <v>9</v>
      </c>
      <c r="I176" s="122" t="s">
        <v>115</v>
      </c>
      <c r="J176" s="122" t="s">
        <v>115</v>
      </c>
      <c r="K176" s="123">
        <v>0</v>
      </c>
      <c r="L176" s="122" t="s">
        <v>115</v>
      </c>
      <c r="M176" s="122" t="s">
        <v>115</v>
      </c>
      <c r="N176" s="122">
        <v>-17</v>
      </c>
      <c r="O176" s="122">
        <v>5</v>
      </c>
      <c r="P176" s="122">
        <v>5</v>
      </c>
      <c r="Q176" s="112" t="s">
        <v>1825</v>
      </c>
      <c r="R176" s="200">
        <v>0</v>
      </c>
      <c r="S176" s="112" t="s">
        <v>2191</v>
      </c>
      <c r="T176" s="124" t="s">
        <v>312</v>
      </c>
      <c r="U176" s="112" t="s">
        <v>115</v>
      </c>
      <c r="V176" s="112" t="s">
        <v>1824</v>
      </c>
      <c r="W176" s="112" t="s">
        <v>193</v>
      </c>
      <c r="X176" s="112">
        <v>5.8000000000000003E-2</v>
      </c>
      <c r="Y176" s="112">
        <v>1.042</v>
      </c>
      <c r="Z176" s="112">
        <v>0</v>
      </c>
      <c r="AA176" s="125" t="s">
        <v>197</v>
      </c>
      <c r="AB176" s="125" t="s">
        <v>197</v>
      </c>
      <c r="AC176" s="125" t="s">
        <v>197</v>
      </c>
      <c r="AD176" s="125" t="s">
        <v>197</v>
      </c>
      <c r="AE176" s="125">
        <v>0</v>
      </c>
      <c r="AF176" s="125">
        <v>0.05</v>
      </c>
      <c r="AG176" s="125">
        <v>0</v>
      </c>
      <c r="AH176" s="125">
        <v>0</v>
      </c>
      <c r="AI176" s="202">
        <v>0</v>
      </c>
      <c r="AJ176" s="202">
        <v>0</v>
      </c>
      <c r="AK176" s="202">
        <v>0.1</v>
      </c>
      <c r="AL176" s="202">
        <v>0.01</v>
      </c>
      <c r="AM176" s="202">
        <v>0.1</v>
      </c>
      <c r="AN176" s="202">
        <v>0</v>
      </c>
      <c r="AO176" s="202">
        <v>0</v>
      </c>
      <c r="AP176" s="202">
        <v>0</v>
      </c>
      <c r="AQ176" s="202">
        <v>0.06</v>
      </c>
      <c r="AR176" s="202" t="s">
        <v>198</v>
      </c>
      <c r="AS176" s="210">
        <v>1.413</v>
      </c>
      <c r="AT176" s="202" t="s">
        <v>199</v>
      </c>
      <c r="AU176" s="202" t="s">
        <v>556</v>
      </c>
      <c r="AV176" s="152">
        <v>0.1503329637837291</v>
      </c>
      <c r="AW176" s="152">
        <v>0.1503329637837291</v>
      </c>
      <c r="AX176" s="179">
        <v>-1.38641955415661</v>
      </c>
      <c r="AY176" s="179" t="s">
        <v>115</v>
      </c>
      <c r="AZ176" s="179">
        <v>-1.031279217260054</v>
      </c>
      <c r="BA176" s="179">
        <v>-0.95849608076839232</v>
      </c>
      <c r="BB176" s="179">
        <v>0</v>
      </c>
      <c r="BC176" s="179">
        <v>1.01363884198772</v>
      </c>
      <c r="BD176" s="179">
        <v>1.0841136076655129</v>
      </c>
      <c r="BE176" s="179" t="s">
        <v>115</v>
      </c>
      <c r="BF176" s="179">
        <v>1.4497960204339</v>
      </c>
      <c r="BG176" s="179">
        <v>1.7049398110617799</v>
      </c>
      <c r="BH176" s="204">
        <v>0</v>
      </c>
      <c r="BI176" s="204">
        <v>5</v>
      </c>
      <c r="BJ176" s="205" t="s">
        <v>3041</v>
      </c>
      <c r="BK176" s="205" t="s">
        <v>3042</v>
      </c>
      <c r="BL176" s="205" t="s">
        <v>3027</v>
      </c>
      <c r="BM176" s="205">
        <v>1.4</v>
      </c>
      <c r="BN176" s="205">
        <v>5.9999999999999942E-2</v>
      </c>
      <c r="BO176" s="205">
        <v>2.4936708893970039E-2</v>
      </c>
      <c r="BP176" s="205">
        <v>9.548178712712084E-2</v>
      </c>
      <c r="BQ176" s="205" t="s">
        <v>115</v>
      </c>
      <c r="BR176" s="205" t="s">
        <v>197</v>
      </c>
      <c r="BS176" s="205">
        <v>0.1737960204338995</v>
      </c>
      <c r="BT176" s="120" t="s">
        <v>115</v>
      </c>
      <c r="BU176" s="120" t="s">
        <v>115</v>
      </c>
      <c r="BV176" s="120" t="s">
        <v>115</v>
      </c>
      <c r="BW176" s="120" t="s">
        <v>115</v>
      </c>
      <c r="BX176" s="153">
        <v>1.3000000000000123E-2</v>
      </c>
      <c r="BY176" s="153">
        <v>0.18957481669106638</v>
      </c>
      <c r="BZ176" s="153">
        <v>0.18957481669106638</v>
      </c>
      <c r="CA176" s="154" t="s">
        <v>197</v>
      </c>
      <c r="CB176" s="154">
        <v>0.25718411273271108</v>
      </c>
      <c r="CC176" s="154">
        <v>0.25718411273271108</v>
      </c>
      <c r="CD176" s="154" t="s">
        <v>197</v>
      </c>
      <c r="CE176" s="155">
        <v>0</v>
      </c>
      <c r="CF176" s="155"/>
      <c r="CG176" s="155" t="s">
        <v>2969</v>
      </c>
      <c r="CH176" s="273"/>
    </row>
    <row r="177" spans="1:86" s="2" customFormat="1" x14ac:dyDescent="0.2">
      <c r="A177" s="120">
        <v>173</v>
      </c>
      <c r="B177" s="120" t="s">
        <v>1834</v>
      </c>
      <c r="C177" s="120" t="s">
        <v>307</v>
      </c>
      <c r="D177" s="126">
        <v>2</v>
      </c>
      <c r="E177" s="121" t="s">
        <v>311</v>
      </c>
      <c r="F177" s="199">
        <v>68.346699999999998</v>
      </c>
      <c r="G177" s="199">
        <v>15.69</v>
      </c>
      <c r="H177" s="123">
        <v>9</v>
      </c>
      <c r="I177" s="122" t="s">
        <v>115</v>
      </c>
      <c r="J177" s="122" t="s">
        <v>115</v>
      </c>
      <c r="K177" s="123">
        <v>0</v>
      </c>
      <c r="L177" s="122" t="s">
        <v>115</v>
      </c>
      <c r="M177" s="122" t="s">
        <v>115</v>
      </c>
      <c r="N177" s="122">
        <v>12</v>
      </c>
      <c r="O177" s="122">
        <v>13</v>
      </c>
      <c r="P177" s="122">
        <v>13</v>
      </c>
      <c r="Q177" s="112" t="s">
        <v>1824</v>
      </c>
      <c r="R177" s="200">
        <v>0</v>
      </c>
      <c r="S177" s="112" t="s">
        <v>2191</v>
      </c>
      <c r="T177" s="124" t="s">
        <v>312</v>
      </c>
      <c r="U177" s="112" t="s">
        <v>1825</v>
      </c>
      <c r="V177" s="112" t="s">
        <v>1823</v>
      </c>
      <c r="W177" s="112" t="s">
        <v>193</v>
      </c>
      <c r="X177" s="112">
        <v>7.8E-2</v>
      </c>
      <c r="Y177" s="112">
        <v>1.022</v>
      </c>
      <c r="Z177" s="112">
        <v>0</v>
      </c>
      <c r="AA177" s="125" t="s">
        <v>197</v>
      </c>
      <c r="AB177" s="125" t="s">
        <v>197</v>
      </c>
      <c r="AC177" s="125" t="s">
        <v>197</v>
      </c>
      <c r="AD177" s="125" t="s">
        <v>197</v>
      </c>
      <c r="AE177" s="125">
        <v>0</v>
      </c>
      <c r="AF177" s="125">
        <v>0.05</v>
      </c>
      <c r="AG177" s="125">
        <v>0</v>
      </c>
      <c r="AH177" s="125">
        <v>0</v>
      </c>
      <c r="AI177" s="202">
        <v>0</v>
      </c>
      <c r="AJ177" s="202">
        <v>0</v>
      </c>
      <c r="AK177" s="202">
        <v>0.1</v>
      </c>
      <c r="AL177" s="202">
        <v>0.01</v>
      </c>
      <c r="AM177" s="202">
        <v>0.1</v>
      </c>
      <c r="AN177" s="202">
        <v>0</v>
      </c>
      <c r="AO177" s="202">
        <v>0</v>
      </c>
      <c r="AP177" s="202">
        <v>0</v>
      </c>
      <c r="AQ177" s="202">
        <v>0.06</v>
      </c>
      <c r="AR177" s="202" t="s">
        <v>198</v>
      </c>
      <c r="AS177" s="210">
        <v>1.393</v>
      </c>
      <c r="AT177" s="202" t="s">
        <v>199</v>
      </c>
      <c r="AU177" s="202" t="s">
        <v>556</v>
      </c>
      <c r="AV177" s="152">
        <v>0.1503329637837291</v>
      </c>
      <c r="AW177" s="152">
        <v>0.1503329637837291</v>
      </c>
      <c r="AX177" s="179">
        <v>-1.38641955415661</v>
      </c>
      <c r="AY177" s="179" t="s">
        <v>115</v>
      </c>
      <c r="AZ177" s="179">
        <v>-1.031279217260054</v>
      </c>
      <c r="BA177" s="179">
        <v>-0.95849608076839232</v>
      </c>
      <c r="BB177" s="179">
        <v>0</v>
      </c>
      <c r="BC177" s="179">
        <v>1.01363884198772</v>
      </c>
      <c r="BD177" s="179">
        <v>1.0841136076655129</v>
      </c>
      <c r="BE177" s="179" t="s">
        <v>115</v>
      </c>
      <c r="BF177" s="179">
        <v>1.4497960204339</v>
      </c>
      <c r="BG177" s="179">
        <v>1.7049398110617799</v>
      </c>
      <c r="BH177" s="204">
        <v>0</v>
      </c>
      <c r="BI177" s="204">
        <v>5</v>
      </c>
      <c r="BJ177" s="205" t="s">
        <v>3041</v>
      </c>
      <c r="BK177" s="205" t="s">
        <v>3042</v>
      </c>
      <c r="BL177" s="205" t="s">
        <v>3027</v>
      </c>
      <c r="BM177" s="205">
        <v>1.21</v>
      </c>
      <c r="BN177" s="205">
        <v>8.0000000000000071E-2</v>
      </c>
      <c r="BO177" s="205">
        <v>2.4936708893970039E-2</v>
      </c>
      <c r="BP177" s="205">
        <v>9.548178712712084E-2</v>
      </c>
      <c r="BQ177" s="205" t="s">
        <v>115</v>
      </c>
      <c r="BR177" s="205" t="s">
        <v>197</v>
      </c>
      <c r="BS177" s="205">
        <v>0.1737960204338995</v>
      </c>
      <c r="BT177" s="120" t="s">
        <v>115</v>
      </c>
      <c r="BU177" s="120" t="s">
        <v>115</v>
      </c>
      <c r="BV177" s="120" t="s">
        <v>115</v>
      </c>
      <c r="BW177" s="120" t="s">
        <v>115</v>
      </c>
      <c r="BX177" s="153">
        <v>0.18300000000000005</v>
      </c>
      <c r="BY177" s="153">
        <v>0.19682126694910651</v>
      </c>
      <c r="BZ177" s="153">
        <v>0.19682126694910651</v>
      </c>
      <c r="CA177" s="154" t="s">
        <v>197</v>
      </c>
      <c r="CB177" s="154">
        <v>0.26257126240720224</v>
      </c>
      <c r="CC177" s="154">
        <v>0.26257126240720224</v>
      </c>
      <c r="CD177" s="154" t="s">
        <v>197</v>
      </c>
      <c r="CE177" s="155">
        <v>0</v>
      </c>
      <c r="CF177" s="155"/>
      <c r="CG177" s="155" t="s">
        <v>2969</v>
      </c>
      <c r="CH177" s="273"/>
    </row>
    <row r="178" spans="1:86" s="2" customFormat="1" ht="17" customHeight="1" x14ac:dyDescent="0.2">
      <c r="A178" s="120">
        <v>174</v>
      </c>
      <c r="B178" s="120" t="s">
        <v>1835</v>
      </c>
      <c r="C178" s="120" t="s">
        <v>307</v>
      </c>
      <c r="D178" s="126">
        <v>2</v>
      </c>
      <c r="E178" s="121" t="s">
        <v>308</v>
      </c>
      <c r="F178" s="199">
        <v>68.320599999999999</v>
      </c>
      <c r="G178" s="199">
        <v>15.58</v>
      </c>
      <c r="H178" s="123">
        <v>9</v>
      </c>
      <c r="I178" s="122" t="s">
        <v>115</v>
      </c>
      <c r="J178" s="122" t="s">
        <v>115</v>
      </c>
      <c r="K178" s="123">
        <v>0</v>
      </c>
      <c r="L178" s="122" t="s">
        <v>115</v>
      </c>
      <c r="M178" s="122" t="s">
        <v>115</v>
      </c>
      <c r="N178" s="212">
        <v>-14</v>
      </c>
      <c r="O178" s="212">
        <v>6</v>
      </c>
      <c r="P178" s="212">
        <v>6</v>
      </c>
      <c r="Q178" s="112" t="s">
        <v>1824</v>
      </c>
      <c r="R178" s="200">
        <v>0</v>
      </c>
      <c r="S178" s="112" t="s">
        <v>2191</v>
      </c>
      <c r="T178" s="124" t="s">
        <v>309</v>
      </c>
      <c r="U178" s="112" t="s">
        <v>1825</v>
      </c>
      <c r="V178" s="112" t="s">
        <v>1823</v>
      </c>
      <c r="W178" s="112" t="s">
        <v>193</v>
      </c>
      <c r="X178" s="112">
        <v>8.3000000000000004E-2</v>
      </c>
      <c r="Y178" s="112">
        <v>1.0170000000000001</v>
      </c>
      <c r="Z178" s="112">
        <v>0</v>
      </c>
      <c r="AA178" s="125" t="s">
        <v>197</v>
      </c>
      <c r="AB178" s="125" t="s">
        <v>197</v>
      </c>
      <c r="AC178" s="125" t="s">
        <v>197</v>
      </c>
      <c r="AD178" s="125" t="s">
        <v>197</v>
      </c>
      <c r="AE178" s="125">
        <v>0</v>
      </c>
      <c r="AF178" s="125">
        <v>0.05</v>
      </c>
      <c r="AG178" s="125">
        <v>0</v>
      </c>
      <c r="AH178" s="125">
        <v>0</v>
      </c>
      <c r="AI178" s="202">
        <v>0</v>
      </c>
      <c r="AJ178" s="202">
        <v>0</v>
      </c>
      <c r="AK178" s="202">
        <v>0.1</v>
      </c>
      <c r="AL178" s="202">
        <v>0.01</v>
      </c>
      <c r="AM178" s="202">
        <v>0.1</v>
      </c>
      <c r="AN178" s="202">
        <v>0</v>
      </c>
      <c r="AO178" s="202">
        <v>0</v>
      </c>
      <c r="AP178" s="202">
        <v>0</v>
      </c>
      <c r="AQ178" s="202">
        <v>0.06</v>
      </c>
      <c r="AR178" s="202" t="s">
        <v>198</v>
      </c>
      <c r="AS178" s="210">
        <v>1.288</v>
      </c>
      <c r="AT178" s="202" t="s">
        <v>199</v>
      </c>
      <c r="AU178" s="202" t="s">
        <v>556</v>
      </c>
      <c r="AV178" s="152">
        <v>0.1503329637837291</v>
      </c>
      <c r="AW178" s="152">
        <v>0.1503329637837291</v>
      </c>
      <c r="AX178" s="179">
        <v>-1.2</v>
      </c>
      <c r="AY178" s="179">
        <v>-1.35</v>
      </c>
      <c r="AZ178" s="179" t="s">
        <v>115</v>
      </c>
      <c r="BA178" s="179" t="s">
        <v>115</v>
      </c>
      <c r="BB178" s="179">
        <v>0</v>
      </c>
      <c r="BC178" s="179" t="s">
        <v>115</v>
      </c>
      <c r="BD178" s="179" t="s">
        <v>115</v>
      </c>
      <c r="BE178" s="179">
        <v>0.59999999999999987</v>
      </c>
      <c r="BF178" s="179">
        <v>1.3499999999999999</v>
      </c>
      <c r="BG178" s="179">
        <v>1.95</v>
      </c>
      <c r="BH178" s="204">
        <v>0</v>
      </c>
      <c r="BI178" s="204">
        <v>5</v>
      </c>
      <c r="BJ178" s="205" t="s">
        <v>3041</v>
      </c>
      <c r="BK178" s="205" t="s">
        <v>3042</v>
      </c>
      <c r="BL178" s="205" t="s">
        <v>3024</v>
      </c>
      <c r="BM178" s="205">
        <v>1.2</v>
      </c>
      <c r="BN178" s="205">
        <v>0.25</v>
      </c>
      <c r="BO178" s="205">
        <v>3.2058552801827567E-2</v>
      </c>
      <c r="BP178" s="205">
        <v>9.548178712712084E-2</v>
      </c>
      <c r="BQ178" s="205" t="s">
        <v>115</v>
      </c>
      <c r="BR178" s="205" t="s">
        <v>197</v>
      </c>
      <c r="BS178" s="205">
        <v>0.18603929946092679</v>
      </c>
      <c r="BT178" s="120" t="s">
        <v>115</v>
      </c>
      <c r="BU178" s="120" t="s">
        <v>115</v>
      </c>
      <c r="BV178" s="120" t="s">
        <v>115</v>
      </c>
      <c r="BW178" s="120" t="s">
        <v>115</v>
      </c>
      <c r="BX178" s="153">
        <v>8.8000000000000078E-2</v>
      </c>
      <c r="BY178" s="153">
        <v>0.308617113071742</v>
      </c>
      <c r="BZ178" s="153">
        <v>0.308617113071742</v>
      </c>
      <c r="CA178" s="154" t="s">
        <v>197</v>
      </c>
      <c r="CB178" s="154">
        <v>0.3603541916290815</v>
      </c>
      <c r="CC178" s="154">
        <v>0.3603541916290815</v>
      </c>
      <c r="CD178" s="154" t="s">
        <v>197</v>
      </c>
      <c r="CE178" s="155">
        <v>0</v>
      </c>
      <c r="CF178" s="155"/>
      <c r="CG178" s="155" t="s">
        <v>2969</v>
      </c>
      <c r="CH178" s="273"/>
    </row>
    <row r="179" spans="1:86" s="2" customFormat="1" x14ac:dyDescent="0.2">
      <c r="A179" s="120">
        <v>175</v>
      </c>
      <c r="B179" s="120" t="s">
        <v>1836</v>
      </c>
      <c r="C179" s="120" t="s">
        <v>307</v>
      </c>
      <c r="D179" s="126">
        <v>2</v>
      </c>
      <c r="E179" s="121" t="s">
        <v>308</v>
      </c>
      <c r="F179" s="199">
        <v>68.320599999999999</v>
      </c>
      <c r="G179" s="199">
        <v>15.58</v>
      </c>
      <c r="H179" s="123">
        <v>9</v>
      </c>
      <c r="I179" s="122" t="s">
        <v>115</v>
      </c>
      <c r="J179" s="122" t="s">
        <v>115</v>
      </c>
      <c r="K179" s="123">
        <v>0</v>
      </c>
      <c r="L179" s="122" t="s">
        <v>115</v>
      </c>
      <c r="M179" s="122" t="s">
        <v>115</v>
      </c>
      <c r="N179" s="212">
        <v>-5</v>
      </c>
      <c r="O179" s="212">
        <v>8</v>
      </c>
      <c r="P179" s="212">
        <v>8</v>
      </c>
      <c r="Q179" s="112" t="s">
        <v>1824</v>
      </c>
      <c r="R179" s="200">
        <v>0</v>
      </c>
      <c r="S179" s="112" t="s">
        <v>2191</v>
      </c>
      <c r="T179" s="124" t="s">
        <v>309</v>
      </c>
      <c r="U179" s="112" t="s">
        <v>1825</v>
      </c>
      <c r="V179" s="112" t="s">
        <v>1823</v>
      </c>
      <c r="W179" s="112" t="s">
        <v>193</v>
      </c>
      <c r="X179" s="112">
        <v>8.7999999999999995E-2</v>
      </c>
      <c r="Y179" s="112">
        <v>1.012</v>
      </c>
      <c r="Z179" s="112">
        <v>0</v>
      </c>
      <c r="AA179" s="125" t="s">
        <v>197</v>
      </c>
      <c r="AB179" s="125" t="s">
        <v>197</v>
      </c>
      <c r="AC179" s="125" t="s">
        <v>197</v>
      </c>
      <c r="AD179" s="125" t="s">
        <v>197</v>
      </c>
      <c r="AE179" s="125">
        <v>0</v>
      </c>
      <c r="AF179" s="125">
        <v>0.05</v>
      </c>
      <c r="AG179" s="125">
        <v>0</v>
      </c>
      <c r="AH179" s="125">
        <v>0</v>
      </c>
      <c r="AI179" s="202">
        <v>0</v>
      </c>
      <c r="AJ179" s="202">
        <v>0</v>
      </c>
      <c r="AK179" s="202">
        <v>0.1</v>
      </c>
      <c r="AL179" s="202">
        <v>0.01</v>
      </c>
      <c r="AM179" s="202">
        <v>0.1</v>
      </c>
      <c r="AN179" s="202">
        <v>0</v>
      </c>
      <c r="AO179" s="202">
        <v>0</v>
      </c>
      <c r="AP179" s="202">
        <v>0</v>
      </c>
      <c r="AQ179" s="202">
        <v>0.06</v>
      </c>
      <c r="AR179" s="202" t="s">
        <v>198</v>
      </c>
      <c r="AS179" s="210">
        <v>1.2829999999999999</v>
      </c>
      <c r="AT179" s="202" t="s">
        <v>199</v>
      </c>
      <c r="AU179" s="202" t="s">
        <v>556</v>
      </c>
      <c r="AV179" s="152">
        <v>0.1503329637837291</v>
      </c>
      <c r="AW179" s="152">
        <v>0.1503329637837291</v>
      </c>
      <c r="AX179" s="179">
        <v>-1.2</v>
      </c>
      <c r="AY179" s="179">
        <v>-1.35</v>
      </c>
      <c r="AZ179" s="179" t="s">
        <v>115</v>
      </c>
      <c r="BA179" s="179" t="s">
        <v>115</v>
      </c>
      <c r="BB179" s="179">
        <v>0</v>
      </c>
      <c r="BC179" s="179" t="s">
        <v>115</v>
      </c>
      <c r="BD179" s="179" t="s">
        <v>115</v>
      </c>
      <c r="BE179" s="179">
        <v>0.59999999999999987</v>
      </c>
      <c r="BF179" s="179">
        <v>1.3499999999999999</v>
      </c>
      <c r="BG179" s="179">
        <v>1.95</v>
      </c>
      <c r="BH179" s="204">
        <v>0</v>
      </c>
      <c r="BI179" s="204">
        <v>5</v>
      </c>
      <c r="BJ179" s="205" t="s">
        <v>3041</v>
      </c>
      <c r="BK179" s="205" t="s">
        <v>3042</v>
      </c>
      <c r="BL179" s="205" t="s">
        <v>3021</v>
      </c>
      <c r="BM179" s="205">
        <v>1.2</v>
      </c>
      <c r="BN179" s="205">
        <v>0.25</v>
      </c>
      <c r="BO179" s="205">
        <v>3.2058552801827567E-2</v>
      </c>
      <c r="BP179" s="205">
        <v>9.548178712712084E-2</v>
      </c>
      <c r="BQ179" s="205" t="s">
        <v>115</v>
      </c>
      <c r="BR179" s="205" t="s">
        <v>197</v>
      </c>
      <c r="BS179" s="205">
        <v>0.18603929946092679</v>
      </c>
      <c r="BT179" s="120" t="s">
        <v>115</v>
      </c>
      <c r="BU179" s="120" t="s">
        <v>115</v>
      </c>
      <c r="BV179" s="120" t="s">
        <v>115</v>
      </c>
      <c r="BW179" s="120" t="s">
        <v>115</v>
      </c>
      <c r="BX179" s="153">
        <v>8.2999999999999963E-2</v>
      </c>
      <c r="BY179" s="153">
        <v>0.308617113071742</v>
      </c>
      <c r="BZ179" s="153">
        <v>0.308617113071742</v>
      </c>
      <c r="CA179" s="154" t="s">
        <v>197</v>
      </c>
      <c r="CB179" s="154">
        <v>0.3603541916290815</v>
      </c>
      <c r="CC179" s="154">
        <v>0.3603541916290815</v>
      </c>
      <c r="CD179" s="154" t="s">
        <v>197</v>
      </c>
      <c r="CE179" s="155">
        <v>0</v>
      </c>
      <c r="CF179" s="155"/>
      <c r="CG179" s="155" t="s">
        <v>2969</v>
      </c>
      <c r="CH179" s="273"/>
    </row>
    <row r="180" spans="1:86" s="2" customFormat="1" x14ac:dyDescent="0.2">
      <c r="A180" s="120">
        <v>176</v>
      </c>
      <c r="B180" s="120" t="s">
        <v>1837</v>
      </c>
      <c r="C180" s="120" t="s">
        <v>307</v>
      </c>
      <c r="D180" s="126">
        <v>2</v>
      </c>
      <c r="E180" s="121" t="s">
        <v>308</v>
      </c>
      <c r="F180" s="199">
        <v>68.320599999999999</v>
      </c>
      <c r="G180" s="199">
        <v>15.58</v>
      </c>
      <c r="H180" s="123">
        <v>9</v>
      </c>
      <c r="I180" s="122" t="s">
        <v>115</v>
      </c>
      <c r="J180" s="122" t="s">
        <v>115</v>
      </c>
      <c r="K180" s="123">
        <v>0</v>
      </c>
      <c r="L180" s="122" t="s">
        <v>115</v>
      </c>
      <c r="M180" s="122" t="s">
        <v>115</v>
      </c>
      <c r="N180" s="212">
        <v>13</v>
      </c>
      <c r="O180" s="212">
        <v>15</v>
      </c>
      <c r="P180" s="212">
        <v>15</v>
      </c>
      <c r="Q180" s="112" t="s">
        <v>1824</v>
      </c>
      <c r="R180" s="200">
        <v>0</v>
      </c>
      <c r="S180" s="112" t="s">
        <v>2191</v>
      </c>
      <c r="T180" s="124" t="s">
        <v>309</v>
      </c>
      <c r="U180" s="112" t="s">
        <v>1825</v>
      </c>
      <c r="V180" s="112" t="s">
        <v>1823</v>
      </c>
      <c r="W180" s="112" t="s">
        <v>193</v>
      </c>
      <c r="X180" s="112">
        <v>9.8000000000000004E-2</v>
      </c>
      <c r="Y180" s="112">
        <v>1.002</v>
      </c>
      <c r="Z180" s="112">
        <v>0</v>
      </c>
      <c r="AA180" s="125" t="s">
        <v>197</v>
      </c>
      <c r="AB180" s="125" t="s">
        <v>197</v>
      </c>
      <c r="AC180" s="125" t="s">
        <v>197</v>
      </c>
      <c r="AD180" s="125" t="s">
        <v>197</v>
      </c>
      <c r="AE180" s="125">
        <v>0</v>
      </c>
      <c r="AF180" s="125">
        <v>0.05</v>
      </c>
      <c r="AG180" s="125">
        <v>0</v>
      </c>
      <c r="AH180" s="125">
        <v>0</v>
      </c>
      <c r="AI180" s="202">
        <v>0</v>
      </c>
      <c r="AJ180" s="202">
        <v>0</v>
      </c>
      <c r="AK180" s="202">
        <v>0.1</v>
      </c>
      <c r="AL180" s="202">
        <v>0.01</v>
      </c>
      <c r="AM180" s="202">
        <v>0.1</v>
      </c>
      <c r="AN180" s="202">
        <v>0</v>
      </c>
      <c r="AO180" s="202">
        <v>0</v>
      </c>
      <c r="AP180" s="202">
        <v>0</v>
      </c>
      <c r="AQ180" s="202">
        <v>0.06</v>
      </c>
      <c r="AR180" s="202" t="s">
        <v>198</v>
      </c>
      <c r="AS180" s="210">
        <v>1.2729999999999999</v>
      </c>
      <c r="AT180" s="202" t="s">
        <v>199</v>
      </c>
      <c r="AU180" s="202" t="s">
        <v>556</v>
      </c>
      <c r="AV180" s="152">
        <v>0.1503329637837291</v>
      </c>
      <c r="AW180" s="152">
        <v>0.1503329637837291</v>
      </c>
      <c r="AX180" s="179">
        <v>-1.2</v>
      </c>
      <c r="AY180" s="179">
        <v>-1.35</v>
      </c>
      <c r="AZ180" s="179" t="s">
        <v>115</v>
      </c>
      <c r="BA180" s="179" t="s">
        <v>115</v>
      </c>
      <c r="BB180" s="179">
        <v>0</v>
      </c>
      <c r="BC180" s="179" t="s">
        <v>115</v>
      </c>
      <c r="BD180" s="179" t="s">
        <v>115</v>
      </c>
      <c r="BE180" s="179">
        <v>0.59999999999999987</v>
      </c>
      <c r="BF180" s="179">
        <v>1.3499999999999999</v>
      </c>
      <c r="BG180" s="179">
        <v>1.95</v>
      </c>
      <c r="BH180" s="204">
        <v>0</v>
      </c>
      <c r="BI180" s="204">
        <v>5</v>
      </c>
      <c r="BJ180" s="205" t="s">
        <v>3041</v>
      </c>
      <c r="BK180" s="205" t="s">
        <v>3042</v>
      </c>
      <c r="BL180" s="205" t="s">
        <v>3021</v>
      </c>
      <c r="BM180" s="205">
        <v>1.2</v>
      </c>
      <c r="BN180" s="205">
        <v>0.25</v>
      </c>
      <c r="BO180" s="205">
        <v>3.2058552801827567E-2</v>
      </c>
      <c r="BP180" s="205">
        <v>9.548178712712084E-2</v>
      </c>
      <c r="BQ180" s="205" t="s">
        <v>115</v>
      </c>
      <c r="BR180" s="205" t="s">
        <v>197</v>
      </c>
      <c r="BS180" s="205">
        <v>0.18603929946092679</v>
      </c>
      <c r="BT180" s="120" t="s">
        <v>115</v>
      </c>
      <c r="BU180" s="120" t="s">
        <v>115</v>
      </c>
      <c r="BV180" s="120" t="s">
        <v>115</v>
      </c>
      <c r="BW180" s="120" t="s">
        <v>115</v>
      </c>
      <c r="BX180" s="153">
        <v>7.2999999999999954E-2</v>
      </c>
      <c r="BY180" s="153">
        <v>0.308617113071742</v>
      </c>
      <c r="BZ180" s="153">
        <v>0.308617113071742</v>
      </c>
      <c r="CA180" s="154" t="s">
        <v>197</v>
      </c>
      <c r="CB180" s="154">
        <v>0.3603541916290815</v>
      </c>
      <c r="CC180" s="154">
        <v>0.3603541916290815</v>
      </c>
      <c r="CD180" s="154" t="s">
        <v>197</v>
      </c>
      <c r="CE180" s="155">
        <v>0</v>
      </c>
      <c r="CF180" s="155"/>
      <c r="CG180" s="155" t="s">
        <v>2969</v>
      </c>
      <c r="CH180" s="273"/>
    </row>
    <row r="181" spans="1:86" s="2" customFormat="1" x14ac:dyDescent="0.2">
      <c r="A181" s="120">
        <v>177</v>
      </c>
      <c r="B181" s="120" t="s">
        <v>1838</v>
      </c>
      <c r="C181" s="120" t="s">
        <v>307</v>
      </c>
      <c r="D181" s="126">
        <v>2</v>
      </c>
      <c r="E181" s="121" t="s">
        <v>308</v>
      </c>
      <c r="F181" s="199">
        <v>68.320599999999999</v>
      </c>
      <c r="G181" s="199">
        <v>15.58</v>
      </c>
      <c r="H181" s="123">
        <v>9</v>
      </c>
      <c r="I181" s="122" t="s">
        <v>115</v>
      </c>
      <c r="J181" s="122" t="s">
        <v>115</v>
      </c>
      <c r="K181" s="123">
        <v>0</v>
      </c>
      <c r="L181" s="122" t="s">
        <v>115</v>
      </c>
      <c r="M181" s="122" t="s">
        <v>115</v>
      </c>
      <c r="N181" s="212">
        <v>42</v>
      </c>
      <c r="O181" s="212">
        <v>35</v>
      </c>
      <c r="P181" s="212">
        <v>35</v>
      </c>
      <c r="Q181" s="112" t="s">
        <v>1824</v>
      </c>
      <c r="R181" s="200">
        <v>0</v>
      </c>
      <c r="S181" s="112" t="s">
        <v>2191</v>
      </c>
      <c r="T181" s="124" t="s">
        <v>309</v>
      </c>
      <c r="U181" s="112" t="s">
        <v>1825</v>
      </c>
      <c r="V181" s="112" t="s">
        <v>1823</v>
      </c>
      <c r="W181" s="112" t="s">
        <v>193</v>
      </c>
      <c r="X181" s="112">
        <v>0.108</v>
      </c>
      <c r="Y181" s="112">
        <v>0.9920000000000001</v>
      </c>
      <c r="Z181" s="112">
        <v>0</v>
      </c>
      <c r="AA181" s="125" t="s">
        <v>197</v>
      </c>
      <c r="AB181" s="125" t="s">
        <v>197</v>
      </c>
      <c r="AC181" s="125" t="s">
        <v>197</v>
      </c>
      <c r="AD181" s="125" t="s">
        <v>197</v>
      </c>
      <c r="AE181" s="125">
        <v>0</v>
      </c>
      <c r="AF181" s="125">
        <v>0.05</v>
      </c>
      <c r="AG181" s="125">
        <v>0</v>
      </c>
      <c r="AH181" s="125">
        <v>0</v>
      </c>
      <c r="AI181" s="202">
        <v>0</v>
      </c>
      <c r="AJ181" s="202">
        <v>0</v>
      </c>
      <c r="AK181" s="202">
        <v>0.1</v>
      </c>
      <c r="AL181" s="202">
        <v>0.01</v>
      </c>
      <c r="AM181" s="202">
        <v>0.1</v>
      </c>
      <c r="AN181" s="202">
        <v>0</v>
      </c>
      <c r="AO181" s="202">
        <v>0</v>
      </c>
      <c r="AP181" s="202">
        <v>0</v>
      </c>
      <c r="AQ181" s="202">
        <v>0.06</v>
      </c>
      <c r="AR181" s="202" t="s">
        <v>198</v>
      </c>
      <c r="AS181" s="210">
        <v>1.2629999999999999</v>
      </c>
      <c r="AT181" s="202" t="s">
        <v>199</v>
      </c>
      <c r="AU181" s="202" t="s">
        <v>556</v>
      </c>
      <c r="AV181" s="152">
        <v>0.1503329637837291</v>
      </c>
      <c r="AW181" s="152">
        <v>0.1503329637837291</v>
      </c>
      <c r="AX181" s="179">
        <v>-1.2</v>
      </c>
      <c r="AY181" s="179">
        <v>-1.35</v>
      </c>
      <c r="AZ181" s="179" t="s">
        <v>115</v>
      </c>
      <c r="BA181" s="179" t="s">
        <v>115</v>
      </c>
      <c r="BB181" s="179">
        <v>0</v>
      </c>
      <c r="BC181" s="179" t="s">
        <v>115</v>
      </c>
      <c r="BD181" s="179" t="s">
        <v>115</v>
      </c>
      <c r="BE181" s="179">
        <v>0.59999999999999987</v>
      </c>
      <c r="BF181" s="179">
        <v>1.3499999999999999</v>
      </c>
      <c r="BG181" s="179">
        <v>1.95</v>
      </c>
      <c r="BH181" s="204">
        <v>0</v>
      </c>
      <c r="BI181" s="204">
        <v>5</v>
      </c>
      <c r="BJ181" s="205" t="s">
        <v>3041</v>
      </c>
      <c r="BK181" s="205" t="s">
        <v>3042</v>
      </c>
      <c r="BL181" s="205" t="s">
        <v>3021</v>
      </c>
      <c r="BM181" s="205">
        <v>1.2</v>
      </c>
      <c r="BN181" s="205">
        <v>0.25</v>
      </c>
      <c r="BO181" s="205">
        <v>3.2058552801827567E-2</v>
      </c>
      <c r="BP181" s="205">
        <v>9.548178712712084E-2</v>
      </c>
      <c r="BQ181" s="205" t="s">
        <v>115</v>
      </c>
      <c r="BR181" s="205" t="s">
        <v>197</v>
      </c>
      <c r="BS181" s="205">
        <v>0.18603929946092679</v>
      </c>
      <c r="BT181" s="120" t="s">
        <v>115</v>
      </c>
      <c r="BU181" s="120" t="s">
        <v>115</v>
      </c>
      <c r="BV181" s="120" t="s">
        <v>115</v>
      </c>
      <c r="BW181" s="120" t="s">
        <v>115</v>
      </c>
      <c r="BX181" s="153">
        <v>6.2999999999999945E-2</v>
      </c>
      <c r="BY181" s="153">
        <v>0.308617113071742</v>
      </c>
      <c r="BZ181" s="153">
        <v>0.308617113071742</v>
      </c>
      <c r="CA181" s="154" t="s">
        <v>197</v>
      </c>
      <c r="CB181" s="154">
        <v>0.3603541916290815</v>
      </c>
      <c r="CC181" s="154">
        <v>0.3603541916290815</v>
      </c>
      <c r="CD181" s="154" t="s">
        <v>197</v>
      </c>
      <c r="CE181" s="155">
        <v>0</v>
      </c>
      <c r="CF181" s="155"/>
      <c r="CG181" s="155" t="s">
        <v>2969</v>
      </c>
      <c r="CH181" s="273"/>
    </row>
    <row r="182" spans="1:86" s="2" customFormat="1" x14ac:dyDescent="0.2">
      <c r="A182" s="120">
        <v>178</v>
      </c>
      <c r="B182" s="120" t="s">
        <v>1839</v>
      </c>
      <c r="C182" s="120" t="s">
        <v>307</v>
      </c>
      <c r="D182" s="126">
        <v>2</v>
      </c>
      <c r="E182" s="121" t="s">
        <v>308</v>
      </c>
      <c r="F182" s="199">
        <v>68.320599999999999</v>
      </c>
      <c r="G182" s="199">
        <v>15.58</v>
      </c>
      <c r="H182" s="123">
        <v>9</v>
      </c>
      <c r="I182" s="122" t="s">
        <v>115</v>
      </c>
      <c r="J182" s="122" t="s">
        <v>115</v>
      </c>
      <c r="K182" s="123">
        <v>0</v>
      </c>
      <c r="L182" s="122" t="s">
        <v>115</v>
      </c>
      <c r="M182" s="122" t="s">
        <v>115</v>
      </c>
      <c r="N182" s="212">
        <v>150</v>
      </c>
      <c r="O182" s="212">
        <v>50</v>
      </c>
      <c r="P182" s="212">
        <v>50</v>
      </c>
      <c r="Q182" s="112" t="s">
        <v>1824</v>
      </c>
      <c r="R182" s="200">
        <v>0</v>
      </c>
      <c r="S182" s="112" t="s">
        <v>2191</v>
      </c>
      <c r="T182" s="124" t="s">
        <v>309</v>
      </c>
      <c r="U182" s="112" t="s">
        <v>1825</v>
      </c>
      <c r="V182" s="112" t="s">
        <v>1823</v>
      </c>
      <c r="W182" s="112" t="s">
        <v>193</v>
      </c>
      <c r="X182" s="112">
        <v>0.16800000000000001</v>
      </c>
      <c r="Y182" s="112">
        <v>0.93200000000000005</v>
      </c>
      <c r="Z182" s="112">
        <v>0</v>
      </c>
      <c r="AA182" s="125" t="s">
        <v>197</v>
      </c>
      <c r="AB182" s="125" t="s">
        <v>197</v>
      </c>
      <c r="AC182" s="125" t="s">
        <v>197</v>
      </c>
      <c r="AD182" s="125" t="s">
        <v>197</v>
      </c>
      <c r="AE182" s="125">
        <v>0</v>
      </c>
      <c r="AF182" s="125">
        <v>0.05</v>
      </c>
      <c r="AG182" s="125">
        <v>0</v>
      </c>
      <c r="AH182" s="125">
        <v>0</v>
      </c>
      <c r="AI182" s="202">
        <v>0</v>
      </c>
      <c r="AJ182" s="202">
        <v>0</v>
      </c>
      <c r="AK182" s="202">
        <v>0.1</v>
      </c>
      <c r="AL182" s="202">
        <v>0.01</v>
      </c>
      <c r="AM182" s="202">
        <v>0.1</v>
      </c>
      <c r="AN182" s="202">
        <v>0</v>
      </c>
      <c r="AO182" s="202">
        <v>0</v>
      </c>
      <c r="AP182" s="202">
        <v>0</v>
      </c>
      <c r="AQ182" s="202">
        <v>0.06</v>
      </c>
      <c r="AR182" s="202" t="s">
        <v>198</v>
      </c>
      <c r="AS182" s="210">
        <v>1.2030000000000001</v>
      </c>
      <c r="AT182" s="202" t="s">
        <v>199</v>
      </c>
      <c r="AU182" s="202" t="s">
        <v>556</v>
      </c>
      <c r="AV182" s="152">
        <v>0.1503329637837291</v>
      </c>
      <c r="AW182" s="152">
        <v>0.1503329637837291</v>
      </c>
      <c r="AX182" s="179">
        <v>-1.2</v>
      </c>
      <c r="AY182" s="179">
        <v>-1.35</v>
      </c>
      <c r="AZ182" s="179" t="s">
        <v>115</v>
      </c>
      <c r="BA182" s="179" t="s">
        <v>115</v>
      </c>
      <c r="BB182" s="179">
        <v>0</v>
      </c>
      <c r="BC182" s="179" t="s">
        <v>115</v>
      </c>
      <c r="BD182" s="179" t="s">
        <v>115</v>
      </c>
      <c r="BE182" s="179">
        <v>0.59999999999999987</v>
      </c>
      <c r="BF182" s="179">
        <v>1.3499999999999999</v>
      </c>
      <c r="BG182" s="179">
        <v>1.95</v>
      </c>
      <c r="BH182" s="204">
        <v>0</v>
      </c>
      <c r="BI182" s="204">
        <v>5</v>
      </c>
      <c r="BJ182" s="205" t="s">
        <v>3041</v>
      </c>
      <c r="BK182" s="205" t="s">
        <v>3042</v>
      </c>
      <c r="BL182" s="205" t="s">
        <v>3021</v>
      </c>
      <c r="BM182" s="205">
        <v>1.2</v>
      </c>
      <c r="BN182" s="205">
        <v>0.25</v>
      </c>
      <c r="BO182" s="205">
        <v>3.2058552801827567E-2</v>
      </c>
      <c r="BP182" s="205">
        <v>9.548178712712084E-2</v>
      </c>
      <c r="BQ182" s="205" t="s">
        <v>115</v>
      </c>
      <c r="BR182" s="205" t="s">
        <v>197</v>
      </c>
      <c r="BS182" s="205">
        <v>0.18603929946092679</v>
      </c>
      <c r="BT182" s="120" t="s">
        <v>115</v>
      </c>
      <c r="BU182" s="120" t="s">
        <v>115</v>
      </c>
      <c r="BV182" s="120" t="s">
        <v>115</v>
      </c>
      <c r="BW182" s="120" t="s">
        <v>115</v>
      </c>
      <c r="BX182" s="153">
        <v>3.0000000000001137E-3</v>
      </c>
      <c r="BY182" s="153">
        <v>0.308617113071742</v>
      </c>
      <c r="BZ182" s="153">
        <v>0.308617113071742</v>
      </c>
      <c r="CA182" s="154" t="s">
        <v>197</v>
      </c>
      <c r="CB182" s="154">
        <v>0.3603541916290815</v>
      </c>
      <c r="CC182" s="154">
        <v>0.3603541916290815</v>
      </c>
      <c r="CD182" s="154" t="s">
        <v>197</v>
      </c>
      <c r="CE182" s="155">
        <v>0</v>
      </c>
      <c r="CF182" s="155"/>
      <c r="CG182" s="155" t="s">
        <v>2969</v>
      </c>
      <c r="CH182" s="273"/>
    </row>
    <row r="183" spans="1:86" s="2" customFormat="1" x14ac:dyDescent="0.2">
      <c r="A183" s="120">
        <v>179</v>
      </c>
      <c r="B183" s="120" t="s">
        <v>1840</v>
      </c>
      <c r="C183" s="120" t="s">
        <v>307</v>
      </c>
      <c r="D183" s="126">
        <v>2</v>
      </c>
      <c r="E183" s="121" t="s">
        <v>308</v>
      </c>
      <c r="F183" s="199">
        <v>68.320599999999999</v>
      </c>
      <c r="G183" s="199">
        <v>15.58</v>
      </c>
      <c r="H183" s="123">
        <v>9</v>
      </c>
      <c r="I183" s="122" t="s">
        <v>115</v>
      </c>
      <c r="J183" s="122" t="s">
        <v>115</v>
      </c>
      <c r="K183" s="123">
        <v>0</v>
      </c>
      <c r="L183" s="122" t="s">
        <v>115</v>
      </c>
      <c r="M183" s="122" t="s">
        <v>115</v>
      </c>
      <c r="N183" s="212">
        <v>575</v>
      </c>
      <c r="O183" s="212">
        <v>125</v>
      </c>
      <c r="P183" s="212">
        <v>125</v>
      </c>
      <c r="Q183" s="112" t="s">
        <v>1823</v>
      </c>
      <c r="R183" s="200">
        <v>1</v>
      </c>
      <c r="S183" s="112" t="s">
        <v>2191</v>
      </c>
      <c r="T183" s="124" t="s">
        <v>310</v>
      </c>
      <c r="U183" s="112" t="s">
        <v>1824</v>
      </c>
      <c r="V183" s="112" t="s">
        <v>1822</v>
      </c>
      <c r="W183" s="112" t="s">
        <v>193</v>
      </c>
      <c r="X183" s="112">
        <v>0.20799999999999999</v>
      </c>
      <c r="Y183" s="112">
        <v>0.89200000000000013</v>
      </c>
      <c r="Z183" s="112">
        <v>0</v>
      </c>
      <c r="AA183" s="125" t="s">
        <v>197</v>
      </c>
      <c r="AB183" s="125" t="s">
        <v>197</v>
      </c>
      <c r="AC183" s="125" t="s">
        <v>197</v>
      </c>
      <c r="AD183" s="125" t="s">
        <v>197</v>
      </c>
      <c r="AE183" s="125">
        <v>0</v>
      </c>
      <c r="AF183" s="125">
        <v>0.05</v>
      </c>
      <c r="AG183" s="125">
        <v>0</v>
      </c>
      <c r="AH183" s="125">
        <v>0</v>
      </c>
      <c r="AI183" s="202">
        <v>0</v>
      </c>
      <c r="AJ183" s="202">
        <v>0</v>
      </c>
      <c r="AK183" s="202">
        <v>0.1</v>
      </c>
      <c r="AL183" s="202">
        <v>0.01</v>
      </c>
      <c r="AM183" s="202">
        <v>0.1</v>
      </c>
      <c r="AN183" s="202">
        <v>0</v>
      </c>
      <c r="AO183" s="202">
        <v>0</v>
      </c>
      <c r="AP183" s="202">
        <v>0</v>
      </c>
      <c r="AQ183" s="202">
        <v>0.06</v>
      </c>
      <c r="AR183" s="202" t="s">
        <v>198</v>
      </c>
      <c r="AS183" s="210">
        <v>1.163</v>
      </c>
      <c r="AT183" s="202" t="s">
        <v>199</v>
      </c>
      <c r="AU183" s="202" t="s">
        <v>556</v>
      </c>
      <c r="AV183" s="152">
        <v>0.1503329637837291</v>
      </c>
      <c r="AW183" s="152">
        <v>0.1503329637837291</v>
      </c>
      <c r="AX183" s="179">
        <v>-1.2</v>
      </c>
      <c r="AY183" s="179">
        <v>-1.35</v>
      </c>
      <c r="AZ183" s="179" t="s">
        <v>115</v>
      </c>
      <c r="BA183" s="179" t="s">
        <v>115</v>
      </c>
      <c r="BB183" s="179">
        <v>0</v>
      </c>
      <c r="BC183" s="179" t="s">
        <v>115</v>
      </c>
      <c r="BD183" s="179" t="s">
        <v>115</v>
      </c>
      <c r="BE183" s="179">
        <v>0.59999999999999987</v>
      </c>
      <c r="BF183" s="179">
        <v>1.3499999999999999</v>
      </c>
      <c r="BG183" s="179">
        <v>1.95</v>
      </c>
      <c r="BH183" s="204">
        <v>0</v>
      </c>
      <c r="BI183" s="204">
        <v>5</v>
      </c>
      <c r="BJ183" s="205" t="s">
        <v>3041</v>
      </c>
      <c r="BK183" s="205" t="s">
        <v>3042</v>
      </c>
      <c r="BL183" s="205" t="s">
        <v>3022</v>
      </c>
      <c r="BM183" s="205">
        <v>0.47499999999999998</v>
      </c>
      <c r="BN183" s="205">
        <v>0.47499999999999998</v>
      </c>
      <c r="BO183" s="205">
        <v>3.2058552801827567E-2</v>
      </c>
      <c r="BP183" s="205">
        <v>9.548178712712084E-2</v>
      </c>
      <c r="BQ183" s="205" t="s">
        <v>115</v>
      </c>
      <c r="BR183" s="205" t="s">
        <v>197</v>
      </c>
      <c r="BS183" s="205">
        <v>0.18603929946092679</v>
      </c>
      <c r="BT183" s="120" t="s">
        <v>115</v>
      </c>
      <c r="BU183" s="120" t="s">
        <v>115</v>
      </c>
      <c r="BV183" s="120" t="s">
        <v>115</v>
      </c>
      <c r="BW183" s="120" t="s">
        <v>115</v>
      </c>
      <c r="BX183" s="153">
        <v>0.68800000000000006</v>
      </c>
      <c r="BY183" s="153">
        <v>0.50830062215261584</v>
      </c>
      <c r="BZ183" s="153">
        <v>0.50830062215261584</v>
      </c>
      <c r="CA183" s="154" t="s">
        <v>197</v>
      </c>
      <c r="CB183" s="154">
        <v>0.54127640205781069</v>
      </c>
      <c r="CC183" s="154">
        <v>0.54127640205781069</v>
      </c>
      <c r="CD183" s="154" t="s">
        <v>197</v>
      </c>
      <c r="CE183" s="155">
        <v>0</v>
      </c>
      <c r="CF183" s="155"/>
      <c r="CG183" s="155" t="s">
        <v>2969</v>
      </c>
      <c r="CH183" s="273"/>
    </row>
    <row r="184" spans="1:86" s="2" customFormat="1" x14ac:dyDescent="0.2">
      <c r="A184" s="120">
        <v>180</v>
      </c>
      <c r="B184" s="120" t="s">
        <v>1841</v>
      </c>
      <c r="C184" s="120" t="s">
        <v>307</v>
      </c>
      <c r="D184" s="126">
        <v>2</v>
      </c>
      <c r="E184" s="121" t="s">
        <v>308</v>
      </c>
      <c r="F184" s="199">
        <v>68.320599999999999</v>
      </c>
      <c r="G184" s="199">
        <v>15.58</v>
      </c>
      <c r="H184" s="123">
        <v>9</v>
      </c>
      <c r="I184" s="122" t="s">
        <v>115</v>
      </c>
      <c r="J184" s="122" t="s">
        <v>115</v>
      </c>
      <c r="K184" s="123">
        <v>0</v>
      </c>
      <c r="L184" s="122" t="s">
        <v>115</v>
      </c>
      <c r="M184" s="122" t="s">
        <v>115</v>
      </c>
      <c r="N184" s="212">
        <v>750</v>
      </c>
      <c r="O184" s="212">
        <v>100</v>
      </c>
      <c r="P184" s="212">
        <v>100</v>
      </c>
      <c r="Q184" s="112" t="s">
        <v>1823</v>
      </c>
      <c r="R184" s="200">
        <v>1</v>
      </c>
      <c r="S184" s="112" t="s">
        <v>2191</v>
      </c>
      <c r="T184" s="124" t="s">
        <v>310</v>
      </c>
      <c r="U184" s="112" t="s">
        <v>1824</v>
      </c>
      <c r="V184" s="112" t="s">
        <v>1822</v>
      </c>
      <c r="W184" s="112" t="s">
        <v>193</v>
      </c>
      <c r="X184" s="112">
        <v>0.23300000000000001</v>
      </c>
      <c r="Y184" s="112">
        <v>0.8670000000000001</v>
      </c>
      <c r="Z184" s="112">
        <v>0</v>
      </c>
      <c r="AA184" s="125" t="s">
        <v>197</v>
      </c>
      <c r="AB184" s="125" t="s">
        <v>197</v>
      </c>
      <c r="AC184" s="125" t="s">
        <v>197</v>
      </c>
      <c r="AD184" s="125" t="s">
        <v>197</v>
      </c>
      <c r="AE184" s="125">
        <v>0</v>
      </c>
      <c r="AF184" s="125">
        <v>0.05</v>
      </c>
      <c r="AG184" s="125">
        <v>0</v>
      </c>
      <c r="AH184" s="125">
        <v>0</v>
      </c>
      <c r="AI184" s="202">
        <v>0</v>
      </c>
      <c r="AJ184" s="202">
        <v>0</v>
      </c>
      <c r="AK184" s="202">
        <v>0.1</v>
      </c>
      <c r="AL184" s="202">
        <v>0.01</v>
      </c>
      <c r="AM184" s="202">
        <v>0.1</v>
      </c>
      <c r="AN184" s="202">
        <v>0</v>
      </c>
      <c r="AO184" s="202">
        <v>0</v>
      </c>
      <c r="AP184" s="202">
        <v>0</v>
      </c>
      <c r="AQ184" s="202">
        <v>0.06</v>
      </c>
      <c r="AR184" s="202" t="s">
        <v>198</v>
      </c>
      <c r="AS184" s="210">
        <v>1.1379999999999999</v>
      </c>
      <c r="AT184" s="202" t="s">
        <v>199</v>
      </c>
      <c r="AU184" s="202" t="s">
        <v>556</v>
      </c>
      <c r="AV184" s="152">
        <v>0.1503329637837291</v>
      </c>
      <c r="AW184" s="152">
        <v>0.1503329637837291</v>
      </c>
      <c r="AX184" s="179">
        <v>-1.2</v>
      </c>
      <c r="AY184" s="179">
        <v>-1.35</v>
      </c>
      <c r="AZ184" s="179" t="s">
        <v>115</v>
      </c>
      <c r="BA184" s="179" t="s">
        <v>115</v>
      </c>
      <c r="BB184" s="179">
        <v>0</v>
      </c>
      <c r="BC184" s="179" t="s">
        <v>115</v>
      </c>
      <c r="BD184" s="179" t="s">
        <v>115</v>
      </c>
      <c r="BE184" s="179">
        <v>0.59999999999999987</v>
      </c>
      <c r="BF184" s="179">
        <v>1.3499999999999999</v>
      </c>
      <c r="BG184" s="179">
        <v>1.95</v>
      </c>
      <c r="BH184" s="204">
        <v>0</v>
      </c>
      <c r="BI184" s="204">
        <v>5</v>
      </c>
      <c r="BJ184" s="205" t="s">
        <v>3041</v>
      </c>
      <c r="BK184" s="205" t="s">
        <v>3042</v>
      </c>
      <c r="BL184" s="205" t="s">
        <v>3022</v>
      </c>
      <c r="BM184" s="205">
        <v>0.47499999999999998</v>
      </c>
      <c r="BN184" s="205">
        <v>0.47499999999999998</v>
      </c>
      <c r="BO184" s="205">
        <v>3.2058552801827567E-2</v>
      </c>
      <c r="BP184" s="205">
        <v>9.548178712712084E-2</v>
      </c>
      <c r="BQ184" s="205" t="s">
        <v>115</v>
      </c>
      <c r="BR184" s="205" t="s">
        <v>197</v>
      </c>
      <c r="BS184" s="205">
        <v>0.18603929946092679</v>
      </c>
      <c r="BT184" s="120" t="s">
        <v>115</v>
      </c>
      <c r="BU184" s="120" t="s">
        <v>115</v>
      </c>
      <c r="BV184" s="120" t="s">
        <v>115</v>
      </c>
      <c r="BW184" s="120" t="s">
        <v>115</v>
      </c>
      <c r="BX184" s="153">
        <v>0.66299999999999992</v>
      </c>
      <c r="BY184" s="153">
        <v>0.50830062215261584</v>
      </c>
      <c r="BZ184" s="153">
        <v>0.50830062215261584</v>
      </c>
      <c r="CA184" s="154" t="s">
        <v>197</v>
      </c>
      <c r="CB184" s="154">
        <v>0.54127640205781069</v>
      </c>
      <c r="CC184" s="154">
        <v>0.54127640205781069</v>
      </c>
      <c r="CD184" s="154" t="s">
        <v>197</v>
      </c>
      <c r="CE184" s="155">
        <v>0</v>
      </c>
      <c r="CF184" s="155"/>
      <c r="CG184" s="155" t="s">
        <v>2969</v>
      </c>
      <c r="CH184" s="273"/>
    </row>
    <row r="185" spans="1:86" s="2" customFormat="1" x14ac:dyDescent="0.2">
      <c r="A185" s="120">
        <v>181</v>
      </c>
      <c r="B185" s="120" t="s">
        <v>1842</v>
      </c>
      <c r="C185" s="120" t="s">
        <v>307</v>
      </c>
      <c r="D185" s="126">
        <v>2</v>
      </c>
      <c r="E185" s="121" t="s">
        <v>308</v>
      </c>
      <c r="F185" s="199">
        <v>68.320599999999999</v>
      </c>
      <c r="G185" s="199">
        <v>15.58</v>
      </c>
      <c r="H185" s="123">
        <v>9</v>
      </c>
      <c r="I185" s="122" t="s">
        <v>115</v>
      </c>
      <c r="J185" s="122" t="s">
        <v>115</v>
      </c>
      <c r="K185" s="123">
        <v>0</v>
      </c>
      <c r="L185" s="122" t="s">
        <v>115</v>
      </c>
      <c r="M185" s="122" t="s">
        <v>115</v>
      </c>
      <c r="N185" s="212">
        <v>1075</v>
      </c>
      <c r="O185" s="212">
        <v>125</v>
      </c>
      <c r="P185" s="212">
        <v>125</v>
      </c>
      <c r="Q185" s="112" t="s">
        <v>1823</v>
      </c>
      <c r="R185" s="200">
        <v>1</v>
      </c>
      <c r="S185" s="112" t="s">
        <v>2191</v>
      </c>
      <c r="T185" s="124" t="s">
        <v>310</v>
      </c>
      <c r="U185" s="112" t="s">
        <v>1824</v>
      </c>
      <c r="V185" s="112" t="s">
        <v>1822</v>
      </c>
      <c r="W185" s="112" t="s">
        <v>193</v>
      </c>
      <c r="X185" s="112">
        <v>0.25800000000000001</v>
      </c>
      <c r="Y185" s="112">
        <v>0.84200000000000008</v>
      </c>
      <c r="Z185" s="112">
        <v>0</v>
      </c>
      <c r="AA185" s="125" t="s">
        <v>197</v>
      </c>
      <c r="AB185" s="125" t="s">
        <v>197</v>
      </c>
      <c r="AC185" s="125" t="s">
        <v>197</v>
      </c>
      <c r="AD185" s="125" t="s">
        <v>197</v>
      </c>
      <c r="AE185" s="125">
        <v>0</v>
      </c>
      <c r="AF185" s="125">
        <v>0.05</v>
      </c>
      <c r="AG185" s="125">
        <v>0</v>
      </c>
      <c r="AH185" s="125">
        <v>0</v>
      </c>
      <c r="AI185" s="202">
        <v>0</v>
      </c>
      <c r="AJ185" s="202">
        <v>0</v>
      </c>
      <c r="AK185" s="202">
        <v>0.1</v>
      </c>
      <c r="AL185" s="202">
        <v>0.01</v>
      </c>
      <c r="AM185" s="202">
        <v>0.1</v>
      </c>
      <c r="AN185" s="202">
        <v>0</v>
      </c>
      <c r="AO185" s="202">
        <v>0</v>
      </c>
      <c r="AP185" s="202">
        <v>0</v>
      </c>
      <c r="AQ185" s="202">
        <v>0.06</v>
      </c>
      <c r="AR185" s="202" t="s">
        <v>198</v>
      </c>
      <c r="AS185" s="210">
        <v>1.113</v>
      </c>
      <c r="AT185" s="202" t="s">
        <v>199</v>
      </c>
      <c r="AU185" s="202" t="s">
        <v>556</v>
      </c>
      <c r="AV185" s="152">
        <v>0.1503329637837291</v>
      </c>
      <c r="AW185" s="152">
        <v>0.1503329637837291</v>
      </c>
      <c r="AX185" s="179">
        <v>-1.2</v>
      </c>
      <c r="AY185" s="179">
        <v>-1.35</v>
      </c>
      <c r="AZ185" s="179" t="s">
        <v>115</v>
      </c>
      <c r="BA185" s="179" t="s">
        <v>115</v>
      </c>
      <c r="BB185" s="179">
        <v>0</v>
      </c>
      <c r="BC185" s="179" t="s">
        <v>115</v>
      </c>
      <c r="BD185" s="179" t="s">
        <v>115</v>
      </c>
      <c r="BE185" s="179">
        <v>0.59999999999999987</v>
      </c>
      <c r="BF185" s="179">
        <v>1.3499999999999999</v>
      </c>
      <c r="BG185" s="179">
        <v>1.95</v>
      </c>
      <c r="BH185" s="204">
        <v>0</v>
      </c>
      <c r="BI185" s="204">
        <v>5</v>
      </c>
      <c r="BJ185" s="205" t="s">
        <v>3041</v>
      </c>
      <c r="BK185" s="205" t="s">
        <v>3042</v>
      </c>
      <c r="BL185" s="205" t="s">
        <v>3022</v>
      </c>
      <c r="BM185" s="205">
        <v>0.47499999999999998</v>
      </c>
      <c r="BN185" s="205">
        <v>0.47499999999999998</v>
      </c>
      <c r="BO185" s="205">
        <v>3.2058552801827567E-2</v>
      </c>
      <c r="BP185" s="205">
        <v>9.548178712712084E-2</v>
      </c>
      <c r="BQ185" s="205" t="s">
        <v>115</v>
      </c>
      <c r="BR185" s="205" t="s">
        <v>197</v>
      </c>
      <c r="BS185" s="205">
        <v>0.18603929946092679</v>
      </c>
      <c r="BT185" s="120" t="s">
        <v>115</v>
      </c>
      <c r="BU185" s="120" t="s">
        <v>115</v>
      </c>
      <c r="BV185" s="120" t="s">
        <v>115</v>
      </c>
      <c r="BW185" s="120" t="s">
        <v>115</v>
      </c>
      <c r="BX185" s="153">
        <v>0.63800000000000001</v>
      </c>
      <c r="BY185" s="153">
        <v>0.50830062215261584</v>
      </c>
      <c r="BZ185" s="153">
        <v>0.50830062215261584</v>
      </c>
      <c r="CA185" s="154" t="s">
        <v>197</v>
      </c>
      <c r="CB185" s="154">
        <v>0.54127640205781069</v>
      </c>
      <c r="CC185" s="154">
        <v>0.54127640205781069</v>
      </c>
      <c r="CD185" s="154" t="s">
        <v>197</v>
      </c>
      <c r="CE185" s="155">
        <v>0</v>
      </c>
      <c r="CF185" s="155"/>
      <c r="CG185" s="155" t="s">
        <v>2969</v>
      </c>
      <c r="CH185" s="273"/>
    </row>
    <row r="186" spans="1:86" s="2" customFormat="1" x14ac:dyDescent="0.2">
      <c r="A186" s="120">
        <v>182</v>
      </c>
      <c r="B186" s="120" t="s">
        <v>1843</v>
      </c>
      <c r="C186" s="120" t="s">
        <v>307</v>
      </c>
      <c r="D186" s="126">
        <v>2</v>
      </c>
      <c r="E186" s="121" t="s">
        <v>308</v>
      </c>
      <c r="F186" s="199">
        <v>68.320599999999999</v>
      </c>
      <c r="G186" s="199">
        <v>15.58</v>
      </c>
      <c r="H186" s="123">
        <v>9</v>
      </c>
      <c r="I186" s="122" t="s">
        <v>115</v>
      </c>
      <c r="J186" s="122" t="s">
        <v>115</v>
      </c>
      <c r="K186" s="123">
        <v>0</v>
      </c>
      <c r="L186" s="122" t="s">
        <v>115</v>
      </c>
      <c r="M186" s="122" t="s">
        <v>115</v>
      </c>
      <c r="N186" s="212">
        <v>1750</v>
      </c>
      <c r="O186" s="212">
        <v>200</v>
      </c>
      <c r="P186" s="212">
        <v>200</v>
      </c>
      <c r="Q186" s="112" t="s">
        <v>1822</v>
      </c>
      <c r="R186" s="200">
        <v>1</v>
      </c>
      <c r="S186" s="112" t="s">
        <v>2191</v>
      </c>
      <c r="T186" s="124" t="s">
        <v>310</v>
      </c>
      <c r="U186" s="112" t="s">
        <v>1823</v>
      </c>
      <c r="V186" s="112" t="s">
        <v>1821</v>
      </c>
      <c r="W186" s="112" t="s">
        <v>193</v>
      </c>
      <c r="X186" s="112">
        <v>0.27500000000000002</v>
      </c>
      <c r="Y186" s="112">
        <v>0.82500000000000007</v>
      </c>
      <c r="Z186" s="112">
        <v>0</v>
      </c>
      <c r="AA186" s="125" t="s">
        <v>197</v>
      </c>
      <c r="AB186" s="125" t="s">
        <v>197</v>
      </c>
      <c r="AC186" s="125" t="s">
        <v>197</v>
      </c>
      <c r="AD186" s="125" t="s">
        <v>197</v>
      </c>
      <c r="AE186" s="125">
        <v>0</v>
      </c>
      <c r="AF186" s="125">
        <v>0.05</v>
      </c>
      <c r="AG186" s="125">
        <v>0</v>
      </c>
      <c r="AH186" s="125">
        <v>0</v>
      </c>
      <c r="AI186" s="202">
        <v>0</v>
      </c>
      <c r="AJ186" s="202">
        <v>0</v>
      </c>
      <c r="AK186" s="202">
        <v>0.1</v>
      </c>
      <c r="AL186" s="202">
        <v>0.01</v>
      </c>
      <c r="AM186" s="202">
        <v>0.1</v>
      </c>
      <c r="AN186" s="202">
        <v>0</v>
      </c>
      <c r="AO186" s="202">
        <v>0</v>
      </c>
      <c r="AP186" s="202">
        <v>0</v>
      </c>
      <c r="AQ186" s="202">
        <v>0.06</v>
      </c>
      <c r="AR186" s="202" t="s">
        <v>198</v>
      </c>
      <c r="AS186" s="210">
        <v>1.095</v>
      </c>
      <c r="AT186" s="202" t="s">
        <v>199</v>
      </c>
      <c r="AU186" s="202" t="s">
        <v>556</v>
      </c>
      <c r="AV186" s="152">
        <v>0.1503329637837291</v>
      </c>
      <c r="AW186" s="152">
        <v>0.1503329637837291</v>
      </c>
      <c r="AX186" s="179">
        <v>-1.2</v>
      </c>
      <c r="AY186" s="179">
        <v>-1.35</v>
      </c>
      <c r="AZ186" s="179" t="s">
        <v>115</v>
      </c>
      <c r="BA186" s="179" t="s">
        <v>115</v>
      </c>
      <c r="BB186" s="179">
        <v>0</v>
      </c>
      <c r="BC186" s="179" t="s">
        <v>115</v>
      </c>
      <c r="BD186" s="179" t="s">
        <v>115</v>
      </c>
      <c r="BE186" s="179">
        <v>0.59999999999999987</v>
      </c>
      <c r="BF186" s="179">
        <v>1.3499999999999999</v>
      </c>
      <c r="BG186" s="179">
        <v>1.95</v>
      </c>
      <c r="BH186" s="204">
        <v>0</v>
      </c>
      <c r="BI186" s="204">
        <v>5</v>
      </c>
      <c r="BJ186" s="205" t="s">
        <v>3041</v>
      </c>
      <c r="BK186" s="205" t="s">
        <v>3042</v>
      </c>
      <c r="BL186" s="205" t="s">
        <v>3023</v>
      </c>
      <c r="BM186" s="205">
        <v>-1.3</v>
      </c>
      <c r="BN186" s="205">
        <v>0.39999999999999997</v>
      </c>
      <c r="BO186" s="205">
        <v>3.2058552801827567E-2</v>
      </c>
      <c r="BP186" s="205">
        <v>9.548178712712084E-2</v>
      </c>
      <c r="BQ186" s="205" t="s">
        <v>115</v>
      </c>
      <c r="BR186" s="205" t="s">
        <v>197</v>
      </c>
      <c r="BS186" s="205">
        <v>0.18603929946092679</v>
      </c>
      <c r="BT186" s="120" t="s">
        <v>115</v>
      </c>
      <c r="BU186" s="120" t="s">
        <v>115</v>
      </c>
      <c r="BV186" s="120" t="s">
        <v>115</v>
      </c>
      <c r="BW186" s="120" t="s">
        <v>115</v>
      </c>
      <c r="BX186" s="153">
        <v>2.395</v>
      </c>
      <c r="BY186" s="153">
        <v>0.43902679016289697</v>
      </c>
      <c r="BZ186" s="153">
        <v>0.43902679016289697</v>
      </c>
      <c r="CA186" s="154" t="s">
        <v>197</v>
      </c>
      <c r="CB186" s="154">
        <v>0.47681772557723645</v>
      </c>
      <c r="CC186" s="154">
        <v>0.47681772557723645</v>
      </c>
      <c r="CD186" s="154" t="s">
        <v>197</v>
      </c>
      <c r="CE186" s="155">
        <v>0</v>
      </c>
      <c r="CF186" s="155"/>
      <c r="CG186" s="155" t="s">
        <v>2969</v>
      </c>
      <c r="CH186" s="273"/>
    </row>
    <row r="187" spans="1:86" s="2" customFormat="1" x14ac:dyDescent="0.2">
      <c r="A187" s="120">
        <v>183</v>
      </c>
      <c r="B187" s="120" t="s">
        <v>1844</v>
      </c>
      <c r="C187" s="120" t="s">
        <v>307</v>
      </c>
      <c r="D187" s="126">
        <v>2</v>
      </c>
      <c r="E187" s="121" t="s">
        <v>308</v>
      </c>
      <c r="F187" s="199">
        <v>68.320599999999999</v>
      </c>
      <c r="G187" s="199">
        <v>15.58</v>
      </c>
      <c r="H187" s="123">
        <v>1</v>
      </c>
      <c r="I187" s="277">
        <v>2140</v>
      </c>
      <c r="J187" s="277">
        <v>37</v>
      </c>
      <c r="K187" s="278">
        <v>0</v>
      </c>
      <c r="L187" s="277">
        <v>2140</v>
      </c>
      <c r="M187" s="277">
        <v>37</v>
      </c>
      <c r="N187" s="122">
        <v>2159.333333333333</v>
      </c>
      <c r="O187" s="122">
        <v>141.66666666666649</v>
      </c>
      <c r="P187" s="122">
        <v>160.33333333333351</v>
      </c>
      <c r="Q187" s="112" t="s">
        <v>1822</v>
      </c>
      <c r="R187" s="200">
        <v>0</v>
      </c>
      <c r="S187" s="112" t="s">
        <v>2191</v>
      </c>
      <c r="T187" s="124" t="s">
        <v>1818</v>
      </c>
      <c r="U187" s="112" t="s">
        <v>1823</v>
      </c>
      <c r="V187" s="112" t="s">
        <v>1821</v>
      </c>
      <c r="W187" s="112" t="s">
        <v>193</v>
      </c>
      <c r="X187" s="112">
        <v>0.373</v>
      </c>
      <c r="Y187" s="112">
        <v>0.72700000000000009</v>
      </c>
      <c r="Z187" s="112">
        <v>0</v>
      </c>
      <c r="AA187" s="125" t="s">
        <v>197</v>
      </c>
      <c r="AB187" s="125" t="s">
        <v>197</v>
      </c>
      <c r="AC187" s="125" t="s">
        <v>197</v>
      </c>
      <c r="AD187" s="125" t="s">
        <v>197</v>
      </c>
      <c r="AE187" s="125">
        <v>0</v>
      </c>
      <c r="AF187" s="125">
        <v>0.05</v>
      </c>
      <c r="AG187" s="125">
        <v>0</v>
      </c>
      <c r="AH187" s="125">
        <v>0</v>
      </c>
      <c r="AI187" s="202">
        <v>0</v>
      </c>
      <c r="AJ187" s="202">
        <v>0</v>
      </c>
      <c r="AK187" s="202">
        <v>0.1</v>
      </c>
      <c r="AL187" s="202">
        <v>0.01</v>
      </c>
      <c r="AM187" s="202">
        <v>0.1</v>
      </c>
      <c r="AN187" s="202">
        <v>0</v>
      </c>
      <c r="AO187" s="202">
        <v>0</v>
      </c>
      <c r="AP187" s="202">
        <v>0</v>
      </c>
      <c r="AQ187" s="202">
        <v>0.06</v>
      </c>
      <c r="AR187" s="202" t="s">
        <v>198</v>
      </c>
      <c r="AS187" s="210">
        <v>0.998</v>
      </c>
      <c r="AT187" s="202" t="s">
        <v>199</v>
      </c>
      <c r="AU187" s="202" t="s">
        <v>556</v>
      </c>
      <c r="AV187" s="152">
        <v>0.1503329637837291</v>
      </c>
      <c r="AW187" s="152">
        <v>0.1503329637837291</v>
      </c>
      <c r="AX187" s="179">
        <v>-1.2</v>
      </c>
      <c r="AY187" s="179">
        <v>-1.35</v>
      </c>
      <c r="AZ187" s="179" t="s">
        <v>115</v>
      </c>
      <c r="BA187" s="179" t="s">
        <v>115</v>
      </c>
      <c r="BB187" s="179">
        <v>0</v>
      </c>
      <c r="BC187" s="179" t="s">
        <v>115</v>
      </c>
      <c r="BD187" s="179" t="s">
        <v>115</v>
      </c>
      <c r="BE187" s="179">
        <v>0.59999999999999987</v>
      </c>
      <c r="BF187" s="179">
        <v>1.3499999999999999</v>
      </c>
      <c r="BG187" s="179">
        <v>1.95</v>
      </c>
      <c r="BH187" s="204">
        <v>0</v>
      </c>
      <c r="BI187" s="204">
        <v>5</v>
      </c>
      <c r="BJ187" s="205" t="s">
        <v>3041</v>
      </c>
      <c r="BK187" s="205" t="s">
        <v>3042</v>
      </c>
      <c r="BL187" s="205" t="s">
        <v>3023</v>
      </c>
      <c r="BM187" s="205">
        <v>-1.3</v>
      </c>
      <c r="BN187" s="205">
        <v>0.39999999999999997</v>
      </c>
      <c r="BO187" s="205">
        <v>3.2058552801827567E-2</v>
      </c>
      <c r="BP187" s="205">
        <v>9.548178712712084E-2</v>
      </c>
      <c r="BQ187" s="205" t="s">
        <v>115</v>
      </c>
      <c r="BR187" s="205" t="s">
        <v>197</v>
      </c>
      <c r="BS187" s="205">
        <v>0.18603929946092679</v>
      </c>
      <c r="BT187" s="120" t="s">
        <v>115</v>
      </c>
      <c r="BU187" s="120" t="s">
        <v>115</v>
      </c>
      <c r="BV187" s="120" t="s">
        <v>115</v>
      </c>
      <c r="BW187" s="120" t="s">
        <v>115</v>
      </c>
      <c r="BX187" s="265">
        <v>2.298</v>
      </c>
      <c r="BY187" s="153">
        <v>0.43902679016289697</v>
      </c>
      <c r="BZ187" s="153">
        <v>0.43902679016289697</v>
      </c>
      <c r="CA187" s="154" t="s">
        <v>197</v>
      </c>
      <c r="CB187" s="154">
        <v>0.47681772557723645</v>
      </c>
      <c r="CC187" s="154">
        <v>0.47681772557723645</v>
      </c>
      <c r="CD187" s="154" t="s">
        <v>197</v>
      </c>
      <c r="CE187" s="155">
        <v>0</v>
      </c>
      <c r="CF187" s="155"/>
      <c r="CG187" s="155"/>
      <c r="CH187" s="273"/>
    </row>
    <row r="188" spans="1:86" s="2" customFormat="1" x14ac:dyDescent="0.2">
      <c r="A188" s="120">
        <v>184</v>
      </c>
      <c r="B188" s="120" t="s">
        <v>1845</v>
      </c>
      <c r="C188" s="120" t="s">
        <v>307</v>
      </c>
      <c r="D188" s="126">
        <v>2</v>
      </c>
      <c r="E188" s="121" t="s">
        <v>308</v>
      </c>
      <c r="F188" s="199">
        <v>68.320599999999999</v>
      </c>
      <c r="G188" s="199">
        <v>15.58</v>
      </c>
      <c r="H188" s="123">
        <v>1</v>
      </c>
      <c r="I188" s="277">
        <v>2279</v>
      </c>
      <c r="J188" s="277">
        <v>35</v>
      </c>
      <c r="K188" s="278">
        <v>0</v>
      </c>
      <c r="L188" s="277">
        <v>2279</v>
      </c>
      <c r="M188" s="277">
        <v>35</v>
      </c>
      <c r="N188" s="122">
        <v>2243.833333333333</v>
      </c>
      <c r="O188" s="122">
        <v>105.1666666666665</v>
      </c>
      <c r="P188" s="122">
        <v>86.833333333333485</v>
      </c>
      <c r="Q188" s="112" t="s">
        <v>1822</v>
      </c>
      <c r="R188" s="200">
        <v>0</v>
      </c>
      <c r="S188" s="112" t="s">
        <v>2191</v>
      </c>
      <c r="T188" s="124" t="s">
        <v>1817</v>
      </c>
      <c r="U188" s="112" t="s">
        <v>1823</v>
      </c>
      <c r="V188" s="112" t="s">
        <v>1821</v>
      </c>
      <c r="W188" s="112" t="s">
        <v>193</v>
      </c>
      <c r="X188" s="112">
        <v>0.39300000000000002</v>
      </c>
      <c r="Y188" s="112">
        <v>0.70700000000000007</v>
      </c>
      <c r="Z188" s="112">
        <v>0</v>
      </c>
      <c r="AA188" s="125" t="s">
        <v>197</v>
      </c>
      <c r="AB188" s="125" t="s">
        <v>197</v>
      </c>
      <c r="AC188" s="125" t="s">
        <v>197</v>
      </c>
      <c r="AD188" s="125" t="s">
        <v>197</v>
      </c>
      <c r="AE188" s="125">
        <v>0</v>
      </c>
      <c r="AF188" s="125">
        <v>0.05</v>
      </c>
      <c r="AG188" s="125">
        <v>0</v>
      </c>
      <c r="AH188" s="125">
        <v>0</v>
      </c>
      <c r="AI188" s="202">
        <v>0</v>
      </c>
      <c r="AJ188" s="202">
        <v>0</v>
      </c>
      <c r="AK188" s="202">
        <v>0.1</v>
      </c>
      <c r="AL188" s="202">
        <v>0.01</v>
      </c>
      <c r="AM188" s="202">
        <v>0.1</v>
      </c>
      <c r="AN188" s="202">
        <v>0</v>
      </c>
      <c r="AO188" s="202">
        <v>0</v>
      </c>
      <c r="AP188" s="202">
        <v>0</v>
      </c>
      <c r="AQ188" s="202">
        <v>0.06</v>
      </c>
      <c r="AR188" s="202" t="s">
        <v>198</v>
      </c>
      <c r="AS188" s="210">
        <v>0.97799999999999998</v>
      </c>
      <c r="AT188" s="202" t="s">
        <v>199</v>
      </c>
      <c r="AU188" s="202" t="s">
        <v>556</v>
      </c>
      <c r="AV188" s="152">
        <v>0.1503329637837291</v>
      </c>
      <c r="AW188" s="152">
        <v>0.1503329637837291</v>
      </c>
      <c r="AX188" s="179">
        <v>-1.2</v>
      </c>
      <c r="AY188" s="179">
        <v>-1.35</v>
      </c>
      <c r="AZ188" s="179" t="s">
        <v>115</v>
      </c>
      <c r="BA188" s="179" t="s">
        <v>115</v>
      </c>
      <c r="BB188" s="179">
        <v>0</v>
      </c>
      <c r="BC188" s="179" t="s">
        <v>115</v>
      </c>
      <c r="BD188" s="179" t="s">
        <v>115</v>
      </c>
      <c r="BE188" s="179">
        <v>0.59999999999999987</v>
      </c>
      <c r="BF188" s="179">
        <v>1.3499999999999999</v>
      </c>
      <c r="BG188" s="179">
        <v>1.95</v>
      </c>
      <c r="BH188" s="204">
        <v>0</v>
      </c>
      <c r="BI188" s="204">
        <v>5</v>
      </c>
      <c r="BJ188" s="205" t="s">
        <v>3041</v>
      </c>
      <c r="BK188" s="205" t="s">
        <v>3042</v>
      </c>
      <c r="BL188" s="205" t="s">
        <v>3023</v>
      </c>
      <c r="BM188" s="205">
        <v>-1.3</v>
      </c>
      <c r="BN188" s="205">
        <v>0.39999999999999997</v>
      </c>
      <c r="BO188" s="205">
        <v>3.2058552801827567E-2</v>
      </c>
      <c r="BP188" s="205">
        <v>9.548178712712084E-2</v>
      </c>
      <c r="BQ188" s="205" t="s">
        <v>115</v>
      </c>
      <c r="BR188" s="205" t="s">
        <v>197</v>
      </c>
      <c r="BS188" s="205">
        <v>0.18603929946092679</v>
      </c>
      <c r="BT188" s="120" t="s">
        <v>115</v>
      </c>
      <c r="BU188" s="120" t="s">
        <v>115</v>
      </c>
      <c r="BV188" s="120" t="s">
        <v>115</v>
      </c>
      <c r="BW188" s="120" t="s">
        <v>115</v>
      </c>
      <c r="BX188" s="153">
        <v>2.278</v>
      </c>
      <c r="BY188" s="153">
        <v>0.43902679016289697</v>
      </c>
      <c r="BZ188" s="153">
        <v>0.43902679016289697</v>
      </c>
      <c r="CA188" s="154" t="s">
        <v>197</v>
      </c>
      <c r="CB188" s="154">
        <v>0.47681772557723645</v>
      </c>
      <c r="CC188" s="154">
        <v>0.47681772557723645</v>
      </c>
      <c r="CD188" s="154" t="s">
        <v>197</v>
      </c>
      <c r="CE188" s="155">
        <v>0</v>
      </c>
      <c r="CF188" s="155"/>
      <c r="CG188" s="155"/>
      <c r="CH188" s="273"/>
    </row>
    <row r="189" spans="1:86" s="2" customFormat="1" x14ac:dyDescent="0.2">
      <c r="A189" s="120">
        <v>185</v>
      </c>
      <c r="B189" s="120" t="s">
        <v>1846</v>
      </c>
      <c r="C189" s="120" t="s">
        <v>307</v>
      </c>
      <c r="D189" s="126">
        <v>2</v>
      </c>
      <c r="E189" s="121" t="s">
        <v>308</v>
      </c>
      <c r="F189" s="199">
        <v>68.320599999999999</v>
      </c>
      <c r="G189" s="199">
        <v>15.58</v>
      </c>
      <c r="H189" s="123">
        <v>1</v>
      </c>
      <c r="I189" s="277">
        <v>2634</v>
      </c>
      <c r="J189" s="277">
        <v>35</v>
      </c>
      <c r="K189" s="278">
        <v>0</v>
      </c>
      <c r="L189" s="277">
        <v>2634</v>
      </c>
      <c r="M189" s="277">
        <v>35</v>
      </c>
      <c r="N189" s="122">
        <v>2750.5</v>
      </c>
      <c r="O189" s="122">
        <v>94.5</v>
      </c>
      <c r="P189" s="122">
        <v>28.5</v>
      </c>
      <c r="Q189" s="112" t="s">
        <v>1821</v>
      </c>
      <c r="R189" s="200">
        <v>0</v>
      </c>
      <c r="S189" s="112" t="s">
        <v>2191</v>
      </c>
      <c r="T189" s="124" t="s">
        <v>326</v>
      </c>
      <c r="U189" s="112" t="s">
        <v>1822</v>
      </c>
      <c r="V189" s="112"/>
      <c r="W189" s="112" t="s">
        <v>193</v>
      </c>
      <c r="X189" s="112">
        <v>0.46800000000000003</v>
      </c>
      <c r="Y189" s="112">
        <v>0.63200000000000012</v>
      </c>
      <c r="Z189" s="112">
        <v>0</v>
      </c>
      <c r="AA189" s="125" t="s">
        <v>197</v>
      </c>
      <c r="AB189" s="125" t="s">
        <v>197</v>
      </c>
      <c r="AC189" s="125" t="s">
        <v>197</v>
      </c>
      <c r="AD189" s="125" t="s">
        <v>197</v>
      </c>
      <c r="AE189" s="125">
        <v>0</v>
      </c>
      <c r="AF189" s="125">
        <v>0.05</v>
      </c>
      <c r="AG189" s="125">
        <v>0</v>
      </c>
      <c r="AH189" s="125">
        <v>0</v>
      </c>
      <c r="AI189" s="202">
        <v>0</v>
      </c>
      <c r="AJ189" s="202">
        <v>0</v>
      </c>
      <c r="AK189" s="202">
        <v>0.1</v>
      </c>
      <c r="AL189" s="202">
        <v>0.01</v>
      </c>
      <c r="AM189" s="202">
        <v>0.1</v>
      </c>
      <c r="AN189" s="202">
        <v>0</v>
      </c>
      <c r="AO189" s="202">
        <v>0</v>
      </c>
      <c r="AP189" s="202">
        <v>0</v>
      </c>
      <c r="AQ189" s="202">
        <v>0.06</v>
      </c>
      <c r="AR189" s="202" t="s">
        <v>198</v>
      </c>
      <c r="AS189" s="210">
        <v>0.90300000000000002</v>
      </c>
      <c r="AT189" s="202" t="s">
        <v>199</v>
      </c>
      <c r="AU189" s="202" t="s">
        <v>556</v>
      </c>
      <c r="AV189" s="152">
        <v>0.1503329637837291</v>
      </c>
      <c r="AW189" s="152">
        <v>0.1503329637837291</v>
      </c>
      <c r="AX189" s="179">
        <v>-1.2</v>
      </c>
      <c r="AY189" s="179">
        <v>-1.35</v>
      </c>
      <c r="AZ189" s="179" t="s">
        <v>115</v>
      </c>
      <c r="BA189" s="179" t="s">
        <v>115</v>
      </c>
      <c r="BB189" s="179">
        <v>0</v>
      </c>
      <c r="BC189" s="179" t="s">
        <v>115</v>
      </c>
      <c r="BD189" s="179" t="s">
        <v>115</v>
      </c>
      <c r="BE189" s="179">
        <v>0.59999999999999987</v>
      </c>
      <c r="BF189" s="179">
        <v>1.3499999999999999</v>
      </c>
      <c r="BG189" s="179">
        <v>1.95</v>
      </c>
      <c r="BH189" s="204">
        <v>0</v>
      </c>
      <c r="BI189" s="204">
        <v>5</v>
      </c>
      <c r="BJ189" s="205" t="s">
        <v>3041</v>
      </c>
      <c r="BK189" s="205" t="s">
        <v>3042</v>
      </c>
      <c r="BL189" s="205" t="s">
        <v>3023</v>
      </c>
      <c r="BM189" s="205">
        <v>-1.3</v>
      </c>
      <c r="BN189" s="205">
        <v>0.39999999999999997</v>
      </c>
      <c r="BO189" s="205">
        <v>3.2058552801827567E-2</v>
      </c>
      <c r="BP189" s="205">
        <v>9.548178712712084E-2</v>
      </c>
      <c r="BQ189" s="205" t="s">
        <v>115</v>
      </c>
      <c r="BR189" s="205" t="s">
        <v>197</v>
      </c>
      <c r="BS189" s="205">
        <v>0.18603929946092679</v>
      </c>
      <c r="BT189" s="120" t="s">
        <v>115</v>
      </c>
      <c r="BU189" s="120" t="s">
        <v>115</v>
      </c>
      <c r="BV189" s="120" t="s">
        <v>115</v>
      </c>
      <c r="BW189" s="120" t="s">
        <v>115</v>
      </c>
      <c r="BX189" s="153">
        <v>2.2030000000000003</v>
      </c>
      <c r="BY189" s="153">
        <v>0.43902679016289697</v>
      </c>
      <c r="BZ189" s="153">
        <v>0.43902679016289697</v>
      </c>
      <c r="CA189" s="154" t="s">
        <v>197</v>
      </c>
      <c r="CB189" s="154">
        <v>0.47681772557723645</v>
      </c>
      <c r="CC189" s="154">
        <v>0.47681772557723645</v>
      </c>
      <c r="CD189" s="154" t="s">
        <v>197</v>
      </c>
      <c r="CE189" s="155">
        <v>0</v>
      </c>
      <c r="CF189" s="155"/>
      <c r="CG189" s="155"/>
      <c r="CH189" s="273"/>
    </row>
    <row r="190" spans="1:86" s="2" customFormat="1" x14ac:dyDescent="0.2">
      <c r="A190" s="120">
        <v>186</v>
      </c>
      <c r="B190" s="120" t="s">
        <v>1847</v>
      </c>
      <c r="C190" s="120" t="s">
        <v>307</v>
      </c>
      <c r="D190" s="126">
        <v>2</v>
      </c>
      <c r="E190" s="121" t="s">
        <v>308</v>
      </c>
      <c r="F190" s="199">
        <v>68.320599999999999</v>
      </c>
      <c r="G190" s="199">
        <v>15.58</v>
      </c>
      <c r="H190" s="123">
        <v>1</v>
      </c>
      <c r="I190" s="277">
        <v>2437</v>
      </c>
      <c r="J190" s="277">
        <v>37</v>
      </c>
      <c r="K190" s="278">
        <v>0</v>
      </c>
      <c r="L190" s="277">
        <v>2437</v>
      </c>
      <c r="M190" s="277">
        <v>37</v>
      </c>
      <c r="N190" s="122">
        <v>2524.5</v>
      </c>
      <c r="O190" s="122">
        <v>176.5</v>
      </c>
      <c r="P190" s="122">
        <v>169.5</v>
      </c>
      <c r="Q190" s="112" t="s">
        <v>1821</v>
      </c>
      <c r="R190" s="200">
        <v>0</v>
      </c>
      <c r="S190" s="112" t="s">
        <v>2191</v>
      </c>
      <c r="T190" s="124" t="s">
        <v>1819</v>
      </c>
      <c r="U190" s="112" t="s">
        <v>1822</v>
      </c>
      <c r="V190" s="112" t="s">
        <v>1826</v>
      </c>
      <c r="W190" s="112" t="s">
        <v>193</v>
      </c>
      <c r="X190" s="112">
        <v>0.49299999999999999</v>
      </c>
      <c r="Y190" s="112">
        <v>0.6070000000000001</v>
      </c>
      <c r="Z190" s="112">
        <v>0</v>
      </c>
      <c r="AA190" s="125" t="s">
        <v>197</v>
      </c>
      <c r="AB190" s="125" t="s">
        <v>197</v>
      </c>
      <c r="AC190" s="125" t="s">
        <v>197</v>
      </c>
      <c r="AD190" s="125" t="s">
        <v>197</v>
      </c>
      <c r="AE190" s="125">
        <v>0</v>
      </c>
      <c r="AF190" s="125">
        <v>0.05</v>
      </c>
      <c r="AG190" s="125">
        <v>0</v>
      </c>
      <c r="AH190" s="125">
        <v>0</v>
      </c>
      <c r="AI190" s="202">
        <v>0</v>
      </c>
      <c r="AJ190" s="202">
        <v>0</v>
      </c>
      <c r="AK190" s="202">
        <v>0.1</v>
      </c>
      <c r="AL190" s="202">
        <v>0.01</v>
      </c>
      <c r="AM190" s="202">
        <v>0.1</v>
      </c>
      <c r="AN190" s="202">
        <v>0</v>
      </c>
      <c r="AO190" s="202">
        <v>0</v>
      </c>
      <c r="AP190" s="202">
        <v>0</v>
      </c>
      <c r="AQ190" s="202">
        <v>0.06</v>
      </c>
      <c r="AR190" s="202" t="s">
        <v>198</v>
      </c>
      <c r="AS190" s="210">
        <v>0.878</v>
      </c>
      <c r="AT190" s="202" t="s">
        <v>199</v>
      </c>
      <c r="AU190" s="202" t="s">
        <v>556</v>
      </c>
      <c r="AV190" s="152">
        <v>0.1503329637837291</v>
      </c>
      <c r="AW190" s="152">
        <v>0.1503329637837291</v>
      </c>
      <c r="AX190" s="179">
        <v>-1.2</v>
      </c>
      <c r="AY190" s="179">
        <v>-1.35</v>
      </c>
      <c r="AZ190" s="179" t="s">
        <v>115</v>
      </c>
      <c r="BA190" s="179" t="s">
        <v>115</v>
      </c>
      <c r="BB190" s="179">
        <v>0</v>
      </c>
      <c r="BC190" s="179" t="s">
        <v>115</v>
      </c>
      <c r="BD190" s="179" t="s">
        <v>115</v>
      </c>
      <c r="BE190" s="179">
        <v>0.59999999999999987</v>
      </c>
      <c r="BF190" s="179">
        <v>1.3499999999999999</v>
      </c>
      <c r="BG190" s="179">
        <v>1.95</v>
      </c>
      <c r="BH190" s="204">
        <v>0</v>
      </c>
      <c r="BI190" s="204">
        <v>5</v>
      </c>
      <c r="BJ190" s="205" t="s">
        <v>3041</v>
      </c>
      <c r="BK190" s="205" t="s">
        <v>3042</v>
      </c>
      <c r="BL190" s="205" t="s">
        <v>3023</v>
      </c>
      <c r="BM190" s="205">
        <v>-1.3</v>
      </c>
      <c r="BN190" s="205">
        <v>0.39999999999999997</v>
      </c>
      <c r="BO190" s="205">
        <v>3.2058552801827567E-2</v>
      </c>
      <c r="BP190" s="205">
        <v>9.548178712712084E-2</v>
      </c>
      <c r="BQ190" s="205" t="s">
        <v>115</v>
      </c>
      <c r="BR190" s="205" t="s">
        <v>197</v>
      </c>
      <c r="BS190" s="205">
        <v>0.18603929946092679</v>
      </c>
      <c r="BT190" s="120" t="s">
        <v>115</v>
      </c>
      <c r="BU190" s="120" t="s">
        <v>115</v>
      </c>
      <c r="BV190" s="120" t="s">
        <v>115</v>
      </c>
      <c r="BW190" s="120" t="s">
        <v>115</v>
      </c>
      <c r="BX190" s="153">
        <v>2.1779999999999999</v>
      </c>
      <c r="BY190" s="153">
        <v>0.43902679016289697</v>
      </c>
      <c r="BZ190" s="153">
        <v>0.43902679016289697</v>
      </c>
      <c r="CA190" s="154" t="s">
        <v>197</v>
      </c>
      <c r="CB190" s="154">
        <v>0.47681772557723645</v>
      </c>
      <c r="CC190" s="154">
        <v>0.47681772557723645</v>
      </c>
      <c r="CD190" s="154" t="s">
        <v>197</v>
      </c>
      <c r="CE190" s="155">
        <v>0</v>
      </c>
      <c r="CF190" s="155"/>
      <c r="CG190" s="155"/>
      <c r="CH190" s="273"/>
    </row>
    <row r="191" spans="1:86" s="2" customFormat="1" x14ac:dyDescent="0.2">
      <c r="A191" s="120">
        <v>187</v>
      </c>
      <c r="B191" s="120" t="s">
        <v>1848</v>
      </c>
      <c r="C191" s="120" t="s">
        <v>307</v>
      </c>
      <c r="D191" s="126">
        <v>2</v>
      </c>
      <c r="E191" s="121" t="s">
        <v>308</v>
      </c>
      <c r="F191" s="199">
        <v>68.320599999999999</v>
      </c>
      <c r="G191" s="199">
        <v>15.58</v>
      </c>
      <c r="H191" s="123">
        <v>1</v>
      </c>
      <c r="I191" s="277">
        <v>2777</v>
      </c>
      <c r="J191" s="277">
        <v>36</v>
      </c>
      <c r="K191" s="278">
        <v>0</v>
      </c>
      <c r="L191" s="277">
        <v>2777</v>
      </c>
      <c r="M191" s="277">
        <v>36</v>
      </c>
      <c r="N191" s="122">
        <v>2861.833333333333</v>
      </c>
      <c r="O191" s="122">
        <v>95.166666666666515</v>
      </c>
      <c r="P191" s="122">
        <v>80.833333333333485</v>
      </c>
      <c r="Q191" s="112" t="s">
        <v>1821</v>
      </c>
      <c r="R191" s="200">
        <v>0</v>
      </c>
      <c r="S191" s="112" t="s">
        <v>2191</v>
      </c>
      <c r="T191" s="124" t="s">
        <v>1820</v>
      </c>
      <c r="U191" s="112" t="s">
        <v>1822</v>
      </c>
      <c r="V191" s="112" t="s">
        <v>1826</v>
      </c>
      <c r="W191" s="112" t="s">
        <v>193</v>
      </c>
      <c r="X191" s="112">
        <v>0.53800000000000003</v>
      </c>
      <c r="Y191" s="112">
        <v>0.56200000000000006</v>
      </c>
      <c r="Z191" s="112">
        <v>0</v>
      </c>
      <c r="AA191" s="125" t="s">
        <v>197</v>
      </c>
      <c r="AB191" s="125" t="s">
        <v>197</v>
      </c>
      <c r="AC191" s="125" t="s">
        <v>197</v>
      </c>
      <c r="AD191" s="125" t="s">
        <v>197</v>
      </c>
      <c r="AE191" s="125">
        <v>0</v>
      </c>
      <c r="AF191" s="125">
        <v>0.05</v>
      </c>
      <c r="AG191" s="125">
        <v>0</v>
      </c>
      <c r="AH191" s="125">
        <v>0</v>
      </c>
      <c r="AI191" s="202">
        <v>0</v>
      </c>
      <c r="AJ191" s="202">
        <v>0</v>
      </c>
      <c r="AK191" s="202">
        <v>0.1</v>
      </c>
      <c r="AL191" s="202">
        <v>0.01</v>
      </c>
      <c r="AM191" s="202">
        <v>0.1</v>
      </c>
      <c r="AN191" s="202">
        <v>0</v>
      </c>
      <c r="AO191" s="202">
        <v>0</v>
      </c>
      <c r="AP191" s="202">
        <v>0</v>
      </c>
      <c r="AQ191" s="202">
        <v>0.06</v>
      </c>
      <c r="AR191" s="202" t="s">
        <v>198</v>
      </c>
      <c r="AS191" s="210">
        <v>0.88300000000000001</v>
      </c>
      <c r="AT191" s="202" t="s">
        <v>199</v>
      </c>
      <c r="AU191" s="202" t="s">
        <v>556</v>
      </c>
      <c r="AV191" s="152">
        <v>0.1503329637837291</v>
      </c>
      <c r="AW191" s="152">
        <v>0.1503329637837291</v>
      </c>
      <c r="AX191" s="179">
        <v>-1.2</v>
      </c>
      <c r="AY191" s="179">
        <v>-1.35</v>
      </c>
      <c r="AZ191" s="179" t="s">
        <v>115</v>
      </c>
      <c r="BA191" s="179" t="s">
        <v>115</v>
      </c>
      <c r="BB191" s="179">
        <v>0</v>
      </c>
      <c r="BC191" s="179" t="s">
        <v>115</v>
      </c>
      <c r="BD191" s="179" t="s">
        <v>115</v>
      </c>
      <c r="BE191" s="179">
        <v>0.59999999999999987</v>
      </c>
      <c r="BF191" s="179">
        <v>1.3499999999999999</v>
      </c>
      <c r="BG191" s="179">
        <v>1.95</v>
      </c>
      <c r="BH191" s="204">
        <v>0</v>
      </c>
      <c r="BI191" s="204">
        <v>5</v>
      </c>
      <c r="BJ191" s="205" t="s">
        <v>3041</v>
      </c>
      <c r="BK191" s="205" t="s">
        <v>3042</v>
      </c>
      <c r="BL191" s="205" t="s">
        <v>3023</v>
      </c>
      <c r="BM191" s="205">
        <v>-1.3</v>
      </c>
      <c r="BN191" s="205">
        <v>0.39999999999999997</v>
      </c>
      <c r="BO191" s="205">
        <v>3.2058552801827567E-2</v>
      </c>
      <c r="BP191" s="205">
        <v>9.548178712712084E-2</v>
      </c>
      <c r="BQ191" s="205" t="s">
        <v>115</v>
      </c>
      <c r="BR191" s="205" t="s">
        <v>197</v>
      </c>
      <c r="BS191" s="205">
        <v>0.18603929946092679</v>
      </c>
      <c r="BT191" s="120" t="s">
        <v>115</v>
      </c>
      <c r="BU191" s="120" t="s">
        <v>115</v>
      </c>
      <c r="BV191" s="120" t="s">
        <v>115</v>
      </c>
      <c r="BW191" s="120" t="s">
        <v>115</v>
      </c>
      <c r="BX191" s="153">
        <v>2.1829999999999998</v>
      </c>
      <c r="BY191" s="153">
        <v>0.43902679016289697</v>
      </c>
      <c r="BZ191" s="153">
        <v>0.43902679016289697</v>
      </c>
      <c r="CA191" s="154" t="s">
        <v>197</v>
      </c>
      <c r="CB191" s="154">
        <v>0.47681772557723645</v>
      </c>
      <c r="CC191" s="154">
        <v>0.47681772557723645</v>
      </c>
      <c r="CD191" s="154" t="s">
        <v>197</v>
      </c>
      <c r="CE191" s="155">
        <v>0</v>
      </c>
      <c r="CF191" s="155"/>
      <c r="CG191" s="155"/>
      <c r="CH191" s="273"/>
    </row>
    <row r="192" spans="1:86" s="2" customFormat="1" x14ac:dyDescent="0.2">
      <c r="A192" s="120">
        <v>188</v>
      </c>
      <c r="B192" s="120" t="s">
        <v>1849</v>
      </c>
      <c r="C192" s="120" t="s">
        <v>307</v>
      </c>
      <c r="D192" s="126">
        <v>2</v>
      </c>
      <c r="E192" s="121" t="s">
        <v>308</v>
      </c>
      <c r="F192" s="199">
        <v>68.320599999999999</v>
      </c>
      <c r="G192" s="199">
        <v>15.58</v>
      </c>
      <c r="H192" s="123">
        <v>1</v>
      </c>
      <c r="I192" s="277">
        <v>3020</v>
      </c>
      <c r="J192" s="277">
        <v>35</v>
      </c>
      <c r="K192" s="278">
        <v>0</v>
      </c>
      <c r="L192" s="277">
        <v>3020</v>
      </c>
      <c r="M192" s="277">
        <v>35</v>
      </c>
      <c r="N192" s="122">
        <v>3258.5</v>
      </c>
      <c r="O192" s="122">
        <v>85.5</v>
      </c>
      <c r="P192" s="122">
        <v>181.5</v>
      </c>
      <c r="Q192" s="112" t="s">
        <v>1821</v>
      </c>
      <c r="R192" s="200">
        <v>0</v>
      </c>
      <c r="S192" s="112" t="s">
        <v>2191</v>
      </c>
      <c r="T192" s="124" t="s">
        <v>1714</v>
      </c>
      <c r="U192" s="112" t="s">
        <v>1822</v>
      </c>
      <c r="V192" s="112" t="s">
        <v>1826</v>
      </c>
      <c r="W192" s="112" t="s">
        <v>193</v>
      </c>
      <c r="X192" s="112">
        <v>0.85</v>
      </c>
      <c r="Y192" s="112">
        <v>0.25000000000000011</v>
      </c>
      <c r="Z192" s="112">
        <v>0</v>
      </c>
      <c r="AA192" s="125" t="s">
        <v>197</v>
      </c>
      <c r="AB192" s="125" t="s">
        <v>197</v>
      </c>
      <c r="AC192" s="125" t="s">
        <v>197</v>
      </c>
      <c r="AD192" s="125" t="s">
        <v>197</v>
      </c>
      <c r="AE192" s="125">
        <v>0</v>
      </c>
      <c r="AF192" s="125">
        <v>0.05</v>
      </c>
      <c r="AG192" s="125">
        <v>0</v>
      </c>
      <c r="AH192" s="125">
        <v>0</v>
      </c>
      <c r="AI192" s="202">
        <v>0</v>
      </c>
      <c r="AJ192" s="202">
        <v>0</v>
      </c>
      <c r="AK192" s="202">
        <v>0.1</v>
      </c>
      <c r="AL192" s="202">
        <v>0.01</v>
      </c>
      <c r="AM192" s="202">
        <v>0.1</v>
      </c>
      <c r="AN192" s="202">
        <v>0</v>
      </c>
      <c r="AO192" s="202">
        <v>0</v>
      </c>
      <c r="AP192" s="202">
        <v>0</v>
      </c>
      <c r="AQ192" s="202">
        <v>0.06</v>
      </c>
      <c r="AR192" s="202" t="s">
        <v>198</v>
      </c>
      <c r="AS192" s="210">
        <v>0.52</v>
      </c>
      <c r="AT192" s="202" t="s">
        <v>199</v>
      </c>
      <c r="AU192" s="202" t="s">
        <v>556</v>
      </c>
      <c r="AV192" s="152">
        <v>0.1503329637837291</v>
      </c>
      <c r="AW192" s="152">
        <v>0.1503329637837291</v>
      </c>
      <c r="AX192" s="179">
        <v>-1.2</v>
      </c>
      <c r="AY192" s="179">
        <v>-1.35</v>
      </c>
      <c r="AZ192" s="179" t="s">
        <v>115</v>
      </c>
      <c r="BA192" s="179" t="s">
        <v>115</v>
      </c>
      <c r="BB192" s="179">
        <v>0</v>
      </c>
      <c r="BC192" s="179" t="s">
        <v>115</v>
      </c>
      <c r="BD192" s="179" t="s">
        <v>115</v>
      </c>
      <c r="BE192" s="179">
        <v>0.59999999999999987</v>
      </c>
      <c r="BF192" s="179">
        <v>1.3499999999999999</v>
      </c>
      <c r="BG192" s="179">
        <v>1.95</v>
      </c>
      <c r="BH192" s="204">
        <v>0</v>
      </c>
      <c r="BI192" s="204">
        <v>5</v>
      </c>
      <c r="BJ192" s="205" t="s">
        <v>3041</v>
      </c>
      <c r="BK192" s="205" t="s">
        <v>3042</v>
      </c>
      <c r="BL192" s="205" t="s">
        <v>3023</v>
      </c>
      <c r="BM192" s="205">
        <v>-1.3</v>
      </c>
      <c r="BN192" s="205">
        <v>0.39999999999999997</v>
      </c>
      <c r="BO192" s="205">
        <v>3.2058552801827567E-2</v>
      </c>
      <c r="BP192" s="205">
        <v>9.548178712712084E-2</v>
      </c>
      <c r="BQ192" s="205" t="s">
        <v>115</v>
      </c>
      <c r="BR192" s="205" t="s">
        <v>197</v>
      </c>
      <c r="BS192" s="205">
        <v>0.18603929946092679</v>
      </c>
      <c r="BT192" s="120" t="s">
        <v>115</v>
      </c>
      <c r="BU192" s="120" t="s">
        <v>115</v>
      </c>
      <c r="BV192" s="120" t="s">
        <v>115</v>
      </c>
      <c r="BW192" s="120" t="s">
        <v>115</v>
      </c>
      <c r="BX192" s="153">
        <v>1.82</v>
      </c>
      <c r="BY192" s="153">
        <v>0.43902679016289697</v>
      </c>
      <c r="BZ192" s="153">
        <v>0.43902679016289697</v>
      </c>
      <c r="CA192" s="154" t="s">
        <v>197</v>
      </c>
      <c r="CB192" s="154">
        <v>0.47681772557723645</v>
      </c>
      <c r="CC192" s="154">
        <v>0.47681772557723645</v>
      </c>
      <c r="CD192" s="154" t="s">
        <v>197</v>
      </c>
      <c r="CE192" s="155">
        <v>0</v>
      </c>
      <c r="CF192" s="155"/>
      <c r="CG192" s="155"/>
      <c r="CH192" s="273"/>
    </row>
    <row r="193" spans="1:86" s="2" customFormat="1" x14ac:dyDescent="0.2">
      <c r="A193" s="120">
        <v>189</v>
      </c>
      <c r="B193" s="214" t="s">
        <v>2977</v>
      </c>
      <c r="C193" s="120" t="s">
        <v>2795</v>
      </c>
      <c r="D193" s="126">
        <v>2</v>
      </c>
      <c r="E193" s="215" t="s">
        <v>2796</v>
      </c>
      <c r="F193" s="199">
        <v>59.061880288538397</v>
      </c>
      <c r="G193" s="199">
        <v>10.0570007888787</v>
      </c>
      <c r="H193" s="123">
        <v>1</v>
      </c>
      <c r="I193" s="279">
        <v>8590</v>
      </c>
      <c r="J193" s="279">
        <v>45</v>
      </c>
      <c r="K193" s="278">
        <v>0</v>
      </c>
      <c r="L193" s="279">
        <v>8590</v>
      </c>
      <c r="M193" s="279">
        <v>45</v>
      </c>
      <c r="N193" s="122">
        <v>9575.5</v>
      </c>
      <c r="O193" s="122">
        <v>535.5</v>
      </c>
      <c r="P193" s="122">
        <v>264.5</v>
      </c>
      <c r="Q193" s="112" t="s">
        <v>197</v>
      </c>
      <c r="R193" s="200">
        <v>1</v>
      </c>
      <c r="S193" s="112" t="s">
        <v>2191</v>
      </c>
      <c r="T193" s="124" t="s">
        <v>206</v>
      </c>
      <c r="U193" s="112" t="s">
        <v>2810</v>
      </c>
      <c r="V193" s="112" t="s">
        <v>213</v>
      </c>
      <c r="W193" s="112" t="s">
        <v>193</v>
      </c>
      <c r="X193" s="112">
        <v>0.85</v>
      </c>
      <c r="Y193" s="112">
        <v>0.25000000000000011</v>
      </c>
      <c r="Z193" s="112">
        <v>0</v>
      </c>
      <c r="AA193" s="125" t="s">
        <v>197</v>
      </c>
      <c r="AB193" s="125" t="s">
        <v>197</v>
      </c>
      <c r="AC193" s="125" t="s">
        <v>197</v>
      </c>
      <c r="AD193" s="125" t="s">
        <v>197</v>
      </c>
      <c r="AE193" s="125">
        <v>0</v>
      </c>
      <c r="AF193" s="125">
        <v>0.05</v>
      </c>
      <c r="AG193" s="125">
        <v>0</v>
      </c>
      <c r="AH193" s="125">
        <v>0</v>
      </c>
      <c r="AI193" s="202">
        <v>0</v>
      </c>
      <c r="AJ193" s="202">
        <v>0</v>
      </c>
      <c r="AK193" s="202">
        <v>0.2</v>
      </c>
      <c r="AL193" s="202">
        <v>0.01</v>
      </c>
      <c r="AM193" s="202">
        <v>0.1</v>
      </c>
      <c r="AN193" s="202">
        <v>0</v>
      </c>
      <c r="AO193" s="202">
        <v>0</v>
      </c>
      <c r="AP193" s="202">
        <v>0</v>
      </c>
      <c r="AQ193" s="202">
        <v>0.06</v>
      </c>
      <c r="AR193" s="202" t="s">
        <v>198</v>
      </c>
      <c r="AS193" s="210">
        <v>54.9</v>
      </c>
      <c r="AT193" s="202" t="s">
        <v>199</v>
      </c>
      <c r="AU193" s="202" t="s">
        <v>556</v>
      </c>
      <c r="AV193" s="152">
        <v>0.22934689882359433</v>
      </c>
      <c r="AW193" s="152">
        <v>0.22934689882359433</v>
      </c>
      <c r="AX193" s="179">
        <v>-0.17474169613751381</v>
      </c>
      <c r="AY193" s="179" t="s">
        <v>115</v>
      </c>
      <c r="AZ193" s="179">
        <v>-0.1350437203114091</v>
      </c>
      <c r="BA193" s="179">
        <v>-0.12257221679283579</v>
      </c>
      <c r="BB193" s="179">
        <v>0</v>
      </c>
      <c r="BC193" s="179">
        <v>0.12437674613629</v>
      </c>
      <c r="BD193" s="179">
        <v>0.1372402942322668</v>
      </c>
      <c r="BE193" s="179" t="s">
        <v>115</v>
      </c>
      <c r="BF193" s="179">
        <v>0.17377749291309899</v>
      </c>
      <c r="BG193" s="179">
        <v>0.20677908920962901</v>
      </c>
      <c r="BH193" s="204">
        <v>0</v>
      </c>
      <c r="BI193" s="204">
        <v>7</v>
      </c>
      <c r="BJ193" s="205" t="s">
        <v>3025</v>
      </c>
      <c r="BK193" s="205" t="s">
        <v>3026</v>
      </c>
      <c r="BL193" s="205" t="s">
        <v>3027</v>
      </c>
      <c r="BM193" s="205">
        <v>-4.8210161220735293E-4</v>
      </c>
      <c r="BN193" s="205">
        <v>0.1742595945253064</v>
      </c>
      <c r="BO193" s="205">
        <v>3.094581648258421E-2</v>
      </c>
      <c r="BP193" s="205">
        <v>9.548178712712084E-2</v>
      </c>
      <c r="BQ193" s="205" t="s">
        <v>115</v>
      </c>
      <c r="BR193" s="205" t="s">
        <v>197</v>
      </c>
      <c r="BS193" s="205">
        <v>0.31122250708690091</v>
      </c>
      <c r="BT193" s="120" t="s">
        <v>115</v>
      </c>
      <c r="BU193" s="120" t="s">
        <v>115</v>
      </c>
      <c r="BV193" s="120" t="s">
        <v>115</v>
      </c>
      <c r="BW193" s="120" t="s">
        <v>115</v>
      </c>
      <c r="BX193" s="153">
        <v>54.900482101612205</v>
      </c>
      <c r="BY193" s="153">
        <v>0.30502593580691922</v>
      </c>
      <c r="BZ193" s="153">
        <v>0.30502593580691922</v>
      </c>
      <c r="CA193" s="154" t="s">
        <v>197</v>
      </c>
      <c r="CB193" s="154">
        <v>0.43577548167874575</v>
      </c>
      <c r="CC193" s="154">
        <v>0.43577548167874575</v>
      </c>
      <c r="CD193" s="154" t="s">
        <v>197</v>
      </c>
      <c r="CE193" s="155">
        <v>0</v>
      </c>
      <c r="CF193" s="155"/>
      <c r="CG193" s="155"/>
      <c r="CH193" s="273"/>
    </row>
    <row r="194" spans="1:86" s="2" customFormat="1" x14ac:dyDescent="0.2">
      <c r="A194" s="120">
        <v>190</v>
      </c>
      <c r="B194" s="214" t="s">
        <v>2978</v>
      </c>
      <c r="C194" s="120" t="s">
        <v>2795</v>
      </c>
      <c r="D194" s="126">
        <v>2</v>
      </c>
      <c r="E194" s="215" t="s">
        <v>2797</v>
      </c>
      <c r="F194" s="199">
        <v>59.059056070794099</v>
      </c>
      <c r="G194" s="199">
        <v>10.061807307122599</v>
      </c>
      <c r="H194" s="123">
        <v>1</v>
      </c>
      <c r="I194" s="279">
        <v>8075</v>
      </c>
      <c r="J194" s="279">
        <v>60</v>
      </c>
      <c r="K194" s="278">
        <v>0</v>
      </c>
      <c r="L194" s="279">
        <v>8075</v>
      </c>
      <c r="M194" s="279">
        <v>60</v>
      </c>
      <c r="N194" s="122">
        <v>8960.2142857142862</v>
      </c>
      <c r="O194" s="122">
        <v>434.78571428571382</v>
      </c>
      <c r="P194" s="122">
        <v>359.21428571428618</v>
      </c>
      <c r="Q194" s="112" t="s">
        <v>197</v>
      </c>
      <c r="R194" s="200">
        <v>1</v>
      </c>
      <c r="S194" s="112" t="s">
        <v>2191</v>
      </c>
      <c r="T194" s="124" t="s">
        <v>206</v>
      </c>
      <c r="U194" s="112" t="s">
        <v>2810</v>
      </c>
      <c r="V194" s="112" t="s">
        <v>213</v>
      </c>
      <c r="W194" s="112" t="s">
        <v>193</v>
      </c>
      <c r="X194" s="112">
        <v>0.85</v>
      </c>
      <c r="Y194" s="112">
        <v>0.25000000000000011</v>
      </c>
      <c r="Z194" s="112">
        <v>0</v>
      </c>
      <c r="AA194" s="125" t="s">
        <v>197</v>
      </c>
      <c r="AB194" s="125" t="s">
        <v>197</v>
      </c>
      <c r="AC194" s="125" t="s">
        <v>197</v>
      </c>
      <c r="AD194" s="125" t="s">
        <v>197</v>
      </c>
      <c r="AE194" s="125">
        <v>0</v>
      </c>
      <c r="AF194" s="125">
        <v>0.05</v>
      </c>
      <c r="AG194" s="125">
        <v>0</v>
      </c>
      <c r="AH194" s="125">
        <v>0</v>
      </c>
      <c r="AI194" s="202">
        <v>0</v>
      </c>
      <c r="AJ194" s="202">
        <v>0</v>
      </c>
      <c r="AK194" s="202">
        <v>0.2</v>
      </c>
      <c r="AL194" s="202">
        <v>0.01</v>
      </c>
      <c r="AM194" s="202">
        <v>0.1</v>
      </c>
      <c r="AN194" s="202">
        <v>0</v>
      </c>
      <c r="AO194" s="202">
        <v>0</v>
      </c>
      <c r="AP194" s="202">
        <v>0</v>
      </c>
      <c r="AQ194" s="202">
        <v>0.06</v>
      </c>
      <c r="AR194" s="202" t="s">
        <v>198</v>
      </c>
      <c r="AS194" s="210">
        <v>48.3</v>
      </c>
      <c r="AT194" s="202" t="s">
        <v>199</v>
      </c>
      <c r="AU194" s="202" t="s">
        <v>556</v>
      </c>
      <c r="AV194" s="152">
        <v>0.22934689882359433</v>
      </c>
      <c r="AW194" s="152">
        <v>0.22934689882359433</v>
      </c>
      <c r="AX194" s="179">
        <v>-0.17476245166537641</v>
      </c>
      <c r="AY194" s="179" t="s">
        <v>115</v>
      </c>
      <c r="AZ194" s="179">
        <v>-0.13506672147780349</v>
      </c>
      <c r="BA194" s="179">
        <v>-0.1225923175161623</v>
      </c>
      <c r="BB194" s="179">
        <v>0</v>
      </c>
      <c r="BC194" s="179">
        <v>0.1243829708622045</v>
      </c>
      <c r="BD194" s="179">
        <v>0.13724985855338029</v>
      </c>
      <c r="BE194" s="179" t="s">
        <v>115</v>
      </c>
      <c r="BF194" s="179">
        <v>0.1737867726482771</v>
      </c>
      <c r="BG194" s="179">
        <v>0.20679536570688609</v>
      </c>
      <c r="BH194" s="204">
        <v>0</v>
      </c>
      <c r="BI194" s="204">
        <v>7</v>
      </c>
      <c r="BJ194" s="205" t="s">
        <v>3025</v>
      </c>
      <c r="BK194" s="205" t="s">
        <v>3026</v>
      </c>
      <c r="BL194" s="205" t="s">
        <v>3027</v>
      </c>
      <c r="BM194" s="205">
        <v>-4.8783950854962288E-4</v>
      </c>
      <c r="BN194" s="205">
        <v>0.17427461215682671</v>
      </c>
      <c r="BO194" s="205">
        <v>3.100500344447454E-2</v>
      </c>
      <c r="BP194" s="205">
        <v>9.548178712712084E-2</v>
      </c>
      <c r="BQ194" s="205" t="s">
        <v>115</v>
      </c>
      <c r="BR194" s="205" t="s">
        <v>197</v>
      </c>
      <c r="BS194" s="205">
        <v>0.31121322735172291</v>
      </c>
      <c r="BT194" s="120" t="s">
        <v>115</v>
      </c>
      <c r="BU194" s="120" t="s">
        <v>115</v>
      </c>
      <c r="BV194" s="120" t="s">
        <v>115</v>
      </c>
      <c r="BW194" s="120" t="s">
        <v>115</v>
      </c>
      <c r="BX194" s="153">
        <v>48.300487839508548</v>
      </c>
      <c r="BY194" s="153">
        <v>0.30504052575681329</v>
      </c>
      <c r="BZ194" s="153">
        <v>0.30504052575681329</v>
      </c>
      <c r="CA194" s="154" t="s">
        <v>197</v>
      </c>
      <c r="CB194" s="154">
        <v>0.43577906699687657</v>
      </c>
      <c r="CC194" s="154">
        <v>0.43577906699687657</v>
      </c>
      <c r="CD194" s="154" t="s">
        <v>197</v>
      </c>
      <c r="CE194" s="155">
        <v>0</v>
      </c>
      <c r="CF194" s="155"/>
      <c r="CG194" s="155"/>
      <c r="CH194" s="273"/>
    </row>
    <row r="195" spans="1:86" s="2" customFormat="1" x14ac:dyDescent="0.2">
      <c r="A195" s="120">
        <v>191</v>
      </c>
      <c r="B195" s="214" t="s">
        <v>2979</v>
      </c>
      <c r="C195" s="120" t="s">
        <v>2795</v>
      </c>
      <c r="D195" s="126">
        <v>2</v>
      </c>
      <c r="E195" s="215" t="s">
        <v>2798</v>
      </c>
      <c r="F195" s="199">
        <v>59.099901508672303</v>
      </c>
      <c r="G195" s="199">
        <v>9.81239007971684</v>
      </c>
      <c r="H195" s="123">
        <v>1</v>
      </c>
      <c r="I195" s="279">
        <v>6560</v>
      </c>
      <c r="J195" s="279">
        <v>40</v>
      </c>
      <c r="K195" s="278">
        <v>0</v>
      </c>
      <c r="L195" s="279">
        <v>6560</v>
      </c>
      <c r="M195" s="279">
        <v>40</v>
      </c>
      <c r="N195" s="122">
        <v>7509.25</v>
      </c>
      <c r="O195" s="122">
        <v>144.75</v>
      </c>
      <c r="P195" s="122">
        <v>248.25</v>
      </c>
      <c r="Q195" s="112" t="s">
        <v>197</v>
      </c>
      <c r="R195" s="200">
        <v>1</v>
      </c>
      <c r="S195" s="112" t="s">
        <v>2191</v>
      </c>
      <c r="T195" s="124" t="s">
        <v>206</v>
      </c>
      <c r="U195" s="112" t="s">
        <v>2810</v>
      </c>
      <c r="V195" s="112" t="s">
        <v>213</v>
      </c>
      <c r="W195" s="112" t="s">
        <v>193</v>
      </c>
      <c r="X195" s="112">
        <v>0.85</v>
      </c>
      <c r="Y195" s="112">
        <v>0.25000000000000011</v>
      </c>
      <c r="Z195" s="112">
        <v>0</v>
      </c>
      <c r="AA195" s="125" t="s">
        <v>197</v>
      </c>
      <c r="AB195" s="125" t="s">
        <v>197</v>
      </c>
      <c r="AC195" s="125" t="s">
        <v>197</v>
      </c>
      <c r="AD195" s="125" t="s">
        <v>197</v>
      </c>
      <c r="AE195" s="125">
        <v>0</v>
      </c>
      <c r="AF195" s="125">
        <v>0.05</v>
      </c>
      <c r="AG195" s="125">
        <v>0</v>
      </c>
      <c r="AH195" s="125">
        <v>0</v>
      </c>
      <c r="AI195" s="202">
        <v>0</v>
      </c>
      <c r="AJ195" s="202">
        <v>0</v>
      </c>
      <c r="AK195" s="202">
        <v>0.2</v>
      </c>
      <c r="AL195" s="202">
        <v>0.01</v>
      </c>
      <c r="AM195" s="202">
        <v>0.1</v>
      </c>
      <c r="AN195" s="202">
        <v>0</v>
      </c>
      <c r="AO195" s="202">
        <v>0</v>
      </c>
      <c r="AP195" s="202">
        <v>0</v>
      </c>
      <c r="AQ195" s="202">
        <v>0.06</v>
      </c>
      <c r="AR195" s="202" t="s">
        <v>198</v>
      </c>
      <c r="AS195" s="210">
        <v>43.2</v>
      </c>
      <c r="AT195" s="202" t="s">
        <v>199</v>
      </c>
      <c r="AU195" s="202" t="s">
        <v>556</v>
      </c>
      <c r="AV195" s="152">
        <v>0.22934689882359433</v>
      </c>
      <c r="AW195" s="152">
        <v>0.22934689882359433</v>
      </c>
      <c r="AX195" s="179">
        <v>-0.17410727410312751</v>
      </c>
      <c r="AY195" s="179" t="s">
        <v>115</v>
      </c>
      <c r="AZ195" s="179">
        <v>-0.13429918343270111</v>
      </c>
      <c r="BA195" s="179">
        <v>-0.12198717924686819</v>
      </c>
      <c r="BB195" s="179">
        <v>0</v>
      </c>
      <c r="BC195" s="179">
        <v>0.1242672228067609</v>
      </c>
      <c r="BD195" s="179">
        <v>0.13691091443796921</v>
      </c>
      <c r="BE195" s="179" t="s">
        <v>115</v>
      </c>
      <c r="BF195" s="179">
        <v>0.1732596689479157</v>
      </c>
      <c r="BG195" s="179">
        <v>0.20608623055125669</v>
      </c>
      <c r="BH195" s="204">
        <v>0</v>
      </c>
      <c r="BI195" s="204">
        <v>7</v>
      </c>
      <c r="BJ195" s="205" t="s">
        <v>3025</v>
      </c>
      <c r="BK195" s="205" t="s">
        <v>3026</v>
      </c>
      <c r="BL195" s="205" t="s">
        <v>3027</v>
      </c>
      <c r="BM195" s="205">
        <v>-4.2380257760589462E-4</v>
      </c>
      <c r="BN195" s="205">
        <v>0.1736834715255216</v>
      </c>
      <c r="BO195" s="205">
        <v>2.2743072304763912E-3</v>
      </c>
      <c r="BP195" s="205">
        <v>9.548178712712084E-2</v>
      </c>
      <c r="BQ195" s="205" t="s">
        <v>115</v>
      </c>
      <c r="BR195" s="205" t="s">
        <v>197</v>
      </c>
      <c r="BS195" s="205">
        <v>0.31174033105208432</v>
      </c>
      <c r="BT195" s="120" t="s">
        <v>115</v>
      </c>
      <c r="BU195" s="120" t="s">
        <v>115</v>
      </c>
      <c r="BV195" s="120" t="s">
        <v>115</v>
      </c>
      <c r="BW195" s="120" t="s">
        <v>115</v>
      </c>
      <c r="BX195" s="153">
        <v>43.20042380257761</v>
      </c>
      <c r="BY195" s="153">
        <v>0.30313015756853373</v>
      </c>
      <c r="BZ195" s="153">
        <v>0.30313015756853373</v>
      </c>
      <c r="CA195" s="154" t="s">
        <v>197</v>
      </c>
      <c r="CB195" s="154">
        <v>0.43482171798564434</v>
      </c>
      <c r="CC195" s="154">
        <v>0.43482171798564434</v>
      </c>
      <c r="CD195" s="154" t="s">
        <v>197</v>
      </c>
      <c r="CE195" s="155">
        <v>0</v>
      </c>
      <c r="CF195" s="155"/>
      <c r="CG195" s="155"/>
      <c r="CH195" s="273"/>
    </row>
    <row r="196" spans="1:86" s="2" customFormat="1" x14ac:dyDescent="0.2">
      <c r="A196" s="120">
        <v>192</v>
      </c>
      <c r="B196" s="214" t="s">
        <v>2980</v>
      </c>
      <c r="C196" s="120" t="s">
        <v>2795</v>
      </c>
      <c r="D196" s="126">
        <v>2</v>
      </c>
      <c r="E196" s="215" t="s">
        <v>2799</v>
      </c>
      <c r="F196" s="199">
        <v>59.070766200927302</v>
      </c>
      <c r="G196" s="199">
        <v>9.8104002599908497</v>
      </c>
      <c r="H196" s="123">
        <v>1</v>
      </c>
      <c r="I196" s="279">
        <v>6090</v>
      </c>
      <c r="J196" s="279">
        <v>30</v>
      </c>
      <c r="K196" s="278">
        <v>0</v>
      </c>
      <c r="L196" s="279">
        <v>6090</v>
      </c>
      <c r="M196" s="279">
        <v>30</v>
      </c>
      <c r="N196" s="122">
        <v>6960.166666666667</v>
      </c>
      <c r="O196" s="122">
        <v>288.83333333333297</v>
      </c>
      <c r="P196" s="122">
        <v>282.16666666666703</v>
      </c>
      <c r="Q196" s="112" t="s">
        <v>197</v>
      </c>
      <c r="R196" s="200">
        <v>1</v>
      </c>
      <c r="S196" s="112" t="s">
        <v>2191</v>
      </c>
      <c r="T196" s="124" t="s">
        <v>206</v>
      </c>
      <c r="U196" s="112" t="s">
        <v>2810</v>
      </c>
      <c r="V196" s="112" t="s">
        <v>213</v>
      </c>
      <c r="W196" s="112" t="s">
        <v>193</v>
      </c>
      <c r="X196" s="112">
        <v>0.85</v>
      </c>
      <c r="Y196" s="112">
        <v>0.25000000000000011</v>
      </c>
      <c r="Z196" s="112">
        <v>0</v>
      </c>
      <c r="AA196" s="125" t="s">
        <v>197</v>
      </c>
      <c r="AB196" s="125" t="s">
        <v>197</v>
      </c>
      <c r="AC196" s="125" t="s">
        <v>197</v>
      </c>
      <c r="AD196" s="125" t="s">
        <v>197</v>
      </c>
      <c r="AE196" s="125">
        <v>0</v>
      </c>
      <c r="AF196" s="125">
        <v>0.05</v>
      </c>
      <c r="AG196" s="125">
        <v>0</v>
      </c>
      <c r="AH196" s="125">
        <v>0</v>
      </c>
      <c r="AI196" s="202">
        <v>0</v>
      </c>
      <c r="AJ196" s="202">
        <v>0</v>
      </c>
      <c r="AK196" s="202">
        <v>0.2</v>
      </c>
      <c r="AL196" s="202">
        <v>0.01</v>
      </c>
      <c r="AM196" s="202">
        <v>0.1</v>
      </c>
      <c r="AN196" s="202">
        <v>0</v>
      </c>
      <c r="AO196" s="202">
        <v>0</v>
      </c>
      <c r="AP196" s="202">
        <v>0</v>
      </c>
      <c r="AQ196" s="202">
        <v>0.06</v>
      </c>
      <c r="AR196" s="202" t="s">
        <v>198</v>
      </c>
      <c r="AS196" s="210">
        <v>35.9</v>
      </c>
      <c r="AT196" s="202" t="s">
        <v>199</v>
      </c>
      <c r="AU196" s="202" t="s">
        <v>556</v>
      </c>
      <c r="AV196" s="152">
        <v>0.22934689882359433</v>
      </c>
      <c r="AW196" s="152">
        <v>0.22934689882359433</v>
      </c>
      <c r="AX196" s="179">
        <v>-0.17410230487404871</v>
      </c>
      <c r="AY196" s="179" t="s">
        <v>115</v>
      </c>
      <c r="AZ196" s="179">
        <v>-0.13429276930670109</v>
      </c>
      <c r="BA196" s="179">
        <v>-0.1219835852591209</v>
      </c>
      <c r="BB196" s="179">
        <v>0</v>
      </c>
      <c r="BC196" s="179">
        <v>0.1242681908188772</v>
      </c>
      <c r="BD196" s="179">
        <v>0.13690769737502989</v>
      </c>
      <c r="BE196" s="179" t="s">
        <v>115</v>
      </c>
      <c r="BF196" s="179">
        <v>0.1732491244048194</v>
      </c>
      <c r="BG196" s="179">
        <v>0.206077112490686</v>
      </c>
      <c r="BH196" s="204">
        <v>0</v>
      </c>
      <c r="BI196" s="204">
        <v>7</v>
      </c>
      <c r="BJ196" s="205" t="s">
        <v>3025</v>
      </c>
      <c r="BK196" s="205" t="s">
        <v>3026</v>
      </c>
      <c r="BL196" s="205" t="s">
        <v>3027</v>
      </c>
      <c r="BM196" s="205">
        <v>-4.2659023461465162E-4</v>
      </c>
      <c r="BN196" s="205">
        <v>0.17367571463943399</v>
      </c>
      <c r="BO196" s="205">
        <v>3.0904100546306208E-3</v>
      </c>
      <c r="BP196" s="205">
        <v>9.548178712712084E-2</v>
      </c>
      <c r="BQ196" s="205" t="s">
        <v>115</v>
      </c>
      <c r="BR196" s="205" t="s">
        <v>197</v>
      </c>
      <c r="BS196" s="205">
        <v>0.15875087559518061</v>
      </c>
      <c r="BT196" s="120" t="s">
        <v>115</v>
      </c>
      <c r="BU196" s="120" t="s">
        <v>115</v>
      </c>
      <c r="BV196" s="120" t="s">
        <v>115</v>
      </c>
      <c r="BW196" s="120" t="s">
        <v>115</v>
      </c>
      <c r="BX196" s="153">
        <v>35.900426590234616</v>
      </c>
      <c r="BY196" s="153">
        <v>0.30313293480387887</v>
      </c>
      <c r="BZ196" s="153">
        <v>0.30313293480387887</v>
      </c>
      <c r="CA196" s="154" t="s">
        <v>197</v>
      </c>
      <c r="CB196" s="154">
        <v>0.3421862309694082</v>
      </c>
      <c r="CC196" s="154">
        <v>0.3421862309694082</v>
      </c>
      <c r="CD196" s="154" t="s">
        <v>197</v>
      </c>
      <c r="CE196" s="155">
        <v>0</v>
      </c>
      <c r="CF196" s="155"/>
      <c r="CG196" s="155"/>
      <c r="CH196" s="273"/>
    </row>
    <row r="197" spans="1:86" s="2" customFormat="1" x14ac:dyDescent="0.2">
      <c r="A197" s="120">
        <v>193</v>
      </c>
      <c r="B197" s="214" t="s">
        <v>2981</v>
      </c>
      <c r="C197" s="120" t="s">
        <v>2795</v>
      </c>
      <c r="D197" s="126">
        <v>2</v>
      </c>
      <c r="E197" s="215" t="s">
        <v>2800</v>
      </c>
      <c r="F197" s="199">
        <v>59.1805332763876</v>
      </c>
      <c r="G197" s="199">
        <v>10.173542359983401</v>
      </c>
      <c r="H197" s="123">
        <v>1</v>
      </c>
      <c r="I197" s="279">
        <v>5485</v>
      </c>
      <c r="J197" s="279">
        <v>35</v>
      </c>
      <c r="K197" s="278">
        <v>0</v>
      </c>
      <c r="L197" s="279">
        <v>5485</v>
      </c>
      <c r="M197" s="279">
        <v>35</v>
      </c>
      <c r="N197" s="122">
        <v>6308.875</v>
      </c>
      <c r="O197" s="122">
        <v>178.125</v>
      </c>
      <c r="P197" s="122">
        <v>308.875</v>
      </c>
      <c r="Q197" s="112" t="s">
        <v>197</v>
      </c>
      <c r="R197" s="200">
        <v>1</v>
      </c>
      <c r="S197" s="112" t="s">
        <v>2191</v>
      </c>
      <c r="T197" s="124" t="s">
        <v>206</v>
      </c>
      <c r="U197" s="112" t="s">
        <v>2810</v>
      </c>
      <c r="V197" s="112" t="s">
        <v>213</v>
      </c>
      <c r="W197" s="112" t="s">
        <v>193</v>
      </c>
      <c r="X197" s="112">
        <v>0.85</v>
      </c>
      <c r="Y197" s="112">
        <v>0.25000000000000011</v>
      </c>
      <c r="Z197" s="112">
        <v>0</v>
      </c>
      <c r="AA197" s="125" t="s">
        <v>197</v>
      </c>
      <c r="AB197" s="125" t="s">
        <v>197</v>
      </c>
      <c r="AC197" s="125" t="s">
        <v>197</v>
      </c>
      <c r="AD197" s="125" t="s">
        <v>197</v>
      </c>
      <c r="AE197" s="125">
        <v>0</v>
      </c>
      <c r="AF197" s="125">
        <v>0.05</v>
      </c>
      <c r="AG197" s="125">
        <v>0</v>
      </c>
      <c r="AH197" s="125">
        <v>0</v>
      </c>
      <c r="AI197" s="202">
        <v>0</v>
      </c>
      <c r="AJ197" s="202">
        <v>0</v>
      </c>
      <c r="AK197" s="202">
        <v>0.2</v>
      </c>
      <c r="AL197" s="202">
        <v>0.01</v>
      </c>
      <c r="AM197" s="202">
        <v>0.1</v>
      </c>
      <c r="AN197" s="202">
        <v>0</v>
      </c>
      <c r="AO197" s="202">
        <v>0</v>
      </c>
      <c r="AP197" s="202">
        <v>0</v>
      </c>
      <c r="AQ197" s="202">
        <v>0.06</v>
      </c>
      <c r="AR197" s="202" t="s">
        <v>198</v>
      </c>
      <c r="AS197" s="210">
        <v>26.6</v>
      </c>
      <c r="AT197" s="202" t="s">
        <v>199</v>
      </c>
      <c r="AU197" s="202" t="s">
        <v>556</v>
      </c>
      <c r="AV197" s="152">
        <v>0.22934689882359433</v>
      </c>
      <c r="AW197" s="152">
        <v>0.22934689882359433</v>
      </c>
      <c r="AX197" s="179">
        <v>-0.17609551550642261</v>
      </c>
      <c r="AY197" s="179" t="s">
        <v>115</v>
      </c>
      <c r="AZ197" s="179">
        <v>-0.13632468617606441</v>
      </c>
      <c r="BA197" s="179">
        <v>-0.1237149836852636</v>
      </c>
      <c r="BB197" s="179">
        <v>0</v>
      </c>
      <c r="BC197" s="179">
        <v>0.12494623740606479</v>
      </c>
      <c r="BD197" s="179">
        <v>0.1379729605891773</v>
      </c>
      <c r="BE197" s="179" t="s">
        <v>115</v>
      </c>
      <c r="BF197" s="179">
        <v>0.175125943494263</v>
      </c>
      <c r="BG197" s="179">
        <v>0.20809411189982721</v>
      </c>
      <c r="BH197" s="204">
        <v>0</v>
      </c>
      <c r="BI197" s="204">
        <v>7</v>
      </c>
      <c r="BJ197" s="205" t="s">
        <v>3025</v>
      </c>
      <c r="BK197" s="205" t="s">
        <v>3026</v>
      </c>
      <c r="BL197" s="205" t="s">
        <v>3027</v>
      </c>
      <c r="BM197" s="205">
        <v>-4.8478600607981809E-4</v>
      </c>
      <c r="BN197" s="205">
        <v>0.17561072950034279</v>
      </c>
      <c r="BO197" s="205">
        <v>4.6219622416599382E-2</v>
      </c>
      <c r="BP197" s="205">
        <v>9.548178712712084E-2</v>
      </c>
      <c r="BQ197" s="205" t="s">
        <v>115</v>
      </c>
      <c r="BR197" s="205" t="s">
        <v>197</v>
      </c>
      <c r="BS197" s="205">
        <v>0.15687405650573699</v>
      </c>
      <c r="BT197" s="120" t="s">
        <v>115</v>
      </c>
      <c r="BU197" s="120" t="s">
        <v>115</v>
      </c>
      <c r="BV197" s="120" t="s">
        <v>115</v>
      </c>
      <c r="BW197" s="120" t="s">
        <v>115</v>
      </c>
      <c r="BX197" s="153">
        <v>26.600484786006081</v>
      </c>
      <c r="BY197" s="153">
        <v>0.3077209019305715</v>
      </c>
      <c r="BZ197" s="153">
        <v>0.3077209019305715</v>
      </c>
      <c r="CA197" s="154" t="s">
        <v>197</v>
      </c>
      <c r="CB197" s="154">
        <v>0.34540067036635813</v>
      </c>
      <c r="CC197" s="154">
        <v>0.34540067036635813</v>
      </c>
      <c r="CD197" s="154" t="s">
        <v>197</v>
      </c>
      <c r="CE197" s="155">
        <v>0</v>
      </c>
      <c r="CF197" s="155"/>
      <c r="CG197" s="155"/>
      <c r="CH197" s="273"/>
    </row>
    <row r="198" spans="1:86" s="2" customFormat="1" x14ac:dyDescent="0.2">
      <c r="A198" s="120">
        <v>194</v>
      </c>
      <c r="B198" s="214" t="s">
        <v>2982</v>
      </c>
      <c r="C198" s="120" t="s">
        <v>2795</v>
      </c>
      <c r="D198" s="126">
        <v>2</v>
      </c>
      <c r="E198" s="215" t="s">
        <v>2801</v>
      </c>
      <c r="F198" s="199">
        <v>59.057979750662398</v>
      </c>
      <c r="G198" s="199">
        <v>10.133745965463699</v>
      </c>
      <c r="H198" s="123">
        <v>1</v>
      </c>
      <c r="I198" s="279">
        <v>5200</v>
      </c>
      <c r="J198" s="279">
        <v>40</v>
      </c>
      <c r="K198" s="278">
        <v>0</v>
      </c>
      <c r="L198" s="279">
        <v>5200</v>
      </c>
      <c r="M198" s="279">
        <v>40</v>
      </c>
      <c r="N198" s="122">
        <v>6066</v>
      </c>
      <c r="O198" s="122">
        <v>207</v>
      </c>
      <c r="P198" s="122">
        <v>401</v>
      </c>
      <c r="Q198" s="112" t="s">
        <v>197</v>
      </c>
      <c r="R198" s="200">
        <v>1</v>
      </c>
      <c r="S198" s="112" t="s">
        <v>2191</v>
      </c>
      <c r="T198" s="124" t="s">
        <v>206</v>
      </c>
      <c r="U198" s="112" t="s">
        <v>2810</v>
      </c>
      <c r="V198" s="112" t="s">
        <v>213</v>
      </c>
      <c r="W198" s="112" t="s">
        <v>193</v>
      </c>
      <c r="X198" s="112">
        <v>0.85</v>
      </c>
      <c r="Y198" s="112">
        <v>0.25000000000000011</v>
      </c>
      <c r="Z198" s="112">
        <v>0</v>
      </c>
      <c r="AA198" s="125" t="s">
        <v>197</v>
      </c>
      <c r="AB198" s="125" t="s">
        <v>197</v>
      </c>
      <c r="AC198" s="125" t="s">
        <v>197</v>
      </c>
      <c r="AD198" s="125" t="s">
        <v>197</v>
      </c>
      <c r="AE198" s="125">
        <v>0</v>
      </c>
      <c r="AF198" s="125">
        <v>0.05</v>
      </c>
      <c r="AG198" s="125">
        <v>0</v>
      </c>
      <c r="AH198" s="125">
        <v>0</v>
      </c>
      <c r="AI198" s="202">
        <v>0</v>
      </c>
      <c r="AJ198" s="202">
        <v>0</v>
      </c>
      <c r="AK198" s="202">
        <v>0.2</v>
      </c>
      <c r="AL198" s="202">
        <v>0.01</v>
      </c>
      <c r="AM198" s="202">
        <v>0.1</v>
      </c>
      <c r="AN198" s="202">
        <v>0</v>
      </c>
      <c r="AO198" s="202">
        <v>0</v>
      </c>
      <c r="AP198" s="202">
        <v>0</v>
      </c>
      <c r="AQ198" s="202">
        <v>0.06</v>
      </c>
      <c r="AR198" s="202" t="s">
        <v>198</v>
      </c>
      <c r="AS198" s="210">
        <v>27.1</v>
      </c>
      <c r="AT198" s="202" t="s">
        <v>199</v>
      </c>
      <c r="AU198" s="202" t="s">
        <v>556</v>
      </c>
      <c r="AV198" s="152">
        <v>0.22934689882359433</v>
      </c>
      <c r="AW198" s="152">
        <v>0.22934689882359433</v>
      </c>
      <c r="AX198" s="179">
        <v>-0.1751959293011999</v>
      </c>
      <c r="AY198" s="179" t="s">
        <v>115</v>
      </c>
      <c r="AZ198" s="179">
        <v>-0.13548587279795951</v>
      </c>
      <c r="BA198" s="179">
        <v>-0.1229367675672436</v>
      </c>
      <c r="BB198" s="179">
        <v>0</v>
      </c>
      <c r="BC198" s="179">
        <v>0.1245279929699767</v>
      </c>
      <c r="BD198" s="179">
        <v>0.13746111402146891</v>
      </c>
      <c r="BE198" s="179" t="s">
        <v>115</v>
      </c>
      <c r="BF198" s="179">
        <v>0.17425755835939871</v>
      </c>
      <c r="BG198" s="179">
        <v>0.20719411947883989</v>
      </c>
      <c r="BH198" s="204">
        <v>0</v>
      </c>
      <c r="BI198" s="204">
        <v>7</v>
      </c>
      <c r="BJ198" s="205" t="s">
        <v>3025</v>
      </c>
      <c r="BK198" s="205" t="s">
        <v>3026</v>
      </c>
      <c r="BL198" s="205" t="s">
        <v>3027</v>
      </c>
      <c r="BM198" s="205">
        <v>-4.6918547090063489E-4</v>
      </c>
      <c r="BN198" s="205">
        <v>0.17472674383029929</v>
      </c>
      <c r="BO198" s="205">
        <v>4.3817103189600297E-2</v>
      </c>
      <c r="BP198" s="205">
        <v>9.548178712712084E-2</v>
      </c>
      <c r="BQ198" s="205" t="s">
        <v>115</v>
      </c>
      <c r="BR198" s="205" t="s">
        <v>197</v>
      </c>
      <c r="BS198" s="205">
        <v>0.15774244164060139</v>
      </c>
      <c r="BT198" s="120" t="s">
        <v>115</v>
      </c>
      <c r="BU198" s="120" t="s">
        <v>115</v>
      </c>
      <c r="BV198" s="120" t="s">
        <v>115</v>
      </c>
      <c r="BW198" s="120" t="s">
        <v>115</v>
      </c>
      <c r="BX198" s="153">
        <v>27.100469185470903</v>
      </c>
      <c r="BY198" s="153">
        <v>0.3068650276822954</v>
      </c>
      <c r="BZ198" s="153">
        <v>0.3068650276822954</v>
      </c>
      <c r="CA198" s="154" t="s">
        <v>197</v>
      </c>
      <c r="CB198" s="154">
        <v>0.34503452451775674</v>
      </c>
      <c r="CC198" s="154">
        <v>0.34503452451775674</v>
      </c>
      <c r="CD198" s="154" t="s">
        <v>197</v>
      </c>
      <c r="CE198" s="155">
        <v>0</v>
      </c>
      <c r="CF198" s="155"/>
      <c r="CG198" s="155"/>
      <c r="CH198" s="273"/>
    </row>
    <row r="199" spans="1:86" s="2" customFormat="1" x14ac:dyDescent="0.2">
      <c r="A199" s="120">
        <v>195</v>
      </c>
      <c r="B199" s="214" t="s">
        <v>2983</v>
      </c>
      <c r="C199" s="120" t="s">
        <v>2795</v>
      </c>
      <c r="D199" s="126">
        <v>2</v>
      </c>
      <c r="E199" s="215" t="s">
        <v>2802</v>
      </c>
      <c r="F199" s="199">
        <v>59.280802060252199</v>
      </c>
      <c r="G199" s="199">
        <v>10.4670407787013</v>
      </c>
      <c r="H199" s="123">
        <v>1</v>
      </c>
      <c r="I199" s="279">
        <v>4260</v>
      </c>
      <c r="J199" s="279">
        <v>50</v>
      </c>
      <c r="K199" s="278">
        <v>0</v>
      </c>
      <c r="L199" s="279">
        <v>4260</v>
      </c>
      <c r="M199" s="279">
        <v>50</v>
      </c>
      <c r="N199" s="122">
        <v>4784.416666666667</v>
      </c>
      <c r="O199" s="122">
        <v>491.58333333333297</v>
      </c>
      <c r="P199" s="122">
        <v>338.41666666666703</v>
      </c>
      <c r="Q199" s="112" t="s">
        <v>197</v>
      </c>
      <c r="R199" s="200">
        <v>1</v>
      </c>
      <c r="S199" s="112" t="s">
        <v>2191</v>
      </c>
      <c r="T199" s="124" t="s">
        <v>206</v>
      </c>
      <c r="U199" s="112" t="s">
        <v>2810</v>
      </c>
      <c r="V199" s="112" t="s">
        <v>213</v>
      </c>
      <c r="W199" s="112" t="s">
        <v>193</v>
      </c>
      <c r="X199" s="112">
        <v>0.85</v>
      </c>
      <c r="Y199" s="112">
        <v>0.25000000000000011</v>
      </c>
      <c r="Z199" s="112">
        <v>0</v>
      </c>
      <c r="AA199" s="125" t="s">
        <v>197</v>
      </c>
      <c r="AB199" s="125" t="s">
        <v>197</v>
      </c>
      <c r="AC199" s="125" t="s">
        <v>197</v>
      </c>
      <c r="AD199" s="125" t="s">
        <v>197</v>
      </c>
      <c r="AE199" s="125">
        <v>0</v>
      </c>
      <c r="AF199" s="125">
        <v>0.05</v>
      </c>
      <c r="AG199" s="125">
        <v>0</v>
      </c>
      <c r="AH199" s="125">
        <v>0</v>
      </c>
      <c r="AI199" s="202">
        <v>0</v>
      </c>
      <c r="AJ199" s="202">
        <v>0</v>
      </c>
      <c r="AK199" s="202">
        <v>0.2</v>
      </c>
      <c r="AL199" s="202">
        <v>0.01</v>
      </c>
      <c r="AM199" s="202">
        <v>0.1</v>
      </c>
      <c r="AN199" s="202">
        <v>0</v>
      </c>
      <c r="AO199" s="202">
        <v>0</v>
      </c>
      <c r="AP199" s="202">
        <v>0</v>
      </c>
      <c r="AQ199" s="202">
        <v>0.06</v>
      </c>
      <c r="AR199" s="202" t="s">
        <v>198</v>
      </c>
      <c r="AS199" s="210">
        <v>19.5</v>
      </c>
      <c r="AT199" s="202" t="s">
        <v>199</v>
      </c>
      <c r="AU199" s="202" t="s">
        <v>556</v>
      </c>
      <c r="AV199" s="152">
        <v>0.22934689882359433</v>
      </c>
      <c r="AW199" s="152">
        <v>0.22934689882359433</v>
      </c>
      <c r="AX199" s="179">
        <v>-0.18598568151399281</v>
      </c>
      <c r="AY199" s="179" t="s">
        <v>115</v>
      </c>
      <c r="AZ199" s="179">
        <v>-0.14570298238125509</v>
      </c>
      <c r="BA199" s="179">
        <v>-0.1329589182417289</v>
      </c>
      <c r="BB199" s="179">
        <v>0</v>
      </c>
      <c r="BC199" s="179">
        <v>0.12997332366093481</v>
      </c>
      <c r="BD199" s="179">
        <v>0.14341436128411131</v>
      </c>
      <c r="BE199" s="179" t="s">
        <v>115</v>
      </c>
      <c r="BF199" s="179">
        <v>0.1798229090041239</v>
      </c>
      <c r="BG199" s="179">
        <v>0.21617861938493541</v>
      </c>
      <c r="BH199" s="204">
        <v>0</v>
      </c>
      <c r="BI199" s="204">
        <v>7</v>
      </c>
      <c r="BJ199" s="205" t="s">
        <v>3025</v>
      </c>
      <c r="BK199" s="205" t="s">
        <v>3026</v>
      </c>
      <c r="BL199" s="205" t="s">
        <v>3027</v>
      </c>
      <c r="BM199" s="205">
        <v>-3.0813862549344821E-3</v>
      </c>
      <c r="BN199" s="205">
        <v>0.18290429525905841</v>
      </c>
      <c r="BO199" s="205">
        <v>8.4605467806105228E-2</v>
      </c>
      <c r="BP199" s="205">
        <v>9.548178712712084E-2</v>
      </c>
      <c r="BQ199" s="205" t="s">
        <v>115</v>
      </c>
      <c r="BR199" s="205" t="s">
        <v>197</v>
      </c>
      <c r="BS199" s="205">
        <v>0.1038229090041239</v>
      </c>
      <c r="BT199" s="120" t="s">
        <v>115</v>
      </c>
      <c r="BU199" s="120" t="s">
        <v>115</v>
      </c>
      <c r="BV199" s="120" t="s">
        <v>115</v>
      </c>
      <c r="BW199" s="120" t="s">
        <v>115</v>
      </c>
      <c r="BX199" s="153">
        <v>19.503081386254934</v>
      </c>
      <c r="BY199" s="153">
        <v>0.31988879017541638</v>
      </c>
      <c r="BZ199" s="153">
        <v>0.31988879017541638</v>
      </c>
      <c r="CA199" s="154" t="s">
        <v>197</v>
      </c>
      <c r="CB199" s="154">
        <v>0.33631537953826934</v>
      </c>
      <c r="CC199" s="154">
        <v>0.33631537953826934</v>
      </c>
      <c r="CD199" s="154" t="s">
        <v>197</v>
      </c>
      <c r="CE199" s="155">
        <v>0</v>
      </c>
      <c r="CF199" s="155"/>
      <c r="CG199" s="155"/>
      <c r="CH199" s="273"/>
    </row>
    <row r="200" spans="1:86" s="2" customFormat="1" x14ac:dyDescent="0.2">
      <c r="A200" s="120">
        <v>196</v>
      </c>
      <c r="B200" s="214" t="s">
        <v>2984</v>
      </c>
      <c r="C200" s="120" t="s">
        <v>2795</v>
      </c>
      <c r="D200" s="126">
        <v>2</v>
      </c>
      <c r="E200" s="215" t="s">
        <v>2803</v>
      </c>
      <c r="F200" s="199">
        <v>59.228923037150501</v>
      </c>
      <c r="G200" s="199">
        <v>9.62037247802464</v>
      </c>
      <c r="H200" s="123">
        <v>1</v>
      </c>
      <c r="I200" s="279">
        <v>3815</v>
      </c>
      <c r="J200" s="279">
        <v>30</v>
      </c>
      <c r="K200" s="278">
        <v>0</v>
      </c>
      <c r="L200" s="279">
        <v>3815</v>
      </c>
      <c r="M200" s="279">
        <v>30</v>
      </c>
      <c r="N200" s="122">
        <v>4222.666666666667</v>
      </c>
      <c r="O200" s="122">
        <v>292.33333333333297</v>
      </c>
      <c r="P200" s="122">
        <v>314.66666666666703</v>
      </c>
      <c r="Q200" s="112" t="s">
        <v>197</v>
      </c>
      <c r="R200" s="200">
        <v>1</v>
      </c>
      <c r="S200" s="112" t="s">
        <v>2191</v>
      </c>
      <c r="T200" s="124" t="s">
        <v>206</v>
      </c>
      <c r="U200" s="112" t="s">
        <v>2810</v>
      </c>
      <c r="V200" s="112" t="s">
        <v>213</v>
      </c>
      <c r="W200" s="112" t="s">
        <v>193</v>
      </c>
      <c r="X200" s="112">
        <v>0.85</v>
      </c>
      <c r="Y200" s="112">
        <v>0.25000000000000011</v>
      </c>
      <c r="Z200" s="112">
        <v>0</v>
      </c>
      <c r="AA200" s="125" t="s">
        <v>197</v>
      </c>
      <c r="AB200" s="125" t="s">
        <v>197</v>
      </c>
      <c r="AC200" s="125" t="s">
        <v>197</v>
      </c>
      <c r="AD200" s="125" t="s">
        <v>197</v>
      </c>
      <c r="AE200" s="125">
        <v>0</v>
      </c>
      <c r="AF200" s="125">
        <v>0.05</v>
      </c>
      <c r="AG200" s="125">
        <v>0</v>
      </c>
      <c r="AH200" s="125">
        <v>0</v>
      </c>
      <c r="AI200" s="202">
        <v>0</v>
      </c>
      <c r="AJ200" s="202">
        <v>0</v>
      </c>
      <c r="AK200" s="202">
        <v>0.2</v>
      </c>
      <c r="AL200" s="202">
        <v>0.01</v>
      </c>
      <c r="AM200" s="202">
        <v>0.1</v>
      </c>
      <c r="AN200" s="202">
        <v>0</v>
      </c>
      <c r="AO200" s="202">
        <v>0</v>
      </c>
      <c r="AP200" s="202">
        <v>0</v>
      </c>
      <c r="AQ200" s="202">
        <v>0.06</v>
      </c>
      <c r="AR200" s="202" t="s">
        <v>198</v>
      </c>
      <c r="AS200" s="210">
        <v>15.3</v>
      </c>
      <c r="AT200" s="202" t="s">
        <v>199</v>
      </c>
      <c r="AU200" s="202" t="s">
        <v>556</v>
      </c>
      <c r="AV200" s="152">
        <v>0.22934689882359433</v>
      </c>
      <c r="AW200" s="152">
        <v>0.22934689882359433</v>
      </c>
      <c r="AX200" s="179">
        <v>-0.1740808147086095</v>
      </c>
      <c r="AY200" s="179" t="s">
        <v>115</v>
      </c>
      <c r="AZ200" s="179">
        <v>-0.13426772330907599</v>
      </c>
      <c r="BA200" s="179">
        <v>-0.12197560851252851</v>
      </c>
      <c r="BB200" s="179">
        <v>0</v>
      </c>
      <c r="BC200" s="179">
        <v>0.1242785701292137</v>
      </c>
      <c r="BD200" s="179">
        <v>0.13689154277564791</v>
      </c>
      <c r="BE200" s="179" t="s">
        <v>115</v>
      </c>
      <c r="BF200" s="179">
        <v>0.17316284375386459</v>
      </c>
      <c r="BG200" s="179">
        <v>0.20602610602375759</v>
      </c>
      <c r="BH200" s="204">
        <v>0</v>
      </c>
      <c r="BI200" s="204">
        <v>7</v>
      </c>
      <c r="BJ200" s="205" t="s">
        <v>3025</v>
      </c>
      <c r="BK200" s="205" t="s">
        <v>3026</v>
      </c>
      <c r="BL200" s="205" t="s">
        <v>3027</v>
      </c>
      <c r="BM200" s="205">
        <v>-4.5898547737244222E-4</v>
      </c>
      <c r="BN200" s="205">
        <v>0.17362182923123709</v>
      </c>
      <c r="BO200" s="205">
        <v>2.214171333625015E-2</v>
      </c>
      <c r="BP200" s="205">
        <v>9.548178712712084E-2</v>
      </c>
      <c r="BQ200" s="205" t="s">
        <v>115</v>
      </c>
      <c r="BR200" s="205" t="s">
        <v>197</v>
      </c>
      <c r="BS200" s="205">
        <v>0.10016284375386469</v>
      </c>
      <c r="BT200" s="120" t="s">
        <v>115</v>
      </c>
      <c r="BU200" s="120" t="s">
        <v>115</v>
      </c>
      <c r="BV200" s="120" t="s">
        <v>115</v>
      </c>
      <c r="BW200" s="120" t="s">
        <v>115</v>
      </c>
      <c r="BX200" s="153">
        <v>15.300458985477373</v>
      </c>
      <c r="BY200" s="153">
        <v>0.30389400574551378</v>
      </c>
      <c r="BZ200" s="153">
        <v>0.30389400574551378</v>
      </c>
      <c r="CA200" s="154" t="s">
        <v>197</v>
      </c>
      <c r="CB200" s="154">
        <v>0.31997525216321882</v>
      </c>
      <c r="CC200" s="154">
        <v>0.31997525216321882</v>
      </c>
      <c r="CD200" s="154" t="s">
        <v>197</v>
      </c>
      <c r="CE200" s="155">
        <v>0</v>
      </c>
      <c r="CF200" s="155"/>
      <c r="CG200" s="155"/>
      <c r="CH200" s="273"/>
    </row>
    <row r="201" spans="1:86" s="2" customFormat="1" x14ac:dyDescent="0.2">
      <c r="A201" s="120">
        <v>197</v>
      </c>
      <c r="B201" s="214" t="s">
        <v>2985</v>
      </c>
      <c r="C201" s="120" t="s">
        <v>2795</v>
      </c>
      <c r="D201" s="126">
        <v>2</v>
      </c>
      <c r="E201" s="215" t="s">
        <v>2804</v>
      </c>
      <c r="F201" s="199">
        <v>59.159118044571898</v>
      </c>
      <c r="G201" s="199">
        <v>10.3973970868765</v>
      </c>
      <c r="H201" s="123">
        <v>1</v>
      </c>
      <c r="I201" s="279">
        <v>2910</v>
      </c>
      <c r="J201" s="279">
        <v>30</v>
      </c>
      <c r="K201" s="278">
        <v>0</v>
      </c>
      <c r="L201" s="279">
        <v>2910</v>
      </c>
      <c r="M201" s="279">
        <v>30</v>
      </c>
      <c r="N201" s="122">
        <v>3072.75</v>
      </c>
      <c r="O201" s="122">
        <v>269.25</v>
      </c>
      <c r="P201" s="122">
        <v>286.75</v>
      </c>
      <c r="Q201" s="112" t="s">
        <v>197</v>
      </c>
      <c r="R201" s="200">
        <v>1</v>
      </c>
      <c r="S201" s="112" t="s">
        <v>2191</v>
      </c>
      <c r="T201" s="124" t="s">
        <v>206</v>
      </c>
      <c r="U201" s="112" t="s">
        <v>2810</v>
      </c>
      <c r="V201" s="112" t="s">
        <v>213</v>
      </c>
      <c r="W201" s="112" t="s">
        <v>193</v>
      </c>
      <c r="X201" s="112">
        <v>0.85</v>
      </c>
      <c r="Y201" s="112">
        <v>0.25000000000000011</v>
      </c>
      <c r="Z201" s="112">
        <v>0</v>
      </c>
      <c r="AA201" s="125" t="s">
        <v>197</v>
      </c>
      <c r="AB201" s="125" t="s">
        <v>197</v>
      </c>
      <c r="AC201" s="125" t="s">
        <v>197</v>
      </c>
      <c r="AD201" s="125" t="s">
        <v>197</v>
      </c>
      <c r="AE201" s="125">
        <v>0</v>
      </c>
      <c r="AF201" s="125">
        <v>0.05</v>
      </c>
      <c r="AG201" s="125">
        <v>0</v>
      </c>
      <c r="AH201" s="125">
        <v>0</v>
      </c>
      <c r="AI201" s="202">
        <v>0</v>
      </c>
      <c r="AJ201" s="202">
        <v>0</v>
      </c>
      <c r="AK201" s="202">
        <v>0.2</v>
      </c>
      <c r="AL201" s="202">
        <v>0.01</v>
      </c>
      <c r="AM201" s="202">
        <v>0.1</v>
      </c>
      <c r="AN201" s="202">
        <v>0</v>
      </c>
      <c r="AO201" s="202">
        <v>0</v>
      </c>
      <c r="AP201" s="202">
        <v>0</v>
      </c>
      <c r="AQ201" s="202">
        <v>0.06</v>
      </c>
      <c r="AR201" s="202" t="s">
        <v>198</v>
      </c>
      <c r="AS201" s="210">
        <v>11</v>
      </c>
      <c r="AT201" s="202" t="s">
        <v>199</v>
      </c>
      <c r="AU201" s="202" t="s">
        <v>556</v>
      </c>
      <c r="AV201" s="152">
        <v>0.22934689882359433</v>
      </c>
      <c r="AW201" s="152">
        <v>0.22934689882359433</v>
      </c>
      <c r="AX201" s="179">
        <v>-0.18057707714331811</v>
      </c>
      <c r="AY201" s="179" t="s">
        <v>115</v>
      </c>
      <c r="AZ201" s="179">
        <v>-0.14059212332331239</v>
      </c>
      <c r="BA201" s="179">
        <v>-0.12784525476036371</v>
      </c>
      <c r="BB201" s="179">
        <v>0</v>
      </c>
      <c r="BC201" s="179">
        <v>0.12712623988768759</v>
      </c>
      <c r="BD201" s="179">
        <v>0.14040078379204679</v>
      </c>
      <c r="BE201" s="179" t="s">
        <v>115</v>
      </c>
      <c r="BF201" s="179">
        <v>0.17749423632424641</v>
      </c>
      <c r="BG201" s="179">
        <v>0.21193850088815441</v>
      </c>
      <c r="BH201" s="204">
        <v>0</v>
      </c>
      <c r="BI201" s="204">
        <v>7</v>
      </c>
      <c r="BJ201" s="205" t="s">
        <v>3025</v>
      </c>
      <c r="BK201" s="205" t="s">
        <v>3026</v>
      </c>
      <c r="BL201" s="205" t="s">
        <v>3027</v>
      </c>
      <c r="BM201" s="205">
        <v>-1.541420409535837E-3</v>
      </c>
      <c r="BN201" s="205">
        <v>0.1790356567337823</v>
      </c>
      <c r="BO201" s="205">
        <v>8.0117622781904707E-2</v>
      </c>
      <c r="BP201" s="205">
        <v>9.548178712712084E-2</v>
      </c>
      <c r="BQ201" s="205" t="s">
        <v>115</v>
      </c>
      <c r="BR201" s="205" t="s">
        <v>197</v>
      </c>
      <c r="BS201" s="205">
        <v>0.1014942363242464</v>
      </c>
      <c r="BT201" s="120" t="s">
        <v>115</v>
      </c>
      <c r="BU201" s="120" t="s">
        <v>115</v>
      </c>
      <c r="BV201" s="120" t="s">
        <v>115</v>
      </c>
      <c r="BW201" s="120" t="s">
        <v>115</v>
      </c>
      <c r="BX201" s="153">
        <v>11.001541420409536</v>
      </c>
      <c r="BY201" s="153">
        <v>0.31652704708335611</v>
      </c>
      <c r="BZ201" s="153">
        <v>0.31652704708335611</v>
      </c>
      <c r="CA201" s="154" t="s">
        <v>197</v>
      </c>
      <c r="CB201" s="154">
        <v>0.33240104022453226</v>
      </c>
      <c r="CC201" s="154">
        <v>0.33240104022453226</v>
      </c>
      <c r="CD201" s="154" t="s">
        <v>197</v>
      </c>
      <c r="CE201" s="155">
        <v>0</v>
      </c>
      <c r="CF201" s="155"/>
      <c r="CG201" s="155"/>
      <c r="CH201" s="273"/>
    </row>
    <row r="202" spans="1:86" s="2" customFormat="1" x14ac:dyDescent="0.2">
      <c r="A202" s="120">
        <v>198</v>
      </c>
      <c r="B202" s="214" t="s">
        <v>2986</v>
      </c>
      <c r="C202" s="120" t="s">
        <v>2795</v>
      </c>
      <c r="D202" s="126">
        <v>2</v>
      </c>
      <c r="E202" s="215" t="s">
        <v>2805</v>
      </c>
      <c r="F202" s="199">
        <v>59.0462120117149</v>
      </c>
      <c r="G202" s="199">
        <v>10.2113489424967</v>
      </c>
      <c r="H202" s="123">
        <v>1</v>
      </c>
      <c r="I202" s="279">
        <v>2790</v>
      </c>
      <c r="J202" s="279">
        <v>30</v>
      </c>
      <c r="K202" s="278">
        <v>0</v>
      </c>
      <c r="L202" s="279">
        <v>2790</v>
      </c>
      <c r="M202" s="279">
        <v>30</v>
      </c>
      <c r="N202" s="122">
        <v>2853.5</v>
      </c>
      <c r="O202" s="122">
        <v>353.5</v>
      </c>
      <c r="P202" s="122">
        <v>116.5</v>
      </c>
      <c r="Q202" s="112" t="s">
        <v>197</v>
      </c>
      <c r="R202" s="200">
        <v>1</v>
      </c>
      <c r="S202" s="112" t="s">
        <v>2191</v>
      </c>
      <c r="T202" s="124" t="s">
        <v>206</v>
      </c>
      <c r="U202" s="112" t="s">
        <v>2810</v>
      </c>
      <c r="V202" s="112" t="s">
        <v>213</v>
      </c>
      <c r="W202" s="112" t="s">
        <v>193</v>
      </c>
      <c r="X202" s="112">
        <v>0.85</v>
      </c>
      <c r="Y202" s="112">
        <v>0.25000000000000011</v>
      </c>
      <c r="Z202" s="112">
        <v>0</v>
      </c>
      <c r="AA202" s="125" t="s">
        <v>197</v>
      </c>
      <c r="AB202" s="125" t="s">
        <v>197</v>
      </c>
      <c r="AC202" s="125" t="s">
        <v>197</v>
      </c>
      <c r="AD202" s="125" t="s">
        <v>197</v>
      </c>
      <c r="AE202" s="125">
        <v>0</v>
      </c>
      <c r="AF202" s="125">
        <v>0.05</v>
      </c>
      <c r="AG202" s="125">
        <v>0</v>
      </c>
      <c r="AH202" s="125">
        <v>0</v>
      </c>
      <c r="AI202" s="202">
        <v>0</v>
      </c>
      <c r="AJ202" s="202">
        <v>0</v>
      </c>
      <c r="AK202" s="202">
        <v>0.2</v>
      </c>
      <c r="AL202" s="202">
        <v>0.01</v>
      </c>
      <c r="AM202" s="202">
        <v>0.1</v>
      </c>
      <c r="AN202" s="202">
        <v>0</v>
      </c>
      <c r="AO202" s="202">
        <v>0</v>
      </c>
      <c r="AP202" s="202">
        <v>0</v>
      </c>
      <c r="AQ202" s="202">
        <v>0.06</v>
      </c>
      <c r="AR202" s="202" t="s">
        <v>198</v>
      </c>
      <c r="AS202" s="210">
        <v>10.9</v>
      </c>
      <c r="AT202" s="202" t="s">
        <v>199</v>
      </c>
      <c r="AU202" s="202" t="s">
        <v>556</v>
      </c>
      <c r="AV202" s="152">
        <v>0.22934689882359433</v>
      </c>
      <c r="AW202" s="152">
        <v>0.22934689882359433</v>
      </c>
      <c r="AX202" s="179">
        <v>-0.1757711015326355</v>
      </c>
      <c r="AY202" s="179" t="s">
        <v>115</v>
      </c>
      <c r="AZ202" s="179">
        <v>-0.13597364697282019</v>
      </c>
      <c r="BA202" s="179">
        <v>-0.12334527933278561</v>
      </c>
      <c r="BB202" s="179">
        <v>0</v>
      </c>
      <c r="BC202" s="179">
        <v>0.1247053830159989</v>
      </c>
      <c r="BD202" s="179">
        <v>0.13772527695129089</v>
      </c>
      <c r="BE202" s="179" t="s">
        <v>115</v>
      </c>
      <c r="BF202" s="179">
        <v>0.17512184371919151</v>
      </c>
      <c r="BG202" s="179">
        <v>0.2077507604506191</v>
      </c>
      <c r="BH202" s="204">
        <v>0</v>
      </c>
      <c r="BI202" s="204">
        <v>7</v>
      </c>
      <c r="BJ202" s="205" t="s">
        <v>3025</v>
      </c>
      <c r="BK202" s="205" t="s">
        <v>3026</v>
      </c>
      <c r="BL202" s="205" t="s">
        <v>3027</v>
      </c>
      <c r="BM202" s="205">
        <v>-3.2462890672203809E-4</v>
      </c>
      <c r="BN202" s="205">
        <v>0.17544647262591351</v>
      </c>
      <c r="BO202" s="205">
        <v>5.7346277553935288E-2</v>
      </c>
      <c r="BP202" s="205">
        <v>9.548178712712084E-2</v>
      </c>
      <c r="BQ202" s="205" t="s">
        <v>115</v>
      </c>
      <c r="BR202" s="205" t="s">
        <v>197</v>
      </c>
      <c r="BS202" s="205">
        <v>0.15687815628080859</v>
      </c>
      <c r="BT202" s="120" t="s">
        <v>115</v>
      </c>
      <c r="BU202" s="120" t="s">
        <v>115</v>
      </c>
      <c r="BV202" s="120" t="s">
        <v>115</v>
      </c>
      <c r="BW202" s="120" t="s">
        <v>115</v>
      </c>
      <c r="BX202" s="153">
        <v>10.900324628906722</v>
      </c>
      <c r="BY202" s="153">
        <v>0.30949447810769942</v>
      </c>
      <c r="BZ202" s="153">
        <v>0.30949447810769942</v>
      </c>
      <c r="CA202" s="154" t="s">
        <v>197</v>
      </c>
      <c r="CB202" s="154">
        <v>0.34698355565822286</v>
      </c>
      <c r="CC202" s="154">
        <v>0.34698355565822286</v>
      </c>
      <c r="CD202" s="154" t="s">
        <v>197</v>
      </c>
      <c r="CE202" s="155">
        <v>0</v>
      </c>
      <c r="CF202" s="155"/>
      <c r="CG202" s="155"/>
      <c r="CH202" s="273"/>
    </row>
    <row r="203" spans="1:86" s="2" customFormat="1" x14ac:dyDescent="0.2">
      <c r="A203" s="120">
        <v>199</v>
      </c>
      <c r="B203" s="214" t="s">
        <v>2987</v>
      </c>
      <c r="C203" s="120" t="s">
        <v>2795</v>
      </c>
      <c r="D203" s="126">
        <v>2</v>
      </c>
      <c r="E203" s="215" t="s">
        <v>2806</v>
      </c>
      <c r="F203" s="199">
        <v>59.018055416191203</v>
      </c>
      <c r="G203" s="199">
        <v>9.8671101259769092</v>
      </c>
      <c r="H203" s="123">
        <v>1</v>
      </c>
      <c r="I203" s="279">
        <v>2460</v>
      </c>
      <c r="J203" s="279">
        <v>40</v>
      </c>
      <c r="K203" s="278">
        <v>0</v>
      </c>
      <c r="L203" s="279">
        <v>2460</v>
      </c>
      <c r="M203" s="279">
        <v>40</v>
      </c>
      <c r="N203" s="122">
        <v>2549.75</v>
      </c>
      <c r="O203" s="122">
        <v>211.25</v>
      </c>
      <c r="P203" s="122">
        <v>364.75</v>
      </c>
      <c r="Q203" s="112" t="s">
        <v>197</v>
      </c>
      <c r="R203" s="200">
        <v>1</v>
      </c>
      <c r="S203" s="112" t="s">
        <v>2191</v>
      </c>
      <c r="T203" s="124" t="s">
        <v>206</v>
      </c>
      <c r="U203" s="112" t="s">
        <v>2810</v>
      </c>
      <c r="V203" s="112" t="s">
        <v>213</v>
      </c>
      <c r="W203" s="112" t="s">
        <v>193</v>
      </c>
      <c r="X203" s="112">
        <v>0.85</v>
      </c>
      <c r="Y203" s="112">
        <v>0.25000000000000011</v>
      </c>
      <c r="Z203" s="112">
        <v>0</v>
      </c>
      <c r="AA203" s="125" t="s">
        <v>197</v>
      </c>
      <c r="AB203" s="125" t="s">
        <v>197</v>
      </c>
      <c r="AC203" s="125" t="s">
        <v>197</v>
      </c>
      <c r="AD203" s="125" t="s">
        <v>197</v>
      </c>
      <c r="AE203" s="125">
        <v>0</v>
      </c>
      <c r="AF203" s="125">
        <v>0.05</v>
      </c>
      <c r="AG203" s="125">
        <v>0</v>
      </c>
      <c r="AH203" s="125">
        <v>0</v>
      </c>
      <c r="AI203" s="202">
        <v>0</v>
      </c>
      <c r="AJ203" s="202">
        <v>0</v>
      </c>
      <c r="AK203" s="202">
        <v>0.2</v>
      </c>
      <c r="AL203" s="202">
        <v>0.01</v>
      </c>
      <c r="AM203" s="202">
        <v>0.1</v>
      </c>
      <c r="AN203" s="202">
        <v>0</v>
      </c>
      <c r="AO203" s="202">
        <v>0</v>
      </c>
      <c r="AP203" s="202">
        <v>0</v>
      </c>
      <c r="AQ203" s="202">
        <v>0.06</v>
      </c>
      <c r="AR203" s="202" t="s">
        <v>198</v>
      </c>
      <c r="AS203" s="210">
        <v>10.4</v>
      </c>
      <c r="AT203" s="202" t="s">
        <v>199</v>
      </c>
      <c r="AU203" s="202" t="s">
        <v>556</v>
      </c>
      <c r="AV203" s="152">
        <v>0.22934689882359433</v>
      </c>
      <c r="AW203" s="152">
        <v>0.22934689882359433</v>
      </c>
      <c r="AX203" s="179">
        <v>-0.17414986799352081</v>
      </c>
      <c r="AY203" s="179" t="s">
        <v>115</v>
      </c>
      <c r="AZ203" s="179">
        <v>-0.13435021157580579</v>
      </c>
      <c r="BA203" s="179">
        <v>-0.12200623312082449</v>
      </c>
      <c r="BB203" s="179">
        <v>0</v>
      </c>
      <c r="BC203" s="179">
        <v>0.1242510402486223</v>
      </c>
      <c r="BD203" s="179">
        <v>0.13693942126724309</v>
      </c>
      <c r="BE203" s="179" t="s">
        <v>115</v>
      </c>
      <c r="BF203" s="179">
        <v>0.1734048506171903</v>
      </c>
      <c r="BG203" s="179">
        <v>0.20617244107805291</v>
      </c>
      <c r="BH203" s="204">
        <v>0</v>
      </c>
      <c r="BI203" s="204">
        <v>7</v>
      </c>
      <c r="BJ203" s="205" t="s">
        <v>3025</v>
      </c>
      <c r="BK203" s="205" t="s">
        <v>3026</v>
      </c>
      <c r="BL203" s="205" t="s">
        <v>3027</v>
      </c>
      <c r="BM203" s="205">
        <v>-3.7250868816525451E-4</v>
      </c>
      <c r="BN203" s="205">
        <v>0.17377735930535551</v>
      </c>
      <c r="BO203" s="205">
        <v>9.8949497551847898E-4</v>
      </c>
      <c r="BP203" s="205">
        <v>9.548178712712084E-2</v>
      </c>
      <c r="BQ203" s="205" t="s">
        <v>115</v>
      </c>
      <c r="BR203" s="205" t="s">
        <v>197</v>
      </c>
      <c r="BS203" s="205">
        <v>0.31159514938280969</v>
      </c>
      <c r="BT203" s="120" t="s">
        <v>115</v>
      </c>
      <c r="BU203" s="120" t="s">
        <v>115</v>
      </c>
      <c r="BV203" s="120" t="s">
        <v>115</v>
      </c>
      <c r="BW203" s="120" t="s">
        <v>115</v>
      </c>
      <c r="BX203" s="153">
        <v>10.400372508688166</v>
      </c>
      <c r="BY203" s="153">
        <v>0.30317704626247355</v>
      </c>
      <c r="BZ203" s="153">
        <v>0.30317704626247355</v>
      </c>
      <c r="CA203" s="154" t="s">
        <v>197</v>
      </c>
      <c r="CB203" s="154">
        <v>0.43475034042463206</v>
      </c>
      <c r="CC203" s="154">
        <v>0.43475034042463206</v>
      </c>
      <c r="CD203" s="154" t="s">
        <v>197</v>
      </c>
      <c r="CE203" s="155">
        <v>0</v>
      </c>
      <c r="CF203" s="155"/>
      <c r="CG203" s="155"/>
      <c r="CH203" s="273"/>
    </row>
    <row r="204" spans="1:86" s="2" customFormat="1" x14ac:dyDescent="0.2">
      <c r="A204" s="120">
        <v>200</v>
      </c>
      <c r="B204" s="214" t="s">
        <v>2988</v>
      </c>
      <c r="C204" s="120" t="s">
        <v>2795</v>
      </c>
      <c r="D204" s="126">
        <v>2</v>
      </c>
      <c r="E204" s="215" t="s">
        <v>2807</v>
      </c>
      <c r="F204" s="199">
        <v>59.043653273091699</v>
      </c>
      <c r="G204" s="199">
        <v>9.8372628300871092</v>
      </c>
      <c r="H204" s="123">
        <v>1</v>
      </c>
      <c r="I204" s="279">
        <v>1310</v>
      </c>
      <c r="J204" s="279">
        <v>25</v>
      </c>
      <c r="K204" s="278">
        <v>0</v>
      </c>
      <c r="L204" s="279">
        <v>1310</v>
      </c>
      <c r="M204" s="279">
        <v>25</v>
      </c>
      <c r="N204" s="122">
        <v>1196.75</v>
      </c>
      <c r="O204" s="122">
        <v>185.25</v>
      </c>
      <c r="P204" s="122">
        <v>221.75</v>
      </c>
      <c r="Q204" s="112" t="s">
        <v>197</v>
      </c>
      <c r="R204" s="200">
        <v>1</v>
      </c>
      <c r="S204" s="112" t="s">
        <v>2191</v>
      </c>
      <c r="T204" s="124" t="s">
        <v>206</v>
      </c>
      <c r="U204" s="112" t="s">
        <v>2810</v>
      </c>
      <c r="V204" s="112" t="s">
        <v>213</v>
      </c>
      <c r="W204" s="112" t="s">
        <v>193</v>
      </c>
      <c r="X204" s="112">
        <v>0.85</v>
      </c>
      <c r="Y204" s="112">
        <v>0.25000000000000011</v>
      </c>
      <c r="Z204" s="112">
        <v>0</v>
      </c>
      <c r="AA204" s="125" t="s">
        <v>197</v>
      </c>
      <c r="AB204" s="125" t="s">
        <v>197</v>
      </c>
      <c r="AC204" s="125" t="s">
        <v>197</v>
      </c>
      <c r="AD204" s="125" t="s">
        <v>197</v>
      </c>
      <c r="AE204" s="125">
        <v>0</v>
      </c>
      <c r="AF204" s="125">
        <v>0.05</v>
      </c>
      <c r="AG204" s="125">
        <v>0</v>
      </c>
      <c r="AH204" s="125">
        <v>0</v>
      </c>
      <c r="AI204" s="202">
        <v>0</v>
      </c>
      <c r="AJ204" s="202">
        <v>0</v>
      </c>
      <c r="AK204" s="202">
        <v>0.2</v>
      </c>
      <c r="AL204" s="202">
        <v>0.01</v>
      </c>
      <c r="AM204" s="202">
        <v>0.1</v>
      </c>
      <c r="AN204" s="202">
        <v>0</v>
      </c>
      <c r="AO204" s="202">
        <v>0</v>
      </c>
      <c r="AP204" s="202">
        <v>0</v>
      </c>
      <c r="AQ204" s="202">
        <v>0.06</v>
      </c>
      <c r="AR204" s="202" t="s">
        <v>198</v>
      </c>
      <c r="AS204" s="210">
        <v>3.5</v>
      </c>
      <c r="AT204" s="202" t="s">
        <v>199</v>
      </c>
      <c r="AU204" s="202" t="s">
        <v>556</v>
      </c>
      <c r="AV204" s="152">
        <v>0.22934689882359433</v>
      </c>
      <c r="AW204" s="152">
        <v>0.22934689882359433</v>
      </c>
      <c r="AX204" s="179">
        <v>-0.17412183523006949</v>
      </c>
      <c r="AY204" s="179" t="s">
        <v>115</v>
      </c>
      <c r="AZ204" s="179">
        <v>-0.13431711612286651</v>
      </c>
      <c r="BA204" s="179">
        <v>-0.1219952120467562</v>
      </c>
      <c r="BB204" s="179">
        <v>0</v>
      </c>
      <c r="BC204" s="179">
        <v>0.12426273102542559</v>
      </c>
      <c r="BD204" s="179">
        <v>0.13692051433108871</v>
      </c>
      <c r="BE204" s="179" t="s">
        <v>115</v>
      </c>
      <c r="BF204" s="179">
        <v>0.17330197590672761</v>
      </c>
      <c r="BG204" s="179">
        <v>0.2061146015340084</v>
      </c>
      <c r="BH204" s="204">
        <v>0</v>
      </c>
      <c r="BI204" s="204">
        <v>7</v>
      </c>
      <c r="BJ204" s="205" t="s">
        <v>3025</v>
      </c>
      <c r="BK204" s="205" t="s">
        <v>3026</v>
      </c>
      <c r="BL204" s="205" t="s">
        <v>3027</v>
      </c>
      <c r="BM204" s="205">
        <v>-4.0992966167095751E-4</v>
      </c>
      <c r="BN204" s="205">
        <v>0.17371190556839861</v>
      </c>
      <c r="BO204" s="205">
        <v>1.5727651657055921E-3</v>
      </c>
      <c r="BP204" s="205">
        <v>9.548178712712084E-2</v>
      </c>
      <c r="BQ204" s="205" t="s">
        <v>115</v>
      </c>
      <c r="BR204" s="205" t="s">
        <v>197</v>
      </c>
      <c r="BS204" s="205">
        <v>0.31169802409327241</v>
      </c>
      <c r="BT204" s="120" t="s">
        <v>115</v>
      </c>
      <c r="BU204" s="120" t="s">
        <v>115</v>
      </c>
      <c r="BV204" s="120" t="s">
        <v>115</v>
      </c>
      <c r="BW204" s="120" t="s">
        <v>115</v>
      </c>
      <c r="BX204" s="153">
        <v>3.5004099296616711</v>
      </c>
      <c r="BY204" s="153">
        <v>0.30314199873897302</v>
      </c>
      <c r="BZ204" s="153">
        <v>0.30314199873897302</v>
      </c>
      <c r="CA204" s="154" t="s">
        <v>197</v>
      </c>
      <c r="CB204" s="154">
        <v>0.43479964308070651</v>
      </c>
      <c r="CC204" s="154">
        <v>0.43479964308070651</v>
      </c>
      <c r="CD204" s="154" t="s">
        <v>197</v>
      </c>
      <c r="CE204" s="155">
        <v>0</v>
      </c>
      <c r="CF204" s="155"/>
      <c r="CG204" s="155"/>
      <c r="CH204" s="273"/>
    </row>
    <row r="205" spans="1:86" s="2" customFormat="1" x14ac:dyDescent="0.2">
      <c r="A205" s="120">
        <v>201</v>
      </c>
      <c r="B205" s="214" t="s">
        <v>2989</v>
      </c>
      <c r="C205" s="120" t="s">
        <v>2795</v>
      </c>
      <c r="D205" s="126">
        <v>2</v>
      </c>
      <c r="E205" s="215" t="s">
        <v>2808</v>
      </c>
      <c r="F205" s="199">
        <v>59.060537421475502</v>
      </c>
      <c r="G205" s="199">
        <v>10.2083642089836</v>
      </c>
      <c r="H205" s="123">
        <v>1</v>
      </c>
      <c r="I205" s="279">
        <v>1140</v>
      </c>
      <c r="J205" s="279">
        <v>40</v>
      </c>
      <c r="K205" s="278">
        <v>0</v>
      </c>
      <c r="L205" s="279">
        <v>1140</v>
      </c>
      <c r="M205" s="279">
        <v>40</v>
      </c>
      <c r="N205" s="122">
        <v>1098.166666666667</v>
      </c>
      <c r="O205" s="122">
        <v>187.83333333333329</v>
      </c>
      <c r="P205" s="122">
        <v>298.16666666666669</v>
      </c>
      <c r="Q205" s="112" t="s">
        <v>197</v>
      </c>
      <c r="R205" s="200">
        <v>1</v>
      </c>
      <c r="S205" s="112" t="s">
        <v>2191</v>
      </c>
      <c r="T205" s="124" t="s">
        <v>206</v>
      </c>
      <c r="U205" s="112" t="s">
        <v>2810</v>
      </c>
      <c r="V205" s="112" t="s">
        <v>213</v>
      </c>
      <c r="W205" s="112" t="s">
        <v>193</v>
      </c>
      <c r="X205" s="112">
        <v>0.85</v>
      </c>
      <c r="Y205" s="112">
        <v>0.25000000000000011</v>
      </c>
      <c r="Z205" s="112">
        <v>0</v>
      </c>
      <c r="AA205" s="125" t="s">
        <v>197</v>
      </c>
      <c r="AB205" s="125" t="s">
        <v>197</v>
      </c>
      <c r="AC205" s="125" t="s">
        <v>197</v>
      </c>
      <c r="AD205" s="125" t="s">
        <v>197</v>
      </c>
      <c r="AE205" s="125">
        <v>0</v>
      </c>
      <c r="AF205" s="125">
        <v>0.05</v>
      </c>
      <c r="AG205" s="125">
        <v>0</v>
      </c>
      <c r="AH205" s="125">
        <v>0</v>
      </c>
      <c r="AI205" s="202">
        <v>0</v>
      </c>
      <c r="AJ205" s="202">
        <v>0</v>
      </c>
      <c r="AK205" s="202">
        <v>0.2</v>
      </c>
      <c r="AL205" s="202">
        <v>0.01</v>
      </c>
      <c r="AM205" s="202">
        <v>0.1</v>
      </c>
      <c r="AN205" s="202">
        <v>0</v>
      </c>
      <c r="AO205" s="202">
        <v>0</v>
      </c>
      <c r="AP205" s="202">
        <v>0</v>
      </c>
      <c r="AQ205" s="202">
        <v>0.06</v>
      </c>
      <c r="AR205" s="202" t="s">
        <v>198</v>
      </c>
      <c r="AS205" s="210">
        <v>2.7</v>
      </c>
      <c r="AT205" s="202" t="s">
        <v>199</v>
      </c>
      <c r="AU205" s="202" t="s">
        <v>556</v>
      </c>
      <c r="AV205" s="152">
        <v>0.22934689882359433</v>
      </c>
      <c r="AW205" s="152">
        <v>0.22934689882359433</v>
      </c>
      <c r="AX205" s="179">
        <v>-0.17574663150119429</v>
      </c>
      <c r="AY205" s="179" t="s">
        <v>115</v>
      </c>
      <c r="AZ205" s="179">
        <v>-0.13595477388089061</v>
      </c>
      <c r="BA205" s="179">
        <v>-0.1233299316259719</v>
      </c>
      <c r="BB205" s="179">
        <v>0</v>
      </c>
      <c r="BC205" s="179">
        <v>0.12469797408680949</v>
      </c>
      <c r="BD205" s="179">
        <v>0.13771403570766139</v>
      </c>
      <c r="BE205" s="179" t="s">
        <v>115</v>
      </c>
      <c r="BF205" s="179">
        <v>0.1750788056444898</v>
      </c>
      <c r="BG205" s="179">
        <v>0.20772679201852859</v>
      </c>
      <c r="BH205" s="204">
        <v>0</v>
      </c>
      <c r="BI205" s="204">
        <v>7</v>
      </c>
      <c r="BJ205" s="205" t="s">
        <v>3025</v>
      </c>
      <c r="BK205" s="205" t="s">
        <v>3026</v>
      </c>
      <c r="BL205" s="205" t="s">
        <v>3027</v>
      </c>
      <c r="BM205" s="205">
        <v>-3.3391292835223407E-4</v>
      </c>
      <c r="BN205" s="205">
        <v>0.1754127185728421</v>
      </c>
      <c r="BO205" s="205">
        <v>5.5746861835664352E-2</v>
      </c>
      <c r="BP205" s="205">
        <v>9.548178712712084E-2</v>
      </c>
      <c r="BQ205" s="205" t="s">
        <v>115</v>
      </c>
      <c r="BR205" s="205" t="s">
        <v>197</v>
      </c>
      <c r="BS205" s="205">
        <v>0.15692119435551019</v>
      </c>
      <c r="BT205" s="120" t="s">
        <v>115</v>
      </c>
      <c r="BU205" s="120" t="s">
        <v>115</v>
      </c>
      <c r="BV205" s="120" t="s">
        <v>115</v>
      </c>
      <c r="BW205" s="120" t="s">
        <v>115</v>
      </c>
      <c r="BX205" s="153">
        <v>2.7003339129283526</v>
      </c>
      <c r="BY205" s="153">
        <v>0.30918296543410762</v>
      </c>
      <c r="BZ205" s="153">
        <v>0.30918296543410762</v>
      </c>
      <c r="CA205" s="154" t="s">
        <v>197</v>
      </c>
      <c r="CB205" s="154">
        <v>0.34672520438033977</v>
      </c>
      <c r="CC205" s="154">
        <v>0.34672520438033977</v>
      </c>
      <c r="CD205" s="154" t="s">
        <v>197</v>
      </c>
      <c r="CE205" s="155">
        <v>0</v>
      </c>
      <c r="CF205" s="155"/>
      <c r="CG205" s="155"/>
      <c r="CH205" s="273"/>
    </row>
    <row r="206" spans="1:86" s="2" customFormat="1" x14ac:dyDescent="0.2">
      <c r="A206" s="120">
        <v>202</v>
      </c>
      <c r="B206" s="214" t="s">
        <v>2990</v>
      </c>
      <c r="C206" s="120" t="s">
        <v>2795</v>
      </c>
      <c r="D206" s="126">
        <v>2</v>
      </c>
      <c r="E206" s="215" t="s">
        <v>2809</v>
      </c>
      <c r="F206" s="199">
        <v>59.026248803794502</v>
      </c>
      <c r="G206" s="199">
        <v>10.1725474539159</v>
      </c>
      <c r="H206" s="123">
        <v>1</v>
      </c>
      <c r="I206" s="279">
        <v>800</v>
      </c>
      <c r="J206" s="279">
        <v>30</v>
      </c>
      <c r="K206" s="278">
        <v>0</v>
      </c>
      <c r="L206" s="279">
        <v>800</v>
      </c>
      <c r="M206" s="279">
        <v>30</v>
      </c>
      <c r="N206" s="122">
        <v>752.16666666666663</v>
      </c>
      <c r="O206" s="122">
        <v>171.8333333333334</v>
      </c>
      <c r="P206" s="122">
        <v>196.1666666666666</v>
      </c>
      <c r="Q206" s="112" t="s">
        <v>197</v>
      </c>
      <c r="R206" s="200">
        <v>1</v>
      </c>
      <c r="S206" s="112" t="s">
        <v>2191</v>
      </c>
      <c r="T206" s="124" t="s">
        <v>206</v>
      </c>
      <c r="U206" s="112" t="s">
        <v>2810</v>
      </c>
      <c r="V206" s="112" t="s">
        <v>213</v>
      </c>
      <c r="W206" s="112" t="s">
        <v>193</v>
      </c>
      <c r="X206" s="112">
        <v>0.85</v>
      </c>
      <c r="Y206" s="112">
        <v>0.25000000000000011</v>
      </c>
      <c r="Z206" s="112">
        <v>0</v>
      </c>
      <c r="AA206" s="125" t="s">
        <v>197</v>
      </c>
      <c r="AB206" s="125" t="s">
        <v>197</v>
      </c>
      <c r="AC206" s="125" t="s">
        <v>197</v>
      </c>
      <c r="AD206" s="125" t="s">
        <v>197</v>
      </c>
      <c r="AE206" s="125">
        <v>0</v>
      </c>
      <c r="AF206" s="125">
        <v>0.05</v>
      </c>
      <c r="AG206" s="125">
        <v>0</v>
      </c>
      <c r="AH206" s="125">
        <v>0</v>
      </c>
      <c r="AI206" s="202">
        <v>0</v>
      </c>
      <c r="AJ206" s="202">
        <v>0</v>
      </c>
      <c r="AK206" s="202">
        <v>0.2</v>
      </c>
      <c r="AL206" s="202">
        <v>0.01</v>
      </c>
      <c r="AM206" s="202">
        <v>0.1</v>
      </c>
      <c r="AN206" s="202">
        <v>0</v>
      </c>
      <c r="AO206" s="202">
        <v>0</v>
      </c>
      <c r="AP206" s="202">
        <v>0</v>
      </c>
      <c r="AQ206" s="202">
        <v>0.06</v>
      </c>
      <c r="AR206" s="202" t="s">
        <v>198</v>
      </c>
      <c r="AS206" s="210">
        <v>2</v>
      </c>
      <c r="AT206" s="202" t="s">
        <v>199</v>
      </c>
      <c r="AU206" s="202" t="s">
        <v>556</v>
      </c>
      <c r="AV206" s="152">
        <v>0.22934689882359433</v>
      </c>
      <c r="AW206" s="152">
        <v>0.22934689882359433</v>
      </c>
      <c r="AX206" s="179">
        <v>-0.1754732688184332</v>
      </c>
      <c r="AY206" s="179" t="s">
        <v>115</v>
      </c>
      <c r="AZ206" s="179">
        <v>-0.13572589198023779</v>
      </c>
      <c r="BA206" s="179">
        <v>-0.12313170965832861</v>
      </c>
      <c r="BB206" s="179">
        <v>0</v>
      </c>
      <c r="BC206" s="179">
        <v>0.1246165885189978</v>
      </c>
      <c r="BD206" s="179">
        <v>0.13759370210307559</v>
      </c>
      <c r="BE206" s="179" t="s">
        <v>115</v>
      </c>
      <c r="BF206" s="179">
        <v>0.1746864343617946</v>
      </c>
      <c r="BG206" s="179">
        <v>0.20746781885141261</v>
      </c>
      <c r="BH206" s="204">
        <v>0</v>
      </c>
      <c r="BI206" s="204">
        <v>7</v>
      </c>
      <c r="BJ206" s="205" t="s">
        <v>3025</v>
      </c>
      <c r="BK206" s="205" t="s">
        <v>3026</v>
      </c>
      <c r="BL206" s="205" t="s">
        <v>3027</v>
      </c>
      <c r="BM206" s="205">
        <v>-3.9341722831931492E-4</v>
      </c>
      <c r="BN206" s="205">
        <v>0.17507985159011391</v>
      </c>
      <c r="BO206" s="205">
        <v>5.1705137306581439E-2</v>
      </c>
      <c r="BP206" s="205">
        <v>9.548178712712084E-2</v>
      </c>
      <c r="BQ206" s="205" t="s">
        <v>115</v>
      </c>
      <c r="BR206" s="205" t="s">
        <v>197</v>
      </c>
      <c r="BS206" s="205">
        <v>0.15731356563820539</v>
      </c>
      <c r="BT206" s="120" t="s">
        <v>115</v>
      </c>
      <c r="BU206" s="120" t="s">
        <v>115</v>
      </c>
      <c r="BV206" s="120" t="s">
        <v>115</v>
      </c>
      <c r="BW206" s="120" t="s">
        <v>115</v>
      </c>
      <c r="BX206" s="153">
        <v>2.0003934172283193</v>
      </c>
      <c r="BY206" s="153">
        <v>0.30829068641413349</v>
      </c>
      <c r="BZ206" s="153">
        <v>0.30829068641413349</v>
      </c>
      <c r="CA206" s="154" t="s">
        <v>197</v>
      </c>
      <c r="CB206" s="154">
        <v>0.34610793874672036</v>
      </c>
      <c r="CC206" s="154">
        <v>0.34610793874672036</v>
      </c>
      <c r="CD206" s="154" t="s">
        <v>197</v>
      </c>
      <c r="CE206" s="155">
        <v>0</v>
      </c>
      <c r="CF206" s="155"/>
      <c r="CG206" s="155"/>
      <c r="CH206" s="273"/>
    </row>
    <row r="207" spans="1:86" s="2" customFormat="1" x14ac:dyDescent="0.2">
      <c r="A207" s="120">
        <v>203</v>
      </c>
      <c r="B207" s="120" t="s">
        <v>632</v>
      </c>
      <c r="C207" s="120" t="s">
        <v>313</v>
      </c>
      <c r="D207" s="126">
        <v>2</v>
      </c>
      <c r="E207" s="126" t="s">
        <v>629</v>
      </c>
      <c r="F207" s="199">
        <v>61.931699999999999</v>
      </c>
      <c r="G207" s="199">
        <v>6.87</v>
      </c>
      <c r="H207" s="123">
        <v>1</v>
      </c>
      <c r="I207" s="122">
        <v>8480</v>
      </c>
      <c r="J207" s="122">
        <v>40</v>
      </c>
      <c r="K207" s="123">
        <v>0</v>
      </c>
      <c r="L207" s="122">
        <v>8480</v>
      </c>
      <c r="M207" s="122">
        <v>40</v>
      </c>
      <c r="N207" s="122">
        <v>9502.75</v>
      </c>
      <c r="O207" s="122">
        <v>34.25</v>
      </c>
      <c r="P207" s="122">
        <v>59.75</v>
      </c>
      <c r="Q207" s="112" t="s">
        <v>214</v>
      </c>
      <c r="R207" s="200">
        <v>0</v>
      </c>
      <c r="S207" s="112" t="s">
        <v>2191</v>
      </c>
      <c r="T207" s="112" t="s">
        <v>299</v>
      </c>
      <c r="U207" s="112" t="s">
        <v>214</v>
      </c>
      <c r="V207" s="112" t="s">
        <v>213</v>
      </c>
      <c r="W207" s="112" t="s">
        <v>193</v>
      </c>
      <c r="X207" s="112" t="s">
        <v>115</v>
      </c>
      <c r="Y207" s="112" t="s">
        <v>115</v>
      </c>
      <c r="Z207" s="112" t="s">
        <v>115</v>
      </c>
      <c r="AA207" s="125" t="s">
        <v>195</v>
      </c>
      <c r="AB207" s="125" t="s">
        <v>197</v>
      </c>
      <c r="AC207" s="125" t="s">
        <v>197</v>
      </c>
      <c r="AD207" s="125" t="s">
        <v>197</v>
      </c>
      <c r="AE207" s="125">
        <v>0</v>
      </c>
      <c r="AF207" s="125">
        <v>0.1</v>
      </c>
      <c r="AG207" s="125">
        <v>0</v>
      </c>
      <c r="AH207" s="125">
        <v>0</v>
      </c>
      <c r="AI207" s="202">
        <v>0.01</v>
      </c>
      <c r="AJ207" s="202">
        <v>0</v>
      </c>
      <c r="AK207" s="202">
        <v>0.3</v>
      </c>
      <c r="AL207" s="202">
        <v>1.6E-2</v>
      </c>
      <c r="AM207" s="202">
        <v>0.1</v>
      </c>
      <c r="AN207" s="202">
        <v>0</v>
      </c>
      <c r="AO207" s="202">
        <v>0</v>
      </c>
      <c r="AP207" s="202">
        <v>0</v>
      </c>
      <c r="AQ207" s="202">
        <v>0.06</v>
      </c>
      <c r="AR207" s="202" t="s">
        <v>198</v>
      </c>
      <c r="AS207" s="203">
        <v>29</v>
      </c>
      <c r="AT207" s="202" t="s">
        <v>199</v>
      </c>
      <c r="AU207" s="202" t="s">
        <v>556</v>
      </c>
      <c r="AV207" s="152">
        <v>0.33219873569897884</v>
      </c>
      <c r="AW207" s="152">
        <v>0.33219873569897884</v>
      </c>
      <c r="AX207" s="179">
        <v>-1.200609872434359</v>
      </c>
      <c r="AY207" s="179" t="s">
        <v>115</v>
      </c>
      <c r="AZ207" s="179">
        <v>-0.895117677337541</v>
      </c>
      <c r="BA207" s="179">
        <v>-0.8222506188057267</v>
      </c>
      <c r="BB207" s="179">
        <v>0</v>
      </c>
      <c r="BC207" s="179">
        <v>0.77791177156611868</v>
      </c>
      <c r="BD207" s="179">
        <v>0.81161512326587693</v>
      </c>
      <c r="BE207" s="179" t="s">
        <v>115</v>
      </c>
      <c r="BF207" s="179">
        <v>1.0665246278905021</v>
      </c>
      <c r="BG207" s="179">
        <v>1.26610333192574</v>
      </c>
      <c r="BH207" s="204">
        <v>0</v>
      </c>
      <c r="BI207" s="204">
        <v>7</v>
      </c>
      <c r="BJ207" s="205" t="s">
        <v>3025</v>
      </c>
      <c r="BK207" s="205" t="s">
        <v>3026</v>
      </c>
      <c r="BL207" s="205" t="s">
        <v>3027</v>
      </c>
      <c r="BM207" s="205">
        <v>-6.7042622271928698E-2</v>
      </c>
      <c r="BN207" s="205">
        <v>1.1335672501624301</v>
      </c>
      <c r="BO207" s="205">
        <v>0.32438756939980262</v>
      </c>
      <c r="BP207" s="205">
        <v>9.548178712712084E-2</v>
      </c>
      <c r="BQ207" s="205" t="s">
        <v>115</v>
      </c>
      <c r="BR207" s="205" t="s">
        <v>197</v>
      </c>
      <c r="BS207" s="205">
        <v>0.34152462789050159</v>
      </c>
      <c r="BT207" s="120" t="s">
        <v>115</v>
      </c>
      <c r="BU207" s="120" t="s">
        <v>115</v>
      </c>
      <c r="BV207" s="120" t="s">
        <v>115</v>
      </c>
      <c r="BW207" s="120" t="s">
        <v>115</v>
      </c>
      <c r="BX207" s="153">
        <v>29.067042622271927</v>
      </c>
      <c r="BY207" s="153">
        <v>1.2286882344577545</v>
      </c>
      <c r="BZ207" s="153">
        <v>1.2286882344577545</v>
      </c>
      <c r="CA207" s="154" t="s">
        <v>197</v>
      </c>
      <c r="CB207" s="154">
        <v>1.2752701082322362</v>
      </c>
      <c r="CC207" s="154">
        <v>1.2752701082322362</v>
      </c>
      <c r="CD207" s="154" t="s">
        <v>197</v>
      </c>
      <c r="CE207" s="155">
        <v>0</v>
      </c>
      <c r="CF207" s="155"/>
      <c r="CG207" s="155"/>
      <c r="CH207" s="273"/>
    </row>
    <row r="208" spans="1:86" s="2" customFormat="1" x14ac:dyDescent="0.2">
      <c r="A208" s="120">
        <v>204</v>
      </c>
      <c r="B208" s="120" t="s">
        <v>631</v>
      </c>
      <c r="C208" s="120" t="s">
        <v>313</v>
      </c>
      <c r="D208" s="126">
        <v>2</v>
      </c>
      <c r="E208" s="126" t="s">
        <v>630</v>
      </c>
      <c r="F208" s="199">
        <v>61.936</v>
      </c>
      <c r="G208" s="199">
        <v>6.89</v>
      </c>
      <c r="H208" s="123">
        <v>1</v>
      </c>
      <c r="I208" s="122">
        <v>7340</v>
      </c>
      <c r="J208" s="122">
        <v>40</v>
      </c>
      <c r="K208" s="123">
        <v>0</v>
      </c>
      <c r="L208" s="122">
        <v>7340</v>
      </c>
      <c r="M208" s="122">
        <v>40</v>
      </c>
      <c r="N208" s="122">
        <v>8123</v>
      </c>
      <c r="O208" s="122">
        <v>166</v>
      </c>
      <c r="P208" s="122">
        <v>100</v>
      </c>
      <c r="Q208" s="112" t="s">
        <v>214</v>
      </c>
      <c r="R208" s="200">
        <v>0</v>
      </c>
      <c r="S208" s="112" t="s">
        <v>2191</v>
      </c>
      <c r="T208" s="112" t="s">
        <v>633</v>
      </c>
      <c r="U208" s="112" t="s">
        <v>214</v>
      </c>
      <c r="V208" s="112" t="s">
        <v>634</v>
      </c>
      <c r="W208" s="112" t="s">
        <v>193</v>
      </c>
      <c r="X208" s="112" t="s">
        <v>115</v>
      </c>
      <c r="Y208" s="112" t="s">
        <v>115</v>
      </c>
      <c r="Z208" s="112" t="s">
        <v>115</v>
      </c>
      <c r="AA208" s="125" t="s">
        <v>195</v>
      </c>
      <c r="AB208" s="125" t="s">
        <v>197</v>
      </c>
      <c r="AC208" s="125" t="s">
        <v>197</v>
      </c>
      <c r="AD208" s="125" t="s">
        <v>197</v>
      </c>
      <c r="AE208" s="125">
        <v>0</v>
      </c>
      <c r="AF208" s="125">
        <v>0.1</v>
      </c>
      <c r="AG208" s="125">
        <v>0</v>
      </c>
      <c r="AH208" s="125">
        <v>0</v>
      </c>
      <c r="AI208" s="202">
        <v>0.01</v>
      </c>
      <c r="AJ208" s="202">
        <v>0</v>
      </c>
      <c r="AK208" s="202">
        <v>0.3</v>
      </c>
      <c r="AL208" s="202">
        <v>1.6E-2</v>
      </c>
      <c r="AM208" s="202">
        <v>0.1</v>
      </c>
      <c r="AN208" s="202">
        <v>0</v>
      </c>
      <c r="AO208" s="202">
        <v>0</v>
      </c>
      <c r="AP208" s="202">
        <v>0</v>
      </c>
      <c r="AQ208" s="202">
        <v>0.06</v>
      </c>
      <c r="AR208" s="202" t="s">
        <v>198</v>
      </c>
      <c r="AS208" s="203">
        <v>29</v>
      </c>
      <c r="AT208" s="202" t="s">
        <v>199</v>
      </c>
      <c r="AU208" s="202" t="s">
        <v>556</v>
      </c>
      <c r="AV208" s="152">
        <v>0.33219873569897884</v>
      </c>
      <c r="AW208" s="152">
        <v>0.33219873569897884</v>
      </c>
      <c r="AX208" s="179">
        <v>-1.20149882695753</v>
      </c>
      <c r="AY208" s="179" t="s">
        <v>115</v>
      </c>
      <c r="AZ208" s="179">
        <v>-0.89581166270204482</v>
      </c>
      <c r="BA208" s="179">
        <v>-0.82292835163970535</v>
      </c>
      <c r="BB208" s="179">
        <v>0</v>
      </c>
      <c r="BC208" s="179">
        <v>0.77837952781631947</v>
      </c>
      <c r="BD208" s="179">
        <v>0.8120876510238475</v>
      </c>
      <c r="BE208" s="179" t="s">
        <v>115</v>
      </c>
      <c r="BF208" s="179">
        <v>1.0670849204914841</v>
      </c>
      <c r="BG208" s="179">
        <v>1.2668758185547999</v>
      </c>
      <c r="BH208" s="204">
        <v>1</v>
      </c>
      <c r="BI208" s="204">
        <v>7</v>
      </c>
      <c r="BJ208" s="205" t="s">
        <v>3031</v>
      </c>
      <c r="BK208" s="205" t="s">
        <v>3032</v>
      </c>
      <c r="BL208" s="205" t="s">
        <v>3030</v>
      </c>
      <c r="BM208" s="205">
        <v>1.0670849204914841</v>
      </c>
      <c r="BN208" s="205" t="s">
        <v>115</v>
      </c>
      <c r="BO208" s="205">
        <v>0.32360577141888403</v>
      </c>
      <c r="BP208" s="205">
        <v>9.548178712712084E-2</v>
      </c>
      <c r="BQ208" s="205" t="s">
        <v>115</v>
      </c>
      <c r="BR208" s="205" t="s">
        <v>197</v>
      </c>
      <c r="BS208" s="205">
        <v>0.31108492049148428</v>
      </c>
      <c r="BT208" s="120" t="s">
        <v>115</v>
      </c>
      <c r="BU208" s="120" t="s">
        <v>115</v>
      </c>
      <c r="BV208" s="120" t="s">
        <v>115</v>
      </c>
      <c r="BW208" s="120" t="s">
        <v>115</v>
      </c>
      <c r="BX208" s="153">
        <v>27.932915079508515</v>
      </c>
      <c r="BY208" s="153">
        <v>0.47349072532479436</v>
      </c>
      <c r="BZ208" s="153">
        <v>0.47349072532479436</v>
      </c>
      <c r="CA208" s="154" t="s">
        <v>197</v>
      </c>
      <c r="CB208" s="154">
        <v>0.56653975564455572</v>
      </c>
      <c r="CC208" s="154">
        <v>0.56653975564455572</v>
      </c>
      <c r="CD208" s="154" t="s">
        <v>197</v>
      </c>
      <c r="CE208" s="155">
        <v>0</v>
      </c>
      <c r="CF208" s="155"/>
      <c r="CG208" s="155"/>
      <c r="CH208" s="273"/>
    </row>
    <row r="209" spans="1:86" s="2" customFormat="1" x14ac:dyDescent="0.2">
      <c r="A209" s="120">
        <v>205</v>
      </c>
      <c r="B209" s="216" t="s">
        <v>2775</v>
      </c>
      <c r="C209" s="120" t="s">
        <v>2770</v>
      </c>
      <c r="D209" s="126">
        <v>2</v>
      </c>
      <c r="E209" s="126" t="s">
        <v>2776</v>
      </c>
      <c r="F209" s="199">
        <v>68.296333333333337</v>
      </c>
      <c r="G209" s="199">
        <v>13.656333333333333</v>
      </c>
      <c r="H209" s="123">
        <v>1</v>
      </c>
      <c r="I209" s="122">
        <v>1760</v>
      </c>
      <c r="J209" s="122">
        <v>30</v>
      </c>
      <c r="K209" s="123">
        <v>0</v>
      </c>
      <c r="L209" s="122">
        <v>1760</v>
      </c>
      <c r="M209" s="122">
        <v>30</v>
      </c>
      <c r="N209" s="122">
        <v>1663</v>
      </c>
      <c r="O209" s="122">
        <v>53</v>
      </c>
      <c r="P209" s="122">
        <v>93</v>
      </c>
      <c r="Q209" s="112" t="s">
        <v>1337</v>
      </c>
      <c r="R209" s="200">
        <v>0</v>
      </c>
      <c r="S209" s="112" t="s">
        <v>2191</v>
      </c>
      <c r="T209" s="217" t="s">
        <v>2991</v>
      </c>
      <c r="U209" s="112" t="s">
        <v>214</v>
      </c>
      <c r="V209" s="112" t="s">
        <v>221</v>
      </c>
      <c r="W209" s="112" t="s">
        <v>193</v>
      </c>
      <c r="X209" s="112" t="s">
        <v>115</v>
      </c>
      <c r="Y209" s="112" t="s">
        <v>115</v>
      </c>
      <c r="Z209" s="112" t="s">
        <v>115</v>
      </c>
      <c r="AA209" s="218" t="s">
        <v>2992</v>
      </c>
      <c r="AB209" s="125" t="s">
        <v>115</v>
      </c>
      <c r="AC209" s="125" t="s">
        <v>115</v>
      </c>
      <c r="AD209" s="125" t="s">
        <v>115</v>
      </c>
      <c r="AE209" s="125">
        <v>0</v>
      </c>
      <c r="AF209" s="125">
        <v>0.1</v>
      </c>
      <c r="AG209" s="125">
        <v>0</v>
      </c>
      <c r="AH209" s="125">
        <v>0</v>
      </c>
      <c r="AI209" s="202">
        <v>0</v>
      </c>
      <c r="AJ209" s="202">
        <v>0</v>
      </c>
      <c r="AK209" s="202">
        <v>3</v>
      </c>
      <c r="AL209" s="202">
        <v>0.01</v>
      </c>
      <c r="AM209" s="202">
        <v>0.1</v>
      </c>
      <c r="AN209" s="202">
        <v>0</v>
      </c>
      <c r="AO209" s="202">
        <v>0</v>
      </c>
      <c r="AP209" s="202">
        <v>0</v>
      </c>
      <c r="AQ209" s="202" t="s">
        <v>197</v>
      </c>
      <c r="AR209" s="202" t="s">
        <v>197</v>
      </c>
      <c r="AS209" s="203">
        <v>5</v>
      </c>
      <c r="AT209" s="202" t="s">
        <v>199</v>
      </c>
      <c r="AU209" s="202" t="s">
        <v>556</v>
      </c>
      <c r="AV209" s="152">
        <v>3.0033481316690542</v>
      </c>
      <c r="AW209" s="152">
        <v>3.0033481316690542</v>
      </c>
      <c r="AX209" s="179">
        <v>-0.98419203063591709</v>
      </c>
      <c r="AY209" s="179" t="s">
        <v>115</v>
      </c>
      <c r="AZ209" s="179">
        <v>-0.73337167578520068</v>
      </c>
      <c r="BA209" s="179">
        <v>-0.68148640971219554</v>
      </c>
      <c r="BB209" s="179">
        <v>0</v>
      </c>
      <c r="BC209" s="179">
        <v>0.6870475325522849</v>
      </c>
      <c r="BD209" s="179">
        <v>0.7409924399244866</v>
      </c>
      <c r="BE209" s="179" t="s">
        <v>115</v>
      </c>
      <c r="BF209" s="179">
        <v>0.98111493223826607</v>
      </c>
      <c r="BG209" s="179">
        <v>1.186657268041249</v>
      </c>
      <c r="BH209" s="204">
        <v>1</v>
      </c>
      <c r="BI209" s="204">
        <v>7</v>
      </c>
      <c r="BJ209" s="205" t="s">
        <v>3031</v>
      </c>
      <c r="BK209" s="205" t="s">
        <v>3032</v>
      </c>
      <c r="BL209" s="205" t="s">
        <v>3030</v>
      </c>
      <c r="BM209" s="205">
        <v>0.98111493223826607</v>
      </c>
      <c r="BN209" s="205" t="s">
        <v>115</v>
      </c>
      <c r="BO209" s="205">
        <v>0.44309660665678408</v>
      </c>
      <c r="BP209" s="205">
        <v>9.548178712712084E-2</v>
      </c>
      <c r="BQ209" s="205" t="s">
        <v>115</v>
      </c>
      <c r="BR209" s="205" t="s">
        <v>197</v>
      </c>
      <c r="BS209" s="205">
        <v>0.2348850677617339</v>
      </c>
      <c r="BT209" s="120" t="s">
        <v>115</v>
      </c>
      <c r="BU209" s="120" t="s">
        <v>115</v>
      </c>
      <c r="BV209" s="120" t="s">
        <v>115</v>
      </c>
      <c r="BW209" s="120" t="s">
        <v>115</v>
      </c>
      <c r="BX209" s="153">
        <v>4.018885067761734</v>
      </c>
      <c r="BY209" s="153">
        <v>3.0373592764939326</v>
      </c>
      <c r="BZ209" s="153">
        <v>3.0373592764939326</v>
      </c>
      <c r="CA209" s="154" t="s">
        <v>197</v>
      </c>
      <c r="CB209" s="154">
        <v>3.0464278047511941</v>
      </c>
      <c r="CC209" s="154">
        <v>3.0464278047511941</v>
      </c>
      <c r="CD209" s="154" t="s">
        <v>197</v>
      </c>
      <c r="CE209" s="155">
        <v>0</v>
      </c>
      <c r="CF209" s="155"/>
      <c r="CG209" s="155"/>
      <c r="CH209" s="273"/>
    </row>
    <row r="210" spans="1:86" s="2" customFormat="1" x14ac:dyDescent="0.2">
      <c r="A210" s="120">
        <v>206</v>
      </c>
      <c r="B210" s="219" t="s">
        <v>2771</v>
      </c>
      <c r="C210" s="120" t="s">
        <v>2770</v>
      </c>
      <c r="D210" s="126">
        <v>2</v>
      </c>
      <c r="E210" s="126" t="s">
        <v>2776</v>
      </c>
      <c r="F210" s="199">
        <v>68.296333333333337</v>
      </c>
      <c r="G210" s="199">
        <v>13.656333333333333</v>
      </c>
      <c r="H210" s="123">
        <v>1</v>
      </c>
      <c r="I210" s="122">
        <v>3610</v>
      </c>
      <c r="J210" s="122">
        <v>35</v>
      </c>
      <c r="K210" s="123">
        <v>0</v>
      </c>
      <c r="L210" s="122">
        <v>3610</v>
      </c>
      <c r="M210" s="122">
        <v>35</v>
      </c>
      <c r="N210" s="122">
        <v>3931.75</v>
      </c>
      <c r="O210" s="122">
        <v>143.25</v>
      </c>
      <c r="P210" s="122">
        <v>99.75</v>
      </c>
      <c r="Q210" s="112" t="s">
        <v>1337</v>
      </c>
      <c r="R210" s="200">
        <v>0</v>
      </c>
      <c r="S210" s="112" t="s">
        <v>2191</v>
      </c>
      <c r="T210" s="217" t="s">
        <v>2991</v>
      </c>
      <c r="U210" s="112" t="s">
        <v>214</v>
      </c>
      <c r="V210" s="112" t="s">
        <v>221</v>
      </c>
      <c r="W210" s="112" t="s">
        <v>193</v>
      </c>
      <c r="X210" s="112" t="s">
        <v>115</v>
      </c>
      <c r="Y210" s="112" t="s">
        <v>115</v>
      </c>
      <c r="Z210" s="112" t="s">
        <v>115</v>
      </c>
      <c r="AA210" s="218" t="s">
        <v>2992</v>
      </c>
      <c r="AB210" s="125" t="s">
        <v>115</v>
      </c>
      <c r="AC210" s="125" t="s">
        <v>115</v>
      </c>
      <c r="AD210" s="125" t="s">
        <v>115</v>
      </c>
      <c r="AE210" s="125">
        <v>0</v>
      </c>
      <c r="AF210" s="125">
        <v>0.1</v>
      </c>
      <c r="AG210" s="125">
        <v>0</v>
      </c>
      <c r="AH210" s="125">
        <v>0</v>
      </c>
      <c r="AI210" s="202">
        <v>0</v>
      </c>
      <c r="AJ210" s="202">
        <v>0</v>
      </c>
      <c r="AK210" s="202">
        <v>3</v>
      </c>
      <c r="AL210" s="202">
        <v>0.01</v>
      </c>
      <c r="AM210" s="202">
        <v>0.1</v>
      </c>
      <c r="AN210" s="202">
        <v>0</v>
      </c>
      <c r="AO210" s="202">
        <v>0</v>
      </c>
      <c r="AP210" s="202">
        <v>0</v>
      </c>
      <c r="AQ210" s="202" t="s">
        <v>197</v>
      </c>
      <c r="AR210" s="202" t="s">
        <v>197</v>
      </c>
      <c r="AS210" s="203">
        <v>5</v>
      </c>
      <c r="AT210" s="202" t="s">
        <v>199</v>
      </c>
      <c r="AU210" s="202" t="s">
        <v>556</v>
      </c>
      <c r="AV210" s="152">
        <v>3.0033481316690542</v>
      </c>
      <c r="AW210" s="152">
        <v>3.0033481316690542</v>
      </c>
      <c r="AX210" s="179">
        <v>-0.98419203063591709</v>
      </c>
      <c r="AY210" s="179" t="s">
        <v>115</v>
      </c>
      <c r="AZ210" s="179">
        <v>-0.73337167578520068</v>
      </c>
      <c r="BA210" s="179">
        <v>-0.68148640971219554</v>
      </c>
      <c r="BB210" s="179">
        <v>0</v>
      </c>
      <c r="BC210" s="179">
        <v>0.6870475325522849</v>
      </c>
      <c r="BD210" s="179">
        <v>0.7409924399244866</v>
      </c>
      <c r="BE210" s="179" t="s">
        <v>115</v>
      </c>
      <c r="BF210" s="179">
        <v>0.98111493223826607</v>
      </c>
      <c r="BG210" s="179">
        <v>1.186657268041249</v>
      </c>
      <c r="BH210" s="204">
        <v>1</v>
      </c>
      <c r="BI210" s="204">
        <v>7</v>
      </c>
      <c r="BJ210" s="205" t="s">
        <v>3031</v>
      </c>
      <c r="BK210" s="205" t="s">
        <v>3032</v>
      </c>
      <c r="BL210" s="205" t="s">
        <v>3030</v>
      </c>
      <c r="BM210" s="205">
        <v>0.98111493223826607</v>
      </c>
      <c r="BN210" s="205" t="s">
        <v>115</v>
      </c>
      <c r="BO210" s="205">
        <v>0.44309660665678408</v>
      </c>
      <c r="BP210" s="205">
        <v>9.548178712712084E-2</v>
      </c>
      <c r="BQ210" s="205" t="s">
        <v>115</v>
      </c>
      <c r="BR210" s="205" t="s">
        <v>197</v>
      </c>
      <c r="BS210" s="205">
        <v>0.2348850677617339</v>
      </c>
      <c r="BT210" s="120" t="s">
        <v>115</v>
      </c>
      <c r="BU210" s="120" t="s">
        <v>115</v>
      </c>
      <c r="BV210" s="120" t="s">
        <v>115</v>
      </c>
      <c r="BW210" s="120" t="s">
        <v>115</v>
      </c>
      <c r="BX210" s="153">
        <v>4.018885067761734</v>
      </c>
      <c r="BY210" s="153">
        <v>3.0373592764939326</v>
      </c>
      <c r="BZ210" s="153">
        <v>3.0373592764939326</v>
      </c>
      <c r="CA210" s="154" t="s">
        <v>197</v>
      </c>
      <c r="CB210" s="154">
        <v>3.0464278047511941</v>
      </c>
      <c r="CC210" s="154">
        <v>3.0464278047511941</v>
      </c>
      <c r="CD210" s="154" t="s">
        <v>197</v>
      </c>
      <c r="CE210" s="155">
        <v>0</v>
      </c>
      <c r="CF210" s="155"/>
      <c r="CG210" s="155"/>
      <c r="CH210" s="273"/>
    </row>
    <row r="211" spans="1:86" s="2" customFormat="1" x14ac:dyDescent="0.2">
      <c r="A211" s="120">
        <v>207</v>
      </c>
      <c r="B211" s="219" t="s">
        <v>2772</v>
      </c>
      <c r="C211" s="120" t="s">
        <v>2770</v>
      </c>
      <c r="D211" s="126">
        <v>2</v>
      </c>
      <c r="E211" s="126" t="s">
        <v>2776</v>
      </c>
      <c r="F211" s="199">
        <v>68.296333333333337</v>
      </c>
      <c r="G211" s="199">
        <v>13.656333333333333</v>
      </c>
      <c r="H211" s="123">
        <v>1</v>
      </c>
      <c r="I211" s="122">
        <v>4550</v>
      </c>
      <c r="J211" s="122">
        <v>40</v>
      </c>
      <c r="K211" s="123">
        <v>0</v>
      </c>
      <c r="L211" s="122">
        <v>4550</v>
      </c>
      <c r="M211" s="122">
        <v>40</v>
      </c>
      <c r="N211" s="122">
        <v>5178.333333333333</v>
      </c>
      <c r="O211" s="122">
        <v>254.666666666667</v>
      </c>
      <c r="P211" s="122">
        <v>129.333333333333</v>
      </c>
      <c r="Q211" s="112" t="s">
        <v>1337</v>
      </c>
      <c r="R211" s="200">
        <v>0</v>
      </c>
      <c r="S211" s="112" t="s">
        <v>2191</v>
      </c>
      <c r="T211" s="217" t="s">
        <v>2991</v>
      </c>
      <c r="U211" s="112" t="s">
        <v>214</v>
      </c>
      <c r="V211" s="112" t="s">
        <v>221</v>
      </c>
      <c r="W211" s="112" t="s">
        <v>193</v>
      </c>
      <c r="X211" s="112" t="s">
        <v>115</v>
      </c>
      <c r="Y211" s="112" t="s">
        <v>115</v>
      </c>
      <c r="Z211" s="112" t="s">
        <v>115</v>
      </c>
      <c r="AA211" s="218" t="s">
        <v>2992</v>
      </c>
      <c r="AB211" s="125" t="s">
        <v>115</v>
      </c>
      <c r="AC211" s="125" t="s">
        <v>115</v>
      </c>
      <c r="AD211" s="125" t="s">
        <v>115</v>
      </c>
      <c r="AE211" s="125">
        <v>0</v>
      </c>
      <c r="AF211" s="125">
        <v>0.1</v>
      </c>
      <c r="AG211" s="125">
        <v>0</v>
      </c>
      <c r="AH211" s="125">
        <v>0</v>
      </c>
      <c r="AI211" s="202">
        <v>0</v>
      </c>
      <c r="AJ211" s="202">
        <v>0</v>
      </c>
      <c r="AK211" s="202">
        <v>3</v>
      </c>
      <c r="AL211" s="202">
        <v>0.01</v>
      </c>
      <c r="AM211" s="202">
        <v>0.1</v>
      </c>
      <c r="AN211" s="202">
        <v>0</v>
      </c>
      <c r="AO211" s="202">
        <v>0</v>
      </c>
      <c r="AP211" s="202">
        <v>0</v>
      </c>
      <c r="AQ211" s="202" t="s">
        <v>197</v>
      </c>
      <c r="AR211" s="202" t="s">
        <v>197</v>
      </c>
      <c r="AS211" s="203">
        <v>5</v>
      </c>
      <c r="AT211" s="202" t="s">
        <v>199</v>
      </c>
      <c r="AU211" s="202" t="s">
        <v>556</v>
      </c>
      <c r="AV211" s="152">
        <v>3.0033481316690542</v>
      </c>
      <c r="AW211" s="152">
        <v>3.0033481316690542</v>
      </c>
      <c r="AX211" s="179">
        <v>-0.98419203063591709</v>
      </c>
      <c r="AY211" s="179" t="s">
        <v>115</v>
      </c>
      <c r="AZ211" s="179">
        <v>-0.73337167578520068</v>
      </c>
      <c r="BA211" s="179">
        <v>-0.68148640971219554</v>
      </c>
      <c r="BB211" s="179">
        <v>0</v>
      </c>
      <c r="BC211" s="179">
        <v>0.6870475325522849</v>
      </c>
      <c r="BD211" s="179">
        <v>0.7409924399244866</v>
      </c>
      <c r="BE211" s="179" t="s">
        <v>115</v>
      </c>
      <c r="BF211" s="179">
        <v>0.98111493223826607</v>
      </c>
      <c r="BG211" s="179">
        <v>1.186657268041249</v>
      </c>
      <c r="BH211" s="204">
        <v>0</v>
      </c>
      <c r="BI211" s="204">
        <v>7</v>
      </c>
      <c r="BJ211" s="205" t="s">
        <v>3025</v>
      </c>
      <c r="BK211" s="205" t="s">
        <v>3026</v>
      </c>
      <c r="BL211" s="205" t="s">
        <v>3027</v>
      </c>
      <c r="BM211" s="205">
        <v>-1.538549198825512E-3</v>
      </c>
      <c r="BN211" s="205">
        <v>0.98265348143709152</v>
      </c>
      <c r="BO211" s="205">
        <v>0.44309660665678408</v>
      </c>
      <c r="BP211" s="205">
        <v>9.548178712712084E-2</v>
      </c>
      <c r="BQ211" s="205" t="s">
        <v>115</v>
      </c>
      <c r="BR211" s="205" t="s">
        <v>197</v>
      </c>
      <c r="BS211" s="205">
        <v>0.2348850677617339</v>
      </c>
      <c r="BT211" s="120" t="s">
        <v>115</v>
      </c>
      <c r="BU211" s="120" t="s">
        <v>115</v>
      </c>
      <c r="BV211" s="120" t="s">
        <v>115</v>
      </c>
      <c r="BW211" s="120" t="s">
        <v>115</v>
      </c>
      <c r="BX211" s="153">
        <v>5.0015385491988251</v>
      </c>
      <c r="BY211" s="153">
        <v>3.1923595096862414</v>
      </c>
      <c r="BZ211" s="153">
        <v>3.1923595096862414</v>
      </c>
      <c r="CA211" s="154" t="s">
        <v>197</v>
      </c>
      <c r="CB211" s="154">
        <v>3.2009889462698262</v>
      </c>
      <c r="CC211" s="154">
        <v>3.2009889462698262</v>
      </c>
      <c r="CD211" s="154" t="s">
        <v>197</v>
      </c>
      <c r="CE211" s="155">
        <v>0</v>
      </c>
      <c r="CF211" s="155"/>
      <c r="CG211" s="155"/>
      <c r="CH211" s="273"/>
    </row>
    <row r="212" spans="1:86" s="2" customFormat="1" x14ac:dyDescent="0.2">
      <c r="A212" s="120">
        <v>208</v>
      </c>
      <c r="B212" s="219" t="s">
        <v>2773</v>
      </c>
      <c r="C212" s="120" t="s">
        <v>2770</v>
      </c>
      <c r="D212" s="126">
        <v>2</v>
      </c>
      <c r="E212" s="126" t="s">
        <v>2776</v>
      </c>
      <c r="F212" s="199">
        <v>68.296333333333337</v>
      </c>
      <c r="G212" s="199">
        <v>13.656333333333333</v>
      </c>
      <c r="H212" s="123">
        <v>1</v>
      </c>
      <c r="I212" s="122">
        <v>5260</v>
      </c>
      <c r="J212" s="122">
        <v>35</v>
      </c>
      <c r="K212" s="123">
        <v>0</v>
      </c>
      <c r="L212" s="122">
        <v>5260</v>
      </c>
      <c r="M212" s="122">
        <v>35</v>
      </c>
      <c r="N212" s="122">
        <v>6052</v>
      </c>
      <c r="O212" s="122">
        <v>127</v>
      </c>
      <c r="P212" s="122">
        <v>119</v>
      </c>
      <c r="Q212" s="112" t="s">
        <v>1337</v>
      </c>
      <c r="R212" s="200">
        <v>0</v>
      </c>
      <c r="S212" s="112" t="s">
        <v>2191</v>
      </c>
      <c r="T212" s="217" t="s">
        <v>2991</v>
      </c>
      <c r="U212" s="112" t="s">
        <v>214</v>
      </c>
      <c r="V212" s="112" t="s">
        <v>221</v>
      </c>
      <c r="W212" s="112" t="s">
        <v>193</v>
      </c>
      <c r="X212" s="112" t="s">
        <v>115</v>
      </c>
      <c r="Y212" s="112" t="s">
        <v>115</v>
      </c>
      <c r="Z212" s="112" t="s">
        <v>115</v>
      </c>
      <c r="AA212" s="218" t="s">
        <v>2992</v>
      </c>
      <c r="AB212" s="125" t="s">
        <v>115</v>
      </c>
      <c r="AC212" s="125" t="s">
        <v>115</v>
      </c>
      <c r="AD212" s="125" t="s">
        <v>115</v>
      </c>
      <c r="AE212" s="125">
        <v>0</v>
      </c>
      <c r="AF212" s="125">
        <v>0.1</v>
      </c>
      <c r="AG212" s="125">
        <v>0</v>
      </c>
      <c r="AH212" s="125">
        <v>0</v>
      </c>
      <c r="AI212" s="202">
        <v>0</v>
      </c>
      <c r="AJ212" s="202">
        <v>0</v>
      </c>
      <c r="AK212" s="202">
        <v>3</v>
      </c>
      <c r="AL212" s="202">
        <v>0.01</v>
      </c>
      <c r="AM212" s="202">
        <v>0.1</v>
      </c>
      <c r="AN212" s="202">
        <v>0</v>
      </c>
      <c r="AO212" s="202">
        <v>0</v>
      </c>
      <c r="AP212" s="202">
        <v>0</v>
      </c>
      <c r="AQ212" s="202" t="s">
        <v>197</v>
      </c>
      <c r="AR212" s="202" t="s">
        <v>197</v>
      </c>
      <c r="AS212" s="203">
        <v>5</v>
      </c>
      <c r="AT212" s="202" t="s">
        <v>199</v>
      </c>
      <c r="AU212" s="202" t="s">
        <v>556</v>
      </c>
      <c r="AV212" s="152">
        <v>3.0033481316690542</v>
      </c>
      <c r="AW212" s="152">
        <v>3.0033481316690542</v>
      </c>
      <c r="AX212" s="179">
        <v>-0.98419203063591709</v>
      </c>
      <c r="AY212" s="179" t="s">
        <v>115</v>
      </c>
      <c r="AZ212" s="179">
        <v>-0.73337167578520068</v>
      </c>
      <c r="BA212" s="179">
        <v>-0.68148640971219554</v>
      </c>
      <c r="BB212" s="179">
        <v>0</v>
      </c>
      <c r="BC212" s="179">
        <v>0.6870475325522849</v>
      </c>
      <c r="BD212" s="179">
        <v>0.7409924399244866</v>
      </c>
      <c r="BE212" s="179" t="s">
        <v>115</v>
      </c>
      <c r="BF212" s="179">
        <v>0.98111493223826607</v>
      </c>
      <c r="BG212" s="179">
        <v>1.186657268041249</v>
      </c>
      <c r="BH212" s="204">
        <v>0</v>
      </c>
      <c r="BI212" s="204">
        <v>7</v>
      </c>
      <c r="BJ212" s="205" t="s">
        <v>3025</v>
      </c>
      <c r="BK212" s="205" t="s">
        <v>3026</v>
      </c>
      <c r="BL212" s="205" t="s">
        <v>3027</v>
      </c>
      <c r="BM212" s="205">
        <v>-1.538549198825512E-3</v>
      </c>
      <c r="BN212" s="205">
        <v>0.98265348143709152</v>
      </c>
      <c r="BO212" s="205">
        <v>0.44309660665678408</v>
      </c>
      <c r="BP212" s="205">
        <v>9.548178712712084E-2</v>
      </c>
      <c r="BQ212" s="205" t="s">
        <v>115</v>
      </c>
      <c r="BR212" s="205" t="s">
        <v>197</v>
      </c>
      <c r="BS212" s="205">
        <v>0.2348850677617339</v>
      </c>
      <c r="BT212" s="120" t="s">
        <v>115</v>
      </c>
      <c r="BU212" s="120" t="s">
        <v>115</v>
      </c>
      <c r="BV212" s="120" t="s">
        <v>115</v>
      </c>
      <c r="BW212" s="120" t="s">
        <v>115</v>
      </c>
      <c r="BX212" s="153">
        <v>5.0015385491988251</v>
      </c>
      <c r="BY212" s="153">
        <v>3.1923595096862414</v>
      </c>
      <c r="BZ212" s="153">
        <v>3.1923595096862414</v>
      </c>
      <c r="CA212" s="154" t="s">
        <v>197</v>
      </c>
      <c r="CB212" s="154">
        <v>3.2009889462698262</v>
      </c>
      <c r="CC212" s="154">
        <v>3.2009889462698262</v>
      </c>
      <c r="CD212" s="154" t="s">
        <v>197</v>
      </c>
      <c r="CE212" s="155">
        <v>0</v>
      </c>
      <c r="CF212" s="155"/>
      <c r="CG212" s="155"/>
      <c r="CH212" s="273"/>
    </row>
    <row r="213" spans="1:86" s="2" customFormat="1" x14ac:dyDescent="0.2">
      <c r="A213" s="120">
        <v>209</v>
      </c>
      <c r="B213" s="219" t="s">
        <v>2774</v>
      </c>
      <c r="C213" s="120" t="s">
        <v>2770</v>
      </c>
      <c r="D213" s="126">
        <v>2</v>
      </c>
      <c r="E213" s="126" t="s">
        <v>2776</v>
      </c>
      <c r="F213" s="199">
        <v>68.296333333333337</v>
      </c>
      <c r="G213" s="199">
        <v>13.656333333333333</v>
      </c>
      <c r="H213" s="123">
        <v>1</v>
      </c>
      <c r="I213" s="122">
        <v>7350</v>
      </c>
      <c r="J213" s="122">
        <v>50</v>
      </c>
      <c r="K213" s="123">
        <v>0</v>
      </c>
      <c r="L213" s="122">
        <v>7350</v>
      </c>
      <c r="M213" s="122">
        <v>50</v>
      </c>
      <c r="N213" s="122">
        <v>8123.333333333333</v>
      </c>
      <c r="O213" s="122">
        <v>194.666666666667</v>
      </c>
      <c r="P213" s="122">
        <v>99.33333333333303</v>
      </c>
      <c r="Q213" s="112" t="s">
        <v>1273</v>
      </c>
      <c r="R213" s="200">
        <v>2</v>
      </c>
      <c r="S213" s="112" t="s">
        <v>2191</v>
      </c>
      <c r="T213" s="220" t="s">
        <v>2455</v>
      </c>
      <c r="U213" s="112" t="s">
        <v>214</v>
      </c>
      <c r="V213" s="112" t="s">
        <v>221</v>
      </c>
      <c r="W213" s="112" t="s">
        <v>193</v>
      </c>
      <c r="X213" s="112" t="s">
        <v>115</v>
      </c>
      <c r="Y213" s="112" t="s">
        <v>115</v>
      </c>
      <c r="Z213" s="112" t="s">
        <v>115</v>
      </c>
      <c r="AA213" s="218" t="s">
        <v>2992</v>
      </c>
      <c r="AB213" s="125" t="s">
        <v>115</v>
      </c>
      <c r="AC213" s="125" t="s">
        <v>115</v>
      </c>
      <c r="AD213" s="125" t="s">
        <v>115</v>
      </c>
      <c r="AE213" s="125">
        <v>0</v>
      </c>
      <c r="AF213" s="125">
        <v>0.1</v>
      </c>
      <c r="AG213" s="125">
        <v>0</v>
      </c>
      <c r="AH213" s="125">
        <v>0</v>
      </c>
      <c r="AI213" s="202">
        <v>0</v>
      </c>
      <c r="AJ213" s="202">
        <v>0</v>
      </c>
      <c r="AK213" s="202">
        <v>3</v>
      </c>
      <c r="AL213" s="202">
        <v>0.01</v>
      </c>
      <c r="AM213" s="202">
        <v>0.1</v>
      </c>
      <c r="AN213" s="202">
        <v>0</v>
      </c>
      <c r="AO213" s="202">
        <v>0</v>
      </c>
      <c r="AP213" s="202">
        <v>0</v>
      </c>
      <c r="AQ213" s="202" t="s">
        <v>197</v>
      </c>
      <c r="AR213" s="202" t="s">
        <v>197</v>
      </c>
      <c r="AS213" s="203">
        <v>5</v>
      </c>
      <c r="AT213" s="202" t="s">
        <v>199</v>
      </c>
      <c r="AU213" s="202" t="s">
        <v>556</v>
      </c>
      <c r="AV213" s="152">
        <v>3.0033481316690542</v>
      </c>
      <c r="AW213" s="152">
        <v>3.0033481316690542</v>
      </c>
      <c r="AX213" s="179">
        <v>-0.98419203063591709</v>
      </c>
      <c r="AY213" s="179" t="s">
        <v>115</v>
      </c>
      <c r="AZ213" s="179">
        <v>-0.73337167578520068</v>
      </c>
      <c r="BA213" s="179">
        <v>-0.68148640971219554</v>
      </c>
      <c r="BB213" s="179">
        <v>0</v>
      </c>
      <c r="BC213" s="179">
        <v>0.6870475325522849</v>
      </c>
      <c r="BD213" s="179">
        <v>0.7409924399244866</v>
      </c>
      <c r="BE213" s="179" t="s">
        <v>115</v>
      </c>
      <c r="BF213" s="179">
        <v>0.98111493223826607</v>
      </c>
      <c r="BG213" s="179">
        <v>1.186657268041249</v>
      </c>
      <c r="BH213" s="204">
        <v>-1</v>
      </c>
      <c r="BI213" s="204">
        <v>7</v>
      </c>
      <c r="BJ213" s="205" t="s">
        <v>3033</v>
      </c>
      <c r="BK213" s="205" t="s">
        <v>3034</v>
      </c>
      <c r="BL213" s="205" t="s">
        <v>3035</v>
      </c>
      <c r="BM213" s="205">
        <v>0</v>
      </c>
      <c r="BN213" s="205" t="s">
        <v>115</v>
      </c>
      <c r="BO213" s="205">
        <v>0.44309660665678408</v>
      </c>
      <c r="BP213" s="205">
        <v>9.548178712712084E-2</v>
      </c>
      <c r="BQ213" s="205" t="s">
        <v>115</v>
      </c>
      <c r="BR213" s="205" t="s">
        <v>197</v>
      </c>
      <c r="BS213" s="205">
        <v>0.2348850677617339</v>
      </c>
      <c r="BT213" s="120" t="s">
        <v>115</v>
      </c>
      <c r="BU213" s="120" t="s">
        <v>115</v>
      </c>
      <c r="BV213" s="120" t="s">
        <v>115</v>
      </c>
      <c r="BW213" s="120" t="s">
        <v>115</v>
      </c>
      <c r="BX213" s="153">
        <v>5</v>
      </c>
      <c r="BY213" s="153">
        <v>3.0373592764939326</v>
      </c>
      <c r="BZ213" s="153">
        <v>3.0373592764939326</v>
      </c>
      <c r="CA213" s="154" t="s">
        <v>197</v>
      </c>
      <c r="CB213" s="154">
        <v>3.0464278047511941</v>
      </c>
      <c r="CC213" s="154">
        <v>3.0464278047511941</v>
      </c>
      <c r="CD213" s="154" t="s">
        <v>197</v>
      </c>
      <c r="CE213" s="155">
        <v>0</v>
      </c>
      <c r="CF213" s="155"/>
      <c r="CG213" s="155"/>
      <c r="CH213" s="273"/>
    </row>
    <row r="214" spans="1:86" s="1" customFormat="1" x14ac:dyDescent="0.2">
      <c r="A214" s="120">
        <v>210</v>
      </c>
      <c r="B214" s="120" t="s">
        <v>314</v>
      </c>
      <c r="C214" s="120" t="s">
        <v>315</v>
      </c>
      <c r="D214" s="126">
        <v>2</v>
      </c>
      <c r="E214" s="126" t="s">
        <v>635</v>
      </c>
      <c r="F214" s="199">
        <v>59.358600000000003</v>
      </c>
      <c r="G214" s="199">
        <v>5.36</v>
      </c>
      <c r="H214" s="123">
        <v>1</v>
      </c>
      <c r="I214" s="122">
        <v>9575</v>
      </c>
      <c r="J214" s="122">
        <v>60</v>
      </c>
      <c r="K214" s="123">
        <v>0</v>
      </c>
      <c r="L214" s="122">
        <v>9575</v>
      </c>
      <c r="M214" s="122">
        <v>60</v>
      </c>
      <c r="N214" s="122">
        <v>10271</v>
      </c>
      <c r="O214" s="122">
        <v>234</v>
      </c>
      <c r="P214" s="122">
        <v>170</v>
      </c>
      <c r="Q214" s="221" t="s">
        <v>316</v>
      </c>
      <c r="R214" s="222">
        <v>0</v>
      </c>
      <c r="S214" s="112" t="s">
        <v>2191</v>
      </c>
      <c r="T214" s="112" t="s">
        <v>197</v>
      </c>
      <c r="U214" s="112" t="s">
        <v>317</v>
      </c>
      <c r="V214" s="112" t="s">
        <v>318</v>
      </c>
      <c r="W214" s="112" t="s">
        <v>193</v>
      </c>
      <c r="X214" s="112" t="s">
        <v>115</v>
      </c>
      <c r="Y214" s="112" t="s">
        <v>115</v>
      </c>
      <c r="Z214" s="112" t="s">
        <v>115</v>
      </c>
      <c r="AA214" s="125" t="s">
        <v>197</v>
      </c>
      <c r="AB214" s="125" t="s">
        <v>115</v>
      </c>
      <c r="AC214" s="125" t="s">
        <v>197</v>
      </c>
      <c r="AD214" s="125" t="s">
        <v>197</v>
      </c>
      <c r="AE214" s="125">
        <v>0</v>
      </c>
      <c r="AF214" s="125">
        <v>0.05</v>
      </c>
      <c r="AG214" s="125">
        <v>0</v>
      </c>
      <c r="AH214" s="125">
        <v>0</v>
      </c>
      <c r="AI214" s="202">
        <v>0</v>
      </c>
      <c r="AJ214" s="202">
        <v>0</v>
      </c>
      <c r="AK214" s="202">
        <v>0.62010411704327451</v>
      </c>
      <c r="AL214" s="202">
        <v>0.01</v>
      </c>
      <c r="AM214" s="202">
        <v>0.1</v>
      </c>
      <c r="AN214" s="202">
        <v>0</v>
      </c>
      <c r="AO214" s="202">
        <v>0</v>
      </c>
      <c r="AP214" s="202">
        <v>0</v>
      </c>
      <c r="AQ214" s="202">
        <v>0</v>
      </c>
      <c r="AR214" s="202" t="s">
        <v>198</v>
      </c>
      <c r="AS214" s="203">
        <v>12</v>
      </c>
      <c r="AT214" s="202" t="s">
        <v>199</v>
      </c>
      <c r="AU214" s="202" t="s">
        <v>556</v>
      </c>
      <c r="AV214" s="152">
        <v>0.63018181184005861</v>
      </c>
      <c r="AW214" s="152">
        <v>0.63018181184005861</v>
      </c>
      <c r="AX214" s="179">
        <v>-0.34025624859971709</v>
      </c>
      <c r="AY214" s="179" t="s">
        <v>115</v>
      </c>
      <c r="AZ214" s="179">
        <v>-0.24379428504081169</v>
      </c>
      <c r="BA214" s="179">
        <v>-0.22817588026739771</v>
      </c>
      <c r="BB214" s="179">
        <v>0</v>
      </c>
      <c r="BC214" s="179">
        <v>0.2289121652541676</v>
      </c>
      <c r="BD214" s="179">
        <v>0.24445319084801009</v>
      </c>
      <c r="BE214" s="179" t="s">
        <v>115</v>
      </c>
      <c r="BF214" s="179">
        <v>0.31943283994482241</v>
      </c>
      <c r="BG214" s="179">
        <v>0.36007138162083541</v>
      </c>
      <c r="BH214" s="204">
        <v>0</v>
      </c>
      <c r="BI214" s="204">
        <v>7</v>
      </c>
      <c r="BJ214" s="205" t="s">
        <v>3025</v>
      </c>
      <c r="BK214" s="205" t="s">
        <v>3026</v>
      </c>
      <c r="BL214" s="205" t="s">
        <v>3027</v>
      </c>
      <c r="BM214" s="205">
        <v>-1.04117043274474E-2</v>
      </c>
      <c r="BN214" s="205">
        <v>0.32984454427226972</v>
      </c>
      <c r="BO214" s="205">
        <v>3.9368523366296149E-2</v>
      </c>
      <c r="BP214" s="205">
        <v>9.548178712712084E-2</v>
      </c>
      <c r="BQ214" s="205" t="s">
        <v>115</v>
      </c>
      <c r="BR214" s="205" t="s">
        <v>197</v>
      </c>
      <c r="BS214" s="205">
        <v>0.17356716005517761</v>
      </c>
      <c r="BT214" s="120" t="s">
        <v>115</v>
      </c>
      <c r="BU214" s="120" t="s">
        <v>115</v>
      </c>
      <c r="BV214" s="120" t="s">
        <v>115</v>
      </c>
      <c r="BW214" s="120" t="s">
        <v>115</v>
      </c>
      <c r="BX214" s="153">
        <v>12.010411704327447</v>
      </c>
      <c r="BY214" s="153">
        <v>0.71874417678700664</v>
      </c>
      <c r="BZ214" s="153">
        <v>0.71874417678700664</v>
      </c>
      <c r="CA214" s="154" t="s">
        <v>197</v>
      </c>
      <c r="CB214" s="154">
        <v>0.73940432154190949</v>
      </c>
      <c r="CC214" s="154">
        <v>0.73940432154190949</v>
      </c>
      <c r="CD214" s="154" t="s">
        <v>197</v>
      </c>
      <c r="CE214" s="155">
        <v>0</v>
      </c>
      <c r="CF214" s="155"/>
      <c r="CG214" s="155"/>
      <c r="CH214" s="273"/>
    </row>
    <row r="215" spans="1:86" s="1" customFormat="1" x14ac:dyDescent="0.2">
      <c r="A215" s="120">
        <v>211</v>
      </c>
      <c r="B215" s="120" t="s">
        <v>319</v>
      </c>
      <c r="C215" s="120" t="s">
        <v>315</v>
      </c>
      <c r="D215" s="126">
        <v>2</v>
      </c>
      <c r="E215" s="126" t="s">
        <v>635</v>
      </c>
      <c r="F215" s="199">
        <v>59.358600000000003</v>
      </c>
      <c r="G215" s="199">
        <v>5.36</v>
      </c>
      <c r="H215" s="123">
        <v>1</v>
      </c>
      <c r="I215" s="122">
        <v>8830</v>
      </c>
      <c r="J215" s="122">
        <v>50</v>
      </c>
      <c r="K215" s="123">
        <v>0</v>
      </c>
      <c r="L215" s="122">
        <v>8830</v>
      </c>
      <c r="M215" s="122">
        <v>50</v>
      </c>
      <c r="N215" s="122">
        <v>9952</v>
      </c>
      <c r="O215" s="122">
        <v>203</v>
      </c>
      <c r="P215" s="122">
        <v>262</v>
      </c>
      <c r="Q215" s="221" t="s">
        <v>320</v>
      </c>
      <c r="R215" s="222">
        <v>0</v>
      </c>
      <c r="S215" s="112" t="s">
        <v>2191</v>
      </c>
      <c r="T215" s="112" t="s">
        <v>197</v>
      </c>
      <c r="U215" s="112" t="s">
        <v>317</v>
      </c>
      <c r="V215" s="112" t="s">
        <v>317</v>
      </c>
      <c r="W215" s="112" t="s">
        <v>193</v>
      </c>
      <c r="X215" s="112" t="s">
        <v>115</v>
      </c>
      <c r="Y215" s="112" t="s">
        <v>115</v>
      </c>
      <c r="Z215" s="112" t="s">
        <v>115</v>
      </c>
      <c r="AA215" s="125" t="s">
        <v>197</v>
      </c>
      <c r="AB215" s="125" t="s">
        <v>197</v>
      </c>
      <c r="AC215" s="125" t="s">
        <v>197</v>
      </c>
      <c r="AD215" s="125" t="s">
        <v>197</v>
      </c>
      <c r="AE215" s="125">
        <v>0</v>
      </c>
      <c r="AF215" s="125">
        <v>0.05</v>
      </c>
      <c r="AG215" s="125">
        <v>0</v>
      </c>
      <c r="AH215" s="125">
        <v>0</v>
      </c>
      <c r="AI215" s="202">
        <v>0</v>
      </c>
      <c r="AJ215" s="202">
        <v>0</v>
      </c>
      <c r="AK215" s="202">
        <v>0.61680567160055177</v>
      </c>
      <c r="AL215" s="202">
        <v>0.01</v>
      </c>
      <c r="AM215" s="202">
        <v>0.1</v>
      </c>
      <c r="AN215" s="202">
        <v>0</v>
      </c>
      <c r="AO215" s="202">
        <v>0</v>
      </c>
      <c r="AP215" s="202">
        <v>0</v>
      </c>
      <c r="AQ215" s="202">
        <v>0</v>
      </c>
      <c r="AR215" s="202" t="s">
        <v>198</v>
      </c>
      <c r="AS215" s="203">
        <v>12</v>
      </c>
      <c r="AT215" s="202" t="s">
        <v>199</v>
      </c>
      <c r="AU215" s="202" t="s">
        <v>556</v>
      </c>
      <c r="AV215" s="152">
        <v>0.62693638953135244</v>
      </c>
      <c r="AW215" s="152">
        <v>0.62693638953135244</v>
      </c>
      <c r="AX215" s="179">
        <v>-0.34025624859971709</v>
      </c>
      <c r="AY215" s="179" t="s">
        <v>115</v>
      </c>
      <c r="AZ215" s="179">
        <v>-0.24379428504081169</v>
      </c>
      <c r="BA215" s="179">
        <v>-0.22817588026739771</v>
      </c>
      <c r="BB215" s="179">
        <v>0</v>
      </c>
      <c r="BC215" s="179">
        <v>0.2289121652541676</v>
      </c>
      <c r="BD215" s="179">
        <v>0.24445319084801009</v>
      </c>
      <c r="BE215" s="179" t="s">
        <v>115</v>
      </c>
      <c r="BF215" s="179">
        <v>0.31943283994482241</v>
      </c>
      <c r="BG215" s="179">
        <v>0.36007138162083541</v>
      </c>
      <c r="BH215" s="204">
        <v>1</v>
      </c>
      <c r="BI215" s="204">
        <v>7</v>
      </c>
      <c r="BJ215" s="205" t="s">
        <v>3031</v>
      </c>
      <c r="BK215" s="205" t="s">
        <v>3032</v>
      </c>
      <c r="BL215" s="205" t="s">
        <v>3030</v>
      </c>
      <c r="BM215" s="205">
        <v>0.31943283994482241</v>
      </c>
      <c r="BN215" s="205" t="s">
        <v>115</v>
      </c>
      <c r="BO215" s="205">
        <v>3.9368523366296149E-2</v>
      </c>
      <c r="BP215" s="205">
        <v>9.548178712712084E-2</v>
      </c>
      <c r="BQ215" s="205" t="s">
        <v>115</v>
      </c>
      <c r="BR215" s="205" t="s">
        <v>197</v>
      </c>
      <c r="BS215" s="205">
        <v>0.17356716005517761</v>
      </c>
      <c r="BT215" s="120" t="s">
        <v>115</v>
      </c>
      <c r="BU215" s="120" t="s">
        <v>115</v>
      </c>
      <c r="BV215" s="120" t="s">
        <v>115</v>
      </c>
      <c r="BW215" s="120" t="s">
        <v>115</v>
      </c>
      <c r="BX215" s="153">
        <v>11.680567160055178</v>
      </c>
      <c r="BY215" s="153">
        <v>0.63538640906431032</v>
      </c>
      <c r="BZ215" s="153">
        <v>0.63538640906431032</v>
      </c>
      <c r="CA215" s="154" t="s">
        <v>197</v>
      </c>
      <c r="CB215" s="154">
        <v>0.65866641623302669</v>
      </c>
      <c r="CC215" s="154">
        <v>0.65866641623302669</v>
      </c>
      <c r="CD215" s="154" t="s">
        <v>197</v>
      </c>
      <c r="CE215" s="155">
        <v>0</v>
      </c>
      <c r="CF215" s="155"/>
      <c r="CG215" s="155" t="s">
        <v>2417</v>
      </c>
      <c r="CH215" s="273"/>
    </row>
    <row r="216" spans="1:86" s="1" customFormat="1" x14ac:dyDescent="0.2">
      <c r="A216" s="120">
        <v>212</v>
      </c>
      <c r="B216" s="120" t="s">
        <v>321</v>
      </c>
      <c r="C216" s="120" t="s">
        <v>315</v>
      </c>
      <c r="D216" s="126">
        <v>2</v>
      </c>
      <c r="E216" s="126" t="s">
        <v>636</v>
      </c>
      <c r="F216" s="199">
        <v>59.339100000000002</v>
      </c>
      <c r="G216" s="199">
        <v>5.44</v>
      </c>
      <c r="H216" s="123">
        <v>1</v>
      </c>
      <c r="I216" s="122">
        <v>9040</v>
      </c>
      <c r="J216" s="122">
        <v>60</v>
      </c>
      <c r="K216" s="123">
        <v>0</v>
      </c>
      <c r="L216" s="122">
        <v>9040</v>
      </c>
      <c r="M216" s="122">
        <v>60</v>
      </c>
      <c r="N216" s="122">
        <v>10215</v>
      </c>
      <c r="O216" s="122">
        <v>154</v>
      </c>
      <c r="P216" s="122">
        <v>300</v>
      </c>
      <c r="Q216" s="112" t="s">
        <v>317</v>
      </c>
      <c r="R216" s="200">
        <v>0</v>
      </c>
      <c r="S216" s="112" t="s">
        <v>2191</v>
      </c>
      <c r="T216" s="112" t="s">
        <v>641</v>
      </c>
      <c r="U216" s="112" t="s">
        <v>317</v>
      </c>
      <c r="V216" s="112" t="s">
        <v>317</v>
      </c>
      <c r="W216" s="112" t="s">
        <v>193</v>
      </c>
      <c r="X216" s="112" t="s">
        <v>115</v>
      </c>
      <c r="Y216" s="112" t="s">
        <v>115</v>
      </c>
      <c r="Z216" s="112" t="s">
        <v>115</v>
      </c>
      <c r="AA216" s="125" t="s">
        <v>197</v>
      </c>
      <c r="AB216" s="125" t="s">
        <v>197</v>
      </c>
      <c r="AC216" s="125" t="s">
        <v>197</v>
      </c>
      <c r="AD216" s="125" t="s">
        <v>197</v>
      </c>
      <c r="AE216" s="125">
        <v>0</v>
      </c>
      <c r="AF216" s="125">
        <v>0.05</v>
      </c>
      <c r="AG216" s="125">
        <v>0</v>
      </c>
      <c r="AH216" s="125">
        <v>0</v>
      </c>
      <c r="AI216" s="202">
        <v>0</v>
      </c>
      <c r="AJ216" s="202">
        <v>0</v>
      </c>
      <c r="AK216" s="202">
        <v>0.5</v>
      </c>
      <c r="AL216" s="202">
        <v>0.01</v>
      </c>
      <c r="AM216" s="202">
        <v>0.1</v>
      </c>
      <c r="AN216" s="202">
        <v>0</v>
      </c>
      <c r="AO216" s="202">
        <v>0</v>
      </c>
      <c r="AP216" s="202">
        <v>0</v>
      </c>
      <c r="AQ216" s="202">
        <v>0</v>
      </c>
      <c r="AR216" s="202" t="s">
        <v>198</v>
      </c>
      <c r="AS216" s="203">
        <v>6.5</v>
      </c>
      <c r="AT216" s="202" t="s">
        <v>199</v>
      </c>
      <c r="AU216" s="202" t="s">
        <v>556</v>
      </c>
      <c r="AV216" s="152">
        <v>0.51244511901275824</v>
      </c>
      <c r="AW216" s="152">
        <v>0.51244511901275824</v>
      </c>
      <c r="AX216" s="179">
        <v>-0.36380933514332198</v>
      </c>
      <c r="AY216" s="179" t="s">
        <v>115</v>
      </c>
      <c r="AZ216" s="179">
        <v>-0.26786047304414162</v>
      </c>
      <c r="BA216" s="179">
        <v>-0.25193216581591682</v>
      </c>
      <c r="BB216" s="179">
        <v>0</v>
      </c>
      <c r="BC216" s="179">
        <v>0.24642388999087611</v>
      </c>
      <c r="BD216" s="179">
        <v>0.26263613926341173</v>
      </c>
      <c r="BE216" s="179" t="s">
        <v>115</v>
      </c>
      <c r="BF216" s="179">
        <v>0.33564378599021161</v>
      </c>
      <c r="BG216" s="179">
        <v>0.3795748613982175</v>
      </c>
      <c r="BH216" s="204">
        <v>0</v>
      </c>
      <c r="BI216" s="204">
        <v>7</v>
      </c>
      <c r="BJ216" s="205" t="s">
        <v>3025</v>
      </c>
      <c r="BK216" s="205" t="s">
        <v>3026</v>
      </c>
      <c r="BL216" s="205" t="s">
        <v>3027</v>
      </c>
      <c r="BM216" s="205">
        <v>-1.4082774576555211E-2</v>
      </c>
      <c r="BN216" s="205">
        <v>0.34972656056676682</v>
      </c>
      <c r="BO216" s="205">
        <v>3.7888442354472078E-2</v>
      </c>
      <c r="BP216" s="205">
        <v>9.548178712712084E-2</v>
      </c>
      <c r="BQ216" s="205" t="s">
        <v>115</v>
      </c>
      <c r="BR216" s="205" t="s">
        <v>197</v>
      </c>
      <c r="BS216" s="205">
        <v>0.17564378599021149</v>
      </c>
      <c r="BT216" s="120" t="s">
        <v>115</v>
      </c>
      <c r="BU216" s="120" t="s">
        <v>115</v>
      </c>
      <c r="BV216" s="120" t="s">
        <v>115</v>
      </c>
      <c r="BW216" s="120" t="s">
        <v>115</v>
      </c>
      <c r="BX216" s="153">
        <v>6.514082774576555</v>
      </c>
      <c r="BY216" s="153">
        <v>0.62885687791650757</v>
      </c>
      <c r="BZ216" s="153">
        <v>0.62885687791650757</v>
      </c>
      <c r="CA216" s="154" t="s">
        <v>197</v>
      </c>
      <c r="CB216" s="154">
        <v>0.65292550299392693</v>
      </c>
      <c r="CC216" s="154">
        <v>0.65292550299392693</v>
      </c>
      <c r="CD216" s="154" t="s">
        <v>197</v>
      </c>
      <c r="CE216" s="155">
        <v>0</v>
      </c>
      <c r="CF216" s="155"/>
      <c r="CG216" s="155"/>
      <c r="CH216" s="273"/>
    </row>
    <row r="217" spans="1:86" s="1" customFormat="1" x14ac:dyDescent="0.2">
      <c r="A217" s="120">
        <v>213</v>
      </c>
      <c r="B217" s="120" t="s">
        <v>322</v>
      </c>
      <c r="C217" s="120" t="s">
        <v>315</v>
      </c>
      <c r="D217" s="126">
        <v>2</v>
      </c>
      <c r="E217" s="126" t="s">
        <v>636</v>
      </c>
      <c r="F217" s="199">
        <v>59.339100000000002</v>
      </c>
      <c r="G217" s="199">
        <v>5.44</v>
      </c>
      <c r="H217" s="123">
        <v>1</v>
      </c>
      <c r="I217" s="122">
        <v>8340</v>
      </c>
      <c r="J217" s="122">
        <v>50</v>
      </c>
      <c r="K217" s="123">
        <v>0</v>
      </c>
      <c r="L217" s="122">
        <v>8340</v>
      </c>
      <c r="M217" s="122">
        <v>50</v>
      </c>
      <c r="N217" s="122">
        <v>9375.3333333333339</v>
      </c>
      <c r="O217" s="122">
        <v>102.6666666666661</v>
      </c>
      <c r="P217" s="122">
        <v>233.33333333333391</v>
      </c>
      <c r="Q217" s="112" t="s">
        <v>317</v>
      </c>
      <c r="R217" s="200">
        <v>0</v>
      </c>
      <c r="S217" s="112" t="s">
        <v>2191</v>
      </c>
      <c r="T217" s="112" t="s">
        <v>641</v>
      </c>
      <c r="U217" s="112" t="s">
        <v>317</v>
      </c>
      <c r="V217" s="112" t="s">
        <v>317</v>
      </c>
      <c r="W217" s="112" t="s">
        <v>215</v>
      </c>
      <c r="X217" s="112" t="s">
        <v>115</v>
      </c>
      <c r="Y217" s="112" t="s">
        <v>115</v>
      </c>
      <c r="Z217" s="112" t="s">
        <v>115</v>
      </c>
      <c r="AA217" s="125" t="s">
        <v>197</v>
      </c>
      <c r="AB217" s="125" t="s">
        <v>197</v>
      </c>
      <c r="AC217" s="125" t="s">
        <v>197</v>
      </c>
      <c r="AD217" s="125" t="s">
        <v>197</v>
      </c>
      <c r="AE217" s="125">
        <v>0</v>
      </c>
      <c r="AF217" s="125">
        <v>0.05</v>
      </c>
      <c r="AG217" s="125">
        <v>0</v>
      </c>
      <c r="AH217" s="125">
        <v>0</v>
      </c>
      <c r="AI217" s="202">
        <v>0</v>
      </c>
      <c r="AJ217" s="202">
        <v>0</v>
      </c>
      <c r="AK217" s="202">
        <v>0.5</v>
      </c>
      <c r="AL217" s="202">
        <v>0.01</v>
      </c>
      <c r="AM217" s="202">
        <v>0.1</v>
      </c>
      <c r="AN217" s="202">
        <v>0</v>
      </c>
      <c r="AO217" s="202">
        <v>0</v>
      </c>
      <c r="AP217" s="202">
        <v>0</v>
      </c>
      <c r="AQ217" s="202">
        <v>0</v>
      </c>
      <c r="AR217" s="202" t="s">
        <v>198</v>
      </c>
      <c r="AS217" s="203">
        <v>6.5</v>
      </c>
      <c r="AT217" s="202" t="s">
        <v>199</v>
      </c>
      <c r="AU217" s="202" t="s">
        <v>556</v>
      </c>
      <c r="AV217" s="152">
        <v>0.51244511901275824</v>
      </c>
      <c r="AW217" s="152">
        <v>0.51244511901275824</v>
      </c>
      <c r="AX217" s="179">
        <v>-0.36380933514332198</v>
      </c>
      <c r="AY217" s="179" t="s">
        <v>115</v>
      </c>
      <c r="AZ217" s="179">
        <v>-0.26786047304414162</v>
      </c>
      <c r="BA217" s="179">
        <v>-0.25193216581591682</v>
      </c>
      <c r="BB217" s="179">
        <v>0</v>
      </c>
      <c r="BC217" s="179">
        <v>0.24642388999087611</v>
      </c>
      <c r="BD217" s="179">
        <v>0.26263613926341173</v>
      </c>
      <c r="BE217" s="179" t="s">
        <v>115</v>
      </c>
      <c r="BF217" s="179">
        <v>0.33564378599021161</v>
      </c>
      <c r="BG217" s="179">
        <v>0.3795748613982175</v>
      </c>
      <c r="BH217" s="204">
        <v>0</v>
      </c>
      <c r="BI217" s="204">
        <v>7</v>
      </c>
      <c r="BJ217" s="205" t="s">
        <v>3025</v>
      </c>
      <c r="BK217" s="205" t="s">
        <v>3026</v>
      </c>
      <c r="BL217" s="205" t="s">
        <v>3027</v>
      </c>
      <c r="BM217" s="205">
        <v>-1.4082774576555211E-2</v>
      </c>
      <c r="BN217" s="205">
        <v>0.34972656056676682</v>
      </c>
      <c r="BO217" s="205">
        <v>3.7888442354472078E-2</v>
      </c>
      <c r="BP217" s="205">
        <v>9.548178712712084E-2</v>
      </c>
      <c r="BQ217" s="205" t="s">
        <v>115</v>
      </c>
      <c r="BR217" s="205" t="s">
        <v>197</v>
      </c>
      <c r="BS217" s="205">
        <v>0.17564378599021149</v>
      </c>
      <c r="BT217" s="120" t="s">
        <v>115</v>
      </c>
      <c r="BU217" s="120" t="s">
        <v>115</v>
      </c>
      <c r="BV217" s="120" t="s">
        <v>115</v>
      </c>
      <c r="BW217" s="120" t="s">
        <v>115</v>
      </c>
      <c r="BX217" s="153">
        <v>6.514082774576555</v>
      </c>
      <c r="BY217" s="153">
        <v>0.62885687791650757</v>
      </c>
      <c r="BZ217" s="153">
        <v>0.62885687791650757</v>
      </c>
      <c r="CA217" s="154" t="s">
        <v>197</v>
      </c>
      <c r="CB217" s="154">
        <v>0.65292550299392693</v>
      </c>
      <c r="CC217" s="154">
        <v>0.65292550299392693</v>
      </c>
      <c r="CD217" s="154" t="s">
        <v>197</v>
      </c>
      <c r="CE217" s="155">
        <v>0</v>
      </c>
      <c r="CF217" s="155"/>
      <c r="CG217" s="155"/>
      <c r="CH217" s="273"/>
    </row>
    <row r="218" spans="1:86" s="1" customFormat="1" x14ac:dyDescent="0.2">
      <c r="A218" s="120">
        <v>214</v>
      </c>
      <c r="B218" s="120" t="s">
        <v>323</v>
      </c>
      <c r="C218" s="120" t="s">
        <v>315</v>
      </c>
      <c r="D218" s="126">
        <v>2</v>
      </c>
      <c r="E218" s="126" t="s">
        <v>636</v>
      </c>
      <c r="F218" s="199">
        <v>59.339100000000002</v>
      </c>
      <c r="G218" s="199">
        <v>5.44</v>
      </c>
      <c r="H218" s="123">
        <v>1</v>
      </c>
      <c r="I218" s="122">
        <v>5730</v>
      </c>
      <c r="J218" s="122">
        <v>40</v>
      </c>
      <c r="K218" s="123">
        <v>0</v>
      </c>
      <c r="L218" s="122">
        <v>5730</v>
      </c>
      <c r="M218" s="122">
        <v>40</v>
      </c>
      <c r="N218" s="122">
        <v>6491.25</v>
      </c>
      <c r="O218" s="122">
        <v>144.75</v>
      </c>
      <c r="P218" s="122">
        <v>83.25</v>
      </c>
      <c r="Q218" s="112" t="s">
        <v>192</v>
      </c>
      <c r="R218" s="200">
        <v>0</v>
      </c>
      <c r="S218" s="112" t="s">
        <v>2191</v>
      </c>
      <c r="T218" s="112" t="s">
        <v>641</v>
      </c>
      <c r="U218" s="112" t="s">
        <v>317</v>
      </c>
      <c r="V218" s="112" t="s">
        <v>197</v>
      </c>
      <c r="W218" s="112" t="s">
        <v>193</v>
      </c>
      <c r="X218" s="112" t="s">
        <v>115</v>
      </c>
      <c r="Y218" s="112" t="s">
        <v>115</v>
      </c>
      <c r="Z218" s="112" t="s">
        <v>115</v>
      </c>
      <c r="AA218" s="125" t="s">
        <v>197</v>
      </c>
      <c r="AB218" s="125" t="s">
        <v>197</v>
      </c>
      <c r="AC218" s="125" t="s">
        <v>197</v>
      </c>
      <c r="AD218" s="125" t="s">
        <v>197</v>
      </c>
      <c r="AE218" s="125">
        <v>0</v>
      </c>
      <c r="AF218" s="125">
        <v>0.05</v>
      </c>
      <c r="AG218" s="125">
        <v>0</v>
      </c>
      <c r="AH218" s="125">
        <v>0</v>
      </c>
      <c r="AI218" s="202">
        <v>0</v>
      </c>
      <c r="AJ218" s="202">
        <v>0</v>
      </c>
      <c r="AK218" s="202">
        <v>0.5</v>
      </c>
      <c r="AL218" s="202">
        <v>0.01</v>
      </c>
      <c r="AM218" s="202">
        <v>0.1</v>
      </c>
      <c r="AN218" s="202">
        <v>0</v>
      </c>
      <c r="AO218" s="202">
        <v>0</v>
      </c>
      <c r="AP218" s="202">
        <v>0</v>
      </c>
      <c r="AQ218" s="202">
        <v>0</v>
      </c>
      <c r="AR218" s="202" t="s">
        <v>198</v>
      </c>
      <c r="AS218" s="203">
        <v>6.5</v>
      </c>
      <c r="AT218" s="202" t="s">
        <v>199</v>
      </c>
      <c r="AU218" s="202" t="s">
        <v>556</v>
      </c>
      <c r="AV218" s="152">
        <v>0.51244511901275824</v>
      </c>
      <c r="AW218" s="152">
        <v>0.51244511901275824</v>
      </c>
      <c r="AX218" s="179">
        <v>-0.36380933514332198</v>
      </c>
      <c r="AY218" s="179" t="s">
        <v>115</v>
      </c>
      <c r="AZ218" s="179">
        <v>-0.26786047304414162</v>
      </c>
      <c r="BA218" s="179">
        <v>-0.25193216581591682</v>
      </c>
      <c r="BB218" s="179">
        <v>0</v>
      </c>
      <c r="BC218" s="179">
        <v>0.24642388999087611</v>
      </c>
      <c r="BD218" s="179">
        <v>0.26263613926341173</v>
      </c>
      <c r="BE218" s="179" t="s">
        <v>115</v>
      </c>
      <c r="BF218" s="179">
        <v>0.33564378599021161</v>
      </c>
      <c r="BG218" s="179">
        <v>0.3795748613982175</v>
      </c>
      <c r="BH218" s="204">
        <v>0</v>
      </c>
      <c r="BI218" s="204">
        <v>7</v>
      </c>
      <c r="BJ218" s="205" t="s">
        <v>3025</v>
      </c>
      <c r="BK218" s="205" t="s">
        <v>3026</v>
      </c>
      <c r="BL218" s="205" t="s">
        <v>3027</v>
      </c>
      <c r="BM218" s="205">
        <v>-1.4082774576555211E-2</v>
      </c>
      <c r="BN218" s="205">
        <v>0.34972656056676682</v>
      </c>
      <c r="BO218" s="205">
        <v>3.7888442354472078E-2</v>
      </c>
      <c r="BP218" s="205">
        <v>9.548178712712084E-2</v>
      </c>
      <c r="BQ218" s="205" t="s">
        <v>115</v>
      </c>
      <c r="BR218" s="205" t="s">
        <v>197</v>
      </c>
      <c r="BS218" s="205">
        <v>0.17564378599021149</v>
      </c>
      <c r="BT218" s="120" t="s">
        <v>115</v>
      </c>
      <c r="BU218" s="120" t="s">
        <v>115</v>
      </c>
      <c r="BV218" s="120" t="s">
        <v>115</v>
      </c>
      <c r="BW218" s="120" t="s">
        <v>115</v>
      </c>
      <c r="BX218" s="153">
        <v>6.514082774576555</v>
      </c>
      <c r="BY218" s="153">
        <v>0.62885687791650757</v>
      </c>
      <c r="BZ218" s="153">
        <v>0.62885687791650757</v>
      </c>
      <c r="CA218" s="154" t="s">
        <v>197</v>
      </c>
      <c r="CB218" s="154">
        <v>0.65292550299392693</v>
      </c>
      <c r="CC218" s="154">
        <v>0.65292550299392693</v>
      </c>
      <c r="CD218" s="154" t="s">
        <v>197</v>
      </c>
      <c r="CE218" s="155">
        <v>0</v>
      </c>
      <c r="CF218" s="155"/>
      <c r="CG218" s="155"/>
      <c r="CH218" s="273"/>
    </row>
    <row r="219" spans="1:86" s="1" customFormat="1" x14ac:dyDescent="0.2">
      <c r="A219" s="120">
        <v>215</v>
      </c>
      <c r="B219" s="120" t="s">
        <v>324</v>
      </c>
      <c r="C219" s="120" t="s">
        <v>315</v>
      </c>
      <c r="D219" s="126">
        <v>2</v>
      </c>
      <c r="E219" s="126" t="s">
        <v>636</v>
      </c>
      <c r="F219" s="199">
        <v>59.339100000000002</v>
      </c>
      <c r="G219" s="199">
        <v>5.44</v>
      </c>
      <c r="H219" s="123">
        <v>1</v>
      </c>
      <c r="I219" s="122">
        <v>5340</v>
      </c>
      <c r="J219" s="122">
        <v>40</v>
      </c>
      <c r="K219" s="123">
        <v>0</v>
      </c>
      <c r="L219" s="122">
        <v>5340</v>
      </c>
      <c r="M219" s="122">
        <v>40</v>
      </c>
      <c r="N219" s="122">
        <v>6103.875</v>
      </c>
      <c r="O219" s="122">
        <v>167.125</v>
      </c>
      <c r="P219" s="122">
        <v>104.875</v>
      </c>
      <c r="Q219" s="112" t="s">
        <v>192</v>
      </c>
      <c r="R219" s="200">
        <v>0</v>
      </c>
      <c r="S219" s="112" t="s">
        <v>2191</v>
      </c>
      <c r="T219" s="112" t="s">
        <v>641</v>
      </c>
      <c r="U219" s="112" t="s">
        <v>317</v>
      </c>
      <c r="V219" s="112" t="s">
        <v>197</v>
      </c>
      <c r="W219" s="112" t="s">
        <v>215</v>
      </c>
      <c r="X219" s="112" t="s">
        <v>115</v>
      </c>
      <c r="Y219" s="112" t="s">
        <v>115</v>
      </c>
      <c r="Z219" s="112" t="s">
        <v>115</v>
      </c>
      <c r="AA219" s="125" t="s">
        <v>197</v>
      </c>
      <c r="AB219" s="125" t="s">
        <v>197</v>
      </c>
      <c r="AC219" s="125" t="s">
        <v>197</v>
      </c>
      <c r="AD219" s="125" t="s">
        <v>197</v>
      </c>
      <c r="AE219" s="125">
        <v>0</v>
      </c>
      <c r="AF219" s="125">
        <v>0.05</v>
      </c>
      <c r="AG219" s="125">
        <v>0</v>
      </c>
      <c r="AH219" s="125">
        <v>0</v>
      </c>
      <c r="AI219" s="202">
        <v>0</v>
      </c>
      <c r="AJ219" s="202">
        <v>0</v>
      </c>
      <c r="AK219" s="202">
        <v>0.5</v>
      </c>
      <c r="AL219" s="202">
        <v>0.01</v>
      </c>
      <c r="AM219" s="202">
        <v>0.1</v>
      </c>
      <c r="AN219" s="202">
        <v>0</v>
      </c>
      <c r="AO219" s="202">
        <v>0</v>
      </c>
      <c r="AP219" s="202">
        <v>0</v>
      </c>
      <c r="AQ219" s="202">
        <v>0</v>
      </c>
      <c r="AR219" s="202" t="s">
        <v>198</v>
      </c>
      <c r="AS219" s="203">
        <v>6.5</v>
      </c>
      <c r="AT219" s="202" t="s">
        <v>199</v>
      </c>
      <c r="AU219" s="202" t="s">
        <v>556</v>
      </c>
      <c r="AV219" s="152">
        <v>0.51244511901275824</v>
      </c>
      <c r="AW219" s="152">
        <v>0.51244511901275824</v>
      </c>
      <c r="AX219" s="179">
        <v>-0.36380933514332198</v>
      </c>
      <c r="AY219" s="179" t="s">
        <v>115</v>
      </c>
      <c r="AZ219" s="179">
        <v>-0.26786047304414162</v>
      </c>
      <c r="BA219" s="179">
        <v>-0.25193216581591682</v>
      </c>
      <c r="BB219" s="179">
        <v>0</v>
      </c>
      <c r="BC219" s="179">
        <v>0.24642388999087611</v>
      </c>
      <c r="BD219" s="179">
        <v>0.26263613926341173</v>
      </c>
      <c r="BE219" s="179" t="s">
        <v>115</v>
      </c>
      <c r="BF219" s="179">
        <v>0.33564378599021161</v>
      </c>
      <c r="BG219" s="179">
        <v>0.3795748613982175</v>
      </c>
      <c r="BH219" s="204">
        <v>0</v>
      </c>
      <c r="BI219" s="204">
        <v>7</v>
      </c>
      <c r="BJ219" s="205" t="s">
        <v>3025</v>
      </c>
      <c r="BK219" s="205" t="s">
        <v>3026</v>
      </c>
      <c r="BL219" s="205" t="s">
        <v>3027</v>
      </c>
      <c r="BM219" s="205">
        <v>-1.4082774576555211E-2</v>
      </c>
      <c r="BN219" s="205">
        <v>0.34972656056676682</v>
      </c>
      <c r="BO219" s="205">
        <v>3.7888442354472078E-2</v>
      </c>
      <c r="BP219" s="205">
        <v>9.548178712712084E-2</v>
      </c>
      <c r="BQ219" s="205" t="s">
        <v>115</v>
      </c>
      <c r="BR219" s="205" t="s">
        <v>197</v>
      </c>
      <c r="BS219" s="205">
        <v>0.17564378599021149</v>
      </c>
      <c r="BT219" s="120" t="s">
        <v>115</v>
      </c>
      <c r="BU219" s="120" t="s">
        <v>115</v>
      </c>
      <c r="BV219" s="120" t="s">
        <v>115</v>
      </c>
      <c r="BW219" s="120" t="s">
        <v>115</v>
      </c>
      <c r="BX219" s="153">
        <v>6.514082774576555</v>
      </c>
      <c r="BY219" s="153">
        <v>0.62885687791650757</v>
      </c>
      <c r="BZ219" s="153">
        <v>0.62885687791650757</v>
      </c>
      <c r="CA219" s="154" t="s">
        <v>197</v>
      </c>
      <c r="CB219" s="154">
        <v>0.65292550299392693</v>
      </c>
      <c r="CC219" s="154">
        <v>0.65292550299392693</v>
      </c>
      <c r="CD219" s="154" t="s">
        <v>197</v>
      </c>
      <c r="CE219" s="155">
        <v>0</v>
      </c>
      <c r="CF219" s="155"/>
      <c r="CG219" s="155"/>
      <c r="CH219" s="273"/>
    </row>
    <row r="220" spans="1:86" s="1" customFormat="1" x14ac:dyDescent="0.2">
      <c r="A220" s="120">
        <v>216</v>
      </c>
      <c r="B220" s="120" t="s">
        <v>325</v>
      </c>
      <c r="C220" s="120" t="s">
        <v>315</v>
      </c>
      <c r="D220" s="126">
        <v>2</v>
      </c>
      <c r="E220" s="126" t="s">
        <v>639</v>
      </c>
      <c r="F220" s="199">
        <v>59.3369</v>
      </c>
      <c r="G220" s="199">
        <v>5.36</v>
      </c>
      <c r="H220" s="123">
        <v>1</v>
      </c>
      <c r="I220" s="122">
        <v>8450</v>
      </c>
      <c r="J220" s="122">
        <v>40</v>
      </c>
      <c r="K220" s="123">
        <v>0</v>
      </c>
      <c r="L220" s="122">
        <v>8450</v>
      </c>
      <c r="M220" s="122">
        <v>40</v>
      </c>
      <c r="N220" s="122">
        <v>9497.75</v>
      </c>
      <c r="O220" s="122">
        <v>37.25</v>
      </c>
      <c r="P220" s="122">
        <v>165.75</v>
      </c>
      <c r="Q220" s="112" t="s">
        <v>206</v>
      </c>
      <c r="R220" s="200">
        <v>0</v>
      </c>
      <c r="S220" s="112" t="s">
        <v>2191</v>
      </c>
      <c r="T220" s="112" t="s">
        <v>326</v>
      </c>
      <c r="U220" s="112" t="s">
        <v>207</v>
      </c>
      <c r="V220" s="112" t="s">
        <v>206</v>
      </c>
      <c r="W220" s="112" t="s">
        <v>193</v>
      </c>
      <c r="X220" s="112" t="s">
        <v>115</v>
      </c>
      <c r="Y220" s="112" t="s">
        <v>115</v>
      </c>
      <c r="Z220" s="112" t="s">
        <v>115</v>
      </c>
      <c r="AA220" s="125" t="s">
        <v>197</v>
      </c>
      <c r="AB220" s="125" t="s">
        <v>197</v>
      </c>
      <c r="AC220" s="125" t="s">
        <v>197</v>
      </c>
      <c r="AD220" s="125" t="s">
        <v>197</v>
      </c>
      <c r="AE220" s="125">
        <v>0</v>
      </c>
      <c r="AF220" s="125">
        <v>0.05</v>
      </c>
      <c r="AG220" s="125">
        <v>0</v>
      </c>
      <c r="AH220" s="125">
        <v>0</v>
      </c>
      <c r="AI220" s="202">
        <v>0</v>
      </c>
      <c r="AJ220" s="202">
        <v>0</v>
      </c>
      <c r="AK220" s="202">
        <v>0.5</v>
      </c>
      <c r="AL220" s="202">
        <v>0.01</v>
      </c>
      <c r="AM220" s="202">
        <v>0.1</v>
      </c>
      <c r="AN220" s="202">
        <v>0</v>
      </c>
      <c r="AO220" s="202">
        <v>0</v>
      </c>
      <c r="AP220" s="202">
        <v>0</v>
      </c>
      <c r="AQ220" s="202">
        <v>0</v>
      </c>
      <c r="AR220" s="202" t="s">
        <v>198</v>
      </c>
      <c r="AS220" s="203">
        <v>8.6999999999999993</v>
      </c>
      <c r="AT220" s="202" t="s">
        <v>199</v>
      </c>
      <c r="AU220" s="202" t="s">
        <v>556</v>
      </c>
      <c r="AV220" s="152">
        <v>0.51244511901275824</v>
      </c>
      <c r="AW220" s="152">
        <v>0.51244511901275824</v>
      </c>
      <c r="AX220" s="179">
        <v>-0.33410243898900782</v>
      </c>
      <c r="AY220" s="179" t="s">
        <v>115</v>
      </c>
      <c r="AZ220" s="179">
        <v>-0.23912367337563339</v>
      </c>
      <c r="BA220" s="179">
        <v>-0.22376298045091361</v>
      </c>
      <c r="BB220" s="179">
        <v>0</v>
      </c>
      <c r="BC220" s="179">
        <v>0.22479330503471481</v>
      </c>
      <c r="BD220" s="179">
        <v>0.2402176238762023</v>
      </c>
      <c r="BE220" s="179" t="s">
        <v>115</v>
      </c>
      <c r="BF220" s="179">
        <v>0.31407411652039441</v>
      </c>
      <c r="BG220" s="179">
        <v>0.35406447232140142</v>
      </c>
      <c r="BH220" s="204">
        <v>1</v>
      </c>
      <c r="BI220" s="204">
        <v>7</v>
      </c>
      <c r="BJ220" s="205" t="s">
        <v>3031</v>
      </c>
      <c r="BK220" s="205" t="s">
        <v>3032</v>
      </c>
      <c r="BL220" s="205" t="s">
        <v>3030</v>
      </c>
      <c r="BM220" s="205">
        <v>0.31407411652039441</v>
      </c>
      <c r="BN220" s="205" t="s">
        <v>115</v>
      </c>
      <c r="BO220" s="205">
        <v>3.5342694149325997E-2</v>
      </c>
      <c r="BP220" s="205">
        <v>9.548178712712084E-2</v>
      </c>
      <c r="BQ220" s="205" t="s">
        <v>115</v>
      </c>
      <c r="BR220" s="205" t="s">
        <v>197</v>
      </c>
      <c r="BS220" s="205">
        <v>0.14007411652039439</v>
      </c>
      <c r="BT220" s="120" t="s">
        <v>115</v>
      </c>
      <c r="BU220" s="120" t="s">
        <v>115</v>
      </c>
      <c r="BV220" s="120" t="s">
        <v>115</v>
      </c>
      <c r="BW220" s="120" t="s">
        <v>115</v>
      </c>
      <c r="BX220" s="153">
        <v>8.3859258834796044</v>
      </c>
      <c r="BY220" s="153">
        <v>0.52246136479429894</v>
      </c>
      <c r="BZ220" s="153">
        <v>0.52246136479429894</v>
      </c>
      <c r="CA220" s="154" t="s">
        <v>197</v>
      </c>
      <c r="CB220" s="154">
        <v>0.54091278023512301</v>
      </c>
      <c r="CC220" s="154">
        <v>0.54091278023512301</v>
      </c>
      <c r="CD220" s="154" t="s">
        <v>197</v>
      </c>
      <c r="CE220" s="155">
        <v>0</v>
      </c>
      <c r="CF220" s="155"/>
      <c r="CG220" s="155"/>
      <c r="CH220" s="273"/>
    </row>
    <row r="221" spans="1:86" s="1" customFormat="1" x14ac:dyDescent="0.2">
      <c r="A221" s="120">
        <v>217</v>
      </c>
      <c r="B221" s="120" t="s">
        <v>327</v>
      </c>
      <c r="C221" s="120" t="s">
        <v>315</v>
      </c>
      <c r="D221" s="126">
        <v>2</v>
      </c>
      <c r="E221" s="126" t="s">
        <v>639</v>
      </c>
      <c r="F221" s="199">
        <v>59.3369</v>
      </c>
      <c r="G221" s="199">
        <v>5.36</v>
      </c>
      <c r="H221" s="123">
        <v>1</v>
      </c>
      <c r="I221" s="122">
        <v>5510</v>
      </c>
      <c r="J221" s="122">
        <v>40</v>
      </c>
      <c r="K221" s="123">
        <v>0</v>
      </c>
      <c r="L221" s="122">
        <v>5510</v>
      </c>
      <c r="M221" s="122">
        <v>40</v>
      </c>
      <c r="N221" s="122">
        <v>6339.5</v>
      </c>
      <c r="O221" s="122">
        <v>55.5</v>
      </c>
      <c r="P221" s="122">
        <v>126.5</v>
      </c>
      <c r="Q221" s="112" t="s">
        <v>206</v>
      </c>
      <c r="R221" s="200">
        <v>0</v>
      </c>
      <c r="S221" s="112" t="s">
        <v>2191</v>
      </c>
      <c r="T221" s="112" t="s">
        <v>326</v>
      </c>
      <c r="U221" s="112" t="s">
        <v>328</v>
      </c>
      <c r="V221" s="112" t="s">
        <v>207</v>
      </c>
      <c r="W221" s="112" t="s">
        <v>215</v>
      </c>
      <c r="X221" s="112" t="s">
        <v>115</v>
      </c>
      <c r="Y221" s="112" t="s">
        <v>115</v>
      </c>
      <c r="Z221" s="112" t="s">
        <v>115</v>
      </c>
      <c r="AA221" s="125" t="s">
        <v>197</v>
      </c>
      <c r="AB221" s="125" t="s">
        <v>197</v>
      </c>
      <c r="AC221" s="125" t="s">
        <v>197</v>
      </c>
      <c r="AD221" s="125" t="s">
        <v>197</v>
      </c>
      <c r="AE221" s="125">
        <v>0</v>
      </c>
      <c r="AF221" s="125">
        <v>0.05</v>
      </c>
      <c r="AG221" s="125">
        <v>0</v>
      </c>
      <c r="AH221" s="125">
        <v>0</v>
      </c>
      <c r="AI221" s="202">
        <v>0</v>
      </c>
      <c r="AJ221" s="202">
        <v>0</v>
      </c>
      <c r="AK221" s="202">
        <v>0.5</v>
      </c>
      <c r="AL221" s="202">
        <v>0.01</v>
      </c>
      <c r="AM221" s="202">
        <v>0.1</v>
      </c>
      <c r="AN221" s="202">
        <v>0</v>
      </c>
      <c r="AO221" s="202">
        <v>0</v>
      </c>
      <c r="AP221" s="202">
        <v>0</v>
      </c>
      <c r="AQ221" s="202">
        <v>0</v>
      </c>
      <c r="AR221" s="202" t="s">
        <v>198</v>
      </c>
      <c r="AS221" s="203">
        <v>8.6999999999999993</v>
      </c>
      <c r="AT221" s="202" t="s">
        <v>199</v>
      </c>
      <c r="AU221" s="202" t="s">
        <v>556</v>
      </c>
      <c r="AV221" s="152">
        <v>0.51244511901275824</v>
      </c>
      <c r="AW221" s="152">
        <v>0.51244511901275824</v>
      </c>
      <c r="AX221" s="179">
        <v>-0.33410243898900782</v>
      </c>
      <c r="AY221" s="179" t="s">
        <v>115</v>
      </c>
      <c r="AZ221" s="179">
        <v>-0.23912367337563339</v>
      </c>
      <c r="BA221" s="179">
        <v>-0.22376298045091361</v>
      </c>
      <c r="BB221" s="179">
        <v>0</v>
      </c>
      <c r="BC221" s="179">
        <v>0.22479330503471481</v>
      </c>
      <c r="BD221" s="179">
        <v>0.2402176238762023</v>
      </c>
      <c r="BE221" s="179" t="s">
        <v>115</v>
      </c>
      <c r="BF221" s="179">
        <v>0.31407411652039441</v>
      </c>
      <c r="BG221" s="179">
        <v>0.35406447232140142</v>
      </c>
      <c r="BH221" s="204">
        <v>1</v>
      </c>
      <c r="BI221" s="204">
        <v>7</v>
      </c>
      <c r="BJ221" s="205" t="s">
        <v>3031</v>
      </c>
      <c r="BK221" s="205" t="s">
        <v>3032</v>
      </c>
      <c r="BL221" s="205" t="s">
        <v>3030</v>
      </c>
      <c r="BM221" s="205">
        <v>0.31407411652039441</v>
      </c>
      <c r="BN221" s="205" t="s">
        <v>115</v>
      </c>
      <c r="BO221" s="205">
        <v>3.5342694149325997E-2</v>
      </c>
      <c r="BP221" s="205">
        <v>9.548178712712084E-2</v>
      </c>
      <c r="BQ221" s="205" t="s">
        <v>115</v>
      </c>
      <c r="BR221" s="205" t="s">
        <v>197</v>
      </c>
      <c r="BS221" s="205">
        <v>0.14007411652039439</v>
      </c>
      <c r="BT221" s="120" t="s">
        <v>115</v>
      </c>
      <c r="BU221" s="120" t="s">
        <v>115</v>
      </c>
      <c r="BV221" s="120" t="s">
        <v>115</v>
      </c>
      <c r="BW221" s="120" t="s">
        <v>115</v>
      </c>
      <c r="BX221" s="153">
        <v>8.3859258834796044</v>
      </c>
      <c r="BY221" s="153">
        <v>0.52246136479429894</v>
      </c>
      <c r="BZ221" s="153">
        <v>0.52246136479429894</v>
      </c>
      <c r="CA221" s="154" t="s">
        <v>197</v>
      </c>
      <c r="CB221" s="154">
        <v>0.54091278023512301</v>
      </c>
      <c r="CC221" s="154">
        <v>0.54091278023512301</v>
      </c>
      <c r="CD221" s="154" t="s">
        <v>197</v>
      </c>
      <c r="CE221" s="155">
        <v>0</v>
      </c>
      <c r="CF221" s="155"/>
      <c r="CG221" s="155"/>
      <c r="CH221" s="273"/>
    </row>
    <row r="222" spans="1:86" s="1" customFormat="1" x14ac:dyDescent="0.2">
      <c r="A222" s="120">
        <v>218</v>
      </c>
      <c r="B222" s="120" t="s">
        <v>329</v>
      </c>
      <c r="C222" s="120" t="s">
        <v>315</v>
      </c>
      <c r="D222" s="126">
        <v>2</v>
      </c>
      <c r="E222" s="126" t="s">
        <v>637</v>
      </c>
      <c r="F222" s="199">
        <v>59.363500000000002</v>
      </c>
      <c r="G222" s="199">
        <v>5.4</v>
      </c>
      <c r="H222" s="123">
        <v>1</v>
      </c>
      <c r="I222" s="122">
        <v>2265</v>
      </c>
      <c r="J222" s="122">
        <v>40</v>
      </c>
      <c r="K222" s="123">
        <v>0</v>
      </c>
      <c r="L222" s="122">
        <v>2265</v>
      </c>
      <c r="M222" s="122">
        <v>40</v>
      </c>
      <c r="N222" s="122">
        <v>2242.5</v>
      </c>
      <c r="O222" s="122">
        <v>105.5</v>
      </c>
      <c r="P222" s="122">
        <v>90.5</v>
      </c>
      <c r="Q222" s="112" t="s">
        <v>197</v>
      </c>
      <c r="R222" s="200">
        <v>0</v>
      </c>
      <c r="S222" s="112" t="s">
        <v>2191</v>
      </c>
      <c r="T222" s="112" t="s">
        <v>197</v>
      </c>
      <c r="U222" s="112" t="s">
        <v>317</v>
      </c>
      <c r="V222" s="124" t="s">
        <v>192</v>
      </c>
      <c r="W222" s="112" t="s">
        <v>193</v>
      </c>
      <c r="X222" s="112" t="s">
        <v>115</v>
      </c>
      <c r="Y222" s="112" t="s">
        <v>115</v>
      </c>
      <c r="Z222" s="112" t="s">
        <v>115</v>
      </c>
      <c r="AA222" s="125" t="s">
        <v>197</v>
      </c>
      <c r="AB222" s="125" t="s">
        <v>197</v>
      </c>
      <c r="AC222" s="125" t="s">
        <v>197</v>
      </c>
      <c r="AD222" s="125" t="s">
        <v>197</v>
      </c>
      <c r="AE222" s="125">
        <v>0</v>
      </c>
      <c r="AF222" s="125">
        <v>0.05</v>
      </c>
      <c r="AG222" s="125">
        <v>0</v>
      </c>
      <c r="AH222" s="125">
        <v>0</v>
      </c>
      <c r="AI222" s="202">
        <v>0</v>
      </c>
      <c r="AJ222" s="202">
        <v>0</v>
      </c>
      <c r="AK222" s="202">
        <v>0.5</v>
      </c>
      <c r="AL222" s="202">
        <v>0.01</v>
      </c>
      <c r="AM222" s="202">
        <v>0.1</v>
      </c>
      <c r="AN222" s="202">
        <v>0</v>
      </c>
      <c r="AO222" s="202">
        <v>0</v>
      </c>
      <c r="AP222" s="202">
        <v>0</v>
      </c>
      <c r="AQ222" s="202">
        <v>0</v>
      </c>
      <c r="AR222" s="202" t="s">
        <v>198</v>
      </c>
      <c r="AS222" s="203">
        <v>3.5</v>
      </c>
      <c r="AT222" s="202" t="s">
        <v>199</v>
      </c>
      <c r="AU222" s="202" t="s">
        <v>556</v>
      </c>
      <c r="AV222" s="152">
        <v>0.51244511901275824</v>
      </c>
      <c r="AW222" s="152">
        <v>0.51244511901275824</v>
      </c>
      <c r="AX222" s="179">
        <v>-0.34509054012208701</v>
      </c>
      <c r="AY222" s="179" t="s">
        <v>115</v>
      </c>
      <c r="AZ222" s="179">
        <v>-0.25048479437014382</v>
      </c>
      <c r="BA222" s="179">
        <v>-0.23500181699623271</v>
      </c>
      <c r="BB222" s="179">
        <v>0</v>
      </c>
      <c r="BC222" s="179">
        <v>0.23303296460007819</v>
      </c>
      <c r="BD222" s="179">
        <v>0.24876910714545561</v>
      </c>
      <c r="BE222" s="179" t="s">
        <v>115</v>
      </c>
      <c r="BF222" s="179">
        <v>0.32157051830051991</v>
      </c>
      <c r="BG222" s="179">
        <v>0.3631706904115623</v>
      </c>
      <c r="BH222" s="204">
        <v>0</v>
      </c>
      <c r="BI222" s="204">
        <v>7</v>
      </c>
      <c r="BJ222" s="205" t="s">
        <v>3025</v>
      </c>
      <c r="BK222" s="205" t="s">
        <v>3026</v>
      </c>
      <c r="BL222" s="205" t="s">
        <v>3027</v>
      </c>
      <c r="BM222" s="205">
        <v>-1.1760010910783519E-2</v>
      </c>
      <c r="BN222" s="205">
        <v>0.33333052921130352</v>
      </c>
      <c r="BO222" s="205">
        <v>4.1156749447722067E-2</v>
      </c>
      <c r="BP222" s="205">
        <v>9.548178712712084E-2</v>
      </c>
      <c r="BQ222" s="205" t="s">
        <v>115</v>
      </c>
      <c r="BR222" s="205" t="s">
        <v>197</v>
      </c>
      <c r="BS222" s="205">
        <v>7.6570518300519919E-2</v>
      </c>
      <c r="BT222" s="120" t="s">
        <v>115</v>
      </c>
      <c r="BU222" s="120" t="s">
        <v>115</v>
      </c>
      <c r="BV222" s="120" t="s">
        <v>115</v>
      </c>
      <c r="BW222" s="120" t="s">
        <v>115</v>
      </c>
      <c r="BX222" s="153">
        <v>3.5117600109107836</v>
      </c>
      <c r="BY222" s="153">
        <v>0.62009667907704435</v>
      </c>
      <c r="BZ222" s="153">
        <v>0.62009667907704435</v>
      </c>
      <c r="CA222" s="154" t="s">
        <v>197</v>
      </c>
      <c r="CB222" s="154">
        <v>0.6248063185301419</v>
      </c>
      <c r="CC222" s="154">
        <v>0.6248063185301419</v>
      </c>
      <c r="CD222" s="154" t="s">
        <v>197</v>
      </c>
      <c r="CE222" s="155">
        <v>0</v>
      </c>
      <c r="CF222" s="155"/>
      <c r="CG222" s="155"/>
      <c r="CH222" s="273"/>
    </row>
    <row r="223" spans="1:86" s="1" customFormat="1" x14ac:dyDescent="0.2">
      <c r="A223" s="120">
        <v>219</v>
      </c>
      <c r="B223" s="120" t="s">
        <v>367</v>
      </c>
      <c r="C223" s="120" t="s">
        <v>315</v>
      </c>
      <c r="D223" s="126">
        <v>2</v>
      </c>
      <c r="E223" s="126" t="s">
        <v>638</v>
      </c>
      <c r="F223" s="199">
        <v>59.3185</v>
      </c>
      <c r="G223" s="199">
        <v>5.36</v>
      </c>
      <c r="H223" s="123">
        <v>1</v>
      </c>
      <c r="I223" s="122">
        <v>10510</v>
      </c>
      <c r="J223" s="122">
        <v>60</v>
      </c>
      <c r="K223" s="123">
        <v>0</v>
      </c>
      <c r="L223" s="122">
        <v>10510</v>
      </c>
      <c r="M223" s="122">
        <v>60</v>
      </c>
      <c r="N223" s="122">
        <v>12532</v>
      </c>
      <c r="O223" s="122">
        <v>163</v>
      </c>
      <c r="P223" s="122">
        <v>427</v>
      </c>
      <c r="Q223" s="112" t="s">
        <v>317</v>
      </c>
      <c r="R223" s="200">
        <v>0</v>
      </c>
      <c r="S223" s="112" t="s">
        <v>2191</v>
      </c>
      <c r="T223" s="112" t="s">
        <v>197</v>
      </c>
      <c r="U223" s="112" t="s">
        <v>317</v>
      </c>
      <c r="V223" s="112" t="s">
        <v>640</v>
      </c>
      <c r="W223" s="112" t="s">
        <v>193</v>
      </c>
      <c r="X223" s="112" t="s">
        <v>115</v>
      </c>
      <c r="Y223" s="112" t="s">
        <v>115</v>
      </c>
      <c r="Z223" s="112" t="s">
        <v>115</v>
      </c>
      <c r="AA223" s="125" t="s">
        <v>197</v>
      </c>
      <c r="AB223" s="125" t="s">
        <v>197</v>
      </c>
      <c r="AC223" s="125" t="s">
        <v>197</v>
      </c>
      <c r="AD223" s="125" t="s">
        <v>197</v>
      </c>
      <c r="AE223" s="125">
        <v>0</v>
      </c>
      <c r="AF223" s="125">
        <v>0.1</v>
      </c>
      <c r="AG223" s="125">
        <v>0</v>
      </c>
      <c r="AH223" s="125">
        <v>0</v>
      </c>
      <c r="AI223" s="202">
        <v>0</v>
      </c>
      <c r="AJ223" s="202">
        <v>0</v>
      </c>
      <c r="AK223" s="202">
        <v>0.73</v>
      </c>
      <c r="AL223" s="202">
        <v>0.01</v>
      </c>
      <c r="AM223" s="202">
        <v>0.1</v>
      </c>
      <c r="AN223" s="202">
        <v>0</v>
      </c>
      <c r="AO223" s="202">
        <v>0</v>
      </c>
      <c r="AP223" s="202">
        <v>0</v>
      </c>
      <c r="AQ223" s="202">
        <v>0</v>
      </c>
      <c r="AR223" s="202" t="s">
        <v>198</v>
      </c>
      <c r="AS223" s="203">
        <v>23</v>
      </c>
      <c r="AT223" s="202" t="s">
        <v>199</v>
      </c>
      <c r="AU223" s="202" t="s">
        <v>556</v>
      </c>
      <c r="AV223" s="152">
        <v>0.74363969770312821</v>
      </c>
      <c r="AW223" s="152">
        <v>0.74363969770312821</v>
      </c>
      <c r="AX223" s="179">
        <v>-0.32888560527580102</v>
      </c>
      <c r="AY223" s="179" t="s">
        <v>115</v>
      </c>
      <c r="AZ223" s="179">
        <v>-0.2351641237286175</v>
      </c>
      <c r="BA223" s="179">
        <v>-0.22002231764798799</v>
      </c>
      <c r="BB223" s="179">
        <v>0</v>
      </c>
      <c r="BC223" s="179">
        <v>0.22130195783813841</v>
      </c>
      <c r="BD223" s="179">
        <v>0.23662740061034859</v>
      </c>
      <c r="BE223" s="179" t="s">
        <v>115</v>
      </c>
      <c r="BF223" s="179">
        <v>0.30953107354184167</v>
      </c>
      <c r="BG223" s="179">
        <v>0.3489710246423578</v>
      </c>
      <c r="BH223" s="204">
        <v>-1</v>
      </c>
      <c r="BI223" s="204">
        <v>7</v>
      </c>
      <c r="BJ223" s="205" t="s">
        <v>3033</v>
      </c>
      <c r="BK223" s="205" t="s">
        <v>3034</v>
      </c>
      <c r="BL223" s="205" t="s">
        <v>3035</v>
      </c>
      <c r="BM223" s="205">
        <v>0</v>
      </c>
      <c r="BN223" s="205" t="s">
        <v>115</v>
      </c>
      <c r="BO223" s="205">
        <v>3.3007576440686297E-2</v>
      </c>
      <c r="BP223" s="205">
        <v>9.548178712712084E-2</v>
      </c>
      <c r="BQ223" s="205" t="s">
        <v>115</v>
      </c>
      <c r="BR223" s="205" t="s">
        <v>197</v>
      </c>
      <c r="BS223" s="205">
        <v>1.309531073541842</v>
      </c>
      <c r="BT223" s="120" t="s">
        <v>115</v>
      </c>
      <c r="BU223" s="120" t="s">
        <v>115</v>
      </c>
      <c r="BV223" s="120" t="s">
        <v>115</v>
      </c>
      <c r="BW223" s="120" t="s">
        <v>115</v>
      </c>
      <c r="BX223" s="153">
        <v>23</v>
      </c>
      <c r="BY223" s="153">
        <v>0.75047070014456696</v>
      </c>
      <c r="BZ223" s="153">
        <v>0.75047070014456696</v>
      </c>
      <c r="CA223" s="154" t="s">
        <v>197</v>
      </c>
      <c r="CB223" s="154">
        <v>1.509330283386352</v>
      </c>
      <c r="CC223" s="154">
        <v>1.509330283386352</v>
      </c>
      <c r="CD223" s="154" t="s">
        <v>197</v>
      </c>
      <c r="CE223" s="155">
        <v>0</v>
      </c>
      <c r="CF223" s="155"/>
      <c r="CG223" s="155" t="s">
        <v>2419</v>
      </c>
      <c r="CH223" s="273"/>
    </row>
    <row r="224" spans="1:86" s="1" customFormat="1" x14ac:dyDescent="0.2">
      <c r="A224" s="120">
        <v>220</v>
      </c>
      <c r="B224" s="120" t="s">
        <v>2264</v>
      </c>
      <c r="C224" s="120" t="s">
        <v>331</v>
      </c>
      <c r="D224" s="126">
        <v>2</v>
      </c>
      <c r="E224" s="126" t="s">
        <v>642</v>
      </c>
      <c r="F224" s="199">
        <v>70.996700000000004</v>
      </c>
      <c r="G224" s="199">
        <v>23.94</v>
      </c>
      <c r="H224" s="123">
        <v>1</v>
      </c>
      <c r="I224" s="122">
        <v>9838</v>
      </c>
      <c r="J224" s="122">
        <v>55</v>
      </c>
      <c r="K224" s="123">
        <v>0</v>
      </c>
      <c r="L224" s="122">
        <v>9838</v>
      </c>
      <c r="M224" s="122">
        <v>55</v>
      </c>
      <c r="N224" s="122">
        <v>11235.5</v>
      </c>
      <c r="O224" s="122">
        <v>159.5</v>
      </c>
      <c r="P224" s="122">
        <v>58.5</v>
      </c>
      <c r="Q224" s="112" t="s">
        <v>364</v>
      </c>
      <c r="R224" s="200">
        <v>0</v>
      </c>
      <c r="S224" s="112" t="s">
        <v>2191</v>
      </c>
      <c r="T224" s="112" t="s">
        <v>2265</v>
      </c>
      <c r="U224" s="112" t="s">
        <v>626</v>
      </c>
      <c r="V224" s="112" t="s">
        <v>627</v>
      </c>
      <c r="W224" s="112" t="s">
        <v>193</v>
      </c>
      <c r="X224" s="112" t="s">
        <v>115</v>
      </c>
      <c r="Y224" s="112" t="s">
        <v>115</v>
      </c>
      <c r="Z224" s="112" t="s">
        <v>115</v>
      </c>
      <c r="AA224" s="125" t="s">
        <v>208</v>
      </c>
      <c r="AB224" s="125" t="s">
        <v>197</v>
      </c>
      <c r="AC224" s="125" t="s">
        <v>197</v>
      </c>
      <c r="AD224" s="125" t="s">
        <v>197</v>
      </c>
      <c r="AE224" s="125">
        <v>0</v>
      </c>
      <c r="AF224" s="125">
        <v>0.05</v>
      </c>
      <c r="AG224" s="125">
        <v>0</v>
      </c>
      <c r="AH224" s="125">
        <v>0</v>
      </c>
      <c r="AI224" s="202">
        <v>0</v>
      </c>
      <c r="AJ224" s="202">
        <v>0</v>
      </c>
      <c r="AK224" s="202">
        <v>0.3</v>
      </c>
      <c r="AL224" s="202">
        <v>0.01</v>
      </c>
      <c r="AM224" s="202">
        <v>0.1</v>
      </c>
      <c r="AN224" s="202">
        <v>0</v>
      </c>
      <c r="AO224" s="202">
        <v>0</v>
      </c>
      <c r="AP224" s="202">
        <v>0</v>
      </c>
      <c r="AQ224" s="202">
        <v>0.13400000000000001</v>
      </c>
      <c r="AR224" s="202" t="s">
        <v>593</v>
      </c>
      <c r="AS224" s="203">
        <v>5.83</v>
      </c>
      <c r="AT224" s="202" t="s">
        <v>199</v>
      </c>
      <c r="AU224" s="202" t="s">
        <v>556</v>
      </c>
      <c r="AV224" s="152">
        <v>0.32031234756093935</v>
      </c>
      <c r="AW224" s="152">
        <v>0.32031234756093935</v>
      </c>
      <c r="AX224" s="179">
        <v>-1.223478627587719</v>
      </c>
      <c r="AY224" s="179" t="s">
        <v>115</v>
      </c>
      <c r="AZ224" s="179">
        <v>-0.93252161597680361</v>
      </c>
      <c r="BA224" s="179">
        <v>-0.87082663846987263</v>
      </c>
      <c r="BB224" s="179">
        <v>0</v>
      </c>
      <c r="BC224" s="179">
        <v>0.85633341259293105</v>
      </c>
      <c r="BD224" s="179">
        <v>0.89979546186024906</v>
      </c>
      <c r="BE224" s="179" t="s">
        <v>115</v>
      </c>
      <c r="BF224" s="179">
        <v>1.156781106165484</v>
      </c>
      <c r="BG224" s="179">
        <v>1.382422926236488</v>
      </c>
      <c r="BH224" s="204">
        <v>0</v>
      </c>
      <c r="BI224" s="204">
        <v>7</v>
      </c>
      <c r="BJ224" s="205" t="s">
        <v>3025</v>
      </c>
      <c r="BK224" s="205" t="s">
        <v>3026</v>
      </c>
      <c r="BL224" s="205" t="s">
        <v>3027</v>
      </c>
      <c r="BM224" s="205">
        <v>-3.3348760711117247E-2</v>
      </c>
      <c r="BN224" s="205">
        <v>1.1901298668766009</v>
      </c>
      <c r="BO224" s="205">
        <v>9.7548426953185441E-2</v>
      </c>
      <c r="BP224" s="205">
        <v>9.548178712712084E-2</v>
      </c>
      <c r="BQ224" s="205" t="s">
        <v>115</v>
      </c>
      <c r="BR224" s="205" t="s">
        <v>197</v>
      </c>
      <c r="BS224" s="205">
        <v>0.18078110616548401</v>
      </c>
      <c r="BT224" s="120" t="s">
        <v>115</v>
      </c>
      <c r="BU224" s="120" t="s">
        <v>115</v>
      </c>
      <c r="BV224" s="120" t="s">
        <v>115</v>
      </c>
      <c r="BW224" s="120" t="s">
        <v>115</v>
      </c>
      <c r="BX224" s="153">
        <v>5.8633487607111174</v>
      </c>
      <c r="BY224" s="153">
        <v>1.240016760897104</v>
      </c>
      <c r="BZ224" s="153">
        <v>1.240016760897104</v>
      </c>
      <c r="CA224" s="154" t="s">
        <v>197</v>
      </c>
      <c r="CB224" s="154">
        <v>1.2531254429035272</v>
      </c>
      <c r="CC224" s="154">
        <v>1.2531254429035272</v>
      </c>
      <c r="CD224" s="154" t="s">
        <v>197</v>
      </c>
      <c r="CE224" s="155">
        <v>0</v>
      </c>
      <c r="CF224" s="155"/>
      <c r="CG224" s="155"/>
      <c r="CH224" s="273"/>
    </row>
    <row r="225" spans="1:86" s="1" customFormat="1" x14ac:dyDescent="0.2">
      <c r="A225" s="120">
        <v>221</v>
      </c>
      <c r="B225" s="120" t="s">
        <v>330</v>
      </c>
      <c r="C225" s="120" t="s">
        <v>331</v>
      </c>
      <c r="D225" s="126">
        <v>2</v>
      </c>
      <c r="E225" s="126" t="s">
        <v>642</v>
      </c>
      <c r="F225" s="199">
        <v>70.996700000000004</v>
      </c>
      <c r="G225" s="199">
        <v>23.94</v>
      </c>
      <c r="H225" s="123">
        <v>1</v>
      </c>
      <c r="I225" s="122">
        <v>9838</v>
      </c>
      <c r="J225" s="122">
        <v>55</v>
      </c>
      <c r="K225" s="123">
        <v>0</v>
      </c>
      <c r="L225" s="122">
        <v>9838</v>
      </c>
      <c r="M225" s="122">
        <v>55</v>
      </c>
      <c r="N225" s="122">
        <v>11235.5</v>
      </c>
      <c r="O225" s="122">
        <v>159.5</v>
      </c>
      <c r="P225" s="122">
        <v>58.5</v>
      </c>
      <c r="Q225" s="112" t="s">
        <v>364</v>
      </c>
      <c r="R225" s="200">
        <v>0</v>
      </c>
      <c r="S225" s="112" t="s">
        <v>2191</v>
      </c>
      <c r="T225" s="112" t="s">
        <v>332</v>
      </c>
      <c r="U225" s="112" t="s">
        <v>626</v>
      </c>
      <c r="V225" s="112" t="s">
        <v>627</v>
      </c>
      <c r="W225" s="112" t="s">
        <v>193</v>
      </c>
      <c r="X225" s="112" t="s">
        <v>115</v>
      </c>
      <c r="Y225" s="112" t="s">
        <v>115</v>
      </c>
      <c r="Z225" s="112" t="s">
        <v>115</v>
      </c>
      <c r="AA225" s="125" t="s">
        <v>208</v>
      </c>
      <c r="AB225" s="125" t="s">
        <v>197</v>
      </c>
      <c r="AC225" s="125" t="s">
        <v>197</v>
      </c>
      <c r="AD225" s="125" t="s">
        <v>197</v>
      </c>
      <c r="AE225" s="125">
        <v>0</v>
      </c>
      <c r="AF225" s="125">
        <v>0.05</v>
      </c>
      <c r="AG225" s="125">
        <v>0</v>
      </c>
      <c r="AH225" s="125">
        <v>0</v>
      </c>
      <c r="AI225" s="202">
        <v>0</v>
      </c>
      <c r="AJ225" s="202">
        <v>0</v>
      </c>
      <c r="AK225" s="202">
        <v>0.3</v>
      </c>
      <c r="AL225" s="202">
        <v>0.01</v>
      </c>
      <c r="AM225" s="202">
        <v>0.1</v>
      </c>
      <c r="AN225" s="202">
        <v>0</v>
      </c>
      <c r="AO225" s="202">
        <v>0</v>
      </c>
      <c r="AP225" s="202">
        <v>0</v>
      </c>
      <c r="AQ225" s="202">
        <v>0.13400000000000001</v>
      </c>
      <c r="AR225" s="202" t="s">
        <v>593</v>
      </c>
      <c r="AS225" s="203">
        <v>5.83</v>
      </c>
      <c r="AT225" s="202" t="s">
        <v>199</v>
      </c>
      <c r="AU225" s="202" t="s">
        <v>556</v>
      </c>
      <c r="AV225" s="152">
        <v>0.32031234756093935</v>
      </c>
      <c r="AW225" s="152">
        <v>0.32031234756093935</v>
      </c>
      <c r="AX225" s="179">
        <v>-1.223478627587719</v>
      </c>
      <c r="AY225" s="179" t="s">
        <v>115</v>
      </c>
      <c r="AZ225" s="179">
        <v>-0.93252161597680361</v>
      </c>
      <c r="BA225" s="179">
        <v>-0.87082663846987263</v>
      </c>
      <c r="BB225" s="179">
        <v>0</v>
      </c>
      <c r="BC225" s="179">
        <v>0.85633341259293105</v>
      </c>
      <c r="BD225" s="179">
        <v>0.89979546186024906</v>
      </c>
      <c r="BE225" s="179" t="s">
        <v>115</v>
      </c>
      <c r="BF225" s="179">
        <v>1.156781106165484</v>
      </c>
      <c r="BG225" s="179">
        <v>1.382422926236488</v>
      </c>
      <c r="BH225" s="204">
        <v>0</v>
      </c>
      <c r="BI225" s="204">
        <v>7</v>
      </c>
      <c r="BJ225" s="205" t="s">
        <v>3025</v>
      </c>
      <c r="BK225" s="205" t="s">
        <v>3026</v>
      </c>
      <c r="BL225" s="205" t="s">
        <v>3027</v>
      </c>
      <c r="BM225" s="205">
        <v>-3.3348760711117247E-2</v>
      </c>
      <c r="BN225" s="205">
        <v>1.1901298668766009</v>
      </c>
      <c r="BO225" s="205">
        <v>9.7548426953185441E-2</v>
      </c>
      <c r="BP225" s="205">
        <v>9.548178712712084E-2</v>
      </c>
      <c r="BQ225" s="205" t="s">
        <v>115</v>
      </c>
      <c r="BR225" s="205" t="s">
        <v>197</v>
      </c>
      <c r="BS225" s="205">
        <v>0.18078110616548401</v>
      </c>
      <c r="BT225" s="120" t="s">
        <v>115</v>
      </c>
      <c r="BU225" s="120" t="s">
        <v>115</v>
      </c>
      <c r="BV225" s="120" t="s">
        <v>115</v>
      </c>
      <c r="BW225" s="120" t="s">
        <v>115</v>
      </c>
      <c r="BX225" s="153">
        <v>5.8633487607111174</v>
      </c>
      <c r="BY225" s="153">
        <v>1.240016760897104</v>
      </c>
      <c r="BZ225" s="153">
        <v>1.240016760897104</v>
      </c>
      <c r="CA225" s="154" t="s">
        <v>197</v>
      </c>
      <c r="CB225" s="154">
        <v>1.2531254429035272</v>
      </c>
      <c r="CC225" s="154">
        <v>1.2531254429035272</v>
      </c>
      <c r="CD225" s="154" t="s">
        <v>197</v>
      </c>
      <c r="CE225" s="155">
        <v>0</v>
      </c>
      <c r="CF225" s="155"/>
      <c r="CG225" s="155"/>
      <c r="CH225" s="273"/>
    </row>
    <row r="226" spans="1:86" s="1" customFormat="1" x14ac:dyDescent="0.2">
      <c r="A226" s="120">
        <v>222</v>
      </c>
      <c r="B226" s="120" t="s">
        <v>333</v>
      </c>
      <c r="C226" s="120" t="s">
        <v>331</v>
      </c>
      <c r="D226" s="126">
        <v>2</v>
      </c>
      <c r="E226" s="126" t="s">
        <v>643</v>
      </c>
      <c r="F226" s="199">
        <v>70.996700000000004</v>
      </c>
      <c r="G226" s="199">
        <v>23.94</v>
      </c>
      <c r="H226" s="123">
        <v>1</v>
      </c>
      <c r="I226" s="122">
        <v>9624</v>
      </c>
      <c r="J226" s="122">
        <v>48</v>
      </c>
      <c r="K226" s="123">
        <v>0</v>
      </c>
      <c r="L226" s="122">
        <v>9624</v>
      </c>
      <c r="M226" s="122">
        <v>48</v>
      </c>
      <c r="N226" s="122">
        <v>10991.875</v>
      </c>
      <c r="O226" s="122">
        <v>188.125</v>
      </c>
      <c r="P226" s="122">
        <v>219.875</v>
      </c>
      <c r="Q226" s="112" t="s">
        <v>364</v>
      </c>
      <c r="R226" s="200">
        <v>0</v>
      </c>
      <c r="S226" s="112" t="s">
        <v>2191</v>
      </c>
      <c r="T226" s="112" t="s">
        <v>334</v>
      </c>
      <c r="U226" s="112" t="s">
        <v>626</v>
      </c>
      <c r="V226" s="112" t="s">
        <v>627</v>
      </c>
      <c r="W226" s="112" t="s">
        <v>193</v>
      </c>
      <c r="X226" s="112" t="s">
        <v>115</v>
      </c>
      <c r="Y226" s="112" t="s">
        <v>115</v>
      </c>
      <c r="Z226" s="112" t="s">
        <v>115</v>
      </c>
      <c r="AA226" s="125" t="s">
        <v>208</v>
      </c>
      <c r="AB226" s="125" t="s">
        <v>197</v>
      </c>
      <c r="AC226" s="125" t="s">
        <v>197</v>
      </c>
      <c r="AD226" s="125" t="s">
        <v>197</v>
      </c>
      <c r="AE226" s="125">
        <v>0</v>
      </c>
      <c r="AF226" s="125">
        <v>0.05</v>
      </c>
      <c r="AG226" s="125">
        <v>0</v>
      </c>
      <c r="AH226" s="125">
        <v>0</v>
      </c>
      <c r="AI226" s="202">
        <v>0</v>
      </c>
      <c r="AJ226" s="202">
        <v>0</v>
      </c>
      <c r="AK226" s="202">
        <v>0.3</v>
      </c>
      <c r="AL226" s="202">
        <v>0.01</v>
      </c>
      <c r="AM226" s="202">
        <v>0.1</v>
      </c>
      <c r="AN226" s="202">
        <v>0</v>
      </c>
      <c r="AO226" s="202">
        <v>0</v>
      </c>
      <c r="AP226" s="202">
        <v>0</v>
      </c>
      <c r="AQ226" s="202">
        <v>0.13400000000000001</v>
      </c>
      <c r="AR226" s="202" t="s">
        <v>593</v>
      </c>
      <c r="AS226" s="203">
        <v>5.27</v>
      </c>
      <c r="AT226" s="202" t="s">
        <v>199</v>
      </c>
      <c r="AU226" s="202" t="s">
        <v>556</v>
      </c>
      <c r="AV226" s="152">
        <v>0.32031234756093935</v>
      </c>
      <c r="AW226" s="152">
        <v>0.32031234756093935</v>
      </c>
      <c r="AX226" s="179">
        <v>-1.223478627587719</v>
      </c>
      <c r="AY226" s="179" t="s">
        <v>115</v>
      </c>
      <c r="AZ226" s="179">
        <v>-0.93252161597680361</v>
      </c>
      <c r="BA226" s="179">
        <v>-0.87082663846987263</v>
      </c>
      <c r="BB226" s="179">
        <v>0</v>
      </c>
      <c r="BC226" s="179">
        <v>0.85633341259293105</v>
      </c>
      <c r="BD226" s="179">
        <v>0.89979546186024906</v>
      </c>
      <c r="BE226" s="179" t="s">
        <v>115</v>
      </c>
      <c r="BF226" s="179">
        <v>1.156781106165484</v>
      </c>
      <c r="BG226" s="179">
        <v>1.382422926236488</v>
      </c>
      <c r="BH226" s="204">
        <v>0</v>
      </c>
      <c r="BI226" s="204">
        <v>7</v>
      </c>
      <c r="BJ226" s="205" t="s">
        <v>3025</v>
      </c>
      <c r="BK226" s="205" t="s">
        <v>3026</v>
      </c>
      <c r="BL226" s="205" t="s">
        <v>3027</v>
      </c>
      <c r="BM226" s="205">
        <v>-3.3348760711117247E-2</v>
      </c>
      <c r="BN226" s="205">
        <v>1.1901298668766009</v>
      </c>
      <c r="BO226" s="205">
        <v>9.7548426953185441E-2</v>
      </c>
      <c r="BP226" s="205">
        <v>9.548178712712084E-2</v>
      </c>
      <c r="BQ226" s="205" t="s">
        <v>115</v>
      </c>
      <c r="BR226" s="205" t="s">
        <v>197</v>
      </c>
      <c r="BS226" s="205">
        <v>0.18078110616548401</v>
      </c>
      <c r="BT226" s="120" t="s">
        <v>115</v>
      </c>
      <c r="BU226" s="120" t="s">
        <v>115</v>
      </c>
      <c r="BV226" s="120" t="s">
        <v>115</v>
      </c>
      <c r="BW226" s="120" t="s">
        <v>115</v>
      </c>
      <c r="BX226" s="153">
        <v>5.3033487607111169</v>
      </c>
      <c r="BY226" s="153">
        <v>1.240016760897104</v>
      </c>
      <c r="BZ226" s="153">
        <v>1.240016760897104</v>
      </c>
      <c r="CA226" s="154" t="s">
        <v>197</v>
      </c>
      <c r="CB226" s="154">
        <v>1.2531254429035272</v>
      </c>
      <c r="CC226" s="154">
        <v>1.2531254429035272</v>
      </c>
      <c r="CD226" s="154" t="s">
        <v>197</v>
      </c>
      <c r="CE226" s="155">
        <v>0</v>
      </c>
      <c r="CF226" s="155"/>
      <c r="CG226" s="155"/>
      <c r="CH226" s="273"/>
    </row>
    <row r="227" spans="1:86" s="1" customFormat="1" x14ac:dyDescent="0.2">
      <c r="A227" s="120">
        <v>223</v>
      </c>
      <c r="B227" s="120" t="s">
        <v>335</v>
      </c>
      <c r="C227" s="120" t="s">
        <v>331</v>
      </c>
      <c r="D227" s="126">
        <v>2</v>
      </c>
      <c r="E227" s="126" t="s">
        <v>643</v>
      </c>
      <c r="F227" s="199">
        <v>70.996700000000004</v>
      </c>
      <c r="G227" s="199">
        <v>23.94</v>
      </c>
      <c r="H227" s="123">
        <v>1</v>
      </c>
      <c r="I227" s="122">
        <v>4460</v>
      </c>
      <c r="J227" s="122">
        <v>37</v>
      </c>
      <c r="K227" s="123">
        <v>0</v>
      </c>
      <c r="L227" s="122">
        <v>4460</v>
      </c>
      <c r="M227" s="122">
        <v>37</v>
      </c>
      <c r="N227" s="122">
        <v>5096.125</v>
      </c>
      <c r="O227" s="122">
        <v>195.875</v>
      </c>
      <c r="P227" s="122">
        <v>177.125</v>
      </c>
      <c r="Q227" s="112" t="s">
        <v>364</v>
      </c>
      <c r="R227" s="200">
        <v>0</v>
      </c>
      <c r="S227" s="112" t="s">
        <v>2191</v>
      </c>
      <c r="T227" s="112" t="s">
        <v>336</v>
      </c>
      <c r="U227" s="112" t="s">
        <v>626</v>
      </c>
      <c r="V227" s="112" t="s">
        <v>366</v>
      </c>
      <c r="W227" s="112" t="s">
        <v>193</v>
      </c>
      <c r="X227" s="112" t="s">
        <v>115</v>
      </c>
      <c r="Y227" s="112" t="s">
        <v>115</v>
      </c>
      <c r="Z227" s="112" t="s">
        <v>115</v>
      </c>
      <c r="AA227" s="125" t="s">
        <v>208</v>
      </c>
      <c r="AB227" s="125" t="s">
        <v>197</v>
      </c>
      <c r="AC227" s="125" t="s">
        <v>197</v>
      </c>
      <c r="AD227" s="125" t="s">
        <v>197</v>
      </c>
      <c r="AE227" s="125">
        <v>0</v>
      </c>
      <c r="AF227" s="125">
        <v>0.05</v>
      </c>
      <c r="AG227" s="125">
        <v>0</v>
      </c>
      <c r="AH227" s="125">
        <v>0</v>
      </c>
      <c r="AI227" s="202">
        <v>0</v>
      </c>
      <c r="AJ227" s="202">
        <v>0</v>
      </c>
      <c r="AK227" s="202">
        <v>0.3</v>
      </c>
      <c r="AL227" s="202">
        <v>0.01</v>
      </c>
      <c r="AM227" s="202">
        <v>0.1</v>
      </c>
      <c r="AN227" s="202">
        <v>0</v>
      </c>
      <c r="AO227" s="202">
        <v>0</v>
      </c>
      <c r="AP227" s="202">
        <v>0</v>
      </c>
      <c r="AQ227" s="202">
        <v>0.13400000000000001</v>
      </c>
      <c r="AR227" s="202" t="s">
        <v>593</v>
      </c>
      <c r="AS227" s="203">
        <v>5.27</v>
      </c>
      <c r="AT227" s="202" t="s">
        <v>199</v>
      </c>
      <c r="AU227" s="202" t="s">
        <v>556</v>
      </c>
      <c r="AV227" s="152">
        <v>0.32031234756093935</v>
      </c>
      <c r="AW227" s="152">
        <v>0.32031234756093935</v>
      </c>
      <c r="AX227" s="179">
        <v>-1.223478627587719</v>
      </c>
      <c r="AY227" s="179" t="s">
        <v>115</v>
      </c>
      <c r="AZ227" s="179">
        <v>-0.93252161597680361</v>
      </c>
      <c r="BA227" s="179">
        <v>-0.87082663846987263</v>
      </c>
      <c r="BB227" s="179">
        <v>0</v>
      </c>
      <c r="BC227" s="179">
        <v>0.85633341259293105</v>
      </c>
      <c r="BD227" s="179">
        <v>0.89979546186024906</v>
      </c>
      <c r="BE227" s="179" t="s">
        <v>115</v>
      </c>
      <c r="BF227" s="179">
        <v>1.156781106165484</v>
      </c>
      <c r="BG227" s="179">
        <v>1.382422926236488</v>
      </c>
      <c r="BH227" s="204">
        <v>0</v>
      </c>
      <c r="BI227" s="204">
        <v>7</v>
      </c>
      <c r="BJ227" s="205" t="s">
        <v>3025</v>
      </c>
      <c r="BK227" s="205" t="s">
        <v>3026</v>
      </c>
      <c r="BL227" s="205" t="s">
        <v>3027</v>
      </c>
      <c r="BM227" s="205">
        <v>-3.3348760711117247E-2</v>
      </c>
      <c r="BN227" s="205">
        <v>1.1901298668766009</v>
      </c>
      <c r="BO227" s="205">
        <v>9.7548426953185441E-2</v>
      </c>
      <c r="BP227" s="205">
        <v>9.548178712712084E-2</v>
      </c>
      <c r="BQ227" s="205" t="s">
        <v>115</v>
      </c>
      <c r="BR227" s="205" t="s">
        <v>197</v>
      </c>
      <c r="BS227" s="205">
        <v>0.18078110616548401</v>
      </c>
      <c r="BT227" s="120" t="s">
        <v>115</v>
      </c>
      <c r="BU227" s="120" t="s">
        <v>115</v>
      </c>
      <c r="BV227" s="120" t="s">
        <v>115</v>
      </c>
      <c r="BW227" s="120" t="s">
        <v>115</v>
      </c>
      <c r="BX227" s="153">
        <v>5.3033487607111169</v>
      </c>
      <c r="BY227" s="153">
        <v>1.240016760897104</v>
      </c>
      <c r="BZ227" s="153">
        <v>1.240016760897104</v>
      </c>
      <c r="CA227" s="154" t="s">
        <v>197</v>
      </c>
      <c r="CB227" s="154">
        <v>1.2531254429035272</v>
      </c>
      <c r="CC227" s="154">
        <v>1.2531254429035272</v>
      </c>
      <c r="CD227" s="154" t="s">
        <v>197</v>
      </c>
      <c r="CE227" s="155">
        <v>0</v>
      </c>
      <c r="CF227" s="155"/>
      <c r="CG227" s="155"/>
      <c r="CH227" s="273"/>
    </row>
    <row r="228" spans="1:86" s="1" customFormat="1" x14ac:dyDescent="0.2">
      <c r="A228" s="120">
        <v>224</v>
      </c>
      <c r="B228" s="120" t="s">
        <v>337</v>
      </c>
      <c r="C228" s="120" t="s">
        <v>331</v>
      </c>
      <c r="D228" s="126">
        <v>2</v>
      </c>
      <c r="E228" s="126" t="s">
        <v>643</v>
      </c>
      <c r="F228" s="199">
        <v>70.996700000000004</v>
      </c>
      <c r="G228" s="199">
        <v>23.94</v>
      </c>
      <c r="H228" s="123">
        <v>1</v>
      </c>
      <c r="I228" s="122">
        <v>7123</v>
      </c>
      <c r="J228" s="122">
        <v>41</v>
      </c>
      <c r="K228" s="123">
        <v>0</v>
      </c>
      <c r="L228" s="122">
        <v>7123</v>
      </c>
      <c r="M228" s="122">
        <v>41</v>
      </c>
      <c r="N228" s="122">
        <v>7917.75</v>
      </c>
      <c r="O228" s="122">
        <v>100.25</v>
      </c>
      <c r="P228" s="122">
        <v>58.75</v>
      </c>
      <c r="Q228" s="112" t="s">
        <v>364</v>
      </c>
      <c r="R228" s="200">
        <v>0</v>
      </c>
      <c r="S228" s="112" t="s">
        <v>2191</v>
      </c>
      <c r="T228" s="112" t="s">
        <v>338</v>
      </c>
      <c r="U228" s="112" t="s">
        <v>627</v>
      </c>
      <c r="V228" s="112" t="s">
        <v>364</v>
      </c>
      <c r="W228" s="112" t="s">
        <v>215</v>
      </c>
      <c r="X228" s="112" t="s">
        <v>115</v>
      </c>
      <c r="Y228" s="112" t="s">
        <v>115</v>
      </c>
      <c r="Z228" s="112" t="s">
        <v>115</v>
      </c>
      <c r="AA228" s="125" t="s">
        <v>208</v>
      </c>
      <c r="AB228" s="125" t="s">
        <v>197</v>
      </c>
      <c r="AC228" s="125" t="s">
        <v>197</v>
      </c>
      <c r="AD228" s="125" t="s">
        <v>197</v>
      </c>
      <c r="AE228" s="125">
        <v>0</v>
      </c>
      <c r="AF228" s="125">
        <v>0.05</v>
      </c>
      <c r="AG228" s="125">
        <v>0</v>
      </c>
      <c r="AH228" s="125">
        <v>0</v>
      </c>
      <c r="AI228" s="202">
        <v>0</v>
      </c>
      <c r="AJ228" s="202">
        <v>0</v>
      </c>
      <c r="AK228" s="202">
        <v>0.3</v>
      </c>
      <c r="AL228" s="202">
        <v>0.01</v>
      </c>
      <c r="AM228" s="202">
        <v>0.1</v>
      </c>
      <c r="AN228" s="202">
        <v>0</v>
      </c>
      <c r="AO228" s="202">
        <v>0</v>
      </c>
      <c r="AP228" s="202">
        <v>0</v>
      </c>
      <c r="AQ228" s="202">
        <v>0.13400000000000001</v>
      </c>
      <c r="AR228" s="202" t="s">
        <v>593</v>
      </c>
      <c r="AS228" s="203">
        <v>5.27</v>
      </c>
      <c r="AT228" s="202" t="s">
        <v>199</v>
      </c>
      <c r="AU228" s="202" t="s">
        <v>556</v>
      </c>
      <c r="AV228" s="152">
        <v>0.32031234756093935</v>
      </c>
      <c r="AW228" s="152">
        <v>0.32031234756093935</v>
      </c>
      <c r="AX228" s="179">
        <v>-1.223478627587719</v>
      </c>
      <c r="AY228" s="179" t="s">
        <v>115</v>
      </c>
      <c r="AZ228" s="179">
        <v>-0.93252161597680361</v>
      </c>
      <c r="BA228" s="179">
        <v>-0.87082663846987263</v>
      </c>
      <c r="BB228" s="179">
        <v>0</v>
      </c>
      <c r="BC228" s="179">
        <v>0.85633341259293105</v>
      </c>
      <c r="BD228" s="179">
        <v>0.89979546186024906</v>
      </c>
      <c r="BE228" s="179" t="s">
        <v>115</v>
      </c>
      <c r="BF228" s="179">
        <v>1.156781106165484</v>
      </c>
      <c r="BG228" s="179">
        <v>1.382422926236488</v>
      </c>
      <c r="BH228" s="204">
        <v>0</v>
      </c>
      <c r="BI228" s="204">
        <v>7</v>
      </c>
      <c r="BJ228" s="205" t="s">
        <v>3025</v>
      </c>
      <c r="BK228" s="205" t="s">
        <v>3026</v>
      </c>
      <c r="BL228" s="205" t="s">
        <v>3027</v>
      </c>
      <c r="BM228" s="205">
        <v>-3.3348760711117247E-2</v>
      </c>
      <c r="BN228" s="205">
        <v>1.1901298668766009</v>
      </c>
      <c r="BO228" s="205">
        <v>9.7548426953185441E-2</v>
      </c>
      <c r="BP228" s="205">
        <v>9.548178712712084E-2</v>
      </c>
      <c r="BQ228" s="205" t="s">
        <v>115</v>
      </c>
      <c r="BR228" s="205" t="s">
        <v>197</v>
      </c>
      <c r="BS228" s="205">
        <v>0.18078110616548401</v>
      </c>
      <c r="BT228" s="120" t="s">
        <v>115</v>
      </c>
      <c r="BU228" s="120" t="s">
        <v>115</v>
      </c>
      <c r="BV228" s="120" t="s">
        <v>115</v>
      </c>
      <c r="BW228" s="120" t="s">
        <v>115</v>
      </c>
      <c r="BX228" s="153">
        <v>5.3033487607111169</v>
      </c>
      <c r="BY228" s="153">
        <v>1.240016760897104</v>
      </c>
      <c r="BZ228" s="153">
        <v>1.240016760897104</v>
      </c>
      <c r="CA228" s="154" t="s">
        <v>197</v>
      </c>
      <c r="CB228" s="154">
        <v>1.2531254429035272</v>
      </c>
      <c r="CC228" s="154">
        <v>1.2531254429035272</v>
      </c>
      <c r="CD228" s="154" t="s">
        <v>197</v>
      </c>
      <c r="CE228" s="155">
        <v>0</v>
      </c>
      <c r="CF228" s="155"/>
      <c r="CG228" s="155"/>
      <c r="CH228" s="273"/>
    </row>
    <row r="229" spans="1:86" s="1" customFormat="1" x14ac:dyDescent="0.2">
      <c r="A229" s="120">
        <v>225</v>
      </c>
      <c r="B229" s="120" t="s">
        <v>339</v>
      </c>
      <c r="C229" s="120" t="s">
        <v>331</v>
      </c>
      <c r="D229" s="126">
        <v>2</v>
      </c>
      <c r="E229" s="126" t="s">
        <v>644</v>
      </c>
      <c r="F229" s="199">
        <v>70.563299999999998</v>
      </c>
      <c r="G229" s="199">
        <v>22.63</v>
      </c>
      <c r="H229" s="123">
        <v>1</v>
      </c>
      <c r="I229" s="122">
        <v>9719</v>
      </c>
      <c r="J229" s="122">
        <v>53</v>
      </c>
      <c r="K229" s="123">
        <v>0</v>
      </c>
      <c r="L229" s="122">
        <v>9719</v>
      </c>
      <c r="M229" s="122">
        <v>53</v>
      </c>
      <c r="N229" s="122">
        <v>11147</v>
      </c>
      <c r="O229" s="122">
        <v>96</v>
      </c>
      <c r="P229" s="122">
        <v>338</v>
      </c>
      <c r="Q229" s="112" t="s">
        <v>364</v>
      </c>
      <c r="R229" s="200">
        <v>0</v>
      </c>
      <c r="S229" s="112" t="s">
        <v>2191</v>
      </c>
      <c r="T229" s="112" t="s">
        <v>340</v>
      </c>
      <c r="U229" s="112" t="s">
        <v>646</v>
      </c>
      <c r="V229" s="112" t="s">
        <v>627</v>
      </c>
      <c r="W229" s="112" t="s">
        <v>193</v>
      </c>
      <c r="X229" s="112" t="s">
        <v>115</v>
      </c>
      <c r="Y229" s="112" t="s">
        <v>115</v>
      </c>
      <c r="Z229" s="112" t="s">
        <v>115</v>
      </c>
      <c r="AA229" s="125" t="s">
        <v>208</v>
      </c>
      <c r="AB229" s="125" t="s">
        <v>197</v>
      </c>
      <c r="AC229" s="125" t="s">
        <v>197</v>
      </c>
      <c r="AD229" s="125" t="s">
        <v>197</v>
      </c>
      <c r="AE229" s="125">
        <v>0</v>
      </c>
      <c r="AF229" s="125">
        <v>0.05</v>
      </c>
      <c r="AG229" s="125">
        <v>0</v>
      </c>
      <c r="AH229" s="125">
        <v>0</v>
      </c>
      <c r="AI229" s="202">
        <v>0</v>
      </c>
      <c r="AJ229" s="202">
        <v>0</v>
      </c>
      <c r="AK229" s="202">
        <v>0.3</v>
      </c>
      <c r="AL229" s="202">
        <v>0.01</v>
      </c>
      <c r="AM229" s="202">
        <v>0.1</v>
      </c>
      <c r="AN229" s="202">
        <v>0</v>
      </c>
      <c r="AO229" s="202">
        <v>0</v>
      </c>
      <c r="AP229" s="202">
        <v>0</v>
      </c>
      <c r="AQ229" s="202">
        <v>0.13400000000000001</v>
      </c>
      <c r="AR229" s="202" t="s">
        <v>593</v>
      </c>
      <c r="AS229" s="203">
        <v>17</v>
      </c>
      <c r="AT229" s="202" t="s">
        <v>199</v>
      </c>
      <c r="AU229" s="202" t="s">
        <v>556</v>
      </c>
      <c r="AV229" s="152">
        <v>0.32031234756093935</v>
      </c>
      <c r="AW229" s="152">
        <v>0.32031234756093935</v>
      </c>
      <c r="AX229" s="179">
        <v>-1.2758079468820991</v>
      </c>
      <c r="AY229" s="179" t="s">
        <v>115</v>
      </c>
      <c r="AZ229" s="179">
        <v>-0.96827531318073601</v>
      </c>
      <c r="BA229" s="179">
        <v>-0.90833555759108253</v>
      </c>
      <c r="BB229" s="179">
        <v>0</v>
      </c>
      <c r="BC229" s="179">
        <v>0.89651101722716897</v>
      </c>
      <c r="BD229" s="179">
        <v>0.94097146391285746</v>
      </c>
      <c r="BE229" s="179" t="s">
        <v>115</v>
      </c>
      <c r="BF229" s="179">
        <v>1.226748178554772</v>
      </c>
      <c r="BG229" s="179">
        <v>1.473183294005092</v>
      </c>
      <c r="BH229" s="204">
        <v>0</v>
      </c>
      <c r="BI229" s="204">
        <v>7</v>
      </c>
      <c r="BJ229" s="205" t="s">
        <v>3025</v>
      </c>
      <c r="BK229" s="205" t="s">
        <v>3026</v>
      </c>
      <c r="BL229" s="205" t="s">
        <v>3027</v>
      </c>
      <c r="BM229" s="205">
        <v>-2.452988416366364E-2</v>
      </c>
      <c r="BN229" s="205">
        <v>1.251278062718435</v>
      </c>
      <c r="BO229" s="205">
        <v>1.7025198291031E-2</v>
      </c>
      <c r="BP229" s="205">
        <v>9.548178712712084E-2</v>
      </c>
      <c r="BQ229" s="205" t="s">
        <v>115</v>
      </c>
      <c r="BR229" s="205" t="s">
        <v>197</v>
      </c>
      <c r="BS229" s="205">
        <v>0.1502518214452282</v>
      </c>
      <c r="BT229" s="120" t="s">
        <v>115</v>
      </c>
      <c r="BU229" s="120" t="s">
        <v>115</v>
      </c>
      <c r="BV229" s="120" t="s">
        <v>115</v>
      </c>
      <c r="BW229" s="120" t="s">
        <v>115</v>
      </c>
      <c r="BX229" s="153">
        <v>17.024529884163663</v>
      </c>
      <c r="BY229" s="153">
        <v>1.2952619114643329</v>
      </c>
      <c r="BZ229" s="153">
        <v>1.2952619114643329</v>
      </c>
      <c r="CA229" s="154" t="s">
        <v>197</v>
      </c>
      <c r="CB229" s="154">
        <v>1.3039474794399681</v>
      </c>
      <c r="CC229" s="154">
        <v>1.3039474794399681</v>
      </c>
      <c r="CD229" s="154" t="s">
        <v>197</v>
      </c>
      <c r="CE229" s="155">
        <v>0</v>
      </c>
      <c r="CF229" s="155"/>
      <c r="CG229" s="155"/>
      <c r="CH229" s="273"/>
    </row>
    <row r="230" spans="1:86" s="1" customFormat="1" x14ac:dyDescent="0.2">
      <c r="A230" s="120">
        <v>226</v>
      </c>
      <c r="B230" s="120" t="s">
        <v>341</v>
      </c>
      <c r="C230" s="120" t="s">
        <v>331</v>
      </c>
      <c r="D230" s="126">
        <v>2</v>
      </c>
      <c r="E230" s="126" t="s">
        <v>645</v>
      </c>
      <c r="F230" s="199">
        <v>70.616699999999994</v>
      </c>
      <c r="G230" s="199">
        <v>22.72</v>
      </c>
      <c r="H230" s="123">
        <v>1</v>
      </c>
      <c r="I230" s="122">
        <v>5689</v>
      </c>
      <c r="J230" s="122">
        <v>35</v>
      </c>
      <c r="K230" s="123">
        <v>0</v>
      </c>
      <c r="L230" s="122">
        <v>5689</v>
      </c>
      <c r="M230" s="122">
        <v>35</v>
      </c>
      <c r="N230" s="122">
        <v>6440.75</v>
      </c>
      <c r="O230" s="122">
        <v>179.25</v>
      </c>
      <c r="P230" s="122">
        <v>44.75</v>
      </c>
      <c r="Q230" s="112" t="s">
        <v>626</v>
      </c>
      <c r="R230" s="200">
        <v>0</v>
      </c>
      <c r="S230" s="112" t="s">
        <v>2191</v>
      </c>
      <c r="T230" s="112" t="s">
        <v>342</v>
      </c>
      <c r="U230" s="112" t="s">
        <v>626</v>
      </c>
      <c r="V230" s="112" t="s">
        <v>647</v>
      </c>
      <c r="W230" s="112" t="s">
        <v>193</v>
      </c>
      <c r="X230" s="112" t="s">
        <v>115</v>
      </c>
      <c r="Y230" s="112" t="s">
        <v>115</v>
      </c>
      <c r="Z230" s="112" t="s">
        <v>115</v>
      </c>
      <c r="AA230" s="125" t="s">
        <v>208</v>
      </c>
      <c r="AB230" s="125" t="s">
        <v>197</v>
      </c>
      <c r="AC230" s="125" t="s">
        <v>197</v>
      </c>
      <c r="AD230" s="125" t="s">
        <v>197</v>
      </c>
      <c r="AE230" s="125">
        <v>0</v>
      </c>
      <c r="AF230" s="125">
        <v>0.05</v>
      </c>
      <c r="AG230" s="125">
        <v>0</v>
      </c>
      <c r="AH230" s="125">
        <v>0</v>
      </c>
      <c r="AI230" s="202">
        <v>0</v>
      </c>
      <c r="AJ230" s="202">
        <v>0</v>
      </c>
      <c r="AK230" s="202">
        <v>0.3</v>
      </c>
      <c r="AL230" s="202">
        <v>0.01</v>
      </c>
      <c r="AM230" s="202">
        <v>0.1</v>
      </c>
      <c r="AN230" s="202">
        <v>0</v>
      </c>
      <c r="AO230" s="202">
        <v>0</v>
      </c>
      <c r="AP230" s="202">
        <v>0</v>
      </c>
      <c r="AQ230" s="202">
        <v>0.13400000000000001</v>
      </c>
      <c r="AR230" s="202" t="s">
        <v>593</v>
      </c>
      <c r="AS230" s="203">
        <v>11</v>
      </c>
      <c r="AT230" s="202" t="s">
        <v>199</v>
      </c>
      <c r="AU230" s="202" t="s">
        <v>556</v>
      </c>
      <c r="AV230" s="152">
        <v>0.32031234756093935</v>
      </c>
      <c r="AW230" s="152">
        <v>0.32031234756093935</v>
      </c>
      <c r="AX230" s="179">
        <v>-1.2824010712736089</v>
      </c>
      <c r="AY230" s="179" t="s">
        <v>115</v>
      </c>
      <c r="AZ230" s="179">
        <v>-0.97496757312341775</v>
      </c>
      <c r="BA230" s="179">
        <v>-0.9145346212396861</v>
      </c>
      <c r="BB230" s="179">
        <v>0</v>
      </c>
      <c r="BC230" s="179">
        <v>0.90086287757037387</v>
      </c>
      <c r="BD230" s="179">
        <v>0.94438640550625785</v>
      </c>
      <c r="BE230" s="179" t="s">
        <v>115</v>
      </c>
      <c r="BF230" s="179">
        <v>1.2242390947954609</v>
      </c>
      <c r="BG230" s="179">
        <v>1.457661105121195</v>
      </c>
      <c r="BH230" s="204">
        <v>0</v>
      </c>
      <c r="BI230" s="204">
        <v>7</v>
      </c>
      <c r="BJ230" s="205" t="s">
        <v>3025</v>
      </c>
      <c r="BK230" s="205" t="s">
        <v>3026</v>
      </c>
      <c r="BL230" s="205" t="s">
        <v>3027</v>
      </c>
      <c r="BM230" s="205">
        <v>-2.9080988239073791E-2</v>
      </c>
      <c r="BN230" s="205">
        <v>1.253320083034535</v>
      </c>
      <c r="BO230" s="205">
        <v>3.095277293416876E-2</v>
      </c>
      <c r="BP230" s="205">
        <v>9.548178712712084E-2</v>
      </c>
      <c r="BQ230" s="205" t="s">
        <v>115</v>
      </c>
      <c r="BR230" s="205" t="s">
        <v>197</v>
      </c>
      <c r="BS230" s="205">
        <v>0.20823909479546129</v>
      </c>
      <c r="BT230" s="120" t="s">
        <v>115</v>
      </c>
      <c r="BU230" s="120" t="s">
        <v>115</v>
      </c>
      <c r="BV230" s="120" t="s">
        <v>115</v>
      </c>
      <c r="BW230" s="120" t="s">
        <v>115</v>
      </c>
      <c r="BX230" s="153">
        <v>11.029080988239073</v>
      </c>
      <c r="BY230" s="153">
        <v>1.2974922259354762</v>
      </c>
      <c r="BZ230" s="153">
        <v>1.2974922259354762</v>
      </c>
      <c r="CA230" s="154" t="s">
        <v>197</v>
      </c>
      <c r="CB230" s="154">
        <v>1.3140964945407281</v>
      </c>
      <c r="CC230" s="154">
        <v>1.3140964945407281</v>
      </c>
      <c r="CD230" s="154" t="s">
        <v>197</v>
      </c>
      <c r="CE230" s="155">
        <v>0</v>
      </c>
      <c r="CF230" s="155"/>
      <c r="CG230" s="155"/>
      <c r="CH230" s="273"/>
    </row>
    <row r="231" spans="1:86" s="1" customFormat="1" x14ac:dyDescent="0.2">
      <c r="A231" s="120">
        <v>227</v>
      </c>
      <c r="B231" s="120" t="s">
        <v>343</v>
      </c>
      <c r="C231" s="120" t="s">
        <v>331</v>
      </c>
      <c r="D231" s="126">
        <v>2</v>
      </c>
      <c r="E231" s="126" t="s">
        <v>645</v>
      </c>
      <c r="F231" s="199">
        <v>70.616699999999994</v>
      </c>
      <c r="G231" s="199">
        <v>22.72</v>
      </c>
      <c r="H231" s="123">
        <v>1</v>
      </c>
      <c r="I231" s="122">
        <v>7238</v>
      </c>
      <c r="J231" s="122">
        <v>42</v>
      </c>
      <c r="K231" s="123">
        <v>0</v>
      </c>
      <c r="L231" s="122">
        <v>7238</v>
      </c>
      <c r="M231" s="122">
        <v>42</v>
      </c>
      <c r="N231" s="122">
        <v>8066.5</v>
      </c>
      <c r="O231" s="122">
        <v>103.5</v>
      </c>
      <c r="P231" s="122">
        <v>96.5</v>
      </c>
      <c r="Q231" s="112" t="s">
        <v>648</v>
      </c>
      <c r="R231" s="200">
        <v>0</v>
      </c>
      <c r="S231" s="112" t="s">
        <v>2191</v>
      </c>
      <c r="T231" s="112" t="s">
        <v>344</v>
      </c>
      <c r="U231" s="112" t="s">
        <v>627</v>
      </c>
      <c r="V231" s="112" t="s">
        <v>649</v>
      </c>
      <c r="W231" s="112" t="s">
        <v>215</v>
      </c>
      <c r="X231" s="112" t="s">
        <v>115</v>
      </c>
      <c r="Y231" s="112" t="s">
        <v>115</v>
      </c>
      <c r="Z231" s="112" t="s">
        <v>115</v>
      </c>
      <c r="AA231" s="125" t="s">
        <v>208</v>
      </c>
      <c r="AB231" s="125" t="s">
        <v>197</v>
      </c>
      <c r="AC231" s="125" t="s">
        <v>197</v>
      </c>
      <c r="AD231" s="125" t="s">
        <v>197</v>
      </c>
      <c r="AE231" s="125">
        <v>0</v>
      </c>
      <c r="AF231" s="125">
        <v>0.05</v>
      </c>
      <c r="AG231" s="125">
        <v>0</v>
      </c>
      <c r="AH231" s="125">
        <v>0</v>
      </c>
      <c r="AI231" s="202">
        <v>0</v>
      </c>
      <c r="AJ231" s="202">
        <v>0</v>
      </c>
      <c r="AK231" s="202">
        <v>0.3</v>
      </c>
      <c r="AL231" s="202">
        <v>0.01</v>
      </c>
      <c r="AM231" s="202">
        <v>0.1</v>
      </c>
      <c r="AN231" s="202">
        <v>0</v>
      </c>
      <c r="AO231" s="202">
        <v>0</v>
      </c>
      <c r="AP231" s="202">
        <v>0</v>
      </c>
      <c r="AQ231" s="202">
        <v>0.13400000000000001</v>
      </c>
      <c r="AR231" s="202" t="s">
        <v>593</v>
      </c>
      <c r="AS231" s="203">
        <v>11</v>
      </c>
      <c r="AT231" s="202" t="s">
        <v>199</v>
      </c>
      <c r="AU231" s="202" t="s">
        <v>556</v>
      </c>
      <c r="AV231" s="152">
        <v>0.32031234756093935</v>
      </c>
      <c r="AW231" s="152">
        <v>0.32031234756093935</v>
      </c>
      <c r="AX231" s="179">
        <v>-1.2824010712736089</v>
      </c>
      <c r="AY231" s="179" t="s">
        <v>115</v>
      </c>
      <c r="AZ231" s="179">
        <v>-0.97496757312341775</v>
      </c>
      <c r="BA231" s="179">
        <v>-0.9145346212396861</v>
      </c>
      <c r="BB231" s="179">
        <v>0</v>
      </c>
      <c r="BC231" s="179">
        <v>0.90086287757037387</v>
      </c>
      <c r="BD231" s="179">
        <v>0.94438640550625785</v>
      </c>
      <c r="BE231" s="179" t="s">
        <v>115</v>
      </c>
      <c r="BF231" s="179">
        <v>1.2242390947954609</v>
      </c>
      <c r="BG231" s="179">
        <v>1.457661105121195</v>
      </c>
      <c r="BH231" s="204">
        <v>0</v>
      </c>
      <c r="BI231" s="204">
        <v>7</v>
      </c>
      <c r="BJ231" s="205" t="s">
        <v>3025</v>
      </c>
      <c r="BK231" s="205" t="s">
        <v>3026</v>
      </c>
      <c r="BL231" s="205" t="s">
        <v>3027</v>
      </c>
      <c r="BM231" s="205">
        <v>-2.9080988239073791E-2</v>
      </c>
      <c r="BN231" s="205">
        <v>1.253320083034535</v>
      </c>
      <c r="BO231" s="205">
        <v>3.095277293416876E-2</v>
      </c>
      <c r="BP231" s="205">
        <v>9.548178712712084E-2</v>
      </c>
      <c r="BQ231" s="205" t="s">
        <v>115</v>
      </c>
      <c r="BR231" s="205" t="s">
        <v>197</v>
      </c>
      <c r="BS231" s="205">
        <v>0.20823909479546129</v>
      </c>
      <c r="BT231" s="120" t="s">
        <v>115</v>
      </c>
      <c r="BU231" s="120" t="s">
        <v>115</v>
      </c>
      <c r="BV231" s="120" t="s">
        <v>115</v>
      </c>
      <c r="BW231" s="120" t="s">
        <v>115</v>
      </c>
      <c r="BX231" s="153">
        <v>11.029080988239073</v>
      </c>
      <c r="BY231" s="153">
        <v>1.2974922259354762</v>
      </c>
      <c r="BZ231" s="153">
        <v>1.2974922259354762</v>
      </c>
      <c r="CA231" s="154" t="s">
        <v>197</v>
      </c>
      <c r="CB231" s="154">
        <v>1.3140964945407281</v>
      </c>
      <c r="CC231" s="154">
        <v>1.3140964945407281</v>
      </c>
      <c r="CD231" s="154" t="s">
        <v>197</v>
      </c>
      <c r="CE231" s="155">
        <v>0</v>
      </c>
      <c r="CF231" s="155"/>
      <c r="CG231" s="155"/>
      <c r="CH231" s="273"/>
    </row>
    <row r="232" spans="1:86" s="1" customFormat="1" x14ac:dyDescent="0.2">
      <c r="A232" s="120">
        <v>228</v>
      </c>
      <c r="B232" s="120" t="s">
        <v>2314</v>
      </c>
      <c r="C232" s="120" t="s">
        <v>331</v>
      </c>
      <c r="D232" s="126">
        <v>2</v>
      </c>
      <c r="E232" s="126" t="s">
        <v>645</v>
      </c>
      <c r="F232" s="199">
        <v>70.616699999999994</v>
      </c>
      <c r="G232" s="199">
        <v>22.72</v>
      </c>
      <c r="H232" s="123">
        <v>1</v>
      </c>
      <c r="I232" s="122">
        <v>7238</v>
      </c>
      <c r="J232" s="122">
        <v>42</v>
      </c>
      <c r="K232" s="123">
        <v>0</v>
      </c>
      <c r="L232" s="122">
        <v>7238</v>
      </c>
      <c r="M232" s="122">
        <v>42</v>
      </c>
      <c r="N232" s="122">
        <v>8066.5</v>
      </c>
      <c r="O232" s="122">
        <v>103.5</v>
      </c>
      <c r="P232" s="122">
        <v>96.5</v>
      </c>
      <c r="Q232" s="112" t="s">
        <v>364</v>
      </c>
      <c r="R232" s="200">
        <v>0</v>
      </c>
      <c r="S232" s="112" t="s">
        <v>2191</v>
      </c>
      <c r="T232" s="112" t="s">
        <v>290</v>
      </c>
      <c r="U232" s="112" t="s">
        <v>627</v>
      </c>
      <c r="V232" s="112" t="s">
        <v>649</v>
      </c>
      <c r="W232" s="112" t="s">
        <v>215</v>
      </c>
      <c r="X232" s="112" t="s">
        <v>2315</v>
      </c>
      <c r="Y232" s="112" t="s">
        <v>115</v>
      </c>
      <c r="Z232" s="112" t="s">
        <v>115</v>
      </c>
      <c r="AA232" s="125" t="s">
        <v>208</v>
      </c>
      <c r="AB232" s="125" t="s">
        <v>197</v>
      </c>
      <c r="AC232" s="125" t="s">
        <v>197</v>
      </c>
      <c r="AD232" s="125" t="s">
        <v>197</v>
      </c>
      <c r="AE232" s="125">
        <v>0</v>
      </c>
      <c r="AF232" s="125">
        <v>0.05</v>
      </c>
      <c r="AG232" s="125">
        <v>0</v>
      </c>
      <c r="AH232" s="125">
        <v>0</v>
      </c>
      <c r="AI232" s="202">
        <v>0</v>
      </c>
      <c r="AJ232" s="202">
        <v>0</v>
      </c>
      <c r="AK232" s="202">
        <v>0.3</v>
      </c>
      <c r="AL232" s="202">
        <v>0.01</v>
      </c>
      <c r="AM232" s="202">
        <v>0.1</v>
      </c>
      <c r="AN232" s="202">
        <v>0</v>
      </c>
      <c r="AO232" s="202">
        <v>0</v>
      </c>
      <c r="AP232" s="202">
        <v>0</v>
      </c>
      <c r="AQ232" s="202">
        <v>0.13400000000000001</v>
      </c>
      <c r="AR232" s="202" t="s">
        <v>593</v>
      </c>
      <c r="AS232" s="203">
        <v>11</v>
      </c>
      <c r="AT232" s="202" t="s">
        <v>199</v>
      </c>
      <c r="AU232" s="202" t="s">
        <v>556</v>
      </c>
      <c r="AV232" s="152">
        <v>0.32031234756093935</v>
      </c>
      <c r="AW232" s="152">
        <v>0.32031234756093935</v>
      </c>
      <c r="AX232" s="179">
        <v>-1.2824010712736089</v>
      </c>
      <c r="AY232" s="179" t="s">
        <v>115</v>
      </c>
      <c r="AZ232" s="179">
        <v>-0.97496757312341775</v>
      </c>
      <c r="BA232" s="179">
        <v>-0.9145346212396861</v>
      </c>
      <c r="BB232" s="179">
        <v>0</v>
      </c>
      <c r="BC232" s="179">
        <v>0.90086287757037387</v>
      </c>
      <c r="BD232" s="179">
        <v>0.94438640550625785</v>
      </c>
      <c r="BE232" s="179" t="s">
        <v>115</v>
      </c>
      <c r="BF232" s="179">
        <v>1.2242390947954609</v>
      </c>
      <c r="BG232" s="179">
        <v>1.457661105121195</v>
      </c>
      <c r="BH232" s="204">
        <v>0</v>
      </c>
      <c r="BI232" s="204">
        <v>7</v>
      </c>
      <c r="BJ232" s="205" t="s">
        <v>3025</v>
      </c>
      <c r="BK232" s="205" t="s">
        <v>3026</v>
      </c>
      <c r="BL232" s="205" t="s">
        <v>3027</v>
      </c>
      <c r="BM232" s="205">
        <v>-2.9080988239073791E-2</v>
      </c>
      <c r="BN232" s="205">
        <v>1.253320083034535</v>
      </c>
      <c r="BO232" s="205">
        <v>3.095277293416876E-2</v>
      </c>
      <c r="BP232" s="205">
        <v>9.548178712712084E-2</v>
      </c>
      <c r="BQ232" s="205" t="s">
        <v>115</v>
      </c>
      <c r="BR232" s="205" t="s">
        <v>197</v>
      </c>
      <c r="BS232" s="205">
        <v>0.20823909479546129</v>
      </c>
      <c r="BT232" s="120" t="s">
        <v>115</v>
      </c>
      <c r="BU232" s="120" t="s">
        <v>115</v>
      </c>
      <c r="BV232" s="120" t="s">
        <v>115</v>
      </c>
      <c r="BW232" s="120" t="s">
        <v>115</v>
      </c>
      <c r="BX232" s="153">
        <v>11.029080988239073</v>
      </c>
      <c r="BY232" s="153">
        <v>1.2974922259354762</v>
      </c>
      <c r="BZ232" s="153">
        <v>1.2974922259354762</v>
      </c>
      <c r="CA232" s="154" t="s">
        <v>197</v>
      </c>
      <c r="CB232" s="154">
        <v>1.3140964945407281</v>
      </c>
      <c r="CC232" s="154">
        <v>1.3140964945407281</v>
      </c>
      <c r="CD232" s="154" t="s">
        <v>197</v>
      </c>
      <c r="CE232" s="155">
        <v>0</v>
      </c>
      <c r="CF232" s="155"/>
      <c r="CG232" s="155"/>
      <c r="CH232" s="273"/>
    </row>
    <row r="233" spans="1:86" s="1" customFormat="1" x14ac:dyDescent="0.2">
      <c r="A233" s="120">
        <v>229</v>
      </c>
      <c r="B233" s="120" t="s">
        <v>345</v>
      </c>
      <c r="C233" s="120" t="s">
        <v>331</v>
      </c>
      <c r="D233" s="126">
        <v>2</v>
      </c>
      <c r="E233" s="126" t="s">
        <v>653</v>
      </c>
      <c r="F233" s="199">
        <v>70.938299999999998</v>
      </c>
      <c r="G233" s="199">
        <v>27.31</v>
      </c>
      <c r="H233" s="123">
        <v>1</v>
      </c>
      <c r="I233" s="122">
        <v>9347</v>
      </c>
      <c r="J233" s="122">
        <v>56</v>
      </c>
      <c r="K233" s="123">
        <v>0</v>
      </c>
      <c r="L233" s="122">
        <v>9347</v>
      </c>
      <c r="M233" s="122">
        <v>56</v>
      </c>
      <c r="N233" s="122">
        <v>10591.5</v>
      </c>
      <c r="O233" s="122">
        <v>123.5</v>
      </c>
      <c r="P233" s="122">
        <v>282.5</v>
      </c>
      <c r="Q233" s="112" t="s">
        <v>357</v>
      </c>
      <c r="R233" s="200">
        <v>0</v>
      </c>
      <c r="S233" s="112" t="s">
        <v>2191</v>
      </c>
      <c r="T233" s="112" t="s">
        <v>346</v>
      </c>
      <c r="U233" s="112"/>
      <c r="V233" s="112"/>
      <c r="W233" s="112" t="s">
        <v>193</v>
      </c>
      <c r="X233" s="112" t="s">
        <v>115</v>
      </c>
      <c r="Y233" s="112" t="s">
        <v>115</v>
      </c>
      <c r="Z233" s="112" t="s">
        <v>115</v>
      </c>
      <c r="AA233" s="125" t="s">
        <v>208</v>
      </c>
      <c r="AB233" s="125" t="s">
        <v>197</v>
      </c>
      <c r="AC233" s="125" t="s">
        <v>197</v>
      </c>
      <c r="AD233" s="125" t="s">
        <v>197</v>
      </c>
      <c r="AE233" s="125">
        <v>0</v>
      </c>
      <c r="AF233" s="125">
        <v>0.05</v>
      </c>
      <c r="AG233" s="125">
        <v>0</v>
      </c>
      <c r="AH233" s="125">
        <v>0</v>
      </c>
      <c r="AI233" s="202">
        <v>0</v>
      </c>
      <c r="AJ233" s="202">
        <v>0</v>
      </c>
      <c r="AK233" s="202">
        <v>0.3</v>
      </c>
      <c r="AL233" s="202">
        <v>0.01</v>
      </c>
      <c r="AM233" s="202">
        <v>0.1</v>
      </c>
      <c r="AN233" s="202">
        <v>0</v>
      </c>
      <c r="AO233" s="202">
        <v>0</v>
      </c>
      <c r="AP233" s="202">
        <v>0</v>
      </c>
      <c r="AQ233" s="202">
        <v>0.13400000000000001</v>
      </c>
      <c r="AR233" s="202" t="s">
        <v>593</v>
      </c>
      <c r="AS233" s="203">
        <v>23.74</v>
      </c>
      <c r="AT233" s="202" t="s">
        <v>199</v>
      </c>
      <c r="AU233" s="202" t="s">
        <v>556</v>
      </c>
      <c r="AV233" s="152">
        <v>0.32031234756093935</v>
      </c>
      <c r="AW233" s="152">
        <v>0.32031234756093935</v>
      </c>
      <c r="AX233" s="179">
        <v>-1.248643861135236</v>
      </c>
      <c r="AY233" s="179" t="s">
        <v>115</v>
      </c>
      <c r="AZ233" s="179">
        <v>-0.96076616871363674</v>
      </c>
      <c r="BA233" s="179">
        <v>-0.89492404723983143</v>
      </c>
      <c r="BB233" s="179">
        <v>0</v>
      </c>
      <c r="BC233" s="179">
        <v>0.88733737688323677</v>
      </c>
      <c r="BD233" s="179">
        <v>0.93511595559720428</v>
      </c>
      <c r="BE233" s="179" t="s">
        <v>115</v>
      </c>
      <c r="BF233" s="179">
        <v>1.1913982487423991</v>
      </c>
      <c r="BG233" s="179">
        <v>1.423208768145708</v>
      </c>
      <c r="BH233" s="204">
        <v>0</v>
      </c>
      <c r="BI233" s="204">
        <v>7</v>
      </c>
      <c r="BJ233" s="205" t="s">
        <v>3025</v>
      </c>
      <c r="BK233" s="205" t="s">
        <v>3026</v>
      </c>
      <c r="BL233" s="205" t="s">
        <v>3027</v>
      </c>
      <c r="BM233" s="205">
        <v>-2.8622806196418101E-2</v>
      </c>
      <c r="BN233" s="205">
        <v>1.220021054938818</v>
      </c>
      <c r="BO233" s="205">
        <v>2.5411209622456798E-2</v>
      </c>
      <c r="BP233" s="205">
        <v>9.548178712712084E-2</v>
      </c>
      <c r="BQ233" s="205" t="s">
        <v>115</v>
      </c>
      <c r="BR233" s="205" t="s">
        <v>197</v>
      </c>
      <c r="BS233" s="205">
        <v>6.8601751257600707E-2</v>
      </c>
      <c r="BT233" s="120" t="s">
        <v>115</v>
      </c>
      <c r="BU233" s="120" t="s">
        <v>115</v>
      </c>
      <c r="BV233" s="120" t="s">
        <v>115</v>
      </c>
      <c r="BW233" s="120" t="s">
        <v>115</v>
      </c>
      <c r="BX233" s="153">
        <v>23.768622806196415</v>
      </c>
      <c r="BY233" s="153">
        <v>1.2652327358006081</v>
      </c>
      <c r="BZ233" s="153">
        <v>1.2652327358006081</v>
      </c>
      <c r="CA233" s="154" t="s">
        <v>197</v>
      </c>
      <c r="CB233" s="154">
        <v>1.2670911869384545</v>
      </c>
      <c r="CC233" s="154">
        <v>1.2670911869384545</v>
      </c>
      <c r="CD233" s="154" t="s">
        <v>197</v>
      </c>
      <c r="CE233" s="155">
        <v>0</v>
      </c>
      <c r="CF233" s="155"/>
      <c r="CG233" s="155"/>
      <c r="CH233" s="273"/>
    </row>
    <row r="234" spans="1:86" s="1" customFormat="1" x14ac:dyDescent="0.2">
      <c r="A234" s="120">
        <v>230</v>
      </c>
      <c r="B234" s="120" t="s">
        <v>347</v>
      </c>
      <c r="C234" s="120" t="s">
        <v>331</v>
      </c>
      <c r="D234" s="126">
        <v>2</v>
      </c>
      <c r="E234" s="126" t="s">
        <v>652</v>
      </c>
      <c r="F234" s="199">
        <v>70.943299999999994</v>
      </c>
      <c r="G234" s="199">
        <v>27.3</v>
      </c>
      <c r="H234" s="123">
        <v>1</v>
      </c>
      <c r="I234" s="122">
        <v>9377</v>
      </c>
      <c r="J234" s="122">
        <v>46</v>
      </c>
      <c r="K234" s="123">
        <v>0</v>
      </c>
      <c r="L234" s="122">
        <v>9377</v>
      </c>
      <c r="M234" s="122">
        <v>46</v>
      </c>
      <c r="N234" s="122">
        <v>10581.5</v>
      </c>
      <c r="O234" s="122">
        <v>142.5</v>
      </c>
      <c r="P234" s="122">
        <v>142.5</v>
      </c>
      <c r="Q234" s="112" t="s">
        <v>364</v>
      </c>
      <c r="R234" s="200">
        <v>0</v>
      </c>
      <c r="S234" s="112" t="s">
        <v>2191</v>
      </c>
      <c r="T234" s="112" t="s">
        <v>348</v>
      </c>
      <c r="U234" s="112" t="s">
        <v>626</v>
      </c>
      <c r="V234" s="112" t="s">
        <v>225</v>
      </c>
      <c r="W234" s="112" t="s">
        <v>193</v>
      </c>
      <c r="X234" s="112" t="s">
        <v>115</v>
      </c>
      <c r="Y234" s="112" t="s">
        <v>115</v>
      </c>
      <c r="Z234" s="112" t="s">
        <v>115</v>
      </c>
      <c r="AA234" s="125" t="s">
        <v>208</v>
      </c>
      <c r="AB234" s="125" t="s">
        <v>197</v>
      </c>
      <c r="AC234" s="125" t="s">
        <v>197</v>
      </c>
      <c r="AD234" s="125" t="s">
        <v>197</v>
      </c>
      <c r="AE234" s="125">
        <v>0</v>
      </c>
      <c r="AF234" s="125">
        <v>0.05</v>
      </c>
      <c r="AG234" s="125">
        <v>0</v>
      </c>
      <c r="AH234" s="125">
        <v>0</v>
      </c>
      <c r="AI234" s="202">
        <v>0</v>
      </c>
      <c r="AJ234" s="202">
        <v>0</v>
      </c>
      <c r="AK234" s="202">
        <v>0.3</v>
      </c>
      <c r="AL234" s="202">
        <v>0.01</v>
      </c>
      <c r="AM234" s="202">
        <v>0.1</v>
      </c>
      <c r="AN234" s="202">
        <v>0</v>
      </c>
      <c r="AO234" s="202">
        <v>0</v>
      </c>
      <c r="AP234" s="202">
        <v>0</v>
      </c>
      <c r="AQ234" s="202">
        <v>0.13400000000000001</v>
      </c>
      <c r="AR234" s="202" t="s">
        <v>593</v>
      </c>
      <c r="AS234" s="203">
        <v>18.18</v>
      </c>
      <c r="AT234" s="202" t="s">
        <v>199</v>
      </c>
      <c r="AU234" s="202" t="s">
        <v>556</v>
      </c>
      <c r="AV234" s="152">
        <v>0.32031234756093935</v>
      </c>
      <c r="AW234" s="152">
        <v>0.32031234756093935</v>
      </c>
      <c r="AX234" s="179">
        <v>-1.246669416784604</v>
      </c>
      <c r="AY234" s="179" t="s">
        <v>115</v>
      </c>
      <c r="AZ234" s="179">
        <v>-0.9592942909734713</v>
      </c>
      <c r="BA234" s="179">
        <v>-0.89346765586459742</v>
      </c>
      <c r="BB234" s="179">
        <v>0</v>
      </c>
      <c r="BC234" s="179">
        <v>0.88599551331338677</v>
      </c>
      <c r="BD234" s="179">
        <v>0.93376058973511877</v>
      </c>
      <c r="BE234" s="179" t="s">
        <v>115</v>
      </c>
      <c r="BF234" s="179">
        <v>1.1894467002542239</v>
      </c>
      <c r="BG234" s="179">
        <v>1.421183251734871</v>
      </c>
      <c r="BH234" s="204">
        <v>0</v>
      </c>
      <c r="BI234" s="204">
        <v>7</v>
      </c>
      <c r="BJ234" s="205" t="s">
        <v>3025</v>
      </c>
      <c r="BK234" s="205" t="s">
        <v>3026</v>
      </c>
      <c r="BL234" s="205" t="s">
        <v>3027</v>
      </c>
      <c r="BM234" s="205">
        <v>-2.8611358265190009E-2</v>
      </c>
      <c r="BN234" s="205">
        <v>1.2180580585194141</v>
      </c>
      <c r="BO234" s="205">
        <v>2.7580934698937739E-2</v>
      </c>
      <c r="BP234" s="205">
        <v>9.548178712712084E-2</v>
      </c>
      <c r="BQ234" s="205" t="s">
        <v>115</v>
      </c>
      <c r="BR234" s="205" t="s">
        <v>197</v>
      </c>
      <c r="BS234" s="205">
        <v>7.0553299745775844E-2</v>
      </c>
      <c r="BT234" s="120" t="s">
        <v>115</v>
      </c>
      <c r="BU234" s="120" t="s">
        <v>115</v>
      </c>
      <c r="BV234" s="120" t="s">
        <v>115</v>
      </c>
      <c r="BW234" s="120" t="s">
        <v>115</v>
      </c>
      <c r="BX234" s="153">
        <v>18.208611358265191</v>
      </c>
      <c r="BY234" s="153">
        <v>1.2633854968124099</v>
      </c>
      <c r="BZ234" s="153">
        <v>1.2633854968124099</v>
      </c>
      <c r="CA234" s="154" t="s">
        <v>197</v>
      </c>
      <c r="CB234" s="154">
        <v>1.2653539748469427</v>
      </c>
      <c r="CC234" s="154">
        <v>1.2653539748469427</v>
      </c>
      <c r="CD234" s="154" t="s">
        <v>197</v>
      </c>
      <c r="CE234" s="155">
        <v>0</v>
      </c>
      <c r="CF234" s="155"/>
      <c r="CG234" s="155"/>
      <c r="CH234" s="273"/>
    </row>
    <row r="235" spans="1:86" s="1" customFormat="1" x14ac:dyDescent="0.2">
      <c r="A235" s="120">
        <v>231</v>
      </c>
      <c r="B235" s="120" t="s">
        <v>349</v>
      </c>
      <c r="C235" s="120" t="s">
        <v>331</v>
      </c>
      <c r="D235" s="126">
        <v>2</v>
      </c>
      <c r="E235" s="126" t="s">
        <v>651</v>
      </c>
      <c r="F235" s="199">
        <v>70.924999999999997</v>
      </c>
      <c r="G235" s="199">
        <v>27.44</v>
      </c>
      <c r="H235" s="123">
        <v>1</v>
      </c>
      <c r="I235" s="122">
        <v>4591</v>
      </c>
      <c r="J235" s="122">
        <v>42</v>
      </c>
      <c r="K235" s="123">
        <v>0</v>
      </c>
      <c r="L235" s="122">
        <v>4591</v>
      </c>
      <c r="M235" s="122">
        <v>42</v>
      </c>
      <c r="N235" s="122">
        <v>5294.5</v>
      </c>
      <c r="O235" s="122">
        <v>167.5</v>
      </c>
      <c r="P235" s="122">
        <v>241.5</v>
      </c>
      <c r="Q235" s="112" t="s">
        <v>654</v>
      </c>
      <c r="R235" s="200">
        <v>0</v>
      </c>
      <c r="S235" s="112" t="s">
        <v>2191</v>
      </c>
      <c r="T235" s="112" t="s">
        <v>350</v>
      </c>
      <c r="U235" s="112" t="s">
        <v>626</v>
      </c>
      <c r="V235" s="112" t="s">
        <v>225</v>
      </c>
      <c r="W235" s="112" t="s">
        <v>193</v>
      </c>
      <c r="X235" s="112" t="s">
        <v>115</v>
      </c>
      <c r="Y235" s="112" t="s">
        <v>115</v>
      </c>
      <c r="Z235" s="112" t="s">
        <v>115</v>
      </c>
      <c r="AA235" s="125" t="s">
        <v>208</v>
      </c>
      <c r="AB235" s="125" t="s">
        <v>197</v>
      </c>
      <c r="AC235" s="125" t="s">
        <v>197</v>
      </c>
      <c r="AD235" s="125" t="s">
        <v>197</v>
      </c>
      <c r="AE235" s="125">
        <v>0</v>
      </c>
      <c r="AF235" s="125">
        <v>0.05</v>
      </c>
      <c r="AG235" s="125">
        <v>0</v>
      </c>
      <c r="AH235" s="125">
        <v>0</v>
      </c>
      <c r="AI235" s="202">
        <v>0</v>
      </c>
      <c r="AJ235" s="202">
        <v>0</v>
      </c>
      <c r="AK235" s="202">
        <v>0.3</v>
      </c>
      <c r="AL235" s="202">
        <v>0.01</v>
      </c>
      <c r="AM235" s="202">
        <v>0.1</v>
      </c>
      <c r="AN235" s="202">
        <v>0</v>
      </c>
      <c r="AO235" s="202">
        <v>0</v>
      </c>
      <c r="AP235" s="202">
        <v>0</v>
      </c>
      <c r="AQ235" s="202">
        <v>0.13400000000000001</v>
      </c>
      <c r="AR235" s="202" t="s">
        <v>593</v>
      </c>
      <c r="AS235" s="203">
        <v>10.61</v>
      </c>
      <c r="AT235" s="202" t="s">
        <v>199</v>
      </c>
      <c r="AU235" s="202" t="s">
        <v>556</v>
      </c>
      <c r="AV235" s="152">
        <v>0.32031234756093935</v>
      </c>
      <c r="AW235" s="152">
        <v>0.32031234756093935</v>
      </c>
      <c r="AX235" s="179">
        <v>-1.2423495483496489</v>
      </c>
      <c r="AY235" s="179" t="s">
        <v>115</v>
      </c>
      <c r="AZ235" s="179">
        <v>-0.95646769498906681</v>
      </c>
      <c r="BA235" s="179">
        <v>-0.89053553080886161</v>
      </c>
      <c r="BB235" s="179">
        <v>0</v>
      </c>
      <c r="BC235" s="179">
        <v>0.88359592034996159</v>
      </c>
      <c r="BD235" s="179">
        <v>0.93146268989225711</v>
      </c>
      <c r="BE235" s="179" t="s">
        <v>115</v>
      </c>
      <c r="BF235" s="179">
        <v>1.1851774308966869</v>
      </c>
      <c r="BG235" s="179">
        <v>1.4177514024754541</v>
      </c>
      <c r="BH235" s="204">
        <v>0</v>
      </c>
      <c r="BI235" s="204">
        <v>7</v>
      </c>
      <c r="BJ235" s="205" t="s">
        <v>3025</v>
      </c>
      <c r="BK235" s="205" t="s">
        <v>3026</v>
      </c>
      <c r="BL235" s="205" t="s">
        <v>3027</v>
      </c>
      <c r="BM235" s="205">
        <v>-2.858605872648123E-2</v>
      </c>
      <c r="BN235" s="205">
        <v>1.2137634896231679</v>
      </c>
      <c r="BO235" s="205">
        <v>2.1374889553534619E-2</v>
      </c>
      <c r="BP235" s="205">
        <v>9.548178712712084E-2</v>
      </c>
      <c r="BQ235" s="205" t="s">
        <v>115</v>
      </c>
      <c r="BR235" s="205" t="s">
        <v>197</v>
      </c>
      <c r="BS235" s="205">
        <v>0.19617743089668671</v>
      </c>
      <c r="BT235" s="120" t="s">
        <v>115</v>
      </c>
      <c r="BU235" s="120" t="s">
        <v>115</v>
      </c>
      <c r="BV235" s="120" t="s">
        <v>115</v>
      </c>
      <c r="BW235" s="120" t="s">
        <v>115</v>
      </c>
      <c r="BX235" s="153">
        <v>10.63858605872648</v>
      </c>
      <c r="BY235" s="153">
        <v>1.259124881145085</v>
      </c>
      <c r="BZ235" s="153">
        <v>1.259124881145085</v>
      </c>
      <c r="CA235" s="154" t="s">
        <v>197</v>
      </c>
      <c r="CB235" s="154">
        <v>1.2743159147997207</v>
      </c>
      <c r="CC235" s="154">
        <v>1.2743159147997207</v>
      </c>
      <c r="CD235" s="154" t="s">
        <v>197</v>
      </c>
      <c r="CE235" s="155">
        <v>0</v>
      </c>
      <c r="CF235" s="155"/>
      <c r="CG235" s="155"/>
      <c r="CH235" s="273"/>
    </row>
    <row r="236" spans="1:86" s="1" customFormat="1" x14ac:dyDescent="0.2">
      <c r="A236" s="120">
        <v>232</v>
      </c>
      <c r="B236" s="120" t="s">
        <v>351</v>
      </c>
      <c r="C236" s="120" t="s">
        <v>331</v>
      </c>
      <c r="D236" s="126">
        <v>2</v>
      </c>
      <c r="E236" s="126" t="s">
        <v>650</v>
      </c>
      <c r="F236" s="199">
        <v>70.923299999999998</v>
      </c>
      <c r="G236" s="199">
        <v>27.43</v>
      </c>
      <c r="H236" s="123">
        <v>1</v>
      </c>
      <c r="I236" s="122">
        <v>8713</v>
      </c>
      <c r="J236" s="122">
        <v>64</v>
      </c>
      <c r="K236" s="123">
        <v>0</v>
      </c>
      <c r="L236" s="122">
        <v>8713</v>
      </c>
      <c r="M236" s="122">
        <v>64</v>
      </c>
      <c r="N236" s="122">
        <v>9605</v>
      </c>
      <c r="O236" s="122">
        <v>299</v>
      </c>
      <c r="P236" s="122">
        <v>66</v>
      </c>
      <c r="Q236" s="112" t="s">
        <v>364</v>
      </c>
      <c r="R236" s="200">
        <v>0</v>
      </c>
      <c r="S236" s="112" t="s">
        <v>2191</v>
      </c>
      <c r="T236" s="112" t="s">
        <v>352</v>
      </c>
      <c r="U236" s="112" t="s">
        <v>214</v>
      </c>
      <c r="V236" s="112" t="s">
        <v>221</v>
      </c>
      <c r="W236" s="112" t="s">
        <v>193</v>
      </c>
      <c r="X236" s="112" t="s">
        <v>115</v>
      </c>
      <c r="Y236" s="112" t="s">
        <v>115</v>
      </c>
      <c r="Z236" s="112" t="s">
        <v>115</v>
      </c>
      <c r="AA236" s="125" t="s">
        <v>208</v>
      </c>
      <c r="AB236" s="125" t="s">
        <v>197</v>
      </c>
      <c r="AC236" s="125" t="s">
        <v>197</v>
      </c>
      <c r="AD236" s="125" t="s">
        <v>197</v>
      </c>
      <c r="AE236" s="125">
        <v>0</v>
      </c>
      <c r="AF236" s="125">
        <v>0.05</v>
      </c>
      <c r="AG236" s="125">
        <v>0</v>
      </c>
      <c r="AH236" s="125">
        <v>0</v>
      </c>
      <c r="AI236" s="202">
        <v>0</v>
      </c>
      <c r="AJ236" s="202">
        <v>0</v>
      </c>
      <c r="AK236" s="202">
        <v>0.3</v>
      </c>
      <c r="AL236" s="202">
        <v>0.01</v>
      </c>
      <c r="AM236" s="202">
        <v>0.1</v>
      </c>
      <c r="AN236" s="202">
        <v>0</v>
      </c>
      <c r="AO236" s="202">
        <v>0</v>
      </c>
      <c r="AP236" s="202">
        <v>0</v>
      </c>
      <c r="AQ236" s="202">
        <v>0.13400000000000001</v>
      </c>
      <c r="AR236" s="202" t="s">
        <v>593</v>
      </c>
      <c r="AS236" s="203">
        <v>13.1</v>
      </c>
      <c r="AT236" s="202" t="s">
        <v>199</v>
      </c>
      <c r="AU236" s="202" t="s">
        <v>556</v>
      </c>
      <c r="AV236" s="152">
        <v>0.32031234756093935</v>
      </c>
      <c r="AW236" s="152">
        <v>0.32031234756093935</v>
      </c>
      <c r="AX236" s="179">
        <v>-1.243505104962555</v>
      </c>
      <c r="AY236" s="179" t="s">
        <v>115</v>
      </c>
      <c r="AZ236" s="179">
        <v>-0.95724703802675604</v>
      </c>
      <c r="BA236" s="179">
        <v>-0.89133296824126496</v>
      </c>
      <c r="BB236" s="179">
        <v>0</v>
      </c>
      <c r="BC236" s="179">
        <v>0.88428119363720492</v>
      </c>
      <c r="BD236" s="179">
        <v>0.93212831277878327</v>
      </c>
      <c r="BE236" s="179" t="s">
        <v>115</v>
      </c>
      <c r="BF236" s="179">
        <v>1.186320412573447</v>
      </c>
      <c r="BG236" s="179">
        <v>1.4187750259191161</v>
      </c>
      <c r="BH236" s="204">
        <v>0</v>
      </c>
      <c r="BI236" s="204">
        <v>7</v>
      </c>
      <c r="BJ236" s="205" t="s">
        <v>3025</v>
      </c>
      <c r="BK236" s="205" t="s">
        <v>3026</v>
      </c>
      <c r="BL236" s="205" t="s">
        <v>3027</v>
      </c>
      <c r="BM236" s="205">
        <v>-2.8592346194553971E-2</v>
      </c>
      <c r="BN236" s="205">
        <v>1.2149127587680011</v>
      </c>
      <c r="BO236" s="205">
        <v>2.079566164763769E-2</v>
      </c>
      <c r="BP236" s="205">
        <v>9.548178712712084E-2</v>
      </c>
      <c r="BQ236" s="205" t="s">
        <v>115</v>
      </c>
      <c r="BR236" s="205" t="s">
        <v>197</v>
      </c>
      <c r="BS236" s="205">
        <v>7.3679587426552784E-2</v>
      </c>
      <c r="BT236" s="120" t="s">
        <v>115</v>
      </c>
      <c r="BU236" s="120" t="s">
        <v>115</v>
      </c>
      <c r="BV236" s="120" t="s">
        <v>115</v>
      </c>
      <c r="BW236" s="120" t="s">
        <v>115</v>
      </c>
      <c r="BX236" s="153">
        <v>13.128592346194553</v>
      </c>
      <c r="BY236" s="153">
        <v>1.2602230924061133</v>
      </c>
      <c r="BZ236" s="153">
        <v>1.2602230924061133</v>
      </c>
      <c r="CA236" s="154" t="s">
        <v>197</v>
      </c>
      <c r="CB236" s="154">
        <v>1.262375112332691</v>
      </c>
      <c r="CC236" s="154">
        <v>1.262375112332691</v>
      </c>
      <c r="CD236" s="154" t="s">
        <v>197</v>
      </c>
      <c r="CE236" s="155">
        <v>0</v>
      </c>
      <c r="CF236" s="155"/>
      <c r="CG236" s="155"/>
      <c r="CH236" s="273"/>
    </row>
    <row r="237" spans="1:86" s="1" customFormat="1" x14ac:dyDescent="0.2">
      <c r="A237" s="120">
        <v>233</v>
      </c>
      <c r="B237" s="120" t="s">
        <v>1771</v>
      </c>
      <c r="C237" s="120" t="s">
        <v>655</v>
      </c>
      <c r="D237" s="126">
        <v>2</v>
      </c>
      <c r="E237" s="126" t="s">
        <v>656</v>
      </c>
      <c r="F237" s="199">
        <v>60.25</v>
      </c>
      <c r="G237" s="199">
        <v>6.16</v>
      </c>
      <c r="H237" s="123">
        <v>1</v>
      </c>
      <c r="I237" s="122">
        <v>9770</v>
      </c>
      <c r="J237" s="122">
        <v>50</v>
      </c>
      <c r="K237" s="123">
        <v>0</v>
      </c>
      <c r="L237" s="122">
        <v>9770</v>
      </c>
      <c r="M237" s="122">
        <v>50</v>
      </c>
      <c r="N237" s="122">
        <v>11210.5</v>
      </c>
      <c r="O237" s="122">
        <v>56.5</v>
      </c>
      <c r="P237" s="122">
        <v>310.5</v>
      </c>
      <c r="Q237" s="112" t="s">
        <v>214</v>
      </c>
      <c r="R237" s="200">
        <v>0</v>
      </c>
      <c r="S237" s="112" t="s">
        <v>2191</v>
      </c>
      <c r="T237" s="112" t="s">
        <v>659</v>
      </c>
      <c r="U237" s="112" t="s">
        <v>214</v>
      </c>
      <c r="V237" s="112" t="s">
        <v>214</v>
      </c>
      <c r="W237" s="112" t="s">
        <v>193</v>
      </c>
      <c r="X237" s="112" t="s">
        <v>115</v>
      </c>
      <c r="Y237" s="112" t="s">
        <v>115</v>
      </c>
      <c r="Z237" s="112" t="s">
        <v>115</v>
      </c>
      <c r="AA237" s="125" t="s">
        <v>208</v>
      </c>
      <c r="AB237" s="125">
        <v>1.117</v>
      </c>
      <c r="AC237" s="125" t="s">
        <v>197</v>
      </c>
      <c r="AD237" s="125" t="s">
        <v>197</v>
      </c>
      <c r="AE237" s="125">
        <v>0</v>
      </c>
      <c r="AF237" s="125">
        <v>0.1</v>
      </c>
      <c r="AG237" s="125">
        <v>0</v>
      </c>
      <c r="AH237" s="125">
        <v>0</v>
      </c>
      <c r="AI237" s="202">
        <v>0</v>
      </c>
      <c r="AJ237" s="202">
        <v>0</v>
      </c>
      <c r="AK237" s="202">
        <v>0.3</v>
      </c>
      <c r="AL237" s="202">
        <v>0.01</v>
      </c>
      <c r="AM237" s="202">
        <v>0.1</v>
      </c>
      <c r="AN237" s="202">
        <v>0</v>
      </c>
      <c r="AO237" s="202">
        <v>0</v>
      </c>
      <c r="AP237" s="202">
        <v>0</v>
      </c>
      <c r="AQ237" s="202" t="s">
        <v>197</v>
      </c>
      <c r="AR237" s="202" t="s">
        <v>593</v>
      </c>
      <c r="AS237" s="203">
        <v>100</v>
      </c>
      <c r="AT237" s="202" t="s">
        <v>199</v>
      </c>
      <c r="AU237" s="202" t="s">
        <v>556</v>
      </c>
      <c r="AV237" s="152">
        <v>0.33181320046074114</v>
      </c>
      <c r="AW237" s="152">
        <v>0.33181320046074114</v>
      </c>
      <c r="AX237" s="179">
        <v>-0.36070302048026581</v>
      </c>
      <c r="AY237" s="179" t="s">
        <v>115</v>
      </c>
      <c r="AZ237" s="179">
        <v>-0.29040989488017088</v>
      </c>
      <c r="BA237" s="179">
        <v>-0.26525903154621211</v>
      </c>
      <c r="BB237" s="179">
        <v>0</v>
      </c>
      <c r="BC237" s="179">
        <v>0.27301565042274722</v>
      </c>
      <c r="BD237" s="179">
        <v>0.2914212133687541</v>
      </c>
      <c r="BE237" s="179" t="s">
        <v>115</v>
      </c>
      <c r="BF237" s="179">
        <v>0.37482494470439359</v>
      </c>
      <c r="BG237" s="179">
        <v>0.44124566415426097</v>
      </c>
      <c r="BH237" s="204">
        <v>1</v>
      </c>
      <c r="BI237" s="204">
        <v>7</v>
      </c>
      <c r="BJ237" s="205" t="s">
        <v>3031</v>
      </c>
      <c r="BK237" s="205" t="s">
        <v>3032</v>
      </c>
      <c r="BL237" s="205" t="s">
        <v>3030</v>
      </c>
      <c r="BM237" s="205">
        <v>0.37482494470439359</v>
      </c>
      <c r="BN237" s="205" t="s">
        <v>115</v>
      </c>
      <c r="BO237" s="205">
        <v>0.1729577354494112</v>
      </c>
      <c r="BP237" s="205">
        <v>9.548178712712084E-2</v>
      </c>
      <c r="BQ237" s="205" t="s">
        <v>115</v>
      </c>
      <c r="BR237" s="205" t="s">
        <v>197</v>
      </c>
      <c r="BS237" s="205">
        <v>0.13817505529560639</v>
      </c>
      <c r="BT237" s="120" t="s">
        <v>115</v>
      </c>
      <c r="BU237" s="120" t="s">
        <v>115</v>
      </c>
      <c r="BV237" s="120" t="s">
        <v>115</v>
      </c>
      <c r="BW237" s="120" t="s">
        <v>115</v>
      </c>
      <c r="BX237" s="153">
        <v>99.6251750552956</v>
      </c>
      <c r="BY237" s="153">
        <v>0.38617502498838185</v>
      </c>
      <c r="BZ237" s="153">
        <v>0.38617502498838185</v>
      </c>
      <c r="CA237" s="154" t="s">
        <v>197</v>
      </c>
      <c r="CB237" s="154">
        <v>0.41015057702107555</v>
      </c>
      <c r="CC237" s="154">
        <v>0.41015057702107555</v>
      </c>
      <c r="CD237" s="154" t="s">
        <v>197</v>
      </c>
      <c r="CE237" s="155">
        <v>0</v>
      </c>
      <c r="CF237" s="155"/>
      <c r="CG237" s="155"/>
      <c r="CH237" s="273"/>
    </row>
    <row r="238" spans="1:86" s="1" customFormat="1" x14ac:dyDescent="0.2">
      <c r="A238" s="120">
        <v>234</v>
      </c>
      <c r="B238" s="120" t="s">
        <v>1772</v>
      </c>
      <c r="C238" s="120" t="s">
        <v>655</v>
      </c>
      <c r="D238" s="126">
        <v>2</v>
      </c>
      <c r="E238" s="126" t="s">
        <v>656</v>
      </c>
      <c r="F238" s="199">
        <v>60.25</v>
      </c>
      <c r="G238" s="199">
        <v>6.16</v>
      </c>
      <c r="H238" s="123">
        <v>1</v>
      </c>
      <c r="I238" s="122">
        <v>9780</v>
      </c>
      <c r="J238" s="122">
        <v>50</v>
      </c>
      <c r="K238" s="123">
        <v>0</v>
      </c>
      <c r="L238" s="122">
        <v>9780</v>
      </c>
      <c r="M238" s="122">
        <v>50</v>
      </c>
      <c r="N238" s="122">
        <v>11213.5</v>
      </c>
      <c r="O238" s="122">
        <v>59.5</v>
      </c>
      <c r="P238" s="122">
        <v>114.5</v>
      </c>
      <c r="Q238" s="112" t="s">
        <v>214</v>
      </c>
      <c r="R238" s="200">
        <v>0</v>
      </c>
      <c r="S238" s="112" t="s">
        <v>2191</v>
      </c>
      <c r="T238" s="112" t="s">
        <v>660</v>
      </c>
      <c r="U238" s="112" t="s">
        <v>214</v>
      </c>
      <c r="V238" s="112" t="s">
        <v>214</v>
      </c>
      <c r="W238" s="112" t="s">
        <v>193</v>
      </c>
      <c r="X238" s="112" t="s">
        <v>115</v>
      </c>
      <c r="Y238" s="112" t="s">
        <v>115</v>
      </c>
      <c r="Z238" s="112" t="s">
        <v>115</v>
      </c>
      <c r="AA238" s="125" t="s">
        <v>208</v>
      </c>
      <c r="AB238" s="125">
        <v>1.129</v>
      </c>
      <c r="AC238" s="125" t="s">
        <v>197</v>
      </c>
      <c r="AD238" s="125" t="s">
        <v>197</v>
      </c>
      <c r="AE238" s="125">
        <v>0</v>
      </c>
      <c r="AF238" s="125">
        <v>0.1</v>
      </c>
      <c r="AG238" s="125">
        <v>0</v>
      </c>
      <c r="AH238" s="125">
        <v>0</v>
      </c>
      <c r="AI238" s="202">
        <v>0</v>
      </c>
      <c r="AJ238" s="202">
        <v>0</v>
      </c>
      <c r="AK238" s="202">
        <v>0.3</v>
      </c>
      <c r="AL238" s="202">
        <v>0.01</v>
      </c>
      <c r="AM238" s="202">
        <v>0.1</v>
      </c>
      <c r="AN238" s="202">
        <v>0</v>
      </c>
      <c r="AO238" s="202">
        <v>0</v>
      </c>
      <c r="AP238" s="202">
        <v>0</v>
      </c>
      <c r="AQ238" s="202" t="s">
        <v>197</v>
      </c>
      <c r="AR238" s="202" t="s">
        <v>593</v>
      </c>
      <c r="AS238" s="203">
        <v>100</v>
      </c>
      <c r="AT238" s="202" t="s">
        <v>199</v>
      </c>
      <c r="AU238" s="202" t="s">
        <v>556</v>
      </c>
      <c r="AV238" s="152">
        <v>0.33181320046074114</v>
      </c>
      <c r="AW238" s="152">
        <v>0.33181320046074114</v>
      </c>
      <c r="AX238" s="179">
        <v>-0.36070302048026581</v>
      </c>
      <c r="AY238" s="179" t="s">
        <v>115</v>
      </c>
      <c r="AZ238" s="179">
        <v>-0.29040989488017088</v>
      </c>
      <c r="BA238" s="179">
        <v>-0.26525903154621211</v>
      </c>
      <c r="BB238" s="179">
        <v>0</v>
      </c>
      <c r="BC238" s="179">
        <v>0.27301565042274722</v>
      </c>
      <c r="BD238" s="179">
        <v>0.2914212133687541</v>
      </c>
      <c r="BE238" s="179" t="s">
        <v>115</v>
      </c>
      <c r="BF238" s="179">
        <v>0.37482494470439359</v>
      </c>
      <c r="BG238" s="179">
        <v>0.44124566415426097</v>
      </c>
      <c r="BH238" s="204">
        <v>1</v>
      </c>
      <c r="BI238" s="204">
        <v>7</v>
      </c>
      <c r="BJ238" s="205" t="s">
        <v>3031</v>
      </c>
      <c r="BK238" s="205" t="s">
        <v>3032</v>
      </c>
      <c r="BL238" s="205" t="s">
        <v>3030</v>
      </c>
      <c r="BM238" s="205">
        <v>0.37482494470439359</v>
      </c>
      <c r="BN238" s="205" t="s">
        <v>115</v>
      </c>
      <c r="BO238" s="205">
        <v>0.1729577354494112</v>
      </c>
      <c r="BP238" s="205">
        <v>9.548178712712084E-2</v>
      </c>
      <c r="BQ238" s="205" t="s">
        <v>115</v>
      </c>
      <c r="BR238" s="205" t="s">
        <v>197</v>
      </c>
      <c r="BS238" s="205">
        <v>0.13817505529560639</v>
      </c>
      <c r="BT238" s="120" t="s">
        <v>115</v>
      </c>
      <c r="BU238" s="120" t="s">
        <v>115</v>
      </c>
      <c r="BV238" s="120" t="s">
        <v>115</v>
      </c>
      <c r="BW238" s="120" t="s">
        <v>115</v>
      </c>
      <c r="BX238" s="153">
        <v>99.6251750552956</v>
      </c>
      <c r="BY238" s="153">
        <v>0.38617502498838185</v>
      </c>
      <c r="BZ238" s="153">
        <v>0.38617502498838185</v>
      </c>
      <c r="CA238" s="154" t="s">
        <v>197</v>
      </c>
      <c r="CB238" s="154">
        <v>0.41015057702107555</v>
      </c>
      <c r="CC238" s="154">
        <v>0.41015057702107555</v>
      </c>
      <c r="CD238" s="154" t="s">
        <v>197</v>
      </c>
      <c r="CE238" s="155">
        <v>0</v>
      </c>
      <c r="CF238" s="155"/>
      <c r="CG238" s="155"/>
      <c r="CH238" s="273"/>
    </row>
    <row r="239" spans="1:86" s="1" customFormat="1" x14ac:dyDescent="0.2">
      <c r="A239" s="120">
        <v>235</v>
      </c>
      <c r="B239" s="120" t="s">
        <v>1773</v>
      </c>
      <c r="C239" s="120" t="s">
        <v>655</v>
      </c>
      <c r="D239" s="126">
        <v>2</v>
      </c>
      <c r="E239" s="126" t="s">
        <v>657</v>
      </c>
      <c r="F239" s="199">
        <v>60.25</v>
      </c>
      <c r="G239" s="199">
        <v>6.15</v>
      </c>
      <c r="H239" s="123">
        <v>1</v>
      </c>
      <c r="I239" s="122">
        <v>8990</v>
      </c>
      <c r="J239" s="122">
        <v>50</v>
      </c>
      <c r="K239" s="123">
        <v>0</v>
      </c>
      <c r="L239" s="122">
        <v>8990</v>
      </c>
      <c r="M239" s="122">
        <v>50</v>
      </c>
      <c r="N239" s="122">
        <v>10194.5</v>
      </c>
      <c r="O239" s="122">
        <v>46.5</v>
      </c>
      <c r="P239" s="122">
        <v>280.5</v>
      </c>
      <c r="Q239" s="112" t="s">
        <v>214</v>
      </c>
      <c r="R239" s="200">
        <v>0</v>
      </c>
      <c r="S239" s="112" t="s">
        <v>2191</v>
      </c>
      <c r="T239" s="112" t="s">
        <v>354</v>
      </c>
      <c r="U239" s="112" t="s">
        <v>214</v>
      </c>
      <c r="V239" s="112" t="s">
        <v>214</v>
      </c>
      <c r="W239" s="112" t="s">
        <v>193</v>
      </c>
      <c r="X239" s="112" t="s">
        <v>115</v>
      </c>
      <c r="Y239" s="112" t="s">
        <v>115</v>
      </c>
      <c r="Z239" s="112" t="s">
        <v>115</v>
      </c>
      <c r="AA239" s="125" t="s">
        <v>208</v>
      </c>
      <c r="AB239" s="125">
        <v>1.1355</v>
      </c>
      <c r="AC239" s="125" t="s">
        <v>197</v>
      </c>
      <c r="AD239" s="125" t="s">
        <v>197</v>
      </c>
      <c r="AE239" s="125">
        <v>0</v>
      </c>
      <c r="AF239" s="125">
        <v>0.1</v>
      </c>
      <c r="AG239" s="125">
        <v>0</v>
      </c>
      <c r="AH239" s="125">
        <v>0</v>
      </c>
      <c r="AI239" s="202">
        <v>0</v>
      </c>
      <c r="AJ239" s="202">
        <v>0</v>
      </c>
      <c r="AK239" s="202">
        <v>0.3</v>
      </c>
      <c r="AL239" s="202">
        <v>0.01</v>
      </c>
      <c r="AM239" s="202">
        <v>0.1</v>
      </c>
      <c r="AN239" s="202">
        <v>0</v>
      </c>
      <c r="AO239" s="202">
        <v>0</v>
      </c>
      <c r="AP239" s="202">
        <v>0</v>
      </c>
      <c r="AQ239" s="202" t="s">
        <v>197</v>
      </c>
      <c r="AR239" s="202" t="s">
        <v>593</v>
      </c>
      <c r="AS239" s="203">
        <v>74.5</v>
      </c>
      <c r="AT239" s="202" t="s">
        <v>199</v>
      </c>
      <c r="AU239" s="202" t="s">
        <v>556</v>
      </c>
      <c r="AV239" s="152">
        <v>0.33181320046074114</v>
      </c>
      <c r="AW239" s="152">
        <v>0.33181320046074114</v>
      </c>
      <c r="AX239" s="179">
        <v>-0.34455929981695149</v>
      </c>
      <c r="AY239" s="179" t="s">
        <v>115</v>
      </c>
      <c r="AZ239" s="179">
        <v>-0.27498572004733318</v>
      </c>
      <c r="BA239" s="179">
        <v>-0.25022074183196052</v>
      </c>
      <c r="BB239" s="179">
        <v>0</v>
      </c>
      <c r="BC239" s="179">
        <v>0.25835645131532209</v>
      </c>
      <c r="BD239" s="179">
        <v>0.27668522989005567</v>
      </c>
      <c r="BE239" s="179" t="s">
        <v>115</v>
      </c>
      <c r="BF239" s="179">
        <v>0.36079359577188291</v>
      </c>
      <c r="BG239" s="179">
        <v>0.4277169295770335</v>
      </c>
      <c r="BH239" s="204">
        <v>1</v>
      </c>
      <c r="BI239" s="204">
        <v>7</v>
      </c>
      <c r="BJ239" s="205" t="s">
        <v>3031</v>
      </c>
      <c r="BK239" s="205" t="s">
        <v>3032</v>
      </c>
      <c r="BL239" s="205" t="s">
        <v>3030</v>
      </c>
      <c r="BM239" s="205">
        <v>0.36079359577188291</v>
      </c>
      <c r="BN239" s="205" t="s">
        <v>115</v>
      </c>
      <c r="BO239" s="205">
        <v>0.17190002170711469</v>
      </c>
      <c r="BP239" s="205">
        <v>9.548178712712084E-2</v>
      </c>
      <c r="BQ239" s="205" t="s">
        <v>115</v>
      </c>
      <c r="BR239" s="205" t="s">
        <v>197</v>
      </c>
      <c r="BS239" s="205">
        <v>0.1522064042281171</v>
      </c>
      <c r="BT239" s="120" t="s">
        <v>115</v>
      </c>
      <c r="BU239" s="120" t="s">
        <v>115</v>
      </c>
      <c r="BV239" s="120" t="s">
        <v>115</v>
      </c>
      <c r="BW239" s="120" t="s">
        <v>115</v>
      </c>
      <c r="BX239" s="153">
        <v>74.139206404228119</v>
      </c>
      <c r="BY239" s="153">
        <v>0.38570246192615276</v>
      </c>
      <c r="BZ239" s="153">
        <v>0.38570246192615276</v>
      </c>
      <c r="CA239" s="154" t="s">
        <v>197</v>
      </c>
      <c r="CB239" s="154">
        <v>0.41464825891826473</v>
      </c>
      <c r="CC239" s="154">
        <v>0.41464825891826473</v>
      </c>
      <c r="CD239" s="154" t="s">
        <v>197</v>
      </c>
      <c r="CE239" s="155">
        <v>0</v>
      </c>
      <c r="CF239" s="155"/>
      <c r="CG239" s="155"/>
      <c r="CH239" s="273"/>
    </row>
    <row r="240" spans="1:86" s="1" customFormat="1" x14ac:dyDescent="0.2">
      <c r="A240" s="120">
        <v>236</v>
      </c>
      <c r="B240" s="120" t="s">
        <v>1774</v>
      </c>
      <c r="C240" s="120" t="s">
        <v>655</v>
      </c>
      <c r="D240" s="126">
        <v>2</v>
      </c>
      <c r="E240" s="126" t="s">
        <v>657</v>
      </c>
      <c r="F240" s="199">
        <v>60.25</v>
      </c>
      <c r="G240" s="199">
        <v>6.15</v>
      </c>
      <c r="H240" s="123">
        <v>1</v>
      </c>
      <c r="I240" s="122">
        <v>9350</v>
      </c>
      <c r="J240" s="122">
        <v>50</v>
      </c>
      <c r="K240" s="123">
        <v>0</v>
      </c>
      <c r="L240" s="122">
        <v>9350</v>
      </c>
      <c r="M240" s="122">
        <v>50</v>
      </c>
      <c r="N240" s="122">
        <v>10592.25</v>
      </c>
      <c r="O240" s="122">
        <v>114.75</v>
      </c>
      <c r="P240" s="122">
        <v>185.25</v>
      </c>
      <c r="Q240" s="112" t="s">
        <v>214</v>
      </c>
      <c r="R240" s="200">
        <v>0</v>
      </c>
      <c r="S240" s="112" t="s">
        <v>2191</v>
      </c>
      <c r="T240" s="112" t="s">
        <v>354</v>
      </c>
      <c r="U240" s="112" t="s">
        <v>214</v>
      </c>
      <c r="V240" s="112" t="s">
        <v>214</v>
      </c>
      <c r="W240" s="112" t="s">
        <v>193</v>
      </c>
      <c r="X240" s="112" t="s">
        <v>115</v>
      </c>
      <c r="Y240" s="112" t="s">
        <v>115</v>
      </c>
      <c r="Z240" s="112" t="s">
        <v>115</v>
      </c>
      <c r="AA240" s="125" t="s">
        <v>208</v>
      </c>
      <c r="AB240" s="125">
        <v>1.143</v>
      </c>
      <c r="AC240" s="125" t="s">
        <v>197</v>
      </c>
      <c r="AD240" s="125" t="s">
        <v>197</v>
      </c>
      <c r="AE240" s="125">
        <v>0</v>
      </c>
      <c r="AF240" s="125">
        <v>0.1</v>
      </c>
      <c r="AG240" s="125">
        <v>0</v>
      </c>
      <c r="AH240" s="125">
        <v>0</v>
      </c>
      <c r="AI240" s="202">
        <v>0</v>
      </c>
      <c r="AJ240" s="202">
        <v>0</v>
      </c>
      <c r="AK240" s="202">
        <v>0.3</v>
      </c>
      <c r="AL240" s="202">
        <v>0.01</v>
      </c>
      <c r="AM240" s="202">
        <v>0.1</v>
      </c>
      <c r="AN240" s="202">
        <v>0</v>
      </c>
      <c r="AO240" s="202">
        <v>0</v>
      </c>
      <c r="AP240" s="202">
        <v>0</v>
      </c>
      <c r="AQ240" s="202" t="s">
        <v>197</v>
      </c>
      <c r="AR240" s="202" t="s">
        <v>593</v>
      </c>
      <c r="AS240" s="203">
        <v>74.5</v>
      </c>
      <c r="AT240" s="202" t="s">
        <v>199</v>
      </c>
      <c r="AU240" s="202" t="s">
        <v>556</v>
      </c>
      <c r="AV240" s="152">
        <v>0.33181320046074114</v>
      </c>
      <c r="AW240" s="152">
        <v>0.33181320046074114</v>
      </c>
      <c r="AX240" s="179">
        <v>-0.34455929981695149</v>
      </c>
      <c r="AY240" s="179" t="s">
        <v>115</v>
      </c>
      <c r="AZ240" s="179">
        <v>-0.27498572004733318</v>
      </c>
      <c r="BA240" s="179">
        <v>-0.25022074183196052</v>
      </c>
      <c r="BB240" s="179">
        <v>0</v>
      </c>
      <c r="BC240" s="179">
        <v>0.25835645131532209</v>
      </c>
      <c r="BD240" s="179">
        <v>0.27668522989005567</v>
      </c>
      <c r="BE240" s="179" t="s">
        <v>115</v>
      </c>
      <c r="BF240" s="179">
        <v>0.36079359577188291</v>
      </c>
      <c r="BG240" s="179">
        <v>0.4277169295770335</v>
      </c>
      <c r="BH240" s="204">
        <v>0</v>
      </c>
      <c r="BI240" s="204">
        <v>7</v>
      </c>
      <c r="BJ240" s="205" t="s">
        <v>3025</v>
      </c>
      <c r="BK240" s="205" t="s">
        <v>3026</v>
      </c>
      <c r="BL240" s="205" t="s">
        <v>3027</v>
      </c>
      <c r="BM240" s="205">
        <v>8.1171479774657107E-3</v>
      </c>
      <c r="BN240" s="205">
        <v>0.3526764477944172</v>
      </c>
      <c r="BO240" s="205">
        <v>0.17190002170711469</v>
      </c>
      <c r="BP240" s="205">
        <v>9.548178712712084E-2</v>
      </c>
      <c r="BQ240" s="205" t="s">
        <v>115</v>
      </c>
      <c r="BR240" s="205" t="s">
        <v>197</v>
      </c>
      <c r="BS240" s="205">
        <v>0.1522064042281171</v>
      </c>
      <c r="BT240" s="120" t="s">
        <v>115</v>
      </c>
      <c r="BU240" s="120" t="s">
        <v>115</v>
      </c>
      <c r="BV240" s="120" t="s">
        <v>115</v>
      </c>
      <c r="BW240" s="120" t="s">
        <v>115</v>
      </c>
      <c r="BX240" s="153">
        <v>74.491882852022528</v>
      </c>
      <c r="BY240" s="153">
        <v>0.52263473474768551</v>
      </c>
      <c r="BZ240" s="153">
        <v>0.52263473474768551</v>
      </c>
      <c r="CA240" s="154" t="s">
        <v>197</v>
      </c>
      <c r="CB240" s="154">
        <v>0.54434718282805195</v>
      </c>
      <c r="CC240" s="154">
        <v>0.54434718282805195</v>
      </c>
      <c r="CD240" s="154" t="s">
        <v>197</v>
      </c>
      <c r="CE240" s="155">
        <v>0</v>
      </c>
      <c r="CF240" s="155"/>
      <c r="CG240" s="155"/>
      <c r="CH240" s="273"/>
    </row>
    <row r="241" spans="1:86" s="1" customFormat="1" x14ac:dyDescent="0.2">
      <c r="A241" s="120">
        <v>237</v>
      </c>
      <c r="B241" s="120" t="s">
        <v>353</v>
      </c>
      <c r="C241" s="120" t="s">
        <v>655</v>
      </c>
      <c r="D241" s="126">
        <v>2</v>
      </c>
      <c r="E241" s="126" t="s">
        <v>657</v>
      </c>
      <c r="F241" s="199">
        <v>60.25</v>
      </c>
      <c r="G241" s="199">
        <v>6.15</v>
      </c>
      <c r="H241" s="123">
        <v>1</v>
      </c>
      <c r="I241" s="122">
        <v>9680</v>
      </c>
      <c r="J241" s="122">
        <v>50</v>
      </c>
      <c r="K241" s="123">
        <v>0</v>
      </c>
      <c r="L241" s="122">
        <v>9680</v>
      </c>
      <c r="M241" s="122">
        <v>50</v>
      </c>
      <c r="N241" s="122">
        <v>11024.5</v>
      </c>
      <c r="O241" s="122">
        <v>188.5</v>
      </c>
      <c r="P241" s="122">
        <v>231.5</v>
      </c>
      <c r="Q241" s="112" t="s">
        <v>2512</v>
      </c>
      <c r="R241" s="200">
        <v>0</v>
      </c>
      <c r="S241" s="112" t="s">
        <v>2191</v>
      </c>
      <c r="T241" s="112" t="s">
        <v>354</v>
      </c>
      <c r="U241" s="112" t="s">
        <v>214</v>
      </c>
      <c r="V241" s="112" t="s">
        <v>676</v>
      </c>
      <c r="W241" s="112" t="s">
        <v>193</v>
      </c>
      <c r="X241" s="112" t="s">
        <v>115</v>
      </c>
      <c r="Y241" s="112" t="s">
        <v>115</v>
      </c>
      <c r="Z241" s="112" t="s">
        <v>115</v>
      </c>
      <c r="AA241" s="125" t="s">
        <v>208</v>
      </c>
      <c r="AB241" s="125">
        <v>1.1355</v>
      </c>
      <c r="AC241" s="125" t="s">
        <v>197</v>
      </c>
      <c r="AD241" s="125" t="s">
        <v>197</v>
      </c>
      <c r="AE241" s="125">
        <v>0</v>
      </c>
      <c r="AF241" s="125">
        <v>0.1</v>
      </c>
      <c r="AG241" s="125">
        <v>0</v>
      </c>
      <c r="AH241" s="125">
        <v>0</v>
      </c>
      <c r="AI241" s="202">
        <v>0</v>
      </c>
      <c r="AJ241" s="202">
        <v>0</v>
      </c>
      <c r="AK241" s="202">
        <v>0.3</v>
      </c>
      <c r="AL241" s="202">
        <v>0.01</v>
      </c>
      <c r="AM241" s="202">
        <v>0.1</v>
      </c>
      <c r="AN241" s="202">
        <v>0</v>
      </c>
      <c r="AO241" s="202">
        <v>0</v>
      </c>
      <c r="AP241" s="202">
        <v>0</v>
      </c>
      <c r="AQ241" s="202" t="s">
        <v>197</v>
      </c>
      <c r="AR241" s="202" t="s">
        <v>593</v>
      </c>
      <c r="AS241" s="203">
        <v>74.5</v>
      </c>
      <c r="AT241" s="202" t="s">
        <v>199</v>
      </c>
      <c r="AU241" s="202" t="s">
        <v>556</v>
      </c>
      <c r="AV241" s="152">
        <v>0.33181320046074114</v>
      </c>
      <c r="AW241" s="152">
        <v>0.33181320046074114</v>
      </c>
      <c r="AX241" s="179">
        <v>-0.34455929981695149</v>
      </c>
      <c r="AY241" s="179" t="s">
        <v>115</v>
      </c>
      <c r="AZ241" s="179">
        <v>-0.27498572004733318</v>
      </c>
      <c r="BA241" s="179">
        <v>-0.25022074183196052</v>
      </c>
      <c r="BB241" s="179">
        <v>0</v>
      </c>
      <c r="BC241" s="179">
        <v>0.25835645131532209</v>
      </c>
      <c r="BD241" s="179">
        <v>0.27668522989005567</v>
      </c>
      <c r="BE241" s="179" t="s">
        <v>115</v>
      </c>
      <c r="BF241" s="179">
        <v>0.36079359577188291</v>
      </c>
      <c r="BG241" s="179">
        <v>0.4277169295770335</v>
      </c>
      <c r="BH241" s="204">
        <v>0</v>
      </c>
      <c r="BI241" s="204">
        <v>7</v>
      </c>
      <c r="BJ241" s="205" t="s">
        <v>3025</v>
      </c>
      <c r="BK241" s="205" t="s">
        <v>3026</v>
      </c>
      <c r="BL241" s="205" t="s">
        <v>3027</v>
      </c>
      <c r="BM241" s="205">
        <v>8.1171479774657107E-3</v>
      </c>
      <c r="BN241" s="205">
        <v>0.3526764477944172</v>
      </c>
      <c r="BO241" s="205">
        <v>0.17190002170711469</v>
      </c>
      <c r="BP241" s="205">
        <v>9.548178712712084E-2</v>
      </c>
      <c r="BQ241" s="205" t="s">
        <v>115</v>
      </c>
      <c r="BR241" s="205" t="s">
        <v>197</v>
      </c>
      <c r="BS241" s="205">
        <v>0.1522064042281171</v>
      </c>
      <c r="BT241" s="120" t="s">
        <v>115</v>
      </c>
      <c r="BU241" s="120" t="s">
        <v>115</v>
      </c>
      <c r="BV241" s="120" t="s">
        <v>115</v>
      </c>
      <c r="BW241" s="120" t="s">
        <v>115</v>
      </c>
      <c r="BX241" s="153">
        <v>74.491882852022528</v>
      </c>
      <c r="BY241" s="153">
        <v>0.52263473474768551</v>
      </c>
      <c r="BZ241" s="153">
        <v>0.52263473474768551</v>
      </c>
      <c r="CA241" s="154" t="s">
        <v>197</v>
      </c>
      <c r="CB241" s="154">
        <v>0.54434718282805195</v>
      </c>
      <c r="CC241" s="154">
        <v>0.54434718282805195</v>
      </c>
      <c r="CD241" s="154" t="s">
        <v>197</v>
      </c>
      <c r="CE241" s="155">
        <v>0</v>
      </c>
      <c r="CF241" s="155"/>
      <c r="CG241" s="155"/>
      <c r="CH241" s="273"/>
    </row>
    <row r="242" spans="1:86" s="1" customFormat="1" x14ac:dyDescent="0.2">
      <c r="A242" s="120">
        <v>238</v>
      </c>
      <c r="B242" s="120" t="s">
        <v>1775</v>
      </c>
      <c r="C242" s="120" t="s">
        <v>655</v>
      </c>
      <c r="D242" s="126">
        <v>2</v>
      </c>
      <c r="E242" s="126" t="s">
        <v>657</v>
      </c>
      <c r="F242" s="199">
        <v>60.25</v>
      </c>
      <c r="G242" s="199">
        <v>6.15</v>
      </c>
      <c r="H242" s="123">
        <v>1</v>
      </c>
      <c r="I242" s="122">
        <v>9620</v>
      </c>
      <c r="J242" s="122">
        <v>50</v>
      </c>
      <c r="K242" s="123">
        <v>0</v>
      </c>
      <c r="L242" s="122">
        <v>9620</v>
      </c>
      <c r="M242" s="122">
        <v>50</v>
      </c>
      <c r="N242" s="122">
        <v>10961.75</v>
      </c>
      <c r="O242" s="122">
        <v>217.25</v>
      </c>
      <c r="P242" s="122">
        <v>193.75</v>
      </c>
      <c r="Q242" s="112" t="s">
        <v>676</v>
      </c>
      <c r="R242" s="200">
        <v>0</v>
      </c>
      <c r="S242" s="112" t="s">
        <v>2191</v>
      </c>
      <c r="T242" s="112" t="s">
        <v>354</v>
      </c>
      <c r="U242" s="112" t="s">
        <v>676</v>
      </c>
      <c r="V242" s="112" t="s">
        <v>676</v>
      </c>
      <c r="W242" s="112" t="s">
        <v>193</v>
      </c>
      <c r="X242" s="112" t="s">
        <v>115</v>
      </c>
      <c r="Y242" s="112" t="s">
        <v>115</v>
      </c>
      <c r="Z242" s="112" t="s">
        <v>115</v>
      </c>
      <c r="AA242" s="125" t="s">
        <v>208</v>
      </c>
      <c r="AB242" s="125">
        <v>1.143</v>
      </c>
      <c r="AC242" s="125" t="s">
        <v>197</v>
      </c>
      <c r="AD242" s="125" t="s">
        <v>197</v>
      </c>
      <c r="AE242" s="125">
        <v>0</v>
      </c>
      <c r="AF242" s="125">
        <v>0.1</v>
      </c>
      <c r="AG242" s="125">
        <v>0</v>
      </c>
      <c r="AH242" s="125">
        <v>0</v>
      </c>
      <c r="AI242" s="202">
        <v>0</v>
      </c>
      <c r="AJ242" s="202">
        <v>0</v>
      </c>
      <c r="AK242" s="202">
        <v>0.3</v>
      </c>
      <c r="AL242" s="202">
        <v>0.01</v>
      </c>
      <c r="AM242" s="202">
        <v>0.1</v>
      </c>
      <c r="AN242" s="202">
        <v>0</v>
      </c>
      <c r="AO242" s="202">
        <v>0</v>
      </c>
      <c r="AP242" s="202">
        <v>0</v>
      </c>
      <c r="AQ242" s="202" t="s">
        <v>197</v>
      </c>
      <c r="AR242" s="202" t="s">
        <v>593</v>
      </c>
      <c r="AS242" s="203">
        <v>74.5</v>
      </c>
      <c r="AT242" s="202" t="s">
        <v>199</v>
      </c>
      <c r="AU242" s="202" t="s">
        <v>556</v>
      </c>
      <c r="AV242" s="152">
        <v>0.33181320046074114</v>
      </c>
      <c r="AW242" s="152">
        <v>0.33181320046074114</v>
      </c>
      <c r="AX242" s="179">
        <v>-0.34455929981695149</v>
      </c>
      <c r="AY242" s="179" t="s">
        <v>115</v>
      </c>
      <c r="AZ242" s="179">
        <v>-0.27498572004733318</v>
      </c>
      <c r="BA242" s="179">
        <v>-0.25022074183196052</v>
      </c>
      <c r="BB242" s="179">
        <v>0</v>
      </c>
      <c r="BC242" s="179">
        <v>0.25835645131532209</v>
      </c>
      <c r="BD242" s="179">
        <v>0.27668522989005567</v>
      </c>
      <c r="BE242" s="179" t="s">
        <v>115</v>
      </c>
      <c r="BF242" s="179">
        <v>0.36079359577188291</v>
      </c>
      <c r="BG242" s="179">
        <v>0.4277169295770335</v>
      </c>
      <c r="BH242" s="204">
        <v>0</v>
      </c>
      <c r="BI242" s="204">
        <v>7</v>
      </c>
      <c r="BJ242" s="205" t="s">
        <v>3025</v>
      </c>
      <c r="BK242" s="205" t="s">
        <v>3026</v>
      </c>
      <c r="BL242" s="205" t="s">
        <v>3027</v>
      </c>
      <c r="BM242" s="205">
        <v>8.1171479774657107E-3</v>
      </c>
      <c r="BN242" s="205">
        <v>0.3526764477944172</v>
      </c>
      <c r="BO242" s="205">
        <v>0.17190002170711469</v>
      </c>
      <c r="BP242" s="205">
        <v>9.548178712712084E-2</v>
      </c>
      <c r="BQ242" s="205" t="s">
        <v>115</v>
      </c>
      <c r="BR242" s="205" t="s">
        <v>197</v>
      </c>
      <c r="BS242" s="205">
        <v>0.1522064042281171</v>
      </c>
      <c r="BT242" s="120" t="s">
        <v>115</v>
      </c>
      <c r="BU242" s="120" t="s">
        <v>115</v>
      </c>
      <c r="BV242" s="120" t="s">
        <v>115</v>
      </c>
      <c r="BW242" s="120" t="s">
        <v>115</v>
      </c>
      <c r="BX242" s="153">
        <v>74.491882852022528</v>
      </c>
      <c r="BY242" s="153">
        <v>0.52263473474768551</v>
      </c>
      <c r="BZ242" s="153">
        <v>0.52263473474768551</v>
      </c>
      <c r="CA242" s="154" t="s">
        <v>197</v>
      </c>
      <c r="CB242" s="154">
        <v>0.54434718282805195</v>
      </c>
      <c r="CC242" s="154">
        <v>0.54434718282805195</v>
      </c>
      <c r="CD242" s="154" t="s">
        <v>197</v>
      </c>
      <c r="CE242" s="155">
        <v>0</v>
      </c>
      <c r="CF242" s="155"/>
      <c r="CG242" s="155"/>
      <c r="CH242" s="273"/>
    </row>
    <row r="243" spans="1:86" s="1" customFormat="1" x14ac:dyDescent="0.2">
      <c r="A243" s="120">
        <v>239</v>
      </c>
      <c r="B243" s="120" t="s">
        <v>1776</v>
      </c>
      <c r="C243" s="120" t="s">
        <v>655</v>
      </c>
      <c r="D243" s="126">
        <v>2</v>
      </c>
      <c r="E243" s="126" t="s">
        <v>657</v>
      </c>
      <c r="F243" s="199">
        <v>60.25</v>
      </c>
      <c r="G243" s="199">
        <v>6.15</v>
      </c>
      <c r="H243" s="123">
        <v>1</v>
      </c>
      <c r="I243" s="122">
        <v>9800</v>
      </c>
      <c r="J243" s="122">
        <v>50</v>
      </c>
      <c r="K243" s="123">
        <v>0</v>
      </c>
      <c r="L243" s="122">
        <v>9800</v>
      </c>
      <c r="M243" s="122">
        <v>50</v>
      </c>
      <c r="N243" s="122">
        <v>11220.5</v>
      </c>
      <c r="O243" s="122">
        <v>97.5</v>
      </c>
      <c r="P243" s="122">
        <v>73.5</v>
      </c>
      <c r="Q243" s="112" t="s">
        <v>676</v>
      </c>
      <c r="R243" s="200">
        <v>0</v>
      </c>
      <c r="S243" s="112" t="s">
        <v>2191</v>
      </c>
      <c r="T243" s="112" t="s">
        <v>661</v>
      </c>
      <c r="U243" s="112" t="s">
        <v>676</v>
      </c>
      <c r="V243" s="112" t="s">
        <v>676</v>
      </c>
      <c r="W243" s="112" t="s">
        <v>193</v>
      </c>
      <c r="X243" s="112" t="s">
        <v>115</v>
      </c>
      <c r="Y243" s="112" t="s">
        <v>115</v>
      </c>
      <c r="Z243" s="112" t="s">
        <v>115</v>
      </c>
      <c r="AA243" s="125" t="s">
        <v>208</v>
      </c>
      <c r="AB243" s="125">
        <v>1.155</v>
      </c>
      <c r="AC243" s="125" t="s">
        <v>197</v>
      </c>
      <c r="AD243" s="125" t="s">
        <v>197</v>
      </c>
      <c r="AE243" s="125">
        <v>0</v>
      </c>
      <c r="AF243" s="125">
        <v>0.1</v>
      </c>
      <c r="AG243" s="125">
        <v>0</v>
      </c>
      <c r="AH243" s="125">
        <v>0</v>
      </c>
      <c r="AI243" s="202">
        <v>0</v>
      </c>
      <c r="AJ243" s="202">
        <v>0</v>
      </c>
      <c r="AK243" s="202">
        <v>0.3</v>
      </c>
      <c r="AL243" s="202">
        <v>0.01</v>
      </c>
      <c r="AM243" s="202">
        <v>0.1</v>
      </c>
      <c r="AN243" s="202">
        <v>0</v>
      </c>
      <c r="AO243" s="202">
        <v>0</v>
      </c>
      <c r="AP243" s="202">
        <v>0</v>
      </c>
      <c r="AQ243" s="202" t="s">
        <v>197</v>
      </c>
      <c r="AR243" s="202" t="s">
        <v>593</v>
      </c>
      <c r="AS243" s="203">
        <v>74.5</v>
      </c>
      <c r="AT243" s="202" t="s">
        <v>199</v>
      </c>
      <c r="AU243" s="202" t="s">
        <v>556</v>
      </c>
      <c r="AV243" s="152">
        <v>0.33181320046074114</v>
      </c>
      <c r="AW243" s="152">
        <v>0.33181320046074114</v>
      </c>
      <c r="AX243" s="179">
        <v>-0.34455929981695149</v>
      </c>
      <c r="AY243" s="179" t="s">
        <v>115</v>
      </c>
      <c r="AZ243" s="179">
        <v>-0.27498572004733318</v>
      </c>
      <c r="BA243" s="179">
        <v>-0.25022074183196052</v>
      </c>
      <c r="BB243" s="179">
        <v>0</v>
      </c>
      <c r="BC243" s="179">
        <v>0.25835645131532209</v>
      </c>
      <c r="BD243" s="179">
        <v>0.27668522989005567</v>
      </c>
      <c r="BE243" s="179" t="s">
        <v>115</v>
      </c>
      <c r="BF243" s="179">
        <v>0.36079359577188291</v>
      </c>
      <c r="BG243" s="179">
        <v>0.4277169295770335</v>
      </c>
      <c r="BH243" s="204">
        <v>-1</v>
      </c>
      <c r="BI243" s="204">
        <v>7</v>
      </c>
      <c r="BJ243" s="205" t="s">
        <v>3033</v>
      </c>
      <c r="BK243" s="205" t="s">
        <v>3034</v>
      </c>
      <c r="BL243" s="205" t="s">
        <v>3035</v>
      </c>
      <c r="BM243" s="205">
        <v>0</v>
      </c>
      <c r="BN243" s="205" t="s">
        <v>115</v>
      </c>
      <c r="BO243" s="205">
        <v>0.17190002170711469</v>
      </c>
      <c r="BP243" s="205">
        <v>9.548178712712084E-2</v>
      </c>
      <c r="BQ243" s="205" t="s">
        <v>115</v>
      </c>
      <c r="BR243" s="205" t="s">
        <v>197</v>
      </c>
      <c r="BS243" s="205">
        <v>0.1522064042281171</v>
      </c>
      <c r="BT243" s="120" t="s">
        <v>115</v>
      </c>
      <c r="BU243" s="120" t="s">
        <v>115</v>
      </c>
      <c r="BV243" s="120" t="s">
        <v>115</v>
      </c>
      <c r="BW243" s="120" t="s">
        <v>115</v>
      </c>
      <c r="BX243" s="153">
        <v>74.5</v>
      </c>
      <c r="BY243" s="153">
        <v>0.38570246192615276</v>
      </c>
      <c r="BZ243" s="153">
        <v>0.38570246192615276</v>
      </c>
      <c r="CA243" s="154" t="s">
        <v>197</v>
      </c>
      <c r="CB243" s="154">
        <v>0.41464825891826473</v>
      </c>
      <c r="CC243" s="154">
        <v>0.41464825891826473</v>
      </c>
      <c r="CD243" s="154" t="s">
        <v>197</v>
      </c>
      <c r="CE243" s="155">
        <v>0</v>
      </c>
      <c r="CF243" s="155"/>
      <c r="CG243" s="155"/>
      <c r="CH243" s="273"/>
    </row>
    <row r="244" spans="1:86" s="1" customFormat="1" x14ac:dyDescent="0.2">
      <c r="A244" s="120">
        <v>240</v>
      </c>
      <c r="B244" s="120" t="s">
        <v>1777</v>
      </c>
      <c r="C244" s="120" t="s">
        <v>655</v>
      </c>
      <c r="D244" s="126">
        <v>2</v>
      </c>
      <c r="E244" s="126" t="s">
        <v>657</v>
      </c>
      <c r="F244" s="199">
        <v>60.25</v>
      </c>
      <c r="G244" s="199">
        <v>6.15</v>
      </c>
      <c r="H244" s="123">
        <v>1</v>
      </c>
      <c r="I244" s="122">
        <v>10360</v>
      </c>
      <c r="J244" s="122">
        <v>50</v>
      </c>
      <c r="K244" s="123">
        <v>0</v>
      </c>
      <c r="L244" s="122">
        <v>10360</v>
      </c>
      <c r="M244" s="122">
        <v>50</v>
      </c>
      <c r="N244" s="122">
        <v>12237.5</v>
      </c>
      <c r="O244" s="122">
        <v>234.5</v>
      </c>
      <c r="P244" s="122">
        <v>265.5</v>
      </c>
      <c r="Q244" s="112" t="s">
        <v>676</v>
      </c>
      <c r="R244" s="200">
        <v>2</v>
      </c>
      <c r="S244" s="112" t="s">
        <v>2191</v>
      </c>
      <c r="T244" s="112" t="s">
        <v>396</v>
      </c>
      <c r="U244" s="112" t="s">
        <v>676</v>
      </c>
      <c r="V244" s="112" t="s">
        <v>676</v>
      </c>
      <c r="W244" s="112" t="s">
        <v>193</v>
      </c>
      <c r="X244" s="112" t="s">
        <v>115</v>
      </c>
      <c r="Y244" s="112" t="s">
        <v>115</v>
      </c>
      <c r="Z244" s="112" t="s">
        <v>115</v>
      </c>
      <c r="AA244" s="125" t="s">
        <v>208</v>
      </c>
      <c r="AB244" s="125">
        <v>1.1265000000000001</v>
      </c>
      <c r="AC244" s="125" t="s">
        <v>197</v>
      </c>
      <c r="AD244" s="125" t="s">
        <v>197</v>
      </c>
      <c r="AE244" s="125">
        <v>0</v>
      </c>
      <c r="AF244" s="125">
        <v>0.1</v>
      </c>
      <c r="AG244" s="125">
        <v>0</v>
      </c>
      <c r="AH244" s="125">
        <v>0</v>
      </c>
      <c r="AI244" s="202">
        <v>0</v>
      </c>
      <c r="AJ244" s="202">
        <v>0</v>
      </c>
      <c r="AK244" s="202">
        <v>0.3</v>
      </c>
      <c r="AL244" s="202">
        <v>0.01</v>
      </c>
      <c r="AM244" s="202">
        <v>0.1</v>
      </c>
      <c r="AN244" s="202">
        <v>0</v>
      </c>
      <c r="AO244" s="202">
        <v>0</v>
      </c>
      <c r="AP244" s="202">
        <v>0</v>
      </c>
      <c r="AQ244" s="202" t="s">
        <v>197</v>
      </c>
      <c r="AR244" s="202" t="s">
        <v>593</v>
      </c>
      <c r="AS244" s="203">
        <v>74.5</v>
      </c>
      <c r="AT244" s="202" t="s">
        <v>199</v>
      </c>
      <c r="AU244" s="202" t="s">
        <v>556</v>
      </c>
      <c r="AV244" s="152">
        <v>0.33181320046074114</v>
      </c>
      <c r="AW244" s="152">
        <v>0.33181320046074114</v>
      </c>
      <c r="AX244" s="179">
        <v>-0.34455929981695149</v>
      </c>
      <c r="AY244" s="179" t="s">
        <v>115</v>
      </c>
      <c r="AZ244" s="179">
        <v>-0.27498572004733318</v>
      </c>
      <c r="BA244" s="179">
        <v>-0.25022074183196052</v>
      </c>
      <c r="BB244" s="179">
        <v>0</v>
      </c>
      <c r="BC244" s="179">
        <v>0.25835645131532209</v>
      </c>
      <c r="BD244" s="179">
        <v>0.27668522989005567</v>
      </c>
      <c r="BE244" s="179" t="s">
        <v>115</v>
      </c>
      <c r="BF244" s="179">
        <v>0.36079359577188291</v>
      </c>
      <c r="BG244" s="179">
        <v>0.4277169295770335</v>
      </c>
      <c r="BH244" s="204">
        <v>-1</v>
      </c>
      <c r="BI244" s="204">
        <v>7</v>
      </c>
      <c r="BJ244" s="205" t="s">
        <v>3033</v>
      </c>
      <c r="BK244" s="205" t="s">
        <v>3034</v>
      </c>
      <c r="BL244" s="205" t="s">
        <v>3035</v>
      </c>
      <c r="BM244" s="205">
        <v>0</v>
      </c>
      <c r="BN244" s="205" t="s">
        <v>115</v>
      </c>
      <c r="BO244" s="205">
        <v>0.17190002170711469</v>
      </c>
      <c r="BP244" s="205">
        <v>9.548178712712084E-2</v>
      </c>
      <c r="BQ244" s="205" t="s">
        <v>115</v>
      </c>
      <c r="BR244" s="205" t="s">
        <v>197</v>
      </c>
      <c r="BS244" s="205">
        <v>0.1522064042281171</v>
      </c>
      <c r="BT244" s="120" t="s">
        <v>115</v>
      </c>
      <c r="BU244" s="120" t="s">
        <v>115</v>
      </c>
      <c r="BV244" s="120" t="s">
        <v>115</v>
      </c>
      <c r="BW244" s="120" t="s">
        <v>115</v>
      </c>
      <c r="BX244" s="153">
        <v>74.5</v>
      </c>
      <c r="BY244" s="153">
        <v>0.38570246192615276</v>
      </c>
      <c r="BZ244" s="153">
        <v>0.38570246192615276</v>
      </c>
      <c r="CA244" s="154" t="s">
        <v>197</v>
      </c>
      <c r="CB244" s="154">
        <v>0.41464825891826473</v>
      </c>
      <c r="CC244" s="154">
        <v>0.41464825891826473</v>
      </c>
      <c r="CD244" s="154" t="s">
        <v>197</v>
      </c>
      <c r="CE244" s="155">
        <v>0</v>
      </c>
      <c r="CF244" s="155"/>
      <c r="CG244" s="155"/>
      <c r="CH244" s="273"/>
    </row>
    <row r="245" spans="1:86" s="1" customFormat="1" x14ac:dyDescent="0.2">
      <c r="A245" s="120">
        <v>241</v>
      </c>
      <c r="B245" s="120" t="s">
        <v>1778</v>
      </c>
      <c r="C245" s="120" t="s">
        <v>655</v>
      </c>
      <c r="D245" s="126">
        <v>2</v>
      </c>
      <c r="E245" s="126" t="s">
        <v>658</v>
      </c>
      <c r="F245" s="199">
        <v>60.273299999999999</v>
      </c>
      <c r="G245" s="199">
        <v>6.16</v>
      </c>
      <c r="H245" s="123">
        <v>1</v>
      </c>
      <c r="I245" s="122">
        <v>2505</v>
      </c>
      <c r="J245" s="122">
        <v>35</v>
      </c>
      <c r="K245" s="123">
        <v>0</v>
      </c>
      <c r="L245" s="122">
        <v>2505</v>
      </c>
      <c r="M245" s="122">
        <v>35</v>
      </c>
      <c r="N245" s="122">
        <v>1798.5</v>
      </c>
      <c r="O245" s="122">
        <v>184.5</v>
      </c>
      <c r="P245" s="122">
        <v>172.5</v>
      </c>
      <c r="Q245" s="112" t="s">
        <v>214</v>
      </c>
      <c r="R245" s="200">
        <v>0</v>
      </c>
      <c r="S245" s="112" t="s">
        <v>2191</v>
      </c>
      <c r="T245" s="112" t="s">
        <v>662</v>
      </c>
      <c r="U245" s="112" t="s">
        <v>214</v>
      </c>
      <c r="V245" s="112" t="s">
        <v>214</v>
      </c>
      <c r="W245" s="112" t="s">
        <v>193</v>
      </c>
      <c r="X245" s="112" t="s">
        <v>115</v>
      </c>
      <c r="Y245" s="112" t="s">
        <v>115</v>
      </c>
      <c r="Z245" s="112" t="s">
        <v>115</v>
      </c>
      <c r="AA245" s="125" t="s">
        <v>208</v>
      </c>
      <c r="AB245" s="125">
        <v>4.9504999999999999</v>
      </c>
      <c r="AC245" s="125" t="s">
        <v>197</v>
      </c>
      <c r="AD245" s="125" t="s">
        <v>197</v>
      </c>
      <c r="AE245" s="125">
        <v>0</v>
      </c>
      <c r="AF245" s="125">
        <v>0.1</v>
      </c>
      <c r="AG245" s="125">
        <v>0</v>
      </c>
      <c r="AH245" s="125">
        <v>0</v>
      </c>
      <c r="AI245" s="202">
        <v>0</v>
      </c>
      <c r="AJ245" s="202">
        <v>0</v>
      </c>
      <c r="AK245" s="202">
        <v>0.3</v>
      </c>
      <c r="AL245" s="202">
        <v>0.01</v>
      </c>
      <c r="AM245" s="202">
        <v>0.1</v>
      </c>
      <c r="AN245" s="202">
        <v>0</v>
      </c>
      <c r="AO245" s="202">
        <v>0</v>
      </c>
      <c r="AP245" s="202">
        <v>0</v>
      </c>
      <c r="AQ245" s="202" t="s">
        <v>197</v>
      </c>
      <c r="AR245" s="202" t="s">
        <v>593</v>
      </c>
      <c r="AS245" s="203">
        <v>33</v>
      </c>
      <c r="AT245" s="202" t="s">
        <v>199</v>
      </c>
      <c r="AU245" s="202" t="s">
        <v>556</v>
      </c>
      <c r="AV245" s="152">
        <v>0.33181320046074114</v>
      </c>
      <c r="AW245" s="152">
        <v>0.33181320046074114</v>
      </c>
      <c r="AX245" s="179">
        <v>-0.36182905809599708</v>
      </c>
      <c r="AY245" s="179" t="s">
        <v>115</v>
      </c>
      <c r="AZ245" s="179">
        <v>-0.29150504646432368</v>
      </c>
      <c r="BA245" s="179">
        <v>-0.26633361192114657</v>
      </c>
      <c r="BB245" s="179">
        <v>0</v>
      </c>
      <c r="BC245" s="179">
        <v>0.27407305614228161</v>
      </c>
      <c r="BD245" s="179">
        <v>0.29247879512459313</v>
      </c>
      <c r="BE245" s="179" t="s">
        <v>115</v>
      </c>
      <c r="BF245" s="179">
        <v>0.37579143219919681</v>
      </c>
      <c r="BG245" s="179">
        <v>0.44226686434272577</v>
      </c>
      <c r="BH245" s="204">
        <v>1</v>
      </c>
      <c r="BI245" s="204">
        <v>7</v>
      </c>
      <c r="BJ245" s="205" t="s">
        <v>3031</v>
      </c>
      <c r="BK245" s="205" t="s">
        <v>3032</v>
      </c>
      <c r="BL245" s="205" t="s">
        <v>3030</v>
      </c>
      <c r="BM245" s="205">
        <v>0.37579143219919681</v>
      </c>
      <c r="BN245" s="205" t="s">
        <v>115</v>
      </c>
      <c r="BO245" s="205">
        <v>0.17859073902263051</v>
      </c>
      <c r="BP245" s="205">
        <v>9.548178712712084E-2</v>
      </c>
      <c r="BQ245" s="205" t="s">
        <v>115</v>
      </c>
      <c r="BR245" s="205" t="s">
        <v>197</v>
      </c>
      <c r="BS245" s="205">
        <v>1.3757914321991971</v>
      </c>
      <c r="BT245" s="120" t="s">
        <v>115</v>
      </c>
      <c r="BU245" s="120" t="s">
        <v>115</v>
      </c>
      <c r="BV245" s="120" t="s">
        <v>115</v>
      </c>
      <c r="BW245" s="120" t="s">
        <v>115</v>
      </c>
      <c r="BX245" s="153">
        <v>32.624208567800807</v>
      </c>
      <c r="BY245" s="153">
        <v>0.38873052843536504</v>
      </c>
      <c r="BZ245" s="153">
        <v>0.38873052843536504</v>
      </c>
      <c r="CA245" s="154" t="s">
        <v>197</v>
      </c>
      <c r="CB245" s="154">
        <v>1.4296550243504047</v>
      </c>
      <c r="CC245" s="154">
        <v>1.4296550243504047</v>
      </c>
      <c r="CD245" s="154" t="s">
        <v>197</v>
      </c>
      <c r="CE245" s="155">
        <v>0</v>
      </c>
      <c r="CF245" s="155"/>
      <c r="CG245" s="155"/>
      <c r="CH245" s="273"/>
    </row>
    <row r="246" spans="1:86" s="1" customFormat="1" x14ac:dyDescent="0.2">
      <c r="A246" s="120">
        <v>242</v>
      </c>
      <c r="B246" s="120" t="s">
        <v>1779</v>
      </c>
      <c r="C246" s="120" t="s">
        <v>655</v>
      </c>
      <c r="D246" s="126">
        <v>2</v>
      </c>
      <c r="E246" s="126" t="s">
        <v>658</v>
      </c>
      <c r="F246" s="199">
        <v>60.273299999999999</v>
      </c>
      <c r="G246" s="199">
        <v>6.16</v>
      </c>
      <c r="H246" s="123">
        <v>1</v>
      </c>
      <c r="I246" s="122">
        <v>5700</v>
      </c>
      <c r="J246" s="122">
        <v>40</v>
      </c>
      <c r="K246" s="123">
        <v>0</v>
      </c>
      <c r="L246" s="122">
        <v>5700</v>
      </c>
      <c r="M246" s="122">
        <v>40</v>
      </c>
      <c r="N246" s="122">
        <v>6442.75</v>
      </c>
      <c r="O246" s="122">
        <v>182.25</v>
      </c>
      <c r="P246" s="122">
        <v>43.75</v>
      </c>
      <c r="Q246" s="112" t="s">
        <v>214</v>
      </c>
      <c r="R246" s="200">
        <v>0</v>
      </c>
      <c r="S246" s="112" t="s">
        <v>2191</v>
      </c>
      <c r="T246" s="112" t="s">
        <v>662</v>
      </c>
      <c r="U246" s="112" t="s">
        <v>214</v>
      </c>
      <c r="V246" s="112" t="s">
        <v>214</v>
      </c>
      <c r="W246" s="112" t="s">
        <v>193</v>
      </c>
      <c r="X246" s="112" t="s">
        <v>115</v>
      </c>
      <c r="Y246" s="112" t="s">
        <v>115</v>
      </c>
      <c r="Z246" s="112" t="s">
        <v>115</v>
      </c>
      <c r="AA246" s="125" t="s">
        <v>208</v>
      </c>
      <c r="AB246" s="125">
        <v>5.1005000000000003</v>
      </c>
      <c r="AC246" s="125" t="s">
        <v>197</v>
      </c>
      <c r="AD246" s="125" t="s">
        <v>197</v>
      </c>
      <c r="AE246" s="125">
        <v>0</v>
      </c>
      <c r="AF246" s="125">
        <v>0.1</v>
      </c>
      <c r="AG246" s="125">
        <v>0</v>
      </c>
      <c r="AH246" s="125">
        <v>0</v>
      </c>
      <c r="AI246" s="202">
        <v>0</v>
      </c>
      <c r="AJ246" s="202">
        <v>0</v>
      </c>
      <c r="AK246" s="202">
        <v>0.3</v>
      </c>
      <c r="AL246" s="202">
        <v>0.01</v>
      </c>
      <c r="AM246" s="202">
        <v>0.1</v>
      </c>
      <c r="AN246" s="202">
        <v>0</v>
      </c>
      <c r="AO246" s="202">
        <v>0</v>
      </c>
      <c r="AP246" s="202">
        <v>0</v>
      </c>
      <c r="AQ246" s="202" t="s">
        <v>197</v>
      </c>
      <c r="AR246" s="202" t="s">
        <v>593</v>
      </c>
      <c r="AS246" s="203">
        <v>33</v>
      </c>
      <c r="AT246" s="202" t="s">
        <v>199</v>
      </c>
      <c r="AU246" s="202" t="s">
        <v>556</v>
      </c>
      <c r="AV246" s="152">
        <v>0.33181320046074114</v>
      </c>
      <c r="AW246" s="152">
        <v>0.33181320046074114</v>
      </c>
      <c r="AX246" s="179">
        <v>-0.36182905809599708</v>
      </c>
      <c r="AY246" s="179" t="s">
        <v>115</v>
      </c>
      <c r="AZ246" s="179">
        <v>-0.29150504646432368</v>
      </c>
      <c r="BA246" s="179">
        <v>-0.26633361192114657</v>
      </c>
      <c r="BB246" s="179">
        <v>0</v>
      </c>
      <c r="BC246" s="179">
        <v>0.27407305614228161</v>
      </c>
      <c r="BD246" s="179">
        <v>0.29247879512459313</v>
      </c>
      <c r="BE246" s="179" t="s">
        <v>115</v>
      </c>
      <c r="BF246" s="179">
        <v>0.37579143219919681</v>
      </c>
      <c r="BG246" s="179">
        <v>0.44226686434272577</v>
      </c>
      <c r="BH246" s="204">
        <v>1</v>
      </c>
      <c r="BI246" s="204">
        <v>7</v>
      </c>
      <c r="BJ246" s="205" t="s">
        <v>3031</v>
      </c>
      <c r="BK246" s="205" t="s">
        <v>3032</v>
      </c>
      <c r="BL246" s="205" t="s">
        <v>3030</v>
      </c>
      <c r="BM246" s="205">
        <v>0.37579143219919681</v>
      </c>
      <c r="BN246" s="205" t="s">
        <v>115</v>
      </c>
      <c r="BO246" s="205">
        <v>0.17859073902263051</v>
      </c>
      <c r="BP246" s="205">
        <v>9.548178712712084E-2</v>
      </c>
      <c r="BQ246" s="205" t="s">
        <v>115</v>
      </c>
      <c r="BR246" s="205" t="s">
        <v>197</v>
      </c>
      <c r="BS246" s="205">
        <v>1.3757914321991971</v>
      </c>
      <c r="BT246" s="120" t="s">
        <v>115</v>
      </c>
      <c r="BU246" s="120" t="s">
        <v>115</v>
      </c>
      <c r="BV246" s="120" t="s">
        <v>115</v>
      </c>
      <c r="BW246" s="120" t="s">
        <v>115</v>
      </c>
      <c r="BX246" s="153">
        <v>32.624208567800807</v>
      </c>
      <c r="BY246" s="153">
        <v>0.38873052843536504</v>
      </c>
      <c r="BZ246" s="153">
        <v>0.38873052843536504</v>
      </c>
      <c r="CA246" s="154" t="s">
        <v>197</v>
      </c>
      <c r="CB246" s="154">
        <v>1.4296550243504047</v>
      </c>
      <c r="CC246" s="154">
        <v>1.4296550243504047</v>
      </c>
      <c r="CD246" s="154" t="s">
        <v>197</v>
      </c>
      <c r="CE246" s="155">
        <v>0</v>
      </c>
      <c r="CF246" s="155"/>
      <c r="CG246" s="155"/>
      <c r="CH246" s="273"/>
    </row>
    <row r="247" spans="1:86" s="1" customFormat="1" x14ac:dyDescent="0.2">
      <c r="A247" s="120">
        <v>243</v>
      </c>
      <c r="B247" s="120" t="s">
        <v>1780</v>
      </c>
      <c r="C247" s="120" t="s">
        <v>655</v>
      </c>
      <c r="D247" s="126">
        <v>2</v>
      </c>
      <c r="E247" s="126" t="s">
        <v>658</v>
      </c>
      <c r="F247" s="199">
        <v>60.273299999999999</v>
      </c>
      <c r="G247" s="199">
        <v>6.16</v>
      </c>
      <c r="H247" s="123">
        <v>1</v>
      </c>
      <c r="I247" s="122">
        <v>8820</v>
      </c>
      <c r="J247" s="122">
        <v>50</v>
      </c>
      <c r="K247" s="123">
        <v>0</v>
      </c>
      <c r="L247" s="122">
        <v>8820</v>
      </c>
      <c r="M247" s="122">
        <v>50</v>
      </c>
      <c r="N247" s="122">
        <v>9966</v>
      </c>
      <c r="O247" s="122">
        <v>190</v>
      </c>
      <c r="P247" s="122">
        <v>287</v>
      </c>
      <c r="Q247" s="112" t="s">
        <v>214</v>
      </c>
      <c r="R247" s="200">
        <v>0</v>
      </c>
      <c r="S247" s="112" t="s">
        <v>2191</v>
      </c>
      <c r="T247" s="112" t="s">
        <v>663</v>
      </c>
      <c r="U247" s="112" t="s">
        <v>214</v>
      </c>
      <c r="V247" s="112" t="s">
        <v>214</v>
      </c>
      <c r="W247" s="112" t="s">
        <v>193</v>
      </c>
      <c r="X247" s="112" t="s">
        <v>115</v>
      </c>
      <c r="Y247" s="112" t="s">
        <v>115</v>
      </c>
      <c r="Z247" s="112" t="s">
        <v>115</v>
      </c>
      <c r="AA247" s="125" t="s">
        <v>208</v>
      </c>
      <c r="AB247" s="125">
        <v>5.2685000000000004</v>
      </c>
      <c r="AC247" s="125" t="s">
        <v>197</v>
      </c>
      <c r="AD247" s="125" t="s">
        <v>197</v>
      </c>
      <c r="AE247" s="125">
        <v>0</v>
      </c>
      <c r="AF247" s="125">
        <v>0.1</v>
      </c>
      <c r="AG247" s="125">
        <v>0</v>
      </c>
      <c r="AH247" s="125">
        <v>0</v>
      </c>
      <c r="AI247" s="202">
        <v>0</v>
      </c>
      <c r="AJ247" s="202">
        <v>0</v>
      </c>
      <c r="AK247" s="202">
        <v>0.3</v>
      </c>
      <c r="AL247" s="202">
        <v>0.01</v>
      </c>
      <c r="AM247" s="202">
        <v>0.1</v>
      </c>
      <c r="AN247" s="202">
        <v>0</v>
      </c>
      <c r="AO247" s="202">
        <v>0</v>
      </c>
      <c r="AP247" s="202">
        <v>0</v>
      </c>
      <c r="AQ247" s="202" t="s">
        <v>197</v>
      </c>
      <c r="AR247" s="202" t="s">
        <v>593</v>
      </c>
      <c r="AS247" s="203">
        <v>33</v>
      </c>
      <c r="AT247" s="202" t="s">
        <v>199</v>
      </c>
      <c r="AU247" s="202" t="s">
        <v>556</v>
      </c>
      <c r="AV247" s="152">
        <v>0.33181320046074114</v>
      </c>
      <c r="AW247" s="152">
        <v>0.33181320046074114</v>
      </c>
      <c r="AX247" s="179">
        <v>-0.36182905809599708</v>
      </c>
      <c r="AY247" s="179" t="s">
        <v>115</v>
      </c>
      <c r="AZ247" s="179">
        <v>-0.29150504646432368</v>
      </c>
      <c r="BA247" s="179">
        <v>-0.26633361192114657</v>
      </c>
      <c r="BB247" s="179">
        <v>0</v>
      </c>
      <c r="BC247" s="179">
        <v>0.27407305614228161</v>
      </c>
      <c r="BD247" s="179">
        <v>0.29247879512459313</v>
      </c>
      <c r="BE247" s="179" t="s">
        <v>115</v>
      </c>
      <c r="BF247" s="179">
        <v>0.37579143219919681</v>
      </c>
      <c r="BG247" s="179">
        <v>0.44226686434272577</v>
      </c>
      <c r="BH247" s="204">
        <v>1</v>
      </c>
      <c r="BI247" s="204">
        <v>7</v>
      </c>
      <c r="BJ247" s="205" t="s">
        <v>3031</v>
      </c>
      <c r="BK247" s="205" t="s">
        <v>3032</v>
      </c>
      <c r="BL247" s="205" t="s">
        <v>3030</v>
      </c>
      <c r="BM247" s="205">
        <v>0.37579143219919681</v>
      </c>
      <c r="BN247" s="205" t="s">
        <v>115</v>
      </c>
      <c r="BO247" s="205">
        <v>0.17859073902263051</v>
      </c>
      <c r="BP247" s="205">
        <v>9.548178712712084E-2</v>
      </c>
      <c r="BQ247" s="205" t="s">
        <v>115</v>
      </c>
      <c r="BR247" s="205" t="s">
        <v>197</v>
      </c>
      <c r="BS247" s="205">
        <v>1.3757914321991971</v>
      </c>
      <c r="BT247" s="120" t="s">
        <v>115</v>
      </c>
      <c r="BU247" s="120" t="s">
        <v>115</v>
      </c>
      <c r="BV247" s="120" t="s">
        <v>115</v>
      </c>
      <c r="BW247" s="120" t="s">
        <v>115</v>
      </c>
      <c r="BX247" s="153">
        <v>32.624208567800807</v>
      </c>
      <c r="BY247" s="153">
        <v>0.38873052843536504</v>
      </c>
      <c r="BZ247" s="153">
        <v>0.38873052843536504</v>
      </c>
      <c r="CA247" s="154" t="s">
        <v>197</v>
      </c>
      <c r="CB247" s="154">
        <v>1.4296550243504047</v>
      </c>
      <c r="CC247" s="154">
        <v>1.4296550243504047</v>
      </c>
      <c r="CD247" s="154" t="s">
        <v>197</v>
      </c>
      <c r="CE247" s="155">
        <v>1</v>
      </c>
      <c r="CF247" s="155" t="s">
        <v>2246</v>
      </c>
      <c r="CG247" s="155"/>
      <c r="CH247" s="273"/>
    </row>
    <row r="248" spans="1:86" s="1" customFormat="1" x14ac:dyDescent="0.2">
      <c r="A248" s="120">
        <v>244</v>
      </c>
      <c r="B248" s="120" t="s">
        <v>1781</v>
      </c>
      <c r="C248" s="120" t="s">
        <v>655</v>
      </c>
      <c r="D248" s="126">
        <v>2</v>
      </c>
      <c r="E248" s="126" t="s">
        <v>658</v>
      </c>
      <c r="F248" s="199">
        <v>60.273299999999999</v>
      </c>
      <c r="G248" s="199">
        <v>6.16</v>
      </c>
      <c r="H248" s="123">
        <v>1</v>
      </c>
      <c r="I248" s="122">
        <v>6480</v>
      </c>
      <c r="J248" s="122">
        <v>40</v>
      </c>
      <c r="K248" s="123">
        <v>0</v>
      </c>
      <c r="L248" s="122">
        <v>6480</v>
      </c>
      <c r="M248" s="122">
        <v>40</v>
      </c>
      <c r="N248" s="122">
        <v>7392</v>
      </c>
      <c r="O248" s="122">
        <v>81</v>
      </c>
      <c r="P248" s="122">
        <v>107</v>
      </c>
      <c r="Q248" s="112" t="s">
        <v>2513</v>
      </c>
      <c r="R248" s="200">
        <v>0</v>
      </c>
      <c r="S248" s="112" t="s">
        <v>2191</v>
      </c>
      <c r="T248" s="112" t="s">
        <v>664</v>
      </c>
      <c r="U248" s="112" t="s">
        <v>2514</v>
      </c>
      <c r="V248" s="112" t="s">
        <v>214</v>
      </c>
      <c r="W248" s="112" t="s">
        <v>193</v>
      </c>
      <c r="X248" s="112" t="s">
        <v>115</v>
      </c>
      <c r="Y248" s="112" t="s">
        <v>115</v>
      </c>
      <c r="Z248" s="112" t="s">
        <v>115</v>
      </c>
      <c r="AA248" s="125" t="s">
        <v>208</v>
      </c>
      <c r="AB248" s="125">
        <v>5.3034999999999997</v>
      </c>
      <c r="AC248" s="125" t="s">
        <v>197</v>
      </c>
      <c r="AD248" s="125" t="s">
        <v>197</v>
      </c>
      <c r="AE248" s="125">
        <v>0</v>
      </c>
      <c r="AF248" s="125">
        <v>0.1</v>
      </c>
      <c r="AG248" s="125">
        <v>0</v>
      </c>
      <c r="AH248" s="125">
        <v>0</v>
      </c>
      <c r="AI248" s="202">
        <v>0</v>
      </c>
      <c r="AJ248" s="202">
        <v>0</v>
      </c>
      <c r="AK248" s="202">
        <v>0.3</v>
      </c>
      <c r="AL248" s="202">
        <v>0.01</v>
      </c>
      <c r="AM248" s="202">
        <v>0.1</v>
      </c>
      <c r="AN248" s="202">
        <v>0</v>
      </c>
      <c r="AO248" s="202">
        <v>0</v>
      </c>
      <c r="AP248" s="202">
        <v>0</v>
      </c>
      <c r="AQ248" s="202" t="s">
        <v>197</v>
      </c>
      <c r="AR248" s="202" t="s">
        <v>593</v>
      </c>
      <c r="AS248" s="203">
        <v>33</v>
      </c>
      <c r="AT248" s="202" t="s">
        <v>199</v>
      </c>
      <c r="AU248" s="202" t="s">
        <v>556</v>
      </c>
      <c r="AV248" s="152">
        <v>0.33181320046074114</v>
      </c>
      <c r="AW248" s="152">
        <v>0.33181320046074114</v>
      </c>
      <c r="AX248" s="179">
        <v>-0.36182905809599708</v>
      </c>
      <c r="AY248" s="179" t="s">
        <v>115</v>
      </c>
      <c r="AZ248" s="179">
        <v>-0.29150504646432368</v>
      </c>
      <c r="BA248" s="179">
        <v>-0.26633361192114657</v>
      </c>
      <c r="BB248" s="179">
        <v>0</v>
      </c>
      <c r="BC248" s="179">
        <v>0.27407305614228161</v>
      </c>
      <c r="BD248" s="179">
        <v>0.29247879512459313</v>
      </c>
      <c r="BE248" s="179" t="s">
        <v>115</v>
      </c>
      <c r="BF248" s="179">
        <v>0.37579143219919681</v>
      </c>
      <c r="BG248" s="179">
        <v>0.44226686434272577</v>
      </c>
      <c r="BH248" s="204">
        <v>1</v>
      </c>
      <c r="BI248" s="204">
        <v>7</v>
      </c>
      <c r="BJ248" s="205" t="s">
        <v>3031</v>
      </c>
      <c r="BK248" s="205" t="s">
        <v>3032</v>
      </c>
      <c r="BL248" s="205" t="s">
        <v>3030</v>
      </c>
      <c r="BM248" s="205">
        <v>0.37579143219919681</v>
      </c>
      <c r="BN248" s="205" t="s">
        <v>115</v>
      </c>
      <c r="BO248" s="205">
        <v>0.17859073902263051</v>
      </c>
      <c r="BP248" s="205">
        <v>9.548178712712084E-2</v>
      </c>
      <c r="BQ248" s="205" t="s">
        <v>115</v>
      </c>
      <c r="BR248" s="205" t="s">
        <v>197</v>
      </c>
      <c r="BS248" s="205">
        <v>1.3757914321991971</v>
      </c>
      <c r="BT248" s="120" t="s">
        <v>115</v>
      </c>
      <c r="BU248" s="120" t="s">
        <v>115</v>
      </c>
      <c r="BV248" s="120" t="s">
        <v>115</v>
      </c>
      <c r="BW248" s="120" t="s">
        <v>115</v>
      </c>
      <c r="BX248" s="153">
        <v>32.624208567800807</v>
      </c>
      <c r="BY248" s="153">
        <v>0.38873052843536504</v>
      </c>
      <c r="BZ248" s="153">
        <v>0.38873052843536504</v>
      </c>
      <c r="CA248" s="154" t="s">
        <v>197</v>
      </c>
      <c r="CB248" s="154">
        <v>1.4296550243504047</v>
      </c>
      <c r="CC248" s="154">
        <v>1.4296550243504047</v>
      </c>
      <c r="CD248" s="154" t="s">
        <v>197</v>
      </c>
      <c r="CE248" s="155">
        <v>0</v>
      </c>
      <c r="CF248" s="155"/>
      <c r="CG248" s="155"/>
      <c r="CH248" s="273"/>
    </row>
    <row r="249" spans="1:86" s="1" customFormat="1" x14ac:dyDescent="0.2">
      <c r="A249" s="120">
        <v>245</v>
      </c>
      <c r="B249" s="120" t="s">
        <v>1782</v>
      </c>
      <c r="C249" s="120" t="s">
        <v>655</v>
      </c>
      <c r="D249" s="126">
        <v>2</v>
      </c>
      <c r="E249" s="126" t="s">
        <v>658</v>
      </c>
      <c r="F249" s="199">
        <v>60.273299999999999</v>
      </c>
      <c r="G249" s="199">
        <v>6.16</v>
      </c>
      <c r="H249" s="123">
        <v>1</v>
      </c>
      <c r="I249" s="122">
        <v>8840</v>
      </c>
      <c r="J249" s="122">
        <v>50</v>
      </c>
      <c r="K249" s="123">
        <v>0</v>
      </c>
      <c r="L249" s="122">
        <v>8840</v>
      </c>
      <c r="M249" s="122">
        <v>50</v>
      </c>
      <c r="N249" s="122">
        <v>9951.4</v>
      </c>
      <c r="O249" s="122">
        <v>205.60000000000039</v>
      </c>
      <c r="P249" s="122">
        <v>251.39999999999961</v>
      </c>
      <c r="Q249" s="112" t="s">
        <v>2516</v>
      </c>
      <c r="R249" s="200">
        <v>0</v>
      </c>
      <c r="S249" s="112" t="s">
        <v>2191</v>
      </c>
      <c r="T249" s="112" t="s">
        <v>358</v>
      </c>
      <c r="U249" s="112" t="s">
        <v>2515</v>
      </c>
      <c r="V249" s="112" t="s">
        <v>808</v>
      </c>
      <c r="W249" s="112" t="s">
        <v>193</v>
      </c>
      <c r="X249" s="112" t="s">
        <v>115</v>
      </c>
      <c r="Y249" s="112" t="s">
        <v>115</v>
      </c>
      <c r="Z249" s="112" t="s">
        <v>115</v>
      </c>
      <c r="AA249" s="125" t="s">
        <v>208</v>
      </c>
      <c r="AB249" s="125">
        <v>5.3135000000000003</v>
      </c>
      <c r="AC249" s="125" t="s">
        <v>197</v>
      </c>
      <c r="AD249" s="125" t="s">
        <v>197</v>
      </c>
      <c r="AE249" s="125">
        <v>0</v>
      </c>
      <c r="AF249" s="125">
        <v>0.1</v>
      </c>
      <c r="AG249" s="125">
        <v>0</v>
      </c>
      <c r="AH249" s="125">
        <v>0</v>
      </c>
      <c r="AI249" s="202">
        <v>0</v>
      </c>
      <c r="AJ249" s="202">
        <v>0</v>
      </c>
      <c r="AK249" s="202">
        <v>0.3</v>
      </c>
      <c r="AL249" s="202">
        <v>0.01</v>
      </c>
      <c r="AM249" s="202">
        <v>0.1</v>
      </c>
      <c r="AN249" s="202">
        <v>0</v>
      </c>
      <c r="AO249" s="202">
        <v>0</v>
      </c>
      <c r="AP249" s="202">
        <v>0</v>
      </c>
      <c r="AQ249" s="202" t="s">
        <v>197</v>
      </c>
      <c r="AR249" s="202" t="s">
        <v>593</v>
      </c>
      <c r="AS249" s="203">
        <v>33</v>
      </c>
      <c r="AT249" s="202" t="s">
        <v>199</v>
      </c>
      <c r="AU249" s="202" t="s">
        <v>556</v>
      </c>
      <c r="AV249" s="152">
        <v>0.33181320046074114</v>
      </c>
      <c r="AW249" s="152">
        <v>0.33181320046074114</v>
      </c>
      <c r="AX249" s="179">
        <v>-0.36182905809599708</v>
      </c>
      <c r="AY249" s="179" t="s">
        <v>115</v>
      </c>
      <c r="AZ249" s="179">
        <v>-0.29150504646432368</v>
      </c>
      <c r="BA249" s="179">
        <v>-0.26633361192114657</v>
      </c>
      <c r="BB249" s="179">
        <v>0</v>
      </c>
      <c r="BC249" s="179">
        <v>0.27407305614228161</v>
      </c>
      <c r="BD249" s="179">
        <v>0.29247879512459313</v>
      </c>
      <c r="BE249" s="179" t="s">
        <v>115</v>
      </c>
      <c r="BF249" s="179">
        <v>0.37579143219919681</v>
      </c>
      <c r="BG249" s="179">
        <v>0.44226686434272577</v>
      </c>
      <c r="BH249" s="204">
        <v>0</v>
      </c>
      <c r="BI249" s="204">
        <v>7</v>
      </c>
      <c r="BJ249" s="205" t="s">
        <v>3025</v>
      </c>
      <c r="BK249" s="205" t="s">
        <v>3026</v>
      </c>
      <c r="BL249" s="205" t="s">
        <v>3027</v>
      </c>
      <c r="BM249" s="205">
        <v>6.9811870515998631E-3</v>
      </c>
      <c r="BN249" s="205">
        <v>0.36881024514759703</v>
      </c>
      <c r="BO249" s="205">
        <v>0.17859073902263051</v>
      </c>
      <c r="BP249" s="205">
        <v>9.548178712712084E-2</v>
      </c>
      <c r="BQ249" s="205" t="s">
        <v>115</v>
      </c>
      <c r="BR249" s="205" t="s">
        <v>197</v>
      </c>
      <c r="BS249" s="205">
        <v>1.3757914321991971</v>
      </c>
      <c r="BT249" s="120" t="s">
        <v>115</v>
      </c>
      <c r="BU249" s="120" t="s">
        <v>115</v>
      </c>
      <c r="BV249" s="120" t="s">
        <v>115</v>
      </c>
      <c r="BW249" s="120" t="s">
        <v>115</v>
      </c>
      <c r="BX249" s="153">
        <v>32.993018812948399</v>
      </c>
      <c r="BY249" s="153">
        <v>0.53584738560850398</v>
      </c>
      <c r="BZ249" s="153">
        <v>0.53584738560850398</v>
      </c>
      <c r="CA249" s="154" t="s">
        <v>197</v>
      </c>
      <c r="CB249" s="154">
        <v>1.4764601198732685</v>
      </c>
      <c r="CC249" s="154">
        <v>1.4764601198732685</v>
      </c>
      <c r="CD249" s="154" t="s">
        <v>197</v>
      </c>
      <c r="CE249" s="155">
        <v>0</v>
      </c>
      <c r="CF249" s="155"/>
      <c r="CG249" s="155"/>
      <c r="CH249" s="273"/>
    </row>
    <row r="250" spans="1:86" s="1" customFormat="1" x14ac:dyDescent="0.2">
      <c r="A250" s="120">
        <v>246</v>
      </c>
      <c r="B250" s="120" t="s">
        <v>1783</v>
      </c>
      <c r="C250" s="120" t="s">
        <v>655</v>
      </c>
      <c r="D250" s="126">
        <v>2</v>
      </c>
      <c r="E250" s="126" t="s">
        <v>658</v>
      </c>
      <c r="F250" s="199">
        <v>60.273299999999999</v>
      </c>
      <c r="G250" s="199">
        <v>6.16</v>
      </c>
      <c r="H250" s="123">
        <v>1</v>
      </c>
      <c r="I250" s="122">
        <v>8840</v>
      </c>
      <c r="J250" s="122">
        <v>50</v>
      </c>
      <c r="K250" s="123">
        <v>0</v>
      </c>
      <c r="L250" s="122">
        <v>8840</v>
      </c>
      <c r="M250" s="122">
        <v>50</v>
      </c>
      <c r="N250" s="122">
        <v>9951.4</v>
      </c>
      <c r="O250" s="122">
        <v>205.60000000000039</v>
      </c>
      <c r="P250" s="122">
        <v>251.39999999999961</v>
      </c>
      <c r="Q250" s="112" t="s">
        <v>2516</v>
      </c>
      <c r="R250" s="200">
        <v>0</v>
      </c>
      <c r="S250" s="112" t="s">
        <v>2191</v>
      </c>
      <c r="T250" s="112" t="s">
        <v>358</v>
      </c>
      <c r="U250" s="112" t="s">
        <v>2515</v>
      </c>
      <c r="V250" s="112" t="s">
        <v>808</v>
      </c>
      <c r="W250" s="112" t="s">
        <v>193</v>
      </c>
      <c r="X250" s="112" t="s">
        <v>115</v>
      </c>
      <c r="Y250" s="112" t="s">
        <v>115</v>
      </c>
      <c r="Z250" s="112" t="s">
        <v>115</v>
      </c>
      <c r="AA250" s="125" t="s">
        <v>208</v>
      </c>
      <c r="AB250" s="125">
        <v>5.3144999999999998</v>
      </c>
      <c r="AC250" s="125" t="s">
        <v>197</v>
      </c>
      <c r="AD250" s="125" t="s">
        <v>197</v>
      </c>
      <c r="AE250" s="125">
        <v>0</v>
      </c>
      <c r="AF250" s="125">
        <v>0.1</v>
      </c>
      <c r="AG250" s="125">
        <v>0</v>
      </c>
      <c r="AH250" s="125">
        <v>0</v>
      </c>
      <c r="AI250" s="202">
        <v>0</v>
      </c>
      <c r="AJ250" s="202">
        <v>0</v>
      </c>
      <c r="AK250" s="202">
        <v>0.3</v>
      </c>
      <c r="AL250" s="202">
        <v>0.01</v>
      </c>
      <c r="AM250" s="202">
        <v>0.1</v>
      </c>
      <c r="AN250" s="202">
        <v>0</v>
      </c>
      <c r="AO250" s="202">
        <v>0</v>
      </c>
      <c r="AP250" s="202">
        <v>0</v>
      </c>
      <c r="AQ250" s="202" t="s">
        <v>197</v>
      </c>
      <c r="AR250" s="202" t="s">
        <v>593</v>
      </c>
      <c r="AS250" s="203">
        <v>33</v>
      </c>
      <c r="AT250" s="202" t="s">
        <v>199</v>
      </c>
      <c r="AU250" s="202" t="s">
        <v>556</v>
      </c>
      <c r="AV250" s="152">
        <v>0.33181320046074114</v>
      </c>
      <c r="AW250" s="152">
        <v>0.33181320046074114</v>
      </c>
      <c r="AX250" s="179">
        <v>-0.36182905809599708</v>
      </c>
      <c r="AY250" s="179" t="s">
        <v>115</v>
      </c>
      <c r="AZ250" s="179">
        <v>-0.29150504646432368</v>
      </c>
      <c r="BA250" s="179">
        <v>-0.26633361192114657</v>
      </c>
      <c r="BB250" s="179">
        <v>0</v>
      </c>
      <c r="BC250" s="179">
        <v>0.27407305614228161</v>
      </c>
      <c r="BD250" s="179">
        <v>0.29247879512459313</v>
      </c>
      <c r="BE250" s="179" t="s">
        <v>115</v>
      </c>
      <c r="BF250" s="179">
        <v>0.37579143219919681</v>
      </c>
      <c r="BG250" s="179">
        <v>0.44226686434272577</v>
      </c>
      <c r="BH250" s="204">
        <v>0</v>
      </c>
      <c r="BI250" s="204">
        <v>7</v>
      </c>
      <c r="BJ250" s="205" t="s">
        <v>3025</v>
      </c>
      <c r="BK250" s="205" t="s">
        <v>3026</v>
      </c>
      <c r="BL250" s="205" t="s">
        <v>3027</v>
      </c>
      <c r="BM250" s="205">
        <v>6.9811870515998631E-3</v>
      </c>
      <c r="BN250" s="205">
        <v>0.36881024514759703</v>
      </c>
      <c r="BO250" s="205">
        <v>0.17859073902263051</v>
      </c>
      <c r="BP250" s="205">
        <v>9.548178712712084E-2</v>
      </c>
      <c r="BQ250" s="205" t="s">
        <v>115</v>
      </c>
      <c r="BR250" s="205" t="s">
        <v>197</v>
      </c>
      <c r="BS250" s="205">
        <v>1.3757914321991971</v>
      </c>
      <c r="BT250" s="120" t="s">
        <v>115</v>
      </c>
      <c r="BU250" s="120" t="s">
        <v>115</v>
      </c>
      <c r="BV250" s="120" t="s">
        <v>115</v>
      </c>
      <c r="BW250" s="120" t="s">
        <v>115</v>
      </c>
      <c r="BX250" s="153">
        <v>32.993018812948399</v>
      </c>
      <c r="BY250" s="153">
        <v>0.53584738560850398</v>
      </c>
      <c r="BZ250" s="153">
        <v>0.53584738560850398</v>
      </c>
      <c r="CA250" s="154" t="s">
        <v>197</v>
      </c>
      <c r="CB250" s="154">
        <v>1.4764601198732685</v>
      </c>
      <c r="CC250" s="154">
        <v>1.4764601198732685</v>
      </c>
      <c r="CD250" s="154" t="s">
        <v>197</v>
      </c>
      <c r="CE250" s="155">
        <v>0</v>
      </c>
      <c r="CF250" s="155"/>
      <c r="CG250" s="155"/>
      <c r="CH250" s="273"/>
    </row>
    <row r="251" spans="1:86" s="1" customFormat="1" x14ac:dyDescent="0.2">
      <c r="A251" s="120">
        <v>247</v>
      </c>
      <c r="B251" s="120" t="s">
        <v>1784</v>
      </c>
      <c r="C251" s="120" t="s">
        <v>655</v>
      </c>
      <c r="D251" s="126">
        <v>2</v>
      </c>
      <c r="E251" s="126" t="s">
        <v>658</v>
      </c>
      <c r="F251" s="199">
        <v>60.273299999999999</v>
      </c>
      <c r="G251" s="199">
        <v>6.16</v>
      </c>
      <c r="H251" s="123">
        <v>1</v>
      </c>
      <c r="I251" s="122">
        <v>8900</v>
      </c>
      <c r="J251" s="122">
        <v>50</v>
      </c>
      <c r="K251" s="123">
        <v>0</v>
      </c>
      <c r="L251" s="122">
        <v>8900</v>
      </c>
      <c r="M251" s="122">
        <v>50</v>
      </c>
      <c r="N251" s="122">
        <v>10010.1</v>
      </c>
      <c r="O251" s="122">
        <v>185.89999999999961</v>
      </c>
      <c r="P251" s="122">
        <v>228.10000000000039</v>
      </c>
      <c r="Q251" s="112" t="s">
        <v>2516</v>
      </c>
      <c r="R251" s="200">
        <v>0</v>
      </c>
      <c r="S251" s="112" t="s">
        <v>2191</v>
      </c>
      <c r="T251" s="112" t="s">
        <v>358</v>
      </c>
      <c r="U251" s="112" t="s">
        <v>2515</v>
      </c>
      <c r="V251" s="112" t="s">
        <v>808</v>
      </c>
      <c r="W251" s="112" t="s">
        <v>193</v>
      </c>
      <c r="X251" s="112" t="s">
        <v>115</v>
      </c>
      <c r="Y251" s="112" t="s">
        <v>115</v>
      </c>
      <c r="Z251" s="112" t="s">
        <v>115</v>
      </c>
      <c r="AA251" s="125" t="s">
        <v>208</v>
      </c>
      <c r="AB251" s="125">
        <v>5.3155000000000001</v>
      </c>
      <c r="AC251" s="125" t="s">
        <v>197</v>
      </c>
      <c r="AD251" s="125" t="s">
        <v>197</v>
      </c>
      <c r="AE251" s="125">
        <v>0</v>
      </c>
      <c r="AF251" s="125">
        <v>0.1</v>
      </c>
      <c r="AG251" s="125">
        <v>0</v>
      </c>
      <c r="AH251" s="125">
        <v>0</v>
      </c>
      <c r="AI251" s="202">
        <v>0</v>
      </c>
      <c r="AJ251" s="202">
        <v>0</v>
      </c>
      <c r="AK251" s="202">
        <v>0.3</v>
      </c>
      <c r="AL251" s="202">
        <v>0.01</v>
      </c>
      <c r="AM251" s="202">
        <v>0.1</v>
      </c>
      <c r="AN251" s="202">
        <v>0</v>
      </c>
      <c r="AO251" s="202">
        <v>0</v>
      </c>
      <c r="AP251" s="202">
        <v>0</v>
      </c>
      <c r="AQ251" s="202" t="s">
        <v>197</v>
      </c>
      <c r="AR251" s="202" t="s">
        <v>593</v>
      </c>
      <c r="AS251" s="203">
        <v>33</v>
      </c>
      <c r="AT251" s="202" t="s">
        <v>199</v>
      </c>
      <c r="AU251" s="202" t="s">
        <v>556</v>
      </c>
      <c r="AV251" s="152">
        <v>0.33181320046074114</v>
      </c>
      <c r="AW251" s="152">
        <v>0.33181320046074114</v>
      </c>
      <c r="AX251" s="179">
        <v>-0.36182905809599708</v>
      </c>
      <c r="AY251" s="179" t="s">
        <v>115</v>
      </c>
      <c r="AZ251" s="179">
        <v>-0.29150504646432368</v>
      </c>
      <c r="BA251" s="179">
        <v>-0.26633361192114657</v>
      </c>
      <c r="BB251" s="179">
        <v>0</v>
      </c>
      <c r="BC251" s="179">
        <v>0.27407305614228161</v>
      </c>
      <c r="BD251" s="179">
        <v>0.29247879512459313</v>
      </c>
      <c r="BE251" s="179" t="s">
        <v>115</v>
      </c>
      <c r="BF251" s="179">
        <v>0.37579143219919681</v>
      </c>
      <c r="BG251" s="179">
        <v>0.44226686434272577</v>
      </c>
      <c r="BH251" s="204">
        <v>0</v>
      </c>
      <c r="BI251" s="204">
        <v>7</v>
      </c>
      <c r="BJ251" s="205" t="s">
        <v>3025</v>
      </c>
      <c r="BK251" s="205" t="s">
        <v>3026</v>
      </c>
      <c r="BL251" s="205" t="s">
        <v>3027</v>
      </c>
      <c r="BM251" s="205">
        <v>6.9811870515998631E-3</v>
      </c>
      <c r="BN251" s="205">
        <v>0.36881024514759703</v>
      </c>
      <c r="BO251" s="205">
        <v>0.17859073902263051</v>
      </c>
      <c r="BP251" s="205">
        <v>9.548178712712084E-2</v>
      </c>
      <c r="BQ251" s="205" t="s">
        <v>115</v>
      </c>
      <c r="BR251" s="205" t="s">
        <v>197</v>
      </c>
      <c r="BS251" s="205">
        <v>1.3757914321991971</v>
      </c>
      <c r="BT251" s="120" t="s">
        <v>115</v>
      </c>
      <c r="BU251" s="120" t="s">
        <v>115</v>
      </c>
      <c r="BV251" s="120" t="s">
        <v>115</v>
      </c>
      <c r="BW251" s="120" t="s">
        <v>115</v>
      </c>
      <c r="BX251" s="153">
        <v>32.993018812948399</v>
      </c>
      <c r="BY251" s="153">
        <v>0.53584738560850398</v>
      </c>
      <c r="BZ251" s="153">
        <v>0.53584738560850398</v>
      </c>
      <c r="CA251" s="154" t="s">
        <v>197</v>
      </c>
      <c r="CB251" s="154">
        <v>1.4764601198732685</v>
      </c>
      <c r="CC251" s="154">
        <v>1.4764601198732685</v>
      </c>
      <c r="CD251" s="154" t="s">
        <v>197</v>
      </c>
      <c r="CE251" s="155">
        <v>0</v>
      </c>
      <c r="CF251" s="155"/>
      <c r="CG251" s="155"/>
      <c r="CH251" s="273"/>
    </row>
    <row r="252" spans="1:86" s="1" customFormat="1" x14ac:dyDescent="0.2">
      <c r="A252" s="120">
        <v>248</v>
      </c>
      <c r="B252" s="120" t="s">
        <v>1785</v>
      </c>
      <c r="C252" s="120" t="s">
        <v>655</v>
      </c>
      <c r="D252" s="126">
        <v>2</v>
      </c>
      <c r="E252" s="126" t="s">
        <v>658</v>
      </c>
      <c r="F252" s="199">
        <v>60.273299999999999</v>
      </c>
      <c r="G252" s="199">
        <v>6.16</v>
      </c>
      <c r="H252" s="123">
        <v>1</v>
      </c>
      <c r="I252" s="122">
        <v>9100</v>
      </c>
      <c r="J252" s="122">
        <v>50</v>
      </c>
      <c r="K252" s="123">
        <v>0</v>
      </c>
      <c r="L252" s="122">
        <v>9100</v>
      </c>
      <c r="M252" s="122">
        <v>50</v>
      </c>
      <c r="N252" s="122">
        <v>10254</v>
      </c>
      <c r="O252" s="122">
        <v>222</v>
      </c>
      <c r="P252" s="122">
        <v>68</v>
      </c>
      <c r="Q252" s="112" t="s">
        <v>2516</v>
      </c>
      <c r="R252" s="200">
        <v>0</v>
      </c>
      <c r="S252" s="112" t="s">
        <v>2191</v>
      </c>
      <c r="T252" s="112" t="s">
        <v>358</v>
      </c>
      <c r="U252" s="112" t="s">
        <v>2515</v>
      </c>
      <c r="V252" s="112" t="s">
        <v>808</v>
      </c>
      <c r="W252" s="112" t="s">
        <v>193</v>
      </c>
      <c r="X252" s="112" t="s">
        <v>115</v>
      </c>
      <c r="Y252" s="112" t="s">
        <v>115</v>
      </c>
      <c r="Z252" s="112" t="s">
        <v>115</v>
      </c>
      <c r="AA252" s="125" t="s">
        <v>208</v>
      </c>
      <c r="AB252" s="125">
        <v>5.3164999999999996</v>
      </c>
      <c r="AC252" s="125" t="s">
        <v>197</v>
      </c>
      <c r="AD252" s="125" t="s">
        <v>197</v>
      </c>
      <c r="AE252" s="125">
        <v>0</v>
      </c>
      <c r="AF252" s="125">
        <v>0.1</v>
      </c>
      <c r="AG252" s="125">
        <v>0</v>
      </c>
      <c r="AH252" s="125">
        <v>0</v>
      </c>
      <c r="AI252" s="202">
        <v>0</v>
      </c>
      <c r="AJ252" s="202">
        <v>0</v>
      </c>
      <c r="AK252" s="202">
        <v>0.3</v>
      </c>
      <c r="AL252" s="202">
        <v>0.01</v>
      </c>
      <c r="AM252" s="202">
        <v>0.1</v>
      </c>
      <c r="AN252" s="202">
        <v>0</v>
      </c>
      <c r="AO252" s="202">
        <v>0</v>
      </c>
      <c r="AP252" s="202">
        <v>0</v>
      </c>
      <c r="AQ252" s="202" t="s">
        <v>197</v>
      </c>
      <c r="AR252" s="202" t="s">
        <v>593</v>
      </c>
      <c r="AS252" s="203">
        <v>33</v>
      </c>
      <c r="AT252" s="202" t="s">
        <v>199</v>
      </c>
      <c r="AU252" s="202" t="s">
        <v>556</v>
      </c>
      <c r="AV252" s="152">
        <v>0.33181320046074114</v>
      </c>
      <c r="AW252" s="152">
        <v>0.33181320046074114</v>
      </c>
      <c r="AX252" s="179">
        <v>-0.36182905809599708</v>
      </c>
      <c r="AY252" s="179" t="s">
        <v>115</v>
      </c>
      <c r="AZ252" s="179">
        <v>-0.29150504646432368</v>
      </c>
      <c r="BA252" s="179">
        <v>-0.26633361192114657</v>
      </c>
      <c r="BB252" s="179">
        <v>0</v>
      </c>
      <c r="BC252" s="179">
        <v>0.27407305614228161</v>
      </c>
      <c r="BD252" s="179">
        <v>0.29247879512459313</v>
      </c>
      <c r="BE252" s="179" t="s">
        <v>115</v>
      </c>
      <c r="BF252" s="179">
        <v>0.37579143219919681</v>
      </c>
      <c r="BG252" s="179">
        <v>0.44226686434272577</v>
      </c>
      <c r="BH252" s="204">
        <v>0</v>
      </c>
      <c r="BI252" s="204">
        <v>7</v>
      </c>
      <c r="BJ252" s="205" t="s">
        <v>3025</v>
      </c>
      <c r="BK252" s="205" t="s">
        <v>3026</v>
      </c>
      <c r="BL252" s="205" t="s">
        <v>3027</v>
      </c>
      <c r="BM252" s="205">
        <v>6.9811870515998631E-3</v>
      </c>
      <c r="BN252" s="205">
        <v>0.36881024514759703</v>
      </c>
      <c r="BO252" s="205">
        <v>0.17859073902263051</v>
      </c>
      <c r="BP252" s="205">
        <v>9.548178712712084E-2</v>
      </c>
      <c r="BQ252" s="205" t="s">
        <v>115</v>
      </c>
      <c r="BR252" s="205" t="s">
        <v>197</v>
      </c>
      <c r="BS252" s="205">
        <v>1.3757914321991971</v>
      </c>
      <c r="BT252" s="120" t="s">
        <v>115</v>
      </c>
      <c r="BU252" s="120" t="s">
        <v>115</v>
      </c>
      <c r="BV252" s="120" t="s">
        <v>115</v>
      </c>
      <c r="BW252" s="120" t="s">
        <v>115</v>
      </c>
      <c r="BX252" s="153">
        <v>32.993018812948399</v>
      </c>
      <c r="BY252" s="153">
        <v>0.53584738560850398</v>
      </c>
      <c r="BZ252" s="153">
        <v>0.53584738560850398</v>
      </c>
      <c r="CA252" s="154" t="s">
        <v>197</v>
      </c>
      <c r="CB252" s="154">
        <v>1.4764601198732685</v>
      </c>
      <c r="CC252" s="154">
        <v>1.4764601198732685</v>
      </c>
      <c r="CD252" s="154" t="s">
        <v>197</v>
      </c>
      <c r="CE252" s="155">
        <v>0</v>
      </c>
      <c r="CF252" s="155"/>
      <c r="CG252" s="155"/>
      <c r="CH252" s="273"/>
    </row>
    <row r="253" spans="1:86" s="1" customFormat="1" x14ac:dyDescent="0.2">
      <c r="A253" s="120">
        <v>249</v>
      </c>
      <c r="B253" s="120" t="s">
        <v>356</v>
      </c>
      <c r="C253" s="120" t="s">
        <v>655</v>
      </c>
      <c r="D253" s="126">
        <v>2</v>
      </c>
      <c r="E253" s="126" t="s">
        <v>658</v>
      </c>
      <c r="F253" s="199">
        <v>60.273299999999999</v>
      </c>
      <c r="G253" s="199">
        <v>6.16</v>
      </c>
      <c r="H253" s="123">
        <v>1</v>
      </c>
      <c r="I253" s="122">
        <v>8880</v>
      </c>
      <c r="J253" s="122">
        <v>50</v>
      </c>
      <c r="K253" s="123">
        <v>0</v>
      </c>
      <c r="L253" s="122">
        <v>8880</v>
      </c>
      <c r="M253" s="122">
        <v>50</v>
      </c>
      <c r="N253" s="122">
        <v>10042</v>
      </c>
      <c r="O253" s="122">
        <v>144</v>
      </c>
      <c r="P253" s="122">
        <v>273</v>
      </c>
      <c r="Q253" s="112" t="s">
        <v>2516</v>
      </c>
      <c r="R253" s="200">
        <v>0</v>
      </c>
      <c r="S253" s="112" t="s">
        <v>2191</v>
      </c>
      <c r="T253" s="112" t="s">
        <v>358</v>
      </c>
      <c r="U253" s="112" t="s">
        <v>2515</v>
      </c>
      <c r="V253" s="112" t="s">
        <v>808</v>
      </c>
      <c r="W253" s="112" t="s">
        <v>193</v>
      </c>
      <c r="X253" s="112" t="s">
        <v>115</v>
      </c>
      <c r="Y253" s="112" t="s">
        <v>115</v>
      </c>
      <c r="Z253" s="112" t="s">
        <v>115</v>
      </c>
      <c r="AA253" s="125" t="s">
        <v>208</v>
      </c>
      <c r="AB253" s="125">
        <v>5.3174999999999999</v>
      </c>
      <c r="AC253" s="125" t="s">
        <v>197</v>
      </c>
      <c r="AD253" s="125" t="s">
        <v>197</v>
      </c>
      <c r="AE253" s="125">
        <v>0</v>
      </c>
      <c r="AF253" s="125">
        <v>0.1</v>
      </c>
      <c r="AG253" s="125">
        <v>0</v>
      </c>
      <c r="AH253" s="125">
        <v>0</v>
      </c>
      <c r="AI253" s="202">
        <v>0</v>
      </c>
      <c r="AJ253" s="202">
        <v>0</v>
      </c>
      <c r="AK253" s="202">
        <v>0.3</v>
      </c>
      <c r="AL253" s="202">
        <v>0.01</v>
      </c>
      <c r="AM253" s="202">
        <v>0.1</v>
      </c>
      <c r="AN253" s="202">
        <v>0</v>
      </c>
      <c r="AO253" s="202">
        <v>0</v>
      </c>
      <c r="AP253" s="202">
        <v>0</v>
      </c>
      <c r="AQ253" s="202" t="s">
        <v>197</v>
      </c>
      <c r="AR253" s="202" t="s">
        <v>593</v>
      </c>
      <c r="AS253" s="203">
        <v>33</v>
      </c>
      <c r="AT253" s="202" t="s">
        <v>199</v>
      </c>
      <c r="AU253" s="202" t="s">
        <v>556</v>
      </c>
      <c r="AV253" s="152">
        <v>0.33181320046074114</v>
      </c>
      <c r="AW253" s="152">
        <v>0.33181320046074114</v>
      </c>
      <c r="AX253" s="179">
        <v>-0.36182905809599708</v>
      </c>
      <c r="AY253" s="179" t="s">
        <v>115</v>
      </c>
      <c r="AZ253" s="179">
        <v>-0.29150504646432368</v>
      </c>
      <c r="BA253" s="179">
        <v>-0.26633361192114657</v>
      </c>
      <c r="BB253" s="179">
        <v>0</v>
      </c>
      <c r="BC253" s="179">
        <v>0.27407305614228161</v>
      </c>
      <c r="BD253" s="179">
        <v>0.29247879512459313</v>
      </c>
      <c r="BE253" s="179" t="s">
        <v>115</v>
      </c>
      <c r="BF253" s="179">
        <v>0.37579143219919681</v>
      </c>
      <c r="BG253" s="179">
        <v>0.44226686434272577</v>
      </c>
      <c r="BH253" s="204">
        <v>0</v>
      </c>
      <c r="BI253" s="204">
        <v>7</v>
      </c>
      <c r="BJ253" s="205" t="s">
        <v>3025</v>
      </c>
      <c r="BK253" s="205" t="s">
        <v>3026</v>
      </c>
      <c r="BL253" s="205" t="s">
        <v>3027</v>
      </c>
      <c r="BM253" s="205">
        <v>6.9811870515998631E-3</v>
      </c>
      <c r="BN253" s="205">
        <v>0.36881024514759703</v>
      </c>
      <c r="BO253" s="205">
        <v>0.17859073902263051</v>
      </c>
      <c r="BP253" s="205">
        <v>9.548178712712084E-2</v>
      </c>
      <c r="BQ253" s="205" t="s">
        <v>115</v>
      </c>
      <c r="BR253" s="205" t="s">
        <v>197</v>
      </c>
      <c r="BS253" s="205">
        <v>1.3757914321991971</v>
      </c>
      <c r="BT253" s="120" t="s">
        <v>115</v>
      </c>
      <c r="BU253" s="120" t="s">
        <v>115</v>
      </c>
      <c r="BV253" s="120" t="s">
        <v>115</v>
      </c>
      <c r="BW253" s="120" t="s">
        <v>115</v>
      </c>
      <c r="BX253" s="153">
        <v>32.993018812948399</v>
      </c>
      <c r="BY253" s="153">
        <v>0.53584738560850398</v>
      </c>
      <c r="BZ253" s="153">
        <v>0.53584738560850398</v>
      </c>
      <c r="CA253" s="154" t="s">
        <v>197</v>
      </c>
      <c r="CB253" s="154">
        <v>1.4764601198732685</v>
      </c>
      <c r="CC253" s="154">
        <v>1.4764601198732685</v>
      </c>
      <c r="CD253" s="154" t="s">
        <v>197</v>
      </c>
      <c r="CE253" s="155">
        <v>0</v>
      </c>
      <c r="CF253" s="155"/>
      <c r="CG253" s="155"/>
      <c r="CH253" s="273"/>
    </row>
    <row r="254" spans="1:86" s="1" customFormat="1" x14ac:dyDescent="0.2">
      <c r="A254" s="120">
        <v>250</v>
      </c>
      <c r="B254" s="120" t="s">
        <v>1786</v>
      </c>
      <c r="C254" s="120" t="s">
        <v>655</v>
      </c>
      <c r="D254" s="126">
        <v>2</v>
      </c>
      <c r="E254" s="126" t="s">
        <v>658</v>
      </c>
      <c r="F254" s="199">
        <v>60.273299999999999</v>
      </c>
      <c r="G254" s="199">
        <v>6.16</v>
      </c>
      <c r="H254" s="123">
        <v>1</v>
      </c>
      <c r="I254" s="122">
        <v>9840</v>
      </c>
      <c r="J254" s="122">
        <v>50</v>
      </c>
      <c r="K254" s="123">
        <v>0</v>
      </c>
      <c r="L254" s="122">
        <v>9840</v>
      </c>
      <c r="M254" s="122">
        <v>50</v>
      </c>
      <c r="N254" s="122">
        <v>11237</v>
      </c>
      <c r="O254" s="122">
        <v>155</v>
      </c>
      <c r="P254" s="122">
        <v>52</v>
      </c>
      <c r="Q254" s="112" t="s">
        <v>808</v>
      </c>
      <c r="R254" s="200">
        <v>2</v>
      </c>
      <c r="S254" s="112" t="s">
        <v>2191</v>
      </c>
      <c r="T254" s="112" t="s">
        <v>665</v>
      </c>
      <c r="U254" s="112" t="s">
        <v>808</v>
      </c>
      <c r="V254" s="112" t="s">
        <v>808</v>
      </c>
      <c r="W254" s="112" t="s">
        <v>193</v>
      </c>
      <c r="X254" s="112" t="s">
        <v>115</v>
      </c>
      <c r="Y254" s="112" t="s">
        <v>115</v>
      </c>
      <c r="Z254" s="112" t="s">
        <v>115</v>
      </c>
      <c r="AA254" s="125" t="s">
        <v>208</v>
      </c>
      <c r="AB254" s="125">
        <v>5.3754999999999997</v>
      </c>
      <c r="AC254" s="125" t="s">
        <v>197</v>
      </c>
      <c r="AD254" s="125" t="s">
        <v>197</v>
      </c>
      <c r="AE254" s="125">
        <v>0</v>
      </c>
      <c r="AF254" s="125">
        <v>0.1</v>
      </c>
      <c r="AG254" s="125">
        <v>0</v>
      </c>
      <c r="AH254" s="125">
        <v>0</v>
      </c>
      <c r="AI254" s="202">
        <v>0</v>
      </c>
      <c r="AJ254" s="202">
        <v>0</v>
      </c>
      <c r="AK254" s="202">
        <v>0.3</v>
      </c>
      <c r="AL254" s="202">
        <v>0.01</v>
      </c>
      <c r="AM254" s="202">
        <v>0.1</v>
      </c>
      <c r="AN254" s="202">
        <v>0</v>
      </c>
      <c r="AO254" s="202">
        <v>0</v>
      </c>
      <c r="AP254" s="202">
        <v>0</v>
      </c>
      <c r="AQ254" s="202" t="s">
        <v>197</v>
      </c>
      <c r="AR254" s="202" t="s">
        <v>593</v>
      </c>
      <c r="AS254" s="203">
        <v>33</v>
      </c>
      <c r="AT254" s="202" t="s">
        <v>199</v>
      </c>
      <c r="AU254" s="202" t="s">
        <v>556</v>
      </c>
      <c r="AV254" s="152">
        <v>0.33181320046074114</v>
      </c>
      <c r="AW254" s="152">
        <v>0.33181320046074114</v>
      </c>
      <c r="AX254" s="179">
        <v>-0.36182905809599708</v>
      </c>
      <c r="AY254" s="179" t="s">
        <v>115</v>
      </c>
      <c r="AZ254" s="179">
        <v>-0.29150504646432368</v>
      </c>
      <c r="BA254" s="179">
        <v>-0.26633361192114657</v>
      </c>
      <c r="BB254" s="179">
        <v>0</v>
      </c>
      <c r="BC254" s="179">
        <v>0.27407305614228161</v>
      </c>
      <c r="BD254" s="179">
        <v>0.29247879512459313</v>
      </c>
      <c r="BE254" s="179" t="s">
        <v>115</v>
      </c>
      <c r="BF254" s="179">
        <v>0.37579143219919681</v>
      </c>
      <c r="BG254" s="179">
        <v>0.44226686434272577</v>
      </c>
      <c r="BH254" s="204">
        <v>-1</v>
      </c>
      <c r="BI254" s="204">
        <v>7</v>
      </c>
      <c r="BJ254" s="205" t="s">
        <v>3033</v>
      </c>
      <c r="BK254" s="205" t="s">
        <v>3034</v>
      </c>
      <c r="BL254" s="205" t="s">
        <v>3035</v>
      </c>
      <c r="BM254" s="205">
        <v>0</v>
      </c>
      <c r="BN254" s="205" t="s">
        <v>115</v>
      </c>
      <c r="BO254" s="205">
        <v>0.17859073902263051</v>
      </c>
      <c r="BP254" s="205">
        <v>9.548178712712084E-2</v>
      </c>
      <c r="BQ254" s="205" t="s">
        <v>115</v>
      </c>
      <c r="BR254" s="205" t="s">
        <v>197</v>
      </c>
      <c r="BS254" s="205">
        <v>1.3757914321991971</v>
      </c>
      <c r="BT254" s="120" t="s">
        <v>115</v>
      </c>
      <c r="BU254" s="120" t="s">
        <v>115</v>
      </c>
      <c r="BV254" s="120" t="s">
        <v>115</v>
      </c>
      <c r="BW254" s="120" t="s">
        <v>115</v>
      </c>
      <c r="BX254" s="153">
        <v>33</v>
      </c>
      <c r="BY254" s="153">
        <v>0.38873052843536504</v>
      </c>
      <c r="BZ254" s="153">
        <v>0.38873052843536504</v>
      </c>
      <c r="CA254" s="154" t="s">
        <v>197</v>
      </c>
      <c r="CB254" s="154">
        <v>1.4296550243504047</v>
      </c>
      <c r="CC254" s="154">
        <v>1.4296550243504047</v>
      </c>
      <c r="CD254" s="154" t="s">
        <v>197</v>
      </c>
      <c r="CE254" s="155">
        <v>0</v>
      </c>
      <c r="CF254" s="155"/>
      <c r="CG254" s="155"/>
      <c r="CH254" s="273"/>
    </row>
    <row r="255" spans="1:86" s="1" customFormat="1" x14ac:dyDescent="0.2">
      <c r="A255" s="120">
        <v>251</v>
      </c>
      <c r="B255" s="120" t="s">
        <v>1787</v>
      </c>
      <c r="C255" s="120" t="s">
        <v>655</v>
      </c>
      <c r="D255" s="126">
        <v>2</v>
      </c>
      <c r="E255" s="126" t="s">
        <v>658</v>
      </c>
      <c r="F255" s="199">
        <v>60.273299999999999</v>
      </c>
      <c r="G255" s="199">
        <v>6.16</v>
      </c>
      <c r="H255" s="123">
        <v>1</v>
      </c>
      <c r="I255" s="122">
        <v>10390</v>
      </c>
      <c r="J255" s="122">
        <v>50</v>
      </c>
      <c r="K255" s="123">
        <v>0</v>
      </c>
      <c r="L255" s="122">
        <v>10390</v>
      </c>
      <c r="M255" s="122">
        <v>50</v>
      </c>
      <c r="N255" s="122">
        <v>11196</v>
      </c>
      <c r="O255" s="122">
        <v>245</v>
      </c>
      <c r="P255" s="122">
        <v>194</v>
      </c>
      <c r="Q255" s="112" t="s">
        <v>808</v>
      </c>
      <c r="R255" s="200">
        <v>2</v>
      </c>
      <c r="S255" s="112" t="s">
        <v>2191</v>
      </c>
      <c r="T255" s="112" t="s">
        <v>666</v>
      </c>
      <c r="U255" s="112" t="s">
        <v>808</v>
      </c>
      <c r="V255" s="112" t="s">
        <v>808</v>
      </c>
      <c r="W255" s="112" t="s">
        <v>193</v>
      </c>
      <c r="X255" s="112" t="s">
        <v>115</v>
      </c>
      <c r="Y255" s="112" t="s">
        <v>115</v>
      </c>
      <c r="Z255" s="112" t="s">
        <v>115</v>
      </c>
      <c r="AA255" s="125" t="s">
        <v>208</v>
      </c>
      <c r="AB255" s="125">
        <v>5.4545000000000003</v>
      </c>
      <c r="AC255" s="125" t="s">
        <v>197</v>
      </c>
      <c r="AD255" s="125" t="s">
        <v>197</v>
      </c>
      <c r="AE255" s="125">
        <v>0</v>
      </c>
      <c r="AF255" s="125">
        <v>0.1</v>
      </c>
      <c r="AG255" s="125">
        <v>0</v>
      </c>
      <c r="AH255" s="125">
        <v>0</v>
      </c>
      <c r="AI255" s="202">
        <v>0</v>
      </c>
      <c r="AJ255" s="202">
        <v>0</v>
      </c>
      <c r="AK255" s="202">
        <v>0.3</v>
      </c>
      <c r="AL255" s="202">
        <v>0.01</v>
      </c>
      <c r="AM255" s="202">
        <v>0.1</v>
      </c>
      <c r="AN255" s="202">
        <v>0</v>
      </c>
      <c r="AO255" s="202">
        <v>0</v>
      </c>
      <c r="AP255" s="202">
        <v>0</v>
      </c>
      <c r="AQ255" s="202" t="s">
        <v>197</v>
      </c>
      <c r="AR255" s="202" t="s">
        <v>593</v>
      </c>
      <c r="AS255" s="203">
        <v>33</v>
      </c>
      <c r="AT255" s="202" t="s">
        <v>199</v>
      </c>
      <c r="AU255" s="202" t="s">
        <v>556</v>
      </c>
      <c r="AV255" s="152">
        <v>0.33181320046074114</v>
      </c>
      <c r="AW255" s="152">
        <v>0.33181320046074114</v>
      </c>
      <c r="AX255" s="179">
        <v>-0.36182905809599708</v>
      </c>
      <c r="AY255" s="179" t="s">
        <v>115</v>
      </c>
      <c r="AZ255" s="179">
        <v>-0.29150504646432368</v>
      </c>
      <c r="BA255" s="179">
        <v>-0.26633361192114657</v>
      </c>
      <c r="BB255" s="179">
        <v>0</v>
      </c>
      <c r="BC255" s="179">
        <v>0.27407305614228161</v>
      </c>
      <c r="BD255" s="179">
        <v>0.29247879512459313</v>
      </c>
      <c r="BE255" s="179" t="s">
        <v>115</v>
      </c>
      <c r="BF255" s="179">
        <v>0.37579143219919681</v>
      </c>
      <c r="BG255" s="179">
        <v>0.44226686434272577</v>
      </c>
      <c r="BH255" s="204">
        <v>-1</v>
      </c>
      <c r="BI255" s="204">
        <v>7</v>
      </c>
      <c r="BJ255" s="205" t="s">
        <v>3033</v>
      </c>
      <c r="BK255" s="205" t="s">
        <v>3034</v>
      </c>
      <c r="BL255" s="205" t="s">
        <v>3035</v>
      </c>
      <c r="BM255" s="205">
        <v>0</v>
      </c>
      <c r="BN255" s="205" t="s">
        <v>115</v>
      </c>
      <c r="BO255" s="205">
        <v>0.17859073902263051</v>
      </c>
      <c r="BP255" s="205">
        <v>9.548178712712084E-2</v>
      </c>
      <c r="BQ255" s="205" t="s">
        <v>115</v>
      </c>
      <c r="BR255" s="205" t="s">
        <v>197</v>
      </c>
      <c r="BS255" s="205">
        <v>1.3757914321991971</v>
      </c>
      <c r="BT255" s="120" t="s">
        <v>115</v>
      </c>
      <c r="BU255" s="120" t="s">
        <v>115</v>
      </c>
      <c r="BV255" s="120" t="s">
        <v>115</v>
      </c>
      <c r="BW255" s="120" t="s">
        <v>115</v>
      </c>
      <c r="BX255" s="153">
        <v>33</v>
      </c>
      <c r="BY255" s="153">
        <v>0.38873052843536504</v>
      </c>
      <c r="BZ255" s="153">
        <v>0.38873052843536504</v>
      </c>
      <c r="CA255" s="154" t="s">
        <v>197</v>
      </c>
      <c r="CB255" s="154">
        <v>1.4296550243504047</v>
      </c>
      <c r="CC255" s="154">
        <v>1.4296550243504047</v>
      </c>
      <c r="CD255" s="154" t="s">
        <v>197</v>
      </c>
      <c r="CE255" s="155">
        <v>0</v>
      </c>
      <c r="CF255" s="155"/>
      <c r="CG255" s="155"/>
      <c r="CH255" s="273"/>
    </row>
    <row r="256" spans="1:86" s="1" customFormat="1" x14ac:dyDescent="0.2">
      <c r="A256" s="120">
        <v>252</v>
      </c>
      <c r="B256" s="120" t="s">
        <v>1788</v>
      </c>
      <c r="C256" s="120" t="s">
        <v>655</v>
      </c>
      <c r="D256" s="126">
        <v>2</v>
      </c>
      <c r="E256" s="126" t="s">
        <v>1856</v>
      </c>
      <c r="F256" s="199">
        <v>60.273299999999999</v>
      </c>
      <c r="G256" s="199">
        <v>6.16</v>
      </c>
      <c r="H256" s="123">
        <v>1</v>
      </c>
      <c r="I256" s="122">
        <v>9950</v>
      </c>
      <c r="J256" s="122">
        <v>50</v>
      </c>
      <c r="K256" s="123">
        <v>0</v>
      </c>
      <c r="L256" s="122">
        <v>9950</v>
      </c>
      <c r="M256" s="122">
        <v>50</v>
      </c>
      <c r="N256" s="122">
        <v>10580</v>
      </c>
      <c r="O256" s="122">
        <v>244</v>
      </c>
      <c r="P256" s="122">
        <v>264</v>
      </c>
      <c r="Q256" s="112" t="s">
        <v>808</v>
      </c>
      <c r="R256" s="200">
        <v>2</v>
      </c>
      <c r="S256" s="112" t="s">
        <v>2191</v>
      </c>
      <c r="T256" s="112" t="s">
        <v>667</v>
      </c>
      <c r="U256" s="112" t="s">
        <v>808</v>
      </c>
      <c r="V256" s="112" t="s">
        <v>808</v>
      </c>
      <c r="W256" s="112" t="s">
        <v>193</v>
      </c>
      <c r="X256" s="112" t="s">
        <v>115</v>
      </c>
      <c r="Y256" s="112" t="s">
        <v>115</v>
      </c>
      <c r="Z256" s="112" t="s">
        <v>115</v>
      </c>
      <c r="AA256" s="125" t="s">
        <v>208</v>
      </c>
      <c r="AB256" s="125">
        <v>4.7995000000000001</v>
      </c>
      <c r="AC256" s="125" t="s">
        <v>197</v>
      </c>
      <c r="AD256" s="125" t="s">
        <v>197</v>
      </c>
      <c r="AE256" s="125">
        <v>0</v>
      </c>
      <c r="AF256" s="125">
        <v>0.1</v>
      </c>
      <c r="AG256" s="125">
        <v>0</v>
      </c>
      <c r="AH256" s="125">
        <v>0</v>
      </c>
      <c r="AI256" s="202">
        <v>0</v>
      </c>
      <c r="AJ256" s="202">
        <v>0</v>
      </c>
      <c r="AK256" s="202">
        <v>0.3</v>
      </c>
      <c r="AL256" s="202">
        <v>0.01</v>
      </c>
      <c r="AM256" s="202">
        <v>0.1</v>
      </c>
      <c r="AN256" s="202">
        <v>0</v>
      </c>
      <c r="AO256" s="202">
        <v>0</v>
      </c>
      <c r="AP256" s="202">
        <v>0</v>
      </c>
      <c r="AQ256" s="202" t="s">
        <v>197</v>
      </c>
      <c r="AR256" s="202" t="s">
        <v>593</v>
      </c>
      <c r="AS256" s="203">
        <v>33</v>
      </c>
      <c r="AT256" s="202" t="s">
        <v>199</v>
      </c>
      <c r="AU256" s="202" t="s">
        <v>556</v>
      </c>
      <c r="AV256" s="152">
        <v>0.33181320046074114</v>
      </c>
      <c r="AW256" s="152">
        <v>0.33181320046074114</v>
      </c>
      <c r="AX256" s="179">
        <v>-0.36182905809599708</v>
      </c>
      <c r="AY256" s="179" t="s">
        <v>115</v>
      </c>
      <c r="AZ256" s="179">
        <v>-0.29150504646432368</v>
      </c>
      <c r="BA256" s="179">
        <v>-0.26633361192114657</v>
      </c>
      <c r="BB256" s="179">
        <v>0</v>
      </c>
      <c r="BC256" s="179">
        <v>0.27407305614228161</v>
      </c>
      <c r="BD256" s="179">
        <v>0.29247879512459313</v>
      </c>
      <c r="BE256" s="179" t="s">
        <v>115</v>
      </c>
      <c r="BF256" s="179">
        <v>0.37579143219919681</v>
      </c>
      <c r="BG256" s="179">
        <v>0.44226686434272577</v>
      </c>
      <c r="BH256" s="204">
        <v>-1</v>
      </c>
      <c r="BI256" s="204">
        <v>7</v>
      </c>
      <c r="BJ256" s="205" t="s">
        <v>3033</v>
      </c>
      <c r="BK256" s="205" t="s">
        <v>3034</v>
      </c>
      <c r="BL256" s="205" t="s">
        <v>3035</v>
      </c>
      <c r="BM256" s="205">
        <v>0</v>
      </c>
      <c r="BN256" s="205" t="s">
        <v>115</v>
      </c>
      <c r="BO256" s="205">
        <v>0.17859073902263051</v>
      </c>
      <c r="BP256" s="205">
        <v>9.548178712712084E-2</v>
      </c>
      <c r="BQ256" s="205" t="s">
        <v>115</v>
      </c>
      <c r="BR256" s="205" t="s">
        <v>197</v>
      </c>
      <c r="BS256" s="205">
        <v>1.3757914321991971</v>
      </c>
      <c r="BT256" s="120" t="s">
        <v>115</v>
      </c>
      <c r="BU256" s="120" t="s">
        <v>115</v>
      </c>
      <c r="BV256" s="120" t="s">
        <v>115</v>
      </c>
      <c r="BW256" s="120" t="s">
        <v>115</v>
      </c>
      <c r="BX256" s="153">
        <v>33</v>
      </c>
      <c r="BY256" s="153">
        <v>0.38873052843536504</v>
      </c>
      <c r="BZ256" s="153">
        <v>0.38873052843536504</v>
      </c>
      <c r="CA256" s="154" t="s">
        <v>197</v>
      </c>
      <c r="CB256" s="154">
        <v>1.4296550243504047</v>
      </c>
      <c r="CC256" s="154">
        <v>1.4296550243504047</v>
      </c>
      <c r="CD256" s="154" t="s">
        <v>197</v>
      </c>
      <c r="CE256" s="155">
        <v>0</v>
      </c>
      <c r="CF256" s="155"/>
      <c r="CG256" s="155"/>
      <c r="CH256" s="273"/>
    </row>
    <row r="257" spans="1:86" s="1" customFormat="1" x14ac:dyDescent="0.2">
      <c r="A257" s="120">
        <v>253</v>
      </c>
      <c r="B257" s="120" t="s">
        <v>1789</v>
      </c>
      <c r="C257" s="120" t="s">
        <v>655</v>
      </c>
      <c r="D257" s="126">
        <v>2</v>
      </c>
      <c r="E257" s="126" t="s">
        <v>1856</v>
      </c>
      <c r="F257" s="199">
        <v>60.273299999999999</v>
      </c>
      <c r="G257" s="199">
        <v>6.16</v>
      </c>
      <c r="H257" s="123">
        <v>1</v>
      </c>
      <c r="I257" s="122">
        <v>10230</v>
      </c>
      <c r="J257" s="122">
        <v>50</v>
      </c>
      <c r="K257" s="123">
        <v>0</v>
      </c>
      <c r="L257" s="122">
        <v>10230</v>
      </c>
      <c r="M257" s="122">
        <v>50</v>
      </c>
      <c r="N257" s="122">
        <v>10992.5</v>
      </c>
      <c r="O257" s="122">
        <v>199.5</v>
      </c>
      <c r="P257" s="122">
        <v>242.5</v>
      </c>
      <c r="Q257" s="112" t="s">
        <v>873</v>
      </c>
      <c r="R257" s="200">
        <v>2</v>
      </c>
      <c r="S257" s="112" t="s">
        <v>2191</v>
      </c>
      <c r="T257" s="112" t="s">
        <v>668</v>
      </c>
      <c r="U257" s="112" t="s">
        <v>808</v>
      </c>
      <c r="V257" s="124" t="s">
        <v>873</v>
      </c>
      <c r="W257" s="112" t="s">
        <v>193</v>
      </c>
      <c r="X257" s="112" t="s">
        <v>115</v>
      </c>
      <c r="Y257" s="112" t="s">
        <v>115</v>
      </c>
      <c r="Z257" s="112" t="s">
        <v>115</v>
      </c>
      <c r="AA257" s="125" t="s">
        <v>208</v>
      </c>
      <c r="AB257" s="125">
        <v>4.8550000000000004</v>
      </c>
      <c r="AC257" s="125" t="s">
        <v>197</v>
      </c>
      <c r="AD257" s="125" t="s">
        <v>197</v>
      </c>
      <c r="AE257" s="125">
        <v>0</v>
      </c>
      <c r="AF257" s="125">
        <v>0.1</v>
      </c>
      <c r="AG257" s="125">
        <v>0</v>
      </c>
      <c r="AH257" s="125">
        <v>0</v>
      </c>
      <c r="AI257" s="202">
        <v>0</v>
      </c>
      <c r="AJ257" s="202">
        <v>0</v>
      </c>
      <c r="AK257" s="202">
        <v>0.3</v>
      </c>
      <c r="AL257" s="202">
        <v>0.01</v>
      </c>
      <c r="AM257" s="202">
        <v>0.1</v>
      </c>
      <c r="AN257" s="202">
        <v>0</v>
      </c>
      <c r="AO257" s="202">
        <v>0</v>
      </c>
      <c r="AP257" s="202">
        <v>0</v>
      </c>
      <c r="AQ257" s="202" t="s">
        <v>197</v>
      </c>
      <c r="AR257" s="202" t="s">
        <v>593</v>
      </c>
      <c r="AS257" s="203">
        <v>33</v>
      </c>
      <c r="AT257" s="202" t="s">
        <v>199</v>
      </c>
      <c r="AU257" s="202" t="s">
        <v>556</v>
      </c>
      <c r="AV257" s="152">
        <v>0.33181320046074114</v>
      </c>
      <c r="AW257" s="152">
        <v>0.33181320046074114</v>
      </c>
      <c r="AX257" s="179">
        <v>-0.36182905809599708</v>
      </c>
      <c r="AY257" s="179" t="s">
        <v>115</v>
      </c>
      <c r="AZ257" s="179">
        <v>-0.29150504646432368</v>
      </c>
      <c r="BA257" s="179">
        <v>-0.26633361192114657</v>
      </c>
      <c r="BB257" s="179">
        <v>0</v>
      </c>
      <c r="BC257" s="179">
        <v>0.27407305614228161</v>
      </c>
      <c r="BD257" s="179">
        <v>0.29247879512459313</v>
      </c>
      <c r="BE257" s="179" t="s">
        <v>115</v>
      </c>
      <c r="BF257" s="179">
        <v>0.37579143219919681</v>
      </c>
      <c r="BG257" s="179">
        <v>0.44226686434272577</v>
      </c>
      <c r="BH257" s="204">
        <v>-1</v>
      </c>
      <c r="BI257" s="204">
        <v>7</v>
      </c>
      <c r="BJ257" s="205" t="s">
        <v>3033</v>
      </c>
      <c r="BK257" s="205" t="s">
        <v>3034</v>
      </c>
      <c r="BL257" s="205" t="s">
        <v>3035</v>
      </c>
      <c r="BM257" s="205">
        <v>0</v>
      </c>
      <c r="BN257" s="205" t="s">
        <v>115</v>
      </c>
      <c r="BO257" s="205">
        <v>0.17859073902263051</v>
      </c>
      <c r="BP257" s="205">
        <v>9.548178712712084E-2</v>
      </c>
      <c r="BQ257" s="205" t="s">
        <v>115</v>
      </c>
      <c r="BR257" s="205" t="s">
        <v>197</v>
      </c>
      <c r="BS257" s="205">
        <v>1.3757914321991971</v>
      </c>
      <c r="BT257" s="120" t="s">
        <v>115</v>
      </c>
      <c r="BU257" s="120" t="s">
        <v>115</v>
      </c>
      <c r="BV257" s="120" t="s">
        <v>115</v>
      </c>
      <c r="BW257" s="120" t="s">
        <v>115</v>
      </c>
      <c r="BX257" s="153">
        <v>33</v>
      </c>
      <c r="BY257" s="153">
        <v>0.38873052843536504</v>
      </c>
      <c r="BZ257" s="153">
        <v>0.38873052843536504</v>
      </c>
      <c r="CA257" s="154" t="s">
        <v>197</v>
      </c>
      <c r="CB257" s="154">
        <v>1.4296550243504047</v>
      </c>
      <c r="CC257" s="154">
        <v>1.4296550243504047</v>
      </c>
      <c r="CD257" s="154" t="s">
        <v>197</v>
      </c>
      <c r="CE257" s="155">
        <v>0</v>
      </c>
      <c r="CF257" s="155"/>
      <c r="CG257" s="155"/>
      <c r="CH257" s="273"/>
    </row>
    <row r="258" spans="1:86" s="1" customFormat="1" x14ac:dyDescent="0.2">
      <c r="A258" s="120">
        <v>254</v>
      </c>
      <c r="B258" s="120" t="s">
        <v>1790</v>
      </c>
      <c r="C258" s="120" t="s">
        <v>655</v>
      </c>
      <c r="D258" s="126">
        <v>2</v>
      </c>
      <c r="E258" s="126" t="s">
        <v>1856</v>
      </c>
      <c r="F258" s="199">
        <v>60.273299999999999</v>
      </c>
      <c r="G258" s="199">
        <v>6.16</v>
      </c>
      <c r="H258" s="123">
        <v>1</v>
      </c>
      <c r="I258" s="122">
        <v>10330</v>
      </c>
      <c r="J258" s="122">
        <v>50</v>
      </c>
      <c r="K258" s="123">
        <v>0</v>
      </c>
      <c r="L258" s="122">
        <v>10330</v>
      </c>
      <c r="M258" s="122">
        <v>50</v>
      </c>
      <c r="N258" s="122">
        <v>11139</v>
      </c>
      <c r="O258" s="122">
        <v>182</v>
      </c>
      <c r="P258" s="122">
        <v>269</v>
      </c>
      <c r="Q258" s="112" t="s">
        <v>873</v>
      </c>
      <c r="R258" s="200">
        <v>2</v>
      </c>
      <c r="S258" s="112" t="s">
        <v>2191</v>
      </c>
      <c r="T258" s="112" t="s">
        <v>668</v>
      </c>
      <c r="U258" s="124" t="s">
        <v>873</v>
      </c>
      <c r="V258" s="124" t="s">
        <v>873</v>
      </c>
      <c r="W258" s="112" t="s">
        <v>193</v>
      </c>
      <c r="X258" s="112" t="s">
        <v>115</v>
      </c>
      <c r="Y258" s="112" t="s">
        <v>115</v>
      </c>
      <c r="Z258" s="112" t="s">
        <v>115</v>
      </c>
      <c r="AA258" s="125" t="s">
        <v>208</v>
      </c>
      <c r="AB258" s="125">
        <v>4.8925000000000001</v>
      </c>
      <c r="AC258" s="125" t="s">
        <v>197</v>
      </c>
      <c r="AD258" s="125" t="s">
        <v>197</v>
      </c>
      <c r="AE258" s="125">
        <v>0</v>
      </c>
      <c r="AF258" s="125">
        <v>0.1</v>
      </c>
      <c r="AG258" s="125">
        <v>0</v>
      </c>
      <c r="AH258" s="125">
        <v>0</v>
      </c>
      <c r="AI258" s="202">
        <v>0</v>
      </c>
      <c r="AJ258" s="202">
        <v>0</v>
      </c>
      <c r="AK258" s="202">
        <v>0.3</v>
      </c>
      <c r="AL258" s="202">
        <v>0.01</v>
      </c>
      <c r="AM258" s="202">
        <v>0.1</v>
      </c>
      <c r="AN258" s="202">
        <v>0</v>
      </c>
      <c r="AO258" s="202">
        <v>0</v>
      </c>
      <c r="AP258" s="202">
        <v>0</v>
      </c>
      <c r="AQ258" s="202" t="s">
        <v>197</v>
      </c>
      <c r="AR258" s="202" t="s">
        <v>593</v>
      </c>
      <c r="AS258" s="203">
        <v>33</v>
      </c>
      <c r="AT258" s="202" t="s">
        <v>199</v>
      </c>
      <c r="AU258" s="202" t="s">
        <v>556</v>
      </c>
      <c r="AV258" s="152">
        <v>0.33181320046074114</v>
      </c>
      <c r="AW258" s="152">
        <v>0.33181320046074114</v>
      </c>
      <c r="AX258" s="179">
        <v>-0.36182905809599708</v>
      </c>
      <c r="AY258" s="179" t="s">
        <v>115</v>
      </c>
      <c r="AZ258" s="179">
        <v>-0.29150504646432368</v>
      </c>
      <c r="BA258" s="179">
        <v>-0.26633361192114657</v>
      </c>
      <c r="BB258" s="179">
        <v>0</v>
      </c>
      <c r="BC258" s="179">
        <v>0.27407305614228161</v>
      </c>
      <c r="BD258" s="179">
        <v>0.29247879512459313</v>
      </c>
      <c r="BE258" s="179" t="s">
        <v>115</v>
      </c>
      <c r="BF258" s="179">
        <v>0.37579143219919681</v>
      </c>
      <c r="BG258" s="179">
        <v>0.44226686434272577</v>
      </c>
      <c r="BH258" s="204">
        <v>-1</v>
      </c>
      <c r="BI258" s="204">
        <v>7</v>
      </c>
      <c r="BJ258" s="205" t="s">
        <v>3033</v>
      </c>
      <c r="BK258" s="205" t="s">
        <v>3034</v>
      </c>
      <c r="BL258" s="205" t="s">
        <v>3035</v>
      </c>
      <c r="BM258" s="205">
        <v>0</v>
      </c>
      <c r="BN258" s="205" t="s">
        <v>115</v>
      </c>
      <c r="BO258" s="205">
        <v>0.17859073902263051</v>
      </c>
      <c r="BP258" s="205">
        <v>9.548178712712084E-2</v>
      </c>
      <c r="BQ258" s="205" t="s">
        <v>115</v>
      </c>
      <c r="BR258" s="205" t="s">
        <v>197</v>
      </c>
      <c r="BS258" s="205">
        <v>1.3757914321991971</v>
      </c>
      <c r="BT258" s="120" t="s">
        <v>115</v>
      </c>
      <c r="BU258" s="120" t="s">
        <v>115</v>
      </c>
      <c r="BV258" s="120" t="s">
        <v>115</v>
      </c>
      <c r="BW258" s="120" t="s">
        <v>115</v>
      </c>
      <c r="BX258" s="153">
        <v>33</v>
      </c>
      <c r="BY258" s="153">
        <v>0.38873052843536504</v>
      </c>
      <c r="BZ258" s="153">
        <v>0.38873052843536504</v>
      </c>
      <c r="CA258" s="154" t="s">
        <v>197</v>
      </c>
      <c r="CB258" s="154">
        <v>1.4296550243504047</v>
      </c>
      <c r="CC258" s="154">
        <v>1.4296550243504047</v>
      </c>
      <c r="CD258" s="154" t="s">
        <v>197</v>
      </c>
      <c r="CE258" s="155">
        <v>0</v>
      </c>
      <c r="CF258" s="155"/>
      <c r="CG258" s="155"/>
      <c r="CH258" s="273"/>
    </row>
    <row r="259" spans="1:86" s="1" customFormat="1" x14ac:dyDescent="0.2">
      <c r="A259" s="120">
        <v>255</v>
      </c>
      <c r="B259" s="120" t="s">
        <v>1791</v>
      </c>
      <c r="C259" s="120" t="s">
        <v>655</v>
      </c>
      <c r="D259" s="126">
        <v>2</v>
      </c>
      <c r="E259" s="126" t="s">
        <v>1856</v>
      </c>
      <c r="F259" s="199">
        <v>60.273299999999999</v>
      </c>
      <c r="G259" s="199">
        <v>6.16</v>
      </c>
      <c r="H259" s="123">
        <v>1</v>
      </c>
      <c r="I259" s="122">
        <v>10610</v>
      </c>
      <c r="J259" s="122">
        <v>50</v>
      </c>
      <c r="K259" s="123">
        <v>0</v>
      </c>
      <c r="L259" s="122">
        <v>10610</v>
      </c>
      <c r="M259" s="122">
        <v>50</v>
      </c>
      <c r="N259" s="122">
        <v>11493</v>
      </c>
      <c r="O259" s="122">
        <v>263</v>
      </c>
      <c r="P259" s="122">
        <v>244</v>
      </c>
      <c r="Q259" s="112" t="s">
        <v>873</v>
      </c>
      <c r="R259" s="200">
        <v>2</v>
      </c>
      <c r="S259" s="112" t="s">
        <v>2191</v>
      </c>
      <c r="T259" s="112" t="s">
        <v>668</v>
      </c>
      <c r="U259" s="124" t="s">
        <v>873</v>
      </c>
      <c r="V259" s="124" t="s">
        <v>873</v>
      </c>
      <c r="W259" s="112" t="s">
        <v>193</v>
      </c>
      <c r="X259" s="112" t="s">
        <v>115</v>
      </c>
      <c r="Y259" s="112" t="s">
        <v>115</v>
      </c>
      <c r="Z259" s="112" t="s">
        <v>115</v>
      </c>
      <c r="AA259" s="125" t="s">
        <v>208</v>
      </c>
      <c r="AB259" s="125">
        <v>4.9065000000000003</v>
      </c>
      <c r="AC259" s="125" t="s">
        <v>197</v>
      </c>
      <c r="AD259" s="125" t="s">
        <v>197</v>
      </c>
      <c r="AE259" s="125">
        <v>0</v>
      </c>
      <c r="AF259" s="125">
        <v>0.1</v>
      </c>
      <c r="AG259" s="125">
        <v>0</v>
      </c>
      <c r="AH259" s="125">
        <v>0</v>
      </c>
      <c r="AI259" s="202">
        <v>0</v>
      </c>
      <c r="AJ259" s="202">
        <v>0</v>
      </c>
      <c r="AK259" s="202">
        <v>0.3</v>
      </c>
      <c r="AL259" s="202">
        <v>0.01</v>
      </c>
      <c r="AM259" s="202">
        <v>0.1</v>
      </c>
      <c r="AN259" s="202">
        <v>0</v>
      </c>
      <c r="AO259" s="202">
        <v>0</v>
      </c>
      <c r="AP259" s="202">
        <v>0</v>
      </c>
      <c r="AQ259" s="202" t="s">
        <v>197</v>
      </c>
      <c r="AR259" s="202" t="s">
        <v>593</v>
      </c>
      <c r="AS259" s="203">
        <v>33</v>
      </c>
      <c r="AT259" s="202" t="s">
        <v>199</v>
      </c>
      <c r="AU259" s="202" t="s">
        <v>556</v>
      </c>
      <c r="AV259" s="152">
        <v>0.33181320046074114</v>
      </c>
      <c r="AW259" s="152">
        <v>0.33181320046074114</v>
      </c>
      <c r="AX259" s="179">
        <v>-0.36182905809599708</v>
      </c>
      <c r="AY259" s="179" t="s">
        <v>115</v>
      </c>
      <c r="AZ259" s="179">
        <v>-0.29150504646432368</v>
      </c>
      <c r="BA259" s="179">
        <v>-0.26633361192114657</v>
      </c>
      <c r="BB259" s="179">
        <v>0</v>
      </c>
      <c r="BC259" s="179">
        <v>0.27407305614228161</v>
      </c>
      <c r="BD259" s="179">
        <v>0.29247879512459313</v>
      </c>
      <c r="BE259" s="179" t="s">
        <v>115</v>
      </c>
      <c r="BF259" s="179">
        <v>0.37579143219919681</v>
      </c>
      <c r="BG259" s="179">
        <v>0.44226686434272577</v>
      </c>
      <c r="BH259" s="204">
        <v>-1</v>
      </c>
      <c r="BI259" s="204">
        <v>7</v>
      </c>
      <c r="BJ259" s="205" t="s">
        <v>3033</v>
      </c>
      <c r="BK259" s="205" t="s">
        <v>3034</v>
      </c>
      <c r="BL259" s="205" t="s">
        <v>3035</v>
      </c>
      <c r="BM259" s="205">
        <v>0</v>
      </c>
      <c r="BN259" s="205" t="s">
        <v>115</v>
      </c>
      <c r="BO259" s="205">
        <v>0.17859073902263051</v>
      </c>
      <c r="BP259" s="205">
        <v>9.548178712712084E-2</v>
      </c>
      <c r="BQ259" s="205" t="s">
        <v>115</v>
      </c>
      <c r="BR259" s="205" t="s">
        <v>197</v>
      </c>
      <c r="BS259" s="205">
        <v>1.3757914321991971</v>
      </c>
      <c r="BT259" s="120" t="s">
        <v>115</v>
      </c>
      <c r="BU259" s="120" t="s">
        <v>115</v>
      </c>
      <c r="BV259" s="120" t="s">
        <v>115</v>
      </c>
      <c r="BW259" s="120" t="s">
        <v>115</v>
      </c>
      <c r="BX259" s="153">
        <v>33</v>
      </c>
      <c r="BY259" s="153">
        <v>0.38873052843536504</v>
      </c>
      <c r="BZ259" s="153">
        <v>0.38873052843536504</v>
      </c>
      <c r="CA259" s="154" t="s">
        <v>197</v>
      </c>
      <c r="CB259" s="154">
        <v>1.4296550243504047</v>
      </c>
      <c r="CC259" s="154">
        <v>1.4296550243504047</v>
      </c>
      <c r="CD259" s="154" t="s">
        <v>197</v>
      </c>
      <c r="CE259" s="155">
        <v>0</v>
      </c>
      <c r="CF259" s="155"/>
      <c r="CG259" s="155"/>
      <c r="CH259" s="273"/>
    </row>
    <row r="260" spans="1:86" s="1" customFormat="1" x14ac:dyDescent="0.2">
      <c r="A260" s="120">
        <v>256</v>
      </c>
      <c r="B260" s="120" t="s">
        <v>1792</v>
      </c>
      <c r="C260" s="120" t="s">
        <v>655</v>
      </c>
      <c r="D260" s="126">
        <v>2</v>
      </c>
      <c r="E260" s="126" t="s">
        <v>1857</v>
      </c>
      <c r="F260" s="199">
        <v>60.273299999999999</v>
      </c>
      <c r="G260" s="199">
        <v>6.16</v>
      </c>
      <c r="H260" s="123">
        <v>1</v>
      </c>
      <c r="I260" s="122">
        <v>9840</v>
      </c>
      <c r="J260" s="122">
        <v>50</v>
      </c>
      <c r="K260" s="123">
        <v>0</v>
      </c>
      <c r="L260" s="122">
        <v>9840</v>
      </c>
      <c r="M260" s="122">
        <v>50</v>
      </c>
      <c r="N260" s="122">
        <v>10426.5</v>
      </c>
      <c r="O260" s="122">
        <v>216.5</v>
      </c>
      <c r="P260" s="122">
        <v>204.5</v>
      </c>
      <c r="Q260" s="112" t="s">
        <v>808</v>
      </c>
      <c r="R260" s="200">
        <v>2</v>
      </c>
      <c r="S260" s="112" t="s">
        <v>2191</v>
      </c>
      <c r="T260" s="112" t="s">
        <v>669</v>
      </c>
      <c r="U260" s="112" t="s">
        <v>808</v>
      </c>
      <c r="V260" s="112" t="s">
        <v>808</v>
      </c>
      <c r="W260" s="112" t="s">
        <v>193</v>
      </c>
      <c r="X260" s="112" t="s">
        <v>115</v>
      </c>
      <c r="Y260" s="112" t="s">
        <v>115</v>
      </c>
      <c r="Z260" s="112" t="s">
        <v>115</v>
      </c>
      <c r="AA260" s="125" t="s">
        <v>208</v>
      </c>
      <c r="AB260" s="125">
        <v>1050</v>
      </c>
      <c r="AC260" s="125" t="s">
        <v>197</v>
      </c>
      <c r="AD260" s="125" t="s">
        <v>197</v>
      </c>
      <c r="AE260" s="125">
        <v>0</v>
      </c>
      <c r="AF260" s="125">
        <v>0.1</v>
      </c>
      <c r="AG260" s="125">
        <v>0</v>
      </c>
      <c r="AH260" s="125">
        <v>0</v>
      </c>
      <c r="AI260" s="202">
        <v>0</v>
      </c>
      <c r="AJ260" s="202">
        <v>0</v>
      </c>
      <c r="AK260" s="202">
        <v>0.3</v>
      </c>
      <c r="AL260" s="202">
        <v>0.01</v>
      </c>
      <c r="AM260" s="202">
        <v>0.1</v>
      </c>
      <c r="AN260" s="202">
        <v>0</v>
      </c>
      <c r="AO260" s="202">
        <v>0</v>
      </c>
      <c r="AP260" s="202">
        <v>0</v>
      </c>
      <c r="AQ260" s="202" t="s">
        <v>197</v>
      </c>
      <c r="AR260" s="202" t="s">
        <v>593</v>
      </c>
      <c r="AS260" s="203">
        <v>33</v>
      </c>
      <c r="AT260" s="202" t="s">
        <v>199</v>
      </c>
      <c r="AU260" s="202" t="s">
        <v>556</v>
      </c>
      <c r="AV260" s="152">
        <v>0.33181320046074114</v>
      </c>
      <c r="AW260" s="152">
        <v>0.33181320046074114</v>
      </c>
      <c r="AX260" s="179">
        <v>-0.36182905809599708</v>
      </c>
      <c r="AY260" s="179" t="s">
        <v>115</v>
      </c>
      <c r="AZ260" s="179">
        <v>-0.29150504646432368</v>
      </c>
      <c r="BA260" s="179">
        <v>-0.26633361192114657</v>
      </c>
      <c r="BB260" s="179">
        <v>0</v>
      </c>
      <c r="BC260" s="179">
        <v>0.27407305614228161</v>
      </c>
      <c r="BD260" s="179">
        <v>0.29247879512459313</v>
      </c>
      <c r="BE260" s="179" t="s">
        <v>115</v>
      </c>
      <c r="BF260" s="179">
        <v>0.37579143219919681</v>
      </c>
      <c r="BG260" s="179">
        <v>0.44226686434272577</v>
      </c>
      <c r="BH260" s="204">
        <v>-1</v>
      </c>
      <c r="BI260" s="204">
        <v>7</v>
      </c>
      <c r="BJ260" s="205" t="s">
        <v>3033</v>
      </c>
      <c r="BK260" s="205" t="s">
        <v>3034</v>
      </c>
      <c r="BL260" s="205" t="s">
        <v>3035</v>
      </c>
      <c r="BM260" s="205">
        <v>0</v>
      </c>
      <c r="BN260" s="205" t="s">
        <v>115</v>
      </c>
      <c r="BO260" s="205">
        <v>0.17859073902263051</v>
      </c>
      <c r="BP260" s="205">
        <v>9.548178712712084E-2</v>
      </c>
      <c r="BQ260" s="205" t="s">
        <v>115</v>
      </c>
      <c r="BR260" s="205" t="s">
        <v>197</v>
      </c>
      <c r="BS260" s="205">
        <v>1.3757914321991971</v>
      </c>
      <c r="BT260" s="120" t="s">
        <v>115</v>
      </c>
      <c r="BU260" s="120" t="s">
        <v>115</v>
      </c>
      <c r="BV260" s="120" t="s">
        <v>115</v>
      </c>
      <c r="BW260" s="120" t="s">
        <v>115</v>
      </c>
      <c r="BX260" s="153">
        <v>33</v>
      </c>
      <c r="BY260" s="153">
        <v>0.38873052843536504</v>
      </c>
      <c r="BZ260" s="153">
        <v>0.38873052843536504</v>
      </c>
      <c r="CA260" s="154" t="s">
        <v>197</v>
      </c>
      <c r="CB260" s="154">
        <v>1.4296550243504047</v>
      </c>
      <c r="CC260" s="154">
        <v>1.4296550243504047</v>
      </c>
      <c r="CD260" s="154" t="s">
        <v>197</v>
      </c>
      <c r="CE260" s="155">
        <v>0</v>
      </c>
      <c r="CF260" s="155"/>
      <c r="CG260" s="155"/>
      <c r="CH260" s="273"/>
    </row>
    <row r="261" spans="1:86" s="1" customFormat="1" x14ac:dyDescent="0.2">
      <c r="A261" s="120">
        <v>257</v>
      </c>
      <c r="B261" s="120" t="s">
        <v>1793</v>
      </c>
      <c r="C261" s="120" t="s">
        <v>655</v>
      </c>
      <c r="D261" s="126">
        <v>2</v>
      </c>
      <c r="E261" s="126" t="s">
        <v>1858</v>
      </c>
      <c r="F261" s="199">
        <v>60.273299999999999</v>
      </c>
      <c r="G261" s="199">
        <v>6.16</v>
      </c>
      <c r="H261" s="123">
        <v>1</v>
      </c>
      <c r="I261" s="122">
        <v>1115</v>
      </c>
      <c r="J261" s="122">
        <v>30</v>
      </c>
      <c r="K261" s="123">
        <v>0</v>
      </c>
      <c r="L261" s="122">
        <v>1115</v>
      </c>
      <c r="M261" s="122">
        <v>30</v>
      </c>
      <c r="N261" s="122">
        <v>429.5</v>
      </c>
      <c r="O261" s="122">
        <v>101.5</v>
      </c>
      <c r="P261" s="122">
        <v>147.5</v>
      </c>
      <c r="Q261" s="112" t="s">
        <v>2515</v>
      </c>
      <c r="R261" s="200">
        <v>0</v>
      </c>
      <c r="S261" s="112" t="s">
        <v>2191</v>
      </c>
      <c r="T261" s="112" t="s">
        <v>358</v>
      </c>
      <c r="U261" s="112" t="s">
        <v>2515</v>
      </c>
      <c r="V261" s="112" t="s">
        <v>2515</v>
      </c>
      <c r="W261" s="112" t="s">
        <v>193</v>
      </c>
      <c r="X261" s="112" t="s">
        <v>115</v>
      </c>
      <c r="Y261" s="112" t="s">
        <v>115</v>
      </c>
      <c r="Z261" s="112" t="s">
        <v>115</v>
      </c>
      <c r="AA261" s="125" t="s">
        <v>208</v>
      </c>
      <c r="AB261" s="125">
        <v>4.9455</v>
      </c>
      <c r="AC261" s="125" t="s">
        <v>197</v>
      </c>
      <c r="AD261" s="125" t="s">
        <v>197</v>
      </c>
      <c r="AE261" s="125">
        <v>0</v>
      </c>
      <c r="AF261" s="125">
        <v>0.1</v>
      </c>
      <c r="AG261" s="125">
        <v>0</v>
      </c>
      <c r="AH261" s="125">
        <v>0</v>
      </c>
      <c r="AI261" s="202">
        <v>0</v>
      </c>
      <c r="AJ261" s="202">
        <v>0</v>
      </c>
      <c r="AK261" s="202">
        <v>0.3</v>
      </c>
      <c r="AL261" s="202">
        <v>0.01</v>
      </c>
      <c r="AM261" s="202">
        <v>0.1</v>
      </c>
      <c r="AN261" s="202">
        <v>0</v>
      </c>
      <c r="AO261" s="202">
        <v>0</v>
      </c>
      <c r="AP261" s="202">
        <v>0</v>
      </c>
      <c r="AQ261" s="202" t="s">
        <v>197</v>
      </c>
      <c r="AR261" s="202" t="s">
        <v>593</v>
      </c>
      <c r="AS261" s="203">
        <v>33</v>
      </c>
      <c r="AT261" s="202" t="s">
        <v>199</v>
      </c>
      <c r="AU261" s="202" t="s">
        <v>556</v>
      </c>
      <c r="AV261" s="152">
        <v>0.33181320046074114</v>
      </c>
      <c r="AW261" s="152">
        <v>0.33181320046074114</v>
      </c>
      <c r="AX261" s="179">
        <v>-0.36182905809599708</v>
      </c>
      <c r="AY261" s="179" t="s">
        <v>115</v>
      </c>
      <c r="AZ261" s="179">
        <v>-0.29150504646432368</v>
      </c>
      <c r="BA261" s="179">
        <v>-0.26633361192114657</v>
      </c>
      <c r="BB261" s="179">
        <v>0</v>
      </c>
      <c r="BC261" s="179">
        <v>0.27407305614228161</v>
      </c>
      <c r="BD261" s="179">
        <v>0.29247879512459313</v>
      </c>
      <c r="BE261" s="179" t="s">
        <v>115</v>
      </c>
      <c r="BF261" s="179">
        <v>0.37579143219919681</v>
      </c>
      <c r="BG261" s="179">
        <v>0.44226686434272577</v>
      </c>
      <c r="BH261" s="204">
        <v>1</v>
      </c>
      <c r="BI261" s="204">
        <v>7</v>
      </c>
      <c r="BJ261" s="205" t="s">
        <v>3031</v>
      </c>
      <c r="BK261" s="205" t="s">
        <v>3032</v>
      </c>
      <c r="BL261" s="205" t="s">
        <v>3030</v>
      </c>
      <c r="BM261" s="205">
        <v>0.37579143219919681</v>
      </c>
      <c r="BN261" s="205" t="s">
        <v>115</v>
      </c>
      <c r="BO261" s="205">
        <v>0.17859073902263051</v>
      </c>
      <c r="BP261" s="205">
        <v>9.548178712712084E-2</v>
      </c>
      <c r="BQ261" s="205" t="s">
        <v>115</v>
      </c>
      <c r="BR261" s="205" t="s">
        <v>197</v>
      </c>
      <c r="BS261" s="205">
        <v>1.3757914321991971</v>
      </c>
      <c r="BT261" s="120" t="s">
        <v>115</v>
      </c>
      <c r="BU261" s="120" t="s">
        <v>115</v>
      </c>
      <c r="BV261" s="120" t="s">
        <v>115</v>
      </c>
      <c r="BW261" s="120" t="s">
        <v>115</v>
      </c>
      <c r="BX261" s="153">
        <v>32.624208567800807</v>
      </c>
      <c r="BY261" s="153">
        <v>0.38873052843536504</v>
      </c>
      <c r="BZ261" s="153">
        <v>0.38873052843536504</v>
      </c>
      <c r="CA261" s="154" t="s">
        <v>197</v>
      </c>
      <c r="CB261" s="154">
        <v>1.4296550243504047</v>
      </c>
      <c r="CC261" s="154">
        <v>1.4296550243504047</v>
      </c>
      <c r="CD261" s="154" t="s">
        <v>197</v>
      </c>
      <c r="CE261" s="155">
        <v>0</v>
      </c>
      <c r="CF261" s="155"/>
      <c r="CG261" s="155"/>
      <c r="CH261" s="273"/>
    </row>
    <row r="262" spans="1:86" s="1" customFormat="1" x14ac:dyDescent="0.2">
      <c r="A262" s="120">
        <v>258</v>
      </c>
      <c r="B262" s="120" t="s">
        <v>1794</v>
      </c>
      <c r="C262" s="120" t="s">
        <v>655</v>
      </c>
      <c r="D262" s="126">
        <v>2</v>
      </c>
      <c r="E262" s="126" t="s">
        <v>1858</v>
      </c>
      <c r="F262" s="199">
        <v>60.273299999999999</v>
      </c>
      <c r="G262" s="199">
        <v>6.16</v>
      </c>
      <c r="H262" s="123">
        <v>1</v>
      </c>
      <c r="I262" s="122">
        <v>1555</v>
      </c>
      <c r="J262" s="122">
        <v>30</v>
      </c>
      <c r="K262" s="123">
        <v>0</v>
      </c>
      <c r="L262" s="122">
        <v>1555</v>
      </c>
      <c r="M262" s="122">
        <v>30</v>
      </c>
      <c r="N262" s="122">
        <v>1465.625</v>
      </c>
      <c r="O262" s="122">
        <v>55.375</v>
      </c>
      <c r="P262" s="122">
        <v>93.625</v>
      </c>
      <c r="Q262" s="112" t="s">
        <v>2515</v>
      </c>
      <c r="R262" s="200">
        <v>0</v>
      </c>
      <c r="S262" s="112" t="s">
        <v>2191</v>
      </c>
      <c r="T262" s="112" t="s">
        <v>358</v>
      </c>
      <c r="U262" s="112" t="s">
        <v>2515</v>
      </c>
      <c r="V262" s="112" t="s">
        <v>2515</v>
      </c>
      <c r="W262" s="112" t="s">
        <v>193</v>
      </c>
      <c r="X262" s="112" t="s">
        <v>115</v>
      </c>
      <c r="Y262" s="112" t="s">
        <v>115</v>
      </c>
      <c r="Z262" s="112" t="s">
        <v>115</v>
      </c>
      <c r="AA262" s="125" t="s">
        <v>208</v>
      </c>
      <c r="AB262" s="125">
        <v>4.9755000000000003</v>
      </c>
      <c r="AC262" s="125" t="s">
        <v>197</v>
      </c>
      <c r="AD262" s="125" t="s">
        <v>197</v>
      </c>
      <c r="AE262" s="125">
        <v>0</v>
      </c>
      <c r="AF262" s="125">
        <v>0.1</v>
      </c>
      <c r="AG262" s="125">
        <v>0</v>
      </c>
      <c r="AH262" s="125">
        <v>0</v>
      </c>
      <c r="AI262" s="202">
        <v>0</v>
      </c>
      <c r="AJ262" s="202">
        <v>0</v>
      </c>
      <c r="AK262" s="202">
        <v>0.3</v>
      </c>
      <c r="AL262" s="202">
        <v>0.01</v>
      </c>
      <c r="AM262" s="202">
        <v>0.1</v>
      </c>
      <c r="AN262" s="202">
        <v>0</v>
      </c>
      <c r="AO262" s="202">
        <v>0</v>
      </c>
      <c r="AP262" s="202">
        <v>0</v>
      </c>
      <c r="AQ262" s="202" t="s">
        <v>197</v>
      </c>
      <c r="AR262" s="202" t="s">
        <v>593</v>
      </c>
      <c r="AS262" s="203">
        <v>33</v>
      </c>
      <c r="AT262" s="202" t="s">
        <v>199</v>
      </c>
      <c r="AU262" s="202" t="s">
        <v>556</v>
      </c>
      <c r="AV262" s="152">
        <v>0.33181320046074114</v>
      </c>
      <c r="AW262" s="152">
        <v>0.33181320046074114</v>
      </c>
      <c r="AX262" s="179">
        <v>-0.36182905809599708</v>
      </c>
      <c r="AY262" s="179" t="s">
        <v>115</v>
      </c>
      <c r="AZ262" s="179">
        <v>-0.29150504646432368</v>
      </c>
      <c r="BA262" s="179">
        <v>-0.26633361192114657</v>
      </c>
      <c r="BB262" s="179">
        <v>0</v>
      </c>
      <c r="BC262" s="179">
        <v>0.27407305614228161</v>
      </c>
      <c r="BD262" s="179">
        <v>0.29247879512459313</v>
      </c>
      <c r="BE262" s="179" t="s">
        <v>115</v>
      </c>
      <c r="BF262" s="179">
        <v>0.37579143219919681</v>
      </c>
      <c r="BG262" s="179">
        <v>0.44226686434272577</v>
      </c>
      <c r="BH262" s="204">
        <v>1</v>
      </c>
      <c r="BI262" s="204">
        <v>7</v>
      </c>
      <c r="BJ262" s="205" t="s">
        <v>3031</v>
      </c>
      <c r="BK262" s="205" t="s">
        <v>3032</v>
      </c>
      <c r="BL262" s="205" t="s">
        <v>3030</v>
      </c>
      <c r="BM262" s="205">
        <v>0.37579143219919681</v>
      </c>
      <c r="BN262" s="205" t="s">
        <v>115</v>
      </c>
      <c r="BO262" s="205">
        <v>0.17859073902263051</v>
      </c>
      <c r="BP262" s="205">
        <v>9.548178712712084E-2</v>
      </c>
      <c r="BQ262" s="205" t="s">
        <v>115</v>
      </c>
      <c r="BR262" s="205" t="s">
        <v>197</v>
      </c>
      <c r="BS262" s="205">
        <v>1.3757914321991971</v>
      </c>
      <c r="BT262" s="120" t="s">
        <v>115</v>
      </c>
      <c r="BU262" s="120" t="s">
        <v>115</v>
      </c>
      <c r="BV262" s="120" t="s">
        <v>115</v>
      </c>
      <c r="BW262" s="120" t="s">
        <v>115</v>
      </c>
      <c r="BX262" s="153">
        <v>32.624208567800807</v>
      </c>
      <c r="BY262" s="153">
        <v>0.38873052843536504</v>
      </c>
      <c r="BZ262" s="153">
        <v>0.38873052843536504</v>
      </c>
      <c r="CA262" s="154" t="s">
        <v>197</v>
      </c>
      <c r="CB262" s="154">
        <v>1.4296550243504047</v>
      </c>
      <c r="CC262" s="154">
        <v>1.4296550243504047</v>
      </c>
      <c r="CD262" s="154" t="s">
        <v>197</v>
      </c>
      <c r="CE262" s="155">
        <v>0</v>
      </c>
      <c r="CF262" s="155"/>
      <c r="CG262" s="155"/>
      <c r="CH262" s="273"/>
    </row>
    <row r="263" spans="1:86" s="1" customFormat="1" x14ac:dyDescent="0.2">
      <c r="A263" s="120">
        <v>259</v>
      </c>
      <c r="B263" s="120" t="s">
        <v>1795</v>
      </c>
      <c r="C263" s="120" t="s">
        <v>655</v>
      </c>
      <c r="D263" s="126">
        <v>2</v>
      </c>
      <c r="E263" s="110" t="s">
        <v>2321</v>
      </c>
      <c r="F263" s="199">
        <v>60.306699999999999</v>
      </c>
      <c r="G263" s="199">
        <v>6.15</v>
      </c>
      <c r="H263" s="123">
        <v>1</v>
      </c>
      <c r="I263" s="122">
        <v>8410</v>
      </c>
      <c r="J263" s="122">
        <v>40</v>
      </c>
      <c r="K263" s="123">
        <v>0</v>
      </c>
      <c r="L263" s="122">
        <v>8410</v>
      </c>
      <c r="M263" s="122">
        <v>40</v>
      </c>
      <c r="N263" s="122">
        <v>9453.5</v>
      </c>
      <c r="O263" s="122">
        <v>75.5</v>
      </c>
      <c r="P263" s="122">
        <v>147.5</v>
      </c>
      <c r="Q263" s="112" t="s">
        <v>2515</v>
      </c>
      <c r="R263" s="200">
        <v>0</v>
      </c>
      <c r="S263" s="112" t="s">
        <v>2191</v>
      </c>
      <c r="T263" s="112" t="s">
        <v>362</v>
      </c>
      <c r="U263" s="112" t="s">
        <v>2515</v>
      </c>
      <c r="V263" s="112" t="s">
        <v>2515</v>
      </c>
      <c r="W263" s="112" t="s">
        <v>193</v>
      </c>
      <c r="X263" s="112" t="s">
        <v>115</v>
      </c>
      <c r="Y263" s="112" t="s">
        <v>115</v>
      </c>
      <c r="Z263" s="112" t="s">
        <v>115</v>
      </c>
      <c r="AA263" s="125" t="s">
        <v>208</v>
      </c>
      <c r="AB263" s="125">
        <v>1.0515000000000001</v>
      </c>
      <c r="AC263" s="125" t="s">
        <v>197</v>
      </c>
      <c r="AD263" s="125" t="s">
        <v>197</v>
      </c>
      <c r="AE263" s="125">
        <v>0</v>
      </c>
      <c r="AF263" s="125">
        <v>0.1</v>
      </c>
      <c r="AG263" s="125">
        <v>0</v>
      </c>
      <c r="AH263" s="125">
        <v>0</v>
      </c>
      <c r="AI263" s="202">
        <v>0</v>
      </c>
      <c r="AJ263" s="202">
        <v>0</v>
      </c>
      <c r="AK263" s="202">
        <v>0.3</v>
      </c>
      <c r="AL263" s="202">
        <v>0.01</v>
      </c>
      <c r="AM263" s="202">
        <v>0.1</v>
      </c>
      <c r="AN263" s="202">
        <v>0</v>
      </c>
      <c r="AO263" s="202">
        <v>0</v>
      </c>
      <c r="AP263" s="202">
        <v>0</v>
      </c>
      <c r="AQ263" s="202" t="s">
        <v>197</v>
      </c>
      <c r="AR263" s="202" t="s">
        <v>593</v>
      </c>
      <c r="AS263" s="203">
        <v>30</v>
      </c>
      <c r="AT263" s="202" t="s">
        <v>199</v>
      </c>
      <c r="AU263" s="202" t="s">
        <v>556</v>
      </c>
      <c r="AV263" s="152">
        <v>0.33181320046074114</v>
      </c>
      <c r="AW263" s="152">
        <v>0.33181320046074114</v>
      </c>
      <c r="AX263" s="179">
        <v>-0.34740757076641271</v>
      </c>
      <c r="AY263" s="179" t="s">
        <v>115</v>
      </c>
      <c r="AZ263" s="179">
        <v>-0.27776497513970277</v>
      </c>
      <c r="BA263" s="179">
        <v>-0.25291536620316513</v>
      </c>
      <c r="BB263" s="179">
        <v>0</v>
      </c>
      <c r="BC263" s="179">
        <v>0.26097598110970532</v>
      </c>
      <c r="BD263" s="179">
        <v>0.27931504931612577</v>
      </c>
      <c r="BE263" s="179" t="s">
        <v>115</v>
      </c>
      <c r="BF263" s="179">
        <v>0.36325605454229892</v>
      </c>
      <c r="BG263" s="179">
        <v>0.4303391909188557</v>
      </c>
      <c r="BH263" s="204">
        <v>1</v>
      </c>
      <c r="BI263" s="204">
        <v>7</v>
      </c>
      <c r="BJ263" s="205" t="s">
        <v>3031</v>
      </c>
      <c r="BK263" s="205" t="s">
        <v>3032</v>
      </c>
      <c r="BL263" s="205" t="s">
        <v>3030</v>
      </c>
      <c r="BM263" s="205">
        <v>0.36325605454229892</v>
      </c>
      <c r="BN263" s="205" t="s">
        <v>115</v>
      </c>
      <c r="BO263" s="205">
        <v>0.1866151326209271</v>
      </c>
      <c r="BP263" s="205">
        <v>9.548178712712084E-2</v>
      </c>
      <c r="BQ263" s="205" t="s">
        <v>115</v>
      </c>
      <c r="BR263" s="205" t="s">
        <v>197</v>
      </c>
      <c r="BS263" s="205">
        <v>0.14974394545770109</v>
      </c>
      <c r="BT263" s="120" t="s">
        <v>115</v>
      </c>
      <c r="BU263" s="120" t="s">
        <v>115</v>
      </c>
      <c r="BV263" s="120" t="s">
        <v>115</v>
      </c>
      <c r="BW263" s="120" t="s">
        <v>115</v>
      </c>
      <c r="BX263" s="153">
        <v>29.636743945457702</v>
      </c>
      <c r="BY263" s="153">
        <v>0.39248182046575741</v>
      </c>
      <c r="BZ263" s="153">
        <v>0.39248182046575741</v>
      </c>
      <c r="CA263" s="154" t="s">
        <v>197</v>
      </c>
      <c r="CB263" s="154">
        <v>0.42007764591484031</v>
      </c>
      <c r="CC263" s="154">
        <v>0.42007764591484031</v>
      </c>
      <c r="CD263" s="154" t="s">
        <v>197</v>
      </c>
      <c r="CE263" s="155">
        <v>0</v>
      </c>
      <c r="CF263" s="155"/>
      <c r="CG263" s="155"/>
      <c r="CH263" s="273"/>
    </row>
    <row r="264" spans="1:86" s="1" customFormat="1" x14ac:dyDescent="0.2">
      <c r="A264" s="120">
        <v>260</v>
      </c>
      <c r="B264" s="120" t="s">
        <v>1796</v>
      </c>
      <c r="C264" s="120" t="s">
        <v>655</v>
      </c>
      <c r="D264" s="126">
        <v>2</v>
      </c>
      <c r="E264" s="110" t="s">
        <v>2321</v>
      </c>
      <c r="F264" s="199">
        <v>60.306699999999999</v>
      </c>
      <c r="G264" s="199">
        <v>6.15</v>
      </c>
      <c r="H264" s="123">
        <v>1</v>
      </c>
      <c r="I264" s="122">
        <v>8700</v>
      </c>
      <c r="J264" s="122">
        <v>50</v>
      </c>
      <c r="K264" s="123">
        <v>0</v>
      </c>
      <c r="L264" s="122">
        <v>8700</v>
      </c>
      <c r="M264" s="122">
        <v>50</v>
      </c>
      <c r="N264" s="122">
        <v>9601.5</v>
      </c>
      <c r="O264" s="122">
        <v>287.5</v>
      </c>
      <c r="P264" s="122">
        <v>59.5</v>
      </c>
      <c r="Q264" s="112" t="s">
        <v>2515</v>
      </c>
      <c r="R264" s="200">
        <v>0</v>
      </c>
      <c r="S264" s="112" t="s">
        <v>2191</v>
      </c>
      <c r="T264" s="112" t="s">
        <v>362</v>
      </c>
      <c r="U264" s="112" t="s">
        <v>2515</v>
      </c>
      <c r="V264" s="112" t="s">
        <v>2515</v>
      </c>
      <c r="W264" s="112" t="s">
        <v>193</v>
      </c>
      <c r="X264" s="112" t="s">
        <v>115</v>
      </c>
      <c r="Y264" s="112" t="s">
        <v>115</v>
      </c>
      <c r="Z264" s="112" t="s">
        <v>115</v>
      </c>
      <c r="AA264" s="125" t="s">
        <v>208</v>
      </c>
      <c r="AB264" s="125">
        <v>1.0585</v>
      </c>
      <c r="AC264" s="125" t="s">
        <v>197</v>
      </c>
      <c r="AD264" s="125" t="s">
        <v>197</v>
      </c>
      <c r="AE264" s="125">
        <v>0</v>
      </c>
      <c r="AF264" s="125">
        <v>0.1</v>
      </c>
      <c r="AG264" s="125">
        <v>0</v>
      </c>
      <c r="AH264" s="125">
        <v>0</v>
      </c>
      <c r="AI264" s="202">
        <v>0</v>
      </c>
      <c r="AJ264" s="202">
        <v>0</v>
      </c>
      <c r="AK264" s="202">
        <v>0.3</v>
      </c>
      <c r="AL264" s="202">
        <v>0.01</v>
      </c>
      <c r="AM264" s="202">
        <v>0.1</v>
      </c>
      <c r="AN264" s="202">
        <v>0</v>
      </c>
      <c r="AO264" s="202">
        <v>0</v>
      </c>
      <c r="AP264" s="202">
        <v>0</v>
      </c>
      <c r="AQ264" s="202" t="s">
        <v>197</v>
      </c>
      <c r="AR264" s="202" t="s">
        <v>593</v>
      </c>
      <c r="AS264" s="203">
        <v>30</v>
      </c>
      <c r="AT264" s="202" t="s">
        <v>199</v>
      </c>
      <c r="AU264" s="202" t="s">
        <v>556</v>
      </c>
      <c r="AV264" s="152">
        <v>0.33181320046074114</v>
      </c>
      <c r="AW264" s="152">
        <v>0.33181320046074114</v>
      </c>
      <c r="AX264" s="179">
        <v>-0.34740757076641271</v>
      </c>
      <c r="AY264" s="179" t="s">
        <v>115</v>
      </c>
      <c r="AZ264" s="179">
        <v>-0.27776497513970277</v>
      </c>
      <c r="BA264" s="179">
        <v>-0.25291536620316513</v>
      </c>
      <c r="BB264" s="179">
        <v>0</v>
      </c>
      <c r="BC264" s="179">
        <v>0.26097598110970532</v>
      </c>
      <c r="BD264" s="179">
        <v>0.27931504931612577</v>
      </c>
      <c r="BE264" s="179" t="s">
        <v>115</v>
      </c>
      <c r="BF264" s="179">
        <v>0.36325605454229892</v>
      </c>
      <c r="BG264" s="179">
        <v>0.4303391909188557</v>
      </c>
      <c r="BH264" s="204">
        <v>1</v>
      </c>
      <c r="BI264" s="204">
        <v>7</v>
      </c>
      <c r="BJ264" s="205" t="s">
        <v>3031</v>
      </c>
      <c r="BK264" s="205" t="s">
        <v>3032</v>
      </c>
      <c r="BL264" s="205" t="s">
        <v>3030</v>
      </c>
      <c r="BM264" s="205">
        <v>0.36325605454229892</v>
      </c>
      <c r="BN264" s="205" t="s">
        <v>115</v>
      </c>
      <c r="BO264" s="205">
        <v>0.1866151326209271</v>
      </c>
      <c r="BP264" s="205">
        <v>9.548178712712084E-2</v>
      </c>
      <c r="BQ264" s="205" t="s">
        <v>115</v>
      </c>
      <c r="BR264" s="205" t="s">
        <v>197</v>
      </c>
      <c r="BS264" s="205">
        <v>0.14974394545770109</v>
      </c>
      <c r="BT264" s="120" t="s">
        <v>115</v>
      </c>
      <c r="BU264" s="120" t="s">
        <v>115</v>
      </c>
      <c r="BV264" s="120" t="s">
        <v>115</v>
      </c>
      <c r="BW264" s="120" t="s">
        <v>115</v>
      </c>
      <c r="BX264" s="153">
        <v>29.636743945457702</v>
      </c>
      <c r="BY264" s="153">
        <v>0.39248182046575741</v>
      </c>
      <c r="BZ264" s="153">
        <v>0.39248182046575741</v>
      </c>
      <c r="CA264" s="154" t="s">
        <v>197</v>
      </c>
      <c r="CB264" s="154">
        <v>0.42007764591484031</v>
      </c>
      <c r="CC264" s="154">
        <v>0.42007764591484031</v>
      </c>
      <c r="CD264" s="154" t="s">
        <v>197</v>
      </c>
      <c r="CE264" s="155">
        <v>0</v>
      </c>
      <c r="CF264" s="155"/>
      <c r="CG264" s="155"/>
      <c r="CH264" s="273"/>
    </row>
    <row r="265" spans="1:86" s="1" customFormat="1" x14ac:dyDescent="0.2">
      <c r="A265" s="120">
        <v>261</v>
      </c>
      <c r="B265" s="120" t="s">
        <v>1797</v>
      </c>
      <c r="C265" s="120" t="s">
        <v>655</v>
      </c>
      <c r="D265" s="126">
        <v>2</v>
      </c>
      <c r="E265" s="110" t="s">
        <v>2321</v>
      </c>
      <c r="F265" s="199">
        <v>60.306699999999999</v>
      </c>
      <c r="G265" s="199">
        <v>6.15</v>
      </c>
      <c r="H265" s="123">
        <v>1</v>
      </c>
      <c r="I265" s="122">
        <v>8730</v>
      </c>
      <c r="J265" s="122">
        <v>50</v>
      </c>
      <c r="K265" s="123">
        <v>0</v>
      </c>
      <c r="L265" s="122">
        <v>8730</v>
      </c>
      <c r="M265" s="122">
        <v>50</v>
      </c>
      <c r="N265" s="122">
        <v>9614.25</v>
      </c>
      <c r="O265" s="122">
        <v>277.75</v>
      </c>
      <c r="P265" s="122">
        <v>65.25</v>
      </c>
      <c r="Q265" s="112" t="s">
        <v>2515</v>
      </c>
      <c r="R265" s="200">
        <v>0</v>
      </c>
      <c r="S265" s="112" t="s">
        <v>2191</v>
      </c>
      <c r="T265" s="112" t="s">
        <v>362</v>
      </c>
      <c r="U265" s="112" t="s">
        <v>2515</v>
      </c>
      <c r="V265" s="112" t="s">
        <v>2515</v>
      </c>
      <c r="W265" s="112" t="s">
        <v>193</v>
      </c>
      <c r="X265" s="112" t="s">
        <v>115</v>
      </c>
      <c r="Y265" s="112" t="s">
        <v>115</v>
      </c>
      <c r="Z265" s="112" t="s">
        <v>115</v>
      </c>
      <c r="AA265" s="125" t="s">
        <v>208</v>
      </c>
      <c r="AB265" s="125">
        <v>1.0654999999999999</v>
      </c>
      <c r="AC265" s="125" t="s">
        <v>197</v>
      </c>
      <c r="AD265" s="125" t="s">
        <v>197</v>
      </c>
      <c r="AE265" s="125">
        <v>0</v>
      </c>
      <c r="AF265" s="125">
        <v>0.1</v>
      </c>
      <c r="AG265" s="125">
        <v>0</v>
      </c>
      <c r="AH265" s="125">
        <v>0</v>
      </c>
      <c r="AI265" s="202">
        <v>0</v>
      </c>
      <c r="AJ265" s="202">
        <v>0</v>
      </c>
      <c r="AK265" s="202">
        <v>0.3</v>
      </c>
      <c r="AL265" s="202">
        <v>0.01</v>
      </c>
      <c r="AM265" s="202">
        <v>0.1</v>
      </c>
      <c r="AN265" s="202">
        <v>0</v>
      </c>
      <c r="AO265" s="202">
        <v>0</v>
      </c>
      <c r="AP265" s="202">
        <v>0</v>
      </c>
      <c r="AQ265" s="202" t="s">
        <v>197</v>
      </c>
      <c r="AR265" s="202" t="s">
        <v>593</v>
      </c>
      <c r="AS265" s="203">
        <v>30</v>
      </c>
      <c r="AT265" s="202" t="s">
        <v>199</v>
      </c>
      <c r="AU265" s="202" t="s">
        <v>556</v>
      </c>
      <c r="AV265" s="152">
        <v>0.33181320046074114</v>
      </c>
      <c r="AW265" s="152">
        <v>0.33181320046074114</v>
      </c>
      <c r="AX265" s="179">
        <v>-0.34740757076641271</v>
      </c>
      <c r="AY265" s="179" t="s">
        <v>115</v>
      </c>
      <c r="AZ265" s="179">
        <v>-0.27776497513970277</v>
      </c>
      <c r="BA265" s="179">
        <v>-0.25291536620316513</v>
      </c>
      <c r="BB265" s="179">
        <v>0</v>
      </c>
      <c r="BC265" s="179">
        <v>0.26097598110970532</v>
      </c>
      <c r="BD265" s="179">
        <v>0.27931504931612577</v>
      </c>
      <c r="BE265" s="179" t="s">
        <v>115</v>
      </c>
      <c r="BF265" s="179">
        <v>0.36325605454229892</v>
      </c>
      <c r="BG265" s="179">
        <v>0.4303391909188557</v>
      </c>
      <c r="BH265" s="204">
        <v>1</v>
      </c>
      <c r="BI265" s="204">
        <v>7</v>
      </c>
      <c r="BJ265" s="205" t="s">
        <v>3031</v>
      </c>
      <c r="BK265" s="205" t="s">
        <v>3032</v>
      </c>
      <c r="BL265" s="205" t="s">
        <v>3030</v>
      </c>
      <c r="BM265" s="205">
        <v>0.36325605454229892</v>
      </c>
      <c r="BN265" s="205" t="s">
        <v>115</v>
      </c>
      <c r="BO265" s="205">
        <v>0.1866151326209271</v>
      </c>
      <c r="BP265" s="205">
        <v>9.548178712712084E-2</v>
      </c>
      <c r="BQ265" s="205" t="s">
        <v>115</v>
      </c>
      <c r="BR265" s="205" t="s">
        <v>197</v>
      </c>
      <c r="BS265" s="205">
        <v>0.14974394545770109</v>
      </c>
      <c r="BT265" s="120" t="s">
        <v>115</v>
      </c>
      <c r="BU265" s="120" t="s">
        <v>115</v>
      </c>
      <c r="BV265" s="120" t="s">
        <v>115</v>
      </c>
      <c r="BW265" s="120" t="s">
        <v>115</v>
      </c>
      <c r="BX265" s="153">
        <v>29.636743945457702</v>
      </c>
      <c r="BY265" s="153">
        <v>0.39248182046575741</v>
      </c>
      <c r="BZ265" s="153">
        <v>0.39248182046575741</v>
      </c>
      <c r="CA265" s="154" t="s">
        <v>197</v>
      </c>
      <c r="CB265" s="154">
        <v>0.42007764591484031</v>
      </c>
      <c r="CC265" s="154">
        <v>0.42007764591484031</v>
      </c>
      <c r="CD265" s="154" t="s">
        <v>197</v>
      </c>
      <c r="CE265" s="155">
        <v>0</v>
      </c>
      <c r="CF265" s="155"/>
      <c r="CG265" s="155"/>
      <c r="CH265" s="273"/>
    </row>
    <row r="266" spans="1:86" s="1" customFormat="1" x14ac:dyDescent="0.2">
      <c r="A266" s="120">
        <v>262</v>
      </c>
      <c r="B266" s="120" t="s">
        <v>1798</v>
      </c>
      <c r="C266" s="120" t="s">
        <v>655</v>
      </c>
      <c r="D266" s="126">
        <v>2</v>
      </c>
      <c r="E266" s="110" t="s">
        <v>2321</v>
      </c>
      <c r="F266" s="199">
        <v>60.306699999999999</v>
      </c>
      <c r="G266" s="199">
        <v>6.15</v>
      </c>
      <c r="H266" s="123">
        <v>1</v>
      </c>
      <c r="I266" s="122">
        <v>8920</v>
      </c>
      <c r="J266" s="122">
        <v>50</v>
      </c>
      <c r="K266" s="123">
        <v>0</v>
      </c>
      <c r="L266" s="122">
        <v>8920</v>
      </c>
      <c r="M266" s="122">
        <v>50</v>
      </c>
      <c r="N266" s="122">
        <v>10048.375</v>
      </c>
      <c r="O266" s="122">
        <v>170.625</v>
      </c>
      <c r="P266" s="122">
        <v>227.375</v>
      </c>
      <c r="Q266" s="112" t="s">
        <v>2515</v>
      </c>
      <c r="R266" s="200">
        <v>0</v>
      </c>
      <c r="S266" s="112" t="s">
        <v>2191</v>
      </c>
      <c r="T266" s="112" t="s">
        <v>362</v>
      </c>
      <c r="U266" s="112" t="s">
        <v>2515</v>
      </c>
      <c r="V266" s="112" t="s">
        <v>2517</v>
      </c>
      <c r="W266" s="112" t="s">
        <v>193</v>
      </c>
      <c r="X266" s="112" t="s">
        <v>115</v>
      </c>
      <c r="Y266" s="112" t="s">
        <v>115</v>
      </c>
      <c r="Z266" s="112" t="s">
        <v>115</v>
      </c>
      <c r="AA266" s="125" t="s">
        <v>208</v>
      </c>
      <c r="AB266" s="125">
        <v>1.0654999999999999</v>
      </c>
      <c r="AC266" s="125" t="s">
        <v>197</v>
      </c>
      <c r="AD266" s="125" t="s">
        <v>197</v>
      </c>
      <c r="AE266" s="125">
        <v>0</v>
      </c>
      <c r="AF266" s="125">
        <v>0.1</v>
      </c>
      <c r="AG266" s="125">
        <v>0</v>
      </c>
      <c r="AH266" s="125">
        <v>0</v>
      </c>
      <c r="AI266" s="202">
        <v>0</v>
      </c>
      <c r="AJ266" s="202">
        <v>0</v>
      </c>
      <c r="AK266" s="202">
        <v>0.3</v>
      </c>
      <c r="AL266" s="202">
        <v>0.01</v>
      </c>
      <c r="AM266" s="202">
        <v>0.1</v>
      </c>
      <c r="AN266" s="202">
        <v>0</v>
      </c>
      <c r="AO266" s="202">
        <v>0</v>
      </c>
      <c r="AP266" s="202">
        <v>0</v>
      </c>
      <c r="AQ266" s="202" t="s">
        <v>197</v>
      </c>
      <c r="AR266" s="202" t="s">
        <v>593</v>
      </c>
      <c r="AS266" s="203">
        <v>30</v>
      </c>
      <c r="AT266" s="202" t="s">
        <v>199</v>
      </c>
      <c r="AU266" s="202" t="s">
        <v>556</v>
      </c>
      <c r="AV266" s="152">
        <v>0.33181320046074114</v>
      </c>
      <c r="AW266" s="152">
        <v>0.33181320046074114</v>
      </c>
      <c r="AX266" s="179">
        <v>-0.34740757076641271</v>
      </c>
      <c r="AY266" s="179" t="s">
        <v>115</v>
      </c>
      <c r="AZ266" s="179">
        <v>-0.27776497513970277</v>
      </c>
      <c r="BA266" s="179">
        <v>-0.25291536620316513</v>
      </c>
      <c r="BB266" s="179">
        <v>0</v>
      </c>
      <c r="BC266" s="179">
        <v>0.26097598110970532</v>
      </c>
      <c r="BD266" s="179">
        <v>0.27931504931612577</v>
      </c>
      <c r="BE266" s="179" t="s">
        <v>115</v>
      </c>
      <c r="BF266" s="179">
        <v>0.36325605454229892</v>
      </c>
      <c r="BG266" s="179">
        <v>0.4303391909188557</v>
      </c>
      <c r="BH266" s="204">
        <v>0</v>
      </c>
      <c r="BI266" s="204">
        <v>7</v>
      </c>
      <c r="BJ266" s="205" t="s">
        <v>3025</v>
      </c>
      <c r="BK266" s="205" t="s">
        <v>3026</v>
      </c>
      <c r="BL266" s="205" t="s">
        <v>3027</v>
      </c>
      <c r="BM266" s="205">
        <v>7.9242418879430787E-3</v>
      </c>
      <c r="BN266" s="205">
        <v>0.35533181265435582</v>
      </c>
      <c r="BO266" s="205">
        <v>0.1866151326209271</v>
      </c>
      <c r="BP266" s="205">
        <v>9.548178712712084E-2</v>
      </c>
      <c r="BQ266" s="205" t="s">
        <v>115</v>
      </c>
      <c r="BR266" s="205" t="s">
        <v>197</v>
      </c>
      <c r="BS266" s="205">
        <v>0.14974394545770109</v>
      </c>
      <c r="BT266" s="120" t="s">
        <v>115</v>
      </c>
      <c r="BU266" s="120" t="s">
        <v>115</v>
      </c>
      <c r="BV266" s="120" t="s">
        <v>115</v>
      </c>
      <c r="BW266" s="120" t="s">
        <v>115</v>
      </c>
      <c r="BX266" s="153">
        <v>29.992075758112058</v>
      </c>
      <c r="BY266" s="153">
        <v>0.5294361873543828</v>
      </c>
      <c r="BZ266" s="153">
        <v>0.5294361873543828</v>
      </c>
      <c r="CA266" s="154" t="s">
        <v>197</v>
      </c>
      <c r="CB266" s="154">
        <v>0.55020534864865145</v>
      </c>
      <c r="CC266" s="154">
        <v>0.55020534864865145</v>
      </c>
      <c r="CD266" s="154" t="s">
        <v>197</v>
      </c>
      <c r="CE266" s="155">
        <v>0</v>
      </c>
      <c r="CF266" s="155"/>
      <c r="CG266" s="155"/>
      <c r="CH266" s="273"/>
    </row>
    <row r="267" spans="1:86" s="1" customFormat="1" x14ac:dyDescent="0.2">
      <c r="A267" s="120">
        <v>263</v>
      </c>
      <c r="B267" s="120" t="s">
        <v>361</v>
      </c>
      <c r="C267" s="120" t="s">
        <v>655</v>
      </c>
      <c r="D267" s="126">
        <v>2</v>
      </c>
      <c r="E267" s="110" t="s">
        <v>2321</v>
      </c>
      <c r="F267" s="199">
        <v>60.306699999999999</v>
      </c>
      <c r="G267" s="199">
        <v>6.15</v>
      </c>
      <c r="H267" s="123">
        <v>1</v>
      </c>
      <c r="I267" s="122">
        <v>8770</v>
      </c>
      <c r="J267" s="122">
        <v>50</v>
      </c>
      <c r="K267" s="123">
        <v>0</v>
      </c>
      <c r="L267" s="122">
        <v>8770</v>
      </c>
      <c r="M267" s="122">
        <v>50</v>
      </c>
      <c r="N267" s="122">
        <v>9803.5</v>
      </c>
      <c r="O267" s="122">
        <v>311.5</v>
      </c>
      <c r="P267" s="122">
        <v>251.5</v>
      </c>
      <c r="Q267" s="112" t="s">
        <v>2518</v>
      </c>
      <c r="R267" s="200">
        <v>0</v>
      </c>
      <c r="S267" s="112" t="s">
        <v>2191</v>
      </c>
      <c r="T267" s="112" t="s">
        <v>362</v>
      </c>
      <c r="U267" s="112" t="s">
        <v>2515</v>
      </c>
      <c r="V267" s="112" t="s">
        <v>808</v>
      </c>
      <c r="W267" s="112" t="s">
        <v>193</v>
      </c>
      <c r="X267" s="112" t="s">
        <v>115</v>
      </c>
      <c r="Y267" s="112" t="s">
        <v>115</v>
      </c>
      <c r="Z267" s="112" t="s">
        <v>115</v>
      </c>
      <c r="AA267" s="125" t="s">
        <v>208</v>
      </c>
      <c r="AB267" s="125">
        <v>1.0745</v>
      </c>
      <c r="AC267" s="125" t="s">
        <v>197</v>
      </c>
      <c r="AD267" s="125" t="s">
        <v>197</v>
      </c>
      <c r="AE267" s="125">
        <v>0</v>
      </c>
      <c r="AF267" s="125">
        <v>0.1</v>
      </c>
      <c r="AG267" s="125">
        <v>0</v>
      </c>
      <c r="AH267" s="125">
        <v>0</v>
      </c>
      <c r="AI267" s="202">
        <v>0</v>
      </c>
      <c r="AJ267" s="202">
        <v>0</v>
      </c>
      <c r="AK267" s="202">
        <v>0.3</v>
      </c>
      <c r="AL267" s="202">
        <v>0.01</v>
      </c>
      <c r="AM267" s="202">
        <v>0.1</v>
      </c>
      <c r="AN267" s="202">
        <v>0</v>
      </c>
      <c r="AO267" s="202">
        <v>0</v>
      </c>
      <c r="AP267" s="202">
        <v>0</v>
      </c>
      <c r="AQ267" s="202" t="s">
        <v>197</v>
      </c>
      <c r="AR267" s="202" t="s">
        <v>593</v>
      </c>
      <c r="AS267" s="203">
        <v>30</v>
      </c>
      <c r="AT267" s="202" t="s">
        <v>199</v>
      </c>
      <c r="AU267" s="202" t="s">
        <v>556</v>
      </c>
      <c r="AV267" s="152">
        <v>0.33181320046074114</v>
      </c>
      <c r="AW267" s="152">
        <v>0.33181320046074114</v>
      </c>
      <c r="AX267" s="179">
        <v>-0.34740757076641271</v>
      </c>
      <c r="AY267" s="179" t="s">
        <v>115</v>
      </c>
      <c r="AZ267" s="179">
        <v>-0.27776497513970277</v>
      </c>
      <c r="BA267" s="179">
        <v>-0.25291536620316513</v>
      </c>
      <c r="BB267" s="179">
        <v>0</v>
      </c>
      <c r="BC267" s="179">
        <v>0.26097598110970532</v>
      </c>
      <c r="BD267" s="179">
        <v>0.27931504931612577</v>
      </c>
      <c r="BE267" s="179" t="s">
        <v>115</v>
      </c>
      <c r="BF267" s="179">
        <v>0.36325605454229892</v>
      </c>
      <c r="BG267" s="179">
        <v>0.4303391909188557</v>
      </c>
      <c r="BH267" s="204">
        <v>0</v>
      </c>
      <c r="BI267" s="204">
        <v>7</v>
      </c>
      <c r="BJ267" s="205" t="s">
        <v>3025</v>
      </c>
      <c r="BK267" s="205" t="s">
        <v>3026</v>
      </c>
      <c r="BL267" s="205" t="s">
        <v>3027</v>
      </c>
      <c r="BM267" s="205">
        <v>7.9242418879430787E-3</v>
      </c>
      <c r="BN267" s="205">
        <v>0.35533181265435582</v>
      </c>
      <c r="BO267" s="205">
        <v>0.1866151326209271</v>
      </c>
      <c r="BP267" s="205">
        <v>9.548178712712084E-2</v>
      </c>
      <c r="BQ267" s="205" t="s">
        <v>115</v>
      </c>
      <c r="BR267" s="205" t="s">
        <v>197</v>
      </c>
      <c r="BS267" s="205">
        <v>0.14974394545770109</v>
      </c>
      <c r="BT267" s="120" t="s">
        <v>115</v>
      </c>
      <c r="BU267" s="120" t="s">
        <v>115</v>
      </c>
      <c r="BV267" s="120" t="s">
        <v>115</v>
      </c>
      <c r="BW267" s="120" t="s">
        <v>115</v>
      </c>
      <c r="BX267" s="153">
        <v>29.992075758112058</v>
      </c>
      <c r="BY267" s="153">
        <v>0.5294361873543828</v>
      </c>
      <c r="BZ267" s="153">
        <v>0.5294361873543828</v>
      </c>
      <c r="CA267" s="154" t="s">
        <v>197</v>
      </c>
      <c r="CB267" s="154">
        <v>0.55020534864865145</v>
      </c>
      <c r="CC267" s="154">
        <v>0.55020534864865145</v>
      </c>
      <c r="CD267" s="154" t="s">
        <v>197</v>
      </c>
      <c r="CE267" s="155">
        <v>0</v>
      </c>
      <c r="CF267" s="155"/>
      <c r="CG267" s="155"/>
      <c r="CH267" s="273"/>
    </row>
    <row r="268" spans="1:86" s="1" customFormat="1" x14ac:dyDescent="0.2">
      <c r="A268" s="120">
        <v>264</v>
      </c>
      <c r="B268" s="120" t="s">
        <v>1799</v>
      </c>
      <c r="C268" s="120" t="s">
        <v>655</v>
      </c>
      <c r="D268" s="126">
        <v>2</v>
      </c>
      <c r="E268" s="110" t="s">
        <v>2321</v>
      </c>
      <c r="F268" s="199">
        <v>60.306699999999999</v>
      </c>
      <c r="G268" s="199">
        <v>6.15</v>
      </c>
      <c r="H268" s="123">
        <v>1</v>
      </c>
      <c r="I268" s="122">
        <v>8750</v>
      </c>
      <c r="J268" s="122">
        <v>50</v>
      </c>
      <c r="K268" s="123">
        <v>0</v>
      </c>
      <c r="L268" s="122">
        <v>8750</v>
      </c>
      <c r="M268" s="122">
        <v>50</v>
      </c>
      <c r="N268" s="122">
        <v>9742</v>
      </c>
      <c r="O268" s="122">
        <v>367</v>
      </c>
      <c r="P268" s="122">
        <v>194</v>
      </c>
      <c r="Q268" s="112" t="s">
        <v>2518</v>
      </c>
      <c r="R268" s="200">
        <v>0</v>
      </c>
      <c r="S268" s="112" t="s">
        <v>2191</v>
      </c>
      <c r="T268" s="112" t="s">
        <v>362</v>
      </c>
      <c r="U268" s="112" t="s">
        <v>2515</v>
      </c>
      <c r="V268" s="112" t="s">
        <v>808</v>
      </c>
      <c r="W268" s="112" t="s">
        <v>193</v>
      </c>
      <c r="X268" s="112" t="s">
        <v>115</v>
      </c>
      <c r="Y268" s="112" t="s">
        <v>115</v>
      </c>
      <c r="Z268" s="112" t="s">
        <v>115</v>
      </c>
      <c r="AA268" s="125" t="s">
        <v>208</v>
      </c>
      <c r="AB268" s="125">
        <v>1.0774999999999999</v>
      </c>
      <c r="AC268" s="125" t="s">
        <v>197</v>
      </c>
      <c r="AD268" s="125" t="s">
        <v>197</v>
      </c>
      <c r="AE268" s="125">
        <v>0</v>
      </c>
      <c r="AF268" s="125">
        <v>0.1</v>
      </c>
      <c r="AG268" s="125">
        <v>0</v>
      </c>
      <c r="AH268" s="125">
        <v>0</v>
      </c>
      <c r="AI268" s="202">
        <v>0</v>
      </c>
      <c r="AJ268" s="202">
        <v>0</v>
      </c>
      <c r="AK268" s="202">
        <v>0.3</v>
      </c>
      <c r="AL268" s="202">
        <v>0.01</v>
      </c>
      <c r="AM268" s="202">
        <v>0.1</v>
      </c>
      <c r="AN268" s="202">
        <v>0</v>
      </c>
      <c r="AO268" s="202">
        <v>0</v>
      </c>
      <c r="AP268" s="202">
        <v>0</v>
      </c>
      <c r="AQ268" s="202" t="s">
        <v>197</v>
      </c>
      <c r="AR268" s="202" t="s">
        <v>593</v>
      </c>
      <c r="AS268" s="203">
        <v>30</v>
      </c>
      <c r="AT268" s="202" t="s">
        <v>199</v>
      </c>
      <c r="AU268" s="202" t="s">
        <v>556</v>
      </c>
      <c r="AV268" s="152">
        <v>0.33181320046074114</v>
      </c>
      <c r="AW268" s="152">
        <v>0.33181320046074114</v>
      </c>
      <c r="AX268" s="179">
        <v>-0.34740757076641271</v>
      </c>
      <c r="AY268" s="179" t="s">
        <v>115</v>
      </c>
      <c r="AZ268" s="179">
        <v>-0.27776497513970277</v>
      </c>
      <c r="BA268" s="179">
        <v>-0.25291536620316513</v>
      </c>
      <c r="BB268" s="179">
        <v>0</v>
      </c>
      <c r="BC268" s="179">
        <v>0.26097598110970532</v>
      </c>
      <c r="BD268" s="179">
        <v>0.27931504931612577</v>
      </c>
      <c r="BE268" s="179" t="s">
        <v>115</v>
      </c>
      <c r="BF268" s="179">
        <v>0.36325605454229892</v>
      </c>
      <c r="BG268" s="179">
        <v>0.4303391909188557</v>
      </c>
      <c r="BH268" s="204">
        <v>0</v>
      </c>
      <c r="BI268" s="204">
        <v>7</v>
      </c>
      <c r="BJ268" s="205" t="s">
        <v>3025</v>
      </c>
      <c r="BK268" s="205" t="s">
        <v>3026</v>
      </c>
      <c r="BL268" s="205" t="s">
        <v>3027</v>
      </c>
      <c r="BM268" s="205">
        <v>7.9242418879430787E-3</v>
      </c>
      <c r="BN268" s="205">
        <v>0.35533181265435582</v>
      </c>
      <c r="BO268" s="205">
        <v>0.1866151326209271</v>
      </c>
      <c r="BP268" s="205">
        <v>9.548178712712084E-2</v>
      </c>
      <c r="BQ268" s="205" t="s">
        <v>115</v>
      </c>
      <c r="BR268" s="205" t="s">
        <v>197</v>
      </c>
      <c r="BS268" s="205">
        <v>0.14974394545770109</v>
      </c>
      <c r="BT268" s="120" t="s">
        <v>115</v>
      </c>
      <c r="BU268" s="120" t="s">
        <v>115</v>
      </c>
      <c r="BV268" s="120" t="s">
        <v>115</v>
      </c>
      <c r="BW268" s="120" t="s">
        <v>115</v>
      </c>
      <c r="BX268" s="153">
        <v>29.992075758112058</v>
      </c>
      <c r="BY268" s="153">
        <v>0.5294361873543828</v>
      </c>
      <c r="BZ268" s="153">
        <v>0.5294361873543828</v>
      </c>
      <c r="CA268" s="154" t="s">
        <v>197</v>
      </c>
      <c r="CB268" s="154">
        <v>0.55020534864865145</v>
      </c>
      <c r="CC268" s="154">
        <v>0.55020534864865145</v>
      </c>
      <c r="CD268" s="154" t="s">
        <v>197</v>
      </c>
      <c r="CE268" s="155">
        <v>0</v>
      </c>
      <c r="CF268" s="155"/>
      <c r="CG268" s="155"/>
      <c r="CH268" s="273"/>
    </row>
    <row r="269" spans="1:86" s="1" customFormat="1" x14ac:dyDescent="0.2">
      <c r="A269" s="120">
        <v>265</v>
      </c>
      <c r="B269" s="120" t="s">
        <v>1800</v>
      </c>
      <c r="C269" s="120" t="s">
        <v>655</v>
      </c>
      <c r="D269" s="126">
        <v>2</v>
      </c>
      <c r="E269" s="110" t="s">
        <v>2321</v>
      </c>
      <c r="F269" s="199">
        <v>60.306699999999999</v>
      </c>
      <c r="G269" s="199">
        <v>6.15</v>
      </c>
      <c r="H269" s="123">
        <v>1</v>
      </c>
      <c r="I269" s="122">
        <v>8900</v>
      </c>
      <c r="J269" s="122">
        <v>50</v>
      </c>
      <c r="K269" s="123">
        <v>0</v>
      </c>
      <c r="L269" s="122">
        <v>8900</v>
      </c>
      <c r="M269" s="122">
        <v>50</v>
      </c>
      <c r="N269" s="122">
        <v>10010.1</v>
      </c>
      <c r="O269" s="122">
        <v>185.89999999999961</v>
      </c>
      <c r="P269" s="122">
        <v>228.10000000000039</v>
      </c>
      <c r="Q269" s="112" t="s">
        <v>2518</v>
      </c>
      <c r="R269" s="200">
        <v>0</v>
      </c>
      <c r="S269" s="112" t="s">
        <v>2191</v>
      </c>
      <c r="T269" s="112" t="s">
        <v>362</v>
      </c>
      <c r="U269" s="112" t="s">
        <v>2515</v>
      </c>
      <c r="V269" s="112" t="s">
        <v>808</v>
      </c>
      <c r="W269" s="112" t="s">
        <v>193</v>
      </c>
      <c r="X269" s="112" t="s">
        <v>115</v>
      </c>
      <c r="Y269" s="112" t="s">
        <v>115</v>
      </c>
      <c r="Z269" s="112" t="s">
        <v>115</v>
      </c>
      <c r="AA269" s="125" t="s">
        <v>208</v>
      </c>
      <c r="AB269" s="125">
        <v>1.0805</v>
      </c>
      <c r="AC269" s="125" t="s">
        <v>197</v>
      </c>
      <c r="AD269" s="125" t="s">
        <v>197</v>
      </c>
      <c r="AE269" s="125">
        <v>0</v>
      </c>
      <c r="AF269" s="125">
        <v>0.1</v>
      </c>
      <c r="AG269" s="125">
        <v>0</v>
      </c>
      <c r="AH269" s="125">
        <v>0</v>
      </c>
      <c r="AI269" s="202">
        <v>0</v>
      </c>
      <c r="AJ269" s="202">
        <v>0</v>
      </c>
      <c r="AK269" s="202">
        <v>0.3</v>
      </c>
      <c r="AL269" s="202">
        <v>0.01</v>
      </c>
      <c r="AM269" s="202">
        <v>0.1</v>
      </c>
      <c r="AN269" s="202">
        <v>0</v>
      </c>
      <c r="AO269" s="202">
        <v>0</v>
      </c>
      <c r="AP269" s="202">
        <v>0</v>
      </c>
      <c r="AQ269" s="202" t="s">
        <v>197</v>
      </c>
      <c r="AR269" s="202" t="s">
        <v>593</v>
      </c>
      <c r="AS269" s="203">
        <v>30</v>
      </c>
      <c r="AT269" s="202" t="s">
        <v>199</v>
      </c>
      <c r="AU269" s="202" t="s">
        <v>556</v>
      </c>
      <c r="AV269" s="152">
        <v>0.33181320046074114</v>
      </c>
      <c r="AW269" s="152">
        <v>0.33181320046074114</v>
      </c>
      <c r="AX269" s="179">
        <v>-0.34740757076641271</v>
      </c>
      <c r="AY269" s="179" t="s">
        <v>115</v>
      </c>
      <c r="AZ269" s="179">
        <v>-0.27776497513970277</v>
      </c>
      <c r="BA269" s="179">
        <v>-0.25291536620316513</v>
      </c>
      <c r="BB269" s="179">
        <v>0</v>
      </c>
      <c r="BC269" s="179">
        <v>0.26097598110970532</v>
      </c>
      <c r="BD269" s="179">
        <v>0.27931504931612577</v>
      </c>
      <c r="BE269" s="179" t="s">
        <v>115</v>
      </c>
      <c r="BF269" s="179">
        <v>0.36325605454229892</v>
      </c>
      <c r="BG269" s="179">
        <v>0.4303391909188557</v>
      </c>
      <c r="BH269" s="204">
        <v>0</v>
      </c>
      <c r="BI269" s="204">
        <v>7</v>
      </c>
      <c r="BJ269" s="205" t="s">
        <v>3025</v>
      </c>
      <c r="BK269" s="205" t="s">
        <v>3026</v>
      </c>
      <c r="BL269" s="205" t="s">
        <v>3027</v>
      </c>
      <c r="BM269" s="205">
        <v>7.9242418879430787E-3</v>
      </c>
      <c r="BN269" s="205">
        <v>0.35533181265435582</v>
      </c>
      <c r="BO269" s="205">
        <v>0.1866151326209271</v>
      </c>
      <c r="BP269" s="205">
        <v>9.548178712712084E-2</v>
      </c>
      <c r="BQ269" s="205" t="s">
        <v>115</v>
      </c>
      <c r="BR269" s="205" t="s">
        <v>197</v>
      </c>
      <c r="BS269" s="205">
        <v>0.14974394545770109</v>
      </c>
      <c r="BT269" s="120" t="s">
        <v>115</v>
      </c>
      <c r="BU269" s="120" t="s">
        <v>115</v>
      </c>
      <c r="BV269" s="120" t="s">
        <v>115</v>
      </c>
      <c r="BW269" s="120" t="s">
        <v>115</v>
      </c>
      <c r="BX269" s="153">
        <v>29.992075758112058</v>
      </c>
      <c r="BY269" s="153">
        <v>0.5294361873543828</v>
      </c>
      <c r="BZ269" s="153">
        <v>0.5294361873543828</v>
      </c>
      <c r="CA269" s="154" t="s">
        <v>197</v>
      </c>
      <c r="CB269" s="154">
        <v>0.55020534864865145</v>
      </c>
      <c r="CC269" s="154">
        <v>0.55020534864865145</v>
      </c>
      <c r="CD269" s="154" t="s">
        <v>197</v>
      </c>
      <c r="CE269" s="155">
        <v>0</v>
      </c>
      <c r="CF269" s="155"/>
      <c r="CG269" s="155"/>
      <c r="CH269" s="273"/>
    </row>
    <row r="270" spans="1:86" s="1" customFormat="1" x14ac:dyDescent="0.2">
      <c r="A270" s="120">
        <v>266</v>
      </c>
      <c r="B270" s="120" t="s">
        <v>1801</v>
      </c>
      <c r="C270" s="120" t="s">
        <v>655</v>
      </c>
      <c r="D270" s="126">
        <v>2</v>
      </c>
      <c r="E270" s="110" t="s">
        <v>2321</v>
      </c>
      <c r="F270" s="199">
        <v>60.306699999999999</v>
      </c>
      <c r="G270" s="199">
        <v>6.15</v>
      </c>
      <c r="H270" s="123">
        <v>1</v>
      </c>
      <c r="I270" s="122">
        <v>8930</v>
      </c>
      <c r="J270" s="122">
        <v>50</v>
      </c>
      <c r="K270" s="123">
        <v>0</v>
      </c>
      <c r="L270" s="122">
        <v>8930</v>
      </c>
      <c r="M270" s="122">
        <v>50</v>
      </c>
      <c r="N270" s="122">
        <v>10049.375</v>
      </c>
      <c r="O270" s="122">
        <v>169.625</v>
      </c>
      <c r="P270" s="122">
        <v>151.375</v>
      </c>
      <c r="Q270" s="112" t="s">
        <v>2518</v>
      </c>
      <c r="R270" s="200">
        <v>0</v>
      </c>
      <c r="S270" s="112" t="s">
        <v>2191</v>
      </c>
      <c r="T270" s="112" t="s">
        <v>362</v>
      </c>
      <c r="U270" s="112" t="s">
        <v>2515</v>
      </c>
      <c r="V270" s="112" t="s">
        <v>808</v>
      </c>
      <c r="W270" s="112" t="s">
        <v>193</v>
      </c>
      <c r="X270" s="112" t="s">
        <v>115</v>
      </c>
      <c r="Y270" s="112" t="s">
        <v>115</v>
      </c>
      <c r="Z270" s="112" t="s">
        <v>115</v>
      </c>
      <c r="AA270" s="125" t="s">
        <v>208</v>
      </c>
      <c r="AB270" s="125">
        <v>1.0825</v>
      </c>
      <c r="AC270" s="125" t="s">
        <v>197</v>
      </c>
      <c r="AD270" s="125" t="s">
        <v>197</v>
      </c>
      <c r="AE270" s="125">
        <v>0</v>
      </c>
      <c r="AF270" s="125">
        <v>0.1</v>
      </c>
      <c r="AG270" s="125">
        <v>0</v>
      </c>
      <c r="AH270" s="125">
        <v>0</v>
      </c>
      <c r="AI270" s="202">
        <v>0</v>
      </c>
      <c r="AJ270" s="202">
        <v>0</v>
      </c>
      <c r="AK270" s="202">
        <v>0.3</v>
      </c>
      <c r="AL270" s="202">
        <v>0.01</v>
      </c>
      <c r="AM270" s="202">
        <v>0.1</v>
      </c>
      <c r="AN270" s="202">
        <v>0</v>
      </c>
      <c r="AO270" s="202">
        <v>0</v>
      </c>
      <c r="AP270" s="202">
        <v>0</v>
      </c>
      <c r="AQ270" s="202" t="s">
        <v>197</v>
      </c>
      <c r="AR270" s="202" t="s">
        <v>593</v>
      </c>
      <c r="AS270" s="203">
        <v>30</v>
      </c>
      <c r="AT270" s="202" t="s">
        <v>199</v>
      </c>
      <c r="AU270" s="202" t="s">
        <v>556</v>
      </c>
      <c r="AV270" s="152">
        <v>0.33181320046074114</v>
      </c>
      <c r="AW270" s="152">
        <v>0.33181320046074114</v>
      </c>
      <c r="AX270" s="179">
        <v>-0.34740757076641271</v>
      </c>
      <c r="AY270" s="179" t="s">
        <v>115</v>
      </c>
      <c r="AZ270" s="179">
        <v>-0.27776497513970277</v>
      </c>
      <c r="BA270" s="179">
        <v>-0.25291536620316513</v>
      </c>
      <c r="BB270" s="179">
        <v>0</v>
      </c>
      <c r="BC270" s="179">
        <v>0.26097598110970532</v>
      </c>
      <c r="BD270" s="179">
        <v>0.27931504931612577</v>
      </c>
      <c r="BE270" s="179" t="s">
        <v>115</v>
      </c>
      <c r="BF270" s="179">
        <v>0.36325605454229892</v>
      </c>
      <c r="BG270" s="179">
        <v>0.4303391909188557</v>
      </c>
      <c r="BH270" s="204">
        <v>0</v>
      </c>
      <c r="BI270" s="204">
        <v>7</v>
      </c>
      <c r="BJ270" s="205" t="s">
        <v>3025</v>
      </c>
      <c r="BK270" s="205" t="s">
        <v>3026</v>
      </c>
      <c r="BL270" s="205" t="s">
        <v>3027</v>
      </c>
      <c r="BM270" s="205">
        <v>7.9242418879430787E-3</v>
      </c>
      <c r="BN270" s="205">
        <v>0.35533181265435582</v>
      </c>
      <c r="BO270" s="205">
        <v>0.1866151326209271</v>
      </c>
      <c r="BP270" s="205">
        <v>9.548178712712084E-2</v>
      </c>
      <c r="BQ270" s="205" t="s">
        <v>115</v>
      </c>
      <c r="BR270" s="205" t="s">
        <v>197</v>
      </c>
      <c r="BS270" s="205">
        <v>0.14974394545770109</v>
      </c>
      <c r="BT270" s="120" t="s">
        <v>115</v>
      </c>
      <c r="BU270" s="120" t="s">
        <v>115</v>
      </c>
      <c r="BV270" s="120" t="s">
        <v>115</v>
      </c>
      <c r="BW270" s="120" t="s">
        <v>115</v>
      </c>
      <c r="BX270" s="153">
        <v>29.992075758112058</v>
      </c>
      <c r="BY270" s="153">
        <v>0.5294361873543828</v>
      </c>
      <c r="BZ270" s="153">
        <v>0.5294361873543828</v>
      </c>
      <c r="CA270" s="154" t="s">
        <v>197</v>
      </c>
      <c r="CB270" s="154">
        <v>0.55020534864865145</v>
      </c>
      <c r="CC270" s="154">
        <v>0.55020534864865145</v>
      </c>
      <c r="CD270" s="154" t="s">
        <v>197</v>
      </c>
      <c r="CE270" s="155">
        <v>0</v>
      </c>
      <c r="CF270" s="155"/>
      <c r="CG270" s="155"/>
      <c r="CH270" s="273"/>
    </row>
    <row r="271" spans="1:86" s="1" customFormat="1" x14ac:dyDescent="0.2">
      <c r="A271" s="120">
        <v>267</v>
      </c>
      <c r="B271" s="120" t="s">
        <v>1802</v>
      </c>
      <c r="C271" s="120" t="s">
        <v>655</v>
      </c>
      <c r="D271" s="126">
        <v>2</v>
      </c>
      <c r="E271" s="110" t="s">
        <v>2328</v>
      </c>
      <c r="F271" s="199">
        <v>60.306699999999999</v>
      </c>
      <c r="G271" s="199">
        <v>6.15</v>
      </c>
      <c r="H271" s="123">
        <v>1</v>
      </c>
      <c r="I271" s="122">
        <v>8930</v>
      </c>
      <c r="J271" s="122">
        <v>50</v>
      </c>
      <c r="K271" s="123">
        <v>0</v>
      </c>
      <c r="L271" s="122">
        <v>8930</v>
      </c>
      <c r="M271" s="122">
        <v>50</v>
      </c>
      <c r="N271" s="122">
        <v>10049.375</v>
      </c>
      <c r="O271" s="122">
        <v>169.625</v>
      </c>
      <c r="P271" s="122">
        <v>151.375</v>
      </c>
      <c r="Q271" s="112" t="s">
        <v>676</v>
      </c>
      <c r="R271" s="200">
        <v>0</v>
      </c>
      <c r="S271" s="112" t="s">
        <v>2191</v>
      </c>
      <c r="T271" s="112" t="s">
        <v>362</v>
      </c>
      <c r="U271" s="112" t="s">
        <v>2518</v>
      </c>
      <c r="V271" s="112" t="s">
        <v>808</v>
      </c>
      <c r="W271" s="112" t="s">
        <v>193</v>
      </c>
      <c r="X271" s="112" t="s">
        <v>115</v>
      </c>
      <c r="Y271" s="112" t="s">
        <v>115</v>
      </c>
      <c r="Z271" s="112" t="s">
        <v>115</v>
      </c>
      <c r="AA271" s="125" t="s">
        <v>208</v>
      </c>
      <c r="AB271" s="125" t="s">
        <v>197</v>
      </c>
      <c r="AC271" s="125" t="s">
        <v>197</v>
      </c>
      <c r="AD271" s="125" t="s">
        <v>197</v>
      </c>
      <c r="AE271" s="125">
        <v>0</v>
      </c>
      <c r="AF271" s="125">
        <v>0.1</v>
      </c>
      <c r="AG271" s="125">
        <v>0</v>
      </c>
      <c r="AH271" s="125">
        <v>0</v>
      </c>
      <c r="AI271" s="202">
        <v>0</v>
      </c>
      <c r="AJ271" s="202">
        <v>0</v>
      </c>
      <c r="AK271" s="202">
        <v>0.3</v>
      </c>
      <c r="AL271" s="202">
        <v>0.01</v>
      </c>
      <c r="AM271" s="202">
        <v>0.1</v>
      </c>
      <c r="AN271" s="202">
        <v>0</v>
      </c>
      <c r="AO271" s="202">
        <v>0</v>
      </c>
      <c r="AP271" s="202">
        <v>0</v>
      </c>
      <c r="AQ271" s="202" t="s">
        <v>197</v>
      </c>
      <c r="AR271" s="202" t="s">
        <v>593</v>
      </c>
      <c r="AS271" s="203">
        <v>30</v>
      </c>
      <c r="AT271" s="202" t="s">
        <v>199</v>
      </c>
      <c r="AU271" s="202" t="s">
        <v>556</v>
      </c>
      <c r="AV271" s="152">
        <v>0.33181320046074114</v>
      </c>
      <c r="AW271" s="152">
        <v>0.33181320046074114</v>
      </c>
      <c r="AX271" s="179">
        <v>-0.34740757076641271</v>
      </c>
      <c r="AY271" s="179" t="s">
        <v>115</v>
      </c>
      <c r="AZ271" s="179">
        <v>-0.27776497513970277</v>
      </c>
      <c r="BA271" s="179">
        <v>-0.25291536620316513</v>
      </c>
      <c r="BB271" s="179">
        <v>0</v>
      </c>
      <c r="BC271" s="179">
        <v>0.26097598110970532</v>
      </c>
      <c r="BD271" s="179">
        <v>0.27931504931612577</v>
      </c>
      <c r="BE271" s="179" t="s">
        <v>115</v>
      </c>
      <c r="BF271" s="179">
        <v>0.36325605454229892</v>
      </c>
      <c r="BG271" s="179">
        <v>0.4303391909188557</v>
      </c>
      <c r="BH271" s="204">
        <v>0</v>
      </c>
      <c r="BI271" s="204">
        <v>7</v>
      </c>
      <c r="BJ271" s="205" t="s">
        <v>3025</v>
      </c>
      <c r="BK271" s="205" t="s">
        <v>3026</v>
      </c>
      <c r="BL271" s="205" t="s">
        <v>3027</v>
      </c>
      <c r="BM271" s="205">
        <v>7.9242418879430787E-3</v>
      </c>
      <c r="BN271" s="205">
        <v>0.35533181265435582</v>
      </c>
      <c r="BO271" s="205">
        <v>0.1866151326209271</v>
      </c>
      <c r="BP271" s="205">
        <v>9.548178712712084E-2</v>
      </c>
      <c r="BQ271" s="205" t="s">
        <v>115</v>
      </c>
      <c r="BR271" s="205" t="s">
        <v>197</v>
      </c>
      <c r="BS271" s="205">
        <v>0.14974394545770109</v>
      </c>
      <c r="BT271" s="120" t="s">
        <v>115</v>
      </c>
      <c r="BU271" s="120" t="s">
        <v>115</v>
      </c>
      <c r="BV271" s="120" t="s">
        <v>115</v>
      </c>
      <c r="BW271" s="120" t="s">
        <v>115</v>
      </c>
      <c r="BX271" s="153">
        <v>29.992075758112058</v>
      </c>
      <c r="BY271" s="153">
        <v>0.5294361873543828</v>
      </c>
      <c r="BZ271" s="153">
        <v>0.5294361873543828</v>
      </c>
      <c r="CA271" s="154" t="s">
        <v>197</v>
      </c>
      <c r="CB271" s="154">
        <v>0.55020534864865145</v>
      </c>
      <c r="CC271" s="154">
        <v>0.55020534864865145</v>
      </c>
      <c r="CD271" s="154" t="s">
        <v>197</v>
      </c>
      <c r="CE271" s="155">
        <v>0</v>
      </c>
      <c r="CF271" s="155"/>
      <c r="CG271" s="155"/>
      <c r="CH271" s="273"/>
    </row>
    <row r="272" spans="1:86" s="1" customFormat="1" x14ac:dyDescent="0.2">
      <c r="A272" s="120">
        <v>268</v>
      </c>
      <c r="B272" s="120" t="s">
        <v>1803</v>
      </c>
      <c r="C272" s="120" t="s">
        <v>655</v>
      </c>
      <c r="D272" s="126">
        <v>2</v>
      </c>
      <c r="E272" s="110" t="s">
        <v>2322</v>
      </c>
      <c r="F272" s="199">
        <v>60.306699999999999</v>
      </c>
      <c r="G272" s="199">
        <v>6.15</v>
      </c>
      <c r="H272" s="123">
        <v>1</v>
      </c>
      <c r="I272" s="122">
        <v>10140</v>
      </c>
      <c r="J272" s="122">
        <v>50</v>
      </c>
      <c r="K272" s="123">
        <v>0</v>
      </c>
      <c r="L272" s="122">
        <v>10140</v>
      </c>
      <c r="M272" s="122">
        <v>50</v>
      </c>
      <c r="N272" s="122">
        <v>11712</v>
      </c>
      <c r="O272" s="122">
        <v>228</v>
      </c>
      <c r="P272" s="122">
        <v>307</v>
      </c>
      <c r="Q272" s="112" t="s">
        <v>676</v>
      </c>
      <c r="R272" s="200">
        <v>2</v>
      </c>
      <c r="S272" s="112" t="s">
        <v>2191</v>
      </c>
      <c r="T272" s="112" t="s">
        <v>670</v>
      </c>
      <c r="U272" s="112" t="s">
        <v>2518</v>
      </c>
      <c r="V272" s="112" t="s">
        <v>808</v>
      </c>
      <c r="W272" s="112" t="s">
        <v>193</v>
      </c>
      <c r="X272" s="112" t="s">
        <v>115</v>
      </c>
      <c r="Y272" s="112" t="s">
        <v>115</v>
      </c>
      <c r="Z272" s="112" t="s">
        <v>115</v>
      </c>
      <c r="AA272" s="125" t="s">
        <v>208</v>
      </c>
      <c r="AB272" s="125">
        <v>1.0865</v>
      </c>
      <c r="AC272" s="125" t="s">
        <v>197</v>
      </c>
      <c r="AD272" s="125" t="s">
        <v>197</v>
      </c>
      <c r="AE272" s="125">
        <v>0</v>
      </c>
      <c r="AF272" s="125">
        <v>0.1</v>
      </c>
      <c r="AG272" s="125">
        <v>0</v>
      </c>
      <c r="AH272" s="125">
        <v>0</v>
      </c>
      <c r="AI272" s="202">
        <v>0</v>
      </c>
      <c r="AJ272" s="202">
        <v>0</v>
      </c>
      <c r="AK272" s="202">
        <v>0.3</v>
      </c>
      <c r="AL272" s="202">
        <v>0.01</v>
      </c>
      <c r="AM272" s="202">
        <v>0.1</v>
      </c>
      <c r="AN272" s="202">
        <v>0</v>
      </c>
      <c r="AO272" s="202">
        <v>0</v>
      </c>
      <c r="AP272" s="202">
        <v>0</v>
      </c>
      <c r="AQ272" s="202" t="s">
        <v>197</v>
      </c>
      <c r="AR272" s="202" t="s">
        <v>593</v>
      </c>
      <c r="AS272" s="203">
        <v>30</v>
      </c>
      <c r="AT272" s="202" t="s">
        <v>199</v>
      </c>
      <c r="AU272" s="202" t="s">
        <v>556</v>
      </c>
      <c r="AV272" s="152">
        <v>0.33181320046074114</v>
      </c>
      <c r="AW272" s="152">
        <v>0.33181320046074114</v>
      </c>
      <c r="AX272" s="179">
        <v>-0.34740757076641271</v>
      </c>
      <c r="AY272" s="179" t="s">
        <v>115</v>
      </c>
      <c r="AZ272" s="179">
        <v>-0.27776497513970277</v>
      </c>
      <c r="BA272" s="179">
        <v>-0.25291536620316513</v>
      </c>
      <c r="BB272" s="179">
        <v>0</v>
      </c>
      <c r="BC272" s="179">
        <v>0.26097598110970532</v>
      </c>
      <c r="BD272" s="179">
        <v>0.27931504931612577</v>
      </c>
      <c r="BE272" s="179" t="s">
        <v>115</v>
      </c>
      <c r="BF272" s="179">
        <v>0.36325605454229892</v>
      </c>
      <c r="BG272" s="179">
        <v>0.4303391909188557</v>
      </c>
      <c r="BH272" s="204">
        <v>-1</v>
      </c>
      <c r="BI272" s="204">
        <v>7</v>
      </c>
      <c r="BJ272" s="205" t="s">
        <v>3033</v>
      </c>
      <c r="BK272" s="205" t="s">
        <v>3034</v>
      </c>
      <c r="BL272" s="205" t="s">
        <v>3035</v>
      </c>
      <c r="BM272" s="205">
        <v>0</v>
      </c>
      <c r="BN272" s="205" t="s">
        <v>115</v>
      </c>
      <c r="BO272" s="205">
        <v>0.1866151326209271</v>
      </c>
      <c r="BP272" s="205">
        <v>9.548178712712084E-2</v>
      </c>
      <c r="BQ272" s="205" t="s">
        <v>115</v>
      </c>
      <c r="BR272" s="205" t="s">
        <v>197</v>
      </c>
      <c r="BS272" s="205">
        <v>0.14974394545770109</v>
      </c>
      <c r="BT272" s="120" t="s">
        <v>115</v>
      </c>
      <c r="BU272" s="120" t="s">
        <v>115</v>
      </c>
      <c r="BV272" s="120" t="s">
        <v>115</v>
      </c>
      <c r="BW272" s="120" t="s">
        <v>115</v>
      </c>
      <c r="BX272" s="153">
        <v>30</v>
      </c>
      <c r="BY272" s="153">
        <v>0.39248182046575741</v>
      </c>
      <c r="BZ272" s="153">
        <v>0.39248182046575741</v>
      </c>
      <c r="CA272" s="154" t="s">
        <v>197</v>
      </c>
      <c r="CB272" s="154">
        <v>0.42007764591484031</v>
      </c>
      <c r="CC272" s="154">
        <v>0.42007764591484031</v>
      </c>
      <c r="CD272" s="154" t="s">
        <v>197</v>
      </c>
      <c r="CE272" s="155">
        <v>0</v>
      </c>
      <c r="CF272" s="155"/>
      <c r="CG272" s="155"/>
      <c r="CH272" s="273"/>
    </row>
    <row r="273" spans="1:86" s="1" customFormat="1" x14ac:dyDescent="0.2">
      <c r="A273" s="120">
        <v>269</v>
      </c>
      <c r="B273" s="120" t="s">
        <v>1804</v>
      </c>
      <c r="C273" s="120" t="s">
        <v>655</v>
      </c>
      <c r="D273" s="126">
        <v>2</v>
      </c>
      <c r="E273" s="110" t="s">
        <v>2322</v>
      </c>
      <c r="F273" s="199">
        <v>60.306699999999999</v>
      </c>
      <c r="G273" s="199">
        <v>6.15</v>
      </c>
      <c r="H273" s="123">
        <v>1</v>
      </c>
      <c r="I273" s="122">
        <v>10050</v>
      </c>
      <c r="J273" s="122">
        <v>50</v>
      </c>
      <c r="K273" s="123">
        <v>0</v>
      </c>
      <c r="L273" s="122">
        <v>10050</v>
      </c>
      <c r="M273" s="122">
        <v>50</v>
      </c>
      <c r="N273" s="122">
        <v>10718.5</v>
      </c>
      <c r="O273" s="122">
        <v>304.5</v>
      </c>
      <c r="P273" s="122">
        <v>211.5</v>
      </c>
      <c r="Q273" s="112" t="s">
        <v>676</v>
      </c>
      <c r="R273" s="200">
        <v>2</v>
      </c>
      <c r="S273" s="112" t="s">
        <v>2191</v>
      </c>
      <c r="T273" s="112" t="s">
        <v>671</v>
      </c>
      <c r="U273" s="112" t="s">
        <v>2518</v>
      </c>
      <c r="V273" s="112" t="s">
        <v>808</v>
      </c>
      <c r="W273" s="112" t="s">
        <v>193</v>
      </c>
      <c r="X273" s="112" t="s">
        <v>115</v>
      </c>
      <c r="Y273" s="112" t="s">
        <v>115</v>
      </c>
      <c r="Z273" s="112" t="s">
        <v>115</v>
      </c>
      <c r="AA273" s="125" t="s">
        <v>208</v>
      </c>
      <c r="AB273" s="125">
        <v>1.2649999999999999</v>
      </c>
      <c r="AC273" s="125" t="s">
        <v>197</v>
      </c>
      <c r="AD273" s="125" t="s">
        <v>197</v>
      </c>
      <c r="AE273" s="125">
        <v>0</v>
      </c>
      <c r="AF273" s="125">
        <v>0.1</v>
      </c>
      <c r="AG273" s="125">
        <v>0</v>
      </c>
      <c r="AH273" s="125">
        <v>0</v>
      </c>
      <c r="AI273" s="202">
        <v>0</v>
      </c>
      <c r="AJ273" s="202">
        <v>0</v>
      </c>
      <c r="AK273" s="202">
        <v>0.3</v>
      </c>
      <c r="AL273" s="202">
        <v>0.01</v>
      </c>
      <c r="AM273" s="202">
        <v>0.1</v>
      </c>
      <c r="AN273" s="202">
        <v>0</v>
      </c>
      <c r="AO273" s="202">
        <v>0</v>
      </c>
      <c r="AP273" s="202">
        <v>0</v>
      </c>
      <c r="AQ273" s="202" t="s">
        <v>197</v>
      </c>
      <c r="AR273" s="202" t="s">
        <v>593</v>
      </c>
      <c r="AS273" s="203">
        <v>30</v>
      </c>
      <c r="AT273" s="202" t="s">
        <v>199</v>
      </c>
      <c r="AU273" s="202" t="s">
        <v>556</v>
      </c>
      <c r="AV273" s="152">
        <v>0.33181320046074114</v>
      </c>
      <c r="AW273" s="152">
        <v>0.33181320046074114</v>
      </c>
      <c r="AX273" s="179">
        <v>-0.34740757076641271</v>
      </c>
      <c r="AY273" s="179" t="s">
        <v>115</v>
      </c>
      <c r="AZ273" s="179">
        <v>-0.27776497513970277</v>
      </c>
      <c r="BA273" s="179">
        <v>-0.25291536620316513</v>
      </c>
      <c r="BB273" s="179">
        <v>0</v>
      </c>
      <c r="BC273" s="179">
        <v>0.26097598110970532</v>
      </c>
      <c r="BD273" s="179">
        <v>0.27931504931612577</v>
      </c>
      <c r="BE273" s="179" t="s">
        <v>115</v>
      </c>
      <c r="BF273" s="179">
        <v>0.36325605454229892</v>
      </c>
      <c r="BG273" s="179">
        <v>0.4303391909188557</v>
      </c>
      <c r="BH273" s="204">
        <v>-1</v>
      </c>
      <c r="BI273" s="204">
        <v>7</v>
      </c>
      <c r="BJ273" s="205" t="s">
        <v>3033</v>
      </c>
      <c r="BK273" s="205" t="s">
        <v>3034</v>
      </c>
      <c r="BL273" s="205" t="s">
        <v>3035</v>
      </c>
      <c r="BM273" s="205">
        <v>0</v>
      </c>
      <c r="BN273" s="205" t="s">
        <v>115</v>
      </c>
      <c r="BO273" s="205">
        <v>0.1866151326209271</v>
      </c>
      <c r="BP273" s="205">
        <v>9.548178712712084E-2</v>
      </c>
      <c r="BQ273" s="205" t="s">
        <v>115</v>
      </c>
      <c r="BR273" s="205" t="s">
        <v>197</v>
      </c>
      <c r="BS273" s="205">
        <v>0.14974394545770109</v>
      </c>
      <c r="BT273" s="120" t="s">
        <v>115</v>
      </c>
      <c r="BU273" s="120" t="s">
        <v>115</v>
      </c>
      <c r="BV273" s="120" t="s">
        <v>115</v>
      </c>
      <c r="BW273" s="120" t="s">
        <v>115</v>
      </c>
      <c r="BX273" s="153">
        <v>30</v>
      </c>
      <c r="BY273" s="153">
        <v>0.39248182046575741</v>
      </c>
      <c r="BZ273" s="153">
        <v>0.39248182046575741</v>
      </c>
      <c r="CA273" s="154" t="s">
        <v>197</v>
      </c>
      <c r="CB273" s="154">
        <v>0.42007764591484031</v>
      </c>
      <c r="CC273" s="154">
        <v>0.42007764591484031</v>
      </c>
      <c r="CD273" s="154" t="s">
        <v>197</v>
      </c>
      <c r="CE273" s="155">
        <v>0</v>
      </c>
      <c r="CF273" s="155"/>
      <c r="CG273" s="155"/>
      <c r="CH273" s="273"/>
    </row>
    <row r="274" spans="1:86" s="1" customFormat="1" x14ac:dyDescent="0.2">
      <c r="A274" s="120">
        <v>270</v>
      </c>
      <c r="B274" s="120" t="s">
        <v>1805</v>
      </c>
      <c r="C274" s="120" t="s">
        <v>655</v>
      </c>
      <c r="D274" s="126">
        <v>2</v>
      </c>
      <c r="E274" s="110" t="s">
        <v>2322</v>
      </c>
      <c r="F274" s="199">
        <v>60.306699999999999</v>
      </c>
      <c r="G274" s="199">
        <v>6.15</v>
      </c>
      <c r="H274" s="123">
        <v>1</v>
      </c>
      <c r="I274" s="122">
        <v>9780</v>
      </c>
      <c r="J274" s="122">
        <v>50</v>
      </c>
      <c r="K274" s="123">
        <v>0</v>
      </c>
      <c r="L274" s="122">
        <v>9780</v>
      </c>
      <c r="M274" s="122">
        <v>50</v>
      </c>
      <c r="N274" s="122">
        <v>10331</v>
      </c>
      <c r="O274" s="122">
        <v>230</v>
      </c>
      <c r="P274" s="122">
        <v>161</v>
      </c>
      <c r="Q274" s="112" t="s">
        <v>676</v>
      </c>
      <c r="R274" s="200">
        <v>2</v>
      </c>
      <c r="S274" s="112" t="s">
        <v>2191</v>
      </c>
      <c r="T274" s="112" t="s">
        <v>672</v>
      </c>
      <c r="U274" s="112" t="s">
        <v>2518</v>
      </c>
      <c r="V274" s="112" t="s">
        <v>808</v>
      </c>
      <c r="W274" s="112" t="s">
        <v>193</v>
      </c>
      <c r="X274" s="112" t="s">
        <v>115</v>
      </c>
      <c r="Y274" s="112" t="s">
        <v>115</v>
      </c>
      <c r="Z274" s="112" t="s">
        <v>115</v>
      </c>
      <c r="AA274" s="125" t="s">
        <v>208</v>
      </c>
      <c r="AB274" s="125">
        <v>1.2649999999999999</v>
      </c>
      <c r="AC274" s="125" t="s">
        <v>197</v>
      </c>
      <c r="AD274" s="125" t="s">
        <v>197</v>
      </c>
      <c r="AE274" s="125">
        <v>0</v>
      </c>
      <c r="AF274" s="125">
        <v>0.1</v>
      </c>
      <c r="AG274" s="125">
        <v>0</v>
      </c>
      <c r="AH274" s="125">
        <v>0</v>
      </c>
      <c r="AI274" s="202">
        <v>0</v>
      </c>
      <c r="AJ274" s="202">
        <v>0</v>
      </c>
      <c r="AK274" s="202">
        <v>0.3</v>
      </c>
      <c r="AL274" s="202">
        <v>0.01</v>
      </c>
      <c r="AM274" s="202">
        <v>0.1</v>
      </c>
      <c r="AN274" s="202">
        <v>0</v>
      </c>
      <c r="AO274" s="202">
        <v>0</v>
      </c>
      <c r="AP274" s="202">
        <v>0</v>
      </c>
      <c r="AQ274" s="202" t="s">
        <v>197</v>
      </c>
      <c r="AR274" s="202" t="s">
        <v>593</v>
      </c>
      <c r="AS274" s="203">
        <v>30</v>
      </c>
      <c r="AT274" s="202" t="s">
        <v>199</v>
      </c>
      <c r="AU274" s="202" t="s">
        <v>556</v>
      </c>
      <c r="AV274" s="152">
        <v>0.33181320046074114</v>
      </c>
      <c r="AW274" s="152">
        <v>0.33181320046074114</v>
      </c>
      <c r="AX274" s="179">
        <v>-0.34740757076641271</v>
      </c>
      <c r="AY274" s="179" t="s">
        <v>115</v>
      </c>
      <c r="AZ274" s="179">
        <v>-0.27776497513970277</v>
      </c>
      <c r="BA274" s="179">
        <v>-0.25291536620316513</v>
      </c>
      <c r="BB274" s="179">
        <v>0</v>
      </c>
      <c r="BC274" s="179">
        <v>0.26097598110970532</v>
      </c>
      <c r="BD274" s="179">
        <v>0.27931504931612577</v>
      </c>
      <c r="BE274" s="179" t="s">
        <v>115</v>
      </c>
      <c r="BF274" s="179">
        <v>0.36325605454229892</v>
      </c>
      <c r="BG274" s="179">
        <v>0.4303391909188557</v>
      </c>
      <c r="BH274" s="204">
        <v>-1</v>
      </c>
      <c r="BI274" s="204">
        <v>7</v>
      </c>
      <c r="BJ274" s="205" t="s">
        <v>3033</v>
      </c>
      <c r="BK274" s="205" t="s">
        <v>3034</v>
      </c>
      <c r="BL274" s="205" t="s">
        <v>3035</v>
      </c>
      <c r="BM274" s="205">
        <v>0</v>
      </c>
      <c r="BN274" s="205" t="s">
        <v>115</v>
      </c>
      <c r="BO274" s="205">
        <v>0.1866151326209271</v>
      </c>
      <c r="BP274" s="205">
        <v>9.548178712712084E-2</v>
      </c>
      <c r="BQ274" s="205" t="s">
        <v>115</v>
      </c>
      <c r="BR274" s="205" t="s">
        <v>197</v>
      </c>
      <c r="BS274" s="205">
        <v>0.14974394545770109</v>
      </c>
      <c r="BT274" s="120" t="s">
        <v>115</v>
      </c>
      <c r="BU274" s="120" t="s">
        <v>115</v>
      </c>
      <c r="BV274" s="120" t="s">
        <v>115</v>
      </c>
      <c r="BW274" s="120" t="s">
        <v>115</v>
      </c>
      <c r="BX274" s="153">
        <v>30</v>
      </c>
      <c r="BY274" s="153">
        <v>0.39248182046575741</v>
      </c>
      <c r="BZ274" s="153">
        <v>0.39248182046575741</v>
      </c>
      <c r="CA274" s="154" t="s">
        <v>197</v>
      </c>
      <c r="CB274" s="154">
        <v>0.42007764591484031</v>
      </c>
      <c r="CC274" s="154">
        <v>0.42007764591484031</v>
      </c>
      <c r="CD274" s="154" t="s">
        <v>197</v>
      </c>
      <c r="CE274" s="155">
        <v>0</v>
      </c>
      <c r="CF274" s="155"/>
      <c r="CG274" s="155"/>
      <c r="CH274" s="273"/>
    </row>
    <row r="275" spans="1:86" s="1" customFormat="1" x14ac:dyDescent="0.2">
      <c r="A275" s="120">
        <v>271</v>
      </c>
      <c r="B275" s="120" t="s">
        <v>1806</v>
      </c>
      <c r="C275" s="120" t="s">
        <v>655</v>
      </c>
      <c r="D275" s="126">
        <v>2</v>
      </c>
      <c r="E275" s="110" t="s">
        <v>2323</v>
      </c>
      <c r="F275" s="199">
        <v>60.308300000000003</v>
      </c>
      <c r="G275" s="199">
        <v>6.16</v>
      </c>
      <c r="H275" s="123">
        <v>1</v>
      </c>
      <c r="I275" s="122">
        <v>5110</v>
      </c>
      <c r="J275" s="122">
        <v>40</v>
      </c>
      <c r="K275" s="123">
        <v>0</v>
      </c>
      <c r="L275" s="122">
        <v>5110</v>
      </c>
      <c r="M275" s="122">
        <v>40</v>
      </c>
      <c r="N275" s="122">
        <v>5071.5</v>
      </c>
      <c r="O275" s="122">
        <v>204.5</v>
      </c>
      <c r="P275" s="122">
        <v>200.5</v>
      </c>
      <c r="Q275" s="112" t="s">
        <v>2515</v>
      </c>
      <c r="R275" s="200">
        <v>0</v>
      </c>
      <c r="S275" s="112" t="s">
        <v>2191</v>
      </c>
      <c r="T275" s="112" t="s">
        <v>358</v>
      </c>
      <c r="U275" s="112" t="s">
        <v>2515</v>
      </c>
      <c r="V275" s="112" t="s">
        <v>2517</v>
      </c>
      <c r="W275" s="112" t="s">
        <v>193</v>
      </c>
      <c r="X275" s="112" t="s">
        <v>115</v>
      </c>
      <c r="Y275" s="112" t="s">
        <v>115</v>
      </c>
      <c r="Z275" s="112" t="s">
        <v>115</v>
      </c>
      <c r="AA275" s="125" t="s">
        <v>208</v>
      </c>
      <c r="AB275" s="125">
        <v>1.635</v>
      </c>
      <c r="AC275" s="125" t="s">
        <v>197</v>
      </c>
      <c r="AD275" s="125" t="s">
        <v>197</v>
      </c>
      <c r="AE275" s="125">
        <v>0</v>
      </c>
      <c r="AF275" s="125">
        <v>0.1</v>
      </c>
      <c r="AG275" s="125">
        <v>0</v>
      </c>
      <c r="AH275" s="125">
        <v>0</v>
      </c>
      <c r="AI275" s="202">
        <v>0</v>
      </c>
      <c r="AJ275" s="202">
        <v>0</v>
      </c>
      <c r="AK275" s="202">
        <v>0.3</v>
      </c>
      <c r="AL275" s="202">
        <v>0.01</v>
      </c>
      <c r="AM275" s="202">
        <v>0.1</v>
      </c>
      <c r="AN275" s="202">
        <v>0</v>
      </c>
      <c r="AO275" s="202">
        <v>0</v>
      </c>
      <c r="AP275" s="202">
        <v>0</v>
      </c>
      <c r="AQ275" s="202" t="s">
        <v>197</v>
      </c>
      <c r="AR275" s="202" t="s">
        <v>593</v>
      </c>
      <c r="AS275" s="203">
        <v>16.55</v>
      </c>
      <c r="AT275" s="202" t="s">
        <v>199</v>
      </c>
      <c r="AU275" s="202" t="s">
        <v>556</v>
      </c>
      <c r="AV275" s="152">
        <v>0.33181320046074114</v>
      </c>
      <c r="AW275" s="152">
        <v>0.33181320046074114</v>
      </c>
      <c r="AX275" s="179">
        <v>-0.36352334983932078</v>
      </c>
      <c r="AY275" s="179" t="s">
        <v>115</v>
      </c>
      <c r="AZ275" s="179">
        <v>-0.29315161063438178</v>
      </c>
      <c r="BA275" s="179">
        <v>-0.26795065017686481</v>
      </c>
      <c r="BB275" s="179">
        <v>0</v>
      </c>
      <c r="BC275" s="179">
        <v>0.27566519909407239</v>
      </c>
      <c r="BD275" s="179">
        <v>0.29407081889191128</v>
      </c>
      <c r="BE275" s="179" t="s">
        <v>115</v>
      </c>
      <c r="BF275" s="179">
        <v>0.37724556978953377</v>
      </c>
      <c r="BG275" s="179">
        <v>0.4438008685119475</v>
      </c>
      <c r="BH275" s="204">
        <v>1</v>
      </c>
      <c r="BI275" s="204">
        <v>7</v>
      </c>
      <c r="BJ275" s="205" t="s">
        <v>3031</v>
      </c>
      <c r="BK275" s="205" t="s">
        <v>3032</v>
      </c>
      <c r="BL275" s="205" t="s">
        <v>3030</v>
      </c>
      <c r="BM275" s="205">
        <v>0.37724556978953377</v>
      </c>
      <c r="BN275" s="205" t="s">
        <v>115</v>
      </c>
      <c r="BO275" s="205">
        <v>0.18847864141459669</v>
      </c>
      <c r="BP275" s="205">
        <v>9.548178712712084E-2</v>
      </c>
      <c r="BQ275" s="205" t="s">
        <v>115</v>
      </c>
      <c r="BR275" s="205" t="s">
        <v>197</v>
      </c>
      <c r="BS275" s="205">
        <v>0.14024556978953381</v>
      </c>
      <c r="BT275" s="120" t="s">
        <v>115</v>
      </c>
      <c r="BU275" s="120" t="s">
        <v>115</v>
      </c>
      <c r="BV275" s="120" t="s">
        <v>115</v>
      </c>
      <c r="BW275" s="120" t="s">
        <v>115</v>
      </c>
      <c r="BX275" s="153">
        <v>16.172754430210468</v>
      </c>
      <c r="BY275" s="153">
        <v>0.39337128764372337</v>
      </c>
      <c r="BZ275" s="153">
        <v>0.39337128764372337</v>
      </c>
      <c r="CA275" s="154" t="s">
        <v>197</v>
      </c>
      <c r="CB275" s="154">
        <v>0.41762398133736517</v>
      </c>
      <c r="CC275" s="154">
        <v>0.41762398133736517</v>
      </c>
      <c r="CD275" s="154" t="s">
        <v>197</v>
      </c>
      <c r="CE275" s="155">
        <v>0</v>
      </c>
      <c r="CF275" s="155"/>
      <c r="CG275" s="155"/>
      <c r="CH275" s="273"/>
    </row>
    <row r="276" spans="1:86" s="1" customFormat="1" x14ac:dyDescent="0.2">
      <c r="A276" s="120">
        <v>272</v>
      </c>
      <c r="B276" s="120" t="s">
        <v>363</v>
      </c>
      <c r="C276" s="120" t="s">
        <v>655</v>
      </c>
      <c r="D276" s="126">
        <v>2</v>
      </c>
      <c r="E276" s="110" t="s">
        <v>2323</v>
      </c>
      <c r="F276" s="199">
        <v>60.308300000000003</v>
      </c>
      <c r="G276" s="199">
        <v>6.16</v>
      </c>
      <c r="H276" s="123">
        <v>1</v>
      </c>
      <c r="I276" s="122">
        <v>5350</v>
      </c>
      <c r="J276" s="122">
        <v>40</v>
      </c>
      <c r="K276" s="123">
        <v>0</v>
      </c>
      <c r="L276" s="122">
        <v>5350</v>
      </c>
      <c r="M276" s="122">
        <v>40</v>
      </c>
      <c r="N276" s="122">
        <v>6135</v>
      </c>
      <c r="O276" s="122">
        <v>140</v>
      </c>
      <c r="P276" s="122">
        <v>135</v>
      </c>
      <c r="Q276" s="112" t="s">
        <v>2518</v>
      </c>
      <c r="R276" s="200">
        <v>0</v>
      </c>
      <c r="S276" s="112" t="s">
        <v>2191</v>
      </c>
      <c r="T276" s="112" t="s">
        <v>358</v>
      </c>
      <c r="U276" s="112" t="s">
        <v>2515</v>
      </c>
      <c r="V276" s="112" t="s">
        <v>808</v>
      </c>
      <c r="W276" s="112" t="s">
        <v>193</v>
      </c>
      <c r="X276" s="112" t="s">
        <v>115</v>
      </c>
      <c r="Y276" s="112" t="s">
        <v>115</v>
      </c>
      <c r="Z276" s="112" t="s">
        <v>115</v>
      </c>
      <c r="AA276" s="125" t="s">
        <v>208</v>
      </c>
      <c r="AB276" s="125">
        <v>1.6445000000000001</v>
      </c>
      <c r="AC276" s="125" t="s">
        <v>197</v>
      </c>
      <c r="AD276" s="125" t="s">
        <v>197</v>
      </c>
      <c r="AE276" s="125">
        <v>0</v>
      </c>
      <c r="AF276" s="125">
        <v>0.1</v>
      </c>
      <c r="AG276" s="125">
        <v>0</v>
      </c>
      <c r="AH276" s="125">
        <v>0</v>
      </c>
      <c r="AI276" s="202">
        <v>0</v>
      </c>
      <c r="AJ276" s="202">
        <v>0</v>
      </c>
      <c r="AK276" s="202">
        <v>0.3</v>
      </c>
      <c r="AL276" s="202">
        <v>0.01</v>
      </c>
      <c r="AM276" s="202">
        <v>0.1</v>
      </c>
      <c r="AN276" s="202">
        <v>0</v>
      </c>
      <c r="AO276" s="202">
        <v>0</v>
      </c>
      <c r="AP276" s="202">
        <v>0</v>
      </c>
      <c r="AQ276" s="202" t="s">
        <v>197</v>
      </c>
      <c r="AR276" s="202" t="s">
        <v>593</v>
      </c>
      <c r="AS276" s="203">
        <v>16.55</v>
      </c>
      <c r="AT276" s="202" t="s">
        <v>199</v>
      </c>
      <c r="AU276" s="202" t="s">
        <v>556</v>
      </c>
      <c r="AV276" s="152">
        <v>0.33181320046074114</v>
      </c>
      <c r="AW276" s="152">
        <v>0.33181320046074114</v>
      </c>
      <c r="AX276" s="179">
        <v>-0.36352334983932078</v>
      </c>
      <c r="AY276" s="179" t="s">
        <v>115</v>
      </c>
      <c r="AZ276" s="179">
        <v>-0.29315161063438178</v>
      </c>
      <c r="BA276" s="179">
        <v>-0.26795065017686481</v>
      </c>
      <c r="BB276" s="179">
        <v>0</v>
      </c>
      <c r="BC276" s="179">
        <v>0.27566519909407239</v>
      </c>
      <c r="BD276" s="179">
        <v>0.29407081889191128</v>
      </c>
      <c r="BE276" s="179" t="s">
        <v>115</v>
      </c>
      <c r="BF276" s="179">
        <v>0.37724556978953377</v>
      </c>
      <c r="BG276" s="179">
        <v>0.4438008685119475</v>
      </c>
      <c r="BH276" s="204">
        <v>1</v>
      </c>
      <c r="BI276" s="204">
        <v>7</v>
      </c>
      <c r="BJ276" s="205" t="s">
        <v>3031</v>
      </c>
      <c r="BK276" s="205" t="s">
        <v>3032</v>
      </c>
      <c r="BL276" s="205" t="s">
        <v>3030</v>
      </c>
      <c r="BM276" s="205">
        <v>0.37724556978953377</v>
      </c>
      <c r="BN276" s="205" t="s">
        <v>115</v>
      </c>
      <c r="BO276" s="205">
        <v>0.18847864141459669</v>
      </c>
      <c r="BP276" s="205">
        <v>9.548178712712084E-2</v>
      </c>
      <c r="BQ276" s="205" t="s">
        <v>115</v>
      </c>
      <c r="BR276" s="205" t="s">
        <v>197</v>
      </c>
      <c r="BS276" s="205">
        <v>0.14024556978953381</v>
      </c>
      <c r="BT276" s="120" t="s">
        <v>115</v>
      </c>
      <c r="BU276" s="120" t="s">
        <v>115</v>
      </c>
      <c r="BV276" s="120" t="s">
        <v>115</v>
      </c>
      <c r="BW276" s="120" t="s">
        <v>115</v>
      </c>
      <c r="BX276" s="153">
        <v>16.172754430210468</v>
      </c>
      <c r="BY276" s="153">
        <v>0.39337128764372337</v>
      </c>
      <c r="BZ276" s="153">
        <v>0.39337128764372337</v>
      </c>
      <c r="CA276" s="154" t="s">
        <v>197</v>
      </c>
      <c r="CB276" s="154">
        <v>0.41762398133736517</v>
      </c>
      <c r="CC276" s="154">
        <v>0.41762398133736517</v>
      </c>
      <c r="CD276" s="154" t="s">
        <v>197</v>
      </c>
      <c r="CE276" s="155">
        <v>0</v>
      </c>
      <c r="CF276" s="155"/>
      <c r="CG276" s="155"/>
      <c r="CH276" s="273"/>
    </row>
    <row r="277" spans="1:86" s="1" customFormat="1" x14ac:dyDescent="0.2">
      <c r="A277" s="120">
        <v>273</v>
      </c>
      <c r="B277" s="120" t="s">
        <v>1807</v>
      </c>
      <c r="C277" s="120" t="s">
        <v>655</v>
      </c>
      <c r="D277" s="126">
        <v>2</v>
      </c>
      <c r="E277" s="110" t="s">
        <v>2323</v>
      </c>
      <c r="F277" s="199">
        <v>60.308300000000003</v>
      </c>
      <c r="G277" s="199">
        <v>6.16</v>
      </c>
      <c r="H277" s="123">
        <v>1</v>
      </c>
      <c r="I277" s="122">
        <v>5400</v>
      </c>
      <c r="J277" s="122">
        <v>35</v>
      </c>
      <c r="K277" s="123">
        <v>0</v>
      </c>
      <c r="L277" s="122">
        <v>5400</v>
      </c>
      <c r="M277" s="122">
        <v>35</v>
      </c>
      <c r="N277" s="122">
        <v>6230.5</v>
      </c>
      <c r="O277" s="122">
        <v>59.5</v>
      </c>
      <c r="P277" s="122">
        <v>216.5</v>
      </c>
      <c r="Q277" s="112" t="s">
        <v>2518</v>
      </c>
      <c r="R277" s="200">
        <v>0</v>
      </c>
      <c r="S277" s="112" t="s">
        <v>2191</v>
      </c>
      <c r="T277" s="112" t="s">
        <v>358</v>
      </c>
      <c r="U277" s="112" t="s">
        <v>2515</v>
      </c>
      <c r="V277" s="112" t="s">
        <v>808</v>
      </c>
      <c r="W277" s="112" t="s">
        <v>193</v>
      </c>
      <c r="X277" s="112" t="s">
        <v>115</v>
      </c>
      <c r="Y277" s="112" t="s">
        <v>115</v>
      </c>
      <c r="Z277" s="112" t="s">
        <v>115</v>
      </c>
      <c r="AA277" s="125" t="s">
        <v>208</v>
      </c>
      <c r="AB277" s="125">
        <v>1.6455</v>
      </c>
      <c r="AC277" s="125" t="s">
        <v>197</v>
      </c>
      <c r="AD277" s="125" t="s">
        <v>197</v>
      </c>
      <c r="AE277" s="125">
        <v>0</v>
      </c>
      <c r="AF277" s="125">
        <v>0.1</v>
      </c>
      <c r="AG277" s="125">
        <v>0</v>
      </c>
      <c r="AH277" s="125">
        <v>0</v>
      </c>
      <c r="AI277" s="202">
        <v>0</v>
      </c>
      <c r="AJ277" s="202">
        <v>0</v>
      </c>
      <c r="AK277" s="202">
        <v>0.3</v>
      </c>
      <c r="AL277" s="202">
        <v>0.01</v>
      </c>
      <c r="AM277" s="202">
        <v>0.1</v>
      </c>
      <c r="AN277" s="202">
        <v>0</v>
      </c>
      <c r="AO277" s="202">
        <v>0</v>
      </c>
      <c r="AP277" s="202">
        <v>0</v>
      </c>
      <c r="AQ277" s="202" t="s">
        <v>197</v>
      </c>
      <c r="AR277" s="202" t="s">
        <v>593</v>
      </c>
      <c r="AS277" s="203">
        <v>16.55</v>
      </c>
      <c r="AT277" s="202" t="s">
        <v>199</v>
      </c>
      <c r="AU277" s="202" t="s">
        <v>556</v>
      </c>
      <c r="AV277" s="152">
        <v>0.33181320046074114</v>
      </c>
      <c r="AW277" s="152">
        <v>0.33181320046074114</v>
      </c>
      <c r="AX277" s="179">
        <v>-0.36352334983932078</v>
      </c>
      <c r="AY277" s="179" t="s">
        <v>115</v>
      </c>
      <c r="AZ277" s="179">
        <v>-0.29315161063438178</v>
      </c>
      <c r="BA277" s="179">
        <v>-0.26795065017686481</v>
      </c>
      <c r="BB277" s="179">
        <v>0</v>
      </c>
      <c r="BC277" s="179">
        <v>0.27566519909407239</v>
      </c>
      <c r="BD277" s="179">
        <v>0.29407081889191128</v>
      </c>
      <c r="BE277" s="179" t="s">
        <v>115</v>
      </c>
      <c r="BF277" s="179">
        <v>0.37724556978953377</v>
      </c>
      <c r="BG277" s="179">
        <v>0.4438008685119475</v>
      </c>
      <c r="BH277" s="204">
        <v>1</v>
      </c>
      <c r="BI277" s="204">
        <v>7</v>
      </c>
      <c r="BJ277" s="205" t="s">
        <v>3031</v>
      </c>
      <c r="BK277" s="205" t="s">
        <v>3032</v>
      </c>
      <c r="BL277" s="205" t="s">
        <v>3030</v>
      </c>
      <c r="BM277" s="205">
        <v>0.37724556978953377</v>
      </c>
      <c r="BN277" s="205" t="s">
        <v>115</v>
      </c>
      <c r="BO277" s="205">
        <v>0.18847864141459669</v>
      </c>
      <c r="BP277" s="205">
        <v>9.548178712712084E-2</v>
      </c>
      <c r="BQ277" s="205" t="s">
        <v>115</v>
      </c>
      <c r="BR277" s="205" t="s">
        <v>197</v>
      </c>
      <c r="BS277" s="205">
        <v>0.14024556978953381</v>
      </c>
      <c r="BT277" s="120" t="s">
        <v>115</v>
      </c>
      <c r="BU277" s="120" t="s">
        <v>115</v>
      </c>
      <c r="BV277" s="120" t="s">
        <v>115</v>
      </c>
      <c r="BW277" s="120" t="s">
        <v>115</v>
      </c>
      <c r="BX277" s="153">
        <v>16.172754430210468</v>
      </c>
      <c r="BY277" s="153">
        <v>0.39337128764372337</v>
      </c>
      <c r="BZ277" s="153">
        <v>0.39337128764372337</v>
      </c>
      <c r="CA277" s="154" t="s">
        <v>197</v>
      </c>
      <c r="CB277" s="154">
        <v>0.41762398133736517</v>
      </c>
      <c r="CC277" s="154">
        <v>0.41762398133736517</v>
      </c>
      <c r="CD277" s="154" t="s">
        <v>197</v>
      </c>
      <c r="CE277" s="155">
        <v>0</v>
      </c>
      <c r="CF277" s="155"/>
      <c r="CG277" s="155"/>
      <c r="CH277" s="273"/>
    </row>
    <row r="278" spans="1:86" s="1" customFormat="1" x14ac:dyDescent="0.2">
      <c r="A278" s="120">
        <v>274</v>
      </c>
      <c r="B278" s="120" t="s">
        <v>1808</v>
      </c>
      <c r="C278" s="120" t="s">
        <v>655</v>
      </c>
      <c r="D278" s="126">
        <v>2</v>
      </c>
      <c r="E278" s="110" t="s">
        <v>2323</v>
      </c>
      <c r="F278" s="199">
        <v>60.308300000000003</v>
      </c>
      <c r="G278" s="199">
        <v>6.16</v>
      </c>
      <c r="H278" s="123">
        <v>1</v>
      </c>
      <c r="I278" s="122">
        <v>5590</v>
      </c>
      <c r="J278" s="122">
        <v>35</v>
      </c>
      <c r="K278" s="123">
        <v>0</v>
      </c>
      <c r="L278" s="122">
        <v>5590</v>
      </c>
      <c r="M278" s="122">
        <v>35</v>
      </c>
      <c r="N278" s="122">
        <v>6358.666666666667</v>
      </c>
      <c r="O278" s="122">
        <v>83.33333333333303</v>
      </c>
      <c r="P278" s="122">
        <v>59.66666666666697</v>
      </c>
      <c r="Q278" s="112" t="s">
        <v>2518</v>
      </c>
      <c r="R278" s="200">
        <v>0</v>
      </c>
      <c r="S278" s="112" t="s">
        <v>2191</v>
      </c>
      <c r="T278" s="112" t="s">
        <v>673</v>
      </c>
      <c r="U278" s="112" t="s">
        <v>2515</v>
      </c>
      <c r="V278" s="112" t="s">
        <v>808</v>
      </c>
      <c r="W278" s="112" t="s">
        <v>193</v>
      </c>
      <c r="X278" s="112" t="s">
        <v>115</v>
      </c>
      <c r="Y278" s="112" t="s">
        <v>115</v>
      </c>
      <c r="Z278" s="112" t="s">
        <v>115</v>
      </c>
      <c r="AA278" s="125" t="s">
        <v>208</v>
      </c>
      <c r="AB278" s="125">
        <v>1.6555</v>
      </c>
      <c r="AC278" s="125" t="s">
        <v>197</v>
      </c>
      <c r="AD278" s="125" t="s">
        <v>197</v>
      </c>
      <c r="AE278" s="125">
        <v>0</v>
      </c>
      <c r="AF278" s="125">
        <v>0.1</v>
      </c>
      <c r="AG278" s="125">
        <v>0</v>
      </c>
      <c r="AH278" s="125">
        <v>0</v>
      </c>
      <c r="AI278" s="202">
        <v>0</v>
      </c>
      <c r="AJ278" s="202">
        <v>0</v>
      </c>
      <c r="AK278" s="202">
        <v>0.3</v>
      </c>
      <c r="AL278" s="202">
        <v>0.01</v>
      </c>
      <c r="AM278" s="202">
        <v>0.1</v>
      </c>
      <c r="AN278" s="202">
        <v>0</v>
      </c>
      <c r="AO278" s="202">
        <v>0</v>
      </c>
      <c r="AP278" s="202">
        <v>0</v>
      </c>
      <c r="AQ278" s="202" t="s">
        <v>197</v>
      </c>
      <c r="AR278" s="202" t="s">
        <v>593</v>
      </c>
      <c r="AS278" s="203">
        <v>16.55</v>
      </c>
      <c r="AT278" s="202" t="s">
        <v>199</v>
      </c>
      <c r="AU278" s="202" t="s">
        <v>556</v>
      </c>
      <c r="AV278" s="152">
        <v>0.33181320046074114</v>
      </c>
      <c r="AW278" s="152">
        <v>0.33181320046074114</v>
      </c>
      <c r="AX278" s="179">
        <v>-0.36352334983932078</v>
      </c>
      <c r="AY278" s="179" t="s">
        <v>115</v>
      </c>
      <c r="AZ278" s="179">
        <v>-0.29315161063438178</v>
      </c>
      <c r="BA278" s="179">
        <v>-0.26795065017686481</v>
      </c>
      <c r="BB278" s="179">
        <v>0</v>
      </c>
      <c r="BC278" s="179">
        <v>0.27566519909407239</v>
      </c>
      <c r="BD278" s="179">
        <v>0.29407081889191128</v>
      </c>
      <c r="BE278" s="179" t="s">
        <v>115</v>
      </c>
      <c r="BF278" s="179">
        <v>0.37724556978953377</v>
      </c>
      <c r="BG278" s="179">
        <v>0.4438008685119475</v>
      </c>
      <c r="BH278" s="204">
        <v>0</v>
      </c>
      <c r="BI278" s="204">
        <v>7</v>
      </c>
      <c r="BJ278" s="205" t="s">
        <v>3025</v>
      </c>
      <c r="BK278" s="205" t="s">
        <v>3026</v>
      </c>
      <c r="BL278" s="205" t="s">
        <v>3027</v>
      </c>
      <c r="BM278" s="205">
        <v>6.8611099751064997E-3</v>
      </c>
      <c r="BN278" s="205">
        <v>0.37038445981442741</v>
      </c>
      <c r="BO278" s="205">
        <v>0.18847864141459669</v>
      </c>
      <c r="BP278" s="205">
        <v>9.548178712712084E-2</v>
      </c>
      <c r="BQ278" s="205" t="s">
        <v>115</v>
      </c>
      <c r="BR278" s="205" t="s">
        <v>197</v>
      </c>
      <c r="BS278" s="205">
        <v>0.14024556978953381</v>
      </c>
      <c r="BT278" s="120" t="s">
        <v>115</v>
      </c>
      <c r="BU278" s="120" t="s">
        <v>115</v>
      </c>
      <c r="BV278" s="120" t="s">
        <v>115</v>
      </c>
      <c r="BW278" s="120" t="s">
        <v>115</v>
      </c>
      <c r="BX278" s="153">
        <v>16.543138890024895</v>
      </c>
      <c r="BY278" s="153">
        <v>0.54030141404081677</v>
      </c>
      <c r="BZ278" s="153">
        <v>0.54030141404081677</v>
      </c>
      <c r="CA278" s="154" t="s">
        <v>197</v>
      </c>
      <c r="CB278" s="154">
        <v>0.55820644734730274</v>
      </c>
      <c r="CC278" s="154">
        <v>0.55820644734730274</v>
      </c>
      <c r="CD278" s="154" t="s">
        <v>197</v>
      </c>
      <c r="CE278" s="155">
        <v>0</v>
      </c>
      <c r="CF278" s="155"/>
      <c r="CG278" s="155"/>
      <c r="CH278" s="273"/>
    </row>
    <row r="279" spans="1:86" s="1" customFormat="1" x14ac:dyDescent="0.2">
      <c r="A279" s="120">
        <v>275</v>
      </c>
      <c r="B279" s="120" t="s">
        <v>1809</v>
      </c>
      <c r="C279" s="120" t="s">
        <v>655</v>
      </c>
      <c r="D279" s="126">
        <v>2</v>
      </c>
      <c r="E279" s="110" t="s">
        <v>2324</v>
      </c>
      <c r="F279" s="199">
        <v>60.308300000000003</v>
      </c>
      <c r="G279" s="199">
        <v>6.16</v>
      </c>
      <c r="H279" s="123">
        <v>1</v>
      </c>
      <c r="I279" s="122">
        <v>9020</v>
      </c>
      <c r="J279" s="122">
        <v>50</v>
      </c>
      <c r="K279" s="123">
        <v>0</v>
      </c>
      <c r="L279" s="122">
        <v>9020</v>
      </c>
      <c r="M279" s="122">
        <v>50</v>
      </c>
      <c r="N279" s="122">
        <v>10209.5</v>
      </c>
      <c r="O279" s="122">
        <v>41.5</v>
      </c>
      <c r="P279" s="122">
        <v>289.5</v>
      </c>
      <c r="Q279" s="112" t="s">
        <v>873</v>
      </c>
      <c r="R279" s="200">
        <v>0</v>
      </c>
      <c r="S279" s="112" t="s">
        <v>2191</v>
      </c>
      <c r="T279" s="112" t="s">
        <v>358</v>
      </c>
      <c r="U279" s="112" t="s">
        <v>2517</v>
      </c>
      <c r="V279" s="112" t="s">
        <v>808</v>
      </c>
      <c r="W279" s="112" t="s">
        <v>193</v>
      </c>
      <c r="X279" s="112" t="s">
        <v>115</v>
      </c>
      <c r="Y279" s="112" t="s">
        <v>115</v>
      </c>
      <c r="Z279" s="112" t="s">
        <v>115</v>
      </c>
      <c r="AA279" s="125" t="s">
        <v>208</v>
      </c>
      <c r="AB279" s="125">
        <v>0.68500000000000005</v>
      </c>
      <c r="AC279" s="125" t="s">
        <v>197</v>
      </c>
      <c r="AD279" s="125" t="s">
        <v>197</v>
      </c>
      <c r="AE279" s="125">
        <v>0</v>
      </c>
      <c r="AF279" s="125">
        <v>0.1</v>
      </c>
      <c r="AG279" s="125">
        <v>0</v>
      </c>
      <c r="AH279" s="125">
        <v>0</v>
      </c>
      <c r="AI279" s="202">
        <v>0</v>
      </c>
      <c r="AJ279" s="202">
        <v>0</v>
      </c>
      <c r="AK279" s="202">
        <v>0.3</v>
      </c>
      <c r="AL279" s="202">
        <v>0.01</v>
      </c>
      <c r="AM279" s="202">
        <v>0.1</v>
      </c>
      <c r="AN279" s="202">
        <v>0</v>
      </c>
      <c r="AO279" s="202">
        <v>0</v>
      </c>
      <c r="AP279" s="202">
        <v>0</v>
      </c>
      <c r="AQ279" s="202" t="s">
        <v>197</v>
      </c>
      <c r="AR279" s="202" t="s">
        <v>593</v>
      </c>
      <c r="AS279" s="203">
        <v>16.55</v>
      </c>
      <c r="AT279" s="202" t="s">
        <v>199</v>
      </c>
      <c r="AU279" s="202" t="s">
        <v>556</v>
      </c>
      <c r="AV279" s="152">
        <v>0.33181320046074114</v>
      </c>
      <c r="AW279" s="152">
        <v>0.33181320046074114</v>
      </c>
      <c r="AX279" s="179">
        <v>-0.36352334983932078</v>
      </c>
      <c r="AY279" s="179" t="s">
        <v>115</v>
      </c>
      <c r="AZ279" s="179">
        <v>-0.29315161063438178</v>
      </c>
      <c r="BA279" s="179">
        <v>-0.26795065017686481</v>
      </c>
      <c r="BB279" s="179">
        <v>0</v>
      </c>
      <c r="BC279" s="179">
        <v>0.27566519909407239</v>
      </c>
      <c r="BD279" s="179">
        <v>0.29407081889191128</v>
      </c>
      <c r="BE279" s="179" t="s">
        <v>115</v>
      </c>
      <c r="BF279" s="179">
        <v>0.37724556978953377</v>
      </c>
      <c r="BG279" s="179">
        <v>0.4438008685119475</v>
      </c>
      <c r="BH279" s="204">
        <v>-1</v>
      </c>
      <c r="BI279" s="204">
        <v>7</v>
      </c>
      <c r="BJ279" s="205" t="s">
        <v>3033</v>
      </c>
      <c r="BK279" s="205" t="s">
        <v>3034</v>
      </c>
      <c r="BL279" s="205" t="s">
        <v>3035</v>
      </c>
      <c r="BM279" s="205">
        <v>0</v>
      </c>
      <c r="BN279" s="205" t="s">
        <v>115</v>
      </c>
      <c r="BO279" s="205">
        <v>0.18847864141459669</v>
      </c>
      <c r="BP279" s="205">
        <v>9.548178712712084E-2</v>
      </c>
      <c r="BQ279" s="205" t="s">
        <v>115</v>
      </c>
      <c r="BR279" s="205" t="s">
        <v>197</v>
      </c>
      <c r="BS279" s="205">
        <v>0.14024556978953381</v>
      </c>
      <c r="BT279" s="120" t="s">
        <v>115</v>
      </c>
      <c r="BU279" s="120" t="s">
        <v>115</v>
      </c>
      <c r="BV279" s="120" t="s">
        <v>115</v>
      </c>
      <c r="BW279" s="120" t="s">
        <v>115</v>
      </c>
      <c r="BX279" s="153">
        <v>16.55</v>
      </c>
      <c r="BY279" s="153">
        <v>0.39337128764372337</v>
      </c>
      <c r="BZ279" s="153">
        <v>0.39337128764372337</v>
      </c>
      <c r="CA279" s="154" t="s">
        <v>197</v>
      </c>
      <c r="CB279" s="154">
        <v>0.41762398133736517</v>
      </c>
      <c r="CC279" s="154">
        <v>0.41762398133736517</v>
      </c>
      <c r="CD279" s="154" t="s">
        <v>197</v>
      </c>
      <c r="CE279" s="155">
        <v>0</v>
      </c>
      <c r="CF279" s="155"/>
      <c r="CG279" s="155"/>
      <c r="CH279" s="273"/>
    </row>
    <row r="280" spans="1:86" s="1" customFormat="1" x14ac:dyDescent="0.2">
      <c r="A280" s="120">
        <v>276</v>
      </c>
      <c r="B280" s="120" t="s">
        <v>1810</v>
      </c>
      <c r="C280" s="120" t="s">
        <v>655</v>
      </c>
      <c r="D280" s="126">
        <v>2</v>
      </c>
      <c r="E280" s="110" t="s">
        <v>2325</v>
      </c>
      <c r="F280" s="199">
        <v>60.308300000000003</v>
      </c>
      <c r="G280" s="199">
        <v>6.16</v>
      </c>
      <c r="H280" s="123">
        <v>1</v>
      </c>
      <c r="I280" s="122">
        <v>10070</v>
      </c>
      <c r="J280" s="122">
        <v>50</v>
      </c>
      <c r="K280" s="123">
        <v>0</v>
      </c>
      <c r="L280" s="122">
        <v>10070</v>
      </c>
      <c r="M280" s="122">
        <v>50</v>
      </c>
      <c r="N280" s="122">
        <v>11536.16666666667</v>
      </c>
      <c r="O280" s="122">
        <v>281.83333333333388</v>
      </c>
      <c r="P280" s="122">
        <v>185.16666666666609</v>
      </c>
      <c r="Q280" s="112" t="s">
        <v>873</v>
      </c>
      <c r="R280" s="200">
        <v>2</v>
      </c>
      <c r="S280" s="112" t="s">
        <v>2191</v>
      </c>
      <c r="T280" s="112" t="s">
        <v>674</v>
      </c>
      <c r="U280" s="112" t="s">
        <v>2517</v>
      </c>
      <c r="V280" s="112" t="s">
        <v>808</v>
      </c>
      <c r="W280" s="112" t="s">
        <v>193</v>
      </c>
      <c r="X280" s="112" t="s">
        <v>115</v>
      </c>
      <c r="Y280" s="112" t="s">
        <v>115</v>
      </c>
      <c r="Z280" s="112" t="s">
        <v>115</v>
      </c>
      <c r="AA280" s="125" t="s">
        <v>208</v>
      </c>
      <c r="AB280" s="125">
        <v>0.84499999999999997</v>
      </c>
      <c r="AC280" s="125" t="s">
        <v>197</v>
      </c>
      <c r="AD280" s="125" t="s">
        <v>197</v>
      </c>
      <c r="AE280" s="125">
        <v>0</v>
      </c>
      <c r="AF280" s="125">
        <v>0.1</v>
      </c>
      <c r="AG280" s="125">
        <v>0</v>
      </c>
      <c r="AH280" s="125">
        <v>0</v>
      </c>
      <c r="AI280" s="202">
        <v>0</v>
      </c>
      <c r="AJ280" s="202">
        <v>0</v>
      </c>
      <c r="AK280" s="202">
        <v>0.3</v>
      </c>
      <c r="AL280" s="202">
        <v>0.01</v>
      </c>
      <c r="AM280" s="202">
        <v>0.1</v>
      </c>
      <c r="AN280" s="202">
        <v>0</v>
      </c>
      <c r="AO280" s="202">
        <v>0</v>
      </c>
      <c r="AP280" s="202">
        <v>0</v>
      </c>
      <c r="AQ280" s="202" t="s">
        <v>197</v>
      </c>
      <c r="AR280" s="202" t="s">
        <v>593</v>
      </c>
      <c r="AS280" s="203">
        <v>16.55</v>
      </c>
      <c r="AT280" s="202" t="s">
        <v>199</v>
      </c>
      <c r="AU280" s="202" t="s">
        <v>556</v>
      </c>
      <c r="AV280" s="152">
        <v>0.33181320046074114</v>
      </c>
      <c r="AW280" s="152">
        <v>0.33181320046074114</v>
      </c>
      <c r="AX280" s="179">
        <v>-0.36352334983932078</v>
      </c>
      <c r="AY280" s="179" t="s">
        <v>115</v>
      </c>
      <c r="AZ280" s="179">
        <v>-0.29315161063438178</v>
      </c>
      <c r="BA280" s="179">
        <v>-0.26795065017686481</v>
      </c>
      <c r="BB280" s="179">
        <v>0</v>
      </c>
      <c r="BC280" s="179">
        <v>0.27566519909407239</v>
      </c>
      <c r="BD280" s="179">
        <v>0.29407081889191128</v>
      </c>
      <c r="BE280" s="179" t="s">
        <v>115</v>
      </c>
      <c r="BF280" s="179">
        <v>0.37724556978953377</v>
      </c>
      <c r="BG280" s="179">
        <v>0.4438008685119475</v>
      </c>
      <c r="BH280" s="204">
        <v>-1</v>
      </c>
      <c r="BI280" s="204">
        <v>7</v>
      </c>
      <c r="BJ280" s="205" t="s">
        <v>3033</v>
      </c>
      <c r="BK280" s="205" t="s">
        <v>3034</v>
      </c>
      <c r="BL280" s="205" t="s">
        <v>3035</v>
      </c>
      <c r="BM280" s="205">
        <v>0</v>
      </c>
      <c r="BN280" s="205" t="s">
        <v>115</v>
      </c>
      <c r="BO280" s="205">
        <v>0.18847864141459669</v>
      </c>
      <c r="BP280" s="205">
        <v>9.548178712712084E-2</v>
      </c>
      <c r="BQ280" s="205" t="s">
        <v>115</v>
      </c>
      <c r="BR280" s="205" t="s">
        <v>197</v>
      </c>
      <c r="BS280" s="205">
        <v>0.14024556978953381</v>
      </c>
      <c r="BT280" s="120" t="s">
        <v>115</v>
      </c>
      <c r="BU280" s="120" t="s">
        <v>115</v>
      </c>
      <c r="BV280" s="120" t="s">
        <v>115</v>
      </c>
      <c r="BW280" s="120" t="s">
        <v>115</v>
      </c>
      <c r="BX280" s="153">
        <v>16.55</v>
      </c>
      <c r="BY280" s="153">
        <v>0.39337128764372337</v>
      </c>
      <c r="BZ280" s="153">
        <v>0.39337128764372337</v>
      </c>
      <c r="CA280" s="154" t="s">
        <v>197</v>
      </c>
      <c r="CB280" s="154">
        <v>0.41762398133736517</v>
      </c>
      <c r="CC280" s="154">
        <v>0.41762398133736517</v>
      </c>
      <c r="CD280" s="154" t="s">
        <v>197</v>
      </c>
      <c r="CE280" s="155">
        <v>0</v>
      </c>
      <c r="CF280" s="155"/>
      <c r="CG280" s="155"/>
      <c r="CH280" s="273"/>
    </row>
    <row r="281" spans="1:86" s="1" customFormat="1" x14ac:dyDescent="0.2">
      <c r="A281" s="120">
        <v>277</v>
      </c>
      <c r="B281" s="120" t="s">
        <v>1811</v>
      </c>
      <c r="C281" s="120" t="s">
        <v>655</v>
      </c>
      <c r="D281" s="126">
        <v>2</v>
      </c>
      <c r="E281" s="110" t="s">
        <v>2326</v>
      </c>
      <c r="F281" s="199">
        <v>60.298299999999998</v>
      </c>
      <c r="G281" s="199">
        <v>6.16</v>
      </c>
      <c r="H281" s="123">
        <v>1</v>
      </c>
      <c r="I281" s="122">
        <v>1355</v>
      </c>
      <c r="J281" s="122">
        <v>35</v>
      </c>
      <c r="K281" s="123">
        <v>0</v>
      </c>
      <c r="L281" s="122">
        <v>1355</v>
      </c>
      <c r="M281" s="122">
        <v>35</v>
      </c>
      <c r="N281" s="122">
        <v>605.5</v>
      </c>
      <c r="O281" s="122">
        <v>127.5</v>
      </c>
      <c r="P281" s="122">
        <v>115.5</v>
      </c>
      <c r="Q281" s="112" t="s">
        <v>2518</v>
      </c>
      <c r="R281" s="200">
        <v>2</v>
      </c>
      <c r="S281" s="112" t="s">
        <v>2191</v>
      </c>
      <c r="T281" s="112" t="s">
        <v>675</v>
      </c>
      <c r="U281" s="112" t="s">
        <v>2515</v>
      </c>
      <c r="V281" s="112" t="s">
        <v>808</v>
      </c>
      <c r="W281" s="112" t="s">
        <v>193</v>
      </c>
      <c r="X281" s="112" t="s">
        <v>115</v>
      </c>
      <c r="Y281" s="112" t="s">
        <v>115</v>
      </c>
      <c r="Z281" s="112" t="s">
        <v>115</v>
      </c>
      <c r="AA281" s="125" t="s">
        <v>208</v>
      </c>
      <c r="AB281" s="125">
        <v>3.1604999999999999</v>
      </c>
      <c r="AC281" s="125" t="s">
        <v>197</v>
      </c>
      <c r="AD281" s="125" t="s">
        <v>197</v>
      </c>
      <c r="AE281" s="125">
        <v>0</v>
      </c>
      <c r="AF281" s="125">
        <v>0.1</v>
      </c>
      <c r="AG281" s="125">
        <v>0</v>
      </c>
      <c r="AH281" s="125">
        <v>0</v>
      </c>
      <c r="AI281" s="202">
        <v>0</v>
      </c>
      <c r="AJ281" s="202">
        <v>0</v>
      </c>
      <c r="AK281" s="202">
        <v>0.3</v>
      </c>
      <c r="AL281" s="202">
        <v>0.01</v>
      </c>
      <c r="AM281" s="202">
        <v>0.1</v>
      </c>
      <c r="AN281" s="202">
        <v>0</v>
      </c>
      <c r="AO281" s="202">
        <v>0</v>
      </c>
      <c r="AP281" s="202">
        <v>0</v>
      </c>
      <c r="AQ281" s="202" t="s">
        <v>197</v>
      </c>
      <c r="AR281" s="202" t="s">
        <v>593</v>
      </c>
      <c r="AS281" s="203">
        <v>3.5</v>
      </c>
      <c r="AT281" s="202" t="s">
        <v>199</v>
      </c>
      <c r="AU281" s="202" t="s">
        <v>556</v>
      </c>
      <c r="AV281" s="152">
        <v>0.33181320046074114</v>
      </c>
      <c r="AW281" s="152">
        <v>0.33181320046074114</v>
      </c>
      <c r="AX281" s="179">
        <v>-0.36303926937411962</v>
      </c>
      <c r="AY281" s="179" t="s">
        <v>115</v>
      </c>
      <c r="AZ281" s="179">
        <v>-0.29268102327283618</v>
      </c>
      <c r="BA281" s="179">
        <v>-0.26748843907497472</v>
      </c>
      <c r="BB281" s="179">
        <v>0</v>
      </c>
      <c r="BC281" s="179">
        <v>0.27520991470335848</v>
      </c>
      <c r="BD281" s="179">
        <v>0.29361553583701322</v>
      </c>
      <c r="BE281" s="179" t="s">
        <v>115</v>
      </c>
      <c r="BF281" s="179">
        <v>0.37682979641308739</v>
      </c>
      <c r="BG281" s="179">
        <v>0.44336259307263443</v>
      </c>
      <c r="BH281" s="204">
        <v>1</v>
      </c>
      <c r="BI281" s="204">
        <v>7</v>
      </c>
      <c r="BJ281" s="205" t="s">
        <v>3031</v>
      </c>
      <c r="BK281" s="205" t="s">
        <v>3032</v>
      </c>
      <c r="BL281" s="205" t="s">
        <v>3030</v>
      </c>
      <c r="BM281" s="205">
        <v>0.37682979641308739</v>
      </c>
      <c r="BN281" s="205" t="s">
        <v>115</v>
      </c>
      <c r="BO281" s="205">
        <v>0.18538959441883421</v>
      </c>
      <c r="BP281" s="205">
        <v>9.548178712712084E-2</v>
      </c>
      <c r="BQ281" s="205" t="s">
        <v>115</v>
      </c>
      <c r="BR281" s="205" t="s">
        <v>197</v>
      </c>
      <c r="BS281" s="205">
        <v>3.082979641308747E-2</v>
      </c>
      <c r="BT281" s="120" t="s">
        <v>115</v>
      </c>
      <c r="BU281" s="120" t="s">
        <v>115</v>
      </c>
      <c r="BV281" s="120" t="s">
        <v>115</v>
      </c>
      <c r="BW281" s="120" t="s">
        <v>115</v>
      </c>
      <c r="BX281" s="153">
        <v>3.1231702035869127</v>
      </c>
      <c r="BY281" s="153">
        <v>0.39190059121130277</v>
      </c>
      <c r="BZ281" s="153">
        <v>0.39190059121130277</v>
      </c>
      <c r="CA281" s="154" t="s">
        <v>197</v>
      </c>
      <c r="CB281" s="154">
        <v>0.39311137065549384</v>
      </c>
      <c r="CC281" s="154">
        <v>0.39311137065549384</v>
      </c>
      <c r="CD281" s="154" t="s">
        <v>197</v>
      </c>
      <c r="CE281" s="155">
        <v>0</v>
      </c>
      <c r="CF281" s="155"/>
      <c r="CG281" s="155"/>
      <c r="CH281" s="273"/>
    </row>
    <row r="282" spans="1:86" s="1" customFormat="1" x14ac:dyDescent="0.2">
      <c r="A282" s="120">
        <v>278</v>
      </c>
      <c r="B282" s="120" t="s">
        <v>1812</v>
      </c>
      <c r="C282" s="120" t="s">
        <v>655</v>
      </c>
      <c r="D282" s="126">
        <v>2</v>
      </c>
      <c r="E282" s="110" t="s">
        <v>2326</v>
      </c>
      <c r="F282" s="199">
        <v>60.298299999999998</v>
      </c>
      <c r="G282" s="199">
        <v>6.16</v>
      </c>
      <c r="H282" s="123">
        <v>1</v>
      </c>
      <c r="I282" s="122">
        <v>1555</v>
      </c>
      <c r="J282" s="122">
        <v>30</v>
      </c>
      <c r="K282" s="123">
        <v>0</v>
      </c>
      <c r="L282" s="122">
        <v>1555</v>
      </c>
      <c r="M282" s="122">
        <v>30</v>
      </c>
      <c r="N282" s="122">
        <v>783.5</v>
      </c>
      <c r="O282" s="122">
        <v>142.5</v>
      </c>
      <c r="P282" s="122">
        <v>124.5</v>
      </c>
      <c r="Q282" s="112" t="s">
        <v>2518</v>
      </c>
      <c r="R282" s="200">
        <v>0</v>
      </c>
      <c r="S282" s="112" t="s">
        <v>2191</v>
      </c>
      <c r="T282" s="112" t="s">
        <v>358</v>
      </c>
      <c r="U282" s="112" t="s">
        <v>2515</v>
      </c>
      <c r="V282" s="112" t="s">
        <v>808</v>
      </c>
      <c r="W282" s="112" t="s">
        <v>193</v>
      </c>
      <c r="X282" s="112" t="s">
        <v>115</v>
      </c>
      <c r="Y282" s="112" t="s">
        <v>115</v>
      </c>
      <c r="Z282" s="112" t="s">
        <v>115</v>
      </c>
      <c r="AA282" s="125" t="s">
        <v>208</v>
      </c>
      <c r="AB282" s="125">
        <v>3.1688999999999998</v>
      </c>
      <c r="AC282" s="125" t="s">
        <v>197</v>
      </c>
      <c r="AD282" s="125" t="s">
        <v>197</v>
      </c>
      <c r="AE282" s="125">
        <v>0</v>
      </c>
      <c r="AF282" s="125">
        <v>0.1</v>
      </c>
      <c r="AG282" s="125">
        <v>0</v>
      </c>
      <c r="AH282" s="125">
        <v>0</v>
      </c>
      <c r="AI282" s="202">
        <v>0</v>
      </c>
      <c r="AJ282" s="202">
        <v>0</v>
      </c>
      <c r="AK282" s="202">
        <v>0.3</v>
      </c>
      <c r="AL282" s="202">
        <v>0.01</v>
      </c>
      <c r="AM282" s="202">
        <v>0.1</v>
      </c>
      <c r="AN282" s="202">
        <v>0</v>
      </c>
      <c r="AO282" s="202">
        <v>0</v>
      </c>
      <c r="AP282" s="202">
        <v>0</v>
      </c>
      <c r="AQ282" s="202" t="s">
        <v>197</v>
      </c>
      <c r="AR282" s="202" t="s">
        <v>593</v>
      </c>
      <c r="AS282" s="203">
        <v>3.5</v>
      </c>
      <c r="AT282" s="202" t="s">
        <v>199</v>
      </c>
      <c r="AU282" s="202" t="s">
        <v>556</v>
      </c>
      <c r="AV282" s="152">
        <v>0.33181320046074114</v>
      </c>
      <c r="AW282" s="152">
        <v>0.33181320046074114</v>
      </c>
      <c r="AX282" s="179">
        <v>-0.36303926937411962</v>
      </c>
      <c r="AY282" s="179" t="s">
        <v>115</v>
      </c>
      <c r="AZ282" s="179">
        <v>-0.29268102327283618</v>
      </c>
      <c r="BA282" s="179">
        <v>-0.26748843907497472</v>
      </c>
      <c r="BB282" s="179">
        <v>0</v>
      </c>
      <c r="BC282" s="179">
        <v>0.27520991470335848</v>
      </c>
      <c r="BD282" s="179">
        <v>0.29361553583701322</v>
      </c>
      <c r="BE282" s="179" t="s">
        <v>115</v>
      </c>
      <c r="BF282" s="179">
        <v>0.37682979641308739</v>
      </c>
      <c r="BG282" s="179">
        <v>0.44336259307263443</v>
      </c>
      <c r="BH282" s="204">
        <v>1</v>
      </c>
      <c r="BI282" s="204">
        <v>7</v>
      </c>
      <c r="BJ282" s="205" t="s">
        <v>3031</v>
      </c>
      <c r="BK282" s="205" t="s">
        <v>3032</v>
      </c>
      <c r="BL282" s="205" t="s">
        <v>3030</v>
      </c>
      <c r="BM282" s="205">
        <v>0.37682979641308739</v>
      </c>
      <c r="BN282" s="205" t="s">
        <v>115</v>
      </c>
      <c r="BO282" s="205">
        <v>0.18538959441883421</v>
      </c>
      <c r="BP282" s="205">
        <v>9.548178712712084E-2</v>
      </c>
      <c r="BQ282" s="205" t="s">
        <v>115</v>
      </c>
      <c r="BR282" s="205" t="s">
        <v>197</v>
      </c>
      <c r="BS282" s="205">
        <v>3.082979641308747E-2</v>
      </c>
      <c r="BT282" s="120" t="s">
        <v>115</v>
      </c>
      <c r="BU282" s="120" t="s">
        <v>115</v>
      </c>
      <c r="BV282" s="120" t="s">
        <v>115</v>
      </c>
      <c r="BW282" s="120" t="s">
        <v>115</v>
      </c>
      <c r="BX282" s="153">
        <v>3.1231702035869127</v>
      </c>
      <c r="BY282" s="153">
        <v>0.39190059121130277</v>
      </c>
      <c r="BZ282" s="153">
        <v>0.39190059121130277</v>
      </c>
      <c r="CA282" s="154" t="s">
        <v>197</v>
      </c>
      <c r="CB282" s="154">
        <v>0.39311137065549384</v>
      </c>
      <c r="CC282" s="154">
        <v>0.39311137065549384</v>
      </c>
      <c r="CD282" s="154" t="s">
        <v>197</v>
      </c>
      <c r="CE282" s="155">
        <v>0</v>
      </c>
      <c r="CF282" s="155"/>
      <c r="CG282" s="155"/>
      <c r="CH282" s="273"/>
    </row>
    <row r="283" spans="1:86" s="1" customFormat="1" x14ac:dyDescent="0.2">
      <c r="A283" s="120">
        <v>279</v>
      </c>
      <c r="B283" s="120" t="s">
        <v>365</v>
      </c>
      <c r="C283" s="120" t="s">
        <v>655</v>
      </c>
      <c r="D283" s="126">
        <v>2</v>
      </c>
      <c r="E283" s="110" t="s">
        <v>2326</v>
      </c>
      <c r="F283" s="199">
        <v>60.298299999999998</v>
      </c>
      <c r="G283" s="199">
        <v>6.16</v>
      </c>
      <c r="H283" s="123">
        <v>1</v>
      </c>
      <c r="I283" s="122">
        <v>1615</v>
      </c>
      <c r="J283" s="122">
        <v>30</v>
      </c>
      <c r="K283" s="123">
        <v>0</v>
      </c>
      <c r="L283" s="122">
        <v>1615</v>
      </c>
      <c r="M283" s="122">
        <v>30</v>
      </c>
      <c r="N283" s="122">
        <v>1469</v>
      </c>
      <c r="O283" s="122">
        <v>70</v>
      </c>
      <c r="P283" s="122">
        <v>60</v>
      </c>
      <c r="Q283" s="112" t="s">
        <v>2518</v>
      </c>
      <c r="R283" s="200">
        <v>0</v>
      </c>
      <c r="S283" s="112" t="s">
        <v>2191</v>
      </c>
      <c r="T283" s="112" t="s">
        <v>358</v>
      </c>
      <c r="U283" s="112" t="s">
        <v>2515</v>
      </c>
      <c r="V283" s="112" t="s">
        <v>808</v>
      </c>
      <c r="W283" s="112" t="s">
        <v>193</v>
      </c>
      <c r="X283" s="112" t="s">
        <v>115</v>
      </c>
      <c r="Y283" s="112" t="s">
        <v>115</v>
      </c>
      <c r="Z283" s="112" t="s">
        <v>115</v>
      </c>
      <c r="AA283" s="125" t="s">
        <v>208</v>
      </c>
      <c r="AB283" s="125">
        <v>3.1735000000000002</v>
      </c>
      <c r="AC283" s="125" t="s">
        <v>197</v>
      </c>
      <c r="AD283" s="125" t="s">
        <v>197</v>
      </c>
      <c r="AE283" s="125">
        <v>0</v>
      </c>
      <c r="AF283" s="125">
        <v>0.1</v>
      </c>
      <c r="AG283" s="125">
        <v>0</v>
      </c>
      <c r="AH283" s="125">
        <v>0</v>
      </c>
      <c r="AI283" s="202">
        <v>0</v>
      </c>
      <c r="AJ283" s="202">
        <v>0</v>
      </c>
      <c r="AK283" s="202">
        <v>0.3</v>
      </c>
      <c r="AL283" s="202">
        <v>0.01</v>
      </c>
      <c r="AM283" s="202">
        <v>0.1</v>
      </c>
      <c r="AN283" s="202">
        <v>0</v>
      </c>
      <c r="AO283" s="202">
        <v>0</v>
      </c>
      <c r="AP283" s="202">
        <v>0</v>
      </c>
      <c r="AQ283" s="202" t="s">
        <v>197</v>
      </c>
      <c r="AR283" s="202" t="s">
        <v>593</v>
      </c>
      <c r="AS283" s="203">
        <v>3.5</v>
      </c>
      <c r="AT283" s="202" t="s">
        <v>199</v>
      </c>
      <c r="AU283" s="202" t="s">
        <v>556</v>
      </c>
      <c r="AV283" s="152">
        <v>0.33181320046074114</v>
      </c>
      <c r="AW283" s="152">
        <v>0.33181320046074114</v>
      </c>
      <c r="AX283" s="179">
        <v>-0.36303926937411962</v>
      </c>
      <c r="AY283" s="179" t="s">
        <v>115</v>
      </c>
      <c r="AZ283" s="179">
        <v>-0.29268102327283618</v>
      </c>
      <c r="BA283" s="179">
        <v>-0.26748843907497472</v>
      </c>
      <c r="BB283" s="179">
        <v>0</v>
      </c>
      <c r="BC283" s="179">
        <v>0.27520991470335848</v>
      </c>
      <c r="BD283" s="179">
        <v>0.29361553583701322</v>
      </c>
      <c r="BE283" s="179" t="s">
        <v>115</v>
      </c>
      <c r="BF283" s="179">
        <v>0.37682979641308739</v>
      </c>
      <c r="BG283" s="179">
        <v>0.44336259307263443</v>
      </c>
      <c r="BH283" s="204">
        <v>1</v>
      </c>
      <c r="BI283" s="204">
        <v>7</v>
      </c>
      <c r="BJ283" s="205" t="s">
        <v>3031</v>
      </c>
      <c r="BK283" s="205" t="s">
        <v>3032</v>
      </c>
      <c r="BL283" s="205" t="s">
        <v>3030</v>
      </c>
      <c r="BM283" s="205">
        <v>0.37682979641308739</v>
      </c>
      <c r="BN283" s="205" t="s">
        <v>115</v>
      </c>
      <c r="BO283" s="205">
        <v>0.18538959441883421</v>
      </c>
      <c r="BP283" s="205">
        <v>9.548178712712084E-2</v>
      </c>
      <c r="BQ283" s="205" t="s">
        <v>115</v>
      </c>
      <c r="BR283" s="205" t="s">
        <v>197</v>
      </c>
      <c r="BS283" s="205">
        <v>3.082979641308747E-2</v>
      </c>
      <c r="BT283" s="120" t="s">
        <v>115</v>
      </c>
      <c r="BU283" s="120" t="s">
        <v>115</v>
      </c>
      <c r="BV283" s="120" t="s">
        <v>115</v>
      </c>
      <c r="BW283" s="120" t="s">
        <v>115</v>
      </c>
      <c r="BX283" s="153">
        <v>3.1231702035869127</v>
      </c>
      <c r="BY283" s="153">
        <v>0.39190059121130277</v>
      </c>
      <c r="BZ283" s="153">
        <v>0.39190059121130277</v>
      </c>
      <c r="CA283" s="154" t="s">
        <v>197</v>
      </c>
      <c r="CB283" s="154">
        <v>0.39311137065549384</v>
      </c>
      <c r="CC283" s="154">
        <v>0.39311137065549384</v>
      </c>
      <c r="CD283" s="154" t="s">
        <v>197</v>
      </c>
      <c r="CE283" s="155">
        <v>0</v>
      </c>
      <c r="CF283" s="155"/>
      <c r="CG283" s="155"/>
      <c r="CH283" s="273"/>
    </row>
    <row r="284" spans="1:86" s="1" customFormat="1" x14ac:dyDescent="0.2">
      <c r="A284" s="120">
        <v>280</v>
      </c>
      <c r="B284" s="120" t="s">
        <v>1813</v>
      </c>
      <c r="C284" s="120" t="s">
        <v>655</v>
      </c>
      <c r="D284" s="126">
        <v>2</v>
      </c>
      <c r="E284" s="110" t="s">
        <v>2326</v>
      </c>
      <c r="F284" s="199">
        <v>60.298299999999998</v>
      </c>
      <c r="G284" s="199">
        <v>6.16</v>
      </c>
      <c r="H284" s="123">
        <v>1</v>
      </c>
      <c r="I284" s="122">
        <v>1710</v>
      </c>
      <c r="J284" s="122">
        <v>30</v>
      </c>
      <c r="K284" s="123">
        <v>0</v>
      </c>
      <c r="L284" s="122">
        <v>1710</v>
      </c>
      <c r="M284" s="122">
        <v>30</v>
      </c>
      <c r="N284" s="122">
        <v>1605.833333333333</v>
      </c>
      <c r="O284" s="122">
        <v>91.166666666666742</v>
      </c>
      <c r="P284" s="122">
        <v>70.833333333333258</v>
      </c>
      <c r="Q284" s="112" t="s">
        <v>2518</v>
      </c>
      <c r="R284" s="200">
        <v>0</v>
      </c>
      <c r="S284" s="112" t="s">
        <v>2191</v>
      </c>
      <c r="T284" s="112" t="s">
        <v>358</v>
      </c>
      <c r="U284" s="112" t="s">
        <v>2515</v>
      </c>
      <c r="V284" s="112" t="s">
        <v>808</v>
      </c>
      <c r="W284" s="112" t="s">
        <v>193</v>
      </c>
      <c r="X284" s="112" t="s">
        <v>115</v>
      </c>
      <c r="Y284" s="112" t="s">
        <v>115</v>
      </c>
      <c r="Z284" s="112" t="s">
        <v>115</v>
      </c>
      <c r="AA284" s="125" t="s">
        <v>208</v>
      </c>
      <c r="AB284" s="125">
        <v>3.1804999999999999</v>
      </c>
      <c r="AC284" s="125" t="s">
        <v>197</v>
      </c>
      <c r="AD284" s="125" t="s">
        <v>197</v>
      </c>
      <c r="AE284" s="125">
        <v>0</v>
      </c>
      <c r="AF284" s="125">
        <v>0.1</v>
      </c>
      <c r="AG284" s="125">
        <v>0</v>
      </c>
      <c r="AH284" s="125">
        <v>0</v>
      </c>
      <c r="AI284" s="202">
        <v>0</v>
      </c>
      <c r="AJ284" s="202">
        <v>0</v>
      </c>
      <c r="AK284" s="202">
        <v>0.3</v>
      </c>
      <c r="AL284" s="202">
        <v>0.01</v>
      </c>
      <c r="AM284" s="202">
        <v>0.1</v>
      </c>
      <c r="AN284" s="202">
        <v>0</v>
      </c>
      <c r="AO284" s="202">
        <v>0</v>
      </c>
      <c r="AP284" s="202">
        <v>0</v>
      </c>
      <c r="AQ284" s="202" t="s">
        <v>197</v>
      </c>
      <c r="AR284" s="202" t="s">
        <v>593</v>
      </c>
      <c r="AS284" s="203">
        <v>3.5</v>
      </c>
      <c r="AT284" s="202" t="s">
        <v>199</v>
      </c>
      <c r="AU284" s="202" t="s">
        <v>556</v>
      </c>
      <c r="AV284" s="152">
        <v>0.33181320046074114</v>
      </c>
      <c r="AW284" s="152">
        <v>0.33181320046074114</v>
      </c>
      <c r="AX284" s="179">
        <v>-0.36303926937411962</v>
      </c>
      <c r="AY284" s="179" t="s">
        <v>115</v>
      </c>
      <c r="AZ284" s="179">
        <v>-0.29268102327283618</v>
      </c>
      <c r="BA284" s="179">
        <v>-0.26748843907497472</v>
      </c>
      <c r="BB284" s="179">
        <v>0</v>
      </c>
      <c r="BC284" s="179">
        <v>0.27520991470335848</v>
      </c>
      <c r="BD284" s="179">
        <v>0.29361553583701322</v>
      </c>
      <c r="BE284" s="179" t="s">
        <v>115</v>
      </c>
      <c r="BF284" s="179">
        <v>0.37682979641308739</v>
      </c>
      <c r="BG284" s="179">
        <v>0.44336259307263443</v>
      </c>
      <c r="BH284" s="204">
        <v>0</v>
      </c>
      <c r="BI284" s="204">
        <v>7</v>
      </c>
      <c r="BJ284" s="205" t="s">
        <v>3025</v>
      </c>
      <c r="BK284" s="205" t="s">
        <v>3026</v>
      </c>
      <c r="BL284" s="205" t="s">
        <v>3027</v>
      </c>
      <c r="BM284" s="205">
        <v>6.8952635194839129E-3</v>
      </c>
      <c r="BN284" s="205">
        <v>0.36993453289360362</v>
      </c>
      <c r="BO284" s="205">
        <v>0.18538959441883421</v>
      </c>
      <c r="BP284" s="205">
        <v>9.548178712712084E-2</v>
      </c>
      <c r="BQ284" s="205" t="s">
        <v>115</v>
      </c>
      <c r="BR284" s="205" t="s">
        <v>197</v>
      </c>
      <c r="BS284" s="205">
        <v>3.082979641308747E-2</v>
      </c>
      <c r="BT284" s="120" t="s">
        <v>115</v>
      </c>
      <c r="BU284" s="120" t="s">
        <v>115</v>
      </c>
      <c r="BV284" s="120" t="s">
        <v>115</v>
      </c>
      <c r="BW284" s="120" t="s">
        <v>115</v>
      </c>
      <c r="BX284" s="153">
        <v>3.4931047364805159</v>
      </c>
      <c r="BY284" s="153">
        <v>0.53892265866168343</v>
      </c>
      <c r="BZ284" s="153">
        <v>0.53892265866168343</v>
      </c>
      <c r="CA284" s="154" t="s">
        <v>197</v>
      </c>
      <c r="CB284" s="154">
        <v>0.53980376838796684</v>
      </c>
      <c r="CC284" s="154">
        <v>0.53980376838796684</v>
      </c>
      <c r="CD284" s="154" t="s">
        <v>197</v>
      </c>
      <c r="CE284" s="155">
        <v>0</v>
      </c>
      <c r="CF284" s="155"/>
      <c r="CG284" s="155"/>
      <c r="CH284" s="273"/>
    </row>
    <row r="285" spans="1:86" s="1" customFormat="1" x14ac:dyDescent="0.2">
      <c r="A285" s="120">
        <v>281</v>
      </c>
      <c r="B285" s="120" t="s">
        <v>1814</v>
      </c>
      <c r="C285" s="120" t="s">
        <v>655</v>
      </c>
      <c r="D285" s="126">
        <v>2</v>
      </c>
      <c r="E285" s="110" t="s">
        <v>2326</v>
      </c>
      <c r="F285" s="199">
        <v>60.298299999999998</v>
      </c>
      <c r="G285" s="199">
        <v>6.16</v>
      </c>
      <c r="H285" s="123">
        <v>1</v>
      </c>
      <c r="I285" s="122">
        <v>1925</v>
      </c>
      <c r="J285" s="122">
        <v>30</v>
      </c>
      <c r="K285" s="123">
        <v>0</v>
      </c>
      <c r="L285" s="122">
        <v>1925</v>
      </c>
      <c r="M285" s="122">
        <v>30</v>
      </c>
      <c r="N285" s="122">
        <v>1852.5</v>
      </c>
      <c r="O285" s="122">
        <v>71.5</v>
      </c>
      <c r="P285" s="122">
        <v>109.5</v>
      </c>
      <c r="Q285" s="112" t="s">
        <v>2518</v>
      </c>
      <c r="R285" s="200">
        <v>0</v>
      </c>
      <c r="S285" s="112" t="s">
        <v>2191</v>
      </c>
      <c r="T285" s="112" t="s">
        <v>358</v>
      </c>
      <c r="U285" s="112" t="s">
        <v>2515</v>
      </c>
      <c r="V285" s="112" t="s">
        <v>808</v>
      </c>
      <c r="W285" s="112" t="s">
        <v>193</v>
      </c>
      <c r="X285" s="112" t="s">
        <v>115</v>
      </c>
      <c r="Y285" s="112" t="s">
        <v>115</v>
      </c>
      <c r="Z285" s="112" t="s">
        <v>115</v>
      </c>
      <c r="AA285" s="125" t="s">
        <v>208</v>
      </c>
      <c r="AB285" s="125">
        <v>3.1905000000000001</v>
      </c>
      <c r="AC285" s="125" t="s">
        <v>197</v>
      </c>
      <c r="AD285" s="125" t="s">
        <v>197</v>
      </c>
      <c r="AE285" s="125">
        <v>0</v>
      </c>
      <c r="AF285" s="125">
        <v>0.1</v>
      </c>
      <c r="AG285" s="125">
        <v>0</v>
      </c>
      <c r="AH285" s="125">
        <v>0</v>
      </c>
      <c r="AI285" s="202">
        <v>0</v>
      </c>
      <c r="AJ285" s="202">
        <v>0</v>
      </c>
      <c r="AK285" s="202">
        <v>0.3</v>
      </c>
      <c r="AL285" s="202">
        <v>0.01</v>
      </c>
      <c r="AM285" s="202">
        <v>0.1</v>
      </c>
      <c r="AN285" s="202">
        <v>0</v>
      </c>
      <c r="AO285" s="202">
        <v>0</v>
      </c>
      <c r="AP285" s="202">
        <v>0</v>
      </c>
      <c r="AQ285" s="202" t="s">
        <v>197</v>
      </c>
      <c r="AR285" s="202" t="s">
        <v>593</v>
      </c>
      <c r="AS285" s="203">
        <v>3.5</v>
      </c>
      <c r="AT285" s="202" t="s">
        <v>199</v>
      </c>
      <c r="AU285" s="202" t="s">
        <v>556</v>
      </c>
      <c r="AV285" s="152">
        <v>0.33181320046074114</v>
      </c>
      <c r="AW285" s="152">
        <v>0.33181320046074114</v>
      </c>
      <c r="AX285" s="179">
        <v>-0.36303926937411962</v>
      </c>
      <c r="AY285" s="179" t="s">
        <v>115</v>
      </c>
      <c r="AZ285" s="179">
        <v>-0.29268102327283618</v>
      </c>
      <c r="BA285" s="179">
        <v>-0.26748843907497472</v>
      </c>
      <c r="BB285" s="179">
        <v>0</v>
      </c>
      <c r="BC285" s="179">
        <v>0.27520991470335848</v>
      </c>
      <c r="BD285" s="179">
        <v>0.29361553583701322</v>
      </c>
      <c r="BE285" s="179" t="s">
        <v>115</v>
      </c>
      <c r="BF285" s="179">
        <v>0.37682979641308739</v>
      </c>
      <c r="BG285" s="179">
        <v>0.44336259307263443</v>
      </c>
      <c r="BH285" s="204">
        <v>1</v>
      </c>
      <c r="BI285" s="204">
        <v>7</v>
      </c>
      <c r="BJ285" s="205" t="s">
        <v>3031</v>
      </c>
      <c r="BK285" s="205" t="s">
        <v>3032</v>
      </c>
      <c r="BL285" s="205" t="s">
        <v>3030</v>
      </c>
      <c r="BM285" s="205">
        <v>0.37682979641308739</v>
      </c>
      <c r="BN285" s="205" t="s">
        <v>115</v>
      </c>
      <c r="BO285" s="205">
        <v>0.18538959441883421</v>
      </c>
      <c r="BP285" s="205">
        <v>9.548178712712084E-2</v>
      </c>
      <c r="BQ285" s="205" t="s">
        <v>115</v>
      </c>
      <c r="BR285" s="205" t="s">
        <v>197</v>
      </c>
      <c r="BS285" s="205">
        <v>3.082979641308747E-2</v>
      </c>
      <c r="BT285" s="120" t="s">
        <v>115</v>
      </c>
      <c r="BU285" s="120" t="s">
        <v>115</v>
      </c>
      <c r="BV285" s="120" t="s">
        <v>115</v>
      </c>
      <c r="BW285" s="120" t="s">
        <v>115</v>
      </c>
      <c r="BX285" s="153">
        <v>3.1231702035869127</v>
      </c>
      <c r="BY285" s="153">
        <v>0.39190059121130277</v>
      </c>
      <c r="BZ285" s="153">
        <v>0.39190059121130277</v>
      </c>
      <c r="CA285" s="154" t="s">
        <v>197</v>
      </c>
      <c r="CB285" s="154">
        <v>0.39311137065549384</v>
      </c>
      <c r="CC285" s="154">
        <v>0.39311137065549384</v>
      </c>
      <c r="CD285" s="154" t="s">
        <v>197</v>
      </c>
      <c r="CE285" s="155">
        <v>0</v>
      </c>
      <c r="CF285" s="155"/>
      <c r="CG285" s="155"/>
      <c r="CH285" s="273"/>
    </row>
    <row r="286" spans="1:86" s="1" customFormat="1" x14ac:dyDescent="0.2">
      <c r="A286" s="120">
        <v>282</v>
      </c>
      <c r="B286" s="120" t="s">
        <v>1815</v>
      </c>
      <c r="C286" s="120" t="s">
        <v>655</v>
      </c>
      <c r="D286" s="126">
        <v>2</v>
      </c>
      <c r="E286" s="110" t="s">
        <v>2326</v>
      </c>
      <c r="F286" s="199">
        <v>60.298299999999998</v>
      </c>
      <c r="G286" s="199">
        <v>6.16</v>
      </c>
      <c r="H286" s="123">
        <v>1</v>
      </c>
      <c r="I286" s="122">
        <v>2215</v>
      </c>
      <c r="J286" s="122">
        <v>35</v>
      </c>
      <c r="K286" s="123">
        <v>0</v>
      </c>
      <c r="L286" s="122">
        <v>2215</v>
      </c>
      <c r="M286" s="122">
        <v>35</v>
      </c>
      <c r="N286" s="122">
        <v>2228.5</v>
      </c>
      <c r="O286" s="122">
        <v>103.5</v>
      </c>
      <c r="P286" s="122">
        <v>102.5</v>
      </c>
      <c r="Q286" s="112" t="s">
        <v>2518</v>
      </c>
      <c r="R286" s="200">
        <v>0</v>
      </c>
      <c r="S286" s="112" t="s">
        <v>2191</v>
      </c>
      <c r="T286" s="112" t="s">
        <v>1859</v>
      </c>
      <c r="U286" s="112" t="s">
        <v>2515</v>
      </c>
      <c r="V286" s="112" t="s">
        <v>808</v>
      </c>
      <c r="W286" s="112" t="s">
        <v>193</v>
      </c>
      <c r="X286" s="112" t="s">
        <v>115</v>
      </c>
      <c r="Y286" s="112" t="s">
        <v>115</v>
      </c>
      <c r="Z286" s="112" t="s">
        <v>115</v>
      </c>
      <c r="AA286" s="125" t="s">
        <v>208</v>
      </c>
      <c r="AB286" s="125">
        <v>3.2004999999999999</v>
      </c>
      <c r="AC286" s="125" t="s">
        <v>197</v>
      </c>
      <c r="AD286" s="125" t="s">
        <v>197</v>
      </c>
      <c r="AE286" s="125">
        <v>0</v>
      </c>
      <c r="AF286" s="125">
        <v>0.1</v>
      </c>
      <c r="AG286" s="125">
        <v>0</v>
      </c>
      <c r="AH286" s="125">
        <v>0</v>
      </c>
      <c r="AI286" s="202">
        <v>0</v>
      </c>
      <c r="AJ286" s="202">
        <v>0</v>
      </c>
      <c r="AK286" s="202">
        <v>0.3</v>
      </c>
      <c r="AL286" s="202">
        <v>0.01</v>
      </c>
      <c r="AM286" s="202">
        <v>0.1</v>
      </c>
      <c r="AN286" s="202">
        <v>0</v>
      </c>
      <c r="AO286" s="202">
        <v>0</v>
      </c>
      <c r="AP286" s="202">
        <v>0</v>
      </c>
      <c r="AQ286" s="202" t="s">
        <v>197</v>
      </c>
      <c r="AR286" s="202" t="s">
        <v>593</v>
      </c>
      <c r="AS286" s="203">
        <v>3.5</v>
      </c>
      <c r="AT286" s="202" t="s">
        <v>199</v>
      </c>
      <c r="AU286" s="202" t="s">
        <v>556</v>
      </c>
      <c r="AV286" s="152">
        <v>0.33181320046074114</v>
      </c>
      <c r="AW286" s="152">
        <v>0.33181320046074114</v>
      </c>
      <c r="AX286" s="179">
        <v>-0.36303926937411962</v>
      </c>
      <c r="AY286" s="179" t="s">
        <v>115</v>
      </c>
      <c r="AZ286" s="179">
        <v>-0.29268102327283618</v>
      </c>
      <c r="BA286" s="179">
        <v>-0.26748843907497472</v>
      </c>
      <c r="BB286" s="179">
        <v>0</v>
      </c>
      <c r="BC286" s="179">
        <v>0.27520991470335848</v>
      </c>
      <c r="BD286" s="179">
        <v>0.29361553583701322</v>
      </c>
      <c r="BE286" s="179" t="s">
        <v>115</v>
      </c>
      <c r="BF286" s="179">
        <v>0.37682979641308739</v>
      </c>
      <c r="BG286" s="179">
        <v>0.44336259307263443</v>
      </c>
      <c r="BH286" s="204">
        <v>1</v>
      </c>
      <c r="BI286" s="204">
        <v>7</v>
      </c>
      <c r="BJ286" s="205" t="s">
        <v>3031</v>
      </c>
      <c r="BK286" s="205" t="s">
        <v>3032</v>
      </c>
      <c r="BL286" s="205" t="s">
        <v>3030</v>
      </c>
      <c r="BM286" s="205">
        <v>0.37682979641308739</v>
      </c>
      <c r="BN286" s="205" t="s">
        <v>115</v>
      </c>
      <c r="BO286" s="205">
        <v>0.18538959441883421</v>
      </c>
      <c r="BP286" s="205">
        <v>9.548178712712084E-2</v>
      </c>
      <c r="BQ286" s="205" t="s">
        <v>115</v>
      </c>
      <c r="BR286" s="205" t="s">
        <v>197</v>
      </c>
      <c r="BS286" s="205">
        <v>3.082979641308747E-2</v>
      </c>
      <c r="BT286" s="120" t="s">
        <v>115</v>
      </c>
      <c r="BU286" s="120" t="s">
        <v>115</v>
      </c>
      <c r="BV286" s="120" t="s">
        <v>115</v>
      </c>
      <c r="BW286" s="120" t="s">
        <v>115</v>
      </c>
      <c r="BX286" s="153">
        <v>3.1231702035869127</v>
      </c>
      <c r="BY286" s="153">
        <v>0.39190059121130277</v>
      </c>
      <c r="BZ286" s="153">
        <v>0.39190059121130277</v>
      </c>
      <c r="CA286" s="154" t="s">
        <v>197</v>
      </c>
      <c r="CB286" s="154">
        <v>0.39311137065549384</v>
      </c>
      <c r="CC286" s="154">
        <v>0.39311137065549384</v>
      </c>
      <c r="CD286" s="154" t="s">
        <v>197</v>
      </c>
      <c r="CE286" s="155">
        <v>0</v>
      </c>
      <c r="CF286" s="155"/>
      <c r="CG286" s="155"/>
      <c r="CH286" s="273"/>
    </row>
    <row r="287" spans="1:86" s="1" customFormat="1" x14ac:dyDescent="0.2">
      <c r="A287" s="120">
        <v>283</v>
      </c>
      <c r="B287" s="120" t="s">
        <v>1816</v>
      </c>
      <c r="C287" s="120" t="s">
        <v>655</v>
      </c>
      <c r="D287" s="126">
        <v>2</v>
      </c>
      <c r="E287" s="110" t="s">
        <v>2327</v>
      </c>
      <c r="F287" s="199">
        <v>60.298299999999998</v>
      </c>
      <c r="G287" s="199">
        <v>6.16</v>
      </c>
      <c r="H287" s="123">
        <v>1</v>
      </c>
      <c r="I287" s="122">
        <v>4815</v>
      </c>
      <c r="J287" s="122">
        <v>35</v>
      </c>
      <c r="K287" s="123">
        <v>0</v>
      </c>
      <c r="L287" s="122">
        <v>4815</v>
      </c>
      <c r="M287" s="122">
        <v>35</v>
      </c>
      <c r="N287" s="122">
        <v>5539.25</v>
      </c>
      <c r="O287" s="122">
        <v>54.75</v>
      </c>
      <c r="P287" s="122">
        <v>62.25</v>
      </c>
      <c r="Q287" s="112" t="s">
        <v>808</v>
      </c>
      <c r="R287" s="200">
        <v>0</v>
      </c>
      <c r="S287" s="112" t="s">
        <v>2191</v>
      </c>
      <c r="T287" s="124" t="s">
        <v>358</v>
      </c>
      <c r="U287" s="112" t="s">
        <v>808</v>
      </c>
      <c r="V287" s="112" t="s">
        <v>808</v>
      </c>
      <c r="W287" s="112" t="s">
        <v>193</v>
      </c>
      <c r="X287" s="112" t="s">
        <v>115</v>
      </c>
      <c r="Y287" s="112" t="s">
        <v>115</v>
      </c>
      <c r="Z287" s="112" t="s">
        <v>115</v>
      </c>
      <c r="AA287" s="125" t="s">
        <v>208</v>
      </c>
      <c r="AB287" s="125">
        <v>3.774</v>
      </c>
      <c r="AC287" s="125" t="s">
        <v>197</v>
      </c>
      <c r="AD287" s="125" t="s">
        <v>197</v>
      </c>
      <c r="AE287" s="125">
        <v>0</v>
      </c>
      <c r="AF287" s="125">
        <v>0.1</v>
      </c>
      <c r="AG287" s="125">
        <v>0</v>
      </c>
      <c r="AH287" s="125">
        <v>0</v>
      </c>
      <c r="AI287" s="202">
        <v>0</v>
      </c>
      <c r="AJ287" s="202">
        <v>0</v>
      </c>
      <c r="AK287" s="202">
        <v>0.3</v>
      </c>
      <c r="AL287" s="202">
        <v>0.01</v>
      </c>
      <c r="AM287" s="202">
        <v>0.1</v>
      </c>
      <c r="AN287" s="202">
        <v>0</v>
      </c>
      <c r="AO287" s="202">
        <v>0</v>
      </c>
      <c r="AP287" s="202">
        <v>0</v>
      </c>
      <c r="AQ287" s="202" t="s">
        <v>197</v>
      </c>
      <c r="AR287" s="202" t="s">
        <v>593</v>
      </c>
      <c r="AS287" s="203">
        <v>3.5</v>
      </c>
      <c r="AT287" s="202" t="s">
        <v>199</v>
      </c>
      <c r="AU287" s="202" t="s">
        <v>556</v>
      </c>
      <c r="AV287" s="152">
        <v>0.33181320046074114</v>
      </c>
      <c r="AW287" s="152">
        <v>0.33181320046074114</v>
      </c>
      <c r="AX287" s="179">
        <v>-0.36303926937411962</v>
      </c>
      <c r="AY287" s="179" t="s">
        <v>115</v>
      </c>
      <c r="AZ287" s="179">
        <v>-0.29268102327283618</v>
      </c>
      <c r="BA287" s="179">
        <v>-0.26748843907497472</v>
      </c>
      <c r="BB287" s="179">
        <v>0</v>
      </c>
      <c r="BC287" s="179">
        <v>0.27520991470335848</v>
      </c>
      <c r="BD287" s="179">
        <v>0.29361553583701322</v>
      </c>
      <c r="BE287" s="179" t="s">
        <v>115</v>
      </c>
      <c r="BF287" s="179">
        <v>0.37682979641308739</v>
      </c>
      <c r="BG287" s="179">
        <v>0.44336259307263443</v>
      </c>
      <c r="BH287" s="204">
        <v>-1</v>
      </c>
      <c r="BI287" s="204">
        <v>7</v>
      </c>
      <c r="BJ287" s="205" t="s">
        <v>3033</v>
      </c>
      <c r="BK287" s="205" t="s">
        <v>3034</v>
      </c>
      <c r="BL287" s="205" t="s">
        <v>3035</v>
      </c>
      <c r="BM287" s="205">
        <v>0</v>
      </c>
      <c r="BN287" s="205" t="s">
        <v>115</v>
      </c>
      <c r="BO287" s="205">
        <v>0.18538959441883421</v>
      </c>
      <c r="BP287" s="205">
        <v>9.548178712712084E-2</v>
      </c>
      <c r="BQ287" s="205" t="s">
        <v>115</v>
      </c>
      <c r="BR287" s="205" t="s">
        <v>197</v>
      </c>
      <c r="BS287" s="205">
        <v>3.082979641308747E-2</v>
      </c>
      <c r="BT287" s="120" t="s">
        <v>115</v>
      </c>
      <c r="BU287" s="120" t="s">
        <v>115</v>
      </c>
      <c r="BV287" s="120" t="s">
        <v>115</v>
      </c>
      <c r="BW287" s="120" t="s">
        <v>115</v>
      </c>
      <c r="BX287" s="153">
        <v>3.5</v>
      </c>
      <c r="BY287" s="153">
        <v>0.39190059121130277</v>
      </c>
      <c r="BZ287" s="153">
        <v>0.39190059121130277</v>
      </c>
      <c r="CA287" s="154" t="s">
        <v>197</v>
      </c>
      <c r="CB287" s="154">
        <v>0.39311137065549384</v>
      </c>
      <c r="CC287" s="154">
        <v>0.39311137065549384</v>
      </c>
      <c r="CD287" s="154" t="s">
        <v>197</v>
      </c>
      <c r="CE287" s="155">
        <v>0</v>
      </c>
      <c r="CF287" s="155"/>
      <c r="CG287" s="155"/>
      <c r="CH287" s="273"/>
    </row>
    <row r="288" spans="1:86" s="1" customFormat="1" x14ac:dyDescent="0.2">
      <c r="A288" s="120">
        <v>284</v>
      </c>
      <c r="B288" s="120" t="s">
        <v>1770</v>
      </c>
      <c r="C288" s="120" t="s">
        <v>368</v>
      </c>
      <c r="D288" s="126">
        <v>2</v>
      </c>
      <c r="E288" s="121" t="s">
        <v>1766</v>
      </c>
      <c r="F288" s="199">
        <v>59.8416</v>
      </c>
      <c r="G288" s="199">
        <v>5.36</v>
      </c>
      <c r="H288" s="213">
        <v>1</v>
      </c>
      <c r="I288" s="122">
        <v>12160</v>
      </c>
      <c r="J288" s="122">
        <v>125</v>
      </c>
      <c r="K288" s="123">
        <v>0</v>
      </c>
      <c r="L288" s="122">
        <v>12160</v>
      </c>
      <c r="M288" s="122">
        <v>125</v>
      </c>
      <c r="N288" s="122">
        <v>13995.75</v>
      </c>
      <c r="O288" s="122">
        <v>826.25</v>
      </c>
      <c r="P288" s="122">
        <v>230.75</v>
      </c>
      <c r="Q288" s="112" t="s">
        <v>192</v>
      </c>
      <c r="R288" s="200">
        <v>0</v>
      </c>
      <c r="S288" s="112" t="s">
        <v>2191</v>
      </c>
      <c r="T288" s="112" t="s">
        <v>369</v>
      </c>
      <c r="U288" s="112" t="s">
        <v>2515</v>
      </c>
      <c r="V288" s="112" t="s">
        <v>2515</v>
      </c>
      <c r="W288" s="112" t="s">
        <v>193</v>
      </c>
      <c r="X288" s="112">
        <v>0.67</v>
      </c>
      <c r="Y288" s="112" t="s">
        <v>115</v>
      </c>
      <c r="Z288" s="112" t="s">
        <v>115</v>
      </c>
      <c r="AA288" s="125" t="s">
        <v>208</v>
      </c>
      <c r="AB288" s="125" t="s">
        <v>197</v>
      </c>
      <c r="AC288" s="125" t="s">
        <v>197</v>
      </c>
      <c r="AD288" s="125" t="s">
        <v>197</v>
      </c>
      <c r="AE288" s="125">
        <v>0</v>
      </c>
      <c r="AF288" s="125">
        <v>0.1</v>
      </c>
      <c r="AG288" s="125">
        <v>0</v>
      </c>
      <c r="AH288" s="125">
        <v>0</v>
      </c>
      <c r="AI288" s="202">
        <v>0</v>
      </c>
      <c r="AJ288" s="202">
        <v>0</v>
      </c>
      <c r="AK288" s="202">
        <v>0.3</v>
      </c>
      <c r="AL288" s="202">
        <v>0.01</v>
      </c>
      <c r="AM288" s="202">
        <v>0.1</v>
      </c>
      <c r="AN288" s="202">
        <v>0</v>
      </c>
      <c r="AO288" s="202">
        <v>0</v>
      </c>
      <c r="AP288" s="202">
        <v>0</v>
      </c>
      <c r="AQ288" s="202" t="s">
        <v>197</v>
      </c>
      <c r="AR288" s="202">
        <v>2009</v>
      </c>
      <c r="AS288" s="203">
        <v>41</v>
      </c>
      <c r="AT288" s="202" t="s">
        <v>199</v>
      </c>
      <c r="AU288" s="202" t="s">
        <v>556</v>
      </c>
      <c r="AV288" s="152">
        <v>0.33181320046074114</v>
      </c>
      <c r="AW288" s="152">
        <v>0.33181320046074114</v>
      </c>
      <c r="AX288" s="179">
        <v>-0.4164139085218907</v>
      </c>
      <c r="AY288" s="179" t="s">
        <v>115</v>
      </c>
      <c r="AZ288" s="179">
        <v>-0.28937421013907028</v>
      </c>
      <c r="BA288" s="179">
        <v>-0.26716454097991749</v>
      </c>
      <c r="BB288" s="179">
        <v>0</v>
      </c>
      <c r="BC288" s="179">
        <v>0.25429032057892609</v>
      </c>
      <c r="BD288" s="179">
        <v>0.27097195794335088</v>
      </c>
      <c r="BE288" s="179" t="s">
        <v>115</v>
      </c>
      <c r="BF288" s="179">
        <v>0.36872586105402078</v>
      </c>
      <c r="BG288" s="179">
        <v>0.4356187305617385</v>
      </c>
      <c r="BH288" s="204">
        <v>1</v>
      </c>
      <c r="BI288" s="204">
        <v>7</v>
      </c>
      <c r="BJ288" s="205" t="s">
        <v>3031</v>
      </c>
      <c r="BK288" s="205" t="s">
        <v>3032</v>
      </c>
      <c r="BL288" s="205" t="s">
        <v>3030</v>
      </c>
      <c r="BM288" s="205">
        <v>0.36872586105402078</v>
      </c>
      <c r="BN288" s="205" t="s">
        <v>115</v>
      </c>
      <c r="BO288" s="205">
        <v>9.6395821925611358E-2</v>
      </c>
      <c r="BP288" s="205">
        <v>9.548178712712084E-2</v>
      </c>
      <c r="BQ288" s="205" t="s">
        <v>115</v>
      </c>
      <c r="BR288" s="205" t="s">
        <v>197</v>
      </c>
      <c r="BS288" s="205">
        <v>1.3687258610540209</v>
      </c>
      <c r="BT288" s="120" t="s">
        <v>115</v>
      </c>
      <c r="BU288" s="120" t="s">
        <v>115</v>
      </c>
      <c r="BV288" s="120" t="s">
        <v>115</v>
      </c>
      <c r="BW288" s="120" t="s">
        <v>115</v>
      </c>
      <c r="BX288" s="153">
        <v>40.631274138945976</v>
      </c>
      <c r="BY288" s="153">
        <v>0.35848141675364847</v>
      </c>
      <c r="BZ288" s="153">
        <v>0.35848141675364847</v>
      </c>
      <c r="CA288" s="154" t="s">
        <v>197</v>
      </c>
      <c r="CB288" s="154">
        <v>1.4148920131500404</v>
      </c>
      <c r="CC288" s="154">
        <v>1.4148920131500404</v>
      </c>
      <c r="CD288" s="154" t="s">
        <v>197</v>
      </c>
      <c r="CE288" s="155">
        <v>0</v>
      </c>
      <c r="CF288" s="155"/>
      <c r="CG288" s="155"/>
      <c r="CH288" s="273"/>
    </row>
    <row r="289" spans="1:86" s="1" customFormat="1" x14ac:dyDescent="0.2">
      <c r="A289" s="120">
        <v>285</v>
      </c>
      <c r="B289" s="120" t="s">
        <v>2259</v>
      </c>
      <c r="C289" s="120" t="s">
        <v>368</v>
      </c>
      <c r="D289" s="126">
        <v>2</v>
      </c>
      <c r="E289" s="121" t="s">
        <v>1766</v>
      </c>
      <c r="F289" s="199">
        <v>59.8416</v>
      </c>
      <c r="G289" s="199">
        <v>5.36</v>
      </c>
      <c r="H289" s="213">
        <v>1</v>
      </c>
      <c r="I289" s="122">
        <v>12160</v>
      </c>
      <c r="J289" s="122">
        <v>125</v>
      </c>
      <c r="K289" s="123">
        <v>0</v>
      </c>
      <c r="L289" s="122">
        <v>12160</v>
      </c>
      <c r="M289" s="122">
        <v>125</v>
      </c>
      <c r="N289" s="122">
        <v>13995.75</v>
      </c>
      <c r="O289" s="122">
        <v>826.25</v>
      </c>
      <c r="P289" s="122">
        <v>230.75</v>
      </c>
      <c r="Q289" s="112" t="s">
        <v>192</v>
      </c>
      <c r="R289" s="200">
        <v>0</v>
      </c>
      <c r="S289" s="112" t="s">
        <v>2191</v>
      </c>
      <c r="T289" s="112" t="s">
        <v>369</v>
      </c>
      <c r="U289" s="112" t="s">
        <v>2515</v>
      </c>
      <c r="V289" s="112" t="s">
        <v>808</v>
      </c>
      <c r="W289" s="112" t="s">
        <v>193</v>
      </c>
      <c r="X289" s="112">
        <v>0.67400000000000004</v>
      </c>
      <c r="Y289" s="112" t="s">
        <v>115</v>
      </c>
      <c r="Z289" s="112" t="s">
        <v>115</v>
      </c>
      <c r="AA289" s="125" t="s">
        <v>208</v>
      </c>
      <c r="AB289" s="125" t="s">
        <v>197</v>
      </c>
      <c r="AC289" s="125" t="s">
        <v>197</v>
      </c>
      <c r="AD289" s="125" t="s">
        <v>197</v>
      </c>
      <c r="AE289" s="125">
        <v>0</v>
      </c>
      <c r="AF289" s="125">
        <v>0.1</v>
      </c>
      <c r="AG289" s="125">
        <v>0</v>
      </c>
      <c r="AH289" s="125">
        <v>0</v>
      </c>
      <c r="AI289" s="202">
        <v>0</v>
      </c>
      <c r="AJ289" s="202">
        <v>0</v>
      </c>
      <c r="AK289" s="202">
        <v>0.3</v>
      </c>
      <c r="AL289" s="202">
        <v>0.01</v>
      </c>
      <c r="AM289" s="202">
        <v>0.1</v>
      </c>
      <c r="AN289" s="202">
        <v>0</v>
      </c>
      <c r="AO289" s="202">
        <v>0</v>
      </c>
      <c r="AP289" s="202">
        <v>0</v>
      </c>
      <c r="AQ289" s="202" t="s">
        <v>197</v>
      </c>
      <c r="AR289" s="202">
        <v>2009</v>
      </c>
      <c r="AS289" s="203">
        <v>41</v>
      </c>
      <c r="AT289" s="202" t="s">
        <v>199</v>
      </c>
      <c r="AU289" s="202" t="s">
        <v>556</v>
      </c>
      <c r="AV289" s="152">
        <v>0.33181320046074114</v>
      </c>
      <c r="AW289" s="152">
        <v>0.33181320046074114</v>
      </c>
      <c r="AX289" s="179">
        <v>-0.4164139085218907</v>
      </c>
      <c r="AY289" s="179" t="s">
        <v>115</v>
      </c>
      <c r="AZ289" s="179">
        <v>-0.28937421013907028</v>
      </c>
      <c r="BA289" s="179">
        <v>-0.26716454097991749</v>
      </c>
      <c r="BB289" s="179">
        <v>0</v>
      </c>
      <c r="BC289" s="179">
        <v>0.25429032057892609</v>
      </c>
      <c r="BD289" s="179">
        <v>0.27097195794335088</v>
      </c>
      <c r="BE289" s="179" t="s">
        <v>115</v>
      </c>
      <c r="BF289" s="179">
        <v>0.36872586105402078</v>
      </c>
      <c r="BG289" s="179">
        <v>0.4356187305617385</v>
      </c>
      <c r="BH289" s="204">
        <v>1</v>
      </c>
      <c r="BI289" s="204">
        <v>7</v>
      </c>
      <c r="BJ289" s="205" t="s">
        <v>3031</v>
      </c>
      <c r="BK289" s="205" t="s">
        <v>3032</v>
      </c>
      <c r="BL289" s="205" t="s">
        <v>3030</v>
      </c>
      <c r="BM289" s="205">
        <v>0.36872586105402078</v>
      </c>
      <c r="BN289" s="205" t="s">
        <v>115</v>
      </c>
      <c r="BO289" s="205">
        <v>9.6395821925611358E-2</v>
      </c>
      <c r="BP289" s="205">
        <v>9.548178712712084E-2</v>
      </c>
      <c r="BQ289" s="205" t="s">
        <v>115</v>
      </c>
      <c r="BR289" s="205" t="s">
        <v>197</v>
      </c>
      <c r="BS289" s="205">
        <v>1.3687258610540209</v>
      </c>
      <c r="BT289" s="120" t="s">
        <v>115</v>
      </c>
      <c r="BU289" s="120" t="s">
        <v>115</v>
      </c>
      <c r="BV289" s="120" t="s">
        <v>115</v>
      </c>
      <c r="BW289" s="120" t="s">
        <v>115</v>
      </c>
      <c r="BX289" s="153">
        <v>40.631274138945976</v>
      </c>
      <c r="BY289" s="153">
        <v>0.35848141675364847</v>
      </c>
      <c r="BZ289" s="153">
        <v>0.35848141675364847</v>
      </c>
      <c r="CA289" s="154" t="s">
        <v>197</v>
      </c>
      <c r="CB289" s="154">
        <v>1.4148920131500404</v>
      </c>
      <c r="CC289" s="154">
        <v>1.4148920131500404</v>
      </c>
      <c r="CD289" s="154" t="s">
        <v>197</v>
      </c>
      <c r="CE289" s="155">
        <v>0</v>
      </c>
      <c r="CF289" s="155"/>
      <c r="CG289" s="155" t="s">
        <v>2507</v>
      </c>
      <c r="CH289" s="273"/>
    </row>
    <row r="290" spans="1:86" s="1" customFormat="1" x14ac:dyDescent="0.2">
      <c r="A290" s="120">
        <v>286</v>
      </c>
      <c r="B290" s="120" t="s">
        <v>1768</v>
      </c>
      <c r="C290" s="120" t="s">
        <v>368</v>
      </c>
      <c r="D290" s="126">
        <v>2</v>
      </c>
      <c r="E290" s="121" t="s">
        <v>1767</v>
      </c>
      <c r="F290" s="199">
        <v>59.6355</v>
      </c>
      <c r="G290" s="199">
        <v>5.23</v>
      </c>
      <c r="H290" s="213">
        <v>1</v>
      </c>
      <c r="I290" s="122">
        <v>12115</v>
      </c>
      <c r="J290" s="122">
        <v>80</v>
      </c>
      <c r="K290" s="123">
        <v>0</v>
      </c>
      <c r="L290" s="122">
        <v>12115</v>
      </c>
      <c r="M290" s="122">
        <v>80</v>
      </c>
      <c r="N290" s="122">
        <v>13970.25</v>
      </c>
      <c r="O290" s="122">
        <v>221.75</v>
      </c>
      <c r="P290" s="122">
        <v>177.25</v>
      </c>
      <c r="Q290" s="112" t="s">
        <v>192</v>
      </c>
      <c r="R290" s="200">
        <v>0</v>
      </c>
      <c r="S290" s="112" t="s">
        <v>2191</v>
      </c>
      <c r="T290" s="112" t="s">
        <v>1769</v>
      </c>
      <c r="U290" s="112" t="s">
        <v>2515</v>
      </c>
      <c r="V290" s="112" t="s">
        <v>2515</v>
      </c>
      <c r="W290" s="112" t="s">
        <v>193</v>
      </c>
      <c r="X290" s="112">
        <v>0.94</v>
      </c>
      <c r="Y290" s="112" t="s">
        <v>115</v>
      </c>
      <c r="Z290" s="112" t="s">
        <v>115</v>
      </c>
      <c r="AA290" s="125" t="s">
        <v>208</v>
      </c>
      <c r="AB290" s="125" t="s">
        <v>197</v>
      </c>
      <c r="AC290" s="125" t="s">
        <v>197</v>
      </c>
      <c r="AD290" s="125" t="s">
        <v>197</v>
      </c>
      <c r="AE290" s="125">
        <v>0</v>
      </c>
      <c r="AF290" s="125">
        <v>0.1</v>
      </c>
      <c r="AG290" s="125">
        <v>0</v>
      </c>
      <c r="AH290" s="125">
        <v>0</v>
      </c>
      <c r="AI290" s="202">
        <v>0</v>
      </c>
      <c r="AJ290" s="202">
        <v>0</v>
      </c>
      <c r="AK290" s="202">
        <v>0.3</v>
      </c>
      <c r="AL290" s="202">
        <v>0.01</v>
      </c>
      <c r="AM290" s="202">
        <v>0.1</v>
      </c>
      <c r="AN290" s="202">
        <v>0</v>
      </c>
      <c r="AO290" s="202">
        <v>0</v>
      </c>
      <c r="AP290" s="202">
        <v>0</v>
      </c>
      <c r="AQ290" s="202" t="s">
        <v>197</v>
      </c>
      <c r="AR290" s="202">
        <v>2009</v>
      </c>
      <c r="AS290" s="203">
        <v>52</v>
      </c>
      <c r="AT290" s="202" t="s">
        <v>199</v>
      </c>
      <c r="AU290" s="202" t="s">
        <v>556</v>
      </c>
      <c r="AV290" s="152">
        <v>0.33181320046074114</v>
      </c>
      <c r="AW290" s="152">
        <v>0.33181320046074114</v>
      </c>
      <c r="AX290" s="179">
        <v>-0.38734127292604692</v>
      </c>
      <c r="AY290" s="179" t="s">
        <v>115</v>
      </c>
      <c r="AZ290" s="179">
        <v>-0.26943235678963212</v>
      </c>
      <c r="BA290" s="179">
        <v>-0.24947206620901799</v>
      </c>
      <c r="BB290" s="179">
        <v>0</v>
      </c>
      <c r="BC290" s="179">
        <v>0.23880573180302969</v>
      </c>
      <c r="BD290" s="179">
        <v>0.25522812981154969</v>
      </c>
      <c r="BE290" s="179" t="s">
        <v>115</v>
      </c>
      <c r="BF290" s="179">
        <v>0.34690508804679993</v>
      </c>
      <c r="BG290" s="179">
        <v>0.3984347793738745</v>
      </c>
      <c r="BH290" s="204">
        <v>1</v>
      </c>
      <c r="BI290" s="204">
        <v>7</v>
      </c>
      <c r="BJ290" s="205" t="s">
        <v>3031</v>
      </c>
      <c r="BK290" s="205" t="s">
        <v>3032</v>
      </c>
      <c r="BL290" s="205" t="s">
        <v>3030</v>
      </c>
      <c r="BM290" s="205">
        <v>0.34690508804679993</v>
      </c>
      <c r="BN290" s="205" t="s">
        <v>115</v>
      </c>
      <c r="BO290" s="205">
        <v>8.010116056497063E-2</v>
      </c>
      <c r="BP290" s="205">
        <v>9.548178712712084E-2</v>
      </c>
      <c r="BQ290" s="205" t="s">
        <v>115</v>
      </c>
      <c r="BR290" s="205" t="s">
        <v>197</v>
      </c>
      <c r="BS290" s="205">
        <v>1.3469050880468001</v>
      </c>
      <c r="BT290" s="120" t="s">
        <v>115</v>
      </c>
      <c r="BU290" s="120" t="s">
        <v>115</v>
      </c>
      <c r="BV290" s="120" t="s">
        <v>115</v>
      </c>
      <c r="BW290" s="120" t="s">
        <v>115</v>
      </c>
      <c r="BX290" s="153">
        <v>51.653094911953197</v>
      </c>
      <c r="BY290" s="153">
        <v>0.35444741160973936</v>
      </c>
      <c r="BZ290" s="153">
        <v>0.35444741160973936</v>
      </c>
      <c r="CA290" s="154" t="s">
        <v>197</v>
      </c>
      <c r="CB290" s="154">
        <v>1.3927621059618194</v>
      </c>
      <c r="CC290" s="154">
        <v>1.3927621059618194</v>
      </c>
      <c r="CD290" s="154" t="s">
        <v>197</v>
      </c>
      <c r="CE290" s="155">
        <v>0</v>
      </c>
      <c r="CF290" s="155"/>
      <c r="CG290" s="155"/>
      <c r="CH290" s="273"/>
    </row>
    <row r="291" spans="1:86" s="1" customFormat="1" x14ac:dyDescent="0.2">
      <c r="A291" s="120">
        <v>287</v>
      </c>
      <c r="B291" s="120" t="s">
        <v>2260</v>
      </c>
      <c r="C291" s="120" t="s">
        <v>368</v>
      </c>
      <c r="D291" s="126">
        <v>2</v>
      </c>
      <c r="E291" s="121" t="s">
        <v>1767</v>
      </c>
      <c r="F291" s="199">
        <v>59.6355</v>
      </c>
      <c r="G291" s="199">
        <v>5.23</v>
      </c>
      <c r="H291" s="213">
        <v>1</v>
      </c>
      <c r="I291" s="122">
        <v>12115</v>
      </c>
      <c r="J291" s="122">
        <v>80</v>
      </c>
      <c r="K291" s="123">
        <v>0</v>
      </c>
      <c r="L291" s="122">
        <v>12115</v>
      </c>
      <c r="M291" s="122">
        <v>80</v>
      </c>
      <c r="N291" s="122">
        <v>13970.25</v>
      </c>
      <c r="O291" s="122">
        <v>221.75</v>
      </c>
      <c r="P291" s="122">
        <v>177.25</v>
      </c>
      <c r="Q291" s="112" t="s">
        <v>192</v>
      </c>
      <c r="R291" s="200">
        <v>0</v>
      </c>
      <c r="S291" s="112" t="s">
        <v>2191</v>
      </c>
      <c r="T291" s="112" t="s">
        <v>369</v>
      </c>
      <c r="U291" s="112" t="s">
        <v>2515</v>
      </c>
      <c r="V291" s="112" t="s">
        <v>2515</v>
      </c>
      <c r="W291" s="112" t="s">
        <v>193</v>
      </c>
      <c r="X291" s="112">
        <v>0.96899999999999997</v>
      </c>
      <c r="Y291" s="112" t="s">
        <v>115</v>
      </c>
      <c r="Z291" s="112" t="s">
        <v>115</v>
      </c>
      <c r="AA291" s="125" t="s">
        <v>208</v>
      </c>
      <c r="AB291" s="125" t="s">
        <v>197</v>
      </c>
      <c r="AC291" s="125" t="s">
        <v>197</v>
      </c>
      <c r="AD291" s="125" t="s">
        <v>197</v>
      </c>
      <c r="AE291" s="125">
        <v>0</v>
      </c>
      <c r="AF291" s="125">
        <v>0.1</v>
      </c>
      <c r="AG291" s="125">
        <v>0</v>
      </c>
      <c r="AH291" s="125">
        <v>0</v>
      </c>
      <c r="AI291" s="202">
        <v>0</v>
      </c>
      <c r="AJ291" s="202">
        <v>0</v>
      </c>
      <c r="AK291" s="202">
        <v>0.3</v>
      </c>
      <c r="AL291" s="202">
        <v>0.01</v>
      </c>
      <c r="AM291" s="202">
        <v>0.1</v>
      </c>
      <c r="AN291" s="202">
        <v>0</v>
      </c>
      <c r="AO291" s="202">
        <v>0</v>
      </c>
      <c r="AP291" s="202">
        <v>0</v>
      </c>
      <c r="AQ291" s="202" t="s">
        <v>197</v>
      </c>
      <c r="AR291" s="202">
        <v>2009</v>
      </c>
      <c r="AS291" s="203">
        <v>52</v>
      </c>
      <c r="AT291" s="202" t="s">
        <v>199</v>
      </c>
      <c r="AU291" s="202" t="s">
        <v>556</v>
      </c>
      <c r="AV291" s="152">
        <v>0.33181320046074114</v>
      </c>
      <c r="AW291" s="152">
        <v>0.33181320046074114</v>
      </c>
      <c r="AX291" s="179">
        <v>-0.38734127292604692</v>
      </c>
      <c r="AY291" s="179" t="s">
        <v>115</v>
      </c>
      <c r="AZ291" s="179">
        <v>-0.26943235678963212</v>
      </c>
      <c r="BA291" s="179">
        <v>-0.24947206620901799</v>
      </c>
      <c r="BB291" s="179">
        <v>0</v>
      </c>
      <c r="BC291" s="179">
        <v>0.23880573180302969</v>
      </c>
      <c r="BD291" s="179">
        <v>0.25522812981154969</v>
      </c>
      <c r="BE291" s="179" t="s">
        <v>115</v>
      </c>
      <c r="BF291" s="179">
        <v>0.34690508804679993</v>
      </c>
      <c r="BG291" s="179">
        <v>0.3984347793738745</v>
      </c>
      <c r="BH291" s="204">
        <v>1</v>
      </c>
      <c r="BI291" s="204">
        <v>7</v>
      </c>
      <c r="BJ291" s="205" t="s">
        <v>3031</v>
      </c>
      <c r="BK291" s="205" t="s">
        <v>3032</v>
      </c>
      <c r="BL291" s="205" t="s">
        <v>3030</v>
      </c>
      <c r="BM291" s="205">
        <v>0.34690508804679993</v>
      </c>
      <c r="BN291" s="205" t="s">
        <v>115</v>
      </c>
      <c r="BO291" s="205">
        <v>8.010116056497063E-2</v>
      </c>
      <c r="BP291" s="205">
        <v>9.548178712712084E-2</v>
      </c>
      <c r="BQ291" s="205" t="s">
        <v>115</v>
      </c>
      <c r="BR291" s="205" t="s">
        <v>197</v>
      </c>
      <c r="BS291" s="205">
        <v>1.3469050880468001</v>
      </c>
      <c r="BT291" s="120" t="s">
        <v>115</v>
      </c>
      <c r="BU291" s="120" t="s">
        <v>115</v>
      </c>
      <c r="BV291" s="120" t="s">
        <v>115</v>
      </c>
      <c r="BW291" s="120" t="s">
        <v>115</v>
      </c>
      <c r="BX291" s="153">
        <v>51.653094911953197</v>
      </c>
      <c r="BY291" s="153">
        <v>0.35444741160973936</v>
      </c>
      <c r="BZ291" s="153">
        <v>0.35444741160973936</v>
      </c>
      <c r="CA291" s="154" t="s">
        <v>197</v>
      </c>
      <c r="CB291" s="154">
        <v>1.3927621059618194</v>
      </c>
      <c r="CC291" s="154">
        <v>1.3927621059618194</v>
      </c>
      <c r="CD291" s="154" t="s">
        <v>197</v>
      </c>
      <c r="CE291" s="155">
        <v>0</v>
      </c>
      <c r="CF291" s="155"/>
      <c r="CG291" s="155"/>
      <c r="CH291" s="273"/>
    </row>
    <row r="292" spans="1:86" s="1" customFormat="1" x14ac:dyDescent="0.2">
      <c r="A292" s="120">
        <v>288</v>
      </c>
      <c r="B292" s="120" t="s">
        <v>1737</v>
      </c>
      <c r="C292" s="120" t="s">
        <v>370</v>
      </c>
      <c r="D292" s="126">
        <v>2</v>
      </c>
      <c r="E292" s="121" t="s">
        <v>1741</v>
      </c>
      <c r="F292" s="199">
        <v>60.259500000000003</v>
      </c>
      <c r="G292" s="199">
        <v>6.12</v>
      </c>
      <c r="H292" s="213">
        <v>1</v>
      </c>
      <c r="I292" s="122">
        <v>10090</v>
      </c>
      <c r="J292" s="122">
        <v>95</v>
      </c>
      <c r="K292" s="123">
        <v>0</v>
      </c>
      <c r="L292" s="122">
        <v>10090</v>
      </c>
      <c r="M292" s="122">
        <v>95</v>
      </c>
      <c r="N292" s="122">
        <v>11537.125</v>
      </c>
      <c r="O292" s="122">
        <v>896.875</v>
      </c>
      <c r="P292" s="122">
        <v>306.125</v>
      </c>
      <c r="Q292" s="112" t="s">
        <v>1750</v>
      </c>
      <c r="R292" s="200">
        <v>1</v>
      </c>
      <c r="S292" s="112" t="s">
        <v>2191</v>
      </c>
      <c r="T292" s="112" t="s">
        <v>1736</v>
      </c>
      <c r="U292" s="112" t="s">
        <v>1755</v>
      </c>
      <c r="V292" s="112" t="s">
        <v>1754</v>
      </c>
      <c r="W292" s="112" t="s">
        <v>193</v>
      </c>
      <c r="X292" s="112">
        <v>4.2549999999999999</v>
      </c>
      <c r="Y292" s="112" t="s">
        <v>115</v>
      </c>
      <c r="Z292" s="112" t="s">
        <v>115</v>
      </c>
      <c r="AA292" s="125" t="s">
        <v>197</v>
      </c>
      <c r="AB292" s="125" t="s">
        <v>197</v>
      </c>
      <c r="AC292" s="125" t="s">
        <v>197</v>
      </c>
      <c r="AD292" s="125" t="s">
        <v>197</v>
      </c>
      <c r="AE292" s="125">
        <v>0</v>
      </c>
      <c r="AF292" s="125">
        <v>0.1</v>
      </c>
      <c r="AG292" s="125">
        <v>0</v>
      </c>
      <c r="AH292" s="125">
        <v>0</v>
      </c>
      <c r="AI292" s="202">
        <v>0.09</v>
      </c>
      <c r="AJ292" s="202">
        <v>0</v>
      </c>
      <c r="AK292" s="202">
        <v>0.3</v>
      </c>
      <c r="AL292" s="202">
        <v>0.01</v>
      </c>
      <c r="AM292" s="202">
        <v>0.1</v>
      </c>
      <c r="AN292" s="202">
        <v>0</v>
      </c>
      <c r="AO292" s="202">
        <v>0</v>
      </c>
      <c r="AP292" s="202">
        <v>0</v>
      </c>
      <c r="AQ292" s="202" t="s">
        <v>197</v>
      </c>
      <c r="AR292" s="202">
        <v>2008</v>
      </c>
      <c r="AS292" s="203">
        <v>99.43</v>
      </c>
      <c r="AT292" s="202" t="s">
        <v>199</v>
      </c>
      <c r="AU292" s="202" t="s">
        <v>556</v>
      </c>
      <c r="AV292" s="152">
        <v>0.34380226875342168</v>
      </c>
      <c r="AW292" s="152">
        <v>0.34380226875342168</v>
      </c>
      <c r="AX292" s="179">
        <v>-0.30654522407034412</v>
      </c>
      <c r="AY292" s="179" t="s">
        <v>115</v>
      </c>
      <c r="AZ292" s="179">
        <v>-0.23988971181825719</v>
      </c>
      <c r="BA292" s="179">
        <v>-0.21670335244356839</v>
      </c>
      <c r="BB292" s="179">
        <v>0</v>
      </c>
      <c r="BC292" s="179">
        <v>0.22652114182486049</v>
      </c>
      <c r="BD292" s="179">
        <v>0.24443828487215091</v>
      </c>
      <c r="BE292" s="179" t="s">
        <v>115</v>
      </c>
      <c r="BF292" s="179">
        <v>0.32708981301984141</v>
      </c>
      <c r="BG292" s="179">
        <v>0.39461362161752928</v>
      </c>
      <c r="BH292" s="204">
        <v>1</v>
      </c>
      <c r="BI292" s="204">
        <v>7</v>
      </c>
      <c r="BJ292" s="205" t="s">
        <v>3031</v>
      </c>
      <c r="BK292" s="205" t="s">
        <v>3032</v>
      </c>
      <c r="BL292" s="205" t="s">
        <v>3030</v>
      </c>
      <c r="BM292" s="205">
        <v>0.32708981301984141</v>
      </c>
      <c r="BN292" s="205" t="s">
        <v>115</v>
      </c>
      <c r="BO292" s="205">
        <v>0.1703229124821706</v>
      </c>
      <c r="BP292" s="205">
        <v>9.548178712712084E-2</v>
      </c>
      <c r="BQ292" s="205" t="s">
        <v>115</v>
      </c>
      <c r="BR292" s="205" t="s">
        <v>197</v>
      </c>
      <c r="BS292" s="205">
        <v>0.18591018698015871</v>
      </c>
      <c r="BT292" s="120" t="s">
        <v>115</v>
      </c>
      <c r="BU292" s="120" t="s">
        <v>115</v>
      </c>
      <c r="BV292" s="120" t="s">
        <v>115</v>
      </c>
      <c r="BW292" s="120" t="s">
        <v>115</v>
      </c>
      <c r="BX292" s="153">
        <v>99.102910186980168</v>
      </c>
      <c r="BY292" s="153">
        <v>0.39538167153953657</v>
      </c>
      <c r="BZ292" s="153">
        <v>0.39538167153953657</v>
      </c>
      <c r="CA292" s="154" t="s">
        <v>197</v>
      </c>
      <c r="CB292" s="154">
        <v>0.43690875913901694</v>
      </c>
      <c r="CC292" s="154">
        <v>0.43690875913901694</v>
      </c>
      <c r="CD292" s="154" t="s">
        <v>197</v>
      </c>
      <c r="CE292" s="155">
        <v>0</v>
      </c>
      <c r="CF292" s="155"/>
      <c r="CG292" s="155"/>
      <c r="CH292" s="273"/>
    </row>
    <row r="293" spans="1:86" s="1" customFormat="1" x14ac:dyDescent="0.2">
      <c r="A293" s="120">
        <v>289</v>
      </c>
      <c r="B293" s="120" t="s">
        <v>1738</v>
      </c>
      <c r="C293" s="120" t="s">
        <v>370</v>
      </c>
      <c r="D293" s="126">
        <v>2</v>
      </c>
      <c r="E293" s="121" t="s">
        <v>1742</v>
      </c>
      <c r="F293" s="199">
        <v>60.276299999999999</v>
      </c>
      <c r="G293" s="199">
        <v>6.19</v>
      </c>
      <c r="H293" s="213">
        <v>1</v>
      </c>
      <c r="I293" s="122">
        <v>9835</v>
      </c>
      <c r="J293" s="122">
        <v>130</v>
      </c>
      <c r="K293" s="123">
        <v>0</v>
      </c>
      <c r="L293" s="122">
        <v>9835</v>
      </c>
      <c r="M293" s="122">
        <v>130</v>
      </c>
      <c r="N293" s="122">
        <v>11437.66666666667</v>
      </c>
      <c r="O293" s="122">
        <v>381.33333333333388</v>
      </c>
      <c r="P293" s="122">
        <v>698.66666666666606</v>
      </c>
      <c r="Q293" s="112" t="s">
        <v>1751</v>
      </c>
      <c r="R293" s="200">
        <v>1</v>
      </c>
      <c r="S293" s="112" t="s">
        <v>2191</v>
      </c>
      <c r="T293" s="112" t="s">
        <v>1736</v>
      </c>
      <c r="U293" s="112" t="s">
        <v>1752</v>
      </c>
      <c r="V293" s="112" t="s">
        <v>1753</v>
      </c>
      <c r="W293" s="112" t="s">
        <v>193</v>
      </c>
      <c r="X293" s="112">
        <v>4.29</v>
      </c>
      <c r="Y293" s="112" t="s">
        <v>115</v>
      </c>
      <c r="Z293" s="112" t="s">
        <v>115</v>
      </c>
      <c r="AA293" s="125" t="s">
        <v>197</v>
      </c>
      <c r="AB293" s="125" t="s">
        <v>197</v>
      </c>
      <c r="AC293" s="125" t="s">
        <v>197</v>
      </c>
      <c r="AD293" s="125" t="s">
        <v>197</v>
      </c>
      <c r="AE293" s="125">
        <v>0</v>
      </c>
      <c r="AF293" s="125">
        <v>0.1</v>
      </c>
      <c r="AG293" s="125">
        <v>0</v>
      </c>
      <c r="AH293" s="125">
        <v>0</v>
      </c>
      <c r="AI293" s="202">
        <v>0.09</v>
      </c>
      <c r="AJ293" s="202">
        <v>0</v>
      </c>
      <c r="AK293" s="202">
        <v>0.3</v>
      </c>
      <c r="AL293" s="202">
        <v>0.01</v>
      </c>
      <c r="AM293" s="202">
        <v>0.1</v>
      </c>
      <c r="AN293" s="202">
        <v>0</v>
      </c>
      <c r="AO293" s="202">
        <v>0</v>
      </c>
      <c r="AP293" s="202">
        <v>0</v>
      </c>
      <c r="AQ293" s="202" t="s">
        <v>197</v>
      </c>
      <c r="AR293" s="202">
        <v>2008</v>
      </c>
      <c r="AS293" s="203">
        <v>88.65</v>
      </c>
      <c r="AT293" s="202" t="s">
        <v>199</v>
      </c>
      <c r="AU293" s="202" t="s">
        <v>556</v>
      </c>
      <c r="AV293" s="152">
        <v>0.34380226875342168</v>
      </c>
      <c r="AW293" s="152">
        <v>0.34380226875342168</v>
      </c>
      <c r="AX293" s="179">
        <v>-0.40735211509347852</v>
      </c>
      <c r="AY293" s="179" t="s">
        <v>115</v>
      </c>
      <c r="AZ293" s="179">
        <v>-0.33432675947799828</v>
      </c>
      <c r="BA293" s="179">
        <v>-0.30860202072955167</v>
      </c>
      <c r="BB293" s="179">
        <v>0</v>
      </c>
      <c r="BC293" s="179">
        <v>0.31580688128014828</v>
      </c>
      <c r="BD293" s="179">
        <v>0.33430660901720738</v>
      </c>
      <c r="BE293" s="179" t="s">
        <v>115</v>
      </c>
      <c r="BF293" s="179">
        <v>0.41542428296513911</v>
      </c>
      <c r="BG293" s="179">
        <v>0.4820713897426348</v>
      </c>
      <c r="BH293" s="204">
        <v>1</v>
      </c>
      <c r="BI293" s="204">
        <v>7</v>
      </c>
      <c r="BJ293" s="205" t="s">
        <v>3031</v>
      </c>
      <c r="BK293" s="205" t="s">
        <v>3032</v>
      </c>
      <c r="BL293" s="205" t="s">
        <v>3030</v>
      </c>
      <c r="BM293" s="205">
        <v>0.41542428296513911</v>
      </c>
      <c r="BN293" s="205" t="s">
        <v>115</v>
      </c>
      <c r="BO293" s="205">
        <v>0.18319319099540141</v>
      </c>
      <c r="BP293" s="205">
        <v>9.548178712712084E-2</v>
      </c>
      <c r="BQ293" s="205" t="s">
        <v>115</v>
      </c>
      <c r="BR293" s="205" t="s">
        <v>197</v>
      </c>
      <c r="BS293" s="205">
        <v>0.1784242829651391</v>
      </c>
      <c r="BT293" s="120" t="s">
        <v>115</v>
      </c>
      <c r="BU293" s="120" t="s">
        <v>115</v>
      </c>
      <c r="BV293" s="120" t="s">
        <v>115</v>
      </c>
      <c r="BW293" s="120" t="s">
        <v>115</v>
      </c>
      <c r="BX293" s="153">
        <v>88.234575717034872</v>
      </c>
      <c r="BY293" s="153">
        <v>0.40109414967070567</v>
      </c>
      <c r="BZ293" s="153">
        <v>0.40109414967070567</v>
      </c>
      <c r="CA293" s="154" t="s">
        <v>197</v>
      </c>
      <c r="CB293" s="154">
        <v>0.43898945505751102</v>
      </c>
      <c r="CC293" s="154">
        <v>0.43898945505751102</v>
      </c>
      <c r="CD293" s="154" t="s">
        <v>197</v>
      </c>
      <c r="CE293" s="155">
        <v>0</v>
      </c>
      <c r="CF293" s="155"/>
      <c r="CG293" s="155"/>
      <c r="CH293" s="273"/>
    </row>
    <row r="294" spans="1:86" s="1" customFormat="1" x14ac:dyDescent="0.2">
      <c r="A294" s="120">
        <v>290</v>
      </c>
      <c r="B294" s="120" t="s">
        <v>1748</v>
      </c>
      <c r="C294" s="120" t="s">
        <v>370</v>
      </c>
      <c r="D294" s="126">
        <v>2</v>
      </c>
      <c r="E294" s="121" t="s">
        <v>1743</v>
      </c>
      <c r="F294" s="199">
        <v>60.277000000000001</v>
      </c>
      <c r="G294" s="199">
        <v>6.18</v>
      </c>
      <c r="H294" s="213">
        <v>1</v>
      </c>
      <c r="I294" s="122">
        <v>11950</v>
      </c>
      <c r="J294" s="122">
        <v>40</v>
      </c>
      <c r="K294" s="123">
        <v>0</v>
      </c>
      <c r="L294" s="122">
        <v>11950</v>
      </c>
      <c r="M294" s="122">
        <v>40</v>
      </c>
      <c r="N294" s="122">
        <v>13867.16666666667</v>
      </c>
      <c r="O294" s="122">
        <v>155.83333333333391</v>
      </c>
      <c r="P294" s="122">
        <v>253.16666666666609</v>
      </c>
      <c r="Q294" s="112" t="s">
        <v>1756</v>
      </c>
      <c r="R294" s="200">
        <v>0</v>
      </c>
      <c r="S294" s="112" t="s">
        <v>2191</v>
      </c>
      <c r="T294" s="112" t="s">
        <v>1749</v>
      </c>
      <c r="U294" s="112" t="s">
        <v>1765</v>
      </c>
      <c r="V294" s="112" t="s">
        <v>1765</v>
      </c>
      <c r="W294" s="112" t="s">
        <v>193</v>
      </c>
      <c r="X294" s="112">
        <v>5.08</v>
      </c>
      <c r="Y294" s="112" t="s">
        <v>115</v>
      </c>
      <c r="Z294" s="112" t="s">
        <v>115</v>
      </c>
      <c r="AA294" s="125" t="s">
        <v>197</v>
      </c>
      <c r="AB294" s="125" t="s">
        <v>197</v>
      </c>
      <c r="AC294" s="125" t="s">
        <v>197</v>
      </c>
      <c r="AD294" s="125" t="s">
        <v>197</v>
      </c>
      <c r="AE294" s="125">
        <v>0</v>
      </c>
      <c r="AF294" s="125">
        <v>0.1</v>
      </c>
      <c r="AG294" s="125">
        <v>0</v>
      </c>
      <c r="AH294" s="125">
        <v>0</v>
      </c>
      <c r="AI294" s="202">
        <v>0.09</v>
      </c>
      <c r="AJ294" s="202">
        <v>0</v>
      </c>
      <c r="AK294" s="202">
        <v>0.3</v>
      </c>
      <c r="AL294" s="202">
        <v>0.01</v>
      </c>
      <c r="AM294" s="202">
        <v>0.1</v>
      </c>
      <c r="AN294" s="202">
        <v>0</v>
      </c>
      <c r="AO294" s="202">
        <v>0</v>
      </c>
      <c r="AP294" s="202">
        <v>0</v>
      </c>
      <c r="AQ294" s="202" t="s">
        <v>197</v>
      </c>
      <c r="AR294" s="202">
        <v>2008</v>
      </c>
      <c r="AS294" s="203">
        <v>85.58</v>
      </c>
      <c r="AT294" s="202" t="s">
        <v>199</v>
      </c>
      <c r="AU294" s="202" t="s">
        <v>556</v>
      </c>
      <c r="AV294" s="152">
        <v>0.34380226875342168</v>
      </c>
      <c r="AW294" s="152">
        <v>0.34380226875342168</v>
      </c>
      <c r="AX294" s="179">
        <v>-0.39487987096091792</v>
      </c>
      <c r="AY294" s="179" t="s">
        <v>115</v>
      </c>
      <c r="AZ294" s="179">
        <v>-0.3226900711255225</v>
      </c>
      <c r="BA294" s="179">
        <v>-0.29708917920537392</v>
      </c>
      <c r="BB294" s="179">
        <v>0</v>
      </c>
      <c r="BC294" s="179">
        <v>0.3044075341054801</v>
      </c>
      <c r="BD294" s="179">
        <v>0.32287692334868989</v>
      </c>
      <c r="BE294" s="179" t="s">
        <v>115</v>
      </c>
      <c r="BF294" s="179">
        <v>0.40457110915501271</v>
      </c>
      <c r="BG294" s="179">
        <v>0.47073168876791471</v>
      </c>
      <c r="BH294" s="204">
        <v>1</v>
      </c>
      <c r="BI294" s="204">
        <v>7</v>
      </c>
      <c r="BJ294" s="205" t="s">
        <v>3031</v>
      </c>
      <c r="BK294" s="205" t="s">
        <v>3032</v>
      </c>
      <c r="BL294" s="205" t="s">
        <v>3030</v>
      </c>
      <c r="BM294" s="205">
        <v>0.40457110915501271</v>
      </c>
      <c r="BN294" s="205" t="s">
        <v>115</v>
      </c>
      <c r="BO294" s="205">
        <v>0.1819711548743341</v>
      </c>
      <c r="BP294" s="205">
        <v>9.548178712712084E-2</v>
      </c>
      <c r="BQ294" s="205" t="s">
        <v>115</v>
      </c>
      <c r="BR294" s="205" t="s">
        <v>197</v>
      </c>
      <c r="BS294" s="205">
        <v>1.404571109155013</v>
      </c>
      <c r="BT294" s="120" t="s">
        <v>115</v>
      </c>
      <c r="BU294" s="120" t="s">
        <v>115</v>
      </c>
      <c r="BV294" s="120" t="s">
        <v>115</v>
      </c>
      <c r="BW294" s="120" t="s">
        <v>115</v>
      </c>
      <c r="BX294" s="153">
        <v>85.175428890844984</v>
      </c>
      <c r="BY294" s="153">
        <v>0.40053747999318079</v>
      </c>
      <c r="BZ294" s="153">
        <v>0.40053747999318079</v>
      </c>
      <c r="CA294" s="154" t="s">
        <v>197</v>
      </c>
      <c r="CB294" s="154">
        <v>1.4605650528313456</v>
      </c>
      <c r="CC294" s="154">
        <v>1.4605650528313456</v>
      </c>
      <c r="CD294" s="154" t="s">
        <v>197</v>
      </c>
      <c r="CE294" s="155">
        <v>1</v>
      </c>
      <c r="CF294" s="155" t="s">
        <v>2258</v>
      </c>
      <c r="CG294" s="155"/>
      <c r="CH294" s="273"/>
    </row>
    <row r="295" spans="1:86" s="1" customFormat="1" x14ac:dyDescent="0.2">
      <c r="A295" s="120">
        <v>291</v>
      </c>
      <c r="B295" s="120" t="s">
        <v>1739</v>
      </c>
      <c r="C295" s="120" t="s">
        <v>370</v>
      </c>
      <c r="D295" s="126">
        <v>2</v>
      </c>
      <c r="E295" s="121" t="s">
        <v>1743</v>
      </c>
      <c r="F295" s="199">
        <v>60.277000000000001</v>
      </c>
      <c r="G295" s="199">
        <v>6.18</v>
      </c>
      <c r="H295" s="213">
        <v>1</v>
      </c>
      <c r="I295" s="122">
        <v>9225</v>
      </c>
      <c r="J295" s="122">
        <v>90</v>
      </c>
      <c r="K295" s="123">
        <v>0</v>
      </c>
      <c r="L295" s="122">
        <v>9225</v>
      </c>
      <c r="M295" s="122">
        <v>90</v>
      </c>
      <c r="N295" s="122">
        <v>10366</v>
      </c>
      <c r="O295" s="122">
        <v>693</v>
      </c>
      <c r="P295" s="122">
        <v>401</v>
      </c>
      <c r="Q295" s="112" t="s">
        <v>1736</v>
      </c>
      <c r="R295" s="200">
        <v>1</v>
      </c>
      <c r="S295" s="112" t="s">
        <v>2191</v>
      </c>
      <c r="T295" s="112" t="s">
        <v>1736</v>
      </c>
      <c r="U295" s="112" t="s">
        <v>1757</v>
      </c>
      <c r="V295" s="112" t="s">
        <v>1758</v>
      </c>
      <c r="W295" s="112" t="s">
        <v>193</v>
      </c>
      <c r="X295" s="112">
        <v>4.97</v>
      </c>
      <c r="Y295" s="112" t="s">
        <v>115</v>
      </c>
      <c r="Z295" s="112" t="s">
        <v>115</v>
      </c>
      <c r="AA295" s="125" t="s">
        <v>197</v>
      </c>
      <c r="AB295" s="125" t="s">
        <v>197</v>
      </c>
      <c r="AC295" s="125" t="s">
        <v>197</v>
      </c>
      <c r="AD295" s="125" t="s">
        <v>197</v>
      </c>
      <c r="AE295" s="125">
        <v>0</v>
      </c>
      <c r="AF295" s="125">
        <v>0.1</v>
      </c>
      <c r="AG295" s="125">
        <v>0</v>
      </c>
      <c r="AH295" s="125">
        <v>0</v>
      </c>
      <c r="AI295" s="202">
        <v>0.09</v>
      </c>
      <c r="AJ295" s="202">
        <v>0</v>
      </c>
      <c r="AK295" s="202">
        <v>0.3</v>
      </c>
      <c r="AL295" s="202">
        <v>0.01</v>
      </c>
      <c r="AM295" s="202">
        <v>0.1</v>
      </c>
      <c r="AN295" s="202">
        <v>0</v>
      </c>
      <c r="AO295" s="202">
        <v>0</v>
      </c>
      <c r="AP295" s="202">
        <v>0</v>
      </c>
      <c r="AQ295" s="202" t="s">
        <v>197</v>
      </c>
      <c r="AR295" s="202">
        <v>2008</v>
      </c>
      <c r="AS295" s="203">
        <v>85.58</v>
      </c>
      <c r="AT295" s="202" t="s">
        <v>199</v>
      </c>
      <c r="AU295" s="202" t="s">
        <v>556</v>
      </c>
      <c r="AV295" s="152">
        <v>0.34380226875342168</v>
      </c>
      <c r="AW295" s="152">
        <v>0.34380226875342168</v>
      </c>
      <c r="AX295" s="179">
        <v>-0.39487987096091792</v>
      </c>
      <c r="AY295" s="179" t="s">
        <v>115</v>
      </c>
      <c r="AZ295" s="179">
        <v>-0.3226900711255225</v>
      </c>
      <c r="BA295" s="179">
        <v>-0.29708917920537392</v>
      </c>
      <c r="BB295" s="179">
        <v>0</v>
      </c>
      <c r="BC295" s="179">
        <v>0.3044075341054801</v>
      </c>
      <c r="BD295" s="179">
        <v>0.32287692334868989</v>
      </c>
      <c r="BE295" s="179" t="s">
        <v>115</v>
      </c>
      <c r="BF295" s="179">
        <v>0.40457110915501271</v>
      </c>
      <c r="BG295" s="179">
        <v>0.47073168876791471</v>
      </c>
      <c r="BH295" s="204">
        <v>1</v>
      </c>
      <c r="BI295" s="204">
        <v>7</v>
      </c>
      <c r="BJ295" s="205" t="s">
        <v>3031</v>
      </c>
      <c r="BK295" s="205" t="s">
        <v>3032</v>
      </c>
      <c r="BL295" s="205" t="s">
        <v>3030</v>
      </c>
      <c r="BM295" s="205">
        <v>0.40457110915501271</v>
      </c>
      <c r="BN295" s="205" t="s">
        <v>115</v>
      </c>
      <c r="BO295" s="205">
        <v>0.1819711548743341</v>
      </c>
      <c r="BP295" s="205">
        <v>9.548178712712084E-2</v>
      </c>
      <c r="BQ295" s="205" t="s">
        <v>115</v>
      </c>
      <c r="BR295" s="205" t="s">
        <v>197</v>
      </c>
      <c r="BS295" s="205">
        <v>1.404571109155013</v>
      </c>
      <c r="BT295" s="120" t="s">
        <v>115</v>
      </c>
      <c r="BU295" s="120" t="s">
        <v>115</v>
      </c>
      <c r="BV295" s="120" t="s">
        <v>115</v>
      </c>
      <c r="BW295" s="120" t="s">
        <v>115</v>
      </c>
      <c r="BX295" s="153">
        <v>85.175428890844984</v>
      </c>
      <c r="BY295" s="153">
        <v>0.40053747999318079</v>
      </c>
      <c r="BZ295" s="153">
        <v>0.40053747999318079</v>
      </c>
      <c r="CA295" s="154" t="s">
        <v>197</v>
      </c>
      <c r="CB295" s="154">
        <v>1.4605650528313456</v>
      </c>
      <c r="CC295" s="154">
        <v>1.4605650528313456</v>
      </c>
      <c r="CD295" s="154" t="s">
        <v>197</v>
      </c>
      <c r="CE295" s="155">
        <v>0</v>
      </c>
      <c r="CF295" s="155"/>
      <c r="CG295" s="155"/>
      <c r="CH295" s="273"/>
    </row>
    <row r="296" spans="1:86" s="1" customFormat="1" x14ac:dyDescent="0.2">
      <c r="A296" s="120">
        <v>292</v>
      </c>
      <c r="B296" s="120" t="s">
        <v>1740</v>
      </c>
      <c r="C296" s="120" t="s">
        <v>370</v>
      </c>
      <c r="D296" s="126">
        <v>2</v>
      </c>
      <c r="E296" s="121" t="s">
        <v>1744</v>
      </c>
      <c r="F296" s="199">
        <v>60.263399999999997</v>
      </c>
      <c r="G296" s="199">
        <v>6.13</v>
      </c>
      <c r="H296" s="213">
        <v>1</v>
      </c>
      <c r="I296" s="122">
        <v>9610</v>
      </c>
      <c r="J296" s="122">
        <v>160</v>
      </c>
      <c r="K296" s="123">
        <v>0</v>
      </c>
      <c r="L296" s="122">
        <v>9610</v>
      </c>
      <c r="M296" s="122">
        <v>160</v>
      </c>
      <c r="N296" s="122">
        <v>11003.16666666667</v>
      </c>
      <c r="O296" s="122">
        <v>594.83333333333394</v>
      </c>
      <c r="P296" s="122">
        <v>702.16666666666606</v>
      </c>
      <c r="Q296" s="112" t="s">
        <v>1759</v>
      </c>
      <c r="R296" s="200">
        <v>1</v>
      </c>
      <c r="S296" s="112" t="s">
        <v>2191</v>
      </c>
      <c r="T296" s="112" t="s">
        <v>1736</v>
      </c>
      <c r="U296" s="112" t="s">
        <v>1760</v>
      </c>
      <c r="V296" s="112" t="s">
        <v>1761</v>
      </c>
      <c r="W296" s="112" t="s">
        <v>193</v>
      </c>
      <c r="X296" s="112">
        <v>5.12</v>
      </c>
      <c r="Y296" s="112" t="s">
        <v>115</v>
      </c>
      <c r="Z296" s="112" t="s">
        <v>115</v>
      </c>
      <c r="AA296" s="125" t="s">
        <v>197</v>
      </c>
      <c r="AB296" s="125" t="s">
        <v>197</v>
      </c>
      <c r="AC296" s="125" t="s">
        <v>197</v>
      </c>
      <c r="AD296" s="125" t="s">
        <v>197</v>
      </c>
      <c r="AE296" s="125">
        <v>0</v>
      </c>
      <c r="AF296" s="125">
        <v>0.1</v>
      </c>
      <c r="AG296" s="125">
        <v>0</v>
      </c>
      <c r="AH296" s="125">
        <v>0</v>
      </c>
      <c r="AI296" s="202">
        <v>0.09</v>
      </c>
      <c r="AJ296" s="202">
        <v>0</v>
      </c>
      <c r="AK296" s="202">
        <v>0.3</v>
      </c>
      <c r="AL296" s="202">
        <v>0.01</v>
      </c>
      <c r="AM296" s="202">
        <v>0.1</v>
      </c>
      <c r="AN296" s="202">
        <v>0</v>
      </c>
      <c r="AO296" s="202">
        <v>0</v>
      </c>
      <c r="AP296" s="202">
        <v>0</v>
      </c>
      <c r="AQ296" s="202" t="s">
        <v>197</v>
      </c>
      <c r="AR296" s="202">
        <v>2008</v>
      </c>
      <c r="AS296" s="203">
        <v>81.93</v>
      </c>
      <c r="AT296" s="202" t="s">
        <v>199</v>
      </c>
      <c r="AU296" s="202" t="s">
        <v>556</v>
      </c>
      <c r="AV296" s="152">
        <v>0.34380226875342168</v>
      </c>
      <c r="AW296" s="152">
        <v>0.34380226875342168</v>
      </c>
      <c r="AX296" s="179">
        <v>-0.31386363135297901</v>
      </c>
      <c r="AY296" s="179" t="s">
        <v>115</v>
      </c>
      <c r="AZ296" s="179">
        <v>-0.24637610317489811</v>
      </c>
      <c r="BA296" s="179">
        <v>-0.22286458641106041</v>
      </c>
      <c r="BB296" s="179">
        <v>0</v>
      </c>
      <c r="BC296" s="179">
        <v>0.23225191443036799</v>
      </c>
      <c r="BD296" s="179">
        <v>0.25025743164865522</v>
      </c>
      <c r="BE296" s="179" t="s">
        <v>115</v>
      </c>
      <c r="BF296" s="179">
        <v>0.33383632389933737</v>
      </c>
      <c r="BG296" s="179">
        <v>0.40134401116992591</v>
      </c>
      <c r="BH296" s="204">
        <v>0</v>
      </c>
      <c r="BI296" s="204">
        <v>7</v>
      </c>
      <c r="BJ296" s="205" t="s">
        <v>3025</v>
      </c>
      <c r="BK296" s="205" t="s">
        <v>3026</v>
      </c>
      <c r="BL296" s="205" t="s">
        <v>3027</v>
      </c>
      <c r="BM296" s="205">
        <v>9.9863462731792085E-3</v>
      </c>
      <c r="BN296" s="205">
        <v>0.32384997762615819</v>
      </c>
      <c r="BO296" s="205">
        <v>0.17251429830842779</v>
      </c>
      <c r="BP296" s="205">
        <v>9.548178712712084E-2</v>
      </c>
      <c r="BQ296" s="205" t="s">
        <v>115</v>
      </c>
      <c r="BR296" s="205" t="s">
        <v>197</v>
      </c>
      <c r="BS296" s="205">
        <v>0.17916367610066261</v>
      </c>
      <c r="BT296" s="120" t="s">
        <v>115</v>
      </c>
      <c r="BU296" s="120" t="s">
        <v>115</v>
      </c>
      <c r="BV296" s="120" t="s">
        <v>115</v>
      </c>
      <c r="BW296" s="120" t="s">
        <v>115</v>
      </c>
      <c r="BX296" s="153">
        <v>81.920013653726826</v>
      </c>
      <c r="BY296" s="153">
        <v>0.51181711851236578</v>
      </c>
      <c r="BZ296" s="153">
        <v>0.51181711851236578</v>
      </c>
      <c r="CA296" s="154" t="s">
        <v>197</v>
      </c>
      <c r="CB296" s="154">
        <v>0.54226966136434762</v>
      </c>
      <c r="CC296" s="154">
        <v>0.54226966136434762</v>
      </c>
      <c r="CD296" s="154" t="s">
        <v>197</v>
      </c>
      <c r="CE296" s="155">
        <v>0</v>
      </c>
      <c r="CF296" s="155"/>
      <c r="CG296" s="155"/>
      <c r="CH296" s="273"/>
    </row>
    <row r="297" spans="1:86" s="1" customFormat="1" x14ac:dyDescent="0.2">
      <c r="A297" s="120">
        <v>293</v>
      </c>
      <c r="B297" s="120" t="s">
        <v>1746</v>
      </c>
      <c r="C297" s="120" t="s">
        <v>370</v>
      </c>
      <c r="D297" s="126">
        <v>2</v>
      </c>
      <c r="E297" s="121" t="s">
        <v>1745</v>
      </c>
      <c r="F297" s="199">
        <v>60.265700000000002</v>
      </c>
      <c r="G297" s="199">
        <v>6.12</v>
      </c>
      <c r="H297" s="213">
        <v>1</v>
      </c>
      <c r="I297" s="122">
        <v>9545</v>
      </c>
      <c r="J297" s="122">
        <v>105</v>
      </c>
      <c r="K297" s="123">
        <v>0</v>
      </c>
      <c r="L297" s="122">
        <v>9545</v>
      </c>
      <c r="M297" s="122">
        <v>105</v>
      </c>
      <c r="N297" s="122">
        <v>10881.33333333333</v>
      </c>
      <c r="O297" s="122">
        <v>298.66666666666612</v>
      </c>
      <c r="P297" s="122">
        <v>300.33333333333388</v>
      </c>
      <c r="Q297" s="112" t="s">
        <v>1762</v>
      </c>
      <c r="R297" s="200">
        <v>0</v>
      </c>
      <c r="S297" s="112" t="s">
        <v>2191</v>
      </c>
      <c r="T297" s="112" t="s">
        <v>1747</v>
      </c>
      <c r="U297" s="112" t="s">
        <v>1763</v>
      </c>
      <c r="V297" s="112" t="s">
        <v>1764</v>
      </c>
      <c r="W297" s="112" t="s">
        <v>193</v>
      </c>
      <c r="X297" s="112">
        <v>2.57</v>
      </c>
      <c r="Y297" s="112" t="s">
        <v>115</v>
      </c>
      <c r="Z297" s="112" t="s">
        <v>115</v>
      </c>
      <c r="AA297" s="125" t="s">
        <v>197</v>
      </c>
      <c r="AB297" s="125" t="s">
        <v>197</v>
      </c>
      <c r="AC297" s="125" t="s">
        <v>197</v>
      </c>
      <c r="AD297" s="125" t="s">
        <v>197</v>
      </c>
      <c r="AE297" s="125">
        <v>0</v>
      </c>
      <c r="AF297" s="125">
        <v>0.1</v>
      </c>
      <c r="AG297" s="125">
        <v>0</v>
      </c>
      <c r="AH297" s="125">
        <v>0</v>
      </c>
      <c r="AI297" s="202">
        <v>0.09</v>
      </c>
      <c r="AJ297" s="202">
        <v>0</v>
      </c>
      <c r="AK297" s="202">
        <v>0.3</v>
      </c>
      <c r="AL297" s="202">
        <v>0.01</v>
      </c>
      <c r="AM297" s="202">
        <v>0.1</v>
      </c>
      <c r="AN297" s="202">
        <v>0</v>
      </c>
      <c r="AO297" s="202">
        <v>0</v>
      </c>
      <c r="AP297" s="202">
        <v>0</v>
      </c>
      <c r="AQ297" s="202" t="s">
        <v>197</v>
      </c>
      <c r="AR297" s="202">
        <v>2008</v>
      </c>
      <c r="AS297" s="203">
        <v>72.83</v>
      </c>
      <c r="AT297" s="202" t="s">
        <v>199</v>
      </c>
      <c r="AU297" s="202" t="s">
        <v>556</v>
      </c>
      <c r="AV297" s="152">
        <v>0.34380226875342168</v>
      </c>
      <c r="AW297" s="152">
        <v>0.34380226875342168</v>
      </c>
      <c r="AX297" s="179">
        <v>-0.3068358233914279</v>
      </c>
      <c r="AY297" s="179" t="s">
        <v>115</v>
      </c>
      <c r="AZ297" s="179">
        <v>-0.24014704084689631</v>
      </c>
      <c r="BA297" s="179">
        <v>-0.21694885724638441</v>
      </c>
      <c r="BB297" s="179">
        <v>0</v>
      </c>
      <c r="BC297" s="179">
        <v>0.22675295576652041</v>
      </c>
      <c r="BD297" s="179">
        <v>0.2446735193790148</v>
      </c>
      <c r="BE297" s="179" t="s">
        <v>115</v>
      </c>
      <c r="BF297" s="179">
        <v>0.32736327987064451</v>
      </c>
      <c r="BG297" s="179">
        <v>0.39491191818655041</v>
      </c>
      <c r="BH297" s="204">
        <v>0</v>
      </c>
      <c r="BI297" s="204">
        <v>7</v>
      </c>
      <c r="BJ297" s="205" t="s">
        <v>3025</v>
      </c>
      <c r="BK297" s="205" t="s">
        <v>3026</v>
      </c>
      <c r="BL297" s="205" t="s">
        <v>3027</v>
      </c>
      <c r="BM297" s="205">
        <v>1.0263728239608279E-2</v>
      </c>
      <c r="BN297" s="205">
        <v>0.3170995516310362</v>
      </c>
      <c r="BO297" s="205">
        <v>0.17184636964839231</v>
      </c>
      <c r="BP297" s="205">
        <v>9.548178712712084E-2</v>
      </c>
      <c r="BQ297" s="205" t="s">
        <v>115</v>
      </c>
      <c r="BR297" s="205" t="s">
        <v>197</v>
      </c>
      <c r="BS297" s="205">
        <v>0.18563672012935559</v>
      </c>
      <c r="BT297" s="120" t="s">
        <v>115</v>
      </c>
      <c r="BU297" s="120" t="s">
        <v>115</v>
      </c>
      <c r="BV297" s="120" t="s">
        <v>115</v>
      </c>
      <c r="BW297" s="120" t="s">
        <v>115</v>
      </c>
      <c r="BX297" s="153">
        <v>72.819736271760391</v>
      </c>
      <c r="BY297" s="153">
        <v>0.50734610679389747</v>
      </c>
      <c r="BZ297" s="153">
        <v>0.50734610679389747</v>
      </c>
      <c r="CA297" s="154" t="s">
        <v>197</v>
      </c>
      <c r="CB297" s="154">
        <v>0.54024167179079174</v>
      </c>
      <c r="CC297" s="154">
        <v>0.54024167179079174</v>
      </c>
      <c r="CD297" s="154" t="s">
        <v>197</v>
      </c>
      <c r="CE297" s="155">
        <v>0</v>
      </c>
      <c r="CF297" s="155"/>
      <c r="CG297" s="155"/>
      <c r="CH297" s="273"/>
    </row>
    <row r="298" spans="1:86" s="1" customFormat="1" x14ac:dyDescent="0.2">
      <c r="A298" s="120">
        <v>294</v>
      </c>
      <c r="B298" s="127" t="s">
        <v>1297</v>
      </c>
      <c r="C298" s="127" t="s">
        <v>1296</v>
      </c>
      <c r="D298" s="121">
        <v>2</v>
      </c>
      <c r="E298" s="121" t="s">
        <v>1241</v>
      </c>
      <c r="F298" s="199">
        <v>58.915399999999998</v>
      </c>
      <c r="G298" s="199">
        <v>5.68</v>
      </c>
      <c r="H298" s="213">
        <v>1</v>
      </c>
      <c r="I298" s="212">
        <v>13490</v>
      </c>
      <c r="J298" s="212">
        <v>75</v>
      </c>
      <c r="K298" s="123">
        <v>0</v>
      </c>
      <c r="L298" s="122">
        <v>13490</v>
      </c>
      <c r="M298" s="122">
        <v>75</v>
      </c>
      <c r="N298" s="122">
        <v>16262</v>
      </c>
      <c r="O298" s="122">
        <v>251</v>
      </c>
      <c r="P298" s="122">
        <v>243</v>
      </c>
      <c r="Q298" s="112" t="s">
        <v>221</v>
      </c>
      <c r="R298" s="200">
        <v>2</v>
      </c>
      <c r="S298" s="112" t="s">
        <v>2191</v>
      </c>
      <c r="T298" s="124" t="s">
        <v>1025</v>
      </c>
      <c r="U298" s="112" t="s">
        <v>192</v>
      </c>
      <c r="V298" s="112" t="s">
        <v>676</v>
      </c>
      <c r="W298" s="112"/>
      <c r="X298" s="112" t="s">
        <v>115</v>
      </c>
      <c r="Y298" s="112" t="s">
        <v>115</v>
      </c>
      <c r="Z298" s="112" t="s">
        <v>115</v>
      </c>
      <c r="AA298" s="125" t="s">
        <v>197</v>
      </c>
      <c r="AB298" s="125" t="s">
        <v>197</v>
      </c>
      <c r="AC298" s="125" t="s">
        <v>197</v>
      </c>
      <c r="AD298" s="125" t="s">
        <v>197</v>
      </c>
      <c r="AE298" s="125">
        <v>0</v>
      </c>
      <c r="AF298" s="125">
        <v>0.1</v>
      </c>
      <c r="AG298" s="125">
        <v>0</v>
      </c>
      <c r="AH298" s="125">
        <v>0</v>
      </c>
      <c r="AI298" s="202">
        <v>0</v>
      </c>
      <c r="AJ298" s="202">
        <v>0</v>
      </c>
      <c r="AK298" s="202">
        <v>0.3</v>
      </c>
      <c r="AL298" s="202">
        <v>0.01</v>
      </c>
      <c r="AM298" s="202">
        <v>0.1</v>
      </c>
      <c r="AN298" s="202">
        <v>0</v>
      </c>
      <c r="AO298" s="202">
        <v>0</v>
      </c>
      <c r="AP298" s="202">
        <v>0</v>
      </c>
      <c r="AQ298" s="202" t="s">
        <v>197</v>
      </c>
      <c r="AR298" s="202">
        <v>2007</v>
      </c>
      <c r="AS298" s="210">
        <v>11</v>
      </c>
      <c r="AT298" s="202" t="s">
        <v>132</v>
      </c>
      <c r="AU298" s="202" t="s">
        <v>556</v>
      </c>
      <c r="AV298" s="152">
        <v>0.33181320046074114</v>
      </c>
      <c r="AW298" s="152">
        <v>0.33181320046074114</v>
      </c>
      <c r="AX298" s="179">
        <v>-0.38495316970957838</v>
      </c>
      <c r="AY298" s="179" t="s">
        <v>115</v>
      </c>
      <c r="AZ298" s="179">
        <v>-0.28749586895769452</v>
      </c>
      <c r="BA298" s="179">
        <v>-0.2710012235725065</v>
      </c>
      <c r="BB298" s="179">
        <v>0</v>
      </c>
      <c r="BC298" s="179">
        <v>0.26259976959925752</v>
      </c>
      <c r="BD298" s="179">
        <v>0.27880446624783778</v>
      </c>
      <c r="BE298" s="179" t="s">
        <v>115</v>
      </c>
      <c r="BF298" s="179">
        <v>0.35202553244275481</v>
      </c>
      <c r="BG298" s="179">
        <v>0.39659792433059338</v>
      </c>
      <c r="BH298" s="223">
        <v>-1</v>
      </c>
      <c r="BI298" s="204">
        <v>7</v>
      </c>
      <c r="BJ298" s="205" t="s">
        <v>3033</v>
      </c>
      <c r="BK298" s="205" t="s">
        <v>3034</v>
      </c>
      <c r="BL298" s="205" t="s">
        <v>3035</v>
      </c>
      <c r="BM298" s="205">
        <v>0</v>
      </c>
      <c r="BN298" s="205" t="s">
        <v>115</v>
      </c>
      <c r="BO298" s="205">
        <v>4.3479621270437592E-2</v>
      </c>
      <c r="BP298" s="205">
        <v>9.548178712712084E-2</v>
      </c>
      <c r="BQ298" s="205" t="s">
        <v>115</v>
      </c>
      <c r="BR298" s="205" t="s">
        <v>197</v>
      </c>
      <c r="BS298" s="205">
        <v>1.352025532442755</v>
      </c>
      <c r="BT298" s="120" t="s">
        <v>115</v>
      </c>
      <c r="BU298" s="120" t="s">
        <v>115</v>
      </c>
      <c r="BV298" s="120" t="s">
        <v>115</v>
      </c>
      <c r="BW298" s="120" t="s">
        <v>115</v>
      </c>
      <c r="BX298" s="153">
        <v>11</v>
      </c>
      <c r="BY298" s="153">
        <v>0.34800466827157578</v>
      </c>
      <c r="BZ298" s="153">
        <v>0.34800466827157578</v>
      </c>
      <c r="CA298" s="154" t="s">
        <v>197</v>
      </c>
      <c r="CB298" s="154">
        <v>1.3960946563596341</v>
      </c>
      <c r="CC298" s="154">
        <v>1.3960946563596341</v>
      </c>
      <c r="CD298" s="154" t="s">
        <v>197</v>
      </c>
      <c r="CE298" s="155">
        <v>0</v>
      </c>
      <c r="CF298" s="155"/>
      <c r="CG298" s="155"/>
      <c r="CH298" s="273"/>
    </row>
    <row r="299" spans="1:86" s="1" customFormat="1" x14ac:dyDescent="0.2">
      <c r="A299" s="120">
        <v>295</v>
      </c>
      <c r="B299" s="127" t="s">
        <v>2201</v>
      </c>
      <c r="C299" s="127" t="s">
        <v>1296</v>
      </c>
      <c r="D299" s="121">
        <v>2</v>
      </c>
      <c r="E299" s="121" t="s">
        <v>1241</v>
      </c>
      <c r="F299" s="199">
        <v>58.915399999999998</v>
      </c>
      <c r="G299" s="199">
        <v>5.68</v>
      </c>
      <c r="H299" s="213">
        <v>1</v>
      </c>
      <c r="I299" s="212">
        <v>12560</v>
      </c>
      <c r="J299" s="212">
        <v>70</v>
      </c>
      <c r="K299" s="123">
        <v>0</v>
      </c>
      <c r="L299" s="122">
        <v>12560</v>
      </c>
      <c r="M299" s="122">
        <v>70</v>
      </c>
      <c r="N299" s="122">
        <v>13646</v>
      </c>
      <c r="O299" s="122">
        <v>672</v>
      </c>
      <c r="P299" s="122">
        <v>502</v>
      </c>
      <c r="Q299" s="112" t="s">
        <v>221</v>
      </c>
      <c r="R299" s="200">
        <v>2</v>
      </c>
      <c r="S299" s="112" t="s">
        <v>2191</v>
      </c>
      <c r="T299" s="124" t="s">
        <v>1025</v>
      </c>
      <c r="U299" s="112" t="s">
        <v>192</v>
      </c>
      <c r="V299" s="112" t="s">
        <v>676</v>
      </c>
      <c r="W299" s="112"/>
      <c r="X299" s="112" t="s">
        <v>115</v>
      </c>
      <c r="Y299" s="112" t="s">
        <v>115</v>
      </c>
      <c r="Z299" s="112" t="s">
        <v>115</v>
      </c>
      <c r="AA299" s="125" t="s">
        <v>197</v>
      </c>
      <c r="AB299" s="125" t="s">
        <v>197</v>
      </c>
      <c r="AC299" s="125" t="s">
        <v>197</v>
      </c>
      <c r="AD299" s="125" t="s">
        <v>197</v>
      </c>
      <c r="AE299" s="125">
        <v>0</v>
      </c>
      <c r="AF299" s="125">
        <v>0.1</v>
      </c>
      <c r="AG299" s="125">
        <v>0</v>
      </c>
      <c r="AH299" s="125">
        <v>0</v>
      </c>
      <c r="AI299" s="202">
        <v>0</v>
      </c>
      <c r="AJ299" s="202">
        <v>0</v>
      </c>
      <c r="AK299" s="202">
        <v>0.3</v>
      </c>
      <c r="AL299" s="202">
        <v>0.01</v>
      </c>
      <c r="AM299" s="202">
        <v>0.1</v>
      </c>
      <c r="AN299" s="202">
        <v>0</v>
      </c>
      <c r="AO299" s="202">
        <v>0</v>
      </c>
      <c r="AP299" s="202">
        <v>0</v>
      </c>
      <c r="AQ299" s="202" t="s">
        <v>197</v>
      </c>
      <c r="AR299" s="202">
        <v>2007</v>
      </c>
      <c r="AS299" s="210">
        <v>11</v>
      </c>
      <c r="AT299" s="202" t="s">
        <v>132</v>
      </c>
      <c r="AU299" s="202" t="s">
        <v>556</v>
      </c>
      <c r="AV299" s="152">
        <v>0.33181320046074114</v>
      </c>
      <c r="AW299" s="152">
        <v>0.33181320046074114</v>
      </c>
      <c r="AX299" s="179">
        <v>-0.38495316970957838</v>
      </c>
      <c r="AY299" s="179" t="s">
        <v>115</v>
      </c>
      <c r="AZ299" s="179">
        <v>-0.28749586895769452</v>
      </c>
      <c r="BA299" s="179">
        <v>-0.2710012235725065</v>
      </c>
      <c r="BB299" s="179">
        <v>0</v>
      </c>
      <c r="BC299" s="179">
        <v>0.26259976959925752</v>
      </c>
      <c r="BD299" s="179">
        <v>0.27880446624783778</v>
      </c>
      <c r="BE299" s="179" t="s">
        <v>115</v>
      </c>
      <c r="BF299" s="179">
        <v>0.35202553244275481</v>
      </c>
      <c r="BG299" s="179">
        <v>0.39659792433059338</v>
      </c>
      <c r="BH299" s="223">
        <v>-1</v>
      </c>
      <c r="BI299" s="204">
        <v>7</v>
      </c>
      <c r="BJ299" s="205" t="s">
        <v>3033</v>
      </c>
      <c r="BK299" s="205" t="s">
        <v>3034</v>
      </c>
      <c r="BL299" s="205" t="s">
        <v>3035</v>
      </c>
      <c r="BM299" s="205">
        <v>0</v>
      </c>
      <c r="BN299" s="205" t="s">
        <v>115</v>
      </c>
      <c r="BO299" s="205">
        <v>4.3479621270437592E-2</v>
      </c>
      <c r="BP299" s="205">
        <v>9.548178712712084E-2</v>
      </c>
      <c r="BQ299" s="205" t="s">
        <v>115</v>
      </c>
      <c r="BR299" s="205" t="s">
        <v>197</v>
      </c>
      <c r="BS299" s="205">
        <v>1.352025532442755</v>
      </c>
      <c r="BT299" s="120" t="s">
        <v>115</v>
      </c>
      <c r="BU299" s="120" t="s">
        <v>115</v>
      </c>
      <c r="BV299" s="120" t="s">
        <v>115</v>
      </c>
      <c r="BW299" s="120" t="s">
        <v>115</v>
      </c>
      <c r="BX299" s="153">
        <v>11</v>
      </c>
      <c r="BY299" s="153">
        <v>0.34800466827157578</v>
      </c>
      <c r="BZ299" s="153">
        <v>0.34800466827157578</v>
      </c>
      <c r="CA299" s="154" t="s">
        <v>197</v>
      </c>
      <c r="CB299" s="154">
        <v>1.3960946563596341</v>
      </c>
      <c r="CC299" s="154">
        <v>1.3960946563596341</v>
      </c>
      <c r="CD299" s="154" t="s">
        <v>197</v>
      </c>
      <c r="CE299" s="155">
        <v>0</v>
      </c>
      <c r="CF299" s="155"/>
      <c r="CG299" s="155"/>
      <c r="CH299" s="273"/>
    </row>
    <row r="300" spans="1:86" s="1" customFormat="1" x14ac:dyDescent="0.2">
      <c r="A300" s="120">
        <v>296</v>
      </c>
      <c r="B300" s="120" t="s">
        <v>1993</v>
      </c>
      <c r="C300" s="127" t="s">
        <v>2029</v>
      </c>
      <c r="D300" s="121">
        <v>2</v>
      </c>
      <c r="E300" s="121" t="s">
        <v>2096</v>
      </c>
      <c r="F300" s="199">
        <v>60.294666666666664</v>
      </c>
      <c r="G300" s="199">
        <v>5.0866666666666669</v>
      </c>
      <c r="H300" s="213">
        <v>1</v>
      </c>
      <c r="I300" s="122">
        <v>9520</v>
      </c>
      <c r="J300" s="122">
        <v>50</v>
      </c>
      <c r="K300" s="123">
        <v>0</v>
      </c>
      <c r="L300" s="122">
        <v>9520</v>
      </c>
      <c r="M300" s="122">
        <v>50</v>
      </c>
      <c r="N300" s="122">
        <v>10030.5</v>
      </c>
      <c r="O300" s="122">
        <v>179.5</v>
      </c>
      <c r="P300" s="122">
        <v>262.5</v>
      </c>
      <c r="Q300" s="112" t="s">
        <v>206</v>
      </c>
      <c r="R300" s="200">
        <v>0</v>
      </c>
      <c r="S300" s="112" t="s">
        <v>2191</v>
      </c>
      <c r="T300" s="112" t="s">
        <v>2066</v>
      </c>
      <c r="U300" s="112" t="s">
        <v>206</v>
      </c>
      <c r="V300" s="112" t="s">
        <v>192</v>
      </c>
      <c r="W300" s="112" t="s">
        <v>193</v>
      </c>
      <c r="X300" s="112" t="s">
        <v>2030</v>
      </c>
      <c r="Y300" s="112" t="s">
        <v>197</v>
      </c>
      <c r="Z300" s="112" t="s">
        <v>197</v>
      </c>
      <c r="AA300" s="125" t="s">
        <v>208</v>
      </c>
      <c r="AB300" s="125" t="s">
        <v>197</v>
      </c>
      <c r="AC300" s="125" t="s">
        <v>197</v>
      </c>
      <c r="AD300" s="125" t="s">
        <v>197</v>
      </c>
      <c r="AE300" s="125" t="s">
        <v>197</v>
      </c>
      <c r="AF300" s="125">
        <v>0.1</v>
      </c>
      <c r="AG300" s="125">
        <v>0</v>
      </c>
      <c r="AH300" s="125">
        <v>0</v>
      </c>
      <c r="AI300" s="202">
        <v>0</v>
      </c>
      <c r="AJ300" s="202">
        <v>0</v>
      </c>
      <c r="AK300" s="202">
        <v>0.88698032973294705</v>
      </c>
      <c r="AL300" s="202">
        <v>0.01</v>
      </c>
      <c r="AM300" s="202">
        <v>0.1</v>
      </c>
      <c r="AN300" s="202">
        <v>0</v>
      </c>
      <c r="AO300" s="202">
        <v>1</v>
      </c>
      <c r="AP300" s="202">
        <v>0</v>
      </c>
      <c r="AQ300" s="202">
        <v>1.4999999999999999E-2</v>
      </c>
      <c r="AR300" s="202" t="s">
        <v>593</v>
      </c>
      <c r="AS300" s="210">
        <v>39.299999999999997</v>
      </c>
      <c r="AT300" s="202" t="s">
        <v>132</v>
      </c>
      <c r="AU300" s="202" t="s">
        <v>556</v>
      </c>
      <c r="AV300" s="152">
        <v>1.3441852942705359</v>
      </c>
      <c r="AW300" s="152">
        <v>1.3441852942705359</v>
      </c>
      <c r="AX300" s="179">
        <v>-0.64393706510919013</v>
      </c>
      <c r="AY300" s="179" t="s">
        <v>115</v>
      </c>
      <c r="AZ300" s="179">
        <v>-0.46756403786524081</v>
      </c>
      <c r="BA300" s="179">
        <v>-0.43828207135373848</v>
      </c>
      <c r="BB300" s="179">
        <v>0</v>
      </c>
      <c r="BC300" s="179">
        <v>0.43198227643839271</v>
      </c>
      <c r="BD300" s="179">
        <v>0.45418465603508862</v>
      </c>
      <c r="BE300" s="179" t="s">
        <v>115</v>
      </c>
      <c r="BF300" s="179">
        <v>0.60196702670529922</v>
      </c>
      <c r="BG300" s="179">
        <v>0.70908433989944852</v>
      </c>
      <c r="BH300" s="223">
        <v>1</v>
      </c>
      <c r="BI300" s="204">
        <v>7</v>
      </c>
      <c r="BJ300" s="205" t="s">
        <v>3031</v>
      </c>
      <c r="BK300" s="205" t="s">
        <v>3032</v>
      </c>
      <c r="BL300" s="205" t="s">
        <v>3030</v>
      </c>
      <c r="BM300" s="205">
        <v>0.60196702670529922</v>
      </c>
      <c r="BN300" s="205" t="s">
        <v>115</v>
      </c>
      <c r="BO300" s="205">
        <v>7.5428969387229428E-2</v>
      </c>
      <c r="BP300" s="205">
        <v>9.548178712712084E-2</v>
      </c>
      <c r="BQ300" s="205" t="s">
        <v>115</v>
      </c>
      <c r="BR300" s="205" t="s">
        <v>197</v>
      </c>
      <c r="BS300" s="205">
        <v>1.601967026705299</v>
      </c>
      <c r="BT300" s="120" t="s">
        <v>115</v>
      </c>
      <c r="BU300" s="120" t="s">
        <v>115</v>
      </c>
      <c r="BV300" s="120" t="s">
        <v>115</v>
      </c>
      <c r="BW300" s="120" t="s">
        <v>115</v>
      </c>
      <c r="BX300" s="153">
        <v>38.698032973294701</v>
      </c>
      <c r="BY300" s="153">
        <v>1.3496815944618106</v>
      </c>
      <c r="BZ300" s="153">
        <v>1.3496815944618106</v>
      </c>
      <c r="CA300" s="154" t="s">
        <v>197</v>
      </c>
      <c r="CB300" s="154">
        <v>2.0947407383922223</v>
      </c>
      <c r="CC300" s="154">
        <v>2.0947407383922223</v>
      </c>
      <c r="CD300" s="154" t="s">
        <v>197</v>
      </c>
      <c r="CE300" s="155">
        <v>0</v>
      </c>
      <c r="CF300" s="155"/>
      <c r="CG300" s="155"/>
      <c r="CH300" s="273"/>
    </row>
    <row r="301" spans="1:86" s="1" customFormat="1" x14ac:dyDescent="0.2">
      <c r="A301" s="120">
        <v>297</v>
      </c>
      <c r="B301" s="120" t="s">
        <v>1994</v>
      </c>
      <c r="C301" s="127" t="s">
        <v>2029</v>
      </c>
      <c r="D301" s="121">
        <v>2</v>
      </c>
      <c r="E301" s="121" t="s">
        <v>2096</v>
      </c>
      <c r="F301" s="199">
        <v>60.294666666666664</v>
      </c>
      <c r="G301" s="199">
        <v>5.0866666666666669</v>
      </c>
      <c r="H301" s="213">
        <v>1</v>
      </c>
      <c r="I301" s="122">
        <v>9780</v>
      </c>
      <c r="J301" s="122">
        <v>50</v>
      </c>
      <c r="K301" s="123">
        <v>0</v>
      </c>
      <c r="L301" s="122">
        <v>9780</v>
      </c>
      <c r="M301" s="122">
        <v>50</v>
      </c>
      <c r="N301" s="122">
        <v>11213.5</v>
      </c>
      <c r="O301" s="122">
        <v>59.5</v>
      </c>
      <c r="P301" s="122">
        <v>114.5</v>
      </c>
      <c r="Q301" s="112" t="s">
        <v>206</v>
      </c>
      <c r="R301" s="200">
        <v>0</v>
      </c>
      <c r="S301" s="112" t="s">
        <v>2191</v>
      </c>
      <c r="T301" s="112" t="s">
        <v>2067</v>
      </c>
      <c r="U301" s="112" t="s">
        <v>206</v>
      </c>
      <c r="V301" s="112" t="s">
        <v>192</v>
      </c>
      <c r="W301" s="112" t="s">
        <v>193</v>
      </c>
      <c r="X301" s="112" t="s">
        <v>2031</v>
      </c>
      <c r="Y301" s="112" t="s">
        <v>197</v>
      </c>
      <c r="Z301" s="112" t="s">
        <v>197</v>
      </c>
      <c r="AA301" s="125" t="s">
        <v>208</v>
      </c>
      <c r="AB301" s="125" t="s">
        <v>197</v>
      </c>
      <c r="AC301" s="125" t="s">
        <v>197</v>
      </c>
      <c r="AD301" s="125" t="s">
        <v>197</v>
      </c>
      <c r="AE301" s="125" t="s">
        <v>197</v>
      </c>
      <c r="AF301" s="125">
        <v>0.1</v>
      </c>
      <c r="AG301" s="125">
        <v>0</v>
      </c>
      <c r="AH301" s="125">
        <v>0</v>
      </c>
      <c r="AI301" s="202">
        <v>0</v>
      </c>
      <c r="AJ301" s="202">
        <v>0</v>
      </c>
      <c r="AK301" s="202">
        <v>0.88698032973294705</v>
      </c>
      <c r="AL301" s="202">
        <v>0.01</v>
      </c>
      <c r="AM301" s="202">
        <v>0.1</v>
      </c>
      <c r="AN301" s="202">
        <v>0</v>
      </c>
      <c r="AO301" s="202">
        <v>1</v>
      </c>
      <c r="AP301" s="202">
        <v>0</v>
      </c>
      <c r="AQ301" s="202">
        <v>1.4999999999999999E-2</v>
      </c>
      <c r="AR301" s="202" t="s">
        <v>593</v>
      </c>
      <c r="AS301" s="210">
        <v>39.299999999999997</v>
      </c>
      <c r="AT301" s="202" t="s">
        <v>132</v>
      </c>
      <c r="AU301" s="202" t="s">
        <v>556</v>
      </c>
      <c r="AV301" s="152">
        <v>1.3441852942705359</v>
      </c>
      <c r="AW301" s="152">
        <v>1.3441852942705359</v>
      </c>
      <c r="AX301" s="179">
        <v>-0.64393706510919013</v>
      </c>
      <c r="AY301" s="179" t="s">
        <v>115</v>
      </c>
      <c r="AZ301" s="179">
        <v>-0.46756403786524081</v>
      </c>
      <c r="BA301" s="179">
        <v>-0.43828207135373848</v>
      </c>
      <c r="BB301" s="179">
        <v>0</v>
      </c>
      <c r="BC301" s="179">
        <v>0.43198227643839271</v>
      </c>
      <c r="BD301" s="179">
        <v>0.45418465603508862</v>
      </c>
      <c r="BE301" s="179" t="s">
        <v>115</v>
      </c>
      <c r="BF301" s="179">
        <v>0.60196702670529922</v>
      </c>
      <c r="BG301" s="179">
        <v>0.70908433989944852</v>
      </c>
      <c r="BH301" s="223">
        <v>1</v>
      </c>
      <c r="BI301" s="204">
        <v>7</v>
      </c>
      <c r="BJ301" s="205" t="s">
        <v>3031</v>
      </c>
      <c r="BK301" s="205" t="s">
        <v>3032</v>
      </c>
      <c r="BL301" s="205" t="s">
        <v>3030</v>
      </c>
      <c r="BM301" s="205">
        <v>0.60196702670529922</v>
      </c>
      <c r="BN301" s="205" t="s">
        <v>115</v>
      </c>
      <c r="BO301" s="205">
        <v>7.5428969387229428E-2</v>
      </c>
      <c r="BP301" s="205">
        <v>9.548178712712084E-2</v>
      </c>
      <c r="BQ301" s="205" t="s">
        <v>115</v>
      </c>
      <c r="BR301" s="205" t="s">
        <v>197</v>
      </c>
      <c r="BS301" s="205">
        <v>1.601967026705299</v>
      </c>
      <c r="BT301" s="120" t="s">
        <v>115</v>
      </c>
      <c r="BU301" s="120" t="s">
        <v>115</v>
      </c>
      <c r="BV301" s="120" t="s">
        <v>115</v>
      </c>
      <c r="BW301" s="120" t="s">
        <v>115</v>
      </c>
      <c r="BX301" s="153">
        <v>38.698032973294701</v>
      </c>
      <c r="BY301" s="153">
        <v>1.3496815944618106</v>
      </c>
      <c r="BZ301" s="153">
        <v>1.3496815944618106</v>
      </c>
      <c r="CA301" s="154" t="s">
        <v>197</v>
      </c>
      <c r="CB301" s="154">
        <v>2.0947407383922223</v>
      </c>
      <c r="CC301" s="154">
        <v>2.0947407383922223</v>
      </c>
      <c r="CD301" s="154" t="s">
        <v>197</v>
      </c>
      <c r="CE301" s="155">
        <v>0</v>
      </c>
      <c r="CF301" s="155"/>
      <c r="CG301" s="155"/>
      <c r="CH301" s="273"/>
    </row>
    <row r="302" spans="1:86" s="1" customFormat="1" x14ac:dyDescent="0.2">
      <c r="A302" s="120">
        <v>298</v>
      </c>
      <c r="B302" s="120" t="s">
        <v>1995</v>
      </c>
      <c r="C302" s="127" t="s">
        <v>2029</v>
      </c>
      <c r="D302" s="121">
        <v>2</v>
      </c>
      <c r="E302" s="121" t="s">
        <v>2096</v>
      </c>
      <c r="F302" s="199">
        <v>60.294666666666664</v>
      </c>
      <c r="G302" s="199">
        <v>5.0866666666666669</v>
      </c>
      <c r="H302" s="213">
        <v>1</v>
      </c>
      <c r="I302" s="122">
        <v>9890</v>
      </c>
      <c r="J302" s="122">
        <v>50</v>
      </c>
      <c r="K302" s="123">
        <v>0</v>
      </c>
      <c r="L302" s="122">
        <v>9890</v>
      </c>
      <c r="M302" s="122">
        <v>50</v>
      </c>
      <c r="N302" s="122">
        <v>11277</v>
      </c>
      <c r="O302" s="122">
        <v>324</v>
      </c>
      <c r="P302" s="122">
        <v>76</v>
      </c>
      <c r="Q302" s="112" t="s">
        <v>206</v>
      </c>
      <c r="R302" s="200">
        <v>0</v>
      </c>
      <c r="S302" s="112" t="s">
        <v>2191</v>
      </c>
      <c r="T302" s="112" t="s">
        <v>2068</v>
      </c>
      <c r="U302" s="112" t="s">
        <v>206</v>
      </c>
      <c r="V302" s="112" t="s">
        <v>192</v>
      </c>
      <c r="W302" s="112" t="s">
        <v>193</v>
      </c>
      <c r="X302" s="112" t="s">
        <v>2032</v>
      </c>
      <c r="Y302" s="112" t="s">
        <v>197</v>
      </c>
      <c r="Z302" s="112" t="s">
        <v>197</v>
      </c>
      <c r="AA302" s="125" t="s">
        <v>208</v>
      </c>
      <c r="AB302" s="125" t="s">
        <v>197</v>
      </c>
      <c r="AC302" s="125" t="s">
        <v>197</v>
      </c>
      <c r="AD302" s="125" t="s">
        <v>197</v>
      </c>
      <c r="AE302" s="125" t="s">
        <v>197</v>
      </c>
      <c r="AF302" s="125">
        <v>0.1</v>
      </c>
      <c r="AG302" s="125">
        <v>0</v>
      </c>
      <c r="AH302" s="125">
        <v>0</v>
      </c>
      <c r="AI302" s="202">
        <v>0</v>
      </c>
      <c r="AJ302" s="202">
        <v>0</v>
      </c>
      <c r="AK302" s="202">
        <v>0.88698032973294705</v>
      </c>
      <c r="AL302" s="202">
        <v>0.01</v>
      </c>
      <c r="AM302" s="202">
        <v>0.1</v>
      </c>
      <c r="AN302" s="202">
        <v>0</v>
      </c>
      <c r="AO302" s="202">
        <v>1</v>
      </c>
      <c r="AP302" s="202">
        <v>0</v>
      </c>
      <c r="AQ302" s="202">
        <v>1.4999999999999999E-2</v>
      </c>
      <c r="AR302" s="202" t="s">
        <v>593</v>
      </c>
      <c r="AS302" s="210">
        <v>39.299999999999997</v>
      </c>
      <c r="AT302" s="202" t="s">
        <v>132</v>
      </c>
      <c r="AU302" s="202" t="s">
        <v>556</v>
      </c>
      <c r="AV302" s="152">
        <v>1.3441852942705359</v>
      </c>
      <c r="AW302" s="152">
        <v>1.3441852942705359</v>
      </c>
      <c r="AX302" s="179">
        <v>-0.64393706510919013</v>
      </c>
      <c r="AY302" s="179" t="s">
        <v>115</v>
      </c>
      <c r="AZ302" s="179">
        <v>-0.46756403786524081</v>
      </c>
      <c r="BA302" s="179">
        <v>-0.43828207135373848</v>
      </c>
      <c r="BB302" s="179">
        <v>0</v>
      </c>
      <c r="BC302" s="179">
        <v>0.43198227643839271</v>
      </c>
      <c r="BD302" s="179">
        <v>0.45418465603508862</v>
      </c>
      <c r="BE302" s="179" t="s">
        <v>115</v>
      </c>
      <c r="BF302" s="179">
        <v>0.60196702670529922</v>
      </c>
      <c r="BG302" s="179">
        <v>0.70908433989944852</v>
      </c>
      <c r="BH302" s="223">
        <v>1</v>
      </c>
      <c r="BI302" s="204">
        <v>7</v>
      </c>
      <c r="BJ302" s="205" t="s">
        <v>3031</v>
      </c>
      <c r="BK302" s="205" t="s">
        <v>3032</v>
      </c>
      <c r="BL302" s="205" t="s">
        <v>3030</v>
      </c>
      <c r="BM302" s="205">
        <v>0.60196702670529922</v>
      </c>
      <c r="BN302" s="205" t="s">
        <v>115</v>
      </c>
      <c r="BO302" s="205">
        <v>7.5428969387229428E-2</v>
      </c>
      <c r="BP302" s="205">
        <v>9.548178712712084E-2</v>
      </c>
      <c r="BQ302" s="205" t="s">
        <v>115</v>
      </c>
      <c r="BR302" s="205" t="s">
        <v>197</v>
      </c>
      <c r="BS302" s="205">
        <v>1.601967026705299</v>
      </c>
      <c r="BT302" s="120" t="s">
        <v>115</v>
      </c>
      <c r="BU302" s="120" t="s">
        <v>115</v>
      </c>
      <c r="BV302" s="120" t="s">
        <v>115</v>
      </c>
      <c r="BW302" s="120" t="s">
        <v>115</v>
      </c>
      <c r="BX302" s="153">
        <v>38.698032973294701</v>
      </c>
      <c r="BY302" s="153">
        <v>1.3496815944618106</v>
      </c>
      <c r="BZ302" s="153">
        <v>1.3496815944618106</v>
      </c>
      <c r="CA302" s="154" t="s">
        <v>197</v>
      </c>
      <c r="CB302" s="154">
        <v>2.0947407383922223</v>
      </c>
      <c r="CC302" s="154">
        <v>2.0947407383922223</v>
      </c>
      <c r="CD302" s="154" t="s">
        <v>197</v>
      </c>
      <c r="CE302" s="155">
        <v>0</v>
      </c>
      <c r="CF302" s="155"/>
      <c r="CG302" s="155"/>
      <c r="CH302" s="273"/>
    </row>
    <row r="303" spans="1:86" s="1" customFormat="1" x14ac:dyDescent="0.2">
      <c r="A303" s="120">
        <v>299</v>
      </c>
      <c r="B303" s="120" t="s">
        <v>1996</v>
      </c>
      <c r="C303" s="127" t="s">
        <v>2029</v>
      </c>
      <c r="D303" s="121">
        <v>2</v>
      </c>
      <c r="E303" s="121" t="s">
        <v>2096</v>
      </c>
      <c r="F303" s="199">
        <v>60.294666666666664</v>
      </c>
      <c r="G303" s="199">
        <v>5.0866666666666669</v>
      </c>
      <c r="H303" s="213">
        <v>1</v>
      </c>
      <c r="I303" s="122">
        <v>10080</v>
      </c>
      <c r="J303" s="122">
        <v>50</v>
      </c>
      <c r="K303" s="123">
        <v>0</v>
      </c>
      <c r="L303" s="122">
        <v>10080</v>
      </c>
      <c r="M303" s="122">
        <v>50</v>
      </c>
      <c r="N303" s="122">
        <v>11537.16666666667</v>
      </c>
      <c r="O303" s="122">
        <v>285.83333333333388</v>
      </c>
      <c r="P303" s="122">
        <v>184.16666666666609</v>
      </c>
      <c r="Q303" s="112" t="s">
        <v>206</v>
      </c>
      <c r="R303" s="200">
        <v>0</v>
      </c>
      <c r="S303" s="112" t="s">
        <v>2191</v>
      </c>
      <c r="T303" s="112" t="s">
        <v>2069</v>
      </c>
      <c r="U303" s="112" t="s">
        <v>206</v>
      </c>
      <c r="V303" s="112" t="s">
        <v>192</v>
      </c>
      <c r="W303" s="112" t="s">
        <v>193</v>
      </c>
      <c r="X303" s="112" t="s">
        <v>2033</v>
      </c>
      <c r="Y303" s="112" t="s">
        <v>197</v>
      </c>
      <c r="Z303" s="112" t="s">
        <v>197</v>
      </c>
      <c r="AA303" s="125" t="s">
        <v>208</v>
      </c>
      <c r="AB303" s="125" t="s">
        <v>197</v>
      </c>
      <c r="AC303" s="125" t="s">
        <v>197</v>
      </c>
      <c r="AD303" s="125" t="s">
        <v>197</v>
      </c>
      <c r="AE303" s="125" t="s">
        <v>197</v>
      </c>
      <c r="AF303" s="125">
        <v>0.1</v>
      </c>
      <c r="AG303" s="125">
        <v>0</v>
      </c>
      <c r="AH303" s="125">
        <v>0</v>
      </c>
      <c r="AI303" s="202">
        <v>0</v>
      </c>
      <c r="AJ303" s="202">
        <v>0</v>
      </c>
      <c r="AK303" s="202">
        <v>0.88698032973294705</v>
      </c>
      <c r="AL303" s="202">
        <v>0.01</v>
      </c>
      <c r="AM303" s="202">
        <v>0.1</v>
      </c>
      <c r="AN303" s="202">
        <v>0</v>
      </c>
      <c r="AO303" s="202">
        <v>1</v>
      </c>
      <c r="AP303" s="202">
        <v>0</v>
      </c>
      <c r="AQ303" s="202">
        <v>1.4999999999999999E-2</v>
      </c>
      <c r="AR303" s="202" t="s">
        <v>593</v>
      </c>
      <c r="AS303" s="210">
        <v>39.299999999999997</v>
      </c>
      <c r="AT303" s="202" t="s">
        <v>132</v>
      </c>
      <c r="AU303" s="202" t="s">
        <v>556</v>
      </c>
      <c r="AV303" s="152">
        <v>1.3441852942705359</v>
      </c>
      <c r="AW303" s="152">
        <v>1.3441852942705359</v>
      </c>
      <c r="AX303" s="179">
        <v>-0.64393706510919013</v>
      </c>
      <c r="AY303" s="179" t="s">
        <v>115</v>
      </c>
      <c r="AZ303" s="179">
        <v>-0.46756403786524081</v>
      </c>
      <c r="BA303" s="179">
        <v>-0.43828207135373848</v>
      </c>
      <c r="BB303" s="179">
        <v>0</v>
      </c>
      <c r="BC303" s="179">
        <v>0.43198227643839271</v>
      </c>
      <c r="BD303" s="179">
        <v>0.45418465603508862</v>
      </c>
      <c r="BE303" s="179" t="s">
        <v>115</v>
      </c>
      <c r="BF303" s="179">
        <v>0.60196702670529922</v>
      </c>
      <c r="BG303" s="179">
        <v>0.70908433989944852</v>
      </c>
      <c r="BH303" s="223">
        <v>1</v>
      </c>
      <c r="BI303" s="204">
        <v>7</v>
      </c>
      <c r="BJ303" s="205" t="s">
        <v>3031</v>
      </c>
      <c r="BK303" s="205" t="s">
        <v>3032</v>
      </c>
      <c r="BL303" s="205" t="s">
        <v>3030</v>
      </c>
      <c r="BM303" s="205">
        <v>0.60196702670529922</v>
      </c>
      <c r="BN303" s="205" t="s">
        <v>115</v>
      </c>
      <c r="BO303" s="205">
        <v>7.5428969387229428E-2</v>
      </c>
      <c r="BP303" s="205">
        <v>9.548178712712084E-2</v>
      </c>
      <c r="BQ303" s="205" t="s">
        <v>115</v>
      </c>
      <c r="BR303" s="205" t="s">
        <v>197</v>
      </c>
      <c r="BS303" s="205">
        <v>1.601967026705299</v>
      </c>
      <c r="BT303" s="120" t="s">
        <v>115</v>
      </c>
      <c r="BU303" s="120" t="s">
        <v>115</v>
      </c>
      <c r="BV303" s="120" t="s">
        <v>115</v>
      </c>
      <c r="BW303" s="120" t="s">
        <v>115</v>
      </c>
      <c r="BX303" s="153">
        <v>38.698032973294701</v>
      </c>
      <c r="BY303" s="153">
        <v>1.3496815944618106</v>
      </c>
      <c r="BZ303" s="153">
        <v>1.3496815944618106</v>
      </c>
      <c r="CA303" s="154" t="s">
        <v>197</v>
      </c>
      <c r="CB303" s="154">
        <v>2.0947407383922223</v>
      </c>
      <c r="CC303" s="154">
        <v>2.0947407383922223</v>
      </c>
      <c r="CD303" s="154" t="s">
        <v>197</v>
      </c>
      <c r="CE303" s="155">
        <v>0</v>
      </c>
      <c r="CF303" s="155"/>
      <c r="CG303" s="155"/>
      <c r="CH303" s="273"/>
    </row>
    <row r="304" spans="1:86" s="1" customFormat="1" x14ac:dyDescent="0.2">
      <c r="A304" s="120">
        <v>300</v>
      </c>
      <c r="B304" s="120" t="s">
        <v>1997</v>
      </c>
      <c r="C304" s="127" t="s">
        <v>2029</v>
      </c>
      <c r="D304" s="121">
        <v>2</v>
      </c>
      <c r="E304" s="121" t="s">
        <v>2097</v>
      </c>
      <c r="F304" s="199">
        <v>60.294666666666664</v>
      </c>
      <c r="G304" s="199">
        <v>5.0866666666666669</v>
      </c>
      <c r="H304" s="213">
        <v>1</v>
      </c>
      <c r="I304" s="122">
        <v>10040</v>
      </c>
      <c r="J304" s="122">
        <v>50</v>
      </c>
      <c r="K304" s="123">
        <v>0</v>
      </c>
      <c r="L304" s="122">
        <v>10040</v>
      </c>
      <c r="M304" s="122">
        <v>50</v>
      </c>
      <c r="N304" s="122">
        <v>11560.5</v>
      </c>
      <c r="O304" s="122">
        <v>247.5</v>
      </c>
      <c r="P304" s="122">
        <v>238.5</v>
      </c>
      <c r="Q304" s="112" t="s">
        <v>206</v>
      </c>
      <c r="R304" s="200">
        <v>0</v>
      </c>
      <c r="S304" s="112" t="s">
        <v>2191</v>
      </c>
      <c r="T304" s="112" t="s">
        <v>2070</v>
      </c>
      <c r="U304" s="112" t="s">
        <v>206</v>
      </c>
      <c r="V304" s="112" t="s">
        <v>192</v>
      </c>
      <c r="W304" s="112" t="s">
        <v>193</v>
      </c>
      <c r="X304" s="112" t="s">
        <v>2034</v>
      </c>
      <c r="Y304" s="112" t="s">
        <v>197</v>
      </c>
      <c r="Z304" s="112" t="s">
        <v>197</v>
      </c>
      <c r="AA304" s="125" t="s">
        <v>208</v>
      </c>
      <c r="AB304" s="125" t="s">
        <v>197</v>
      </c>
      <c r="AC304" s="125" t="s">
        <v>197</v>
      </c>
      <c r="AD304" s="125" t="s">
        <v>197</v>
      </c>
      <c r="AE304" s="125" t="s">
        <v>197</v>
      </c>
      <c r="AF304" s="125">
        <v>0.1</v>
      </c>
      <c r="AG304" s="125">
        <v>0</v>
      </c>
      <c r="AH304" s="125">
        <v>0</v>
      </c>
      <c r="AI304" s="202">
        <v>0</v>
      </c>
      <c r="AJ304" s="202">
        <v>0</v>
      </c>
      <c r="AK304" s="202">
        <v>0.88698032973294705</v>
      </c>
      <c r="AL304" s="202">
        <v>0.01</v>
      </c>
      <c r="AM304" s="202">
        <v>0.1</v>
      </c>
      <c r="AN304" s="202">
        <v>0</v>
      </c>
      <c r="AO304" s="202">
        <v>1</v>
      </c>
      <c r="AP304" s="202">
        <v>0</v>
      </c>
      <c r="AQ304" s="202">
        <v>1.4999999999999999E-2</v>
      </c>
      <c r="AR304" s="202" t="s">
        <v>593</v>
      </c>
      <c r="AS304" s="210">
        <v>39.299999999999997</v>
      </c>
      <c r="AT304" s="202" t="s">
        <v>132</v>
      </c>
      <c r="AU304" s="202" t="s">
        <v>556</v>
      </c>
      <c r="AV304" s="152">
        <v>1.3441852942705359</v>
      </c>
      <c r="AW304" s="152">
        <v>1.3441852942705359</v>
      </c>
      <c r="AX304" s="179">
        <v>-0.64393706510919013</v>
      </c>
      <c r="AY304" s="179" t="s">
        <v>115</v>
      </c>
      <c r="AZ304" s="179">
        <v>-0.46756403786524081</v>
      </c>
      <c r="BA304" s="179">
        <v>-0.43828207135373848</v>
      </c>
      <c r="BB304" s="179">
        <v>0</v>
      </c>
      <c r="BC304" s="179">
        <v>0.43198227643839271</v>
      </c>
      <c r="BD304" s="179">
        <v>0.45418465603508862</v>
      </c>
      <c r="BE304" s="179" t="s">
        <v>115</v>
      </c>
      <c r="BF304" s="179">
        <v>0.60196702670529922</v>
      </c>
      <c r="BG304" s="179">
        <v>0.70908433989944852</v>
      </c>
      <c r="BH304" s="223">
        <v>1</v>
      </c>
      <c r="BI304" s="204">
        <v>7</v>
      </c>
      <c r="BJ304" s="205" t="s">
        <v>3031</v>
      </c>
      <c r="BK304" s="205" t="s">
        <v>3032</v>
      </c>
      <c r="BL304" s="205" t="s">
        <v>3030</v>
      </c>
      <c r="BM304" s="205">
        <v>0.60196702670529922</v>
      </c>
      <c r="BN304" s="205" t="s">
        <v>115</v>
      </c>
      <c r="BO304" s="205">
        <v>7.5428969387229428E-2</v>
      </c>
      <c r="BP304" s="205">
        <v>9.548178712712084E-2</v>
      </c>
      <c r="BQ304" s="205" t="s">
        <v>115</v>
      </c>
      <c r="BR304" s="205" t="s">
        <v>197</v>
      </c>
      <c r="BS304" s="205">
        <v>1.601967026705299</v>
      </c>
      <c r="BT304" s="120" t="s">
        <v>115</v>
      </c>
      <c r="BU304" s="120" t="s">
        <v>115</v>
      </c>
      <c r="BV304" s="120" t="s">
        <v>115</v>
      </c>
      <c r="BW304" s="120" t="s">
        <v>115</v>
      </c>
      <c r="BX304" s="153">
        <v>38.698032973294701</v>
      </c>
      <c r="BY304" s="153">
        <v>1.3496815944618106</v>
      </c>
      <c r="BZ304" s="153">
        <v>1.3496815944618106</v>
      </c>
      <c r="CA304" s="154" t="s">
        <v>197</v>
      </c>
      <c r="CB304" s="154">
        <v>2.0947407383922223</v>
      </c>
      <c r="CC304" s="154">
        <v>2.0947407383922223</v>
      </c>
      <c r="CD304" s="154" t="s">
        <v>197</v>
      </c>
      <c r="CE304" s="155">
        <v>0</v>
      </c>
      <c r="CF304" s="155"/>
      <c r="CG304" s="155"/>
      <c r="CH304" s="273"/>
    </row>
    <row r="305" spans="1:86" s="1" customFormat="1" x14ac:dyDescent="0.2">
      <c r="A305" s="120">
        <v>301</v>
      </c>
      <c r="B305" s="120" t="s">
        <v>1998</v>
      </c>
      <c r="C305" s="127" t="s">
        <v>2029</v>
      </c>
      <c r="D305" s="121">
        <v>2</v>
      </c>
      <c r="E305" s="121" t="s">
        <v>2096</v>
      </c>
      <c r="F305" s="199">
        <v>60.294666666666664</v>
      </c>
      <c r="G305" s="199">
        <v>5.0866666666666669</v>
      </c>
      <c r="H305" s="213">
        <v>1</v>
      </c>
      <c r="I305" s="122">
        <v>10050</v>
      </c>
      <c r="J305" s="122">
        <v>50</v>
      </c>
      <c r="K305" s="123">
        <v>0</v>
      </c>
      <c r="L305" s="122">
        <v>10050</v>
      </c>
      <c r="M305" s="122">
        <v>50</v>
      </c>
      <c r="N305" s="122">
        <v>11565.75</v>
      </c>
      <c r="O305" s="122">
        <v>246.25</v>
      </c>
      <c r="P305" s="122">
        <v>232.75</v>
      </c>
      <c r="Q305" s="112" t="s">
        <v>192</v>
      </c>
      <c r="R305" s="200">
        <v>0</v>
      </c>
      <c r="S305" s="112" t="s">
        <v>2191</v>
      </c>
      <c r="T305" s="112" t="s">
        <v>2071</v>
      </c>
      <c r="U305" s="112" t="s">
        <v>206</v>
      </c>
      <c r="V305" s="112" t="s">
        <v>192</v>
      </c>
      <c r="W305" s="112" t="s">
        <v>193</v>
      </c>
      <c r="X305" s="112" t="s">
        <v>2035</v>
      </c>
      <c r="Y305" s="112" t="s">
        <v>197</v>
      </c>
      <c r="Z305" s="112" t="s">
        <v>197</v>
      </c>
      <c r="AA305" s="125" t="s">
        <v>208</v>
      </c>
      <c r="AB305" s="125" t="s">
        <v>197</v>
      </c>
      <c r="AC305" s="125" t="s">
        <v>197</v>
      </c>
      <c r="AD305" s="125" t="s">
        <v>197</v>
      </c>
      <c r="AE305" s="125" t="s">
        <v>197</v>
      </c>
      <c r="AF305" s="125">
        <v>0.1</v>
      </c>
      <c r="AG305" s="125">
        <v>0</v>
      </c>
      <c r="AH305" s="125">
        <v>0</v>
      </c>
      <c r="AI305" s="202">
        <v>0</v>
      </c>
      <c r="AJ305" s="202">
        <v>0</v>
      </c>
      <c r="AK305" s="202">
        <v>0.88698032973294705</v>
      </c>
      <c r="AL305" s="202">
        <v>0.01</v>
      </c>
      <c r="AM305" s="202">
        <v>0.1</v>
      </c>
      <c r="AN305" s="202">
        <v>0</v>
      </c>
      <c r="AO305" s="202">
        <v>1</v>
      </c>
      <c r="AP305" s="202">
        <v>0</v>
      </c>
      <c r="AQ305" s="202">
        <v>1.4999999999999999E-2</v>
      </c>
      <c r="AR305" s="202" t="s">
        <v>593</v>
      </c>
      <c r="AS305" s="210">
        <v>39.299999999999997</v>
      </c>
      <c r="AT305" s="202" t="s">
        <v>132</v>
      </c>
      <c r="AU305" s="202" t="s">
        <v>556</v>
      </c>
      <c r="AV305" s="152">
        <v>1.3441852942705359</v>
      </c>
      <c r="AW305" s="152">
        <v>1.3441852942705359</v>
      </c>
      <c r="AX305" s="179">
        <v>-0.64393706510919013</v>
      </c>
      <c r="AY305" s="179" t="s">
        <v>115</v>
      </c>
      <c r="AZ305" s="179">
        <v>-0.46756403786524081</v>
      </c>
      <c r="BA305" s="179">
        <v>-0.43828207135373848</v>
      </c>
      <c r="BB305" s="179">
        <v>0</v>
      </c>
      <c r="BC305" s="179">
        <v>0.43198227643839271</v>
      </c>
      <c r="BD305" s="179">
        <v>0.45418465603508862</v>
      </c>
      <c r="BE305" s="179" t="s">
        <v>115</v>
      </c>
      <c r="BF305" s="179">
        <v>0.60196702670529922</v>
      </c>
      <c r="BG305" s="179">
        <v>0.70908433989944852</v>
      </c>
      <c r="BH305" s="223">
        <v>1</v>
      </c>
      <c r="BI305" s="204">
        <v>7</v>
      </c>
      <c r="BJ305" s="205" t="s">
        <v>3031</v>
      </c>
      <c r="BK305" s="205" t="s">
        <v>3032</v>
      </c>
      <c r="BL305" s="205" t="s">
        <v>3030</v>
      </c>
      <c r="BM305" s="205">
        <v>0.60196702670529922</v>
      </c>
      <c r="BN305" s="205" t="s">
        <v>115</v>
      </c>
      <c r="BO305" s="205">
        <v>7.5428969387229428E-2</v>
      </c>
      <c r="BP305" s="205">
        <v>9.548178712712084E-2</v>
      </c>
      <c r="BQ305" s="205" t="s">
        <v>115</v>
      </c>
      <c r="BR305" s="205" t="s">
        <v>197</v>
      </c>
      <c r="BS305" s="205">
        <v>1.601967026705299</v>
      </c>
      <c r="BT305" s="120" t="s">
        <v>115</v>
      </c>
      <c r="BU305" s="120" t="s">
        <v>115</v>
      </c>
      <c r="BV305" s="120" t="s">
        <v>115</v>
      </c>
      <c r="BW305" s="120" t="s">
        <v>115</v>
      </c>
      <c r="BX305" s="153">
        <v>38.698032973294701</v>
      </c>
      <c r="BY305" s="153">
        <v>1.3496815944618106</v>
      </c>
      <c r="BZ305" s="153">
        <v>1.3496815944618106</v>
      </c>
      <c r="CA305" s="154" t="s">
        <v>197</v>
      </c>
      <c r="CB305" s="154">
        <v>2.0947407383922223</v>
      </c>
      <c r="CC305" s="154">
        <v>2.0947407383922223</v>
      </c>
      <c r="CD305" s="154" t="s">
        <v>197</v>
      </c>
      <c r="CE305" s="155">
        <v>0</v>
      </c>
      <c r="CF305" s="155"/>
      <c r="CG305" s="155"/>
      <c r="CH305" s="273"/>
    </row>
    <row r="306" spans="1:86" s="1" customFormat="1" x14ac:dyDescent="0.2">
      <c r="A306" s="120">
        <v>302</v>
      </c>
      <c r="B306" s="120" t="s">
        <v>1999</v>
      </c>
      <c r="C306" s="127" t="s">
        <v>2029</v>
      </c>
      <c r="D306" s="121">
        <v>2</v>
      </c>
      <c r="E306" s="121" t="s">
        <v>2097</v>
      </c>
      <c r="F306" s="199">
        <v>60.294666666666664</v>
      </c>
      <c r="G306" s="199">
        <v>5.0866666666666669</v>
      </c>
      <c r="H306" s="213">
        <v>1</v>
      </c>
      <c r="I306" s="122">
        <v>9980</v>
      </c>
      <c r="J306" s="122">
        <v>50</v>
      </c>
      <c r="K306" s="123">
        <v>0</v>
      </c>
      <c r="L306" s="122">
        <v>9980</v>
      </c>
      <c r="M306" s="122">
        <v>50</v>
      </c>
      <c r="N306" s="122">
        <v>11472.33333333333</v>
      </c>
      <c r="O306" s="122">
        <v>221.66666666666609</v>
      </c>
      <c r="P306" s="122">
        <v>214.33333333333391</v>
      </c>
      <c r="Q306" s="112" t="s">
        <v>318</v>
      </c>
      <c r="R306" s="200">
        <v>0</v>
      </c>
      <c r="S306" s="112" t="s">
        <v>2191</v>
      </c>
      <c r="T306" s="112" t="s">
        <v>2072</v>
      </c>
      <c r="U306" s="112" t="s">
        <v>192</v>
      </c>
      <c r="V306" s="112" t="s">
        <v>390</v>
      </c>
      <c r="W306" s="112" t="s">
        <v>193</v>
      </c>
      <c r="X306" s="112" t="s">
        <v>2036</v>
      </c>
      <c r="Y306" s="112" t="s">
        <v>197</v>
      </c>
      <c r="Z306" s="112" t="s">
        <v>197</v>
      </c>
      <c r="AA306" s="125" t="s">
        <v>208</v>
      </c>
      <c r="AB306" s="125" t="s">
        <v>197</v>
      </c>
      <c r="AC306" s="125" t="s">
        <v>197</v>
      </c>
      <c r="AD306" s="125" t="s">
        <v>197</v>
      </c>
      <c r="AE306" s="125" t="s">
        <v>197</v>
      </c>
      <c r="AF306" s="125">
        <v>0.1</v>
      </c>
      <c r="AG306" s="125">
        <v>0</v>
      </c>
      <c r="AH306" s="125">
        <v>0</v>
      </c>
      <c r="AI306" s="202">
        <v>0</v>
      </c>
      <c r="AJ306" s="202">
        <v>0</v>
      </c>
      <c r="AK306" s="202">
        <v>0.89320985019201937</v>
      </c>
      <c r="AL306" s="202">
        <v>0.01</v>
      </c>
      <c r="AM306" s="202">
        <v>0.1</v>
      </c>
      <c r="AN306" s="202">
        <v>0</v>
      </c>
      <c r="AO306" s="202">
        <v>1</v>
      </c>
      <c r="AP306" s="202">
        <v>0</v>
      </c>
      <c r="AQ306" s="202">
        <v>1.4999999999999999E-2</v>
      </c>
      <c r="AR306" s="202" t="s">
        <v>593</v>
      </c>
      <c r="AS306" s="210">
        <v>39.299999999999997</v>
      </c>
      <c r="AT306" s="202" t="s">
        <v>132</v>
      </c>
      <c r="AU306" s="202" t="s">
        <v>556</v>
      </c>
      <c r="AV306" s="152">
        <v>1.3483040593575506</v>
      </c>
      <c r="AW306" s="152">
        <v>1.3483040593575506</v>
      </c>
      <c r="AX306" s="179">
        <v>-0.64393706510919013</v>
      </c>
      <c r="AY306" s="179" t="s">
        <v>115</v>
      </c>
      <c r="AZ306" s="179">
        <v>-0.46756403786524081</v>
      </c>
      <c r="BA306" s="179">
        <v>-0.43828207135373848</v>
      </c>
      <c r="BB306" s="179">
        <v>0</v>
      </c>
      <c r="BC306" s="179">
        <v>0.43198227643839271</v>
      </c>
      <c r="BD306" s="179">
        <v>0.45418465603508862</v>
      </c>
      <c r="BE306" s="179" t="s">
        <v>115</v>
      </c>
      <c r="BF306" s="179">
        <v>0.60196702670529922</v>
      </c>
      <c r="BG306" s="179">
        <v>0.70908433989944852</v>
      </c>
      <c r="BH306" s="223">
        <v>0</v>
      </c>
      <c r="BI306" s="204">
        <v>7</v>
      </c>
      <c r="BJ306" s="205" t="s">
        <v>3025</v>
      </c>
      <c r="BK306" s="205" t="s">
        <v>3026</v>
      </c>
      <c r="BL306" s="205" t="s">
        <v>3027</v>
      </c>
      <c r="BM306" s="205">
        <v>-2.0985019201945451E-2</v>
      </c>
      <c r="BN306" s="205">
        <v>0.62295204590724462</v>
      </c>
      <c r="BO306" s="205">
        <v>7.5428969387229428E-2</v>
      </c>
      <c r="BP306" s="205">
        <v>9.548178712712084E-2</v>
      </c>
      <c r="BQ306" s="205" t="s">
        <v>115</v>
      </c>
      <c r="BR306" s="205" t="s">
        <v>197</v>
      </c>
      <c r="BS306" s="205">
        <v>1.601967026705299</v>
      </c>
      <c r="BT306" s="120" t="s">
        <v>115</v>
      </c>
      <c r="BU306" s="120" t="s">
        <v>115</v>
      </c>
      <c r="BV306" s="120" t="s">
        <v>115</v>
      </c>
      <c r="BW306" s="120" t="s">
        <v>115</v>
      </c>
      <c r="BX306" s="153">
        <v>39.320985019201942</v>
      </c>
      <c r="BY306" s="153">
        <v>1.4902346758399765</v>
      </c>
      <c r="BZ306" s="153">
        <v>1.4902346758399765</v>
      </c>
      <c r="CA306" s="154" t="s">
        <v>197</v>
      </c>
      <c r="CB306" s="154">
        <v>2.1879437249908635</v>
      </c>
      <c r="CC306" s="154">
        <v>2.1879437249908635</v>
      </c>
      <c r="CD306" s="154" t="s">
        <v>197</v>
      </c>
      <c r="CE306" s="155">
        <v>0</v>
      </c>
      <c r="CF306" s="155"/>
      <c r="CG306" s="155"/>
      <c r="CH306" s="273"/>
    </row>
    <row r="307" spans="1:86" s="1" customFormat="1" x14ac:dyDescent="0.2">
      <c r="A307" s="120">
        <v>303</v>
      </c>
      <c r="B307" s="120" t="s">
        <v>2000</v>
      </c>
      <c r="C307" s="127" t="s">
        <v>2029</v>
      </c>
      <c r="D307" s="121">
        <v>2</v>
      </c>
      <c r="E307" s="121" t="s">
        <v>2097</v>
      </c>
      <c r="F307" s="199">
        <v>60.294666666666664</v>
      </c>
      <c r="G307" s="199">
        <v>5.0866666666666669</v>
      </c>
      <c r="H307" s="213">
        <v>1</v>
      </c>
      <c r="I307" s="122">
        <v>10090</v>
      </c>
      <c r="J307" s="122">
        <v>60</v>
      </c>
      <c r="K307" s="123">
        <v>0</v>
      </c>
      <c r="L307" s="122">
        <v>10090</v>
      </c>
      <c r="M307" s="122">
        <v>60</v>
      </c>
      <c r="N307" s="122">
        <v>11603.125</v>
      </c>
      <c r="O307" s="122">
        <v>318.875</v>
      </c>
      <c r="P307" s="122">
        <v>255.125</v>
      </c>
      <c r="Q307" s="112" t="s">
        <v>318</v>
      </c>
      <c r="R307" s="200">
        <v>0</v>
      </c>
      <c r="S307" s="112" t="s">
        <v>2191</v>
      </c>
      <c r="T307" s="112" t="s">
        <v>2073</v>
      </c>
      <c r="U307" s="112" t="s">
        <v>192</v>
      </c>
      <c r="V307" s="112" t="s">
        <v>390</v>
      </c>
      <c r="W307" s="112" t="s">
        <v>193</v>
      </c>
      <c r="X307" s="112" t="s">
        <v>2037</v>
      </c>
      <c r="Y307" s="112" t="s">
        <v>197</v>
      </c>
      <c r="Z307" s="112" t="s">
        <v>197</v>
      </c>
      <c r="AA307" s="125" t="s">
        <v>208</v>
      </c>
      <c r="AB307" s="125" t="s">
        <v>197</v>
      </c>
      <c r="AC307" s="125" t="s">
        <v>197</v>
      </c>
      <c r="AD307" s="125" t="s">
        <v>197</v>
      </c>
      <c r="AE307" s="125" t="s">
        <v>197</v>
      </c>
      <c r="AF307" s="125">
        <v>0.1</v>
      </c>
      <c r="AG307" s="125">
        <v>0</v>
      </c>
      <c r="AH307" s="125">
        <v>0</v>
      </c>
      <c r="AI307" s="202">
        <v>0</v>
      </c>
      <c r="AJ307" s="202">
        <v>0</v>
      </c>
      <c r="AK307" s="202">
        <v>0.88698032973294705</v>
      </c>
      <c r="AL307" s="202">
        <v>0.01</v>
      </c>
      <c r="AM307" s="202">
        <v>0.1</v>
      </c>
      <c r="AN307" s="202">
        <v>0</v>
      </c>
      <c r="AO307" s="202">
        <v>1</v>
      </c>
      <c r="AP307" s="202">
        <v>0</v>
      </c>
      <c r="AQ307" s="202">
        <v>1.4999999999999999E-2</v>
      </c>
      <c r="AR307" s="202" t="s">
        <v>593</v>
      </c>
      <c r="AS307" s="210">
        <v>39.299999999999997</v>
      </c>
      <c r="AT307" s="202" t="s">
        <v>132</v>
      </c>
      <c r="AU307" s="202" t="s">
        <v>556</v>
      </c>
      <c r="AV307" s="152">
        <v>1.3441852942705359</v>
      </c>
      <c r="AW307" s="152">
        <v>1.3441852942705359</v>
      </c>
      <c r="AX307" s="179">
        <v>-0.64393706510919013</v>
      </c>
      <c r="AY307" s="179" t="s">
        <v>115</v>
      </c>
      <c r="AZ307" s="179">
        <v>-0.46756403786524081</v>
      </c>
      <c r="BA307" s="179">
        <v>-0.43828207135373848</v>
      </c>
      <c r="BB307" s="179">
        <v>0</v>
      </c>
      <c r="BC307" s="179">
        <v>0.43198227643839271</v>
      </c>
      <c r="BD307" s="179">
        <v>0.45418465603508862</v>
      </c>
      <c r="BE307" s="179" t="s">
        <v>115</v>
      </c>
      <c r="BF307" s="179">
        <v>0.60196702670529922</v>
      </c>
      <c r="BG307" s="179">
        <v>0.70908433989944852</v>
      </c>
      <c r="BH307" s="223">
        <v>1</v>
      </c>
      <c r="BI307" s="204">
        <v>7</v>
      </c>
      <c r="BJ307" s="205" t="s">
        <v>3031</v>
      </c>
      <c r="BK307" s="205" t="s">
        <v>3032</v>
      </c>
      <c r="BL307" s="205" t="s">
        <v>3030</v>
      </c>
      <c r="BM307" s="205">
        <v>0.60196702670529922</v>
      </c>
      <c r="BN307" s="205" t="s">
        <v>115</v>
      </c>
      <c r="BO307" s="205">
        <v>7.5428969387229428E-2</v>
      </c>
      <c r="BP307" s="205">
        <v>9.548178712712084E-2</v>
      </c>
      <c r="BQ307" s="205" t="s">
        <v>115</v>
      </c>
      <c r="BR307" s="205" t="s">
        <v>197</v>
      </c>
      <c r="BS307" s="205">
        <v>1.601967026705299</v>
      </c>
      <c r="BT307" s="120" t="s">
        <v>115</v>
      </c>
      <c r="BU307" s="120" t="s">
        <v>115</v>
      </c>
      <c r="BV307" s="120" t="s">
        <v>115</v>
      </c>
      <c r="BW307" s="120" t="s">
        <v>115</v>
      </c>
      <c r="BX307" s="153">
        <v>38.698032973294701</v>
      </c>
      <c r="BY307" s="153">
        <v>1.3496815944618106</v>
      </c>
      <c r="BZ307" s="153">
        <v>1.3496815944618106</v>
      </c>
      <c r="CA307" s="154" t="s">
        <v>197</v>
      </c>
      <c r="CB307" s="154">
        <v>2.0947407383922223</v>
      </c>
      <c r="CC307" s="154">
        <v>2.0947407383922223</v>
      </c>
      <c r="CD307" s="154" t="s">
        <v>197</v>
      </c>
      <c r="CE307" s="155">
        <v>0</v>
      </c>
      <c r="CF307" s="155"/>
      <c r="CG307" s="155"/>
      <c r="CH307" s="273"/>
    </row>
    <row r="308" spans="1:86" s="1" customFormat="1" x14ac:dyDescent="0.2">
      <c r="A308" s="120">
        <v>304</v>
      </c>
      <c r="B308" s="120" t="s">
        <v>2001</v>
      </c>
      <c r="C308" s="127" t="s">
        <v>2029</v>
      </c>
      <c r="D308" s="121">
        <v>2</v>
      </c>
      <c r="E308" s="121" t="s">
        <v>2097</v>
      </c>
      <c r="F308" s="199">
        <v>60.294666666666664</v>
      </c>
      <c r="G308" s="199">
        <v>5.0866666666666669</v>
      </c>
      <c r="H308" s="213">
        <v>1</v>
      </c>
      <c r="I308" s="122">
        <v>10060</v>
      </c>
      <c r="J308" s="122">
        <v>60</v>
      </c>
      <c r="K308" s="123">
        <v>0</v>
      </c>
      <c r="L308" s="122">
        <v>10060</v>
      </c>
      <c r="M308" s="122">
        <v>60</v>
      </c>
      <c r="N308" s="122">
        <v>11568</v>
      </c>
      <c r="O308" s="122">
        <v>253</v>
      </c>
      <c r="P308" s="122">
        <v>245</v>
      </c>
      <c r="Q308" s="112" t="s">
        <v>318</v>
      </c>
      <c r="R308" s="200">
        <v>0</v>
      </c>
      <c r="S308" s="112" t="s">
        <v>2191</v>
      </c>
      <c r="T308" s="112" t="s">
        <v>2074</v>
      </c>
      <c r="U308" s="112" t="s">
        <v>192</v>
      </c>
      <c r="V308" s="112" t="s">
        <v>390</v>
      </c>
      <c r="W308" s="112" t="s">
        <v>193</v>
      </c>
      <c r="X308" s="112" t="s">
        <v>2038</v>
      </c>
      <c r="Y308" s="112" t="s">
        <v>197</v>
      </c>
      <c r="Z308" s="112" t="s">
        <v>197</v>
      </c>
      <c r="AA308" s="125" t="s">
        <v>208</v>
      </c>
      <c r="AB308" s="125" t="s">
        <v>197</v>
      </c>
      <c r="AC308" s="125" t="s">
        <v>197</v>
      </c>
      <c r="AD308" s="125" t="s">
        <v>197</v>
      </c>
      <c r="AE308" s="125" t="s">
        <v>197</v>
      </c>
      <c r="AF308" s="125">
        <v>0.1</v>
      </c>
      <c r="AG308" s="125">
        <v>0</v>
      </c>
      <c r="AH308" s="125">
        <v>0</v>
      </c>
      <c r="AI308" s="202">
        <v>0</v>
      </c>
      <c r="AJ308" s="202">
        <v>0</v>
      </c>
      <c r="AK308" s="202">
        <v>0.88698032973294705</v>
      </c>
      <c r="AL308" s="202">
        <v>0.01</v>
      </c>
      <c r="AM308" s="202">
        <v>0.1</v>
      </c>
      <c r="AN308" s="202">
        <v>0</v>
      </c>
      <c r="AO308" s="202">
        <v>1</v>
      </c>
      <c r="AP308" s="202">
        <v>0</v>
      </c>
      <c r="AQ308" s="202">
        <v>1.4999999999999999E-2</v>
      </c>
      <c r="AR308" s="202" t="s">
        <v>593</v>
      </c>
      <c r="AS308" s="210">
        <v>39.299999999999997</v>
      </c>
      <c r="AT308" s="202" t="s">
        <v>132</v>
      </c>
      <c r="AU308" s="202" t="s">
        <v>556</v>
      </c>
      <c r="AV308" s="152">
        <v>1.3441852942705359</v>
      </c>
      <c r="AW308" s="152">
        <v>1.3441852942705359</v>
      </c>
      <c r="AX308" s="179">
        <v>-0.64393706510919013</v>
      </c>
      <c r="AY308" s="179" t="s">
        <v>115</v>
      </c>
      <c r="AZ308" s="179">
        <v>-0.46756403786524081</v>
      </c>
      <c r="BA308" s="179">
        <v>-0.43828207135373848</v>
      </c>
      <c r="BB308" s="179">
        <v>0</v>
      </c>
      <c r="BC308" s="179">
        <v>0.43198227643839271</v>
      </c>
      <c r="BD308" s="179">
        <v>0.45418465603508862</v>
      </c>
      <c r="BE308" s="179" t="s">
        <v>115</v>
      </c>
      <c r="BF308" s="179">
        <v>0.60196702670529922</v>
      </c>
      <c r="BG308" s="179">
        <v>0.70908433989944852</v>
      </c>
      <c r="BH308" s="223">
        <v>1</v>
      </c>
      <c r="BI308" s="204">
        <v>7</v>
      </c>
      <c r="BJ308" s="205" t="s">
        <v>3031</v>
      </c>
      <c r="BK308" s="205" t="s">
        <v>3032</v>
      </c>
      <c r="BL308" s="205" t="s">
        <v>3030</v>
      </c>
      <c r="BM308" s="205">
        <v>0.60196702670529922</v>
      </c>
      <c r="BN308" s="205" t="s">
        <v>115</v>
      </c>
      <c r="BO308" s="205">
        <v>7.5428969387229428E-2</v>
      </c>
      <c r="BP308" s="205">
        <v>9.548178712712084E-2</v>
      </c>
      <c r="BQ308" s="205" t="s">
        <v>115</v>
      </c>
      <c r="BR308" s="205" t="s">
        <v>197</v>
      </c>
      <c r="BS308" s="205">
        <v>1.601967026705299</v>
      </c>
      <c r="BT308" s="120" t="s">
        <v>115</v>
      </c>
      <c r="BU308" s="120" t="s">
        <v>115</v>
      </c>
      <c r="BV308" s="120" t="s">
        <v>115</v>
      </c>
      <c r="BW308" s="120" t="s">
        <v>115</v>
      </c>
      <c r="BX308" s="153">
        <v>38.698032973294701</v>
      </c>
      <c r="BY308" s="153">
        <v>1.3496815944618106</v>
      </c>
      <c r="BZ308" s="153">
        <v>1.3496815944618106</v>
      </c>
      <c r="CA308" s="154" t="s">
        <v>197</v>
      </c>
      <c r="CB308" s="154">
        <v>2.0947407383922223</v>
      </c>
      <c r="CC308" s="154">
        <v>2.0947407383922223</v>
      </c>
      <c r="CD308" s="154" t="s">
        <v>197</v>
      </c>
      <c r="CE308" s="155">
        <v>0</v>
      </c>
      <c r="CF308" s="155"/>
      <c r="CG308" s="155"/>
      <c r="CH308" s="273"/>
    </row>
    <row r="309" spans="1:86" s="1" customFormat="1" x14ac:dyDescent="0.2">
      <c r="A309" s="120">
        <v>305</v>
      </c>
      <c r="B309" s="120" t="s">
        <v>2002</v>
      </c>
      <c r="C309" s="127" t="s">
        <v>2029</v>
      </c>
      <c r="D309" s="121">
        <v>2</v>
      </c>
      <c r="E309" s="121" t="s">
        <v>2097</v>
      </c>
      <c r="F309" s="199">
        <v>60.294666666666664</v>
      </c>
      <c r="G309" s="199">
        <v>5.0866666666666669</v>
      </c>
      <c r="H309" s="213">
        <v>1</v>
      </c>
      <c r="I309" s="122">
        <v>10170</v>
      </c>
      <c r="J309" s="122">
        <v>60</v>
      </c>
      <c r="K309" s="123">
        <v>0</v>
      </c>
      <c r="L309" s="122">
        <v>10170</v>
      </c>
      <c r="M309" s="122">
        <v>60</v>
      </c>
      <c r="N309" s="122">
        <v>11844.5</v>
      </c>
      <c r="O309" s="122">
        <v>194.5</v>
      </c>
      <c r="P309" s="122">
        <v>439.5</v>
      </c>
      <c r="Q309" s="112" t="s">
        <v>318</v>
      </c>
      <c r="R309" s="200">
        <v>0</v>
      </c>
      <c r="S309" s="112" t="s">
        <v>2191</v>
      </c>
      <c r="T309" s="112" t="s">
        <v>2075</v>
      </c>
      <c r="U309" s="112" t="s">
        <v>192</v>
      </c>
      <c r="V309" s="112" t="s">
        <v>390</v>
      </c>
      <c r="W309" s="112" t="s">
        <v>215</v>
      </c>
      <c r="X309" s="112" t="s">
        <v>2039</v>
      </c>
      <c r="Y309" s="112" t="s">
        <v>197</v>
      </c>
      <c r="Z309" s="112" t="s">
        <v>197</v>
      </c>
      <c r="AA309" s="125" t="s">
        <v>208</v>
      </c>
      <c r="AB309" s="125" t="s">
        <v>197</v>
      </c>
      <c r="AC309" s="125" t="s">
        <v>197</v>
      </c>
      <c r="AD309" s="125" t="s">
        <v>197</v>
      </c>
      <c r="AE309" s="125" t="s">
        <v>197</v>
      </c>
      <c r="AF309" s="125">
        <v>0.1</v>
      </c>
      <c r="AG309" s="125">
        <v>0</v>
      </c>
      <c r="AH309" s="125">
        <v>0</v>
      </c>
      <c r="AI309" s="202">
        <v>0</v>
      </c>
      <c r="AJ309" s="202">
        <v>0</v>
      </c>
      <c r="AK309" s="202">
        <v>0.89320985019201937</v>
      </c>
      <c r="AL309" s="202">
        <v>0.01</v>
      </c>
      <c r="AM309" s="202">
        <v>0.1</v>
      </c>
      <c r="AN309" s="202">
        <v>0</v>
      </c>
      <c r="AO309" s="202">
        <v>1</v>
      </c>
      <c r="AP309" s="202">
        <v>0</v>
      </c>
      <c r="AQ309" s="202">
        <v>1.4999999999999999E-2</v>
      </c>
      <c r="AR309" s="202" t="s">
        <v>593</v>
      </c>
      <c r="AS309" s="210">
        <v>39.299999999999997</v>
      </c>
      <c r="AT309" s="202" t="s">
        <v>132</v>
      </c>
      <c r="AU309" s="202" t="s">
        <v>556</v>
      </c>
      <c r="AV309" s="152">
        <v>1.3483040593575506</v>
      </c>
      <c r="AW309" s="152">
        <v>1.3483040593575506</v>
      </c>
      <c r="AX309" s="179">
        <v>-0.64393706510919013</v>
      </c>
      <c r="AY309" s="179" t="s">
        <v>115</v>
      </c>
      <c r="AZ309" s="179">
        <v>-0.46756403786524081</v>
      </c>
      <c r="BA309" s="179">
        <v>-0.43828207135373848</v>
      </c>
      <c r="BB309" s="179">
        <v>0</v>
      </c>
      <c r="BC309" s="179">
        <v>0.43198227643839271</v>
      </c>
      <c r="BD309" s="179">
        <v>0.45418465603508862</v>
      </c>
      <c r="BE309" s="179" t="s">
        <v>115</v>
      </c>
      <c r="BF309" s="179">
        <v>0.60196702670529922</v>
      </c>
      <c r="BG309" s="179">
        <v>0.70908433989944852</v>
      </c>
      <c r="BH309" s="223">
        <v>0</v>
      </c>
      <c r="BI309" s="204">
        <v>7</v>
      </c>
      <c r="BJ309" s="205" t="s">
        <v>3025</v>
      </c>
      <c r="BK309" s="205" t="s">
        <v>3026</v>
      </c>
      <c r="BL309" s="205" t="s">
        <v>3027</v>
      </c>
      <c r="BM309" s="205">
        <v>-2.0985019201945451E-2</v>
      </c>
      <c r="BN309" s="205">
        <v>0.62295204590724462</v>
      </c>
      <c r="BO309" s="205">
        <v>7.5428969387229428E-2</v>
      </c>
      <c r="BP309" s="205">
        <v>9.548178712712084E-2</v>
      </c>
      <c r="BQ309" s="205" t="s">
        <v>115</v>
      </c>
      <c r="BR309" s="205" t="s">
        <v>197</v>
      </c>
      <c r="BS309" s="205">
        <v>1.601967026705299</v>
      </c>
      <c r="BT309" s="120" t="s">
        <v>115</v>
      </c>
      <c r="BU309" s="120" t="s">
        <v>115</v>
      </c>
      <c r="BV309" s="120" t="s">
        <v>115</v>
      </c>
      <c r="BW309" s="120" t="s">
        <v>115</v>
      </c>
      <c r="BX309" s="153">
        <v>39.320985019201942</v>
      </c>
      <c r="BY309" s="153">
        <v>1.4902346758399765</v>
      </c>
      <c r="BZ309" s="153">
        <v>1.4902346758399765</v>
      </c>
      <c r="CA309" s="154" t="s">
        <v>197</v>
      </c>
      <c r="CB309" s="154">
        <v>2.1879437249908635</v>
      </c>
      <c r="CC309" s="154">
        <v>2.1879437249908635</v>
      </c>
      <c r="CD309" s="154" t="s">
        <v>197</v>
      </c>
      <c r="CE309" s="155">
        <v>0</v>
      </c>
      <c r="CF309" s="155"/>
      <c r="CG309" s="155"/>
      <c r="CH309" s="273"/>
    </row>
    <row r="310" spans="1:86" s="1" customFormat="1" x14ac:dyDescent="0.2">
      <c r="A310" s="120">
        <v>306</v>
      </c>
      <c r="B310" s="120" t="s">
        <v>2003</v>
      </c>
      <c r="C310" s="127" t="s">
        <v>2029</v>
      </c>
      <c r="D310" s="121">
        <v>2</v>
      </c>
      <c r="E310" s="121" t="s">
        <v>2097</v>
      </c>
      <c r="F310" s="199">
        <v>60.294666666666664</v>
      </c>
      <c r="G310" s="199">
        <v>5.0866666666666669</v>
      </c>
      <c r="H310" s="213">
        <v>1</v>
      </c>
      <c r="I310" s="122">
        <v>10090</v>
      </c>
      <c r="J310" s="122">
        <v>50</v>
      </c>
      <c r="K310" s="123">
        <v>0</v>
      </c>
      <c r="L310" s="122">
        <v>10090</v>
      </c>
      <c r="M310" s="122">
        <v>50</v>
      </c>
      <c r="N310" s="122">
        <v>11668.875</v>
      </c>
      <c r="O310" s="122">
        <v>197.125</v>
      </c>
      <c r="P310" s="122">
        <v>314.875</v>
      </c>
      <c r="Q310" s="112" t="s">
        <v>318</v>
      </c>
      <c r="R310" s="200">
        <v>0</v>
      </c>
      <c r="S310" s="112" t="s">
        <v>2191</v>
      </c>
      <c r="T310" s="112" t="s">
        <v>2076</v>
      </c>
      <c r="U310" s="112" t="s">
        <v>192</v>
      </c>
      <c r="V310" s="112" t="s">
        <v>390</v>
      </c>
      <c r="W310" s="112" t="s">
        <v>215</v>
      </c>
      <c r="X310" s="112" t="s">
        <v>2040</v>
      </c>
      <c r="Y310" s="112" t="s">
        <v>197</v>
      </c>
      <c r="Z310" s="112" t="s">
        <v>197</v>
      </c>
      <c r="AA310" s="125" t="s">
        <v>208</v>
      </c>
      <c r="AB310" s="125" t="s">
        <v>197</v>
      </c>
      <c r="AC310" s="125" t="s">
        <v>197</v>
      </c>
      <c r="AD310" s="125" t="s">
        <v>197</v>
      </c>
      <c r="AE310" s="125" t="s">
        <v>197</v>
      </c>
      <c r="AF310" s="125">
        <v>0.1</v>
      </c>
      <c r="AG310" s="125">
        <v>0</v>
      </c>
      <c r="AH310" s="125">
        <v>0</v>
      </c>
      <c r="AI310" s="202">
        <v>0</v>
      </c>
      <c r="AJ310" s="202">
        <v>0</v>
      </c>
      <c r="AK310" s="202">
        <v>0.88698032973294705</v>
      </c>
      <c r="AL310" s="202">
        <v>0.01</v>
      </c>
      <c r="AM310" s="202">
        <v>0.1</v>
      </c>
      <c r="AN310" s="202">
        <v>0</v>
      </c>
      <c r="AO310" s="202">
        <v>1</v>
      </c>
      <c r="AP310" s="202">
        <v>0</v>
      </c>
      <c r="AQ310" s="202">
        <v>1.4999999999999999E-2</v>
      </c>
      <c r="AR310" s="202" t="s">
        <v>593</v>
      </c>
      <c r="AS310" s="210">
        <v>39.299999999999997</v>
      </c>
      <c r="AT310" s="202" t="s">
        <v>132</v>
      </c>
      <c r="AU310" s="202" t="s">
        <v>556</v>
      </c>
      <c r="AV310" s="152">
        <v>1.3441852942705359</v>
      </c>
      <c r="AW310" s="152">
        <v>1.3441852942705359</v>
      </c>
      <c r="AX310" s="179">
        <v>-0.64393706510919013</v>
      </c>
      <c r="AY310" s="179" t="s">
        <v>115</v>
      </c>
      <c r="AZ310" s="179">
        <v>-0.46756403786524081</v>
      </c>
      <c r="BA310" s="179">
        <v>-0.43828207135373848</v>
      </c>
      <c r="BB310" s="179">
        <v>0</v>
      </c>
      <c r="BC310" s="179">
        <v>0.43198227643839271</v>
      </c>
      <c r="BD310" s="179">
        <v>0.45418465603508862</v>
      </c>
      <c r="BE310" s="179" t="s">
        <v>115</v>
      </c>
      <c r="BF310" s="179">
        <v>0.60196702670529922</v>
      </c>
      <c r="BG310" s="179">
        <v>0.70908433989944852</v>
      </c>
      <c r="BH310" s="223">
        <v>1</v>
      </c>
      <c r="BI310" s="204">
        <v>7</v>
      </c>
      <c r="BJ310" s="205" t="s">
        <v>3031</v>
      </c>
      <c r="BK310" s="205" t="s">
        <v>3032</v>
      </c>
      <c r="BL310" s="205" t="s">
        <v>3030</v>
      </c>
      <c r="BM310" s="205">
        <v>0.60196702670529922</v>
      </c>
      <c r="BN310" s="205" t="s">
        <v>115</v>
      </c>
      <c r="BO310" s="205">
        <v>7.5428969387229428E-2</v>
      </c>
      <c r="BP310" s="205">
        <v>9.548178712712084E-2</v>
      </c>
      <c r="BQ310" s="205" t="s">
        <v>115</v>
      </c>
      <c r="BR310" s="205" t="s">
        <v>197</v>
      </c>
      <c r="BS310" s="205">
        <v>1.601967026705299</v>
      </c>
      <c r="BT310" s="120" t="s">
        <v>115</v>
      </c>
      <c r="BU310" s="120" t="s">
        <v>115</v>
      </c>
      <c r="BV310" s="120" t="s">
        <v>115</v>
      </c>
      <c r="BW310" s="120" t="s">
        <v>115</v>
      </c>
      <c r="BX310" s="153">
        <v>38.698032973294701</v>
      </c>
      <c r="BY310" s="153">
        <v>1.3496815944618106</v>
      </c>
      <c r="BZ310" s="153">
        <v>1.3496815944618106</v>
      </c>
      <c r="CA310" s="154" t="s">
        <v>197</v>
      </c>
      <c r="CB310" s="154">
        <v>2.0947407383922223</v>
      </c>
      <c r="CC310" s="154">
        <v>2.0947407383922223</v>
      </c>
      <c r="CD310" s="154" t="s">
        <v>197</v>
      </c>
      <c r="CE310" s="155">
        <v>0</v>
      </c>
      <c r="CF310" s="155"/>
      <c r="CG310" s="155"/>
      <c r="CH310" s="273"/>
    </row>
    <row r="311" spans="1:86" s="1" customFormat="1" x14ac:dyDescent="0.2">
      <c r="A311" s="120">
        <v>307</v>
      </c>
      <c r="B311" s="120" t="s">
        <v>2004</v>
      </c>
      <c r="C311" s="127" t="s">
        <v>2029</v>
      </c>
      <c r="D311" s="121">
        <v>2</v>
      </c>
      <c r="E311" s="121" t="s">
        <v>2097</v>
      </c>
      <c r="F311" s="199">
        <v>60.294666666666664</v>
      </c>
      <c r="G311" s="199">
        <v>5.0866666666666669</v>
      </c>
      <c r="H311" s="213">
        <v>1</v>
      </c>
      <c r="I311" s="122">
        <v>10270</v>
      </c>
      <c r="J311" s="122">
        <v>50</v>
      </c>
      <c r="K311" s="123">
        <v>0</v>
      </c>
      <c r="L311" s="122">
        <v>10270</v>
      </c>
      <c r="M311" s="122">
        <v>50</v>
      </c>
      <c r="N311" s="122">
        <v>11942.25</v>
      </c>
      <c r="O311" s="122">
        <v>509.75</v>
      </c>
      <c r="P311" s="122">
        <v>124.25</v>
      </c>
      <c r="Q311" s="112" t="s">
        <v>318</v>
      </c>
      <c r="R311" s="200">
        <v>0</v>
      </c>
      <c r="S311" s="112" t="s">
        <v>2191</v>
      </c>
      <c r="T311" s="112" t="s">
        <v>2077</v>
      </c>
      <c r="U311" s="112" t="s">
        <v>192</v>
      </c>
      <c r="V311" s="112" t="s">
        <v>390</v>
      </c>
      <c r="W311" s="112" t="s">
        <v>215</v>
      </c>
      <c r="X311" s="112" t="s">
        <v>2041</v>
      </c>
      <c r="Y311" s="112" t="s">
        <v>197</v>
      </c>
      <c r="Z311" s="112" t="s">
        <v>197</v>
      </c>
      <c r="AA311" s="125" t="s">
        <v>208</v>
      </c>
      <c r="AB311" s="125" t="s">
        <v>197</v>
      </c>
      <c r="AC311" s="125" t="s">
        <v>197</v>
      </c>
      <c r="AD311" s="125" t="s">
        <v>197</v>
      </c>
      <c r="AE311" s="125" t="s">
        <v>197</v>
      </c>
      <c r="AF311" s="125">
        <v>0.1</v>
      </c>
      <c r="AG311" s="125">
        <v>0</v>
      </c>
      <c r="AH311" s="125">
        <v>0</v>
      </c>
      <c r="AI311" s="202">
        <v>0</v>
      </c>
      <c r="AJ311" s="202">
        <v>0</v>
      </c>
      <c r="AK311" s="202">
        <v>0.88698032973294705</v>
      </c>
      <c r="AL311" s="202">
        <v>0.01</v>
      </c>
      <c r="AM311" s="202">
        <v>0.1</v>
      </c>
      <c r="AN311" s="202">
        <v>0</v>
      </c>
      <c r="AO311" s="202">
        <v>1</v>
      </c>
      <c r="AP311" s="202">
        <v>0</v>
      </c>
      <c r="AQ311" s="202">
        <v>1.4999999999999999E-2</v>
      </c>
      <c r="AR311" s="202" t="s">
        <v>593</v>
      </c>
      <c r="AS311" s="210">
        <v>39.299999999999997</v>
      </c>
      <c r="AT311" s="202" t="s">
        <v>132</v>
      </c>
      <c r="AU311" s="202" t="s">
        <v>556</v>
      </c>
      <c r="AV311" s="152">
        <v>1.3441852942705359</v>
      </c>
      <c r="AW311" s="152">
        <v>1.3441852942705359</v>
      </c>
      <c r="AX311" s="179">
        <v>-0.64393706510919013</v>
      </c>
      <c r="AY311" s="179" t="s">
        <v>115</v>
      </c>
      <c r="AZ311" s="179">
        <v>-0.46756403786524081</v>
      </c>
      <c r="BA311" s="179">
        <v>-0.43828207135373848</v>
      </c>
      <c r="BB311" s="179">
        <v>0</v>
      </c>
      <c r="BC311" s="179">
        <v>0.43198227643839271</v>
      </c>
      <c r="BD311" s="179">
        <v>0.45418465603508862</v>
      </c>
      <c r="BE311" s="179" t="s">
        <v>115</v>
      </c>
      <c r="BF311" s="179">
        <v>0.60196702670529922</v>
      </c>
      <c r="BG311" s="179">
        <v>0.70908433989944852</v>
      </c>
      <c r="BH311" s="223">
        <v>1</v>
      </c>
      <c r="BI311" s="204">
        <v>7</v>
      </c>
      <c r="BJ311" s="205" t="s">
        <v>3031</v>
      </c>
      <c r="BK311" s="205" t="s">
        <v>3032</v>
      </c>
      <c r="BL311" s="205" t="s">
        <v>3030</v>
      </c>
      <c r="BM311" s="205">
        <v>0.60196702670529922</v>
      </c>
      <c r="BN311" s="205" t="s">
        <v>115</v>
      </c>
      <c r="BO311" s="205">
        <v>7.5428969387229428E-2</v>
      </c>
      <c r="BP311" s="205">
        <v>9.548178712712084E-2</v>
      </c>
      <c r="BQ311" s="205" t="s">
        <v>115</v>
      </c>
      <c r="BR311" s="205" t="s">
        <v>197</v>
      </c>
      <c r="BS311" s="205">
        <v>1.601967026705299</v>
      </c>
      <c r="BT311" s="120" t="s">
        <v>115</v>
      </c>
      <c r="BU311" s="120" t="s">
        <v>115</v>
      </c>
      <c r="BV311" s="120" t="s">
        <v>115</v>
      </c>
      <c r="BW311" s="120" t="s">
        <v>115</v>
      </c>
      <c r="BX311" s="153">
        <v>38.698032973294701</v>
      </c>
      <c r="BY311" s="153">
        <v>1.3496815944618106</v>
      </c>
      <c r="BZ311" s="153">
        <v>1.3496815944618106</v>
      </c>
      <c r="CA311" s="154" t="s">
        <v>197</v>
      </c>
      <c r="CB311" s="154">
        <v>2.0947407383922223</v>
      </c>
      <c r="CC311" s="154">
        <v>2.0947407383922223</v>
      </c>
      <c r="CD311" s="154" t="s">
        <v>197</v>
      </c>
      <c r="CE311" s="155">
        <v>0</v>
      </c>
      <c r="CF311" s="155"/>
      <c r="CG311" s="155"/>
      <c r="CH311" s="273"/>
    </row>
    <row r="312" spans="1:86" s="1" customFormat="1" x14ac:dyDescent="0.2">
      <c r="A312" s="120">
        <v>308</v>
      </c>
      <c r="B312" s="120" t="s">
        <v>2005</v>
      </c>
      <c r="C312" s="127" t="s">
        <v>2029</v>
      </c>
      <c r="D312" s="121">
        <v>2</v>
      </c>
      <c r="E312" s="121" t="s">
        <v>2096</v>
      </c>
      <c r="F312" s="199">
        <v>60.294666666666664</v>
      </c>
      <c r="G312" s="199">
        <v>5.0866666666666669</v>
      </c>
      <c r="H312" s="213">
        <v>1</v>
      </c>
      <c r="I312" s="122">
        <v>10940</v>
      </c>
      <c r="J312" s="122">
        <v>60</v>
      </c>
      <c r="K312" s="123">
        <v>0</v>
      </c>
      <c r="L312" s="122">
        <v>10940</v>
      </c>
      <c r="M312" s="122">
        <v>60</v>
      </c>
      <c r="N312" s="122">
        <v>12829.5</v>
      </c>
      <c r="O312" s="122">
        <v>227.5</v>
      </c>
      <c r="P312" s="122">
        <v>79.5</v>
      </c>
      <c r="Q312" s="112" t="s">
        <v>318</v>
      </c>
      <c r="R312" s="200">
        <v>0</v>
      </c>
      <c r="S312" s="112" t="s">
        <v>2191</v>
      </c>
      <c r="T312" s="112" t="s">
        <v>2078</v>
      </c>
      <c r="U312" s="112" t="s">
        <v>192</v>
      </c>
      <c r="V312" s="112" t="s">
        <v>390</v>
      </c>
      <c r="W312" s="112" t="s">
        <v>215</v>
      </c>
      <c r="X312" s="112" t="s">
        <v>2042</v>
      </c>
      <c r="Y312" s="112" t="s">
        <v>197</v>
      </c>
      <c r="Z312" s="112" t="s">
        <v>197</v>
      </c>
      <c r="AA312" s="125" t="s">
        <v>208</v>
      </c>
      <c r="AB312" s="125" t="s">
        <v>197</v>
      </c>
      <c r="AC312" s="125" t="s">
        <v>197</v>
      </c>
      <c r="AD312" s="125" t="s">
        <v>197</v>
      </c>
      <c r="AE312" s="125" t="s">
        <v>197</v>
      </c>
      <c r="AF312" s="125">
        <v>0.1</v>
      </c>
      <c r="AG312" s="125">
        <v>0</v>
      </c>
      <c r="AH312" s="125">
        <v>0</v>
      </c>
      <c r="AI312" s="202">
        <v>0</v>
      </c>
      <c r="AJ312" s="202">
        <v>0</v>
      </c>
      <c r="AK312" s="202">
        <v>0.88698032973294705</v>
      </c>
      <c r="AL312" s="202">
        <v>0.01</v>
      </c>
      <c r="AM312" s="202">
        <v>0.1</v>
      </c>
      <c r="AN312" s="202">
        <v>0</v>
      </c>
      <c r="AO312" s="202">
        <v>1</v>
      </c>
      <c r="AP312" s="202">
        <v>0</v>
      </c>
      <c r="AQ312" s="202">
        <v>1.4999999999999999E-2</v>
      </c>
      <c r="AR312" s="202" t="s">
        <v>593</v>
      </c>
      <c r="AS312" s="210">
        <v>39.299999999999997</v>
      </c>
      <c r="AT312" s="202" t="s">
        <v>132</v>
      </c>
      <c r="AU312" s="202" t="s">
        <v>556</v>
      </c>
      <c r="AV312" s="152">
        <v>1.3441852942705359</v>
      </c>
      <c r="AW312" s="152">
        <v>1.3441852942705359</v>
      </c>
      <c r="AX312" s="179">
        <v>-0.64393706510919013</v>
      </c>
      <c r="AY312" s="179" t="s">
        <v>115</v>
      </c>
      <c r="AZ312" s="179">
        <v>-0.46756403786524081</v>
      </c>
      <c r="BA312" s="179">
        <v>-0.43828207135373848</v>
      </c>
      <c r="BB312" s="179">
        <v>0</v>
      </c>
      <c r="BC312" s="179">
        <v>0.43198227643839271</v>
      </c>
      <c r="BD312" s="179">
        <v>0.45418465603508862</v>
      </c>
      <c r="BE312" s="179" t="s">
        <v>115</v>
      </c>
      <c r="BF312" s="179">
        <v>0.60196702670529922</v>
      </c>
      <c r="BG312" s="179">
        <v>0.70908433989944852</v>
      </c>
      <c r="BH312" s="223">
        <v>1</v>
      </c>
      <c r="BI312" s="204">
        <v>7</v>
      </c>
      <c r="BJ312" s="205" t="s">
        <v>3031</v>
      </c>
      <c r="BK312" s="205" t="s">
        <v>3032</v>
      </c>
      <c r="BL312" s="205" t="s">
        <v>3030</v>
      </c>
      <c r="BM312" s="205">
        <v>0.60196702670529922</v>
      </c>
      <c r="BN312" s="205" t="s">
        <v>115</v>
      </c>
      <c r="BO312" s="205">
        <v>7.5428969387229428E-2</v>
      </c>
      <c r="BP312" s="205">
        <v>9.548178712712084E-2</v>
      </c>
      <c r="BQ312" s="205" t="s">
        <v>115</v>
      </c>
      <c r="BR312" s="205" t="s">
        <v>197</v>
      </c>
      <c r="BS312" s="205">
        <v>1.601967026705299</v>
      </c>
      <c r="BT312" s="120" t="s">
        <v>115</v>
      </c>
      <c r="BU312" s="120" t="s">
        <v>115</v>
      </c>
      <c r="BV312" s="120" t="s">
        <v>115</v>
      </c>
      <c r="BW312" s="120" t="s">
        <v>115</v>
      </c>
      <c r="BX312" s="153">
        <v>38.698032973294701</v>
      </c>
      <c r="BY312" s="153">
        <v>1.3496815944618106</v>
      </c>
      <c r="BZ312" s="153">
        <v>1.3496815944618106</v>
      </c>
      <c r="CA312" s="154" t="s">
        <v>197</v>
      </c>
      <c r="CB312" s="154">
        <v>2.0947407383922223</v>
      </c>
      <c r="CC312" s="154">
        <v>2.0947407383922223</v>
      </c>
      <c r="CD312" s="154" t="s">
        <v>197</v>
      </c>
      <c r="CE312" s="155">
        <v>0</v>
      </c>
      <c r="CF312" s="155"/>
      <c r="CG312" s="155"/>
      <c r="CH312" s="273"/>
    </row>
    <row r="313" spans="1:86" s="1" customFormat="1" x14ac:dyDescent="0.2">
      <c r="A313" s="120">
        <v>309</v>
      </c>
      <c r="B313" s="120" t="s">
        <v>2006</v>
      </c>
      <c r="C313" s="127" t="s">
        <v>2029</v>
      </c>
      <c r="D313" s="121">
        <v>2</v>
      </c>
      <c r="E313" s="121" t="s">
        <v>2096</v>
      </c>
      <c r="F313" s="199">
        <v>60.294666666666664</v>
      </c>
      <c r="G313" s="199">
        <v>5.0866666666666669</v>
      </c>
      <c r="H313" s="213">
        <v>1</v>
      </c>
      <c r="I313" s="122">
        <v>10910</v>
      </c>
      <c r="J313" s="122">
        <v>60</v>
      </c>
      <c r="K313" s="123">
        <v>0</v>
      </c>
      <c r="L313" s="122">
        <v>10910</v>
      </c>
      <c r="M313" s="122">
        <v>60</v>
      </c>
      <c r="N313" s="122">
        <v>12797.5</v>
      </c>
      <c r="O313" s="122">
        <v>189.5</v>
      </c>
      <c r="P313" s="122">
        <v>60.5</v>
      </c>
      <c r="Q313" s="112" t="s">
        <v>192</v>
      </c>
      <c r="R313" s="200">
        <v>0</v>
      </c>
      <c r="S313" s="112" t="s">
        <v>2191</v>
      </c>
      <c r="T313" s="112" t="s">
        <v>2071</v>
      </c>
      <c r="U313" s="112" t="s">
        <v>390</v>
      </c>
      <c r="V313" s="112" t="s">
        <v>479</v>
      </c>
      <c r="W313" s="112" t="s">
        <v>215</v>
      </c>
      <c r="X313" s="112" t="s">
        <v>2043</v>
      </c>
      <c r="Y313" s="112" t="s">
        <v>197</v>
      </c>
      <c r="Z313" s="112" t="s">
        <v>197</v>
      </c>
      <c r="AA313" s="125" t="s">
        <v>208</v>
      </c>
      <c r="AB313" s="125" t="s">
        <v>197</v>
      </c>
      <c r="AC313" s="125" t="s">
        <v>197</v>
      </c>
      <c r="AD313" s="125" t="s">
        <v>197</v>
      </c>
      <c r="AE313" s="125" t="s">
        <v>197</v>
      </c>
      <c r="AF313" s="125">
        <v>0.1</v>
      </c>
      <c r="AG313" s="125">
        <v>0</v>
      </c>
      <c r="AH313" s="125">
        <v>0</v>
      </c>
      <c r="AI313" s="202">
        <v>0</v>
      </c>
      <c r="AJ313" s="202">
        <v>0</v>
      </c>
      <c r="AK313" s="202">
        <v>0.88698032973294705</v>
      </c>
      <c r="AL313" s="202">
        <v>0.01</v>
      </c>
      <c r="AM313" s="202">
        <v>0.1</v>
      </c>
      <c r="AN313" s="202">
        <v>0</v>
      </c>
      <c r="AO313" s="202">
        <v>1</v>
      </c>
      <c r="AP313" s="202">
        <v>0</v>
      </c>
      <c r="AQ313" s="202">
        <v>1.4999999999999999E-2</v>
      </c>
      <c r="AR313" s="202" t="s">
        <v>593</v>
      </c>
      <c r="AS313" s="210">
        <v>39.299999999999997</v>
      </c>
      <c r="AT313" s="202" t="s">
        <v>132</v>
      </c>
      <c r="AU313" s="202" t="s">
        <v>556</v>
      </c>
      <c r="AV313" s="152">
        <v>1.3441852942705359</v>
      </c>
      <c r="AW313" s="152">
        <v>1.3441852942705359</v>
      </c>
      <c r="AX313" s="179">
        <v>-0.64393706510919013</v>
      </c>
      <c r="AY313" s="179" t="s">
        <v>115</v>
      </c>
      <c r="AZ313" s="179">
        <v>-0.46756403786524081</v>
      </c>
      <c r="BA313" s="179">
        <v>-0.43828207135373848</v>
      </c>
      <c r="BB313" s="179">
        <v>0</v>
      </c>
      <c r="BC313" s="179">
        <v>0.43198227643839271</v>
      </c>
      <c r="BD313" s="179">
        <v>0.45418465603508862</v>
      </c>
      <c r="BE313" s="179" t="s">
        <v>115</v>
      </c>
      <c r="BF313" s="179">
        <v>0.60196702670529922</v>
      </c>
      <c r="BG313" s="179">
        <v>0.70908433989944852</v>
      </c>
      <c r="BH313" s="223">
        <v>1</v>
      </c>
      <c r="BI313" s="204">
        <v>7</v>
      </c>
      <c r="BJ313" s="205" t="s">
        <v>3031</v>
      </c>
      <c r="BK313" s="205" t="s">
        <v>3032</v>
      </c>
      <c r="BL313" s="205" t="s">
        <v>3030</v>
      </c>
      <c r="BM313" s="205">
        <v>0.60196702670529922</v>
      </c>
      <c r="BN313" s="205" t="s">
        <v>115</v>
      </c>
      <c r="BO313" s="205">
        <v>7.5428969387229428E-2</v>
      </c>
      <c r="BP313" s="205">
        <v>9.548178712712084E-2</v>
      </c>
      <c r="BQ313" s="205" t="s">
        <v>115</v>
      </c>
      <c r="BR313" s="205" t="s">
        <v>197</v>
      </c>
      <c r="BS313" s="205">
        <v>1.601967026705299</v>
      </c>
      <c r="BT313" s="120" t="s">
        <v>115</v>
      </c>
      <c r="BU313" s="120" t="s">
        <v>115</v>
      </c>
      <c r="BV313" s="120" t="s">
        <v>115</v>
      </c>
      <c r="BW313" s="120" t="s">
        <v>115</v>
      </c>
      <c r="BX313" s="153">
        <v>38.698032973294701</v>
      </c>
      <c r="BY313" s="153">
        <v>1.3496815944618106</v>
      </c>
      <c r="BZ313" s="153">
        <v>1.3496815944618106</v>
      </c>
      <c r="CA313" s="154" t="s">
        <v>197</v>
      </c>
      <c r="CB313" s="154">
        <v>2.0947407383922223</v>
      </c>
      <c r="CC313" s="154">
        <v>2.0947407383922223</v>
      </c>
      <c r="CD313" s="154" t="s">
        <v>197</v>
      </c>
      <c r="CE313" s="155">
        <v>0</v>
      </c>
      <c r="CF313" s="155"/>
      <c r="CG313" s="155"/>
      <c r="CH313" s="273"/>
    </row>
    <row r="314" spans="1:86" s="1" customFormat="1" x14ac:dyDescent="0.2">
      <c r="A314" s="120">
        <v>310</v>
      </c>
      <c r="B314" s="120" t="s">
        <v>2007</v>
      </c>
      <c r="C314" s="127" t="s">
        <v>2029</v>
      </c>
      <c r="D314" s="121">
        <v>2</v>
      </c>
      <c r="E314" s="121" t="s">
        <v>2096</v>
      </c>
      <c r="F314" s="199">
        <v>60.294666666666664</v>
      </c>
      <c r="G314" s="199">
        <v>5.0866666666666669</v>
      </c>
      <c r="H314" s="213">
        <v>1</v>
      </c>
      <c r="I314" s="122">
        <v>12130</v>
      </c>
      <c r="J314" s="122">
        <v>60</v>
      </c>
      <c r="K314" s="123">
        <v>0</v>
      </c>
      <c r="L314" s="122">
        <v>12130</v>
      </c>
      <c r="M314" s="122">
        <v>60</v>
      </c>
      <c r="N314" s="122">
        <v>13974.75</v>
      </c>
      <c r="O314" s="122">
        <v>172.25</v>
      </c>
      <c r="P314" s="122">
        <v>167.75</v>
      </c>
      <c r="Q314" s="112" t="s">
        <v>192</v>
      </c>
      <c r="R314" s="200">
        <v>0</v>
      </c>
      <c r="S314" s="112" t="s">
        <v>2191</v>
      </c>
      <c r="T314" s="112" t="s">
        <v>2079</v>
      </c>
      <c r="U314" s="112" t="s">
        <v>318</v>
      </c>
      <c r="V314" s="112" t="s">
        <v>479</v>
      </c>
      <c r="W314" s="112" t="s">
        <v>215</v>
      </c>
      <c r="X314" s="112" t="s">
        <v>2044</v>
      </c>
      <c r="Y314" s="112" t="s">
        <v>197</v>
      </c>
      <c r="Z314" s="112" t="s">
        <v>197</v>
      </c>
      <c r="AA314" s="125" t="s">
        <v>208</v>
      </c>
      <c r="AB314" s="125" t="s">
        <v>197</v>
      </c>
      <c r="AC314" s="125" t="s">
        <v>197</v>
      </c>
      <c r="AD314" s="125" t="s">
        <v>197</v>
      </c>
      <c r="AE314" s="125" t="s">
        <v>197</v>
      </c>
      <c r="AF314" s="125">
        <v>0.1</v>
      </c>
      <c r="AG314" s="125">
        <v>0</v>
      </c>
      <c r="AH314" s="125">
        <v>0</v>
      </c>
      <c r="AI314" s="202">
        <v>0</v>
      </c>
      <c r="AJ314" s="202">
        <v>0</v>
      </c>
      <c r="AK314" s="202">
        <v>0.88698032973294705</v>
      </c>
      <c r="AL314" s="202">
        <v>0.01</v>
      </c>
      <c r="AM314" s="202">
        <v>0.1</v>
      </c>
      <c r="AN314" s="202">
        <v>0</v>
      </c>
      <c r="AO314" s="202">
        <v>1</v>
      </c>
      <c r="AP314" s="202">
        <v>0</v>
      </c>
      <c r="AQ314" s="202">
        <v>1.4999999999999999E-2</v>
      </c>
      <c r="AR314" s="202" t="s">
        <v>593</v>
      </c>
      <c r="AS314" s="210">
        <v>39.299999999999997</v>
      </c>
      <c r="AT314" s="202" t="s">
        <v>132</v>
      </c>
      <c r="AU314" s="202" t="s">
        <v>556</v>
      </c>
      <c r="AV314" s="152">
        <v>1.3441852942705359</v>
      </c>
      <c r="AW314" s="152">
        <v>1.3441852942705359</v>
      </c>
      <c r="AX314" s="179">
        <v>-0.64393706510919013</v>
      </c>
      <c r="AY314" s="179" t="s">
        <v>115</v>
      </c>
      <c r="AZ314" s="179">
        <v>-0.46756403786524081</v>
      </c>
      <c r="BA314" s="179">
        <v>-0.43828207135373848</v>
      </c>
      <c r="BB314" s="179">
        <v>0</v>
      </c>
      <c r="BC314" s="179">
        <v>0.43198227643839271</v>
      </c>
      <c r="BD314" s="179">
        <v>0.45418465603508862</v>
      </c>
      <c r="BE314" s="179" t="s">
        <v>115</v>
      </c>
      <c r="BF314" s="179">
        <v>0.60196702670529922</v>
      </c>
      <c r="BG314" s="179">
        <v>0.70908433989944852</v>
      </c>
      <c r="BH314" s="223">
        <v>1</v>
      </c>
      <c r="BI314" s="204">
        <v>7</v>
      </c>
      <c r="BJ314" s="205" t="s">
        <v>3031</v>
      </c>
      <c r="BK314" s="205" t="s">
        <v>3032</v>
      </c>
      <c r="BL314" s="205" t="s">
        <v>3030</v>
      </c>
      <c r="BM314" s="205">
        <v>0.60196702670529922</v>
      </c>
      <c r="BN314" s="205" t="s">
        <v>115</v>
      </c>
      <c r="BO314" s="205">
        <v>7.5428969387229428E-2</v>
      </c>
      <c r="BP314" s="205">
        <v>9.548178712712084E-2</v>
      </c>
      <c r="BQ314" s="205" t="s">
        <v>115</v>
      </c>
      <c r="BR314" s="205" t="s">
        <v>197</v>
      </c>
      <c r="BS314" s="205">
        <v>1.601967026705299</v>
      </c>
      <c r="BT314" s="120" t="s">
        <v>115</v>
      </c>
      <c r="BU314" s="120" t="s">
        <v>115</v>
      </c>
      <c r="BV314" s="120" t="s">
        <v>115</v>
      </c>
      <c r="BW314" s="120" t="s">
        <v>115</v>
      </c>
      <c r="BX314" s="153">
        <v>38.698032973294701</v>
      </c>
      <c r="BY314" s="153">
        <v>1.3496815944618106</v>
      </c>
      <c r="BZ314" s="153">
        <v>1.3496815944618106</v>
      </c>
      <c r="CA314" s="154" t="s">
        <v>197</v>
      </c>
      <c r="CB314" s="154">
        <v>2.0947407383922223</v>
      </c>
      <c r="CC314" s="154">
        <v>2.0947407383922223</v>
      </c>
      <c r="CD314" s="154" t="s">
        <v>197</v>
      </c>
      <c r="CE314" s="155">
        <v>0</v>
      </c>
      <c r="CF314" s="155"/>
      <c r="CG314" s="155"/>
      <c r="CH314" s="273"/>
    </row>
    <row r="315" spans="1:86" s="1" customFormat="1" x14ac:dyDescent="0.2">
      <c r="A315" s="120">
        <v>311</v>
      </c>
      <c r="B315" s="120" t="s">
        <v>2008</v>
      </c>
      <c r="C315" s="127" t="s">
        <v>2029</v>
      </c>
      <c r="D315" s="121">
        <v>2</v>
      </c>
      <c r="E315" s="121" t="s">
        <v>2097</v>
      </c>
      <c r="F315" s="199">
        <v>60.294666666666664</v>
      </c>
      <c r="G315" s="199">
        <v>5.0866666666666669</v>
      </c>
      <c r="H315" s="213">
        <v>1</v>
      </c>
      <c r="I315" s="122">
        <v>11720</v>
      </c>
      <c r="J315" s="122">
        <v>60</v>
      </c>
      <c r="K315" s="123">
        <v>0</v>
      </c>
      <c r="L315" s="122">
        <v>11720</v>
      </c>
      <c r="M315" s="122">
        <v>60</v>
      </c>
      <c r="N315" s="122">
        <v>13558.75</v>
      </c>
      <c r="O315" s="122">
        <v>191.25</v>
      </c>
      <c r="P315" s="122">
        <v>92.75</v>
      </c>
      <c r="Q315" s="112" t="s">
        <v>192</v>
      </c>
      <c r="R315" s="200">
        <v>0</v>
      </c>
      <c r="S315" s="112" t="s">
        <v>2191</v>
      </c>
      <c r="T315" s="112" t="s">
        <v>2079</v>
      </c>
      <c r="U315" s="112" t="s">
        <v>318</v>
      </c>
      <c r="V315" s="112" t="s">
        <v>479</v>
      </c>
      <c r="W315" s="112" t="s">
        <v>215</v>
      </c>
      <c r="X315" s="112" t="s">
        <v>2045</v>
      </c>
      <c r="Y315" s="112" t="s">
        <v>197</v>
      </c>
      <c r="Z315" s="112" t="s">
        <v>197</v>
      </c>
      <c r="AA315" s="125" t="s">
        <v>208</v>
      </c>
      <c r="AB315" s="125" t="s">
        <v>197</v>
      </c>
      <c r="AC315" s="125" t="s">
        <v>197</v>
      </c>
      <c r="AD315" s="125" t="s">
        <v>197</v>
      </c>
      <c r="AE315" s="125" t="s">
        <v>197</v>
      </c>
      <c r="AF315" s="125">
        <v>0.1</v>
      </c>
      <c r="AG315" s="125">
        <v>0</v>
      </c>
      <c r="AH315" s="125">
        <v>0</v>
      </c>
      <c r="AI315" s="202">
        <v>0</v>
      </c>
      <c r="AJ315" s="202">
        <v>0</v>
      </c>
      <c r="AK315" s="202">
        <v>0.88698032973294705</v>
      </c>
      <c r="AL315" s="202">
        <v>0.01</v>
      </c>
      <c r="AM315" s="202">
        <v>0.1</v>
      </c>
      <c r="AN315" s="202">
        <v>0</v>
      </c>
      <c r="AO315" s="202">
        <v>1</v>
      </c>
      <c r="AP315" s="202">
        <v>0</v>
      </c>
      <c r="AQ315" s="202">
        <v>1.4999999999999999E-2</v>
      </c>
      <c r="AR315" s="202" t="s">
        <v>593</v>
      </c>
      <c r="AS315" s="210">
        <v>39.299999999999997</v>
      </c>
      <c r="AT315" s="202" t="s">
        <v>132</v>
      </c>
      <c r="AU315" s="202" t="s">
        <v>556</v>
      </c>
      <c r="AV315" s="152">
        <v>1.3441852942705359</v>
      </c>
      <c r="AW315" s="152">
        <v>1.3441852942705359</v>
      </c>
      <c r="AX315" s="179">
        <v>-0.64393706510919013</v>
      </c>
      <c r="AY315" s="179" t="s">
        <v>115</v>
      </c>
      <c r="AZ315" s="179">
        <v>-0.46756403786524081</v>
      </c>
      <c r="BA315" s="179">
        <v>-0.43828207135373848</v>
      </c>
      <c r="BB315" s="179">
        <v>0</v>
      </c>
      <c r="BC315" s="179">
        <v>0.43198227643839271</v>
      </c>
      <c r="BD315" s="179">
        <v>0.45418465603508862</v>
      </c>
      <c r="BE315" s="179" t="s">
        <v>115</v>
      </c>
      <c r="BF315" s="179">
        <v>0.60196702670529922</v>
      </c>
      <c r="BG315" s="179">
        <v>0.70908433989944852</v>
      </c>
      <c r="BH315" s="223">
        <v>1</v>
      </c>
      <c r="BI315" s="204">
        <v>7</v>
      </c>
      <c r="BJ315" s="205" t="s">
        <v>3031</v>
      </c>
      <c r="BK315" s="205" t="s">
        <v>3032</v>
      </c>
      <c r="BL315" s="205" t="s">
        <v>3030</v>
      </c>
      <c r="BM315" s="205">
        <v>0.60196702670529922</v>
      </c>
      <c r="BN315" s="205" t="s">
        <v>115</v>
      </c>
      <c r="BO315" s="205">
        <v>7.5428969387229428E-2</v>
      </c>
      <c r="BP315" s="205">
        <v>9.548178712712084E-2</v>
      </c>
      <c r="BQ315" s="205" t="s">
        <v>115</v>
      </c>
      <c r="BR315" s="205" t="s">
        <v>197</v>
      </c>
      <c r="BS315" s="205">
        <v>1.601967026705299</v>
      </c>
      <c r="BT315" s="120" t="s">
        <v>115</v>
      </c>
      <c r="BU315" s="120" t="s">
        <v>115</v>
      </c>
      <c r="BV315" s="120" t="s">
        <v>115</v>
      </c>
      <c r="BW315" s="120" t="s">
        <v>115</v>
      </c>
      <c r="BX315" s="153">
        <v>38.698032973294701</v>
      </c>
      <c r="BY315" s="153">
        <v>1.3496815944618106</v>
      </c>
      <c r="BZ315" s="153">
        <v>1.3496815944618106</v>
      </c>
      <c r="CA315" s="154" t="s">
        <v>197</v>
      </c>
      <c r="CB315" s="154">
        <v>2.0947407383922223</v>
      </c>
      <c r="CC315" s="154">
        <v>2.0947407383922223</v>
      </c>
      <c r="CD315" s="154" t="s">
        <v>197</v>
      </c>
      <c r="CE315" s="155">
        <v>0</v>
      </c>
      <c r="CF315" s="155"/>
      <c r="CG315" s="155"/>
      <c r="CH315" s="273"/>
    </row>
    <row r="316" spans="1:86" s="1" customFormat="1" x14ac:dyDescent="0.2">
      <c r="A316" s="120">
        <v>312</v>
      </c>
      <c r="B316" s="120" t="s">
        <v>2009</v>
      </c>
      <c r="C316" s="127" t="s">
        <v>2029</v>
      </c>
      <c r="D316" s="121">
        <v>2</v>
      </c>
      <c r="E316" s="121" t="s">
        <v>2098</v>
      </c>
      <c r="F316" s="199">
        <v>60.206833333333336</v>
      </c>
      <c r="G316" s="199">
        <v>5.0854999999999997</v>
      </c>
      <c r="H316" s="213">
        <v>1</v>
      </c>
      <c r="I316" s="122">
        <v>10370</v>
      </c>
      <c r="J316" s="122">
        <v>50</v>
      </c>
      <c r="K316" s="123">
        <v>0</v>
      </c>
      <c r="L316" s="122">
        <v>10370</v>
      </c>
      <c r="M316" s="122">
        <v>50</v>
      </c>
      <c r="N316" s="122">
        <v>12281.33333333333</v>
      </c>
      <c r="O316" s="122">
        <v>195.66666666666609</v>
      </c>
      <c r="P316" s="122">
        <v>308.33333333333388</v>
      </c>
      <c r="Q316" s="112" t="s">
        <v>2100</v>
      </c>
      <c r="R316" s="200">
        <v>0</v>
      </c>
      <c r="S316" s="112" t="s">
        <v>2191</v>
      </c>
      <c r="T316" s="112" t="s">
        <v>2080</v>
      </c>
      <c r="U316" s="112" t="s">
        <v>2102</v>
      </c>
      <c r="V316" s="112" t="s">
        <v>192</v>
      </c>
      <c r="W316" s="112" t="s">
        <v>215</v>
      </c>
      <c r="X316" s="112" t="s">
        <v>2046</v>
      </c>
      <c r="Y316" s="112" t="s">
        <v>197</v>
      </c>
      <c r="Z316" s="112" t="s">
        <v>197</v>
      </c>
      <c r="AA316" s="125" t="s">
        <v>208</v>
      </c>
      <c r="AB316" s="125" t="s">
        <v>197</v>
      </c>
      <c r="AC316" s="125" t="s">
        <v>197</v>
      </c>
      <c r="AD316" s="125" t="s">
        <v>197</v>
      </c>
      <c r="AE316" s="125" t="s">
        <v>197</v>
      </c>
      <c r="AF316" s="125">
        <v>0.1</v>
      </c>
      <c r="AG316" s="125">
        <v>0</v>
      </c>
      <c r="AH316" s="125">
        <v>0</v>
      </c>
      <c r="AI316" s="202">
        <v>0</v>
      </c>
      <c r="AJ316" s="202">
        <v>0</v>
      </c>
      <c r="AK316" s="202">
        <v>0.79100000000000004</v>
      </c>
      <c r="AL316" s="202">
        <v>0.01</v>
      </c>
      <c r="AM316" s="202">
        <v>0.1</v>
      </c>
      <c r="AN316" s="202">
        <v>0</v>
      </c>
      <c r="AO316" s="202">
        <v>1</v>
      </c>
      <c r="AP316" s="202">
        <v>0</v>
      </c>
      <c r="AQ316" s="202">
        <v>1.4999999999999999E-2</v>
      </c>
      <c r="AR316" s="202" t="s">
        <v>593</v>
      </c>
      <c r="AS316" s="210">
        <v>29.1</v>
      </c>
      <c r="AT316" s="202" t="s">
        <v>132</v>
      </c>
      <c r="AU316" s="202" t="s">
        <v>556</v>
      </c>
      <c r="AV316" s="152">
        <v>1.2828799632077819</v>
      </c>
      <c r="AW316" s="152">
        <v>1.2828799632077819</v>
      </c>
      <c r="AX316" s="179">
        <v>-0.60216094575510826</v>
      </c>
      <c r="AY316" s="179" t="s">
        <v>115</v>
      </c>
      <c r="AZ316" s="179">
        <v>-0.43568566849648221</v>
      </c>
      <c r="BA316" s="179">
        <v>-0.40809202948367512</v>
      </c>
      <c r="BB316" s="179">
        <v>0</v>
      </c>
      <c r="BC316" s="179">
        <v>0.40303482245709749</v>
      </c>
      <c r="BD316" s="179">
        <v>0.42449314066330451</v>
      </c>
      <c r="BE316" s="179" t="s">
        <v>115</v>
      </c>
      <c r="BF316" s="179">
        <v>0.56278382164169771</v>
      </c>
      <c r="BG316" s="179">
        <v>0.66095548644146673</v>
      </c>
      <c r="BH316" s="223">
        <v>-1</v>
      </c>
      <c r="BI316" s="204">
        <v>7</v>
      </c>
      <c r="BJ316" s="205" t="s">
        <v>3033</v>
      </c>
      <c r="BK316" s="205" t="s">
        <v>3034</v>
      </c>
      <c r="BL316" s="205" t="s">
        <v>3035</v>
      </c>
      <c r="BM316" s="205">
        <v>0</v>
      </c>
      <c r="BN316" s="205" t="s">
        <v>115</v>
      </c>
      <c r="BO316" s="205">
        <v>8.5673974647107576E-2</v>
      </c>
      <c r="BP316" s="205">
        <v>9.548178712712084E-2</v>
      </c>
      <c r="BQ316" s="205" t="s">
        <v>115</v>
      </c>
      <c r="BR316" s="205" t="s">
        <v>197</v>
      </c>
      <c r="BS316" s="205">
        <v>1.562783821641698</v>
      </c>
      <c r="BT316" s="120" t="s">
        <v>115</v>
      </c>
      <c r="BU316" s="120" t="s">
        <v>115</v>
      </c>
      <c r="BV316" s="120" t="s">
        <v>115</v>
      </c>
      <c r="BW316" s="120" t="s">
        <v>115</v>
      </c>
      <c r="BX316" s="153">
        <v>29.1</v>
      </c>
      <c r="BY316" s="153">
        <v>1.2892780156369772</v>
      </c>
      <c r="BZ316" s="153">
        <v>1.2892780156369772</v>
      </c>
      <c r="CA316" s="154" t="s">
        <v>197</v>
      </c>
      <c r="CB316" s="154">
        <v>2.0259642333441752</v>
      </c>
      <c r="CC316" s="154">
        <v>2.0259642333441752</v>
      </c>
      <c r="CD316" s="154" t="s">
        <v>197</v>
      </c>
      <c r="CE316" s="155">
        <v>0</v>
      </c>
      <c r="CF316" s="155"/>
      <c r="CG316" s="155"/>
      <c r="CH316" s="273"/>
    </row>
    <row r="317" spans="1:86" s="1" customFormat="1" x14ac:dyDescent="0.2">
      <c r="A317" s="120">
        <v>313</v>
      </c>
      <c r="B317" s="120" t="s">
        <v>2010</v>
      </c>
      <c r="C317" s="127" t="s">
        <v>2029</v>
      </c>
      <c r="D317" s="121">
        <v>2</v>
      </c>
      <c r="E317" s="121" t="s">
        <v>2098</v>
      </c>
      <c r="F317" s="199">
        <v>60.206833333333336</v>
      </c>
      <c r="G317" s="199">
        <v>5.0854999999999997</v>
      </c>
      <c r="H317" s="213">
        <v>1</v>
      </c>
      <c r="I317" s="122">
        <v>10820</v>
      </c>
      <c r="J317" s="122">
        <v>60</v>
      </c>
      <c r="K317" s="123">
        <v>0</v>
      </c>
      <c r="L317" s="122">
        <v>10820</v>
      </c>
      <c r="M317" s="122">
        <v>60</v>
      </c>
      <c r="N317" s="122">
        <v>12748.5</v>
      </c>
      <c r="O317" s="122">
        <v>133.5</v>
      </c>
      <c r="P317" s="122">
        <v>40.5</v>
      </c>
      <c r="Q317" s="112" t="s">
        <v>2101</v>
      </c>
      <c r="R317" s="200">
        <v>0</v>
      </c>
      <c r="S317" s="112" t="s">
        <v>2191</v>
      </c>
      <c r="T317" s="112" t="s">
        <v>2081</v>
      </c>
      <c r="U317" s="112" t="s">
        <v>2102</v>
      </c>
      <c r="V317" s="112" t="s">
        <v>192</v>
      </c>
      <c r="W317" s="112" t="s">
        <v>215</v>
      </c>
      <c r="X317" s="112" t="s">
        <v>2047</v>
      </c>
      <c r="Y317" s="112" t="s">
        <v>197</v>
      </c>
      <c r="Z317" s="112" t="s">
        <v>197</v>
      </c>
      <c r="AA317" s="125" t="s">
        <v>208</v>
      </c>
      <c r="AB317" s="125" t="s">
        <v>197</v>
      </c>
      <c r="AC317" s="125" t="s">
        <v>197</v>
      </c>
      <c r="AD317" s="125" t="s">
        <v>197</v>
      </c>
      <c r="AE317" s="125" t="s">
        <v>197</v>
      </c>
      <c r="AF317" s="125">
        <v>0.1</v>
      </c>
      <c r="AG317" s="125">
        <v>0</v>
      </c>
      <c r="AH317" s="125">
        <v>0</v>
      </c>
      <c r="AI317" s="202">
        <v>0</v>
      </c>
      <c r="AJ317" s="202">
        <v>0</v>
      </c>
      <c r="AK317" s="202">
        <v>0.79100000000000004</v>
      </c>
      <c r="AL317" s="202">
        <v>0.01</v>
      </c>
      <c r="AM317" s="202">
        <v>0.1</v>
      </c>
      <c r="AN317" s="202">
        <v>0</v>
      </c>
      <c r="AO317" s="202">
        <v>1</v>
      </c>
      <c r="AP317" s="202">
        <v>0</v>
      </c>
      <c r="AQ317" s="202">
        <v>1.4999999999999999E-2</v>
      </c>
      <c r="AR317" s="202" t="s">
        <v>593</v>
      </c>
      <c r="AS317" s="210">
        <v>29.1</v>
      </c>
      <c r="AT317" s="202" t="s">
        <v>132</v>
      </c>
      <c r="AU317" s="202" t="s">
        <v>556</v>
      </c>
      <c r="AV317" s="152">
        <v>1.2828799632077819</v>
      </c>
      <c r="AW317" s="152">
        <v>1.2828799632077819</v>
      </c>
      <c r="AX317" s="179">
        <v>-0.60216094575510826</v>
      </c>
      <c r="AY317" s="179" t="s">
        <v>115</v>
      </c>
      <c r="AZ317" s="179">
        <v>-0.43568566849648221</v>
      </c>
      <c r="BA317" s="179">
        <v>-0.40809202948367512</v>
      </c>
      <c r="BB317" s="179">
        <v>0</v>
      </c>
      <c r="BC317" s="179">
        <v>0.40303482245709749</v>
      </c>
      <c r="BD317" s="179">
        <v>0.42449314066330451</v>
      </c>
      <c r="BE317" s="179" t="s">
        <v>115</v>
      </c>
      <c r="BF317" s="179">
        <v>0.56278382164169771</v>
      </c>
      <c r="BG317" s="179">
        <v>0.66095548644146673</v>
      </c>
      <c r="BH317" s="223">
        <v>-1</v>
      </c>
      <c r="BI317" s="204">
        <v>7</v>
      </c>
      <c r="BJ317" s="205" t="s">
        <v>3033</v>
      </c>
      <c r="BK317" s="205" t="s">
        <v>3034</v>
      </c>
      <c r="BL317" s="205" t="s">
        <v>3035</v>
      </c>
      <c r="BM317" s="205">
        <v>0</v>
      </c>
      <c r="BN317" s="205" t="s">
        <v>115</v>
      </c>
      <c r="BO317" s="205">
        <v>8.5673974647107576E-2</v>
      </c>
      <c r="BP317" s="205">
        <v>9.548178712712084E-2</v>
      </c>
      <c r="BQ317" s="205" t="s">
        <v>115</v>
      </c>
      <c r="BR317" s="205" t="s">
        <v>197</v>
      </c>
      <c r="BS317" s="205">
        <v>1.562783821641698</v>
      </c>
      <c r="BT317" s="120" t="s">
        <v>115</v>
      </c>
      <c r="BU317" s="120" t="s">
        <v>115</v>
      </c>
      <c r="BV317" s="120" t="s">
        <v>115</v>
      </c>
      <c r="BW317" s="120" t="s">
        <v>115</v>
      </c>
      <c r="BX317" s="153">
        <v>29.1</v>
      </c>
      <c r="BY317" s="153">
        <v>1.2892780156369772</v>
      </c>
      <c r="BZ317" s="153">
        <v>1.2892780156369772</v>
      </c>
      <c r="CA317" s="154" t="s">
        <v>197</v>
      </c>
      <c r="CB317" s="154">
        <v>2.0259642333441752</v>
      </c>
      <c r="CC317" s="154">
        <v>2.0259642333441752</v>
      </c>
      <c r="CD317" s="154" t="s">
        <v>197</v>
      </c>
      <c r="CE317" s="155">
        <v>0</v>
      </c>
      <c r="CF317" s="155"/>
      <c r="CG317" s="155"/>
      <c r="CH317" s="273"/>
    </row>
    <row r="318" spans="1:86" s="1" customFormat="1" x14ac:dyDescent="0.2">
      <c r="A318" s="120">
        <v>314</v>
      </c>
      <c r="B318" s="120" t="s">
        <v>2011</v>
      </c>
      <c r="C318" s="127" t="s">
        <v>2029</v>
      </c>
      <c r="D318" s="121">
        <v>2</v>
      </c>
      <c r="E318" s="121" t="s">
        <v>2098</v>
      </c>
      <c r="F318" s="199">
        <v>60.206833333333336</v>
      </c>
      <c r="G318" s="199">
        <v>5.0854999999999997</v>
      </c>
      <c r="H318" s="213">
        <v>1</v>
      </c>
      <c r="I318" s="122">
        <v>11080</v>
      </c>
      <c r="J318" s="122">
        <v>60</v>
      </c>
      <c r="K318" s="123">
        <v>0</v>
      </c>
      <c r="L318" s="122">
        <v>11080</v>
      </c>
      <c r="M318" s="122">
        <v>60</v>
      </c>
      <c r="N318" s="122">
        <v>13005.5</v>
      </c>
      <c r="O318" s="122">
        <v>96.5</v>
      </c>
      <c r="P318" s="122">
        <v>164.5</v>
      </c>
      <c r="Q318" s="112" t="s">
        <v>2101</v>
      </c>
      <c r="R318" s="200">
        <v>0</v>
      </c>
      <c r="S318" s="112" t="s">
        <v>2191</v>
      </c>
      <c r="T318" s="112" t="s">
        <v>2082</v>
      </c>
      <c r="U318" s="112" t="s">
        <v>2102</v>
      </c>
      <c r="V318" s="112" t="s">
        <v>192</v>
      </c>
      <c r="W318" s="112" t="s">
        <v>215</v>
      </c>
      <c r="X318" s="112" t="s">
        <v>2048</v>
      </c>
      <c r="Y318" s="112" t="s">
        <v>197</v>
      </c>
      <c r="Z318" s="112" t="s">
        <v>197</v>
      </c>
      <c r="AA318" s="125" t="s">
        <v>208</v>
      </c>
      <c r="AB318" s="125" t="s">
        <v>197</v>
      </c>
      <c r="AC318" s="125" t="s">
        <v>197</v>
      </c>
      <c r="AD318" s="125" t="s">
        <v>197</v>
      </c>
      <c r="AE318" s="125" t="s">
        <v>197</v>
      </c>
      <c r="AF318" s="125">
        <v>0.1</v>
      </c>
      <c r="AG318" s="125">
        <v>0</v>
      </c>
      <c r="AH318" s="125">
        <v>0</v>
      </c>
      <c r="AI318" s="202">
        <v>0</v>
      </c>
      <c r="AJ318" s="202">
        <v>0</v>
      </c>
      <c r="AK318" s="202">
        <v>0.79119688562056711</v>
      </c>
      <c r="AL318" s="202">
        <v>0.01</v>
      </c>
      <c r="AM318" s="202">
        <v>0.1</v>
      </c>
      <c r="AN318" s="202">
        <v>0</v>
      </c>
      <c r="AO318" s="202">
        <v>1</v>
      </c>
      <c r="AP318" s="202">
        <v>0</v>
      </c>
      <c r="AQ318" s="202">
        <v>1.4999999999999999E-2</v>
      </c>
      <c r="AR318" s="202" t="s">
        <v>593</v>
      </c>
      <c r="AS318" s="210">
        <v>29.1</v>
      </c>
      <c r="AT318" s="202" t="s">
        <v>132</v>
      </c>
      <c r="AU318" s="202" t="s">
        <v>556</v>
      </c>
      <c r="AV318" s="152">
        <v>1.2830013685946267</v>
      </c>
      <c r="AW318" s="152">
        <v>1.2830013685946267</v>
      </c>
      <c r="AX318" s="179">
        <v>-0.60216094575510826</v>
      </c>
      <c r="AY318" s="179" t="s">
        <v>115</v>
      </c>
      <c r="AZ318" s="179">
        <v>-0.43568566849648221</v>
      </c>
      <c r="BA318" s="179">
        <v>-0.40809202948367512</v>
      </c>
      <c r="BB318" s="179">
        <v>0</v>
      </c>
      <c r="BC318" s="179">
        <v>0.40303482245709749</v>
      </c>
      <c r="BD318" s="179">
        <v>0.42449314066330451</v>
      </c>
      <c r="BE318" s="179" t="s">
        <v>115</v>
      </c>
      <c r="BF318" s="179">
        <v>0.56278382164169771</v>
      </c>
      <c r="BG318" s="179">
        <v>0.66095548644146673</v>
      </c>
      <c r="BH318" s="223">
        <v>0</v>
      </c>
      <c r="BI318" s="204">
        <v>7</v>
      </c>
      <c r="BJ318" s="205" t="s">
        <v>3025</v>
      </c>
      <c r="BK318" s="205" t="s">
        <v>3026</v>
      </c>
      <c r="BL318" s="205" t="s">
        <v>3027</v>
      </c>
      <c r="BM318" s="205">
        <v>-1.9688562056705269E-2</v>
      </c>
      <c r="BN318" s="205">
        <v>0.58247238369840293</v>
      </c>
      <c r="BO318" s="205">
        <v>8.5673974647107576E-2</v>
      </c>
      <c r="BP318" s="205">
        <v>9.548178712712084E-2</v>
      </c>
      <c r="BQ318" s="205" t="s">
        <v>115</v>
      </c>
      <c r="BR318" s="205" t="s">
        <v>197</v>
      </c>
      <c r="BS318" s="205">
        <v>1.562783821641698</v>
      </c>
      <c r="BT318" s="120" t="s">
        <v>115</v>
      </c>
      <c r="BU318" s="120" t="s">
        <v>115</v>
      </c>
      <c r="BV318" s="120" t="s">
        <v>115</v>
      </c>
      <c r="BW318" s="120" t="s">
        <v>115</v>
      </c>
      <c r="BX318" s="153">
        <v>29.119688562056705</v>
      </c>
      <c r="BY318" s="153">
        <v>1.4148580816434582</v>
      </c>
      <c r="BZ318" s="153">
        <v>1.4148580816434582</v>
      </c>
      <c r="CA318" s="154" t="s">
        <v>197</v>
      </c>
      <c r="CB318" s="154">
        <v>2.1081073654766347</v>
      </c>
      <c r="CC318" s="154">
        <v>2.1081073654766347</v>
      </c>
      <c r="CD318" s="154" t="s">
        <v>197</v>
      </c>
      <c r="CE318" s="155">
        <v>0</v>
      </c>
      <c r="CF318" s="155"/>
      <c r="CG318" s="155"/>
      <c r="CH318" s="273"/>
    </row>
    <row r="319" spans="1:86" s="1" customFormat="1" x14ac:dyDescent="0.2">
      <c r="A319" s="120">
        <v>315</v>
      </c>
      <c r="B319" s="120" t="s">
        <v>2012</v>
      </c>
      <c r="C319" s="127" t="s">
        <v>2029</v>
      </c>
      <c r="D319" s="121">
        <v>2</v>
      </c>
      <c r="E319" s="121" t="s">
        <v>2098</v>
      </c>
      <c r="F319" s="199">
        <v>60.206833333333336</v>
      </c>
      <c r="G319" s="199">
        <v>5.0854999999999997</v>
      </c>
      <c r="H319" s="213">
        <v>1</v>
      </c>
      <c r="I319" s="122">
        <v>11070</v>
      </c>
      <c r="J319" s="122">
        <v>50</v>
      </c>
      <c r="K319" s="123">
        <v>0</v>
      </c>
      <c r="L319" s="122">
        <v>11070</v>
      </c>
      <c r="M319" s="122">
        <v>50</v>
      </c>
      <c r="N319" s="122">
        <v>13003.25</v>
      </c>
      <c r="O319" s="122">
        <v>92.75</v>
      </c>
      <c r="P319" s="122">
        <v>158.25</v>
      </c>
      <c r="Q319" s="112" t="s">
        <v>192</v>
      </c>
      <c r="R319" s="200">
        <v>0</v>
      </c>
      <c r="S319" s="112" t="s">
        <v>2191</v>
      </c>
      <c r="T319" s="112" t="s">
        <v>2083</v>
      </c>
      <c r="U319" s="112" t="s">
        <v>2100</v>
      </c>
      <c r="V319" s="112" t="s">
        <v>1987</v>
      </c>
      <c r="W319" s="112" t="s">
        <v>215</v>
      </c>
      <c r="X319" s="112" t="s">
        <v>2049</v>
      </c>
      <c r="Y319" s="112" t="s">
        <v>197</v>
      </c>
      <c r="Z319" s="112" t="s">
        <v>197</v>
      </c>
      <c r="AA319" s="125" t="s">
        <v>208</v>
      </c>
      <c r="AB319" s="125" t="s">
        <v>197</v>
      </c>
      <c r="AC319" s="125" t="s">
        <v>197</v>
      </c>
      <c r="AD319" s="125" t="s">
        <v>197</v>
      </c>
      <c r="AE319" s="125" t="s">
        <v>197</v>
      </c>
      <c r="AF319" s="125">
        <v>0.1</v>
      </c>
      <c r="AG319" s="125">
        <v>0</v>
      </c>
      <c r="AH319" s="125">
        <v>0</v>
      </c>
      <c r="AI319" s="202">
        <v>0</v>
      </c>
      <c r="AJ319" s="202">
        <v>0</v>
      </c>
      <c r="AK319" s="202">
        <v>0.79119688562056711</v>
      </c>
      <c r="AL319" s="202">
        <v>0.01</v>
      </c>
      <c r="AM319" s="202">
        <v>0.1</v>
      </c>
      <c r="AN319" s="202">
        <v>0</v>
      </c>
      <c r="AO319" s="202">
        <v>1</v>
      </c>
      <c r="AP319" s="202">
        <v>0</v>
      </c>
      <c r="AQ319" s="202">
        <v>1.4999999999999999E-2</v>
      </c>
      <c r="AR319" s="202" t="s">
        <v>593</v>
      </c>
      <c r="AS319" s="210">
        <v>29.1</v>
      </c>
      <c r="AT319" s="202" t="s">
        <v>132</v>
      </c>
      <c r="AU319" s="202" t="s">
        <v>556</v>
      </c>
      <c r="AV319" s="152">
        <v>1.2830013685946267</v>
      </c>
      <c r="AW319" s="152">
        <v>1.2830013685946267</v>
      </c>
      <c r="AX319" s="179">
        <v>-0.60216094575510826</v>
      </c>
      <c r="AY319" s="179" t="s">
        <v>115</v>
      </c>
      <c r="AZ319" s="179">
        <v>-0.43568566849648221</v>
      </c>
      <c r="BA319" s="179">
        <v>-0.40809202948367512</v>
      </c>
      <c r="BB319" s="179">
        <v>0</v>
      </c>
      <c r="BC319" s="179">
        <v>0.40303482245709749</v>
      </c>
      <c r="BD319" s="179">
        <v>0.42449314066330451</v>
      </c>
      <c r="BE319" s="179" t="s">
        <v>115</v>
      </c>
      <c r="BF319" s="179">
        <v>0.56278382164169771</v>
      </c>
      <c r="BG319" s="179">
        <v>0.66095548644146673</v>
      </c>
      <c r="BH319" s="223">
        <v>0</v>
      </c>
      <c r="BI319" s="204">
        <v>7</v>
      </c>
      <c r="BJ319" s="205" t="s">
        <v>3025</v>
      </c>
      <c r="BK319" s="205" t="s">
        <v>3026</v>
      </c>
      <c r="BL319" s="205" t="s">
        <v>3027</v>
      </c>
      <c r="BM319" s="205">
        <v>-1.9688562056705269E-2</v>
      </c>
      <c r="BN319" s="205">
        <v>0.58247238369840293</v>
      </c>
      <c r="BO319" s="205">
        <v>8.5673974647107576E-2</v>
      </c>
      <c r="BP319" s="205">
        <v>9.548178712712084E-2</v>
      </c>
      <c r="BQ319" s="205" t="s">
        <v>115</v>
      </c>
      <c r="BR319" s="205" t="s">
        <v>197</v>
      </c>
      <c r="BS319" s="205">
        <v>1.562783821641698</v>
      </c>
      <c r="BT319" s="120" t="s">
        <v>115</v>
      </c>
      <c r="BU319" s="120" t="s">
        <v>115</v>
      </c>
      <c r="BV319" s="120" t="s">
        <v>115</v>
      </c>
      <c r="BW319" s="120" t="s">
        <v>115</v>
      </c>
      <c r="BX319" s="153">
        <v>29.119688562056705</v>
      </c>
      <c r="BY319" s="153">
        <v>1.4148580816434582</v>
      </c>
      <c r="BZ319" s="153">
        <v>1.4148580816434582</v>
      </c>
      <c r="CA319" s="154" t="s">
        <v>197</v>
      </c>
      <c r="CB319" s="154">
        <v>2.1081073654766347</v>
      </c>
      <c r="CC319" s="154">
        <v>2.1081073654766347</v>
      </c>
      <c r="CD319" s="154" t="s">
        <v>197</v>
      </c>
      <c r="CE319" s="155">
        <v>0</v>
      </c>
      <c r="CF319" s="155"/>
      <c r="CG319" s="155"/>
      <c r="CH319" s="273"/>
    </row>
    <row r="320" spans="1:86" s="1" customFormat="1" x14ac:dyDescent="0.2">
      <c r="A320" s="120">
        <v>316</v>
      </c>
      <c r="B320" s="120" t="s">
        <v>2013</v>
      </c>
      <c r="C320" s="127" t="s">
        <v>2029</v>
      </c>
      <c r="D320" s="121">
        <v>2</v>
      </c>
      <c r="E320" s="121" t="s">
        <v>2098</v>
      </c>
      <c r="F320" s="199">
        <v>60.206833333333336</v>
      </c>
      <c r="G320" s="199">
        <v>5.0854999999999997</v>
      </c>
      <c r="H320" s="213">
        <v>1</v>
      </c>
      <c r="I320" s="122">
        <v>11090</v>
      </c>
      <c r="J320" s="122">
        <v>60</v>
      </c>
      <c r="K320" s="123">
        <v>0</v>
      </c>
      <c r="L320" s="122">
        <v>11090</v>
      </c>
      <c r="M320" s="122">
        <v>60</v>
      </c>
      <c r="N320" s="122">
        <v>13040</v>
      </c>
      <c r="O320" s="122">
        <v>69</v>
      </c>
      <c r="P320" s="122">
        <v>198</v>
      </c>
      <c r="Q320" s="112" t="s">
        <v>192</v>
      </c>
      <c r="R320" s="200">
        <v>0</v>
      </c>
      <c r="S320" s="112" t="s">
        <v>2191</v>
      </c>
      <c r="T320" s="112" t="s">
        <v>2084</v>
      </c>
      <c r="U320" s="112" t="s">
        <v>2101</v>
      </c>
      <c r="V320" s="112" t="s">
        <v>1987</v>
      </c>
      <c r="W320" s="112" t="s">
        <v>193</v>
      </c>
      <c r="X320" s="112" t="s">
        <v>2050</v>
      </c>
      <c r="Y320" s="112" t="s">
        <v>197</v>
      </c>
      <c r="Z320" s="112" t="s">
        <v>197</v>
      </c>
      <c r="AA320" s="125" t="s">
        <v>208</v>
      </c>
      <c r="AB320" s="125" t="s">
        <v>197</v>
      </c>
      <c r="AC320" s="125" t="s">
        <v>197</v>
      </c>
      <c r="AD320" s="125" t="s">
        <v>197</v>
      </c>
      <c r="AE320" s="125" t="s">
        <v>197</v>
      </c>
      <c r="AF320" s="125">
        <v>0.1</v>
      </c>
      <c r="AG320" s="125">
        <v>0</v>
      </c>
      <c r="AH320" s="125">
        <v>0</v>
      </c>
      <c r="AI320" s="202">
        <v>0</v>
      </c>
      <c r="AJ320" s="202">
        <v>0</v>
      </c>
      <c r="AK320" s="202">
        <v>0.79119688562056711</v>
      </c>
      <c r="AL320" s="202">
        <v>0.01</v>
      </c>
      <c r="AM320" s="202">
        <v>0.1</v>
      </c>
      <c r="AN320" s="202">
        <v>0</v>
      </c>
      <c r="AO320" s="202">
        <v>1</v>
      </c>
      <c r="AP320" s="202">
        <v>0</v>
      </c>
      <c r="AQ320" s="202">
        <v>1.4999999999999999E-2</v>
      </c>
      <c r="AR320" s="202" t="s">
        <v>593</v>
      </c>
      <c r="AS320" s="210">
        <v>29.1</v>
      </c>
      <c r="AT320" s="202" t="s">
        <v>132</v>
      </c>
      <c r="AU320" s="202" t="s">
        <v>556</v>
      </c>
      <c r="AV320" s="152">
        <v>1.2830013685946267</v>
      </c>
      <c r="AW320" s="152">
        <v>1.2830013685946267</v>
      </c>
      <c r="AX320" s="179">
        <v>-0.60216094575510826</v>
      </c>
      <c r="AY320" s="179" t="s">
        <v>115</v>
      </c>
      <c r="AZ320" s="179">
        <v>-0.43568566849648221</v>
      </c>
      <c r="BA320" s="179">
        <v>-0.40809202948367512</v>
      </c>
      <c r="BB320" s="179">
        <v>0</v>
      </c>
      <c r="BC320" s="179">
        <v>0.40303482245709749</v>
      </c>
      <c r="BD320" s="179">
        <v>0.42449314066330451</v>
      </c>
      <c r="BE320" s="179" t="s">
        <v>115</v>
      </c>
      <c r="BF320" s="179">
        <v>0.56278382164169771</v>
      </c>
      <c r="BG320" s="179">
        <v>0.66095548644146673</v>
      </c>
      <c r="BH320" s="223">
        <v>0</v>
      </c>
      <c r="BI320" s="204">
        <v>7</v>
      </c>
      <c r="BJ320" s="205" t="s">
        <v>3025</v>
      </c>
      <c r="BK320" s="205" t="s">
        <v>3026</v>
      </c>
      <c r="BL320" s="205" t="s">
        <v>3027</v>
      </c>
      <c r="BM320" s="205">
        <v>-1.9688562056705269E-2</v>
      </c>
      <c r="BN320" s="205">
        <v>0.58247238369840293</v>
      </c>
      <c r="BO320" s="205">
        <v>8.5673974647107576E-2</v>
      </c>
      <c r="BP320" s="205">
        <v>9.548178712712084E-2</v>
      </c>
      <c r="BQ320" s="205" t="s">
        <v>115</v>
      </c>
      <c r="BR320" s="205" t="s">
        <v>197</v>
      </c>
      <c r="BS320" s="205">
        <v>1.562783821641698</v>
      </c>
      <c r="BT320" s="120" t="s">
        <v>115</v>
      </c>
      <c r="BU320" s="120" t="s">
        <v>115</v>
      </c>
      <c r="BV320" s="120" t="s">
        <v>115</v>
      </c>
      <c r="BW320" s="120" t="s">
        <v>115</v>
      </c>
      <c r="BX320" s="153">
        <v>29.119688562056705</v>
      </c>
      <c r="BY320" s="153">
        <v>1.4148580816434582</v>
      </c>
      <c r="BZ320" s="153">
        <v>1.4148580816434582</v>
      </c>
      <c r="CA320" s="154" t="s">
        <v>197</v>
      </c>
      <c r="CB320" s="154">
        <v>2.1081073654766347</v>
      </c>
      <c r="CC320" s="154">
        <v>2.1081073654766347</v>
      </c>
      <c r="CD320" s="154" t="s">
        <v>197</v>
      </c>
      <c r="CE320" s="155">
        <v>0</v>
      </c>
      <c r="CF320" s="155"/>
      <c r="CG320" s="155"/>
      <c r="CH320" s="273"/>
    </row>
    <row r="321" spans="1:86" s="1" customFormat="1" x14ac:dyDescent="0.2">
      <c r="A321" s="120">
        <v>317</v>
      </c>
      <c r="B321" s="120" t="s">
        <v>2014</v>
      </c>
      <c r="C321" s="127" t="s">
        <v>2029</v>
      </c>
      <c r="D321" s="121">
        <v>2</v>
      </c>
      <c r="E321" s="121" t="s">
        <v>2098</v>
      </c>
      <c r="F321" s="199">
        <v>60.206833333333336</v>
      </c>
      <c r="G321" s="199">
        <v>5.0854999999999997</v>
      </c>
      <c r="H321" s="213">
        <v>1</v>
      </c>
      <c r="I321" s="122">
        <v>12090</v>
      </c>
      <c r="J321" s="122">
        <v>50</v>
      </c>
      <c r="K321" s="123">
        <v>0</v>
      </c>
      <c r="L321" s="122">
        <v>12090</v>
      </c>
      <c r="M321" s="122">
        <v>50</v>
      </c>
      <c r="N321" s="122">
        <v>13965</v>
      </c>
      <c r="O321" s="122">
        <v>105</v>
      </c>
      <c r="P321" s="122">
        <v>157</v>
      </c>
      <c r="Q321" s="112" t="s">
        <v>192</v>
      </c>
      <c r="R321" s="200">
        <v>0</v>
      </c>
      <c r="S321" s="112" t="s">
        <v>2191</v>
      </c>
      <c r="T321" s="112" t="s">
        <v>2085</v>
      </c>
      <c r="U321" s="112" t="s">
        <v>2101</v>
      </c>
      <c r="V321" s="112" t="s">
        <v>1987</v>
      </c>
      <c r="W321" s="112" t="s">
        <v>193</v>
      </c>
      <c r="X321" s="112" t="s">
        <v>2051</v>
      </c>
      <c r="Y321" s="112" t="s">
        <v>197</v>
      </c>
      <c r="Z321" s="112" t="s">
        <v>197</v>
      </c>
      <c r="AA321" s="125" t="s">
        <v>208</v>
      </c>
      <c r="AB321" s="125" t="s">
        <v>197</v>
      </c>
      <c r="AC321" s="125" t="s">
        <v>197</v>
      </c>
      <c r="AD321" s="125" t="s">
        <v>197</v>
      </c>
      <c r="AE321" s="125" t="s">
        <v>197</v>
      </c>
      <c r="AF321" s="125">
        <v>0.1</v>
      </c>
      <c r="AG321" s="125">
        <v>0</v>
      </c>
      <c r="AH321" s="125">
        <v>0</v>
      </c>
      <c r="AI321" s="202">
        <v>0</v>
      </c>
      <c r="AJ321" s="202">
        <v>0</v>
      </c>
      <c r="AK321" s="202">
        <v>0.79119688562056711</v>
      </c>
      <c r="AL321" s="202">
        <v>0.01</v>
      </c>
      <c r="AM321" s="202">
        <v>0.1</v>
      </c>
      <c r="AN321" s="202">
        <v>0</v>
      </c>
      <c r="AO321" s="202">
        <v>1</v>
      </c>
      <c r="AP321" s="202">
        <v>0</v>
      </c>
      <c r="AQ321" s="202">
        <v>1.4999999999999999E-2</v>
      </c>
      <c r="AR321" s="202" t="s">
        <v>593</v>
      </c>
      <c r="AS321" s="210">
        <v>29.1</v>
      </c>
      <c r="AT321" s="202" t="s">
        <v>132</v>
      </c>
      <c r="AU321" s="202" t="s">
        <v>556</v>
      </c>
      <c r="AV321" s="152">
        <v>1.2830013685946267</v>
      </c>
      <c r="AW321" s="152">
        <v>1.2830013685946267</v>
      </c>
      <c r="AX321" s="179">
        <v>-0.60216094575510826</v>
      </c>
      <c r="AY321" s="179" t="s">
        <v>115</v>
      </c>
      <c r="AZ321" s="179">
        <v>-0.43568566849648221</v>
      </c>
      <c r="BA321" s="179">
        <v>-0.40809202948367512</v>
      </c>
      <c r="BB321" s="179">
        <v>0</v>
      </c>
      <c r="BC321" s="179">
        <v>0.40303482245709749</v>
      </c>
      <c r="BD321" s="179">
        <v>0.42449314066330451</v>
      </c>
      <c r="BE321" s="179" t="s">
        <v>115</v>
      </c>
      <c r="BF321" s="179">
        <v>0.56278382164169771</v>
      </c>
      <c r="BG321" s="179">
        <v>0.66095548644146673</v>
      </c>
      <c r="BH321" s="223">
        <v>0</v>
      </c>
      <c r="BI321" s="204">
        <v>7</v>
      </c>
      <c r="BJ321" s="205" t="s">
        <v>3025</v>
      </c>
      <c r="BK321" s="205" t="s">
        <v>3026</v>
      </c>
      <c r="BL321" s="205" t="s">
        <v>3027</v>
      </c>
      <c r="BM321" s="205">
        <v>-1.9688562056705269E-2</v>
      </c>
      <c r="BN321" s="205">
        <v>0.58247238369840293</v>
      </c>
      <c r="BO321" s="205">
        <v>8.5673974647107576E-2</v>
      </c>
      <c r="BP321" s="205">
        <v>9.548178712712084E-2</v>
      </c>
      <c r="BQ321" s="205" t="s">
        <v>115</v>
      </c>
      <c r="BR321" s="205" t="s">
        <v>197</v>
      </c>
      <c r="BS321" s="205">
        <v>1.562783821641698</v>
      </c>
      <c r="BT321" s="120" t="s">
        <v>115</v>
      </c>
      <c r="BU321" s="120" t="s">
        <v>115</v>
      </c>
      <c r="BV321" s="120" t="s">
        <v>115</v>
      </c>
      <c r="BW321" s="120" t="s">
        <v>115</v>
      </c>
      <c r="BX321" s="153">
        <v>29.119688562056705</v>
      </c>
      <c r="BY321" s="153">
        <v>1.4148580816434582</v>
      </c>
      <c r="BZ321" s="153">
        <v>1.4148580816434582</v>
      </c>
      <c r="CA321" s="154" t="s">
        <v>197</v>
      </c>
      <c r="CB321" s="154">
        <v>2.1081073654766347</v>
      </c>
      <c r="CC321" s="154">
        <v>2.1081073654766347</v>
      </c>
      <c r="CD321" s="154" t="s">
        <v>197</v>
      </c>
      <c r="CE321" s="155">
        <v>0</v>
      </c>
      <c r="CF321" s="155"/>
      <c r="CG321" s="155"/>
      <c r="CH321" s="273"/>
    </row>
    <row r="322" spans="1:86" s="1" customFormat="1" x14ac:dyDescent="0.2">
      <c r="A322" s="120">
        <v>318</v>
      </c>
      <c r="B322" s="120" t="s">
        <v>2015</v>
      </c>
      <c r="C322" s="127" t="s">
        <v>2029</v>
      </c>
      <c r="D322" s="121">
        <v>2</v>
      </c>
      <c r="E322" s="121" t="s">
        <v>2098</v>
      </c>
      <c r="F322" s="199">
        <v>60.206833333333336</v>
      </c>
      <c r="G322" s="199">
        <v>5.0854999999999997</v>
      </c>
      <c r="H322" s="213">
        <v>1</v>
      </c>
      <c r="I322" s="122">
        <v>12270</v>
      </c>
      <c r="J322" s="122">
        <v>60</v>
      </c>
      <c r="K322" s="123">
        <v>0</v>
      </c>
      <c r="L322" s="122">
        <v>12270</v>
      </c>
      <c r="M322" s="122">
        <v>60</v>
      </c>
      <c r="N322" s="122">
        <v>14166.5</v>
      </c>
      <c r="O322" s="122">
        <v>639.5</v>
      </c>
      <c r="P322" s="122">
        <v>116.5</v>
      </c>
      <c r="Q322" s="112" t="s">
        <v>1987</v>
      </c>
      <c r="R322" s="200">
        <v>0</v>
      </c>
      <c r="S322" s="112" t="s">
        <v>2191</v>
      </c>
      <c r="T322" s="112" t="s">
        <v>2086</v>
      </c>
      <c r="U322" s="112" t="s">
        <v>192</v>
      </c>
      <c r="V322" s="112" t="s">
        <v>2103</v>
      </c>
      <c r="W322" s="112" t="s">
        <v>215</v>
      </c>
      <c r="X322" s="112" t="s">
        <v>2052</v>
      </c>
      <c r="Y322" s="112" t="s">
        <v>197</v>
      </c>
      <c r="Z322" s="112" t="s">
        <v>197</v>
      </c>
      <c r="AA322" s="125" t="s">
        <v>208</v>
      </c>
      <c r="AB322" s="125" t="s">
        <v>197</v>
      </c>
      <c r="AC322" s="125" t="s">
        <v>197</v>
      </c>
      <c r="AD322" s="125" t="s">
        <v>197</v>
      </c>
      <c r="AE322" s="125" t="s">
        <v>197</v>
      </c>
      <c r="AF322" s="125">
        <v>0.1</v>
      </c>
      <c r="AG322" s="125">
        <v>0</v>
      </c>
      <c r="AH322" s="125">
        <v>0</v>
      </c>
      <c r="AI322" s="202">
        <v>0</v>
      </c>
      <c r="AJ322" s="202">
        <v>0</v>
      </c>
      <c r="AK322" s="202">
        <v>0.79100000000000004</v>
      </c>
      <c r="AL322" s="202">
        <v>0.01</v>
      </c>
      <c r="AM322" s="202">
        <v>0.1</v>
      </c>
      <c r="AN322" s="202">
        <v>0</v>
      </c>
      <c r="AO322" s="202">
        <v>1</v>
      </c>
      <c r="AP322" s="202">
        <v>0</v>
      </c>
      <c r="AQ322" s="202">
        <v>1.4999999999999999E-2</v>
      </c>
      <c r="AR322" s="202" t="s">
        <v>593</v>
      </c>
      <c r="AS322" s="210">
        <v>29.1</v>
      </c>
      <c r="AT322" s="202" t="s">
        <v>132</v>
      </c>
      <c r="AU322" s="202" t="s">
        <v>556</v>
      </c>
      <c r="AV322" s="152">
        <v>1.2828799632077819</v>
      </c>
      <c r="AW322" s="152">
        <v>1.2828799632077819</v>
      </c>
      <c r="AX322" s="179">
        <v>-0.60216094575510826</v>
      </c>
      <c r="AY322" s="179" t="s">
        <v>115</v>
      </c>
      <c r="AZ322" s="179">
        <v>-0.43568566849648221</v>
      </c>
      <c r="BA322" s="179">
        <v>-0.40809202948367512</v>
      </c>
      <c r="BB322" s="179">
        <v>0</v>
      </c>
      <c r="BC322" s="179">
        <v>0.40303482245709749</v>
      </c>
      <c r="BD322" s="179">
        <v>0.42449314066330451</v>
      </c>
      <c r="BE322" s="179" t="s">
        <v>115</v>
      </c>
      <c r="BF322" s="179">
        <v>0.56278382164169771</v>
      </c>
      <c r="BG322" s="179">
        <v>0.66095548644146673</v>
      </c>
      <c r="BH322" s="223">
        <v>-1</v>
      </c>
      <c r="BI322" s="204">
        <v>7</v>
      </c>
      <c r="BJ322" s="205" t="s">
        <v>3033</v>
      </c>
      <c r="BK322" s="205" t="s">
        <v>3034</v>
      </c>
      <c r="BL322" s="205" t="s">
        <v>3035</v>
      </c>
      <c r="BM322" s="205">
        <v>0</v>
      </c>
      <c r="BN322" s="205" t="s">
        <v>115</v>
      </c>
      <c r="BO322" s="205">
        <v>8.5673974647107576E-2</v>
      </c>
      <c r="BP322" s="205">
        <v>9.548178712712084E-2</v>
      </c>
      <c r="BQ322" s="205" t="s">
        <v>115</v>
      </c>
      <c r="BR322" s="205" t="s">
        <v>197</v>
      </c>
      <c r="BS322" s="205">
        <v>1.562783821641698</v>
      </c>
      <c r="BT322" s="120" t="s">
        <v>115</v>
      </c>
      <c r="BU322" s="120" t="s">
        <v>115</v>
      </c>
      <c r="BV322" s="120" t="s">
        <v>115</v>
      </c>
      <c r="BW322" s="120" t="s">
        <v>115</v>
      </c>
      <c r="BX322" s="153">
        <v>29.1</v>
      </c>
      <c r="BY322" s="153">
        <v>1.2892780156369772</v>
      </c>
      <c r="BZ322" s="153">
        <v>1.2892780156369772</v>
      </c>
      <c r="CA322" s="154" t="s">
        <v>197</v>
      </c>
      <c r="CB322" s="154">
        <v>2.0259642333441752</v>
      </c>
      <c r="CC322" s="154">
        <v>2.0259642333441752</v>
      </c>
      <c r="CD322" s="154" t="s">
        <v>197</v>
      </c>
      <c r="CE322" s="155">
        <v>0</v>
      </c>
      <c r="CF322" s="155"/>
      <c r="CG322" s="155"/>
      <c r="CH322" s="273"/>
    </row>
    <row r="323" spans="1:86" s="1" customFormat="1" x14ac:dyDescent="0.2">
      <c r="A323" s="120">
        <v>319</v>
      </c>
      <c r="B323" s="120" t="s">
        <v>2016</v>
      </c>
      <c r="C323" s="127" t="s">
        <v>2029</v>
      </c>
      <c r="D323" s="121">
        <v>2</v>
      </c>
      <c r="E323" s="121" t="s">
        <v>2099</v>
      </c>
      <c r="F323" s="199">
        <v>60.35</v>
      </c>
      <c r="G323" s="199">
        <v>4.9943333333333335</v>
      </c>
      <c r="H323" s="213">
        <v>1</v>
      </c>
      <c r="I323" s="122">
        <v>10700</v>
      </c>
      <c r="J323" s="122">
        <v>70</v>
      </c>
      <c r="K323" s="123">
        <v>0</v>
      </c>
      <c r="L323" s="122">
        <v>10700</v>
      </c>
      <c r="M323" s="122">
        <v>70</v>
      </c>
      <c r="N323" s="122">
        <v>12711</v>
      </c>
      <c r="O323" s="122">
        <v>47</v>
      </c>
      <c r="P323" s="122">
        <v>212</v>
      </c>
      <c r="Q323" s="112" t="s">
        <v>192</v>
      </c>
      <c r="R323" s="200">
        <v>0</v>
      </c>
      <c r="S323" s="112" t="s">
        <v>2191</v>
      </c>
      <c r="T323" s="112" t="s">
        <v>2087</v>
      </c>
      <c r="U323" s="112" t="s">
        <v>391</v>
      </c>
      <c r="V323" s="112" t="s">
        <v>391</v>
      </c>
      <c r="W323" s="112" t="s">
        <v>215</v>
      </c>
      <c r="X323" s="112" t="s">
        <v>2053</v>
      </c>
      <c r="Y323" s="112" t="s">
        <v>197</v>
      </c>
      <c r="Z323" s="112" t="s">
        <v>197</v>
      </c>
      <c r="AA323" s="125" t="s">
        <v>208</v>
      </c>
      <c r="AB323" s="125" t="s">
        <v>197</v>
      </c>
      <c r="AC323" s="125" t="s">
        <v>197</v>
      </c>
      <c r="AD323" s="125" t="s">
        <v>197</v>
      </c>
      <c r="AE323" s="125" t="s">
        <v>197</v>
      </c>
      <c r="AF323" s="125">
        <v>0.1</v>
      </c>
      <c r="AG323" s="125">
        <v>0</v>
      </c>
      <c r="AH323" s="125">
        <v>0</v>
      </c>
      <c r="AI323" s="202">
        <v>0</v>
      </c>
      <c r="AJ323" s="202">
        <v>0</v>
      </c>
      <c r="AK323" s="202">
        <v>0.74299999999999999</v>
      </c>
      <c r="AL323" s="202">
        <v>0.01</v>
      </c>
      <c r="AM323" s="202">
        <v>0.1</v>
      </c>
      <c r="AN323" s="202">
        <v>0</v>
      </c>
      <c r="AO323" s="202">
        <v>1</v>
      </c>
      <c r="AP323" s="202">
        <v>0</v>
      </c>
      <c r="AQ323" s="202">
        <v>1.4999999999999999E-2</v>
      </c>
      <c r="AR323" s="202" t="s">
        <v>593</v>
      </c>
      <c r="AS323" s="210">
        <v>24.3</v>
      </c>
      <c r="AT323" s="202" t="s">
        <v>132</v>
      </c>
      <c r="AU323" s="202" t="s">
        <v>556</v>
      </c>
      <c r="AV323" s="152">
        <v>1.2538536597226966</v>
      </c>
      <c r="AW323" s="152">
        <v>1.2538536597226966</v>
      </c>
      <c r="AX323" s="179">
        <v>-0.68043399500905599</v>
      </c>
      <c r="AY323" s="179" t="s">
        <v>115</v>
      </c>
      <c r="AZ323" s="179">
        <v>-0.49507749354483099</v>
      </c>
      <c r="BA323" s="179">
        <v>-0.4642189447920182</v>
      </c>
      <c r="BB323" s="179">
        <v>0</v>
      </c>
      <c r="BC323" s="179">
        <v>0.45837219974923971</v>
      </c>
      <c r="BD323" s="179">
        <v>0.48141148040703458</v>
      </c>
      <c r="BE323" s="179" t="s">
        <v>115</v>
      </c>
      <c r="BF323" s="179">
        <v>0.63836467836957722</v>
      </c>
      <c r="BG323" s="179">
        <v>0.75394066692403894</v>
      </c>
      <c r="BH323" s="223">
        <v>-1</v>
      </c>
      <c r="BI323" s="204">
        <v>7</v>
      </c>
      <c r="BJ323" s="205" t="s">
        <v>3033</v>
      </c>
      <c r="BK323" s="205" t="s">
        <v>3034</v>
      </c>
      <c r="BL323" s="205" t="s">
        <v>3035</v>
      </c>
      <c r="BM323" s="205">
        <v>0</v>
      </c>
      <c r="BN323" s="205" t="s">
        <v>115</v>
      </c>
      <c r="BO323" s="205">
        <v>0.1032111770874489</v>
      </c>
      <c r="BP323" s="205">
        <v>9.548178712712084E-2</v>
      </c>
      <c r="BQ323" s="205" t="s">
        <v>115</v>
      </c>
      <c r="BR323" s="205" t="s">
        <v>197</v>
      </c>
      <c r="BS323" s="205">
        <v>1.6383646783695771</v>
      </c>
      <c r="BT323" s="120" t="s">
        <v>115</v>
      </c>
      <c r="BU323" s="120" t="s">
        <v>115</v>
      </c>
      <c r="BV323" s="120" t="s">
        <v>115</v>
      </c>
      <c r="BW323" s="120" t="s">
        <v>115</v>
      </c>
      <c r="BX323" s="153">
        <v>24.3</v>
      </c>
      <c r="BY323" s="153">
        <v>1.2617124548599674</v>
      </c>
      <c r="BZ323" s="153">
        <v>1.2617124548599674</v>
      </c>
      <c r="CA323" s="154" t="s">
        <v>197</v>
      </c>
      <c r="CB323" s="154">
        <v>2.0678871192784709</v>
      </c>
      <c r="CC323" s="154">
        <v>2.0678871192784709</v>
      </c>
      <c r="CD323" s="154" t="s">
        <v>197</v>
      </c>
      <c r="CE323" s="155">
        <v>0</v>
      </c>
      <c r="CF323" s="155"/>
      <c r="CG323" s="155"/>
      <c r="CH323" s="273"/>
    </row>
    <row r="324" spans="1:86" s="1" customFormat="1" x14ac:dyDescent="0.2">
      <c r="A324" s="120">
        <v>320</v>
      </c>
      <c r="B324" s="120" t="s">
        <v>2017</v>
      </c>
      <c r="C324" s="127" t="s">
        <v>2029</v>
      </c>
      <c r="D324" s="121">
        <v>2</v>
      </c>
      <c r="E324" s="121" t="s">
        <v>2099</v>
      </c>
      <c r="F324" s="199">
        <v>60.35</v>
      </c>
      <c r="G324" s="199">
        <v>4.9943333333333335</v>
      </c>
      <c r="H324" s="213">
        <v>1</v>
      </c>
      <c r="I324" s="122">
        <v>11320</v>
      </c>
      <c r="J324" s="122">
        <v>60</v>
      </c>
      <c r="K324" s="123">
        <v>0</v>
      </c>
      <c r="L324" s="122">
        <v>11320</v>
      </c>
      <c r="M324" s="122">
        <v>60</v>
      </c>
      <c r="N324" s="122">
        <v>13203</v>
      </c>
      <c r="O324" s="122">
        <v>106</v>
      </c>
      <c r="P324" s="122">
        <v>93</v>
      </c>
      <c r="Q324" s="112" t="s">
        <v>192</v>
      </c>
      <c r="R324" s="200">
        <v>0</v>
      </c>
      <c r="S324" s="112" t="s">
        <v>2191</v>
      </c>
      <c r="T324" s="112" t="s">
        <v>2088</v>
      </c>
      <c r="U324" s="112" t="s">
        <v>391</v>
      </c>
      <c r="V324" s="112" t="s">
        <v>391</v>
      </c>
      <c r="W324" s="112" t="s">
        <v>215</v>
      </c>
      <c r="X324" s="112" t="s">
        <v>2054</v>
      </c>
      <c r="Y324" s="112" t="s">
        <v>197</v>
      </c>
      <c r="Z324" s="112" t="s">
        <v>197</v>
      </c>
      <c r="AA324" s="125" t="s">
        <v>208</v>
      </c>
      <c r="AB324" s="125" t="s">
        <v>197</v>
      </c>
      <c r="AC324" s="125" t="s">
        <v>197</v>
      </c>
      <c r="AD324" s="125" t="s">
        <v>197</v>
      </c>
      <c r="AE324" s="125" t="s">
        <v>197</v>
      </c>
      <c r="AF324" s="125">
        <v>0.1</v>
      </c>
      <c r="AG324" s="125">
        <v>0</v>
      </c>
      <c r="AH324" s="125">
        <v>0</v>
      </c>
      <c r="AI324" s="202">
        <v>0</v>
      </c>
      <c r="AJ324" s="202">
        <v>0</v>
      </c>
      <c r="AK324" s="202">
        <v>0.7432103465831974</v>
      </c>
      <c r="AL324" s="202">
        <v>0.01</v>
      </c>
      <c r="AM324" s="202">
        <v>0.1</v>
      </c>
      <c r="AN324" s="202">
        <v>0</v>
      </c>
      <c r="AO324" s="202">
        <v>1</v>
      </c>
      <c r="AP324" s="202">
        <v>0</v>
      </c>
      <c r="AQ324" s="202">
        <v>1.4999999999999999E-2</v>
      </c>
      <c r="AR324" s="202" t="s">
        <v>593</v>
      </c>
      <c r="AS324" s="210">
        <v>24.3</v>
      </c>
      <c r="AT324" s="202" t="s">
        <v>132</v>
      </c>
      <c r="AU324" s="202" t="s">
        <v>556</v>
      </c>
      <c r="AV324" s="152">
        <v>1.2539783169051673</v>
      </c>
      <c r="AW324" s="152">
        <v>1.2539783169051673</v>
      </c>
      <c r="AX324" s="179">
        <v>-0.68043399500905599</v>
      </c>
      <c r="AY324" s="179" t="s">
        <v>115</v>
      </c>
      <c r="AZ324" s="179">
        <v>-0.49507749354483099</v>
      </c>
      <c r="BA324" s="179">
        <v>-0.4642189447920182</v>
      </c>
      <c r="BB324" s="179">
        <v>0</v>
      </c>
      <c r="BC324" s="179">
        <v>0.45837219974923971</v>
      </c>
      <c r="BD324" s="179">
        <v>0.48141148040703458</v>
      </c>
      <c r="BE324" s="179" t="s">
        <v>115</v>
      </c>
      <c r="BF324" s="179">
        <v>0.63836467836957722</v>
      </c>
      <c r="BG324" s="179">
        <v>0.75394066692403894</v>
      </c>
      <c r="BH324" s="223">
        <v>0</v>
      </c>
      <c r="BI324" s="204">
        <v>7</v>
      </c>
      <c r="BJ324" s="205" t="s">
        <v>3025</v>
      </c>
      <c r="BK324" s="205" t="s">
        <v>3026</v>
      </c>
      <c r="BL324" s="205" t="s">
        <v>3027</v>
      </c>
      <c r="BM324" s="205">
        <v>-2.1034658319739389E-2</v>
      </c>
      <c r="BN324" s="205">
        <v>0.65939933668931661</v>
      </c>
      <c r="BO324" s="205">
        <v>0.1032111770874489</v>
      </c>
      <c r="BP324" s="205">
        <v>9.548178712712084E-2</v>
      </c>
      <c r="BQ324" s="205" t="s">
        <v>115</v>
      </c>
      <c r="BR324" s="205" t="s">
        <v>197</v>
      </c>
      <c r="BS324" s="205">
        <v>1.6383646783695771</v>
      </c>
      <c r="BT324" s="120" t="s">
        <v>115</v>
      </c>
      <c r="BU324" s="120" t="s">
        <v>115</v>
      </c>
      <c r="BV324" s="120" t="s">
        <v>115</v>
      </c>
      <c r="BW324" s="120" t="s">
        <v>115</v>
      </c>
      <c r="BX324" s="153">
        <v>24.321034658319739</v>
      </c>
      <c r="BY324" s="153">
        <v>1.4237409958427805</v>
      </c>
      <c r="BZ324" s="153">
        <v>1.4237409958427805</v>
      </c>
      <c r="CA324" s="154" t="s">
        <v>197</v>
      </c>
      <c r="CB324" s="154">
        <v>2.1705476826304553</v>
      </c>
      <c r="CC324" s="154">
        <v>2.1705476826304553</v>
      </c>
      <c r="CD324" s="154" t="s">
        <v>197</v>
      </c>
      <c r="CE324" s="155">
        <v>0</v>
      </c>
      <c r="CF324" s="155"/>
      <c r="CG324" s="155"/>
      <c r="CH324" s="273"/>
    </row>
    <row r="325" spans="1:86" s="1" customFormat="1" x14ac:dyDescent="0.2">
      <c r="A325" s="120">
        <v>321</v>
      </c>
      <c r="B325" s="120" t="s">
        <v>2018</v>
      </c>
      <c r="C325" s="127" t="s">
        <v>2029</v>
      </c>
      <c r="D325" s="121">
        <v>2</v>
      </c>
      <c r="E325" s="121" t="s">
        <v>2099</v>
      </c>
      <c r="F325" s="199">
        <v>60.35</v>
      </c>
      <c r="G325" s="199">
        <v>4.9943333333333335</v>
      </c>
      <c r="H325" s="213">
        <v>1</v>
      </c>
      <c r="I325" s="122">
        <v>11440</v>
      </c>
      <c r="J325" s="122">
        <v>70</v>
      </c>
      <c r="K325" s="123">
        <v>0</v>
      </c>
      <c r="L325" s="122">
        <v>11440</v>
      </c>
      <c r="M325" s="122">
        <v>70</v>
      </c>
      <c r="N325" s="122">
        <v>13290.75</v>
      </c>
      <c r="O325" s="122">
        <v>160.25</v>
      </c>
      <c r="P325" s="122">
        <v>114.75</v>
      </c>
      <c r="Q325" s="112" t="s">
        <v>192</v>
      </c>
      <c r="R325" s="200">
        <v>0</v>
      </c>
      <c r="S325" s="112" t="s">
        <v>2191</v>
      </c>
      <c r="T325" s="112" t="s">
        <v>2089</v>
      </c>
      <c r="U325" s="112" t="s">
        <v>391</v>
      </c>
      <c r="V325" s="112" t="s">
        <v>391</v>
      </c>
      <c r="W325" s="112" t="s">
        <v>215</v>
      </c>
      <c r="X325" s="112" t="s">
        <v>2055</v>
      </c>
      <c r="Y325" s="112" t="s">
        <v>197</v>
      </c>
      <c r="Z325" s="112" t="s">
        <v>197</v>
      </c>
      <c r="AA325" s="125" t="s">
        <v>208</v>
      </c>
      <c r="AB325" s="125" t="s">
        <v>197</v>
      </c>
      <c r="AC325" s="125" t="s">
        <v>197</v>
      </c>
      <c r="AD325" s="125" t="s">
        <v>197</v>
      </c>
      <c r="AE325" s="125" t="s">
        <v>197</v>
      </c>
      <c r="AF325" s="125">
        <v>0.1</v>
      </c>
      <c r="AG325" s="125">
        <v>0</v>
      </c>
      <c r="AH325" s="125">
        <v>0</v>
      </c>
      <c r="AI325" s="202">
        <v>0</v>
      </c>
      <c r="AJ325" s="202">
        <v>0</v>
      </c>
      <c r="AK325" s="202">
        <v>0.7432103465831974</v>
      </c>
      <c r="AL325" s="202">
        <v>0.01</v>
      </c>
      <c r="AM325" s="202">
        <v>0.1</v>
      </c>
      <c r="AN325" s="202">
        <v>0</v>
      </c>
      <c r="AO325" s="202">
        <v>1</v>
      </c>
      <c r="AP325" s="202">
        <v>0</v>
      </c>
      <c r="AQ325" s="202">
        <v>1.4999999999999999E-2</v>
      </c>
      <c r="AR325" s="202" t="s">
        <v>593</v>
      </c>
      <c r="AS325" s="210">
        <v>24.3</v>
      </c>
      <c r="AT325" s="202" t="s">
        <v>132</v>
      </c>
      <c r="AU325" s="202" t="s">
        <v>556</v>
      </c>
      <c r="AV325" s="152">
        <v>1.2539783169051673</v>
      </c>
      <c r="AW325" s="152">
        <v>1.2539783169051673</v>
      </c>
      <c r="AX325" s="179">
        <v>-0.68043399500905599</v>
      </c>
      <c r="AY325" s="179" t="s">
        <v>115</v>
      </c>
      <c r="AZ325" s="179">
        <v>-0.49507749354483099</v>
      </c>
      <c r="BA325" s="179">
        <v>-0.4642189447920182</v>
      </c>
      <c r="BB325" s="179">
        <v>0</v>
      </c>
      <c r="BC325" s="179">
        <v>0.45837219974923971</v>
      </c>
      <c r="BD325" s="179">
        <v>0.48141148040703458</v>
      </c>
      <c r="BE325" s="179" t="s">
        <v>115</v>
      </c>
      <c r="BF325" s="179">
        <v>0.63836467836957722</v>
      </c>
      <c r="BG325" s="179">
        <v>0.75394066692403894</v>
      </c>
      <c r="BH325" s="223">
        <v>0</v>
      </c>
      <c r="BI325" s="204">
        <v>7</v>
      </c>
      <c r="BJ325" s="205" t="s">
        <v>3025</v>
      </c>
      <c r="BK325" s="205" t="s">
        <v>3026</v>
      </c>
      <c r="BL325" s="205" t="s">
        <v>3027</v>
      </c>
      <c r="BM325" s="205">
        <v>-2.1034658319739389E-2</v>
      </c>
      <c r="BN325" s="205">
        <v>0.65939933668931661</v>
      </c>
      <c r="BO325" s="205">
        <v>0.1032111770874489</v>
      </c>
      <c r="BP325" s="205">
        <v>9.548178712712084E-2</v>
      </c>
      <c r="BQ325" s="205" t="s">
        <v>115</v>
      </c>
      <c r="BR325" s="205" t="s">
        <v>197</v>
      </c>
      <c r="BS325" s="205">
        <v>1.6383646783695771</v>
      </c>
      <c r="BT325" s="120" t="s">
        <v>115</v>
      </c>
      <c r="BU325" s="120" t="s">
        <v>115</v>
      </c>
      <c r="BV325" s="120" t="s">
        <v>115</v>
      </c>
      <c r="BW325" s="120" t="s">
        <v>115</v>
      </c>
      <c r="BX325" s="153">
        <v>24.321034658319739</v>
      </c>
      <c r="BY325" s="153">
        <v>1.4237409958427805</v>
      </c>
      <c r="BZ325" s="153">
        <v>1.4237409958427805</v>
      </c>
      <c r="CA325" s="154" t="s">
        <v>197</v>
      </c>
      <c r="CB325" s="154">
        <v>2.1705476826304553</v>
      </c>
      <c r="CC325" s="154">
        <v>2.1705476826304553</v>
      </c>
      <c r="CD325" s="154" t="s">
        <v>197</v>
      </c>
      <c r="CE325" s="155">
        <v>0</v>
      </c>
      <c r="CF325" s="155"/>
      <c r="CG325" s="155"/>
      <c r="CH325" s="273"/>
    </row>
    <row r="326" spans="1:86" s="1" customFormat="1" x14ac:dyDescent="0.2">
      <c r="A326" s="120">
        <v>322</v>
      </c>
      <c r="B326" s="120" t="s">
        <v>2019</v>
      </c>
      <c r="C326" s="127" t="s">
        <v>2029</v>
      </c>
      <c r="D326" s="121">
        <v>2</v>
      </c>
      <c r="E326" s="121" t="s">
        <v>2099</v>
      </c>
      <c r="F326" s="199">
        <v>60.35</v>
      </c>
      <c r="G326" s="199">
        <v>4.9943333333333335</v>
      </c>
      <c r="H326" s="213">
        <v>1</v>
      </c>
      <c r="I326" s="122">
        <v>11310</v>
      </c>
      <c r="J326" s="122">
        <v>70</v>
      </c>
      <c r="K326" s="123">
        <v>0</v>
      </c>
      <c r="L326" s="122">
        <v>11310</v>
      </c>
      <c r="M326" s="122">
        <v>70</v>
      </c>
      <c r="N326" s="122">
        <v>13164.25</v>
      </c>
      <c r="O326" s="122">
        <v>146.75</v>
      </c>
      <c r="P326" s="122">
        <v>65.25</v>
      </c>
      <c r="Q326" s="112" t="s">
        <v>192</v>
      </c>
      <c r="R326" s="200">
        <v>0</v>
      </c>
      <c r="S326" s="112" t="s">
        <v>2191</v>
      </c>
      <c r="T326" s="112" t="s">
        <v>2090</v>
      </c>
      <c r="U326" s="112" t="s">
        <v>391</v>
      </c>
      <c r="V326" s="112" t="s">
        <v>391</v>
      </c>
      <c r="W326" s="112" t="s">
        <v>215</v>
      </c>
      <c r="X326" s="112" t="s">
        <v>2056</v>
      </c>
      <c r="Y326" s="112" t="s">
        <v>197</v>
      </c>
      <c r="Z326" s="112" t="s">
        <v>197</v>
      </c>
      <c r="AA326" s="125" t="s">
        <v>208</v>
      </c>
      <c r="AB326" s="125" t="s">
        <v>197</v>
      </c>
      <c r="AC326" s="125" t="s">
        <v>197</v>
      </c>
      <c r="AD326" s="125" t="s">
        <v>197</v>
      </c>
      <c r="AE326" s="125" t="s">
        <v>197</v>
      </c>
      <c r="AF326" s="125">
        <v>0.1</v>
      </c>
      <c r="AG326" s="125">
        <v>0</v>
      </c>
      <c r="AH326" s="125">
        <v>0</v>
      </c>
      <c r="AI326" s="202">
        <v>0</v>
      </c>
      <c r="AJ326" s="202">
        <v>0</v>
      </c>
      <c r="AK326" s="202">
        <v>0.7432103465831974</v>
      </c>
      <c r="AL326" s="202">
        <v>0.01</v>
      </c>
      <c r="AM326" s="202">
        <v>0.1</v>
      </c>
      <c r="AN326" s="202">
        <v>0</v>
      </c>
      <c r="AO326" s="202">
        <v>1</v>
      </c>
      <c r="AP326" s="202">
        <v>0</v>
      </c>
      <c r="AQ326" s="202">
        <v>1.4999999999999999E-2</v>
      </c>
      <c r="AR326" s="202" t="s">
        <v>593</v>
      </c>
      <c r="AS326" s="210">
        <v>24.3</v>
      </c>
      <c r="AT326" s="202" t="s">
        <v>132</v>
      </c>
      <c r="AU326" s="202" t="s">
        <v>556</v>
      </c>
      <c r="AV326" s="152">
        <v>1.2539783169051673</v>
      </c>
      <c r="AW326" s="152">
        <v>1.2539783169051673</v>
      </c>
      <c r="AX326" s="179">
        <v>-0.68043399500905599</v>
      </c>
      <c r="AY326" s="179" t="s">
        <v>115</v>
      </c>
      <c r="AZ326" s="179">
        <v>-0.49507749354483099</v>
      </c>
      <c r="BA326" s="179">
        <v>-0.4642189447920182</v>
      </c>
      <c r="BB326" s="179">
        <v>0</v>
      </c>
      <c r="BC326" s="179">
        <v>0.45837219974923971</v>
      </c>
      <c r="BD326" s="179">
        <v>0.48141148040703458</v>
      </c>
      <c r="BE326" s="179" t="s">
        <v>115</v>
      </c>
      <c r="BF326" s="179">
        <v>0.63836467836957722</v>
      </c>
      <c r="BG326" s="179">
        <v>0.75394066692403894</v>
      </c>
      <c r="BH326" s="223">
        <v>0</v>
      </c>
      <c r="BI326" s="204">
        <v>7</v>
      </c>
      <c r="BJ326" s="205" t="s">
        <v>3025</v>
      </c>
      <c r="BK326" s="205" t="s">
        <v>3026</v>
      </c>
      <c r="BL326" s="205" t="s">
        <v>3027</v>
      </c>
      <c r="BM326" s="205">
        <v>-2.1034658319739389E-2</v>
      </c>
      <c r="BN326" s="205">
        <v>0.65939933668931661</v>
      </c>
      <c r="BO326" s="205">
        <v>0.1032111770874489</v>
      </c>
      <c r="BP326" s="205">
        <v>9.548178712712084E-2</v>
      </c>
      <c r="BQ326" s="205" t="s">
        <v>115</v>
      </c>
      <c r="BR326" s="205" t="s">
        <v>197</v>
      </c>
      <c r="BS326" s="205">
        <v>1.6383646783695771</v>
      </c>
      <c r="BT326" s="120" t="s">
        <v>115</v>
      </c>
      <c r="BU326" s="120" t="s">
        <v>115</v>
      </c>
      <c r="BV326" s="120" t="s">
        <v>115</v>
      </c>
      <c r="BW326" s="120" t="s">
        <v>115</v>
      </c>
      <c r="BX326" s="153">
        <v>24.321034658319739</v>
      </c>
      <c r="BY326" s="153">
        <v>1.4237409958427805</v>
      </c>
      <c r="BZ326" s="153">
        <v>1.4237409958427805</v>
      </c>
      <c r="CA326" s="154" t="s">
        <v>197</v>
      </c>
      <c r="CB326" s="154">
        <v>2.1705476826304553</v>
      </c>
      <c r="CC326" s="154">
        <v>2.1705476826304553</v>
      </c>
      <c r="CD326" s="154" t="s">
        <v>197</v>
      </c>
      <c r="CE326" s="155">
        <v>0</v>
      </c>
      <c r="CF326" s="155"/>
      <c r="CG326" s="155"/>
      <c r="CH326" s="273"/>
    </row>
    <row r="327" spans="1:86" s="1" customFormat="1" x14ac:dyDescent="0.2">
      <c r="A327" s="120">
        <v>323</v>
      </c>
      <c r="B327" s="120" t="s">
        <v>2020</v>
      </c>
      <c r="C327" s="127" t="s">
        <v>2029</v>
      </c>
      <c r="D327" s="121">
        <v>2</v>
      </c>
      <c r="E327" s="121" t="s">
        <v>2099</v>
      </c>
      <c r="F327" s="199">
        <v>60.35</v>
      </c>
      <c r="G327" s="199">
        <v>4.9943333333333335</v>
      </c>
      <c r="H327" s="213">
        <v>1</v>
      </c>
      <c r="I327" s="122">
        <v>11310</v>
      </c>
      <c r="J327" s="122">
        <v>60</v>
      </c>
      <c r="K327" s="123">
        <v>0</v>
      </c>
      <c r="L327" s="122">
        <v>11310</v>
      </c>
      <c r="M327" s="122">
        <v>60</v>
      </c>
      <c r="N327" s="122">
        <v>13164.75</v>
      </c>
      <c r="O327" s="122">
        <v>139.25</v>
      </c>
      <c r="P327" s="122">
        <v>57.75</v>
      </c>
      <c r="Q327" s="112" t="s">
        <v>192</v>
      </c>
      <c r="R327" s="200">
        <v>0</v>
      </c>
      <c r="S327" s="112" t="s">
        <v>2191</v>
      </c>
      <c r="T327" s="112" t="s">
        <v>2091</v>
      </c>
      <c r="U327" s="112" t="s">
        <v>391</v>
      </c>
      <c r="V327" s="112" t="s">
        <v>391</v>
      </c>
      <c r="W327" s="112" t="s">
        <v>215</v>
      </c>
      <c r="X327" s="112" t="s">
        <v>2057</v>
      </c>
      <c r="Y327" s="112" t="s">
        <v>197</v>
      </c>
      <c r="Z327" s="112" t="s">
        <v>197</v>
      </c>
      <c r="AA327" s="125" t="s">
        <v>208</v>
      </c>
      <c r="AB327" s="125" t="s">
        <v>197</v>
      </c>
      <c r="AC327" s="125" t="s">
        <v>197</v>
      </c>
      <c r="AD327" s="125" t="s">
        <v>197</v>
      </c>
      <c r="AE327" s="125" t="s">
        <v>197</v>
      </c>
      <c r="AF327" s="125">
        <v>0.1</v>
      </c>
      <c r="AG327" s="125">
        <v>0</v>
      </c>
      <c r="AH327" s="125">
        <v>0</v>
      </c>
      <c r="AI327" s="202">
        <v>0</v>
      </c>
      <c r="AJ327" s="202">
        <v>0</v>
      </c>
      <c r="AK327" s="202">
        <v>0.7432103465831974</v>
      </c>
      <c r="AL327" s="202">
        <v>0.01</v>
      </c>
      <c r="AM327" s="202">
        <v>0.1</v>
      </c>
      <c r="AN327" s="202">
        <v>0</v>
      </c>
      <c r="AO327" s="202">
        <v>1</v>
      </c>
      <c r="AP327" s="202">
        <v>0</v>
      </c>
      <c r="AQ327" s="202">
        <v>1.4999999999999999E-2</v>
      </c>
      <c r="AR327" s="202" t="s">
        <v>593</v>
      </c>
      <c r="AS327" s="210">
        <v>24.3</v>
      </c>
      <c r="AT327" s="202" t="s">
        <v>132</v>
      </c>
      <c r="AU327" s="202" t="s">
        <v>556</v>
      </c>
      <c r="AV327" s="152">
        <v>1.2539783169051673</v>
      </c>
      <c r="AW327" s="152">
        <v>1.2539783169051673</v>
      </c>
      <c r="AX327" s="179">
        <v>-0.68043399500905599</v>
      </c>
      <c r="AY327" s="179" t="s">
        <v>115</v>
      </c>
      <c r="AZ327" s="179">
        <v>-0.49507749354483099</v>
      </c>
      <c r="BA327" s="179">
        <v>-0.4642189447920182</v>
      </c>
      <c r="BB327" s="179">
        <v>0</v>
      </c>
      <c r="BC327" s="179">
        <v>0.45837219974923971</v>
      </c>
      <c r="BD327" s="179">
        <v>0.48141148040703458</v>
      </c>
      <c r="BE327" s="179" t="s">
        <v>115</v>
      </c>
      <c r="BF327" s="179">
        <v>0.63836467836957722</v>
      </c>
      <c r="BG327" s="179">
        <v>0.75394066692403894</v>
      </c>
      <c r="BH327" s="223">
        <v>0</v>
      </c>
      <c r="BI327" s="204">
        <v>7</v>
      </c>
      <c r="BJ327" s="205" t="s">
        <v>3025</v>
      </c>
      <c r="BK327" s="205" t="s">
        <v>3026</v>
      </c>
      <c r="BL327" s="205" t="s">
        <v>3027</v>
      </c>
      <c r="BM327" s="205">
        <v>-2.1034658319739389E-2</v>
      </c>
      <c r="BN327" s="205">
        <v>0.65939933668931661</v>
      </c>
      <c r="BO327" s="205">
        <v>0.1032111770874489</v>
      </c>
      <c r="BP327" s="205">
        <v>9.548178712712084E-2</v>
      </c>
      <c r="BQ327" s="205" t="s">
        <v>115</v>
      </c>
      <c r="BR327" s="205" t="s">
        <v>197</v>
      </c>
      <c r="BS327" s="205">
        <v>1.6383646783695771</v>
      </c>
      <c r="BT327" s="120" t="s">
        <v>115</v>
      </c>
      <c r="BU327" s="120" t="s">
        <v>115</v>
      </c>
      <c r="BV327" s="120" t="s">
        <v>115</v>
      </c>
      <c r="BW327" s="120" t="s">
        <v>115</v>
      </c>
      <c r="BX327" s="153">
        <v>24.321034658319739</v>
      </c>
      <c r="BY327" s="153">
        <v>1.4237409958427805</v>
      </c>
      <c r="BZ327" s="153">
        <v>1.4237409958427805</v>
      </c>
      <c r="CA327" s="154" t="s">
        <v>197</v>
      </c>
      <c r="CB327" s="154">
        <v>2.1705476826304553</v>
      </c>
      <c r="CC327" s="154">
        <v>2.1705476826304553</v>
      </c>
      <c r="CD327" s="154" t="s">
        <v>197</v>
      </c>
      <c r="CE327" s="155">
        <v>0</v>
      </c>
      <c r="CF327" s="155"/>
      <c r="CG327" s="155"/>
      <c r="CH327" s="273"/>
    </row>
    <row r="328" spans="1:86" s="1" customFormat="1" x14ac:dyDescent="0.2">
      <c r="A328" s="120">
        <v>324</v>
      </c>
      <c r="B328" s="120" t="s">
        <v>2021</v>
      </c>
      <c r="C328" s="127" t="s">
        <v>2029</v>
      </c>
      <c r="D328" s="121">
        <v>2</v>
      </c>
      <c r="E328" s="121" t="s">
        <v>2099</v>
      </c>
      <c r="F328" s="199">
        <v>60.35</v>
      </c>
      <c r="G328" s="199">
        <v>4.9943333333333335</v>
      </c>
      <c r="H328" s="213">
        <v>1</v>
      </c>
      <c r="I328" s="122">
        <v>11450</v>
      </c>
      <c r="J328" s="122">
        <v>60</v>
      </c>
      <c r="K328" s="123">
        <v>0</v>
      </c>
      <c r="L328" s="122">
        <v>11450</v>
      </c>
      <c r="M328" s="122">
        <v>60</v>
      </c>
      <c r="N328" s="122">
        <v>13326.16666666667</v>
      </c>
      <c r="O328" s="122">
        <v>126.8333333333339</v>
      </c>
      <c r="P328" s="122">
        <v>145.16666666666609</v>
      </c>
      <c r="Q328" s="112" t="s">
        <v>192</v>
      </c>
      <c r="R328" s="200">
        <v>0</v>
      </c>
      <c r="S328" s="112" t="s">
        <v>2191</v>
      </c>
      <c r="T328" s="112" t="s">
        <v>2074</v>
      </c>
      <c r="U328" s="112" t="s">
        <v>391</v>
      </c>
      <c r="V328" s="112" t="s">
        <v>391</v>
      </c>
      <c r="W328" s="112" t="s">
        <v>215</v>
      </c>
      <c r="X328" s="112" t="s">
        <v>2058</v>
      </c>
      <c r="Y328" s="112" t="s">
        <v>197</v>
      </c>
      <c r="Z328" s="112" t="s">
        <v>197</v>
      </c>
      <c r="AA328" s="125" t="s">
        <v>208</v>
      </c>
      <c r="AB328" s="125" t="s">
        <v>197</v>
      </c>
      <c r="AC328" s="125" t="s">
        <v>197</v>
      </c>
      <c r="AD328" s="125" t="s">
        <v>197</v>
      </c>
      <c r="AE328" s="125" t="s">
        <v>197</v>
      </c>
      <c r="AF328" s="125">
        <v>0.1</v>
      </c>
      <c r="AG328" s="125">
        <v>0</v>
      </c>
      <c r="AH328" s="125">
        <v>0</v>
      </c>
      <c r="AI328" s="202">
        <v>0</v>
      </c>
      <c r="AJ328" s="202">
        <v>0</v>
      </c>
      <c r="AK328" s="202">
        <v>0.7432103465831974</v>
      </c>
      <c r="AL328" s="202">
        <v>0.01</v>
      </c>
      <c r="AM328" s="202">
        <v>0.1</v>
      </c>
      <c r="AN328" s="202">
        <v>0</v>
      </c>
      <c r="AO328" s="202">
        <v>1</v>
      </c>
      <c r="AP328" s="202">
        <v>0</v>
      </c>
      <c r="AQ328" s="202">
        <v>1.4999999999999999E-2</v>
      </c>
      <c r="AR328" s="202" t="s">
        <v>593</v>
      </c>
      <c r="AS328" s="210">
        <v>24.3</v>
      </c>
      <c r="AT328" s="202" t="s">
        <v>132</v>
      </c>
      <c r="AU328" s="202" t="s">
        <v>556</v>
      </c>
      <c r="AV328" s="152">
        <v>1.2539783169051673</v>
      </c>
      <c r="AW328" s="152">
        <v>1.2539783169051673</v>
      </c>
      <c r="AX328" s="179">
        <v>-0.68043399500905599</v>
      </c>
      <c r="AY328" s="179" t="s">
        <v>115</v>
      </c>
      <c r="AZ328" s="179">
        <v>-0.49507749354483099</v>
      </c>
      <c r="BA328" s="179">
        <v>-0.4642189447920182</v>
      </c>
      <c r="BB328" s="179">
        <v>0</v>
      </c>
      <c r="BC328" s="179">
        <v>0.45837219974923971</v>
      </c>
      <c r="BD328" s="179">
        <v>0.48141148040703458</v>
      </c>
      <c r="BE328" s="179" t="s">
        <v>115</v>
      </c>
      <c r="BF328" s="179">
        <v>0.63836467836957722</v>
      </c>
      <c r="BG328" s="179">
        <v>0.75394066692403894</v>
      </c>
      <c r="BH328" s="223">
        <v>0</v>
      </c>
      <c r="BI328" s="204">
        <v>7</v>
      </c>
      <c r="BJ328" s="205" t="s">
        <v>3025</v>
      </c>
      <c r="BK328" s="205" t="s">
        <v>3026</v>
      </c>
      <c r="BL328" s="205" t="s">
        <v>3027</v>
      </c>
      <c r="BM328" s="205">
        <v>-2.1034658319739389E-2</v>
      </c>
      <c r="BN328" s="205">
        <v>0.65939933668931661</v>
      </c>
      <c r="BO328" s="205">
        <v>0.1032111770874489</v>
      </c>
      <c r="BP328" s="205">
        <v>9.548178712712084E-2</v>
      </c>
      <c r="BQ328" s="205" t="s">
        <v>115</v>
      </c>
      <c r="BR328" s="205" t="s">
        <v>197</v>
      </c>
      <c r="BS328" s="205">
        <v>1.6383646783695771</v>
      </c>
      <c r="BT328" s="120" t="s">
        <v>115</v>
      </c>
      <c r="BU328" s="120" t="s">
        <v>115</v>
      </c>
      <c r="BV328" s="120" t="s">
        <v>115</v>
      </c>
      <c r="BW328" s="120" t="s">
        <v>115</v>
      </c>
      <c r="BX328" s="153">
        <v>24.321034658319739</v>
      </c>
      <c r="BY328" s="153">
        <v>1.4237409958427805</v>
      </c>
      <c r="BZ328" s="153">
        <v>1.4237409958427805</v>
      </c>
      <c r="CA328" s="154" t="s">
        <v>197</v>
      </c>
      <c r="CB328" s="154">
        <v>2.1705476826304553</v>
      </c>
      <c r="CC328" s="154">
        <v>2.1705476826304553</v>
      </c>
      <c r="CD328" s="154" t="s">
        <v>197</v>
      </c>
      <c r="CE328" s="155">
        <v>0</v>
      </c>
      <c r="CF328" s="155"/>
      <c r="CG328" s="155"/>
      <c r="CH328" s="273"/>
    </row>
    <row r="329" spans="1:86" s="1" customFormat="1" x14ac:dyDescent="0.2">
      <c r="A329" s="120">
        <v>325</v>
      </c>
      <c r="B329" s="120" t="s">
        <v>2022</v>
      </c>
      <c r="C329" s="127" t="s">
        <v>2029</v>
      </c>
      <c r="D329" s="121">
        <v>2</v>
      </c>
      <c r="E329" s="121" t="s">
        <v>2099</v>
      </c>
      <c r="F329" s="199">
        <v>60.35</v>
      </c>
      <c r="G329" s="199">
        <v>4.9943333333333335</v>
      </c>
      <c r="H329" s="213">
        <v>1</v>
      </c>
      <c r="I329" s="122">
        <v>11430</v>
      </c>
      <c r="J329" s="122">
        <v>60</v>
      </c>
      <c r="K329" s="123">
        <v>0</v>
      </c>
      <c r="L329" s="122">
        <v>11430</v>
      </c>
      <c r="M329" s="122">
        <v>60</v>
      </c>
      <c r="N329" s="122">
        <v>13287.25</v>
      </c>
      <c r="O329" s="122">
        <v>146.75</v>
      </c>
      <c r="P329" s="122">
        <v>111.25</v>
      </c>
      <c r="Q329" s="112" t="s">
        <v>192</v>
      </c>
      <c r="R329" s="200">
        <v>0</v>
      </c>
      <c r="S329" s="112" t="s">
        <v>2191</v>
      </c>
      <c r="T329" s="112" t="s">
        <v>2092</v>
      </c>
      <c r="U329" s="112" t="s">
        <v>391</v>
      </c>
      <c r="V329" s="112" t="s">
        <v>391</v>
      </c>
      <c r="W329" s="112" t="s">
        <v>193</v>
      </c>
      <c r="X329" s="112" t="s">
        <v>2059</v>
      </c>
      <c r="Y329" s="112" t="s">
        <v>197</v>
      </c>
      <c r="Z329" s="112" t="s">
        <v>197</v>
      </c>
      <c r="AA329" s="125" t="s">
        <v>208</v>
      </c>
      <c r="AB329" s="125" t="s">
        <v>197</v>
      </c>
      <c r="AC329" s="125" t="s">
        <v>197</v>
      </c>
      <c r="AD329" s="125" t="s">
        <v>197</v>
      </c>
      <c r="AE329" s="125" t="s">
        <v>197</v>
      </c>
      <c r="AF329" s="125">
        <v>0.1</v>
      </c>
      <c r="AG329" s="125">
        <v>0</v>
      </c>
      <c r="AH329" s="125">
        <v>0</v>
      </c>
      <c r="AI329" s="202">
        <v>0</v>
      </c>
      <c r="AJ329" s="202">
        <v>0</v>
      </c>
      <c r="AK329" s="202">
        <v>0.7432103465831974</v>
      </c>
      <c r="AL329" s="202">
        <v>0.01</v>
      </c>
      <c r="AM329" s="202">
        <v>0.1</v>
      </c>
      <c r="AN329" s="202">
        <v>0</v>
      </c>
      <c r="AO329" s="202">
        <v>1</v>
      </c>
      <c r="AP329" s="202">
        <v>0</v>
      </c>
      <c r="AQ329" s="202">
        <v>1.4999999999999999E-2</v>
      </c>
      <c r="AR329" s="202" t="s">
        <v>593</v>
      </c>
      <c r="AS329" s="210">
        <v>24.3</v>
      </c>
      <c r="AT329" s="202" t="s">
        <v>132</v>
      </c>
      <c r="AU329" s="202" t="s">
        <v>556</v>
      </c>
      <c r="AV329" s="152">
        <v>1.2539783169051673</v>
      </c>
      <c r="AW329" s="152">
        <v>1.2539783169051673</v>
      </c>
      <c r="AX329" s="179">
        <v>-0.68043399500905599</v>
      </c>
      <c r="AY329" s="179" t="s">
        <v>115</v>
      </c>
      <c r="AZ329" s="179">
        <v>-0.49507749354483099</v>
      </c>
      <c r="BA329" s="179">
        <v>-0.4642189447920182</v>
      </c>
      <c r="BB329" s="179">
        <v>0</v>
      </c>
      <c r="BC329" s="179">
        <v>0.45837219974923971</v>
      </c>
      <c r="BD329" s="179">
        <v>0.48141148040703458</v>
      </c>
      <c r="BE329" s="179" t="s">
        <v>115</v>
      </c>
      <c r="BF329" s="179">
        <v>0.63836467836957722</v>
      </c>
      <c r="BG329" s="179">
        <v>0.75394066692403894</v>
      </c>
      <c r="BH329" s="223">
        <v>0</v>
      </c>
      <c r="BI329" s="204">
        <v>7</v>
      </c>
      <c r="BJ329" s="205" t="s">
        <v>3025</v>
      </c>
      <c r="BK329" s="205" t="s">
        <v>3026</v>
      </c>
      <c r="BL329" s="205" t="s">
        <v>3027</v>
      </c>
      <c r="BM329" s="205">
        <v>-2.1034658319739389E-2</v>
      </c>
      <c r="BN329" s="205">
        <v>0.65939933668931661</v>
      </c>
      <c r="BO329" s="205">
        <v>0.1032111770874489</v>
      </c>
      <c r="BP329" s="205">
        <v>9.548178712712084E-2</v>
      </c>
      <c r="BQ329" s="205" t="s">
        <v>115</v>
      </c>
      <c r="BR329" s="205" t="s">
        <v>197</v>
      </c>
      <c r="BS329" s="205">
        <v>1.6383646783695771</v>
      </c>
      <c r="BT329" s="120" t="s">
        <v>115</v>
      </c>
      <c r="BU329" s="120" t="s">
        <v>115</v>
      </c>
      <c r="BV329" s="120" t="s">
        <v>115</v>
      </c>
      <c r="BW329" s="120" t="s">
        <v>115</v>
      </c>
      <c r="BX329" s="153">
        <v>24.321034658319739</v>
      </c>
      <c r="BY329" s="153">
        <v>1.4237409958427805</v>
      </c>
      <c r="BZ329" s="153">
        <v>1.4237409958427805</v>
      </c>
      <c r="CA329" s="154" t="s">
        <v>197</v>
      </c>
      <c r="CB329" s="154">
        <v>2.1705476826304553</v>
      </c>
      <c r="CC329" s="154">
        <v>2.1705476826304553</v>
      </c>
      <c r="CD329" s="154" t="s">
        <v>197</v>
      </c>
      <c r="CE329" s="155">
        <v>0</v>
      </c>
      <c r="CF329" s="155"/>
      <c r="CG329" s="155"/>
      <c r="CH329" s="273"/>
    </row>
    <row r="330" spans="1:86" s="1" customFormat="1" x14ac:dyDescent="0.2">
      <c r="A330" s="120">
        <v>326</v>
      </c>
      <c r="B330" s="120" t="s">
        <v>2023</v>
      </c>
      <c r="C330" s="127" t="s">
        <v>2029</v>
      </c>
      <c r="D330" s="121">
        <v>2</v>
      </c>
      <c r="E330" s="121" t="s">
        <v>2099</v>
      </c>
      <c r="F330" s="199">
        <v>60.35</v>
      </c>
      <c r="G330" s="199">
        <v>4.9943333333333335</v>
      </c>
      <c r="H330" s="213">
        <v>1</v>
      </c>
      <c r="I330" s="122">
        <v>11310</v>
      </c>
      <c r="J330" s="122">
        <v>60</v>
      </c>
      <c r="K330" s="123">
        <v>0</v>
      </c>
      <c r="L330" s="122">
        <v>11310</v>
      </c>
      <c r="M330" s="122">
        <v>60</v>
      </c>
      <c r="N330" s="122">
        <v>13164.75</v>
      </c>
      <c r="O330" s="122">
        <v>139.25</v>
      </c>
      <c r="P330" s="122">
        <v>57.75</v>
      </c>
      <c r="Q330" s="112" t="s">
        <v>192</v>
      </c>
      <c r="R330" s="200">
        <v>0</v>
      </c>
      <c r="S330" s="112" t="s">
        <v>2191</v>
      </c>
      <c r="T330" s="112" t="s">
        <v>2089</v>
      </c>
      <c r="U330" s="112" t="s">
        <v>391</v>
      </c>
      <c r="V330" s="112" t="s">
        <v>391</v>
      </c>
      <c r="W330" s="112" t="s">
        <v>193</v>
      </c>
      <c r="X330" s="112" t="s">
        <v>2060</v>
      </c>
      <c r="Y330" s="112" t="s">
        <v>197</v>
      </c>
      <c r="Z330" s="112" t="s">
        <v>197</v>
      </c>
      <c r="AA330" s="125" t="s">
        <v>208</v>
      </c>
      <c r="AB330" s="125" t="s">
        <v>197</v>
      </c>
      <c r="AC330" s="125" t="s">
        <v>197</v>
      </c>
      <c r="AD330" s="125" t="s">
        <v>197</v>
      </c>
      <c r="AE330" s="125" t="s">
        <v>197</v>
      </c>
      <c r="AF330" s="125">
        <v>0.1</v>
      </c>
      <c r="AG330" s="125">
        <v>0</v>
      </c>
      <c r="AH330" s="125">
        <v>0</v>
      </c>
      <c r="AI330" s="202">
        <v>0</v>
      </c>
      <c r="AJ330" s="202">
        <v>0</v>
      </c>
      <c r="AK330" s="202">
        <v>0.7432103465831974</v>
      </c>
      <c r="AL330" s="202">
        <v>0.01</v>
      </c>
      <c r="AM330" s="202">
        <v>0.1</v>
      </c>
      <c r="AN330" s="202">
        <v>0</v>
      </c>
      <c r="AO330" s="202">
        <v>1</v>
      </c>
      <c r="AP330" s="202">
        <v>0</v>
      </c>
      <c r="AQ330" s="202">
        <v>1.4999999999999999E-2</v>
      </c>
      <c r="AR330" s="202" t="s">
        <v>593</v>
      </c>
      <c r="AS330" s="210">
        <v>24.3</v>
      </c>
      <c r="AT330" s="202" t="s">
        <v>132</v>
      </c>
      <c r="AU330" s="202" t="s">
        <v>556</v>
      </c>
      <c r="AV330" s="152">
        <v>1.2539783169051673</v>
      </c>
      <c r="AW330" s="152">
        <v>1.2539783169051673</v>
      </c>
      <c r="AX330" s="179">
        <v>-0.68043399500905599</v>
      </c>
      <c r="AY330" s="179" t="s">
        <v>115</v>
      </c>
      <c r="AZ330" s="179">
        <v>-0.49507749354483099</v>
      </c>
      <c r="BA330" s="179">
        <v>-0.4642189447920182</v>
      </c>
      <c r="BB330" s="179">
        <v>0</v>
      </c>
      <c r="BC330" s="179">
        <v>0.45837219974923971</v>
      </c>
      <c r="BD330" s="179">
        <v>0.48141148040703458</v>
      </c>
      <c r="BE330" s="179" t="s">
        <v>115</v>
      </c>
      <c r="BF330" s="179">
        <v>0.63836467836957722</v>
      </c>
      <c r="BG330" s="179">
        <v>0.75394066692403894</v>
      </c>
      <c r="BH330" s="223">
        <v>0</v>
      </c>
      <c r="BI330" s="204">
        <v>7</v>
      </c>
      <c r="BJ330" s="205" t="s">
        <v>3025</v>
      </c>
      <c r="BK330" s="205" t="s">
        <v>3026</v>
      </c>
      <c r="BL330" s="205" t="s">
        <v>3027</v>
      </c>
      <c r="BM330" s="205">
        <v>-2.1034658319739389E-2</v>
      </c>
      <c r="BN330" s="205">
        <v>0.65939933668931661</v>
      </c>
      <c r="BO330" s="205">
        <v>0.1032111770874489</v>
      </c>
      <c r="BP330" s="205">
        <v>9.548178712712084E-2</v>
      </c>
      <c r="BQ330" s="205" t="s">
        <v>115</v>
      </c>
      <c r="BR330" s="205" t="s">
        <v>197</v>
      </c>
      <c r="BS330" s="205">
        <v>1.6383646783695771</v>
      </c>
      <c r="BT330" s="120" t="s">
        <v>115</v>
      </c>
      <c r="BU330" s="120" t="s">
        <v>115</v>
      </c>
      <c r="BV330" s="120" t="s">
        <v>115</v>
      </c>
      <c r="BW330" s="120" t="s">
        <v>115</v>
      </c>
      <c r="BX330" s="153">
        <v>24.321034658319739</v>
      </c>
      <c r="BY330" s="153">
        <v>1.4237409958427805</v>
      </c>
      <c r="BZ330" s="153">
        <v>1.4237409958427805</v>
      </c>
      <c r="CA330" s="154" t="s">
        <v>197</v>
      </c>
      <c r="CB330" s="154">
        <v>2.1705476826304553</v>
      </c>
      <c r="CC330" s="154">
        <v>2.1705476826304553</v>
      </c>
      <c r="CD330" s="154" t="s">
        <v>197</v>
      </c>
      <c r="CE330" s="155">
        <v>0</v>
      </c>
      <c r="CF330" s="155"/>
      <c r="CG330" s="155"/>
      <c r="CH330" s="273"/>
    </row>
    <row r="331" spans="1:86" s="1" customFormat="1" x14ac:dyDescent="0.2">
      <c r="A331" s="120">
        <v>327</v>
      </c>
      <c r="B331" s="120" t="s">
        <v>2024</v>
      </c>
      <c r="C331" s="127" t="s">
        <v>2029</v>
      </c>
      <c r="D331" s="121">
        <v>2</v>
      </c>
      <c r="E331" s="121" t="s">
        <v>2099</v>
      </c>
      <c r="F331" s="199">
        <v>60.35</v>
      </c>
      <c r="G331" s="199">
        <v>4.9943333333333335</v>
      </c>
      <c r="H331" s="213">
        <v>1</v>
      </c>
      <c r="I331" s="122">
        <v>11470</v>
      </c>
      <c r="J331" s="122">
        <v>60</v>
      </c>
      <c r="K331" s="123">
        <v>0</v>
      </c>
      <c r="L331" s="122">
        <v>11470</v>
      </c>
      <c r="M331" s="122">
        <v>60</v>
      </c>
      <c r="N331" s="122">
        <v>13363.75</v>
      </c>
      <c r="O331" s="122">
        <v>102.25</v>
      </c>
      <c r="P331" s="122">
        <v>178.75</v>
      </c>
      <c r="Q331" s="112" t="s">
        <v>192</v>
      </c>
      <c r="R331" s="200">
        <v>0</v>
      </c>
      <c r="S331" s="112" t="s">
        <v>2191</v>
      </c>
      <c r="T331" s="112" t="s">
        <v>2093</v>
      </c>
      <c r="U331" s="112" t="s">
        <v>391</v>
      </c>
      <c r="V331" s="112" t="s">
        <v>391</v>
      </c>
      <c r="W331" s="112" t="s">
        <v>193</v>
      </c>
      <c r="X331" s="112" t="s">
        <v>2061</v>
      </c>
      <c r="Y331" s="112" t="s">
        <v>197</v>
      </c>
      <c r="Z331" s="112" t="s">
        <v>197</v>
      </c>
      <c r="AA331" s="125" t="s">
        <v>208</v>
      </c>
      <c r="AB331" s="125" t="s">
        <v>197</v>
      </c>
      <c r="AC331" s="125" t="s">
        <v>197</v>
      </c>
      <c r="AD331" s="125" t="s">
        <v>197</v>
      </c>
      <c r="AE331" s="125" t="s">
        <v>197</v>
      </c>
      <c r="AF331" s="125">
        <v>0.1</v>
      </c>
      <c r="AG331" s="125">
        <v>0</v>
      </c>
      <c r="AH331" s="125">
        <v>0</v>
      </c>
      <c r="AI331" s="202">
        <v>0</v>
      </c>
      <c r="AJ331" s="202">
        <v>0</v>
      </c>
      <c r="AK331" s="202">
        <v>0.7432103465831974</v>
      </c>
      <c r="AL331" s="202">
        <v>0.01</v>
      </c>
      <c r="AM331" s="202">
        <v>0.1</v>
      </c>
      <c r="AN331" s="202">
        <v>0</v>
      </c>
      <c r="AO331" s="202">
        <v>1</v>
      </c>
      <c r="AP331" s="202">
        <v>0</v>
      </c>
      <c r="AQ331" s="202">
        <v>1.4999999999999999E-2</v>
      </c>
      <c r="AR331" s="202" t="s">
        <v>593</v>
      </c>
      <c r="AS331" s="210">
        <v>24.3</v>
      </c>
      <c r="AT331" s="202" t="s">
        <v>132</v>
      </c>
      <c r="AU331" s="202" t="s">
        <v>556</v>
      </c>
      <c r="AV331" s="152">
        <v>1.2539783169051673</v>
      </c>
      <c r="AW331" s="152">
        <v>1.2539783169051673</v>
      </c>
      <c r="AX331" s="179">
        <v>-0.68043399500905599</v>
      </c>
      <c r="AY331" s="179" t="s">
        <v>115</v>
      </c>
      <c r="AZ331" s="179">
        <v>-0.49507749354483099</v>
      </c>
      <c r="BA331" s="179">
        <v>-0.4642189447920182</v>
      </c>
      <c r="BB331" s="179">
        <v>0</v>
      </c>
      <c r="BC331" s="179">
        <v>0.45837219974923971</v>
      </c>
      <c r="BD331" s="179">
        <v>0.48141148040703458</v>
      </c>
      <c r="BE331" s="179" t="s">
        <v>115</v>
      </c>
      <c r="BF331" s="179">
        <v>0.63836467836957722</v>
      </c>
      <c r="BG331" s="179">
        <v>0.75394066692403894</v>
      </c>
      <c r="BH331" s="223">
        <v>0</v>
      </c>
      <c r="BI331" s="204">
        <v>7</v>
      </c>
      <c r="BJ331" s="205" t="s">
        <v>3025</v>
      </c>
      <c r="BK331" s="205" t="s">
        <v>3026</v>
      </c>
      <c r="BL331" s="205" t="s">
        <v>3027</v>
      </c>
      <c r="BM331" s="205">
        <v>-2.1034658319739389E-2</v>
      </c>
      <c r="BN331" s="205">
        <v>0.65939933668931661</v>
      </c>
      <c r="BO331" s="205">
        <v>0.1032111770874489</v>
      </c>
      <c r="BP331" s="205">
        <v>9.548178712712084E-2</v>
      </c>
      <c r="BQ331" s="205" t="s">
        <v>115</v>
      </c>
      <c r="BR331" s="205" t="s">
        <v>197</v>
      </c>
      <c r="BS331" s="205">
        <v>1.6383646783695771</v>
      </c>
      <c r="BT331" s="120" t="s">
        <v>115</v>
      </c>
      <c r="BU331" s="120" t="s">
        <v>115</v>
      </c>
      <c r="BV331" s="120" t="s">
        <v>115</v>
      </c>
      <c r="BW331" s="120" t="s">
        <v>115</v>
      </c>
      <c r="BX331" s="153">
        <v>24.321034658319739</v>
      </c>
      <c r="BY331" s="153">
        <v>1.4237409958427805</v>
      </c>
      <c r="BZ331" s="153">
        <v>1.4237409958427805</v>
      </c>
      <c r="CA331" s="154" t="s">
        <v>197</v>
      </c>
      <c r="CB331" s="154">
        <v>2.1705476826304553</v>
      </c>
      <c r="CC331" s="154">
        <v>2.1705476826304553</v>
      </c>
      <c r="CD331" s="154" t="s">
        <v>197</v>
      </c>
      <c r="CE331" s="155">
        <v>0</v>
      </c>
      <c r="CF331" s="155"/>
      <c r="CG331" s="155"/>
      <c r="CH331" s="273"/>
    </row>
    <row r="332" spans="1:86" s="1" customFormat="1" x14ac:dyDescent="0.2">
      <c r="A332" s="120">
        <v>328</v>
      </c>
      <c r="B332" s="120" t="s">
        <v>2025</v>
      </c>
      <c r="C332" s="127" t="s">
        <v>2029</v>
      </c>
      <c r="D332" s="121">
        <v>2</v>
      </c>
      <c r="E332" s="121" t="s">
        <v>2099</v>
      </c>
      <c r="F332" s="199">
        <v>60.35</v>
      </c>
      <c r="G332" s="199">
        <v>4.9943333333333335</v>
      </c>
      <c r="H332" s="213">
        <v>1</v>
      </c>
      <c r="I332" s="122">
        <v>11560</v>
      </c>
      <c r="J332" s="122">
        <v>60</v>
      </c>
      <c r="K332" s="123">
        <v>0</v>
      </c>
      <c r="L332" s="122">
        <v>11560</v>
      </c>
      <c r="M332" s="122">
        <v>60</v>
      </c>
      <c r="N332" s="122">
        <v>13403.5</v>
      </c>
      <c r="O332" s="122">
        <v>170.5</v>
      </c>
      <c r="P332" s="122">
        <v>92.5</v>
      </c>
      <c r="Q332" s="112" t="s">
        <v>192</v>
      </c>
      <c r="R332" s="200">
        <v>0</v>
      </c>
      <c r="S332" s="112" t="s">
        <v>2191</v>
      </c>
      <c r="T332" s="112" t="s">
        <v>2094</v>
      </c>
      <c r="U332" s="112" t="s">
        <v>391</v>
      </c>
      <c r="V332" s="112" t="s">
        <v>391</v>
      </c>
      <c r="W332" s="112" t="s">
        <v>193</v>
      </c>
      <c r="X332" s="112" t="s">
        <v>2062</v>
      </c>
      <c r="Y332" s="112" t="s">
        <v>197</v>
      </c>
      <c r="Z332" s="112" t="s">
        <v>197</v>
      </c>
      <c r="AA332" s="125" t="s">
        <v>208</v>
      </c>
      <c r="AB332" s="125" t="s">
        <v>197</v>
      </c>
      <c r="AC332" s="125" t="s">
        <v>197</v>
      </c>
      <c r="AD332" s="125" t="s">
        <v>197</v>
      </c>
      <c r="AE332" s="125" t="s">
        <v>197</v>
      </c>
      <c r="AF332" s="125">
        <v>0.1</v>
      </c>
      <c r="AG332" s="125">
        <v>0</v>
      </c>
      <c r="AH332" s="125">
        <v>0</v>
      </c>
      <c r="AI332" s="202">
        <v>0</v>
      </c>
      <c r="AJ332" s="202">
        <v>0</v>
      </c>
      <c r="AK332" s="202">
        <v>0.7432103465831974</v>
      </c>
      <c r="AL332" s="202">
        <v>0.01</v>
      </c>
      <c r="AM332" s="202">
        <v>0.1</v>
      </c>
      <c r="AN332" s="202">
        <v>0</v>
      </c>
      <c r="AO332" s="202">
        <v>1</v>
      </c>
      <c r="AP332" s="202">
        <v>0</v>
      </c>
      <c r="AQ332" s="202">
        <v>1.4999999999999999E-2</v>
      </c>
      <c r="AR332" s="202" t="s">
        <v>593</v>
      </c>
      <c r="AS332" s="210">
        <v>24.3</v>
      </c>
      <c r="AT332" s="202" t="s">
        <v>132</v>
      </c>
      <c r="AU332" s="202" t="s">
        <v>556</v>
      </c>
      <c r="AV332" s="152">
        <v>1.2539783169051673</v>
      </c>
      <c r="AW332" s="152">
        <v>1.2539783169051673</v>
      </c>
      <c r="AX332" s="179">
        <v>-0.68043399500905599</v>
      </c>
      <c r="AY332" s="179" t="s">
        <v>115</v>
      </c>
      <c r="AZ332" s="179">
        <v>-0.49507749354483099</v>
      </c>
      <c r="BA332" s="179">
        <v>-0.4642189447920182</v>
      </c>
      <c r="BB332" s="179">
        <v>0</v>
      </c>
      <c r="BC332" s="179">
        <v>0.45837219974923971</v>
      </c>
      <c r="BD332" s="179">
        <v>0.48141148040703458</v>
      </c>
      <c r="BE332" s="179" t="s">
        <v>115</v>
      </c>
      <c r="BF332" s="179">
        <v>0.63836467836957722</v>
      </c>
      <c r="BG332" s="179">
        <v>0.75394066692403894</v>
      </c>
      <c r="BH332" s="223">
        <v>0</v>
      </c>
      <c r="BI332" s="204">
        <v>7</v>
      </c>
      <c r="BJ332" s="205" t="s">
        <v>3025</v>
      </c>
      <c r="BK332" s="205" t="s">
        <v>3026</v>
      </c>
      <c r="BL332" s="205" t="s">
        <v>3027</v>
      </c>
      <c r="BM332" s="205">
        <v>-2.1034658319739389E-2</v>
      </c>
      <c r="BN332" s="205">
        <v>0.65939933668931661</v>
      </c>
      <c r="BO332" s="205">
        <v>0.1032111770874489</v>
      </c>
      <c r="BP332" s="205">
        <v>9.548178712712084E-2</v>
      </c>
      <c r="BQ332" s="205" t="s">
        <v>115</v>
      </c>
      <c r="BR332" s="205" t="s">
        <v>197</v>
      </c>
      <c r="BS332" s="205">
        <v>1.6383646783695771</v>
      </c>
      <c r="BT332" s="120" t="s">
        <v>115</v>
      </c>
      <c r="BU332" s="120" t="s">
        <v>115</v>
      </c>
      <c r="BV332" s="120" t="s">
        <v>115</v>
      </c>
      <c r="BW332" s="120" t="s">
        <v>115</v>
      </c>
      <c r="BX332" s="153">
        <v>24.321034658319739</v>
      </c>
      <c r="BY332" s="153">
        <v>1.4237409958427805</v>
      </c>
      <c r="BZ332" s="153">
        <v>1.4237409958427805</v>
      </c>
      <c r="CA332" s="154" t="s">
        <v>197</v>
      </c>
      <c r="CB332" s="154">
        <v>2.1705476826304553</v>
      </c>
      <c r="CC332" s="154">
        <v>2.1705476826304553</v>
      </c>
      <c r="CD332" s="154" t="s">
        <v>197</v>
      </c>
      <c r="CE332" s="155">
        <v>0</v>
      </c>
      <c r="CF332" s="155"/>
      <c r="CG332" s="155"/>
      <c r="CH332" s="273"/>
    </row>
    <row r="333" spans="1:86" s="1" customFormat="1" ht="17" customHeight="1" x14ac:dyDescent="0.2">
      <c r="A333" s="120">
        <v>329</v>
      </c>
      <c r="B333" s="120" t="s">
        <v>2026</v>
      </c>
      <c r="C333" s="127" t="s">
        <v>2029</v>
      </c>
      <c r="D333" s="121">
        <v>2</v>
      </c>
      <c r="E333" s="121" t="s">
        <v>2099</v>
      </c>
      <c r="F333" s="199">
        <v>60.35</v>
      </c>
      <c r="G333" s="199">
        <v>4.9943333333333335</v>
      </c>
      <c r="H333" s="213">
        <v>1</v>
      </c>
      <c r="I333" s="122">
        <v>11720</v>
      </c>
      <c r="J333" s="122">
        <v>60</v>
      </c>
      <c r="K333" s="123">
        <v>0</v>
      </c>
      <c r="L333" s="122">
        <v>11720</v>
      </c>
      <c r="M333" s="122">
        <v>60</v>
      </c>
      <c r="N333" s="122">
        <v>13558.75</v>
      </c>
      <c r="O333" s="122">
        <v>191.25</v>
      </c>
      <c r="P333" s="122">
        <v>92.75</v>
      </c>
      <c r="Q333" s="112" t="s">
        <v>192</v>
      </c>
      <c r="R333" s="200">
        <v>0</v>
      </c>
      <c r="S333" s="112" t="s">
        <v>2191</v>
      </c>
      <c r="T333" s="112" t="s">
        <v>2089</v>
      </c>
      <c r="U333" s="112" t="s">
        <v>391</v>
      </c>
      <c r="V333" s="112" t="s">
        <v>391</v>
      </c>
      <c r="W333" s="112" t="s">
        <v>193</v>
      </c>
      <c r="X333" s="112" t="s">
        <v>2063</v>
      </c>
      <c r="Y333" s="112" t="s">
        <v>197</v>
      </c>
      <c r="Z333" s="112" t="s">
        <v>197</v>
      </c>
      <c r="AA333" s="125" t="s">
        <v>208</v>
      </c>
      <c r="AB333" s="125" t="s">
        <v>197</v>
      </c>
      <c r="AC333" s="125" t="s">
        <v>197</v>
      </c>
      <c r="AD333" s="125" t="s">
        <v>197</v>
      </c>
      <c r="AE333" s="125" t="s">
        <v>197</v>
      </c>
      <c r="AF333" s="125">
        <v>0.1</v>
      </c>
      <c r="AG333" s="125">
        <v>0</v>
      </c>
      <c r="AH333" s="125">
        <v>0</v>
      </c>
      <c r="AI333" s="202">
        <v>0</v>
      </c>
      <c r="AJ333" s="202">
        <v>0</v>
      </c>
      <c r="AK333" s="202">
        <v>0.7432103465831974</v>
      </c>
      <c r="AL333" s="202">
        <v>0.01</v>
      </c>
      <c r="AM333" s="202">
        <v>0.1</v>
      </c>
      <c r="AN333" s="202">
        <v>0</v>
      </c>
      <c r="AO333" s="202">
        <v>1</v>
      </c>
      <c r="AP333" s="202">
        <v>0</v>
      </c>
      <c r="AQ333" s="202">
        <v>1.4999999999999999E-2</v>
      </c>
      <c r="AR333" s="202" t="s">
        <v>593</v>
      </c>
      <c r="AS333" s="210">
        <v>24.3</v>
      </c>
      <c r="AT333" s="202" t="s">
        <v>132</v>
      </c>
      <c r="AU333" s="202" t="s">
        <v>556</v>
      </c>
      <c r="AV333" s="152">
        <v>1.2539783169051673</v>
      </c>
      <c r="AW333" s="152">
        <v>1.2539783169051673</v>
      </c>
      <c r="AX333" s="179">
        <v>-0.68043399500905599</v>
      </c>
      <c r="AY333" s="179" t="s">
        <v>115</v>
      </c>
      <c r="AZ333" s="179">
        <v>-0.49507749354483099</v>
      </c>
      <c r="BA333" s="179">
        <v>-0.4642189447920182</v>
      </c>
      <c r="BB333" s="179">
        <v>0</v>
      </c>
      <c r="BC333" s="179">
        <v>0.45837219974923971</v>
      </c>
      <c r="BD333" s="179">
        <v>0.48141148040703458</v>
      </c>
      <c r="BE333" s="179" t="s">
        <v>115</v>
      </c>
      <c r="BF333" s="179">
        <v>0.63836467836957722</v>
      </c>
      <c r="BG333" s="179">
        <v>0.75394066692403894</v>
      </c>
      <c r="BH333" s="223">
        <v>0</v>
      </c>
      <c r="BI333" s="204">
        <v>7</v>
      </c>
      <c r="BJ333" s="205" t="s">
        <v>3025</v>
      </c>
      <c r="BK333" s="205" t="s">
        <v>3026</v>
      </c>
      <c r="BL333" s="205" t="s">
        <v>3027</v>
      </c>
      <c r="BM333" s="205">
        <v>-2.1034658319739389E-2</v>
      </c>
      <c r="BN333" s="205">
        <v>0.65939933668931661</v>
      </c>
      <c r="BO333" s="205">
        <v>0.1032111770874489</v>
      </c>
      <c r="BP333" s="205">
        <v>9.548178712712084E-2</v>
      </c>
      <c r="BQ333" s="205" t="s">
        <v>115</v>
      </c>
      <c r="BR333" s="205" t="s">
        <v>197</v>
      </c>
      <c r="BS333" s="205">
        <v>1.6383646783695771</v>
      </c>
      <c r="BT333" s="120" t="s">
        <v>115</v>
      </c>
      <c r="BU333" s="120" t="s">
        <v>115</v>
      </c>
      <c r="BV333" s="120" t="s">
        <v>115</v>
      </c>
      <c r="BW333" s="120" t="s">
        <v>115</v>
      </c>
      <c r="BX333" s="153">
        <v>24.321034658319739</v>
      </c>
      <c r="BY333" s="153">
        <v>1.4237409958427805</v>
      </c>
      <c r="BZ333" s="153">
        <v>1.4237409958427805</v>
      </c>
      <c r="CA333" s="154" t="s">
        <v>197</v>
      </c>
      <c r="CB333" s="154">
        <v>2.1705476826304553</v>
      </c>
      <c r="CC333" s="154">
        <v>2.1705476826304553</v>
      </c>
      <c r="CD333" s="154" t="s">
        <v>197</v>
      </c>
      <c r="CE333" s="155">
        <v>0</v>
      </c>
      <c r="CF333" s="155"/>
      <c r="CG333" s="155"/>
      <c r="CH333" s="273"/>
    </row>
    <row r="334" spans="1:86" s="1" customFormat="1" x14ac:dyDescent="0.2">
      <c r="A334" s="120">
        <v>330</v>
      </c>
      <c r="B334" s="120" t="s">
        <v>2027</v>
      </c>
      <c r="C334" s="127" t="s">
        <v>2029</v>
      </c>
      <c r="D334" s="121">
        <v>2</v>
      </c>
      <c r="E334" s="121" t="s">
        <v>2099</v>
      </c>
      <c r="F334" s="199">
        <v>60.35</v>
      </c>
      <c r="G334" s="199">
        <v>4.9943333333333335</v>
      </c>
      <c r="H334" s="213">
        <v>1</v>
      </c>
      <c r="I334" s="122">
        <v>11830</v>
      </c>
      <c r="J334" s="122">
        <v>60</v>
      </c>
      <c r="K334" s="123">
        <v>0</v>
      </c>
      <c r="L334" s="122">
        <v>11830</v>
      </c>
      <c r="M334" s="122">
        <v>60</v>
      </c>
      <c r="N334" s="122">
        <v>13667.25</v>
      </c>
      <c r="O334" s="122">
        <v>127.75</v>
      </c>
      <c r="P334" s="122">
        <v>151.25</v>
      </c>
      <c r="Q334" s="112" t="s">
        <v>192</v>
      </c>
      <c r="R334" s="200">
        <v>0</v>
      </c>
      <c r="S334" s="112" t="s">
        <v>2191</v>
      </c>
      <c r="T334" s="112" t="s">
        <v>2095</v>
      </c>
      <c r="U334" s="112" t="s">
        <v>391</v>
      </c>
      <c r="V334" s="112" t="s">
        <v>391</v>
      </c>
      <c r="W334" s="112" t="s">
        <v>193</v>
      </c>
      <c r="X334" s="112" t="s">
        <v>2064</v>
      </c>
      <c r="Y334" s="112" t="s">
        <v>197</v>
      </c>
      <c r="Z334" s="112" t="s">
        <v>197</v>
      </c>
      <c r="AA334" s="125" t="s">
        <v>208</v>
      </c>
      <c r="AB334" s="125" t="s">
        <v>197</v>
      </c>
      <c r="AC334" s="125" t="s">
        <v>197</v>
      </c>
      <c r="AD334" s="125" t="s">
        <v>197</v>
      </c>
      <c r="AE334" s="125" t="s">
        <v>197</v>
      </c>
      <c r="AF334" s="125">
        <v>0.1</v>
      </c>
      <c r="AG334" s="125">
        <v>0</v>
      </c>
      <c r="AH334" s="125">
        <v>0</v>
      </c>
      <c r="AI334" s="202">
        <v>0</v>
      </c>
      <c r="AJ334" s="202">
        <v>0</v>
      </c>
      <c r="AK334" s="202">
        <v>0.7432103465831974</v>
      </c>
      <c r="AL334" s="202">
        <v>0.01</v>
      </c>
      <c r="AM334" s="202">
        <v>0.1</v>
      </c>
      <c r="AN334" s="202">
        <v>0</v>
      </c>
      <c r="AO334" s="202">
        <v>1</v>
      </c>
      <c r="AP334" s="202">
        <v>0</v>
      </c>
      <c r="AQ334" s="202">
        <v>1.4999999999999999E-2</v>
      </c>
      <c r="AR334" s="202" t="s">
        <v>593</v>
      </c>
      <c r="AS334" s="210">
        <v>24.3</v>
      </c>
      <c r="AT334" s="202" t="s">
        <v>132</v>
      </c>
      <c r="AU334" s="202" t="s">
        <v>556</v>
      </c>
      <c r="AV334" s="152">
        <v>1.2539783169051673</v>
      </c>
      <c r="AW334" s="152">
        <v>1.2539783169051673</v>
      </c>
      <c r="AX334" s="179">
        <v>-0.68043399500905599</v>
      </c>
      <c r="AY334" s="179" t="s">
        <v>115</v>
      </c>
      <c r="AZ334" s="179">
        <v>-0.49507749354483099</v>
      </c>
      <c r="BA334" s="179">
        <v>-0.4642189447920182</v>
      </c>
      <c r="BB334" s="179">
        <v>0</v>
      </c>
      <c r="BC334" s="179">
        <v>0.45837219974923971</v>
      </c>
      <c r="BD334" s="179">
        <v>0.48141148040703458</v>
      </c>
      <c r="BE334" s="179" t="s">
        <v>115</v>
      </c>
      <c r="BF334" s="179">
        <v>0.63836467836957722</v>
      </c>
      <c r="BG334" s="179">
        <v>0.75394066692403894</v>
      </c>
      <c r="BH334" s="223">
        <v>0</v>
      </c>
      <c r="BI334" s="204">
        <v>7</v>
      </c>
      <c r="BJ334" s="205" t="s">
        <v>3025</v>
      </c>
      <c r="BK334" s="205" t="s">
        <v>3026</v>
      </c>
      <c r="BL334" s="205" t="s">
        <v>3027</v>
      </c>
      <c r="BM334" s="205">
        <v>-2.1034658319739389E-2</v>
      </c>
      <c r="BN334" s="205">
        <v>0.65939933668931661</v>
      </c>
      <c r="BO334" s="205">
        <v>0.1032111770874489</v>
      </c>
      <c r="BP334" s="205">
        <v>9.548178712712084E-2</v>
      </c>
      <c r="BQ334" s="205" t="s">
        <v>115</v>
      </c>
      <c r="BR334" s="205" t="s">
        <v>197</v>
      </c>
      <c r="BS334" s="205">
        <v>1.6383646783695771</v>
      </c>
      <c r="BT334" s="120" t="s">
        <v>115</v>
      </c>
      <c r="BU334" s="120" t="s">
        <v>115</v>
      </c>
      <c r="BV334" s="120" t="s">
        <v>115</v>
      </c>
      <c r="BW334" s="120" t="s">
        <v>115</v>
      </c>
      <c r="BX334" s="153">
        <v>24.321034658319739</v>
      </c>
      <c r="BY334" s="153">
        <v>1.4237409958427805</v>
      </c>
      <c r="BZ334" s="153">
        <v>1.4237409958427805</v>
      </c>
      <c r="CA334" s="154" t="s">
        <v>197</v>
      </c>
      <c r="CB334" s="154">
        <v>2.1705476826304553</v>
      </c>
      <c r="CC334" s="154">
        <v>2.1705476826304553</v>
      </c>
      <c r="CD334" s="154" t="s">
        <v>197</v>
      </c>
      <c r="CE334" s="155">
        <v>0</v>
      </c>
      <c r="CF334" s="155"/>
      <c r="CG334" s="155"/>
      <c r="CH334" s="273"/>
    </row>
    <row r="335" spans="1:86" s="1" customFormat="1" x14ac:dyDescent="0.2">
      <c r="A335" s="120">
        <v>331</v>
      </c>
      <c r="B335" s="120" t="s">
        <v>2028</v>
      </c>
      <c r="C335" s="127" t="s">
        <v>2029</v>
      </c>
      <c r="D335" s="121">
        <v>2</v>
      </c>
      <c r="E335" s="121" t="s">
        <v>2099</v>
      </c>
      <c r="F335" s="199">
        <v>60.35</v>
      </c>
      <c r="G335" s="199">
        <v>4.9943333333333335</v>
      </c>
      <c r="H335" s="213">
        <v>1</v>
      </c>
      <c r="I335" s="122">
        <v>12040</v>
      </c>
      <c r="J335" s="122">
        <v>60</v>
      </c>
      <c r="K335" s="123">
        <v>0</v>
      </c>
      <c r="L335" s="122">
        <v>12040</v>
      </c>
      <c r="M335" s="122">
        <v>60</v>
      </c>
      <c r="N335" s="122">
        <v>13905.75</v>
      </c>
      <c r="O335" s="122">
        <v>144.25</v>
      </c>
      <c r="P335" s="122">
        <v>109.75</v>
      </c>
      <c r="Q335" s="112" t="s">
        <v>391</v>
      </c>
      <c r="R335" s="200">
        <v>0</v>
      </c>
      <c r="S335" s="112" t="s">
        <v>2191</v>
      </c>
      <c r="T335" s="112" t="s">
        <v>2094</v>
      </c>
      <c r="U335" s="112" t="s">
        <v>1089</v>
      </c>
      <c r="V335" s="112" t="s">
        <v>197</v>
      </c>
      <c r="W335" s="112" t="s">
        <v>193</v>
      </c>
      <c r="X335" s="112" t="s">
        <v>2065</v>
      </c>
      <c r="Y335" s="112" t="s">
        <v>197</v>
      </c>
      <c r="Z335" s="112" t="s">
        <v>197</v>
      </c>
      <c r="AA335" s="125" t="s">
        <v>208</v>
      </c>
      <c r="AB335" s="125" t="s">
        <v>197</v>
      </c>
      <c r="AC335" s="125" t="s">
        <v>197</v>
      </c>
      <c r="AD335" s="125" t="s">
        <v>197</v>
      </c>
      <c r="AE335" s="125" t="s">
        <v>197</v>
      </c>
      <c r="AF335" s="125">
        <v>0.1</v>
      </c>
      <c r="AG335" s="125">
        <v>0</v>
      </c>
      <c r="AH335" s="125">
        <v>0</v>
      </c>
      <c r="AI335" s="202">
        <v>0</v>
      </c>
      <c r="AJ335" s="202">
        <v>0</v>
      </c>
      <c r="AK335" s="202">
        <v>0.74299999999999999</v>
      </c>
      <c r="AL335" s="202">
        <v>0.01</v>
      </c>
      <c r="AM335" s="202">
        <v>0.1</v>
      </c>
      <c r="AN335" s="202">
        <v>0</v>
      </c>
      <c r="AO335" s="202">
        <v>1</v>
      </c>
      <c r="AP335" s="202">
        <v>0</v>
      </c>
      <c r="AQ335" s="202">
        <v>1.4999999999999999E-2</v>
      </c>
      <c r="AR335" s="202" t="s">
        <v>593</v>
      </c>
      <c r="AS335" s="210">
        <v>24.3</v>
      </c>
      <c r="AT335" s="202" t="s">
        <v>132</v>
      </c>
      <c r="AU335" s="202" t="s">
        <v>556</v>
      </c>
      <c r="AV335" s="152">
        <v>1.2538536597226966</v>
      </c>
      <c r="AW335" s="152">
        <v>1.2538536597226966</v>
      </c>
      <c r="AX335" s="179">
        <v>-0.68043399500905599</v>
      </c>
      <c r="AY335" s="179" t="s">
        <v>115</v>
      </c>
      <c r="AZ335" s="179">
        <v>-0.49507749354483099</v>
      </c>
      <c r="BA335" s="179">
        <v>-0.4642189447920182</v>
      </c>
      <c r="BB335" s="179">
        <v>0</v>
      </c>
      <c r="BC335" s="179">
        <v>0.45837219974923971</v>
      </c>
      <c r="BD335" s="179">
        <v>0.48141148040703458</v>
      </c>
      <c r="BE335" s="179" t="s">
        <v>115</v>
      </c>
      <c r="BF335" s="179">
        <v>0.63836467836957722</v>
      </c>
      <c r="BG335" s="179">
        <v>0.75394066692403894</v>
      </c>
      <c r="BH335" s="223">
        <v>-1</v>
      </c>
      <c r="BI335" s="204">
        <v>7</v>
      </c>
      <c r="BJ335" s="205" t="s">
        <v>3033</v>
      </c>
      <c r="BK335" s="205" t="s">
        <v>3034</v>
      </c>
      <c r="BL335" s="205" t="s">
        <v>3035</v>
      </c>
      <c r="BM335" s="205">
        <v>0</v>
      </c>
      <c r="BN335" s="205" t="s">
        <v>115</v>
      </c>
      <c r="BO335" s="205">
        <v>0.1032111770874489</v>
      </c>
      <c r="BP335" s="205">
        <v>9.548178712712084E-2</v>
      </c>
      <c r="BQ335" s="205" t="s">
        <v>115</v>
      </c>
      <c r="BR335" s="205" t="s">
        <v>197</v>
      </c>
      <c r="BS335" s="205">
        <v>1.6383646783695771</v>
      </c>
      <c r="BT335" s="120" t="s">
        <v>115</v>
      </c>
      <c r="BU335" s="120" t="s">
        <v>115</v>
      </c>
      <c r="BV335" s="120" t="s">
        <v>115</v>
      </c>
      <c r="BW335" s="120" t="s">
        <v>115</v>
      </c>
      <c r="BX335" s="153">
        <v>24.3</v>
      </c>
      <c r="BY335" s="153">
        <v>1.2617124548599674</v>
      </c>
      <c r="BZ335" s="153">
        <v>1.2617124548599674</v>
      </c>
      <c r="CA335" s="154" t="s">
        <v>197</v>
      </c>
      <c r="CB335" s="154">
        <v>2.0678871192784709</v>
      </c>
      <c r="CC335" s="154">
        <v>2.0678871192784709</v>
      </c>
      <c r="CD335" s="154" t="s">
        <v>197</v>
      </c>
      <c r="CE335" s="155">
        <v>0</v>
      </c>
      <c r="CF335" s="155"/>
      <c r="CG335" s="155"/>
      <c r="CH335" s="273"/>
    </row>
    <row r="336" spans="1:86" s="1" customFormat="1" x14ac:dyDescent="0.2">
      <c r="A336" s="120">
        <v>332</v>
      </c>
      <c r="B336" s="120" t="s">
        <v>1326</v>
      </c>
      <c r="C336" s="120" t="s">
        <v>388</v>
      </c>
      <c r="D336" s="126">
        <v>2</v>
      </c>
      <c r="E336" s="126" t="s">
        <v>1327</v>
      </c>
      <c r="F336" s="199">
        <v>58.974814000000002</v>
      </c>
      <c r="G336" s="199">
        <v>5.6284960000000002</v>
      </c>
      <c r="H336" s="123">
        <v>1</v>
      </c>
      <c r="I336" s="122">
        <v>3400</v>
      </c>
      <c r="J336" s="122">
        <v>290</v>
      </c>
      <c r="K336" s="123">
        <v>0</v>
      </c>
      <c r="L336" s="122">
        <v>3400</v>
      </c>
      <c r="M336" s="122">
        <v>290</v>
      </c>
      <c r="N336" s="122">
        <v>3802.75</v>
      </c>
      <c r="O336" s="122">
        <v>705.25</v>
      </c>
      <c r="P336" s="122">
        <v>923.75</v>
      </c>
      <c r="Q336" s="112" t="s">
        <v>1328</v>
      </c>
      <c r="R336" s="200">
        <v>1</v>
      </c>
      <c r="S336" s="112" t="s">
        <v>2191</v>
      </c>
      <c r="T336" s="112" t="s">
        <v>1267</v>
      </c>
      <c r="U336" s="112" t="s">
        <v>214</v>
      </c>
      <c r="V336" s="112" t="s">
        <v>1329</v>
      </c>
      <c r="W336" s="112" t="s">
        <v>215</v>
      </c>
      <c r="X336" s="112">
        <v>3.6</v>
      </c>
      <c r="Y336" s="112" t="s">
        <v>115</v>
      </c>
      <c r="Z336" s="112" t="s">
        <v>115</v>
      </c>
      <c r="AA336" s="125" t="s">
        <v>197</v>
      </c>
      <c r="AB336" s="125" t="s">
        <v>197</v>
      </c>
      <c r="AC336" s="125" t="s">
        <v>197</v>
      </c>
      <c r="AD336" s="125" t="s">
        <v>197</v>
      </c>
      <c r="AE336" s="125">
        <v>0</v>
      </c>
      <c r="AF336" s="125">
        <v>0.1</v>
      </c>
      <c r="AG336" s="125">
        <v>0</v>
      </c>
      <c r="AH336" s="125">
        <v>0</v>
      </c>
      <c r="AI336" s="202">
        <v>0</v>
      </c>
      <c r="AJ336" s="202">
        <v>0</v>
      </c>
      <c r="AK336" s="202">
        <v>0.5</v>
      </c>
      <c r="AL336" s="202">
        <v>0.01</v>
      </c>
      <c r="AM336" s="202">
        <v>0.1</v>
      </c>
      <c r="AN336" s="202">
        <v>0</v>
      </c>
      <c r="AO336" s="202">
        <v>1</v>
      </c>
      <c r="AP336" s="202">
        <v>0</v>
      </c>
      <c r="AQ336" s="202" t="s">
        <v>197</v>
      </c>
      <c r="AR336" s="202">
        <v>2006</v>
      </c>
      <c r="AS336" s="203">
        <v>7</v>
      </c>
      <c r="AT336" s="224" t="s">
        <v>132</v>
      </c>
      <c r="AU336" s="202" t="s">
        <v>556</v>
      </c>
      <c r="AV336" s="152">
        <v>1.1269871339105872</v>
      </c>
      <c r="AW336" s="152">
        <v>1.1269871339105872</v>
      </c>
      <c r="AX336" s="179">
        <v>-0.31450165845187228</v>
      </c>
      <c r="AY336" s="179" t="s">
        <v>115</v>
      </c>
      <c r="AZ336" s="179">
        <v>-0.2258267523641791</v>
      </c>
      <c r="BA336" s="179">
        <v>-0.21089429023299869</v>
      </c>
      <c r="BB336" s="179">
        <v>0</v>
      </c>
      <c r="BC336" s="179">
        <v>0.21090617455317459</v>
      </c>
      <c r="BD336" s="179">
        <v>0.22548812688796799</v>
      </c>
      <c r="BE336" s="179" t="s">
        <v>115</v>
      </c>
      <c r="BF336" s="179">
        <v>0.29385299817809352</v>
      </c>
      <c r="BG336" s="179">
        <v>0.3296603345624044</v>
      </c>
      <c r="BH336" s="204">
        <v>0</v>
      </c>
      <c r="BI336" s="204">
        <v>7</v>
      </c>
      <c r="BJ336" s="205" t="s">
        <v>3025</v>
      </c>
      <c r="BK336" s="205" t="s">
        <v>3026</v>
      </c>
      <c r="BL336" s="205" t="s">
        <v>3027</v>
      </c>
      <c r="BM336" s="205">
        <v>-1.0324330136889409E-2</v>
      </c>
      <c r="BN336" s="205">
        <v>0.3041773283149829</v>
      </c>
      <c r="BO336" s="205">
        <v>1.33419029406503E-2</v>
      </c>
      <c r="BP336" s="205">
        <v>9.548178712712084E-2</v>
      </c>
      <c r="BQ336" s="205" t="s">
        <v>115</v>
      </c>
      <c r="BR336" s="205" t="s">
        <v>197</v>
      </c>
      <c r="BS336" s="205">
        <v>0.1218529981780935</v>
      </c>
      <c r="BT336" s="120" t="s">
        <v>115</v>
      </c>
      <c r="BU336" s="120" t="s">
        <v>115</v>
      </c>
      <c r="BV336" s="120" t="s">
        <v>115</v>
      </c>
      <c r="BW336" s="120" t="s">
        <v>115</v>
      </c>
      <c r="BX336" s="153">
        <v>7.0103243301368892</v>
      </c>
      <c r="BY336" s="153">
        <v>1.1712893003472316</v>
      </c>
      <c r="BZ336" s="153">
        <v>1.1712893003472316</v>
      </c>
      <c r="CA336" s="154" t="s">
        <v>197</v>
      </c>
      <c r="CB336" s="154">
        <v>1.1776106225204057</v>
      </c>
      <c r="CC336" s="154">
        <v>1.1776106225204057</v>
      </c>
      <c r="CD336" s="154" t="s">
        <v>197</v>
      </c>
      <c r="CE336" s="155">
        <v>0</v>
      </c>
      <c r="CF336" s="155"/>
      <c r="CG336" s="155"/>
      <c r="CH336" s="273"/>
    </row>
    <row r="337" spans="1:86" s="1" customFormat="1" ht="17" customHeight="1" x14ac:dyDescent="0.2">
      <c r="A337" s="120">
        <v>333</v>
      </c>
      <c r="B337" s="120" t="s">
        <v>1330</v>
      </c>
      <c r="C337" s="120" t="s">
        <v>388</v>
      </c>
      <c r="D337" s="126">
        <v>2</v>
      </c>
      <c r="E337" s="126" t="s">
        <v>1327</v>
      </c>
      <c r="F337" s="199">
        <v>58.974814000000002</v>
      </c>
      <c r="G337" s="199">
        <v>5.6284960000000002</v>
      </c>
      <c r="H337" s="123">
        <v>1</v>
      </c>
      <c r="I337" s="122">
        <v>5600</v>
      </c>
      <c r="J337" s="122">
        <v>80</v>
      </c>
      <c r="K337" s="123">
        <v>0</v>
      </c>
      <c r="L337" s="122">
        <v>5600</v>
      </c>
      <c r="M337" s="122">
        <v>80</v>
      </c>
      <c r="N337" s="122">
        <v>6425.25</v>
      </c>
      <c r="O337" s="122">
        <v>299.75</v>
      </c>
      <c r="P337" s="122">
        <v>408.25</v>
      </c>
      <c r="Q337" s="112" t="s">
        <v>1273</v>
      </c>
      <c r="R337" s="200">
        <v>1</v>
      </c>
      <c r="S337" s="112" t="s">
        <v>2191</v>
      </c>
      <c r="T337" s="112" t="s">
        <v>1268</v>
      </c>
      <c r="U337" s="112" t="s">
        <v>1267</v>
      </c>
      <c r="V337" s="112" t="s">
        <v>1329</v>
      </c>
      <c r="W337" s="112" t="s">
        <v>193</v>
      </c>
      <c r="X337" s="112">
        <v>3.9</v>
      </c>
      <c r="Y337" s="112" t="s">
        <v>115</v>
      </c>
      <c r="Z337" s="112" t="s">
        <v>115</v>
      </c>
      <c r="AA337" s="125" t="s">
        <v>197</v>
      </c>
      <c r="AB337" s="125" t="s">
        <v>197</v>
      </c>
      <c r="AC337" s="125" t="s">
        <v>197</v>
      </c>
      <c r="AD337" s="125" t="s">
        <v>197</v>
      </c>
      <c r="AE337" s="125">
        <v>0</v>
      </c>
      <c r="AF337" s="125">
        <v>0.1</v>
      </c>
      <c r="AG337" s="125">
        <v>0</v>
      </c>
      <c r="AH337" s="125">
        <v>0</v>
      </c>
      <c r="AI337" s="202">
        <v>0</v>
      </c>
      <c r="AJ337" s="202">
        <v>0</v>
      </c>
      <c r="AK337" s="202">
        <v>0.5</v>
      </c>
      <c r="AL337" s="202">
        <v>0.01</v>
      </c>
      <c r="AM337" s="202">
        <v>0.1</v>
      </c>
      <c r="AN337" s="202">
        <v>0</v>
      </c>
      <c r="AO337" s="202">
        <v>1</v>
      </c>
      <c r="AP337" s="202">
        <v>0</v>
      </c>
      <c r="AQ337" s="202" t="s">
        <v>197</v>
      </c>
      <c r="AR337" s="202">
        <v>2006</v>
      </c>
      <c r="AS337" s="203">
        <v>7</v>
      </c>
      <c r="AT337" s="224" t="s">
        <v>132</v>
      </c>
      <c r="AU337" s="202" t="s">
        <v>556</v>
      </c>
      <c r="AV337" s="152">
        <v>1.1269871339105872</v>
      </c>
      <c r="AW337" s="152">
        <v>1.1269871339105872</v>
      </c>
      <c r="AX337" s="179">
        <v>-0.31450165845187228</v>
      </c>
      <c r="AY337" s="179" t="s">
        <v>115</v>
      </c>
      <c r="AZ337" s="179">
        <v>-0.2258267523641791</v>
      </c>
      <c r="BA337" s="179">
        <v>-0.21089429023299869</v>
      </c>
      <c r="BB337" s="179">
        <v>0</v>
      </c>
      <c r="BC337" s="179">
        <v>0.21090617455317459</v>
      </c>
      <c r="BD337" s="179">
        <v>0.22548812688796799</v>
      </c>
      <c r="BE337" s="179" t="s">
        <v>115</v>
      </c>
      <c r="BF337" s="179">
        <v>0.29385299817809352</v>
      </c>
      <c r="BG337" s="179">
        <v>0.3296603345624044</v>
      </c>
      <c r="BH337" s="204">
        <v>-1</v>
      </c>
      <c r="BI337" s="204">
        <v>7</v>
      </c>
      <c r="BJ337" s="205" t="s">
        <v>3033</v>
      </c>
      <c r="BK337" s="205" t="s">
        <v>3034</v>
      </c>
      <c r="BL337" s="205" t="s">
        <v>3035</v>
      </c>
      <c r="BM337" s="205">
        <v>0</v>
      </c>
      <c r="BN337" s="205" t="s">
        <v>115</v>
      </c>
      <c r="BO337" s="205">
        <v>1.33419029406503E-2</v>
      </c>
      <c r="BP337" s="205">
        <v>9.548178712712084E-2</v>
      </c>
      <c r="BQ337" s="205" t="s">
        <v>115</v>
      </c>
      <c r="BR337" s="205" t="s">
        <v>197</v>
      </c>
      <c r="BS337" s="205">
        <v>0.1218529981780935</v>
      </c>
      <c r="BT337" s="120" t="s">
        <v>115</v>
      </c>
      <c r="BU337" s="120" t="s">
        <v>115</v>
      </c>
      <c r="BV337" s="120" t="s">
        <v>115</v>
      </c>
      <c r="BW337" s="120" t="s">
        <v>115</v>
      </c>
      <c r="BX337" s="153">
        <v>7</v>
      </c>
      <c r="BY337" s="153">
        <v>1.1311033454318251</v>
      </c>
      <c r="BZ337" s="153">
        <v>1.1311033454318251</v>
      </c>
      <c r="CA337" s="154" t="s">
        <v>197</v>
      </c>
      <c r="CB337" s="154">
        <v>1.1376479821157586</v>
      </c>
      <c r="CC337" s="154">
        <v>1.1376479821157586</v>
      </c>
      <c r="CD337" s="154" t="s">
        <v>197</v>
      </c>
      <c r="CE337" s="155">
        <v>0</v>
      </c>
      <c r="CF337" s="155"/>
      <c r="CG337" s="155"/>
      <c r="CH337" s="273"/>
    </row>
    <row r="338" spans="1:86" s="1" customFormat="1" ht="17" customHeight="1" x14ac:dyDescent="0.2">
      <c r="A338" s="120">
        <v>334</v>
      </c>
      <c r="B338" s="120" t="s">
        <v>1331</v>
      </c>
      <c r="C338" s="120" t="s">
        <v>388</v>
      </c>
      <c r="D338" s="126">
        <v>2</v>
      </c>
      <c r="E338" s="126" t="s">
        <v>1327</v>
      </c>
      <c r="F338" s="199">
        <v>58.974814000000002</v>
      </c>
      <c r="G338" s="199">
        <v>5.6284960000000002</v>
      </c>
      <c r="H338" s="123">
        <v>1</v>
      </c>
      <c r="I338" s="122">
        <v>6560</v>
      </c>
      <c r="J338" s="122">
        <v>40</v>
      </c>
      <c r="K338" s="123">
        <v>0</v>
      </c>
      <c r="L338" s="122">
        <v>6560</v>
      </c>
      <c r="M338" s="122">
        <v>40</v>
      </c>
      <c r="N338" s="122">
        <v>7509.25</v>
      </c>
      <c r="O338" s="122">
        <v>144.75</v>
      </c>
      <c r="P338" s="122">
        <v>248.25</v>
      </c>
      <c r="Q338" s="112" t="s">
        <v>1333</v>
      </c>
      <c r="R338" s="200">
        <v>1</v>
      </c>
      <c r="S338" s="112" t="s">
        <v>2191</v>
      </c>
      <c r="T338" s="112" t="s">
        <v>1332</v>
      </c>
      <c r="U338" s="112" t="s">
        <v>1329</v>
      </c>
      <c r="V338" s="112" t="s">
        <v>1329</v>
      </c>
      <c r="W338" s="112" t="s">
        <v>215</v>
      </c>
      <c r="X338" s="112">
        <v>4.0999999999999996</v>
      </c>
      <c r="Y338" s="112" t="s">
        <v>115</v>
      </c>
      <c r="Z338" s="112" t="s">
        <v>115</v>
      </c>
      <c r="AA338" s="125" t="s">
        <v>197</v>
      </c>
      <c r="AB338" s="125" t="s">
        <v>197</v>
      </c>
      <c r="AC338" s="125" t="s">
        <v>197</v>
      </c>
      <c r="AD338" s="125" t="s">
        <v>197</v>
      </c>
      <c r="AE338" s="125">
        <v>0</v>
      </c>
      <c r="AF338" s="125">
        <v>0.1</v>
      </c>
      <c r="AG338" s="125">
        <v>0</v>
      </c>
      <c r="AH338" s="125">
        <v>0</v>
      </c>
      <c r="AI338" s="202">
        <v>0</v>
      </c>
      <c r="AJ338" s="202">
        <v>0</v>
      </c>
      <c r="AK338" s="202">
        <v>0.5</v>
      </c>
      <c r="AL338" s="202">
        <v>0.01</v>
      </c>
      <c r="AM338" s="202">
        <v>0.1</v>
      </c>
      <c r="AN338" s="202">
        <v>0</v>
      </c>
      <c r="AO338" s="202">
        <v>1</v>
      </c>
      <c r="AP338" s="202">
        <v>0</v>
      </c>
      <c r="AQ338" s="202" t="s">
        <v>197</v>
      </c>
      <c r="AR338" s="202">
        <v>2006</v>
      </c>
      <c r="AS338" s="203">
        <v>7</v>
      </c>
      <c r="AT338" s="224" t="s">
        <v>132</v>
      </c>
      <c r="AU338" s="202" t="s">
        <v>556</v>
      </c>
      <c r="AV338" s="152">
        <v>1.1269871339105872</v>
      </c>
      <c r="AW338" s="152">
        <v>1.1269871339105872</v>
      </c>
      <c r="AX338" s="179">
        <v>-0.31450165845187228</v>
      </c>
      <c r="AY338" s="179" t="s">
        <v>115</v>
      </c>
      <c r="AZ338" s="179">
        <v>-0.2258267523641791</v>
      </c>
      <c r="BA338" s="179">
        <v>-0.21089429023299869</v>
      </c>
      <c r="BB338" s="179">
        <v>0</v>
      </c>
      <c r="BC338" s="179">
        <v>0.21090617455317459</v>
      </c>
      <c r="BD338" s="179">
        <v>0.22548812688796799</v>
      </c>
      <c r="BE338" s="179" t="s">
        <v>115</v>
      </c>
      <c r="BF338" s="179">
        <v>0.29385299817809352</v>
      </c>
      <c r="BG338" s="179">
        <v>0.3296603345624044</v>
      </c>
      <c r="BH338" s="204">
        <v>0</v>
      </c>
      <c r="BI338" s="204">
        <v>7</v>
      </c>
      <c r="BJ338" s="205" t="s">
        <v>3025</v>
      </c>
      <c r="BK338" s="205" t="s">
        <v>3026</v>
      </c>
      <c r="BL338" s="205" t="s">
        <v>3027</v>
      </c>
      <c r="BM338" s="205">
        <v>-1.0324330136889409E-2</v>
      </c>
      <c r="BN338" s="205">
        <v>0.3041773283149829</v>
      </c>
      <c r="BO338" s="205">
        <v>1.33419029406503E-2</v>
      </c>
      <c r="BP338" s="205">
        <v>9.548178712712084E-2</v>
      </c>
      <c r="BQ338" s="205" t="s">
        <v>115</v>
      </c>
      <c r="BR338" s="205" t="s">
        <v>197</v>
      </c>
      <c r="BS338" s="205">
        <v>0.1218529981780935</v>
      </c>
      <c r="BT338" s="120" t="s">
        <v>115</v>
      </c>
      <c r="BU338" s="120" t="s">
        <v>115</v>
      </c>
      <c r="BV338" s="120" t="s">
        <v>115</v>
      </c>
      <c r="BW338" s="120" t="s">
        <v>115</v>
      </c>
      <c r="BX338" s="153">
        <v>7.0103243301368892</v>
      </c>
      <c r="BY338" s="153">
        <v>1.1712893003472316</v>
      </c>
      <c r="BZ338" s="153">
        <v>1.1712893003472316</v>
      </c>
      <c r="CA338" s="154" t="s">
        <v>197</v>
      </c>
      <c r="CB338" s="154">
        <v>1.1776106225204057</v>
      </c>
      <c r="CC338" s="154">
        <v>1.1776106225204057</v>
      </c>
      <c r="CD338" s="154" t="s">
        <v>197</v>
      </c>
      <c r="CE338" s="155">
        <v>0</v>
      </c>
      <c r="CF338" s="155"/>
      <c r="CG338" s="155"/>
      <c r="CH338" s="273"/>
    </row>
    <row r="339" spans="1:86" s="1" customFormat="1" ht="17" customHeight="1" x14ac:dyDescent="0.2">
      <c r="A339" s="120">
        <v>335</v>
      </c>
      <c r="B339" s="120" t="s">
        <v>1334</v>
      </c>
      <c r="C339" s="120" t="s">
        <v>388</v>
      </c>
      <c r="D339" s="126">
        <v>2</v>
      </c>
      <c r="E339" s="126" t="s">
        <v>1327</v>
      </c>
      <c r="F339" s="199">
        <v>58.974814000000002</v>
      </c>
      <c r="G339" s="199">
        <v>5.6284960000000002</v>
      </c>
      <c r="H339" s="123">
        <v>1</v>
      </c>
      <c r="I339" s="122">
        <v>6580</v>
      </c>
      <c r="J339" s="122">
        <v>110</v>
      </c>
      <c r="K339" s="123">
        <v>0</v>
      </c>
      <c r="L339" s="122">
        <v>6580</v>
      </c>
      <c r="M339" s="122">
        <v>110</v>
      </c>
      <c r="N339" s="122">
        <v>7434</v>
      </c>
      <c r="O339" s="122">
        <v>265</v>
      </c>
      <c r="P339" s="122">
        <v>268</v>
      </c>
      <c r="Q339" s="112" t="s">
        <v>1333</v>
      </c>
      <c r="R339" s="200">
        <v>1</v>
      </c>
      <c r="S339" s="112" t="s">
        <v>2191</v>
      </c>
      <c r="T339" s="112" t="s">
        <v>1332</v>
      </c>
      <c r="U339" s="112" t="s">
        <v>1329</v>
      </c>
      <c r="V339" s="112" t="s">
        <v>207</v>
      </c>
      <c r="W339" s="112" t="s">
        <v>215</v>
      </c>
      <c r="X339" s="112">
        <v>4.3</v>
      </c>
      <c r="Y339" s="112" t="s">
        <v>115</v>
      </c>
      <c r="Z339" s="112" t="s">
        <v>115</v>
      </c>
      <c r="AA339" s="125" t="s">
        <v>197</v>
      </c>
      <c r="AB339" s="125" t="s">
        <v>197</v>
      </c>
      <c r="AC339" s="125" t="s">
        <v>197</v>
      </c>
      <c r="AD339" s="125" t="s">
        <v>197</v>
      </c>
      <c r="AE339" s="125">
        <v>0</v>
      </c>
      <c r="AF339" s="125">
        <v>0.1</v>
      </c>
      <c r="AG339" s="125">
        <v>0</v>
      </c>
      <c r="AH339" s="125">
        <v>0</v>
      </c>
      <c r="AI339" s="202">
        <v>0</v>
      </c>
      <c r="AJ339" s="202">
        <v>0</v>
      </c>
      <c r="AK339" s="202">
        <v>0.5</v>
      </c>
      <c r="AL339" s="202">
        <v>0.01</v>
      </c>
      <c r="AM339" s="202">
        <v>0.1</v>
      </c>
      <c r="AN339" s="202">
        <v>0</v>
      </c>
      <c r="AO339" s="202">
        <v>1</v>
      </c>
      <c r="AP339" s="202">
        <v>0</v>
      </c>
      <c r="AQ339" s="202" t="s">
        <v>197</v>
      </c>
      <c r="AR339" s="202">
        <v>2006</v>
      </c>
      <c r="AS339" s="203">
        <v>7</v>
      </c>
      <c r="AT339" s="224" t="s">
        <v>132</v>
      </c>
      <c r="AU339" s="202" t="s">
        <v>556</v>
      </c>
      <c r="AV339" s="152">
        <v>1.1269871339105872</v>
      </c>
      <c r="AW339" s="152">
        <v>1.1269871339105872</v>
      </c>
      <c r="AX339" s="179">
        <v>-0.31450165845187228</v>
      </c>
      <c r="AY339" s="179" t="s">
        <v>115</v>
      </c>
      <c r="AZ339" s="179">
        <v>-0.2258267523641791</v>
      </c>
      <c r="BA339" s="179">
        <v>-0.21089429023299869</v>
      </c>
      <c r="BB339" s="179">
        <v>0</v>
      </c>
      <c r="BC339" s="179">
        <v>0.21090617455317459</v>
      </c>
      <c r="BD339" s="179">
        <v>0.22548812688796799</v>
      </c>
      <c r="BE339" s="179" t="s">
        <v>115</v>
      </c>
      <c r="BF339" s="179">
        <v>0.29385299817809352</v>
      </c>
      <c r="BG339" s="179">
        <v>0.3296603345624044</v>
      </c>
      <c r="BH339" s="204">
        <v>0</v>
      </c>
      <c r="BI339" s="204">
        <v>7</v>
      </c>
      <c r="BJ339" s="205" t="s">
        <v>3025</v>
      </c>
      <c r="BK339" s="205" t="s">
        <v>3026</v>
      </c>
      <c r="BL339" s="205" t="s">
        <v>3027</v>
      </c>
      <c r="BM339" s="205">
        <v>-1.0324330136889409E-2</v>
      </c>
      <c r="BN339" s="205">
        <v>0.3041773283149829</v>
      </c>
      <c r="BO339" s="205">
        <v>1.33419029406503E-2</v>
      </c>
      <c r="BP339" s="205">
        <v>9.548178712712084E-2</v>
      </c>
      <c r="BQ339" s="205" t="s">
        <v>115</v>
      </c>
      <c r="BR339" s="205" t="s">
        <v>197</v>
      </c>
      <c r="BS339" s="205">
        <v>0.1218529981780935</v>
      </c>
      <c r="BT339" s="120" t="s">
        <v>115</v>
      </c>
      <c r="BU339" s="120" t="s">
        <v>115</v>
      </c>
      <c r="BV339" s="120" t="s">
        <v>115</v>
      </c>
      <c r="BW339" s="120" t="s">
        <v>115</v>
      </c>
      <c r="BX339" s="153">
        <v>7.0103243301368892</v>
      </c>
      <c r="BY339" s="153">
        <v>1.1712893003472316</v>
      </c>
      <c r="BZ339" s="153">
        <v>1.1712893003472316</v>
      </c>
      <c r="CA339" s="154" t="s">
        <v>197</v>
      </c>
      <c r="CB339" s="154">
        <v>1.1776106225204057</v>
      </c>
      <c r="CC339" s="154">
        <v>1.1776106225204057</v>
      </c>
      <c r="CD339" s="154" t="s">
        <v>197</v>
      </c>
      <c r="CE339" s="155">
        <v>0</v>
      </c>
      <c r="CF339" s="155"/>
      <c r="CG339" s="155"/>
      <c r="CH339" s="273"/>
    </row>
    <row r="340" spans="1:86" s="1" customFormat="1" ht="17" customHeight="1" x14ac:dyDescent="0.2">
      <c r="A340" s="120">
        <v>336</v>
      </c>
      <c r="B340" s="120" t="s">
        <v>1335</v>
      </c>
      <c r="C340" s="120" t="s">
        <v>388</v>
      </c>
      <c r="D340" s="126">
        <v>2</v>
      </c>
      <c r="E340" s="126" t="s">
        <v>1327</v>
      </c>
      <c r="F340" s="199">
        <v>58.974814000000002</v>
      </c>
      <c r="G340" s="199">
        <v>5.6284960000000002</v>
      </c>
      <c r="H340" s="123">
        <v>1</v>
      </c>
      <c r="I340" s="122">
        <v>6330</v>
      </c>
      <c r="J340" s="122">
        <v>40</v>
      </c>
      <c r="K340" s="123">
        <v>0</v>
      </c>
      <c r="L340" s="122">
        <v>6330</v>
      </c>
      <c r="M340" s="122">
        <v>40</v>
      </c>
      <c r="N340" s="122">
        <v>7243</v>
      </c>
      <c r="O340" s="122">
        <v>186</v>
      </c>
      <c r="P340" s="122">
        <v>281</v>
      </c>
      <c r="Q340" s="112" t="s">
        <v>1333</v>
      </c>
      <c r="R340" s="200">
        <v>1</v>
      </c>
      <c r="S340" s="112" t="s">
        <v>2191</v>
      </c>
      <c r="T340" s="112" t="s">
        <v>1332</v>
      </c>
      <c r="U340" s="112" t="s">
        <v>1329</v>
      </c>
      <c r="V340" s="112" t="s">
        <v>207</v>
      </c>
      <c r="W340" s="112" t="s">
        <v>215</v>
      </c>
      <c r="X340" s="112">
        <v>4.4000000000000004</v>
      </c>
      <c r="Y340" s="112" t="s">
        <v>115</v>
      </c>
      <c r="Z340" s="112" t="s">
        <v>115</v>
      </c>
      <c r="AA340" s="125" t="s">
        <v>197</v>
      </c>
      <c r="AB340" s="125" t="s">
        <v>197</v>
      </c>
      <c r="AC340" s="125" t="s">
        <v>197</v>
      </c>
      <c r="AD340" s="125" t="s">
        <v>197</v>
      </c>
      <c r="AE340" s="125">
        <v>0</v>
      </c>
      <c r="AF340" s="125">
        <v>0.1</v>
      </c>
      <c r="AG340" s="125">
        <v>0</v>
      </c>
      <c r="AH340" s="125">
        <v>0</v>
      </c>
      <c r="AI340" s="202">
        <v>0</v>
      </c>
      <c r="AJ340" s="202">
        <v>0</v>
      </c>
      <c r="AK340" s="202">
        <v>0.5</v>
      </c>
      <c r="AL340" s="202">
        <v>0.01</v>
      </c>
      <c r="AM340" s="202">
        <v>0.1</v>
      </c>
      <c r="AN340" s="202">
        <v>0</v>
      </c>
      <c r="AO340" s="202">
        <v>1</v>
      </c>
      <c r="AP340" s="202">
        <v>0</v>
      </c>
      <c r="AQ340" s="202" t="s">
        <v>197</v>
      </c>
      <c r="AR340" s="202">
        <v>2006</v>
      </c>
      <c r="AS340" s="203">
        <v>7</v>
      </c>
      <c r="AT340" s="224" t="s">
        <v>132</v>
      </c>
      <c r="AU340" s="202" t="s">
        <v>556</v>
      </c>
      <c r="AV340" s="152">
        <v>1.1269871339105872</v>
      </c>
      <c r="AW340" s="152">
        <v>1.1269871339105872</v>
      </c>
      <c r="AX340" s="179">
        <v>-0.31450165845187228</v>
      </c>
      <c r="AY340" s="179" t="s">
        <v>115</v>
      </c>
      <c r="AZ340" s="179">
        <v>-0.2258267523641791</v>
      </c>
      <c r="BA340" s="179">
        <v>-0.21089429023299869</v>
      </c>
      <c r="BB340" s="179">
        <v>0</v>
      </c>
      <c r="BC340" s="179">
        <v>0.21090617455317459</v>
      </c>
      <c r="BD340" s="179">
        <v>0.22548812688796799</v>
      </c>
      <c r="BE340" s="179" t="s">
        <v>115</v>
      </c>
      <c r="BF340" s="179">
        <v>0.29385299817809352</v>
      </c>
      <c r="BG340" s="179">
        <v>0.3296603345624044</v>
      </c>
      <c r="BH340" s="204">
        <v>0</v>
      </c>
      <c r="BI340" s="204">
        <v>7</v>
      </c>
      <c r="BJ340" s="205" t="s">
        <v>3025</v>
      </c>
      <c r="BK340" s="205" t="s">
        <v>3026</v>
      </c>
      <c r="BL340" s="205" t="s">
        <v>3027</v>
      </c>
      <c r="BM340" s="205">
        <v>-1.0324330136889409E-2</v>
      </c>
      <c r="BN340" s="205">
        <v>0.3041773283149829</v>
      </c>
      <c r="BO340" s="205">
        <v>1.33419029406503E-2</v>
      </c>
      <c r="BP340" s="205">
        <v>9.548178712712084E-2</v>
      </c>
      <c r="BQ340" s="205" t="s">
        <v>115</v>
      </c>
      <c r="BR340" s="205" t="s">
        <v>197</v>
      </c>
      <c r="BS340" s="205">
        <v>0.1218529981780935</v>
      </c>
      <c r="BT340" s="120" t="s">
        <v>115</v>
      </c>
      <c r="BU340" s="120" t="s">
        <v>115</v>
      </c>
      <c r="BV340" s="120" t="s">
        <v>115</v>
      </c>
      <c r="BW340" s="120" t="s">
        <v>115</v>
      </c>
      <c r="BX340" s="153">
        <v>7.0103243301368892</v>
      </c>
      <c r="BY340" s="153">
        <v>1.1712893003472316</v>
      </c>
      <c r="BZ340" s="153">
        <v>1.1712893003472316</v>
      </c>
      <c r="CA340" s="154" t="s">
        <v>197</v>
      </c>
      <c r="CB340" s="154">
        <v>1.1776106225204057</v>
      </c>
      <c r="CC340" s="154">
        <v>1.1776106225204057</v>
      </c>
      <c r="CD340" s="154" t="s">
        <v>197</v>
      </c>
      <c r="CE340" s="155">
        <v>1</v>
      </c>
      <c r="CF340" s="155" t="s">
        <v>1338</v>
      </c>
      <c r="CG340" s="155"/>
      <c r="CH340" s="273"/>
    </row>
    <row r="341" spans="1:86" s="1" customFormat="1" ht="17" customHeight="1" x14ac:dyDescent="0.2">
      <c r="A341" s="120">
        <v>337</v>
      </c>
      <c r="B341" s="120" t="s">
        <v>1336</v>
      </c>
      <c r="C341" s="120" t="s">
        <v>388</v>
      </c>
      <c r="D341" s="126">
        <v>2</v>
      </c>
      <c r="E341" s="126" t="s">
        <v>1327</v>
      </c>
      <c r="F341" s="199">
        <v>58.974814000000002</v>
      </c>
      <c r="G341" s="199">
        <v>5.6284960000000002</v>
      </c>
      <c r="H341" s="123">
        <v>1</v>
      </c>
      <c r="I341" s="122">
        <v>8170</v>
      </c>
      <c r="J341" s="122">
        <v>80</v>
      </c>
      <c r="K341" s="123">
        <v>0</v>
      </c>
      <c r="L341" s="122">
        <v>8170</v>
      </c>
      <c r="M341" s="122">
        <v>80</v>
      </c>
      <c r="N341" s="122">
        <v>9149.5</v>
      </c>
      <c r="O341" s="122">
        <v>310.5</v>
      </c>
      <c r="P341" s="122">
        <v>491.5</v>
      </c>
      <c r="Q341" s="112" t="s">
        <v>1337</v>
      </c>
      <c r="R341" s="200">
        <v>1</v>
      </c>
      <c r="S341" s="112" t="s">
        <v>2191</v>
      </c>
      <c r="T341" s="112" t="s">
        <v>1268</v>
      </c>
      <c r="U341" s="112" t="s">
        <v>1329</v>
      </c>
      <c r="V341" s="112" t="s">
        <v>1267</v>
      </c>
      <c r="W341" s="112" t="s">
        <v>215</v>
      </c>
      <c r="X341" s="112">
        <v>4.5</v>
      </c>
      <c r="Y341" s="112" t="s">
        <v>115</v>
      </c>
      <c r="Z341" s="112" t="s">
        <v>115</v>
      </c>
      <c r="AA341" s="125" t="s">
        <v>197</v>
      </c>
      <c r="AB341" s="125" t="s">
        <v>197</v>
      </c>
      <c r="AC341" s="125" t="s">
        <v>197</v>
      </c>
      <c r="AD341" s="125" t="s">
        <v>197</v>
      </c>
      <c r="AE341" s="125">
        <v>0</v>
      </c>
      <c r="AF341" s="125">
        <v>0.1</v>
      </c>
      <c r="AG341" s="125">
        <v>0</v>
      </c>
      <c r="AH341" s="125">
        <v>0</v>
      </c>
      <c r="AI341" s="202">
        <v>0</v>
      </c>
      <c r="AJ341" s="202">
        <v>0</v>
      </c>
      <c r="AK341" s="202">
        <v>0.5</v>
      </c>
      <c r="AL341" s="202">
        <v>0.01</v>
      </c>
      <c r="AM341" s="202">
        <v>0.1</v>
      </c>
      <c r="AN341" s="202">
        <v>0</v>
      </c>
      <c r="AO341" s="202">
        <v>1</v>
      </c>
      <c r="AP341" s="202">
        <v>0</v>
      </c>
      <c r="AQ341" s="202" t="s">
        <v>197</v>
      </c>
      <c r="AR341" s="202">
        <v>2006</v>
      </c>
      <c r="AS341" s="203">
        <v>7</v>
      </c>
      <c r="AT341" s="224" t="s">
        <v>132</v>
      </c>
      <c r="AU341" s="202" t="s">
        <v>556</v>
      </c>
      <c r="AV341" s="152">
        <v>1.1269871339105872</v>
      </c>
      <c r="AW341" s="152">
        <v>1.1269871339105872</v>
      </c>
      <c r="AX341" s="179">
        <v>-0.31450165845187228</v>
      </c>
      <c r="AY341" s="179" t="s">
        <v>115</v>
      </c>
      <c r="AZ341" s="179">
        <v>-0.2258267523641791</v>
      </c>
      <c r="BA341" s="179">
        <v>-0.21089429023299869</v>
      </c>
      <c r="BB341" s="179">
        <v>0</v>
      </c>
      <c r="BC341" s="179">
        <v>0.21090617455317459</v>
      </c>
      <c r="BD341" s="179">
        <v>0.22548812688796799</v>
      </c>
      <c r="BE341" s="179" t="s">
        <v>115</v>
      </c>
      <c r="BF341" s="179">
        <v>0.29385299817809352</v>
      </c>
      <c r="BG341" s="179">
        <v>0.3296603345624044</v>
      </c>
      <c r="BH341" s="204">
        <v>0</v>
      </c>
      <c r="BI341" s="204">
        <v>7</v>
      </c>
      <c r="BJ341" s="205" t="s">
        <v>3025</v>
      </c>
      <c r="BK341" s="205" t="s">
        <v>3026</v>
      </c>
      <c r="BL341" s="205" t="s">
        <v>3027</v>
      </c>
      <c r="BM341" s="205">
        <v>-1.0324330136889409E-2</v>
      </c>
      <c r="BN341" s="205">
        <v>0.3041773283149829</v>
      </c>
      <c r="BO341" s="205">
        <v>1.33419029406503E-2</v>
      </c>
      <c r="BP341" s="205">
        <v>9.548178712712084E-2</v>
      </c>
      <c r="BQ341" s="205" t="s">
        <v>115</v>
      </c>
      <c r="BR341" s="205" t="s">
        <v>197</v>
      </c>
      <c r="BS341" s="205">
        <v>0.1218529981780935</v>
      </c>
      <c r="BT341" s="120" t="s">
        <v>115</v>
      </c>
      <c r="BU341" s="120" t="s">
        <v>115</v>
      </c>
      <c r="BV341" s="120" t="s">
        <v>115</v>
      </c>
      <c r="BW341" s="120" t="s">
        <v>115</v>
      </c>
      <c r="BX341" s="153">
        <v>7.0103243301368892</v>
      </c>
      <c r="BY341" s="153">
        <v>1.1712893003472316</v>
      </c>
      <c r="BZ341" s="153">
        <v>1.1712893003472316</v>
      </c>
      <c r="CA341" s="154" t="s">
        <v>197</v>
      </c>
      <c r="CB341" s="154">
        <v>1.1776106225204057</v>
      </c>
      <c r="CC341" s="154">
        <v>1.1776106225204057</v>
      </c>
      <c r="CD341" s="154" t="s">
        <v>197</v>
      </c>
      <c r="CE341" s="155">
        <v>1</v>
      </c>
      <c r="CF341" s="155" t="s">
        <v>2409</v>
      </c>
      <c r="CG341" s="155"/>
      <c r="CH341" s="273"/>
    </row>
    <row r="342" spans="1:86" s="1" customFormat="1" ht="17" customHeight="1" x14ac:dyDescent="0.2">
      <c r="A342" s="120">
        <v>338</v>
      </c>
      <c r="B342" s="120" t="s">
        <v>1340</v>
      </c>
      <c r="C342" s="120" t="s">
        <v>388</v>
      </c>
      <c r="D342" s="126">
        <v>2</v>
      </c>
      <c r="E342" s="126" t="s">
        <v>1339</v>
      </c>
      <c r="F342" s="199">
        <v>58.816398</v>
      </c>
      <c r="G342" s="199">
        <v>5.5730089999999999</v>
      </c>
      <c r="H342" s="123">
        <v>1</v>
      </c>
      <c r="I342" s="122">
        <v>12920</v>
      </c>
      <c r="J342" s="122">
        <v>260</v>
      </c>
      <c r="K342" s="123">
        <v>0</v>
      </c>
      <c r="L342" s="122">
        <v>12920</v>
      </c>
      <c r="M342" s="122">
        <v>260</v>
      </c>
      <c r="N342" s="122">
        <v>15448</v>
      </c>
      <c r="O342" s="122">
        <v>800</v>
      </c>
      <c r="P342" s="122">
        <v>1127</v>
      </c>
      <c r="Q342" s="112" t="s">
        <v>1341</v>
      </c>
      <c r="R342" s="200">
        <v>1</v>
      </c>
      <c r="S342" s="112" t="s">
        <v>2191</v>
      </c>
      <c r="T342" s="112" t="s">
        <v>878</v>
      </c>
      <c r="U342" s="112" t="s">
        <v>863</v>
      </c>
      <c r="V342" s="112" t="s">
        <v>197</v>
      </c>
      <c r="W342" s="112" t="s">
        <v>215</v>
      </c>
      <c r="X342" s="112">
        <v>3.2</v>
      </c>
      <c r="Y342" s="112" t="s">
        <v>115</v>
      </c>
      <c r="Z342" s="112" t="s">
        <v>115</v>
      </c>
      <c r="AA342" s="125" t="s">
        <v>197</v>
      </c>
      <c r="AB342" s="125" t="s">
        <v>197</v>
      </c>
      <c r="AC342" s="125" t="s">
        <v>197</v>
      </c>
      <c r="AD342" s="125" t="s">
        <v>197</v>
      </c>
      <c r="AE342" s="125">
        <v>0</v>
      </c>
      <c r="AF342" s="125">
        <v>0.1</v>
      </c>
      <c r="AG342" s="125">
        <v>0</v>
      </c>
      <c r="AH342" s="125">
        <v>0</v>
      </c>
      <c r="AI342" s="202">
        <v>0</v>
      </c>
      <c r="AJ342" s="202">
        <v>0</v>
      </c>
      <c r="AK342" s="202">
        <v>0.5</v>
      </c>
      <c r="AL342" s="202">
        <v>0.01</v>
      </c>
      <c r="AM342" s="202">
        <v>0.1</v>
      </c>
      <c r="AN342" s="202">
        <v>0</v>
      </c>
      <c r="AO342" s="202">
        <v>1</v>
      </c>
      <c r="AP342" s="202">
        <v>0</v>
      </c>
      <c r="AQ342" s="202" t="s">
        <v>197</v>
      </c>
      <c r="AR342" s="202">
        <v>2006</v>
      </c>
      <c r="AS342" s="203">
        <v>5.6</v>
      </c>
      <c r="AT342" s="224" t="s">
        <v>132</v>
      </c>
      <c r="AU342" s="202" t="s">
        <v>556</v>
      </c>
      <c r="AV342" s="152">
        <v>1.1269871339105872</v>
      </c>
      <c r="AW342" s="152">
        <v>1.1269871339105872</v>
      </c>
      <c r="AX342" s="179">
        <v>-0.24527842780250891</v>
      </c>
      <c r="AY342" s="179" t="s">
        <v>115</v>
      </c>
      <c r="AZ342" s="179">
        <v>-0.16931443313025141</v>
      </c>
      <c r="BA342" s="179">
        <v>-0.1564316837466794</v>
      </c>
      <c r="BB342" s="179">
        <v>0</v>
      </c>
      <c r="BC342" s="179">
        <v>0.15789485490661201</v>
      </c>
      <c r="BD342" s="179">
        <v>0.1701374887498816</v>
      </c>
      <c r="BE342" s="179" t="s">
        <v>115</v>
      </c>
      <c r="BF342" s="179">
        <v>0.22950772485993631</v>
      </c>
      <c r="BG342" s="179">
        <v>0.25679210723940749</v>
      </c>
      <c r="BH342" s="204">
        <v>1</v>
      </c>
      <c r="BI342" s="204">
        <v>7</v>
      </c>
      <c r="BJ342" s="205" t="s">
        <v>3031</v>
      </c>
      <c r="BK342" s="205" t="s">
        <v>3032</v>
      </c>
      <c r="BL342" s="205" t="s">
        <v>3030</v>
      </c>
      <c r="BM342" s="205">
        <v>0.22950772485993631</v>
      </c>
      <c r="BN342" s="205" t="s">
        <v>115</v>
      </c>
      <c r="BO342" s="205">
        <v>0.1137513066244225</v>
      </c>
      <c r="BP342" s="205">
        <v>9.548178712712084E-2</v>
      </c>
      <c r="BQ342" s="205" t="s">
        <v>115</v>
      </c>
      <c r="BR342" s="205" t="s">
        <v>197</v>
      </c>
      <c r="BS342" s="205">
        <v>1.855492275140064</v>
      </c>
      <c r="BT342" s="120" t="s">
        <v>115</v>
      </c>
      <c r="BU342" s="120" t="s">
        <v>115</v>
      </c>
      <c r="BV342" s="120" t="s">
        <v>115</v>
      </c>
      <c r="BW342" s="120" t="s">
        <v>115</v>
      </c>
      <c r="BX342" s="153">
        <v>5.3704922751400632</v>
      </c>
      <c r="BY342" s="153">
        <v>1.1367304568066048</v>
      </c>
      <c r="BZ342" s="153">
        <v>1.1367304568066048</v>
      </c>
      <c r="CA342" s="154" t="s">
        <v>197</v>
      </c>
      <c r="CB342" s="154">
        <v>2.1760072873352709</v>
      </c>
      <c r="CC342" s="154">
        <v>2.1760072873352709</v>
      </c>
      <c r="CD342" s="154" t="s">
        <v>197</v>
      </c>
      <c r="CE342" s="155">
        <v>1</v>
      </c>
      <c r="CF342" s="155" t="s">
        <v>2407</v>
      </c>
      <c r="CG342" s="155"/>
      <c r="CH342" s="273"/>
    </row>
    <row r="343" spans="1:86" s="1" customFormat="1" ht="18" customHeight="1" x14ac:dyDescent="0.2">
      <c r="A343" s="120">
        <v>339</v>
      </c>
      <c r="B343" s="120" t="s">
        <v>1342</v>
      </c>
      <c r="C343" s="120" t="s">
        <v>388</v>
      </c>
      <c r="D343" s="126">
        <v>2</v>
      </c>
      <c r="E343" s="126" t="s">
        <v>1339</v>
      </c>
      <c r="F343" s="199">
        <v>58.816398</v>
      </c>
      <c r="G343" s="199">
        <v>5.5730089999999999</v>
      </c>
      <c r="H343" s="123">
        <v>1</v>
      </c>
      <c r="I343" s="122">
        <v>11370</v>
      </c>
      <c r="J343" s="122">
        <v>90</v>
      </c>
      <c r="K343" s="123">
        <v>0</v>
      </c>
      <c r="L343" s="122">
        <v>11370</v>
      </c>
      <c r="M343" s="122">
        <v>90</v>
      </c>
      <c r="N343" s="122">
        <v>13243</v>
      </c>
      <c r="O343" s="122">
        <v>331</v>
      </c>
      <c r="P343" s="122">
        <v>236</v>
      </c>
      <c r="Q343" s="112" t="s">
        <v>1341</v>
      </c>
      <c r="R343" s="200">
        <v>1</v>
      </c>
      <c r="S343" s="112" t="s">
        <v>2191</v>
      </c>
      <c r="T343" s="112" t="s">
        <v>878</v>
      </c>
      <c r="U343" s="112" t="s">
        <v>863</v>
      </c>
      <c r="V343" s="112" t="s">
        <v>197</v>
      </c>
      <c r="W343" s="112" t="s">
        <v>215</v>
      </c>
      <c r="X343" s="112">
        <v>3.2</v>
      </c>
      <c r="Y343" s="112" t="s">
        <v>115</v>
      </c>
      <c r="Z343" s="112" t="s">
        <v>115</v>
      </c>
      <c r="AA343" s="125" t="s">
        <v>197</v>
      </c>
      <c r="AB343" s="125" t="s">
        <v>197</v>
      </c>
      <c r="AC343" s="125" t="s">
        <v>197</v>
      </c>
      <c r="AD343" s="125" t="s">
        <v>197</v>
      </c>
      <c r="AE343" s="125">
        <v>0</v>
      </c>
      <c r="AF343" s="125">
        <v>0.1</v>
      </c>
      <c r="AG343" s="125">
        <v>0</v>
      </c>
      <c r="AH343" s="125">
        <v>0</v>
      </c>
      <c r="AI343" s="202">
        <v>0</v>
      </c>
      <c r="AJ343" s="202">
        <v>0</v>
      </c>
      <c r="AK343" s="202">
        <v>0.5</v>
      </c>
      <c r="AL343" s="202">
        <v>0.01</v>
      </c>
      <c r="AM343" s="202">
        <v>0.1</v>
      </c>
      <c r="AN343" s="202">
        <v>0</v>
      </c>
      <c r="AO343" s="202">
        <v>1</v>
      </c>
      <c r="AP343" s="202">
        <v>0</v>
      </c>
      <c r="AQ343" s="202" t="s">
        <v>197</v>
      </c>
      <c r="AR343" s="202">
        <v>2006</v>
      </c>
      <c r="AS343" s="203">
        <v>5.6</v>
      </c>
      <c r="AT343" s="224" t="s">
        <v>132</v>
      </c>
      <c r="AU343" s="202" t="s">
        <v>556</v>
      </c>
      <c r="AV343" s="152">
        <v>1.1269871339105872</v>
      </c>
      <c r="AW343" s="152">
        <v>1.1269871339105872</v>
      </c>
      <c r="AX343" s="179">
        <v>-0.24527842780250891</v>
      </c>
      <c r="AY343" s="179" t="s">
        <v>115</v>
      </c>
      <c r="AZ343" s="179">
        <v>-0.16931443313025141</v>
      </c>
      <c r="BA343" s="179">
        <v>-0.1564316837466794</v>
      </c>
      <c r="BB343" s="179">
        <v>0</v>
      </c>
      <c r="BC343" s="179">
        <v>0.15789485490661201</v>
      </c>
      <c r="BD343" s="179">
        <v>0.1701374887498816</v>
      </c>
      <c r="BE343" s="179" t="s">
        <v>115</v>
      </c>
      <c r="BF343" s="179">
        <v>0.22950772485993631</v>
      </c>
      <c r="BG343" s="179">
        <v>0.25679210723940749</v>
      </c>
      <c r="BH343" s="204">
        <v>1</v>
      </c>
      <c r="BI343" s="204">
        <v>7</v>
      </c>
      <c r="BJ343" s="205" t="s">
        <v>3031</v>
      </c>
      <c r="BK343" s="205" t="s">
        <v>3032</v>
      </c>
      <c r="BL343" s="205" t="s">
        <v>3030</v>
      </c>
      <c r="BM343" s="205">
        <v>0.22950772485993631</v>
      </c>
      <c r="BN343" s="205" t="s">
        <v>115</v>
      </c>
      <c r="BO343" s="205">
        <v>0.1137513066244225</v>
      </c>
      <c r="BP343" s="205">
        <v>9.548178712712084E-2</v>
      </c>
      <c r="BQ343" s="205" t="s">
        <v>115</v>
      </c>
      <c r="BR343" s="205" t="s">
        <v>197</v>
      </c>
      <c r="BS343" s="205">
        <v>1.855492275140064</v>
      </c>
      <c r="BT343" s="120" t="s">
        <v>115</v>
      </c>
      <c r="BU343" s="120" t="s">
        <v>115</v>
      </c>
      <c r="BV343" s="120" t="s">
        <v>115</v>
      </c>
      <c r="BW343" s="120" t="s">
        <v>115</v>
      </c>
      <c r="BX343" s="153">
        <v>5.3704922751400632</v>
      </c>
      <c r="BY343" s="153">
        <v>1.1367304568066048</v>
      </c>
      <c r="BZ343" s="153">
        <v>1.1367304568066048</v>
      </c>
      <c r="CA343" s="154" t="s">
        <v>197</v>
      </c>
      <c r="CB343" s="154">
        <v>2.1760072873352709</v>
      </c>
      <c r="CC343" s="154">
        <v>2.1760072873352709</v>
      </c>
      <c r="CD343" s="154" t="s">
        <v>197</v>
      </c>
      <c r="CE343" s="155">
        <v>1</v>
      </c>
      <c r="CF343" s="155" t="s">
        <v>2407</v>
      </c>
      <c r="CG343" s="155"/>
      <c r="CH343" s="273"/>
    </row>
    <row r="344" spans="1:86" s="1" customFormat="1" ht="17" customHeight="1" x14ac:dyDescent="0.2">
      <c r="A344" s="120">
        <v>340</v>
      </c>
      <c r="B344" s="120" t="s">
        <v>1343</v>
      </c>
      <c r="C344" s="120" t="s">
        <v>388</v>
      </c>
      <c r="D344" s="126">
        <v>2</v>
      </c>
      <c r="E344" s="126" t="s">
        <v>1339</v>
      </c>
      <c r="F344" s="199">
        <v>58.816398</v>
      </c>
      <c r="G344" s="199">
        <v>5.5730089999999999</v>
      </c>
      <c r="H344" s="123">
        <v>1</v>
      </c>
      <c r="I344" s="122">
        <v>10160</v>
      </c>
      <c r="J344" s="122">
        <v>220</v>
      </c>
      <c r="K344" s="123">
        <v>0</v>
      </c>
      <c r="L344" s="122">
        <v>10160</v>
      </c>
      <c r="M344" s="122">
        <v>220</v>
      </c>
      <c r="N344" s="122">
        <v>11730.66666666667</v>
      </c>
      <c r="O344" s="122">
        <v>931.33333333333394</v>
      </c>
      <c r="P344" s="122">
        <v>538.66666666666606</v>
      </c>
      <c r="Q344" s="112" t="s">
        <v>1341</v>
      </c>
      <c r="R344" s="200">
        <v>1</v>
      </c>
      <c r="S344" s="112" t="s">
        <v>2191</v>
      </c>
      <c r="T344" s="112" t="s">
        <v>878</v>
      </c>
      <c r="U344" s="112" t="s">
        <v>1344</v>
      </c>
      <c r="V344" s="112" t="s">
        <v>863</v>
      </c>
      <c r="W344" s="112" t="s">
        <v>215</v>
      </c>
      <c r="X344" s="112" t="s">
        <v>197</v>
      </c>
      <c r="Y344" s="112" t="s">
        <v>115</v>
      </c>
      <c r="Z344" s="112" t="s">
        <v>115</v>
      </c>
      <c r="AA344" s="125" t="s">
        <v>197</v>
      </c>
      <c r="AB344" s="125" t="s">
        <v>197</v>
      </c>
      <c r="AC344" s="125" t="s">
        <v>197</v>
      </c>
      <c r="AD344" s="125" t="s">
        <v>197</v>
      </c>
      <c r="AE344" s="125">
        <v>0</v>
      </c>
      <c r="AF344" s="125">
        <v>0.1</v>
      </c>
      <c r="AG344" s="125">
        <v>0</v>
      </c>
      <c r="AH344" s="125">
        <v>0</v>
      </c>
      <c r="AI344" s="202">
        <v>0</v>
      </c>
      <c r="AJ344" s="202">
        <v>0</v>
      </c>
      <c r="AK344" s="202">
        <v>0.5</v>
      </c>
      <c r="AL344" s="202">
        <v>0.01</v>
      </c>
      <c r="AM344" s="202">
        <v>0.1</v>
      </c>
      <c r="AN344" s="202">
        <v>0</v>
      </c>
      <c r="AO344" s="202">
        <v>1</v>
      </c>
      <c r="AP344" s="202">
        <v>0</v>
      </c>
      <c r="AQ344" s="202" t="s">
        <v>197</v>
      </c>
      <c r="AR344" s="202">
        <v>2006</v>
      </c>
      <c r="AS344" s="203">
        <v>4.5</v>
      </c>
      <c r="AT344" s="224" t="s">
        <v>132</v>
      </c>
      <c r="AU344" s="202" t="s">
        <v>556</v>
      </c>
      <c r="AV344" s="152">
        <v>1.1269871339105872</v>
      </c>
      <c r="AW344" s="152">
        <v>1.1269871339105872</v>
      </c>
      <c r="AX344" s="179">
        <v>-0.24527842780250891</v>
      </c>
      <c r="AY344" s="179" t="s">
        <v>115</v>
      </c>
      <c r="AZ344" s="179">
        <v>-0.16931443313025141</v>
      </c>
      <c r="BA344" s="179">
        <v>-0.1564316837466794</v>
      </c>
      <c r="BB344" s="179">
        <v>0</v>
      </c>
      <c r="BC344" s="179">
        <v>0.15789485490661201</v>
      </c>
      <c r="BD344" s="179">
        <v>0.1701374887498816</v>
      </c>
      <c r="BE344" s="179" t="s">
        <v>115</v>
      </c>
      <c r="BF344" s="179">
        <v>0.22950772485993631</v>
      </c>
      <c r="BG344" s="179">
        <v>0.25679210723940749</v>
      </c>
      <c r="BH344" s="204">
        <v>0</v>
      </c>
      <c r="BI344" s="204">
        <v>7</v>
      </c>
      <c r="BJ344" s="205" t="s">
        <v>3025</v>
      </c>
      <c r="BK344" s="205" t="s">
        <v>3026</v>
      </c>
      <c r="BL344" s="205" t="s">
        <v>3027</v>
      </c>
      <c r="BM344" s="205">
        <v>-7.8853514712863282E-3</v>
      </c>
      <c r="BN344" s="205">
        <v>0.23739307633122261</v>
      </c>
      <c r="BO344" s="205">
        <v>0.1137513066244225</v>
      </c>
      <c r="BP344" s="205">
        <v>9.548178712712084E-2</v>
      </c>
      <c r="BQ344" s="205" t="s">
        <v>115</v>
      </c>
      <c r="BR344" s="205" t="s">
        <v>197</v>
      </c>
      <c r="BS344" s="205">
        <v>1.855492275140064</v>
      </c>
      <c r="BT344" s="120" t="s">
        <v>115</v>
      </c>
      <c r="BU344" s="120" t="s">
        <v>115</v>
      </c>
      <c r="BV344" s="120" t="s">
        <v>115</v>
      </c>
      <c r="BW344" s="120" t="s">
        <v>115</v>
      </c>
      <c r="BX344" s="153">
        <v>4.5078853514712867</v>
      </c>
      <c r="BY344" s="153">
        <v>1.1612543236181099</v>
      </c>
      <c r="BZ344" s="153">
        <v>1.1612543236181099</v>
      </c>
      <c r="CA344" s="154" t="s">
        <v>197</v>
      </c>
      <c r="CB344" s="154">
        <v>2.1889182687405677</v>
      </c>
      <c r="CC344" s="154">
        <v>2.1889182687405677</v>
      </c>
      <c r="CD344" s="154" t="s">
        <v>197</v>
      </c>
      <c r="CE344" s="155">
        <v>1</v>
      </c>
      <c r="CF344" s="155" t="s">
        <v>2407</v>
      </c>
      <c r="CG344" s="155"/>
      <c r="CH344" s="273"/>
    </row>
    <row r="345" spans="1:86" s="1" customFormat="1" ht="18" customHeight="1" x14ac:dyDescent="0.2">
      <c r="A345" s="120">
        <v>341</v>
      </c>
      <c r="B345" s="120" t="s">
        <v>2231</v>
      </c>
      <c r="C345" s="120" t="s">
        <v>388</v>
      </c>
      <c r="D345" s="126">
        <v>2</v>
      </c>
      <c r="E345" s="126" t="s">
        <v>1345</v>
      </c>
      <c r="F345" s="199">
        <v>58.816844000000003</v>
      </c>
      <c r="G345" s="199">
        <v>5.5567609999999998</v>
      </c>
      <c r="H345" s="123">
        <v>1</v>
      </c>
      <c r="I345" s="122">
        <v>11710</v>
      </c>
      <c r="J345" s="122">
        <v>240</v>
      </c>
      <c r="K345" s="123">
        <v>0</v>
      </c>
      <c r="L345" s="122">
        <v>11710</v>
      </c>
      <c r="M345" s="122">
        <v>240</v>
      </c>
      <c r="N345" s="122">
        <v>13596</v>
      </c>
      <c r="O345" s="122">
        <v>627</v>
      </c>
      <c r="P345" s="122">
        <v>513</v>
      </c>
      <c r="Q345" s="112" t="s">
        <v>206</v>
      </c>
      <c r="R345" s="200">
        <v>1</v>
      </c>
      <c r="S345" s="112" t="s">
        <v>2191</v>
      </c>
      <c r="T345" s="112" t="s">
        <v>878</v>
      </c>
      <c r="U345" s="112" t="s">
        <v>1346</v>
      </c>
      <c r="V345" s="112" t="s">
        <v>1347</v>
      </c>
      <c r="W345" s="112" t="s">
        <v>197</v>
      </c>
      <c r="X345" s="112">
        <v>7.5</v>
      </c>
      <c r="Y345" s="112">
        <v>0.4</v>
      </c>
      <c r="Z345" s="112">
        <v>0</v>
      </c>
      <c r="AA345" s="125" t="s">
        <v>197</v>
      </c>
      <c r="AB345" s="125">
        <v>0.4</v>
      </c>
      <c r="AC345" s="125" t="s">
        <v>196</v>
      </c>
      <c r="AD345" s="125">
        <v>1</v>
      </c>
      <c r="AE345" s="125">
        <v>0.5</v>
      </c>
      <c r="AF345" s="125">
        <v>0.01</v>
      </c>
      <c r="AG345" s="125">
        <v>0.05</v>
      </c>
      <c r="AH345" s="125">
        <v>0.15</v>
      </c>
      <c r="AI345" s="202">
        <v>0</v>
      </c>
      <c r="AJ345" s="202">
        <v>0</v>
      </c>
      <c r="AK345" s="202">
        <v>0.5</v>
      </c>
      <c r="AL345" s="202">
        <v>0.01</v>
      </c>
      <c r="AM345" s="202">
        <v>0.1</v>
      </c>
      <c r="AN345" s="202">
        <v>0</v>
      </c>
      <c r="AO345" s="202">
        <v>1</v>
      </c>
      <c r="AP345" s="202">
        <v>0</v>
      </c>
      <c r="AQ345" s="202" t="s">
        <v>197</v>
      </c>
      <c r="AR345" s="202">
        <v>2006</v>
      </c>
      <c r="AS345" s="203">
        <v>0.5</v>
      </c>
      <c r="AT345" s="224" t="s">
        <v>132</v>
      </c>
      <c r="AU345" s="202" t="s">
        <v>556</v>
      </c>
      <c r="AV345" s="152">
        <v>1.2390318801386833</v>
      </c>
      <c r="AW345" s="152">
        <v>1.2299186964998947</v>
      </c>
      <c r="AX345" s="179">
        <v>-0.2423299983778695</v>
      </c>
      <c r="AY345" s="179" t="s">
        <v>115</v>
      </c>
      <c r="AZ345" s="179">
        <v>-0.1669425805541363</v>
      </c>
      <c r="BA345" s="179">
        <v>-0.1541637172725078</v>
      </c>
      <c r="BB345" s="179">
        <v>0</v>
      </c>
      <c r="BC345" s="179">
        <v>0.1556582264357104</v>
      </c>
      <c r="BD345" s="179">
        <v>0.16780785606378629</v>
      </c>
      <c r="BE345" s="179" t="s">
        <v>115</v>
      </c>
      <c r="BF345" s="179">
        <v>0.2267455913837868</v>
      </c>
      <c r="BG345" s="179">
        <v>0.25368301776620372</v>
      </c>
      <c r="BH345" s="204">
        <v>1</v>
      </c>
      <c r="BI345" s="204">
        <v>5</v>
      </c>
      <c r="BJ345" s="205" t="s">
        <v>3028</v>
      </c>
      <c r="BK345" s="205" t="s">
        <v>3029</v>
      </c>
      <c r="BL345" s="205" t="s">
        <v>3030</v>
      </c>
      <c r="BM345" s="205">
        <v>0.2267455913837868</v>
      </c>
      <c r="BN345" s="205" t="s">
        <v>115</v>
      </c>
      <c r="BO345" s="205">
        <v>0.114906105442158</v>
      </c>
      <c r="BP345" s="205">
        <v>9.548178712712084E-2</v>
      </c>
      <c r="BQ345" s="205" t="s">
        <v>115</v>
      </c>
      <c r="BR345" s="205" t="s">
        <v>197</v>
      </c>
      <c r="BS345" s="205">
        <v>0.99725440861621317</v>
      </c>
      <c r="BT345" s="120" t="s">
        <v>115</v>
      </c>
      <c r="BU345" s="120" t="s">
        <v>115</v>
      </c>
      <c r="BV345" s="120" t="s">
        <v>115</v>
      </c>
      <c r="BW345" s="120" t="s">
        <v>115</v>
      </c>
      <c r="BX345" s="153">
        <v>0.2732544086162132</v>
      </c>
      <c r="BY345" s="153">
        <v>1.2480064842543381</v>
      </c>
      <c r="BZ345" s="153">
        <v>1.2389593152080796</v>
      </c>
      <c r="CA345" s="154" t="s">
        <v>197</v>
      </c>
      <c r="CB345" s="154">
        <v>1.5975094804868442</v>
      </c>
      <c r="CC345" s="154">
        <v>1.5975094804868442</v>
      </c>
      <c r="CD345" s="154" t="s">
        <v>197</v>
      </c>
      <c r="CE345" s="155">
        <v>1</v>
      </c>
      <c r="CF345" s="155" t="s">
        <v>2407</v>
      </c>
      <c r="CG345" s="155"/>
      <c r="CH345" s="273"/>
    </row>
    <row r="346" spans="1:86" s="1" customFormat="1" ht="17" customHeight="1" x14ac:dyDescent="0.2">
      <c r="A346" s="120">
        <v>342</v>
      </c>
      <c r="B346" s="120" t="s">
        <v>2232</v>
      </c>
      <c r="C346" s="120" t="s">
        <v>388</v>
      </c>
      <c r="D346" s="126">
        <v>2</v>
      </c>
      <c r="E346" s="126" t="s">
        <v>1345</v>
      </c>
      <c r="F346" s="199">
        <v>58.816844000000003</v>
      </c>
      <c r="G346" s="199">
        <v>5.5567609999999998</v>
      </c>
      <c r="H346" s="123">
        <v>1</v>
      </c>
      <c r="I346" s="122">
        <v>12110</v>
      </c>
      <c r="J346" s="122">
        <v>300</v>
      </c>
      <c r="K346" s="123">
        <v>0</v>
      </c>
      <c r="L346" s="122">
        <v>12110</v>
      </c>
      <c r="M346" s="122">
        <v>300</v>
      </c>
      <c r="N346" s="122">
        <v>14023.375</v>
      </c>
      <c r="O346" s="122">
        <v>1126.625</v>
      </c>
      <c r="P346" s="122">
        <v>666.375</v>
      </c>
      <c r="Q346" s="112" t="s">
        <v>206</v>
      </c>
      <c r="R346" s="200">
        <v>1</v>
      </c>
      <c r="S346" s="112" t="s">
        <v>2191</v>
      </c>
      <c r="T346" s="112" t="s">
        <v>878</v>
      </c>
      <c r="U346" s="112" t="s">
        <v>1346</v>
      </c>
      <c r="V346" s="112" t="s">
        <v>1347</v>
      </c>
      <c r="W346" s="112" t="s">
        <v>197</v>
      </c>
      <c r="X346" s="112">
        <v>7.5</v>
      </c>
      <c r="Y346" s="112">
        <v>0.4</v>
      </c>
      <c r="Z346" s="112">
        <v>0</v>
      </c>
      <c r="AA346" s="125" t="s">
        <v>197</v>
      </c>
      <c r="AB346" s="125">
        <v>0.4</v>
      </c>
      <c r="AC346" s="125" t="s">
        <v>196</v>
      </c>
      <c r="AD346" s="125">
        <v>1</v>
      </c>
      <c r="AE346" s="125">
        <v>0.5</v>
      </c>
      <c r="AF346" s="125">
        <v>0.01</v>
      </c>
      <c r="AG346" s="125">
        <v>0.05</v>
      </c>
      <c r="AH346" s="125">
        <v>0.15</v>
      </c>
      <c r="AI346" s="202">
        <v>0</v>
      </c>
      <c r="AJ346" s="202">
        <v>0</v>
      </c>
      <c r="AK346" s="202">
        <v>0.5</v>
      </c>
      <c r="AL346" s="202">
        <v>0.01</v>
      </c>
      <c r="AM346" s="202">
        <v>0.1</v>
      </c>
      <c r="AN346" s="202">
        <v>0</v>
      </c>
      <c r="AO346" s="202">
        <v>1</v>
      </c>
      <c r="AP346" s="202">
        <v>0</v>
      </c>
      <c r="AQ346" s="202" t="s">
        <v>197</v>
      </c>
      <c r="AR346" s="202">
        <v>2006</v>
      </c>
      <c r="AS346" s="203">
        <v>0.5</v>
      </c>
      <c r="AT346" s="224" t="s">
        <v>132</v>
      </c>
      <c r="AU346" s="202" t="s">
        <v>556</v>
      </c>
      <c r="AV346" s="152">
        <v>1.2390318801386833</v>
      </c>
      <c r="AW346" s="152">
        <v>1.2299186964998947</v>
      </c>
      <c r="AX346" s="179">
        <v>-0.2423299983778695</v>
      </c>
      <c r="AY346" s="179" t="s">
        <v>115</v>
      </c>
      <c r="AZ346" s="179">
        <v>-0.1669425805541363</v>
      </c>
      <c r="BA346" s="179">
        <v>-0.1541637172725078</v>
      </c>
      <c r="BB346" s="179">
        <v>0</v>
      </c>
      <c r="BC346" s="179">
        <v>0.1556582264357104</v>
      </c>
      <c r="BD346" s="179">
        <v>0.16780785606378629</v>
      </c>
      <c r="BE346" s="179" t="s">
        <v>115</v>
      </c>
      <c r="BF346" s="179">
        <v>0.2267455913837868</v>
      </c>
      <c r="BG346" s="179">
        <v>0.25368301776620372</v>
      </c>
      <c r="BH346" s="204">
        <v>1</v>
      </c>
      <c r="BI346" s="204">
        <v>5</v>
      </c>
      <c r="BJ346" s="205" t="s">
        <v>3028</v>
      </c>
      <c r="BK346" s="205" t="s">
        <v>3029</v>
      </c>
      <c r="BL346" s="205" t="s">
        <v>3030</v>
      </c>
      <c r="BM346" s="205">
        <v>0.2267455913837868</v>
      </c>
      <c r="BN346" s="205" t="s">
        <v>115</v>
      </c>
      <c r="BO346" s="205">
        <v>0.114906105442158</v>
      </c>
      <c r="BP346" s="205">
        <v>9.548178712712084E-2</v>
      </c>
      <c r="BQ346" s="205" t="s">
        <v>115</v>
      </c>
      <c r="BR346" s="205" t="s">
        <v>197</v>
      </c>
      <c r="BS346" s="205">
        <v>0.99725440861621317</v>
      </c>
      <c r="BT346" s="120" t="s">
        <v>115</v>
      </c>
      <c r="BU346" s="120" t="s">
        <v>115</v>
      </c>
      <c r="BV346" s="120" t="s">
        <v>115</v>
      </c>
      <c r="BW346" s="120" t="s">
        <v>115</v>
      </c>
      <c r="BX346" s="153">
        <v>0.2732544086162132</v>
      </c>
      <c r="BY346" s="153">
        <v>1.2480064842543381</v>
      </c>
      <c r="BZ346" s="153">
        <v>1.2389593152080796</v>
      </c>
      <c r="CA346" s="154" t="s">
        <v>197</v>
      </c>
      <c r="CB346" s="154">
        <v>1.5975094804868442</v>
      </c>
      <c r="CC346" s="154">
        <v>1.5975094804868442</v>
      </c>
      <c r="CD346" s="154" t="s">
        <v>197</v>
      </c>
      <c r="CE346" s="155">
        <v>1</v>
      </c>
      <c r="CF346" s="155" t="s">
        <v>2407</v>
      </c>
      <c r="CG346" s="155"/>
      <c r="CH346" s="273"/>
    </row>
    <row r="347" spans="1:86" s="1" customFormat="1" x14ac:dyDescent="0.2">
      <c r="A347" s="120">
        <v>343</v>
      </c>
      <c r="B347" s="120" t="s">
        <v>1348</v>
      </c>
      <c r="C347" s="120" t="s">
        <v>388</v>
      </c>
      <c r="D347" s="126">
        <v>2</v>
      </c>
      <c r="E347" s="126" t="s">
        <v>1345</v>
      </c>
      <c r="F347" s="199">
        <v>58.816844000000003</v>
      </c>
      <c r="G347" s="199">
        <v>5.5567609999999998</v>
      </c>
      <c r="H347" s="123">
        <v>1</v>
      </c>
      <c r="I347" s="122">
        <v>11990</v>
      </c>
      <c r="J347" s="122">
        <v>230</v>
      </c>
      <c r="K347" s="123">
        <v>0</v>
      </c>
      <c r="L347" s="122">
        <v>11990</v>
      </c>
      <c r="M347" s="122">
        <v>230</v>
      </c>
      <c r="N347" s="122">
        <v>13734.83333333333</v>
      </c>
      <c r="O347" s="122">
        <v>1109.1666666666661</v>
      </c>
      <c r="P347" s="122">
        <v>386.83333333333388</v>
      </c>
      <c r="Q347" s="112" t="s">
        <v>1349</v>
      </c>
      <c r="R347" s="200">
        <v>1</v>
      </c>
      <c r="S347" s="112" t="s">
        <v>2191</v>
      </c>
      <c r="T347" s="112" t="s">
        <v>1350</v>
      </c>
      <c r="U347" s="112" t="s">
        <v>1349</v>
      </c>
      <c r="V347" s="112" t="s">
        <v>1347</v>
      </c>
      <c r="W347" s="112" t="s">
        <v>197</v>
      </c>
      <c r="X347" s="112">
        <v>7.5</v>
      </c>
      <c r="Y347" s="112">
        <v>0.6</v>
      </c>
      <c r="Z347" s="112">
        <v>0</v>
      </c>
      <c r="AA347" s="125" t="s">
        <v>197</v>
      </c>
      <c r="AB347" s="125">
        <v>0.4</v>
      </c>
      <c r="AC347" s="125" t="s">
        <v>196</v>
      </c>
      <c r="AD347" s="125">
        <v>1</v>
      </c>
      <c r="AE347" s="125">
        <v>0.5</v>
      </c>
      <c r="AF347" s="125">
        <v>0.01</v>
      </c>
      <c r="AG347" s="125">
        <v>0.05</v>
      </c>
      <c r="AH347" s="125">
        <v>0.15</v>
      </c>
      <c r="AI347" s="202">
        <v>0</v>
      </c>
      <c r="AJ347" s="202">
        <v>0</v>
      </c>
      <c r="AK347" s="202">
        <v>0.5</v>
      </c>
      <c r="AL347" s="202">
        <v>0.01</v>
      </c>
      <c r="AM347" s="202">
        <v>0.1</v>
      </c>
      <c r="AN347" s="202">
        <v>0</v>
      </c>
      <c r="AO347" s="202">
        <v>1</v>
      </c>
      <c r="AP347" s="202">
        <v>0</v>
      </c>
      <c r="AQ347" s="202" t="s">
        <v>197</v>
      </c>
      <c r="AR347" s="202">
        <v>2006</v>
      </c>
      <c r="AS347" s="203">
        <v>1.35</v>
      </c>
      <c r="AT347" s="224" t="s">
        <v>132</v>
      </c>
      <c r="AU347" s="202" t="s">
        <v>556</v>
      </c>
      <c r="AV347" s="152">
        <v>1.2390318801386833</v>
      </c>
      <c r="AW347" s="152">
        <v>1.2299186964998947</v>
      </c>
      <c r="AX347" s="179">
        <v>-0.2423299983778695</v>
      </c>
      <c r="AY347" s="179" t="s">
        <v>115</v>
      </c>
      <c r="AZ347" s="179">
        <v>-0.1669425805541363</v>
      </c>
      <c r="BA347" s="179">
        <v>-0.1541637172725078</v>
      </c>
      <c r="BB347" s="179">
        <v>0</v>
      </c>
      <c r="BC347" s="179">
        <v>0.1556582264357104</v>
      </c>
      <c r="BD347" s="179">
        <v>0.16780785606378629</v>
      </c>
      <c r="BE347" s="179" t="s">
        <v>115</v>
      </c>
      <c r="BF347" s="179">
        <v>0.2267455913837868</v>
      </c>
      <c r="BG347" s="179">
        <v>0.25368301776620372</v>
      </c>
      <c r="BH347" s="204">
        <v>1</v>
      </c>
      <c r="BI347" s="204">
        <v>5</v>
      </c>
      <c r="BJ347" s="205" t="s">
        <v>3028</v>
      </c>
      <c r="BK347" s="205" t="s">
        <v>3029</v>
      </c>
      <c r="BL347" s="205" t="s">
        <v>3030</v>
      </c>
      <c r="BM347" s="205">
        <v>0.2267455913837868</v>
      </c>
      <c r="BN347" s="205" t="s">
        <v>115</v>
      </c>
      <c r="BO347" s="205">
        <v>0.114906105442158</v>
      </c>
      <c r="BP347" s="205">
        <v>9.548178712712084E-2</v>
      </c>
      <c r="BQ347" s="205" t="s">
        <v>115</v>
      </c>
      <c r="BR347" s="205" t="s">
        <v>197</v>
      </c>
      <c r="BS347" s="205">
        <v>0.99725440861621317</v>
      </c>
      <c r="BT347" s="120" t="s">
        <v>115</v>
      </c>
      <c r="BU347" s="120" t="s">
        <v>115</v>
      </c>
      <c r="BV347" s="120" t="s">
        <v>115</v>
      </c>
      <c r="BW347" s="120" t="s">
        <v>115</v>
      </c>
      <c r="BX347" s="153">
        <v>1.1232544086162133</v>
      </c>
      <c r="BY347" s="153">
        <v>1.2480064842543381</v>
      </c>
      <c r="BZ347" s="153">
        <v>1.2389593152080796</v>
      </c>
      <c r="CA347" s="154" t="s">
        <v>197</v>
      </c>
      <c r="CB347" s="154">
        <v>1.5975094804868442</v>
      </c>
      <c r="CC347" s="154">
        <v>1.5975094804868442</v>
      </c>
      <c r="CD347" s="154" t="s">
        <v>197</v>
      </c>
      <c r="CE347" s="155">
        <v>1</v>
      </c>
      <c r="CF347" s="155" t="s">
        <v>2407</v>
      </c>
      <c r="CG347" s="155"/>
      <c r="CH347" s="273"/>
    </row>
    <row r="348" spans="1:86" s="1" customFormat="1" x14ac:dyDescent="0.2">
      <c r="A348" s="120">
        <v>344</v>
      </c>
      <c r="B348" s="120" t="s">
        <v>1377</v>
      </c>
      <c r="C348" s="120" t="s">
        <v>388</v>
      </c>
      <c r="D348" s="126">
        <v>2</v>
      </c>
      <c r="E348" s="126" t="s">
        <v>1376</v>
      </c>
      <c r="F348" s="199">
        <v>58.426870999999998</v>
      </c>
      <c r="G348" s="199">
        <v>5.8947760000000002</v>
      </c>
      <c r="H348" s="123">
        <v>1</v>
      </c>
      <c r="I348" s="122">
        <v>7050</v>
      </c>
      <c r="J348" s="122">
        <v>140</v>
      </c>
      <c r="K348" s="123">
        <v>0</v>
      </c>
      <c r="L348" s="122">
        <v>7050</v>
      </c>
      <c r="M348" s="122">
        <v>140</v>
      </c>
      <c r="N348" s="122">
        <v>7817.75</v>
      </c>
      <c r="O348" s="122">
        <v>459.25</v>
      </c>
      <c r="P348" s="122">
        <v>245.75</v>
      </c>
      <c r="Q348" s="112" t="s">
        <v>206</v>
      </c>
      <c r="R348" s="200">
        <v>1</v>
      </c>
      <c r="S348" s="112" t="s">
        <v>2191</v>
      </c>
      <c r="T348" s="112" t="s">
        <v>878</v>
      </c>
      <c r="U348" s="112" t="s">
        <v>1378</v>
      </c>
      <c r="V348" s="112" t="s">
        <v>1268</v>
      </c>
      <c r="W348" s="112" t="s">
        <v>215</v>
      </c>
      <c r="X348" s="112">
        <v>1</v>
      </c>
      <c r="Y348" s="112">
        <v>1.5</v>
      </c>
      <c r="Z348" s="112" t="s">
        <v>197</v>
      </c>
      <c r="AA348" s="125" t="s">
        <v>197</v>
      </c>
      <c r="AB348" s="125">
        <v>0.25</v>
      </c>
      <c r="AC348" s="125" t="s">
        <v>197</v>
      </c>
      <c r="AD348" s="125" t="s">
        <v>197</v>
      </c>
      <c r="AE348" s="125">
        <v>0</v>
      </c>
      <c r="AF348" s="125">
        <v>0.1</v>
      </c>
      <c r="AG348" s="125">
        <v>0</v>
      </c>
      <c r="AH348" s="125">
        <v>0</v>
      </c>
      <c r="AI348" s="202">
        <v>0</v>
      </c>
      <c r="AJ348" s="202">
        <v>0</v>
      </c>
      <c r="AK348" s="202">
        <v>0.5</v>
      </c>
      <c r="AL348" s="202">
        <v>0.01</v>
      </c>
      <c r="AM348" s="202">
        <v>0.1</v>
      </c>
      <c r="AN348" s="202">
        <v>0</v>
      </c>
      <c r="AO348" s="202">
        <v>1</v>
      </c>
      <c r="AP348" s="202">
        <v>0</v>
      </c>
      <c r="AQ348" s="202" t="s">
        <v>197</v>
      </c>
      <c r="AR348" s="202">
        <v>2001</v>
      </c>
      <c r="AS348" s="203">
        <v>4</v>
      </c>
      <c r="AT348" s="224" t="s">
        <v>132</v>
      </c>
      <c r="AU348" s="202" t="s">
        <v>556</v>
      </c>
      <c r="AV348" s="152">
        <v>1.1269871339105872</v>
      </c>
      <c r="AW348" s="152">
        <v>1.1269871339105872</v>
      </c>
      <c r="AX348" s="179">
        <v>-9.0156770209894474E-2</v>
      </c>
      <c r="AY348" s="179" t="s">
        <v>115</v>
      </c>
      <c r="AZ348" s="179">
        <v>-5.960451391701313E-2</v>
      </c>
      <c r="BA348" s="179">
        <v>-5.4400346705529998E-2</v>
      </c>
      <c r="BB348" s="179">
        <v>0</v>
      </c>
      <c r="BC348" s="179">
        <v>5.3378117190091057E-2</v>
      </c>
      <c r="BD348" s="179">
        <v>5.9756563352751133E-2</v>
      </c>
      <c r="BE348" s="179" t="s">
        <v>115</v>
      </c>
      <c r="BF348" s="179">
        <v>8.5541407191706359E-2</v>
      </c>
      <c r="BG348" s="179">
        <v>0.11124130963946011</v>
      </c>
      <c r="BH348" s="204">
        <v>0</v>
      </c>
      <c r="BI348" s="204">
        <v>7</v>
      </c>
      <c r="BJ348" s="205" t="s">
        <v>3025</v>
      </c>
      <c r="BK348" s="205" t="s">
        <v>3026</v>
      </c>
      <c r="BL348" s="205" t="s">
        <v>3027</v>
      </c>
      <c r="BM348" s="205">
        <v>-2.3076815090940579E-3</v>
      </c>
      <c r="BN348" s="205">
        <v>8.784908870080041E-2</v>
      </c>
      <c r="BO348" s="205">
        <v>0.3097546203406385</v>
      </c>
      <c r="BP348" s="205">
        <v>9.548178712712084E-2</v>
      </c>
      <c r="BQ348" s="205" t="s">
        <v>115</v>
      </c>
      <c r="BR348" s="205" t="s">
        <v>197</v>
      </c>
      <c r="BS348" s="205">
        <v>0.14345859280829371</v>
      </c>
      <c r="BT348" s="120" t="s">
        <v>115</v>
      </c>
      <c r="BU348" s="120" t="s">
        <v>115</v>
      </c>
      <c r="BV348" s="120" t="s">
        <v>115</v>
      </c>
      <c r="BW348" s="120" t="s">
        <v>115</v>
      </c>
      <c r="BX348" s="153">
        <v>4.0023076815090937</v>
      </c>
      <c r="BY348" s="153">
        <v>1.1759601008881735</v>
      </c>
      <c r="BZ348" s="153">
        <v>1.1759601008881735</v>
      </c>
      <c r="CA348" s="154" t="s">
        <v>197</v>
      </c>
      <c r="CB348" s="154">
        <v>1.1846782376373168</v>
      </c>
      <c r="CC348" s="154">
        <v>1.1846782376373168</v>
      </c>
      <c r="CD348" s="154" t="s">
        <v>197</v>
      </c>
      <c r="CE348" s="155">
        <v>0</v>
      </c>
      <c r="CF348" s="155"/>
      <c r="CG348" s="155"/>
      <c r="CH348" s="273"/>
    </row>
    <row r="349" spans="1:86" s="1" customFormat="1" x14ac:dyDescent="0.2">
      <c r="A349" s="120">
        <v>345</v>
      </c>
      <c r="B349" s="120" t="s">
        <v>1366</v>
      </c>
      <c r="C349" s="120" t="s">
        <v>388</v>
      </c>
      <c r="D349" s="126">
        <v>2</v>
      </c>
      <c r="E349" s="126" t="s">
        <v>1367</v>
      </c>
      <c r="F349" s="199">
        <v>58.689943</v>
      </c>
      <c r="G349" s="199">
        <v>5.5634139999999999</v>
      </c>
      <c r="H349" s="123">
        <v>1</v>
      </c>
      <c r="I349" s="122">
        <v>6750</v>
      </c>
      <c r="J349" s="122">
        <v>90</v>
      </c>
      <c r="K349" s="123">
        <v>0</v>
      </c>
      <c r="L349" s="122">
        <v>6750</v>
      </c>
      <c r="M349" s="122">
        <v>90</v>
      </c>
      <c r="N349" s="122">
        <v>7618</v>
      </c>
      <c r="O349" s="122">
        <v>157</v>
      </c>
      <c r="P349" s="122">
        <v>187</v>
      </c>
      <c r="Q349" s="112" t="s">
        <v>1063</v>
      </c>
      <c r="R349" s="200">
        <v>0</v>
      </c>
      <c r="S349" s="112" t="s">
        <v>2191</v>
      </c>
      <c r="T349" s="112" t="s">
        <v>1368</v>
      </c>
      <c r="U349" s="112" t="s">
        <v>1354</v>
      </c>
      <c r="V349" s="112" t="s">
        <v>500</v>
      </c>
      <c r="W349" s="112" t="s">
        <v>215</v>
      </c>
      <c r="X349" s="112">
        <v>2</v>
      </c>
      <c r="Y349" s="112" t="s">
        <v>197</v>
      </c>
      <c r="Z349" s="112" t="s">
        <v>197</v>
      </c>
      <c r="AA349" s="125" t="s">
        <v>197</v>
      </c>
      <c r="AB349" s="125" t="s">
        <v>197</v>
      </c>
      <c r="AC349" s="125" t="s">
        <v>197</v>
      </c>
      <c r="AD349" s="125" t="s">
        <v>197</v>
      </c>
      <c r="AE349" s="125">
        <v>0.2</v>
      </c>
      <c r="AF349" s="125">
        <v>0.1</v>
      </c>
      <c r="AG349" s="125">
        <v>0</v>
      </c>
      <c r="AH349" s="125">
        <v>0</v>
      </c>
      <c r="AI349" s="202">
        <v>0</v>
      </c>
      <c r="AJ349" s="202">
        <v>0</v>
      </c>
      <c r="AK349" s="202">
        <v>0.5</v>
      </c>
      <c r="AL349" s="202">
        <v>0.01</v>
      </c>
      <c r="AM349" s="202">
        <v>0.1</v>
      </c>
      <c r="AN349" s="202">
        <v>0</v>
      </c>
      <c r="AO349" s="202">
        <v>1</v>
      </c>
      <c r="AP349" s="202">
        <v>0</v>
      </c>
      <c r="AQ349" s="202" t="s">
        <v>197</v>
      </c>
      <c r="AR349" s="202">
        <v>2001</v>
      </c>
      <c r="AS349" s="203">
        <v>5.5</v>
      </c>
      <c r="AT349" s="224" t="s">
        <v>132</v>
      </c>
      <c r="AU349" s="202" t="s">
        <v>556</v>
      </c>
      <c r="AV349" s="152">
        <v>1.1445959985951375</v>
      </c>
      <c r="AW349" s="152">
        <v>1.1445959985951375</v>
      </c>
      <c r="AX349" s="179">
        <v>-0.17332681962921639</v>
      </c>
      <c r="AY349" s="179" t="s">
        <v>115</v>
      </c>
      <c r="AZ349" s="179">
        <v>-0.1137629738569667</v>
      </c>
      <c r="BA349" s="179">
        <v>-0.1048387811670706</v>
      </c>
      <c r="BB349" s="179">
        <v>0</v>
      </c>
      <c r="BC349" s="179">
        <v>0.1069495896305068</v>
      </c>
      <c r="BD349" s="179">
        <v>0.1176698789196958</v>
      </c>
      <c r="BE349" s="179" t="s">
        <v>115</v>
      </c>
      <c r="BF349" s="179">
        <v>0.16485039043873881</v>
      </c>
      <c r="BG349" s="179">
        <v>0.18634518081836501</v>
      </c>
      <c r="BH349" s="204">
        <v>0</v>
      </c>
      <c r="BI349" s="204">
        <v>7</v>
      </c>
      <c r="BJ349" s="205" t="s">
        <v>3025</v>
      </c>
      <c r="BK349" s="205" t="s">
        <v>3026</v>
      </c>
      <c r="BL349" s="205" t="s">
        <v>3027</v>
      </c>
      <c r="BM349" s="205">
        <v>-4.238214595238779E-3</v>
      </c>
      <c r="BN349" s="205">
        <v>0.1690886050339776</v>
      </c>
      <c r="BO349" s="205">
        <v>0.1865290310050931</v>
      </c>
      <c r="BP349" s="205">
        <v>9.548178712712084E-2</v>
      </c>
      <c r="BQ349" s="205" t="s">
        <v>115</v>
      </c>
      <c r="BR349" s="205" t="s">
        <v>197</v>
      </c>
      <c r="BS349" s="205">
        <v>9.8149609561261203E-2</v>
      </c>
      <c r="BT349" s="120" t="s">
        <v>115</v>
      </c>
      <c r="BU349" s="120" t="s">
        <v>115</v>
      </c>
      <c r="BV349" s="120" t="s">
        <v>115</v>
      </c>
      <c r="BW349" s="120" t="s">
        <v>115</v>
      </c>
      <c r="BX349" s="153">
        <v>5.5042382145952384</v>
      </c>
      <c r="BY349" s="153">
        <v>1.1758404685300741</v>
      </c>
      <c r="BZ349" s="153">
        <v>1.1758404685300741</v>
      </c>
      <c r="CA349" s="154" t="s">
        <v>197</v>
      </c>
      <c r="CB349" s="154">
        <v>1.1799297238776774</v>
      </c>
      <c r="CC349" s="154">
        <v>1.1799297238776774</v>
      </c>
      <c r="CD349" s="154" t="s">
        <v>197</v>
      </c>
      <c r="CE349" s="155">
        <v>0</v>
      </c>
      <c r="CF349" s="155"/>
      <c r="CG349" s="155"/>
      <c r="CH349" s="273"/>
    </row>
    <row r="350" spans="1:86" s="1" customFormat="1" x14ac:dyDescent="0.2">
      <c r="A350" s="120">
        <v>346</v>
      </c>
      <c r="B350" s="120" t="s">
        <v>1152</v>
      </c>
      <c r="C350" s="120" t="s">
        <v>469</v>
      </c>
      <c r="D350" s="126">
        <v>2</v>
      </c>
      <c r="E350" s="126" t="s">
        <v>1161</v>
      </c>
      <c r="F350" s="199">
        <v>60.423299999999998</v>
      </c>
      <c r="G350" s="199">
        <v>4.9800000000000004</v>
      </c>
      <c r="H350" s="123">
        <v>1</v>
      </c>
      <c r="I350" s="122">
        <v>9315</v>
      </c>
      <c r="J350" s="122">
        <v>70</v>
      </c>
      <c r="K350" s="123">
        <v>0</v>
      </c>
      <c r="L350" s="122">
        <v>9315</v>
      </c>
      <c r="M350" s="122">
        <v>70</v>
      </c>
      <c r="N350" s="122">
        <v>10539</v>
      </c>
      <c r="O350" s="122">
        <v>154</v>
      </c>
      <c r="P350" s="122">
        <v>256</v>
      </c>
      <c r="Q350" s="112" t="s">
        <v>1736</v>
      </c>
      <c r="R350" s="200">
        <v>0</v>
      </c>
      <c r="S350" s="112" t="s">
        <v>2191</v>
      </c>
      <c r="T350" s="112" t="s">
        <v>1393</v>
      </c>
      <c r="U350" s="112" t="s">
        <v>1736</v>
      </c>
      <c r="V350" s="112" t="s">
        <v>863</v>
      </c>
      <c r="W350" s="112" t="s">
        <v>193</v>
      </c>
      <c r="X350" s="112" t="s">
        <v>115</v>
      </c>
      <c r="Y350" s="112" t="s">
        <v>115</v>
      </c>
      <c r="Z350" s="112" t="s">
        <v>115</v>
      </c>
      <c r="AA350" s="125" t="s">
        <v>197</v>
      </c>
      <c r="AB350" s="125" t="s">
        <v>197</v>
      </c>
      <c r="AC350" s="125" t="s">
        <v>197</v>
      </c>
      <c r="AD350" s="125" t="s">
        <v>197</v>
      </c>
      <c r="AE350" s="125">
        <v>0</v>
      </c>
      <c r="AF350" s="125">
        <v>0.1</v>
      </c>
      <c r="AG350" s="125">
        <v>0</v>
      </c>
      <c r="AH350" s="125">
        <v>0</v>
      </c>
      <c r="AI350" s="202">
        <v>0</v>
      </c>
      <c r="AJ350" s="202">
        <v>0</v>
      </c>
      <c r="AK350" s="202">
        <v>0.69822432475514584</v>
      </c>
      <c r="AL350" s="202">
        <v>0.01</v>
      </c>
      <c r="AM350" s="202">
        <v>0.1</v>
      </c>
      <c r="AN350" s="202">
        <v>0</v>
      </c>
      <c r="AO350" s="202">
        <v>1</v>
      </c>
      <c r="AP350" s="202">
        <v>0</v>
      </c>
      <c r="AQ350" s="202" t="s">
        <v>197</v>
      </c>
      <c r="AR350" s="202">
        <v>2006</v>
      </c>
      <c r="AS350" s="203">
        <v>17.8</v>
      </c>
      <c r="AT350" s="202" t="s">
        <v>132</v>
      </c>
      <c r="AU350" s="202" t="s">
        <v>556</v>
      </c>
      <c r="AV350" s="152">
        <v>1.2278506455101856</v>
      </c>
      <c r="AW350" s="152">
        <v>1.2278506455101856</v>
      </c>
      <c r="AX350" s="179">
        <v>-0.71100991015421389</v>
      </c>
      <c r="AY350" s="179" t="s">
        <v>115</v>
      </c>
      <c r="AZ350" s="179">
        <v>-0.51857566539480793</v>
      </c>
      <c r="BA350" s="179">
        <v>-0.48649294188182202</v>
      </c>
      <c r="BB350" s="179">
        <v>0</v>
      </c>
      <c r="BC350" s="179">
        <v>0.47910750137097341</v>
      </c>
      <c r="BD350" s="179">
        <v>0.5027404375351765</v>
      </c>
      <c r="BE350" s="179" t="s">
        <v>115</v>
      </c>
      <c r="BF350" s="179">
        <v>0.66614495912504024</v>
      </c>
      <c r="BG350" s="179">
        <v>0.78763923855759366</v>
      </c>
      <c r="BH350" s="204">
        <v>0</v>
      </c>
      <c r="BI350" s="204">
        <v>8</v>
      </c>
      <c r="BJ350" s="205" t="s">
        <v>3043</v>
      </c>
      <c r="BK350" s="205" t="s">
        <v>3044</v>
      </c>
      <c r="BL350" s="205" t="s">
        <v>3045</v>
      </c>
      <c r="BM350" s="205">
        <v>-2.022432475514587</v>
      </c>
      <c r="BN350" s="205">
        <v>0.68857743463962706</v>
      </c>
      <c r="BO350" s="205">
        <v>0.12904808447139041</v>
      </c>
      <c r="BP350" s="205">
        <v>9.548178712712084E-2</v>
      </c>
      <c r="BQ350" s="205" t="s">
        <v>115</v>
      </c>
      <c r="BR350" s="205" t="s">
        <v>197</v>
      </c>
      <c r="BS350" s="205">
        <v>0.21014495912504019</v>
      </c>
      <c r="BT350" s="120" t="s">
        <v>115</v>
      </c>
      <c r="BU350" s="120" t="s">
        <v>115</v>
      </c>
      <c r="BV350" s="120" t="s">
        <v>115</v>
      </c>
      <c r="BW350" s="120" t="s">
        <v>115</v>
      </c>
      <c r="BX350" s="153">
        <v>19.822432475514589</v>
      </c>
      <c r="BY350" s="153">
        <v>1.4168720023182735</v>
      </c>
      <c r="BZ350" s="153">
        <v>1.4168720023182735</v>
      </c>
      <c r="CA350" s="154" t="s">
        <v>197</v>
      </c>
      <c r="CB350" s="154">
        <v>1.4323711721474495</v>
      </c>
      <c r="CC350" s="154">
        <v>1.4323711721474495</v>
      </c>
      <c r="CD350" s="154" t="s">
        <v>197</v>
      </c>
      <c r="CE350" s="155">
        <v>0</v>
      </c>
      <c r="CF350" s="155"/>
      <c r="CG350" s="155"/>
      <c r="CH350" s="273"/>
    </row>
    <row r="351" spans="1:86" s="1" customFormat="1" x14ac:dyDescent="0.2">
      <c r="A351" s="120">
        <v>347</v>
      </c>
      <c r="B351" s="172" t="s">
        <v>2462</v>
      </c>
      <c r="C351" s="172" t="s">
        <v>2451</v>
      </c>
      <c r="D351" s="126">
        <v>2</v>
      </c>
      <c r="E351" s="211" t="s">
        <v>2472</v>
      </c>
      <c r="F351" s="199">
        <v>69.750129000000001</v>
      </c>
      <c r="G351" s="199">
        <v>19.960729000000001</v>
      </c>
      <c r="H351" s="123">
        <v>1</v>
      </c>
      <c r="I351" s="176">
        <v>5830</v>
      </c>
      <c r="J351" s="176">
        <v>40</v>
      </c>
      <c r="K351" s="123">
        <v>0</v>
      </c>
      <c r="L351" s="122">
        <v>5830</v>
      </c>
      <c r="M351" s="122">
        <v>40</v>
      </c>
      <c r="N351" s="122">
        <v>6651</v>
      </c>
      <c r="O351" s="122">
        <v>240</v>
      </c>
      <c r="P351" s="122">
        <v>333</v>
      </c>
      <c r="Q351" s="112" t="s">
        <v>1736</v>
      </c>
      <c r="R351" s="200">
        <v>1</v>
      </c>
      <c r="S351" s="112"/>
      <c r="T351" s="168" t="s">
        <v>460</v>
      </c>
      <c r="U351" s="112" t="s">
        <v>115</v>
      </c>
      <c r="V351" s="112" t="s">
        <v>115</v>
      </c>
      <c r="W351" s="112" t="s">
        <v>115</v>
      </c>
      <c r="X351" s="168" t="s">
        <v>2456</v>
      </c>
      <c r="Y351" s="112" t="s">
        <v>115</v>
      </c>
      <c r="Z351" s="112" t="s">
        <v>115</v>
      </c>
      <c r="AA351" s="125" t="s">
        <v>197</v>
      </c>
      <c r="AB351" s="125" t="s">
        <v>197</v>
      </c>
      <c r="AC351" s="125" t="s">
        <v>197</v>
      </c>
      <c r="AD351" s="125" t="s">
        <v>197</v>
      </c>
      <c r="AE351" s="125" t="s">
        <v>197</v>
      </c>
      <c r="AF351" s="125">
        <v>0.1</v>
      </c>
      <c r="AG351" s="125">
        <v>0</v>
      </c>
      <c r="AH351" s="125">
        <v>0</v>
      </c>
      <c r="AI351" s="202">
        <v>0</v>
      </c>
      <c r="AJ351" s="202">
        <v>0</v>
      </c>
      <c r="AK351" s="202">
        <v>0.85000000000000009</v>
      </c>
      <c r="AL351" s="202">
        <v>0.01</v>
      </c>
      <c r="AM351" s="202">
        <v>0.1</v>
      </c>
      <c r="AN351" s="202">
        <v>0</v>
      </c>
      <c r="AO351" s="202">
        <v>1</v>
      </c>
      <c r="AP351" s="202">
        <v>0</v>
      </c>
      <c r="AQ351" s="202" t="s">
        <v>197</v>
      </c>
      <c r="AR351" s="202">
        <v>2005</v>
      </c>
      <c r="AS351" s="203">
        <v>35</v>
      </c>
      <c r="AT351" s="202" t="s">
        <v>132</v>
      </c>
      <c r="AU351" s="202" t="s">
        <v>556</v>
      </c>
      <c r="AV351" s="152">
        <v>1.3200757554019391</v>
      </c>
      <c r="AW351" s="152">
        <v>1.3200757554019391</v>
      </c>
      <c r="AX351" s="179">
        <v>-1.3681664670188869</v>
      </c>
      <c r="AY351" s="179" t="s">
        <v>115</v>
      </c>
      <c r="AZ351" s="179">
        <v>-1.034845286005539</v>
      </c>
      <c r="BA351" s="179">
        <v>-0.97526326499160654</v>
      </c>
      <c r="BB351" s="179">
        <v>0</v>
      </c>
      <c r="BC351" s="179">
        <v>0.96347123912583799</v>
      </c>
      <c r="BD351" s="179">
        <v>1.0091926788400181</v>
      </c>
      <c r="BE351" s="179" t="s">
        <v>115</v>
      </c>
      <c r="BF351" s="179">
        <v>1.3250677684323391</v>
      </c>
      <c r="BG351" s="179">
        <v>1.5809902577935611</v>
      </c>
      <c r="BH351" s="204">
        <v>-1</v>
      </c>
      <c r="BI351" s="204">
        <v>7</v>
      </c>
      <c r="BJ351" s="205" t="s">
        <v>3033</v>
      </c>
      <c r="BK351" s="205" t="s">
        <v>3034</v>
      </c>
      <c r="BL351" s="205" t="s">
        <v>3035</v>
      </c>
      <c r="BM351" s="205">
        <v>0</v>
      </c>
      <c r="BN351" s="205" t="s">
        <v>115</v>
      </c>
      <c r="BO351" s="205">
        <v>6.5780507199741933E-2</v>
      </c>
      <c r="BP351" s="205">
        <v>9.548178712712084E-2</v>
      </c>
      <c r="BQ351" s="205" t="s">
        <v>115</v>
      </c>
      <c r="BR351" s="205" t="s">
        <v>197</v>
      </c>
      <c r="BS351" s="205">
        <v>0.37506776843233941</v>
      </c>
      <c r="BT351" s="120" t="s">
        <v>115</v>
      </c>
      <c r="BU351" s="120" t="s">
        <v>115</v>
      </c>
      <c r="BV351" s="120" t="s">
        <v>115</v>
      </c>
      <c r="BW351" s="120" t="s">
        <v>115</v>
      </c>
      <c r="BX351" s="153">
        <v>35</v>
      </c>
      <c r="BY351" s="153">
        <v>1.3251580459705341</v>
      </c>
      <c r="BZ351" s="153">
        <v>1.3251580459705341</v>
      </c>
      <c r="CA351" s="154" t="s">
        <v>197</v>
      </c>
      <c r="CB351" s="154">
        <v>1.3772144632254117</v>
      </c>
      <c r="CC351" s="154">
        <v>1.3772144632254117</v>
      </c>
      <c r="CD351" s="154" t="s">
        <v>197</v>
      </c>
      <c r="CE351" s="155">
        <v>1</v>
      </c>
      <c r="CF351" s="155" t="s">
        <v>2473</v>
      </c>
      <c r="CG351" s="155"/>
      <c r="CH351" s="273"/>
    </row>
    <row r="352" spans="1:86" s="1" customFormat="1" x14ac:dyDescent="0.2">
      <c r="A352" s="120">
        <v>348</v>
      </c>
      <c r="B352" s="172" t="s">
        <v>2463</v>
      </c>
      <c r="C352" s="172" t="s">
        <v>2451</v>
      </c>
      <c r="D352" s="126">
        <v>2</v>
      </c>
      <c r="E352" s="211" t="s">
        <v>2472</v>
      </c>
      <c r="F352" s="199">
        <v>69.750129000000001</v>
      </c>
      <c r="G352" s="199">
        <v>19.960729000000001</v>
      </c>
      <c r="H352" s="123">
        <v>1</v>
      </c>
      <c r="I352" s="176">
        <v>4220</v>
      </c>
      <c r="J352" s="176">
        <v>45</v>
      </c>
      <c r="K352" s="123">
        <v>0</v>
      </c>
      <c r="L352" s="122">
        <v>4220</v>
      </c>
      <c r="M352" s="122">
        <v>45</v>
      </c>
      <c r="N352" s="122">
        <v>4736</v>
      </c>
      <c r="O352" s="122">
        <v>124</v>
      </c>
      <c r="P352" s="122">
        <v>207</v>
      </c>
      <c r="Q352" s="112" t="s">
        <v>1736</v>
      </c>
      <c r="R352" s="200">
        <v>0</v>
      </c>
      <c r="S352" s="112"/>
      <c r="T352" s="168" t="s">
        <v>2452</v>
      </c>
      <c r="U352" s="112" t="s">
        <v>2519</v>
      </c>
      <c r="V352" s="112" t="s">
        <v>2520</v>
      </c>
      <c r="W352" s="112" t="s">
        <v>193</v>
      </c>
      <c r="X352" s="168">
        <v>75.5</v>
      </c>
      <c r="Y352" s="112" t="s">
        <v>115</v>
      </c>
      <c r="Z352" s="112" t="s">
        <v>115</v>
      </c>
      <c r="AA352" s="125" t="s">
        <v>197</v>
      </c>
      <c r="AB352" s="125" t="s">
        <v>197</v>
      </c>
      <c r="AC352" s="125" t="s">
        <v>197</v>
      </c>
      <c r="AD352" s="125" t="s">
        <v>197</v>
      </c>
      <c r="AE352" s="125" t="s">
        <v>197</v>
      </c>
      <c r="AF352" s="125">
        <v>0.1</v>
      </c>
      <c r="AG352" s="125">
        <v>0</v>
      </c>
      <c r="AH352" s="125">
        <v>0</v>
      </c>
      <c r="AI352" s="202">
        <v>0</v>
      </c>
      <c r="AJ352" s="202">
        <v>0</v>
      </c>
      <c r="AK352" s="202">
        <v>0.83674932231567656</v>
      </c>
      <c r="AL352" s="202">
        <v>0.01</v>
      </c>
      <c r="AM352" s="202">
        <v>0.1</v>
      </c>
      <c r="AN352" s="202">
        <v>0</v>
      </c>
      <c r="AO352" s="202">
        <v>1</v>
      </c>
      <c r="AP352" s="202">
        <v>0</v>
      </c>
      <c r="AQ352" s="202" t="s">
        <v>197</v>
      </c>
      <c r="AR352" s="202">
        <v>2005</v>
      </c>
      <c r="AS352" s="203">
        <v>35</v>
      </c>
      <c r="AT352" s="202" t="s">
        <v>132</v>
      </c>
      <c r="AU352" s="202" t="s">
        <v>556</v>
      </c>
      <c r="AV352" s="152">
        <v>1.3115827950974899</v>
      </c>
      <c r="AW352" s="152">
        <v>1.3115827950974899</v>
      </c>
      <c r="AX352" s="179">
        <v>-1.3681664670188869</v>
      </c>
      <c r="AY352" s="179" t="s">
        <v>115</v>
      </c>
      <c r="AZ352" s="179">
        <v>-1.034845286005539</v>
      </c>
      <c r="BA352" s="179">
        <v>-0.97526326499160654</v>
      </c>
      <c r="BB352" s="179">
        <v>0</v>
      </c>
      <c r="BC352" s="179">
        <v>0.96347123912583799</v>
      </c>
      <c r="BD352" s="179">
        <v>1.0091926788400181</v>
      </c>
      <c r="BE352" s="179" t="s">
        <v>115</v>
      </c>
      <c r="BF352" s="179">
        <v>1.3250677684323391</v>
      </c>
      <c r="BG352" s="179">
        <v>1.5809902577935611</v>
      </c>
      <c r="BH352" s="204">
        <v>1</v>
      </c>
      <c r="BI352" s="204">
        <v>7</v>
      </c>
      <c r="BJ352" s="205" t="s">
        <v>3031</v>
      </c>
      <c r="BK352" s="205" t="s">
        <v>3032</v>
      </c>
      <c r="BL352" s="205" t="s">
        <v>3030</v>
      </c>
      <c r="BM352" s="205">
        <v>1.3250677684323391</v>
      </c>
      <c r="BN352" s="205" t="s">
        <v>115</v>
      </c>
      <c r="BO352" s="205">
        <v>6.5780507199741933E-2</v>
      </c>
      <c r="BP352" s="205">
        <v>9.548178712712084E-2</v>
      </c>
      <c r="BQ352" s="205" t="s">
        <v>115</v>
      </c>
      <c r="BR352" s="205" t="s">
        <v>197</v>
      </c>
      <c r="BS352" s="205">
        <v>0.37506776843233941</v>
      </c>
      <c r="BT352" s="120" t="s">
        <v>115</v>
      </c>
      <c r="BU352" s="120" t="s">
        <v>115</v>
      </c>
      <c r="BV352" s="120" t="s">
        <v>115</v>
      </c>
      <c r="BW352" s="120" t="s">
        <v>115</v>
      </c>
      <c r="BX352" s="153">
        <v>33.674932231567659</v>
      </c>
      <c r="BY352" s="153">
        <v>1.316697867848273</v>
      </c>
      <c r="BZ352" s="153">
        <v>1.316697867848273</v>
      </c>
      <c r="CA352" s="154" t="s">
        <v>197</v>
      </c>
      <c r="CB352" s="154">
        <v>1.3690760045055947</v>
      </c>
      <c r="CC352" s="154">
        <v>1.3690760045055947</v>
      </c>
      <c r="CD352" s="154" t="s">
        <v>197</v>
      </c>
      <c r="CE352" s="155">
        <v>0</v>
      </c>
      <c r="CF352" s="155"/>
      <c r="CG352" s="155"/>
      <c r="CH352" s="273"/>
    </row>
    <row r="353" spans="1:86" s="1" customFormat="1" x14ac:dyDescent="0.2">
      <c r="A353" s="120">
        <v>349</v>
      </c>
      <c r="B353" s="172" t="s">
        <v>2464</v>
      </c>
      <c r="C353" s="172" t="s">
        <v>2451</v>
      </c>
      <c r="D353" s="126">
        <v>2</v>
      </c>
      <c r="E353" s="211" t="s">
        <v>2472</v>
      </c>
      <c r="F353" s="199">
        <v>69.750129000000001</v>
      </c>
      <c r="G353" s="199">
        <v>19.960729000000001</v>
      </c>
      <c r="H353" s="123">
        <v>1</v>
      </c>
      <c r="I353" s="176">
        <v>7420</v>
      </c>
      <c r="J353" s="176">
        <v>50</v>
      </c>
      <c r="K353" s="123">
        <v>0</v>
      </c>
      <c r="L353" s="122">
        <v>7420</v>
      </c>
      <c r="M353" s="122">
        <v>50</v>
      </c>
      <c r="N353" s="122">
        <v>8158.25</v>
      </c>
      <c r="O353" s="122">
        <v>248.75</v>
      </c>
      <c r="P353" s="122">
        <v>180.25</v>
      </c>
      <c r="Q353" s="112" t="s">
        <v>1736</v>
      </c>
      <c r="R353" s="200">
        <v>1</v>
      </c>
      <c r="S353" s="112"/>
      <c r="T353" s="168" t="s">
        <v>460</v>
      </c>
      <c r="U353" s="112" t="s">
        <v>115</v>
      </c>
      <c r="V353" s="112" t="s">
        <v>115</v>
      </c>
      <c r="W353" s="112" t="s">
        <v>115</v>
      </c>
      <c r="X353" s="168" t="s">
        <v>2457</v>
      </c>
      <c r="Y353" s="112" t="s">
        <v>115</v>
      </c>
      <c r="Z353" s="112" t="s">
        <v>115</v>
      </c>
      <c r="AA353" s="125" t="s">
        <v>197</v>
      </c>
      <c r="AB353" s="125" t="s">
        <v>197</v>
      </c>
      <c r="AC353" s="125" t="s">
        <v>197</v>
      </c>
      <c r="AD353" s="125" t="s">
        <v>197</v>
      </c>
      <c r="AE353" s="125" t="s">
        <v>197</v>
      </c>
      <c r="AF353" s="125">
        <v>0.1</v>
      </c>
      <c r="AG353" s="125">
        <v>0</v>
      </c>
      <c r="AH353" s="125">
        <v>0</v>
      </c>
      <c r="AI353" s="202">
        <v>0</v>
      </c>
      <c r="AJ353" s="202">
        <v>0</v>
      </c>
      <c r="AK353" s="202">
        <v>0.85000000000000009</v>
      </c>
      <c r="AL353" s="202">
        <v>0.01</v>
      </c>
      <c r="AM353" s="202">
        <v>0.1</v>
      </c>
      <c r="AN353" s="202">
        <v>0</v>
      </c>
      <c r="AO353" s="202">
        <v>1</v>
      </c>
      <c r="AP353" s="202">
        <v>0</v>
      </c>
      <c r="AQ353" s="202" t="s">
        <v>197</v>
      </c>
      <c r="AR353" s="202">
        <v>2005</v>
      </c>
      <c r="AS353" s="203">
        <v>35</v>
      </c>
      <c r="AT353" s="202" t="s">
        <v>132</v>
      </c>
      <c r="AU353" s="202" t="s">
        <v>556</v>
      </c>
      <c r="AV353" s="152">
        <v>1.3200757554019391</v>
      </c>
      <c r="AW353" s="152">
        <v>1.3200757554019391</v>
      </c>
      <c r="AX353" s="179">
        <v>-1.3681664670188869</v>
      </c>
      <c r="AY353" s="179" t="s">
        <v>115</v>
      </c>
      <c r="AZ353" s="179">
        <v>-1.034845286005539</v>
      </c>
      <c r="BA353" s="179">
        <v>-0.97526326499160654</v>
      </c>
      <c r="BB353" s="179">
        <v>0</v>
      </c>
      <c r="BC353" s="179">
        <v>0.96347123912583799</v>
      </c>
      <c r="BD353" s="179">
        <v>1.0091926788400181</v>
      </c>
      <c r="BE353" s="179" t="s">
        <v>115</v>
      </c>
      <c r="BF353" s="179">
        <v>1.3250677684323391</v>
      </c>
      <c r="BG353" s="179">
        <v>1.5809902577935611</v>
      </c>
      <c r="BH353" s="204">
        <v>-1</v>
      </c>
      <c r="BI353" s="204">
        <v>7</v>
      </c>
      <c r="BJ353" s="205" t="s">
        <v>3033</v>
      </c>
      <c r="BK353" s="205" t="s">
        <v>3034</v>
      </c>
      <c r="BL353" s="205" t="s">
        <v>3035</v>
      </c>
      <c r="BM353" s="205">
        <v>0</v>
      </c>
      <c r="BN353" s="205" t="s">
        <v>115</v>
      </c>
      <c r="BO353" s="205">
        <v>6.5780507199741933E-2</v>
      </c>
      <c r="BP353" s="205">
        <v>9.548178712712084E-2</v>
      </c>
      <c r="BQ353" s="205" t="s">
        <v>115</v>
      </c>
      <c r="BR353" s="205" t="s">
        <v>197</v>
      </c>
      <c r="BS353" s="205">
        <v>0.37506776843233941</v>
      </c>
      <c r="BT353" s="120" t="s">
        <v>115</v>
      </c>
      <c r="BU353" s="120" t="s">
        <v>115</v>
      </c>
      <c r="BV353" s="120" t="s">
        <v>115</v>
      </c>
      <c r="BW353" s="120" t="s">
        <v>115</v>
      </c>
      <c r="BX353" s="153">
        <v>35</v>
      </c>
      <c r="BY353" s="153">
        <v>1.3251580459705341</v>
      </c>
      <c r="BZ353" s="153">
        <v>1.3251580459705341</v>
      </c>
      <c r="CA353" s="154" t="s">
        <v>197</v>
      </c>
      <c r="CB353" s="154">
        <v>1.3772144632254117</v>
      </c>
      <c r="CC353" s="154">
        <v>1.3772144632254117</v>
      </c>
      <c r="CD353" s="154" t="s">
        <v>197</v>
      </c>
      <c r="CE353" s="155">
        <v>1</v>
      </c>
      <c r="CF353" s="155" t="s">
        <v>2473</v>
      </c>
      <c r="CG353" s="155"/>
      <c r="CH353" s="273"/>
    </row>
    <row r="354" spans="1:86" s="1" customFormat="1" x14ac:dyDescent="0.2">
      <c r="A354" s="120">
        <v>350</v>
      </c>
      <c r="B354" s="172" t="s">
        <v>2465</v>
      </c>
      <c r="C354" s="172" t="s">
        <v>2451</v>
      </c>
      <c r="D354" s="126">
        <v>2</v>
      </c>
      <c r="E354" s="211" t="s">
        <v>2472</v>
      </c>
      <c r="F354" s="199">
        <v>69.750129000000001</v>
      </c>
      <c r="G354" s="199">
        <v>19.960729000000001</v>
      </c>
      <c r="H354" s="123">
        <v>1</v>
      </c>
      <c r="I354" s="176">
        <v>9210</v>
      </c>
      <c r="J354" s="176">
        <v>40</v>
      </c>
      <c r="K354" s="123">
        <v>0</v>
      </c>
      <c r="L354" s="122">
        <v>9210</v>
      </c>
      <c r="M354" s="122">
        <v>40</v>
      </c>
      <c r="N354" s="122">
        <v>10402.75</v>
      </c>
      <c r="O354" s="122">
        <v>297.25</v>
      </c>
      <c r="P354" s="122">
        <v>433.75</v>
      </c>
      <c r="Q354" s="112" t="s">
        <v>1736</v>
      </c>
      <c r="R354" s="200">
        <v>1</v>
      </c>
      <c r="S354" s="112"/>
      <c r="T354" s="168" t="s">
        <v>460</v>
      </c>
      <c r="U354" s="112" t="s">
        <v>115</v>
      </c>
      <c r="V354" s="112" t="s">
        <v>115</v>
      </c>
      <c r="W354" s="112" t="s">
        <v>115</v>
      </c>
      <c r="X354" s="168" t="s">
        <v>2458</v>
      </c>
      <c r="Y354" s="112" t="s">
        <v>115</v>
      </c>
      <c r="Z354" s="112" t="s">
        <v>115</v>
      </c>
      <c r="AA354" s="125" t="s">
        <v>197</v>
      </c>
      <c r="AB354" s="125" t="s">
        <v>197</v>
      </c>
      <c r="AC354" s="125" t="s">
        <v>197</v>
      </c>
      <c r="AD354" s="125" t="s">
        <v>197</v>
      </c>
      <c r="AE354" s="125" t="s">
        <v>197</v>
      </c>
      <c r="AF354" s="125">
        <v>0.1</v>
      </c>
      <c r="AG354" s="125">
        <v>0</v>
      </c>
      <c r="AH354" s="125">
        <v>0</v>
      </c>
      <c r="AI354" s="202">
        <v>0</v>
      </c>
      <c r="AJ354" s="202">
        <v>0</v>
      </c>
      <c r="AK354" s="202">
        <v>0.85000000000000009</v>
      </c>
      <c r="AL354" s="202">
        <v>0.01</v>
      </c>
      <c r="AM354" s="202">
        <v>0.1</v>
      </c>
      <c r="AN354" s="202">
        <v>0</v>
      </c>
      <c r="AO354" s="202">
        <v>1</v>
      </c>
      <c r="AP354" s="202">
        <v>0</v>
      </c>
      <c r="AQ354" s="202" t="s">
        <v>197</v>
      </c>
      <c r="AR354" s="202">
        <v>2005</v>
      </c>
      <c r="AS354" s="203">
        <v>35</v>
      </c>
      <c r="AT354" s="202" t="s">
        <v>132</v>
      </c>
      <c r="AU354" s="202" t="s">
        <v>556</v>
      </c>
      <c r="AV354" s="152">
        <v>1.3200757554019391</v>
      </c>
      <c r="AW354" s="152">
        <v>1.3200757554019391</v>
      </c>
      <c r="AX354" s="179">
        <v>-1.3681664670188869</v>
      </c>
      <c r="AY354" s="179" t="s">
        <v>115</v>
      </c>
      <c r="AZ354" s="179">
        <v>-1.034845286005539</v>
      </c>
      <c r="BA354" s="179">
        <v>-0.97526326499160654</v>
      </c>
      <c r="BB354" s="179">
        <v>0</v>
      </c>
      <c r="BC354" s="179">
        <v>0.96347123912583799</v>
      </c>
      <c r="BD354" s="179">
        <v>1.0091926788400181</v>
      </c>
      <c r="BE354" s="179" t="s">
        <v>115</v>
      </c>
      <c r="BF354" s="179">
        <v>1.3250677684323391</v>
      </c>
      <c r="BG354" s="179">
        <v>1.5809902577935611</v>
      </c>
      <c r="BH354" s="204">
        <v>-1</v>
      </c>
      <c r="BI354" s="204">
        <v>7</v>
      </c>
      <c r="BJ354" s="205" t="s">
        <v>3033</v>
      </c>
      <c r="BK354" s="205" t="s">
        <v>3034</v>
      </c>
      <c r="BL354" s="205" t="s">
        <v>3035</v>
      </c>
      <c r="BM354" s="205">
        <v>0</v>
      </c>
      <c r="BN354" s="205" t="s">
        <v>115</v>
      </c>
      <c r="BO354" s="205">
        <v>6.5780507199741933E-2</v>
      </c>
      <c r="BP354" s="205">
        <v>9.548178712712084E-2</v>
      </c>
      <c r="BQ354" s="205" t="s">
        <v>115</v>
      </c>
      <c r="BR354" s="205" t="s">
        <v>197</v>
      </c>
      <c r="BS354" s="205">
        <v>0.37506776843233941</v>
      </c>
      <c r="BT354" s="120" t="s">
        <v>115</v>
      </c>
      <c r="BU354" s="120" t="s">
        <v>115</v>
      </c>
      <c r="BV354" s="120" t="s">
        <v>115</v>
      </c>
      <c r="BW354" s="120" t="s">
        <v>115</v>
      </c>
      <c r="BX354" s="153">
        <v>35</v>
      </c>
      <c r="BY354" s="153">
        <v>1.3251580459705341</v>
      </c>
      <c r="BZ354" s="153">
        <v>1.3251580459705341</v>
      </c>
      <c r="CA354" s="154" t="s">
        <v>197</v>
      </c>
      <c r="CB354" s="154">
        <v>1.3772144632254117</v>
      </c>
      <c r="CC354" s="154">
        <v>1.3772144632254117</v>
      </c>
      <c r="CD354" s="154" t="s">
        <v>197</v>
      </c>
      <c r="CE354" s="155">
        <v>1</v>
      </c>
      <c r="CF354" s="155" t="s">
        <v>2473</v>
      </c>
      <c r="CG354" s="155"/>
      <c r="CH354" s="273"/>
    </row>
    <row r="355" spans="1:86" s="1" customFormat="1" x14ac:dyDescent="0.2">
      <c r="A355" s="120">
        <v>351</v>
      </c>
      <c r="B355" s="172" t="s">
        <v>2466</v>
      </c>
      <c r="C355" s="172" t="s">
        <v>2451</v>
      </c>
      <c r="D355" s="126">
        <v>2</v>
      </c>
      <c r="E355" s="211" t="s">
        <v>2472</v>
      </c>
      <c r="F355" s="199">
        <v>69.750129000000001</v>
      </c>
      <c r="G355" s="199">
        <v>19.960729000000001</v>
      </c>
      <c r="H355" s="123">
        <v>1</v>
      </c>
      <c r="I355" s="176">
        <v>10160</v>
      </c>
      <c r="J355" s="176">
        <v>40</v>
      </c>
      <c r="K355" s="123">
        <v>0</v>
      </c>
      <c r="L355" s="122">
        <v>10160</v>
      </c>
      <c r="M355" s="122">
        <v>40</v>
      </c>
      <c r="N355" s="122">
        <v>11655.83333333333</v>
      </c>
      <c r="O355" s="122">
        <v>783.16666666666606</v>
      </c>
      <c r="P355" s="122">
        <v>388.83333333333388</v>
      </c>
      <c r="Q355" s="112" t="s">
        <v>1736</v>
      </c>
      <c r="R355" s="200">
        <v>1</v>
      </c>
      <c r="S355" s="112"/>
      <c r="T355" s="168" t="s">
        <v>460</v>
      </c>
      <c r="U355" s="112" t="s">
        <v>115</v>
      </c>
      <c r="V355" s="112" t="s">
        <v>115</v>
      </c>
      <c r="W355" s="112" t="s">
        <v>115</v>
      </c>
      <c r="X355" s="168" t="s">
        <v>2459</v>
      </c>
      <c r="Y355" s="112" t="s">
        <v>115</v>
      </c>
      <c r="Z355" s="112" t="s">
        <v>115</v>
      </c>
      <c r="AA355" s="125" t="s">
        <v>197</v>
      </c>
      <c r="AB355" s="125" t="s">
        <v>197</v>
      </c>
      <c r="AC355" s="125" t="s">
        <v>197</v>
      </c>
      <c r="AD355" s="125" t="s">
        <v>197</v>
      </c>
      <c r="AE355" s="125" t="s">
        <v>197</v>
      </c>
      <c r="AF355" s="125">
        <v>0.1</v>
      </c>
      <c r="AG355" s="125">
        <v>0</v>
      </c>
      <c r="AH355" s="125">
        <v>0</v>
      </c>
      <c r="AI355" s="202">
        <v>0</v>
      </c>
      <c r="AJ355" s="202">
        <v>0</v>
      </c>
      <c r="AK355" s="202">
        <v>0.85000000000000009</v>
      </c>
      <c r="AL355" s="202">
        <v>0.01</v>
      </c>
      <c r="AM355" s="202">
        <v>0.1</v>
      </c>
      <c r="AN355" s="202">
        <v>0</v>
      </c>
      <c r="AO355" s="202">
        <v>1</v>
      </c>
      <c r="AP355" s="202">
        <v>0</v>
      </c>
      <c r="AQ355" s="202" t="s">
        <v>197</v>
      </c>
      <c r="AR355" s="202">
        <v>2005</v>
      </c>
      <c r="AS355" s="203">
        <v>35</v>
      </c>
      <c r="AT355" s="202" t="s">
        <v>132</v>
      </c>
      <c r="AU355" s="202" t="s">
        <v>556</v>
      </c>
      <c r="AV355" s="152">
        <v>1.3200757554019391</v>
      </c>
      <c r="AW355" s="152">
        <v>1.3200757554019391</v>
      </c>
      <c r="AX355" s="179">
        <v>-1.3681664670188869</v>
      </c>
      <c r="AY355" s="179" t="s">
        <v>115</v>
      </c>
      <c r="AZ355" s="179">
        <v>-1.034845286005539</v>
      </c>
      <c r="BA355" s="179">
        <v>-0.97526326499160654</v>
      </c>
      <c r="BB355" s="179">
        <v>0</v>
      </c>
      <c r="BC355" s="179">
        <v>0.96347123912583799</v>
      </c>
      <c r="BD355" s="179">
        <v>1.0091926788400181</v>
      </c>
      <c r="BE355" s="179" t="s">
        <v>115</v>
      </c>
      <c r="BF355" s="179">
        <v>1.3250677684323391</v>
      </c>
      <c r="BG355" s="179">
        <v>1.5809902577935611</v>
      </c>
      <c r="BH355" s="204">
        <v>-1</v>
      </c>
      <c r="BI355" s="204">
        <v>7</v>
      </c>
      <c r="BJ355" s="205" t="s">
        <v>3033</v>
      </c>
      <c r="BK355" s="205" t="s">
        <v>3034</v>
      </c>
      <c r="BL355" s="205" t="s">
        <v>3035</v>
      </c>
      <c r="BM355" s="205">
        <v>0</v>
      </c>
      <c r="BN355" s="205" t="s">
        <v>115</v>
      </c>
      <c r="BO355" s="205">
        <v>6.5780507199741933E-2</v>
      </c>
      <c r="BP355" s="205">
        <v>9.548178712712084E-2</v>
      </c>
      <c r="BQ355" s="205" t="s">
        <v>115</v>
      </c>
      <c r="BR355" s="205" t="s">
        <v>197</v>
      </c>
      <c r="BS355" s="205">
        <v>0.37506776843233941</v>
      </c>
      <c r="BT355" s="120" t="s">
        <v>115</v>
      </c>
      <c r="BU355" s="120" t="s">
        <v>115</v>
      </c>
      <c r="BV355" s="120" t="s">
        <v>115</v>
      </c>
      <c r="BW355" s="120" t="s">
        <v>115</v>
      </c>
      <c r="BX355" s="153">
        <v>35</v>
      </c>
      <c r="BY355" s="153">
        <v>1.3251580459705341</v>
      </c>
      <c r="BZ355" s="153">
        <v>1.3251580459705341</v>
      </c>
      <c r="CA355" s="154" t="s">
        <v>197</v>
      </c>
      <c r="CB355" s="154">
        <v>1.3772144632254117</v>
      </c>
      <c r="CC355" s="154">
        <v>1.3772144632254117</v>
      </c>
      <c r="CD355" s="154" t="s">
        <v>197</v>
      </c>
      <c r="CE355" s="155">
        <v>1</v>
      </c>
      <c r="CF355" s="155" t="s">
        <v>2473</v>
      </c>
      <c r="CG355" s="155"/>
      <c r="CH355" s="273"/>
    </row>
    <row r="356" spans="1:86" s="1" customFormat="1" x14ac:dyDescent="0.2">
      <c r="A356" s="120">
        <v>352</v>
      </c>
      <c r="B356" s="172" t="s">
        <v>2467</v>
      </c>
      <c r="C356" s="172" t="s">
        <v>2451</v>
      </c>
      <c r="D356" s="126">
        <v>2</v>
      </c>
      <c r="E356" s="211" t="s">
        <v>2472</v>
      </c>
      <c r="F356" s="199">
        <v>69.750129000000001</v>
      </c>
      <c r="G356" s="199">
        <v>19.960729000000001</v>
      </c>
      <c r="H356" s="123">
        <v>1</v>
      </c>
      <c r="I356" s="176">
        <v>8010</v>
      </c>
      <c r="J356" s="176">
        <v>40</v>
      </c>
      <c r="K356" s="123">
        <v>0</v>
      </c>
      <c r="L356" s="122">
        <v>8010</v>
      </c>
      <c r="M356" s="122">
        <v>40</v>
      </c>
      <c r="N356" s="122">
        <v>8905.625</v>
      </c>
      <c r="O356" s="122">
        <v>104.375</v>
      </c>
      <c r="P356" s="122">
        <v>264.625</v>
      </c>
      <c r="Q356" s="112" t="s">
        <v>1736</v>
      </c>
      <c r="R356" s="200">
        <v>0</v>
      </c>
      <c r="S356" s="112"/>
      <c r="T356" s="168" t="s">
        <v>2453</v>
      </c>
      <c r="U356" s="112" t="s">
        <v>2519</v>
      </c>
      <c r="V356" s="112" t="s">
        <v>2520</v>
      </c>
      <c r="W356" s="112" t="s">
        <v>193</v>
      </c>
      <c r="X356" s="168" t="s">
        <v>2459</v>
      </c>
      <c r="Y356" s="112" t="s">
        <v>115</v>
      </c>
      <c r="Z356" s="112" t="s">
        <v>115</v>
      </c>
      <c r="AA356" s="125" t="s">
        <v>197</v>
      </c>
      <c r="AB356" s="125" t="s">
        <v>197</v>
      </c>
      <c r="AC356" s="125" t="s">
        <v>197</v>
      </c>
      <c r="AD356" s="125" t="s">
        <v>197</v>
      </c>
      <c r="AE356" s="125" t="s">
        <v>197</v>
      </c>
      <c r="AF356" s="125">
        <v>0.1</v>
      </c>
      <c r="AG356" s="125">
        <v>0</v>
      </c>
      <c r="AH356" s="125">
        <v>0</v>
      </c>
      <c r="AI356" s="202">
        <v>0</v>
      </c>
      <c r="AJ356" s="202">
        <v>0</v>
      </c>
      <c r="AK356" s="202">
        <v>0.83674932231567656</v>
      </c>
      <c r="AL356" s="202">
        <v>0.01</v>
      </c>
      <c r="AM356" s="202">
        <v>0.1</v>
      </c>
      <c r="AN356" s="202">
        <v>0</v>
      </c>
      <c r="AO356" s="202">
        <v>1</v>
      </c>
      <c r="AP356" s="202">
        <v>0</v>
      </c>
      <c r="AQ356" s="202" t="s">
        <v>197</v>
      </c>
      <c r="AR356" s="202">
        <v>2005</v>
      </c>
      <c r="AS356" s="203">
        <v>35</v>
      </c>
      <c r="AT356" s="202" t="s">
        <v>132</v>
      </c>
      <c r="AU356" s="202" t="s">
        <v>556</v>
      </c>
      <c r="AV356" s="152">
        <v>1.3115827950974899</v>
      </c>
      <c r="AW356" s="152">
        <v>1.3115827950974899</v>
      </c>
      <c r="AX356" s="179">
        <v>-1.3681664670188869</v>
      </c>
      <c r="AY356" s="179" t="s">
        <v>115</v>
      </c>
      <c r="AZ356" s="179">
        <v>-1.034845286005539</v>
      </c>
      <c r="BA356" s="179">
        <v>-0.97526326499160654</v>
      </c>
      <c r="BB356" s="179">
        <v>0</v>
      </c>
      <c r="BC356" s="179">
        <v>0.96347123912583799</v>
      </c>
      <c r="BD356" s="179">
        <v>1.0091926788400181</v>
      </c>
      <c r="BE356" s="179" t="s">
        <v>115</v>
      </c>
      <c r="BF356" s="179">
        <v>1.3250677684323391</v>
      </c>
      <c r="BG356" s="179">
        <v>1.5809902577935611</v>
      </c>
      <c r="BH356" s="204">
        <v>1</v>
      </c>
      <c r="BI356" s="204">
        <v>7</v>
      </c>
      <c r="BJ356" s="205" t="s">
        <v>3031</v>
      </c>
      <c r="BK356" s="205" t="s">
        <v>3032</v>
      </c>
      <c r="BL356" s="205" t="s">
        <v>3030</v>
      </c>
      <c r="BM356" s="205">
        <v>1.3250677684323391</v>
      </c>
      <c r="BN356" s="205" t="s">
        <v>115</v>
      </c>
      <c r="BO356" s="205">
        <v>6.5780507199741933E-2</v>
      </c>
      <c r="BP356" s="205">
        <v>9.548178712712084E-2</v>
      </c>
      <c r="BQ356" s="205" t="s">
        <v>115</v>
      </c>
      <c r="BR356" s="205" t="s">
        <v>197</v>
      </c>
      <c r="BS356" s="205">
        <v>0.37506776843233941</v>
      </c>
      <c r="BT356" s="120" t="s">
        <v>115</v>
      </c>
      <c r="BU356" s="120" t="s">
        <v>115</v>
      </c>
      <c r="BV356" s="120" t="s">
        <v>115</v>
      </c>
      <c r="BW356" s="120" t="s">
        <v>115</v>
      </c>
      <c r="BX356" s="153">
        <v>33.674932231567659</v>
      </c>
      <c r="BY356" s="153">
        <v>1.316697867848273</v>
      </c>
      <c r="BZ356" s="153">
        <v>1.316697867848273</v>
      </c>
      <c r="CA356" s="154" t="s">
        <v>197</v>
      </c>
      <c r="CB356" s="154">
        <v>1.3690760045055947</v>
      </c>
      <c r="CC356" s="154">
        <v>1.3690760045055947</v>
      </c>
      <c r="CD356" s="154" t="s">
        <v>197</v>
      </c>
      <c r="CE356" s="155">
        <v>0</v>
      </c>
      <c r="CF356" s="155"/>
      <c r="CG356" s="155"/>
      <c r="CH356" s="273"/>
    </row>
    <row r="357" spans="1:86" s="1" customFormat="1" x14ac:dyDescent="0.2">
      <c r="A357" s="120">
        <v>353</v>
      </c>
      <c r="B357" s="172" t="s">
        <v>2468</v>
      </c>
      <c r="C357" s="172" t="s">
        <v>2451</v>
      </c>
      <c r="D357" s="126">
        <v>2</v>
      </c>
      <c r="E357" s="211" t="s">
        <v>2472</v>
      </c>
      <c r="F357" s="199">
        <v>69.750129000000001</v>
      </c>
      <c r="G357" s="199">
        <v>19.960729000000001</v>
      </c>
      <c r="H357" s="123">
        <v>1</v>
      </c>
      <c r="I357" s="176">
        <v>11070</v>
      </c>
      <c r="J357" s="176">
        <v>50</v>
      </c>
      <c r="K357" s="123">
        <v>0</v>
      </c>
      <c r="L357" s="122">
        <v>11070</v>
      </c>
      <c r="M357" s="122">
        <v>50</v>
      </c>
      <c r="N357" s="122">
        <v>12991.5</v>
      </c>
      <c r="O357" s="122">
        <v>168.5</v>
      </c>
      <c r="P357" s="122">
        <v>236.5</v>
      </c>
      <c r="Q357" s="112" t="s">
        <v>1736</v>
      </c>
      <c r="R357" s="200">
        <v>1</v>
      </c>
      <c r="S357" s="112"/>
      <c r="T357" s="168" t="s">
        <v>460</v>
      </c>
      <c r="U357" s="112" t="s">
        <v>115</v>
      </c>
      <c r="V357" s="112" t="s">
        <v>115</v>
      </c>
      <c r="W357" s="112" t="s">
        <v>115</v>
      </c>
      <c r="X357" s="168" t="s">
        <v>2460</v>
      </c>
      <c r="Y357" s="112" t="s">
        <v>115</v>
      </c>
      <c r="Z357" s="112" t="s">
        <v>115</v>
      </c>
      <c r="AA357" s="125" t="s">
        <v>197</v>
      </c>
      <c r="AB357" s="125" t="s">
        <v>197</v>
      </c>
      <c r="AC357" s="125" t="s">
        <v>197</v>
      </c>
      <c r="AD357" s="125" t="s">
        <v>197</v>
      </c>
      <c r="AE357" s="125" t="s">
        <v>197</v>
      </c>
      <c r="AF357" s="125">
        <v>0.1</v>
      </c>
      <c r="AG357" s="125">
        <v>0</v>
      </c>
      <c r="AH357" s="125">
        <v>0</v>
      </c>
      <c r="AI357" s="202">
        <v>0</v>
      </c>
      <c r="AJ357" s="202">
        <v>0</v>
      </c>
      <c r="AK357" s="202">
        <v>0.85000000000000009</v>
      </c>
      <c r="AL357" s="202">
        <v>0.01</v>
      </c>
      <c r="AM357" s="202">
        <v>0.1</v>
      </c>
      <c r="AN357" s="202">
        <v>0</v>
      </c>
      <c r="AO357" s="202">
        <v>1</v>
      </c>
      <c r="AP357" s="202">
        <v>0</v>
      </c>
      <c r="AQ357" s="202" t="s">
        <v>197</v>
      </c>
      <c r="AR357" s="202">
        <v>2005</v>
      </c>
      <c r="AS357" s="203">
        <v>35</v>
      </c>
      <c r="AT357" s="202" t="s">
        <v>132</v>
      </c>
      <c r="AU357" s="202" t="s">
        <v>556</v>
      </c>
      <c r="AV357" s="152">
        <v>1.3200757554019391</v>
      </c>
      <c r="AW357" s="152">
        <v>1.3200757554019391</v>
      </c>
      <c r="AX357" s="179">
        <v>-1.3681664670188869</v>
      </c>
      <c r="AY357" s="179" t="s">
        <v>115</v>
      </c>
      <c r="AZ357" s="179">
        <v>-1.034845286005539</v>
      </c>
      <c r="BA357" s="179">
        <v>-0.97526326499160654</v>
      </c>
      <c r="BB357" s="179">
        <v>0</v>
      </c>
      <c r="BC357" s="179">
        <v>0.96347123912583799</v>
      </c>
      <c r="BD357" s="179">
        <v>1.0091926788400181</v>
      </c>
      <c r="BE357" s="179" t="s">
        <v>115</v>
      </c>
      <c r="BF357" s="179">
        <v>1.3250677684323391</v>
      </c>
      <c r="BG357" s="179">
        <v>1.5809902577935611</v>
      </c>
      <c r="BH357" s="204">
        <v>-1</v>
      </c>
      <c r="BI357" s="204">
        <v>7</v>
      </c>
      <c r="BJ357" s="205" t="s">
        <v>3033</v>
      </c>
      <c r="BK357" s="205" t="s">
        <v>3034</v>
      </c>
      <c r="BL357" s="205" t="s">
        <v>3035</v>
      </c>
      <c r="BM357" s="205">
        <v>0</v>
      </c>
      <c r="BN357" s="205" t="s">
        <v>115</v>
      </c>
      <c r="BO357" s="205">
        <v>6.5780507199741933E-2</v>
      </c>
      <c r="BP357" s="205">
        <v>9.548178712712084E-2</v>
      </c>
      <c r="BQ357" s="205" t="s">
        <v>115</v>
      </c>
      <c r="BR357" s="205" t="s">
        <v>197</v>
      </c>
      <c r="BS357" s="205">
        <v>0.37506776843233941</v>
      </c>
      <c r="BT357" s="120" t="s">
        <v>115</v>
      </c>
      <c r="BU357" s="120" t="s">
        <v>115</v>
      </c>
      <c r="BV357" s="120" t="s">
        <v>115</v>
      </c>
      <c r="BW357" s="120" t="s">
        <v>115</v>
      </c>
      <c r="BX357" s="153">
        <v>35</v>
      </c>
      <c r="BY357" s="153">
        <v>1.3251580459705341</v>
      </c>
      <c r="BZ357" s="153">
        <v>1.3251580459705341</v>
      </c>
      <c r="CA357" s="154" t="s">
        <v>197</v>
      </c>
      <c r="CB357" s="154">
        <v>1.3772144632254117</v>
      </c>
      <c r="CC357" s="154">
        <v>1.3772144632254117</v>
      </c>
      <c r="CD357" s="154" t="s">
        <v>197</v>
      </c>
      <c r="CE357" s="155">
        <v>1</v>
      </c>
      <c r="CF357" s="155" t="s">
        <v>2473</v>
      </c>
      <c r="CG357" s="155"/>
      <c r="CH357" s="273"/>
    </row>
    <row r="358" spans="1:86" s="1" customFormat="1" x14ac:dyDescent="0.2">
      <c r="A358" s="120">
        <v>354</v>
      </c>
      <c r="B358" s="172" t="s">
        <v>2469</v>
      </c>
      <c r="C358" s="172" t="s">
        <v>2451</v>
      </c>
      <c r="D358" s="126">
        <v>2</v>
      </c>
      <c r="E358" s="211" t="s">
        <v>2472</v>
      </c>
      <c r="F358" s="199">
        <v>69.750129000000001</v>
      </c>
      <c r="G358" s="199">
        <v>19.960729000000001</v>
      </c>
      <c r="H358" s="123">
        <v>1</v>
      </c>
      <c r="I358" s="176">
        <v>10050</v>
      </c>
      <c r="J358" s="176">
        <v>40</v>
      </c>
      <c r="K358" s="123">
        <v>0</v>
      </c>
      <c r="L358" s="122">
        <v>10050</v>
      </c>
      <c r="M358" s="122">
        <v>40</v>
      </c>
      <c r="N358" s="122">
        <v>11521.5</v>
      </c>
      <c r="O358" s="122">
        <v>415.5</v>
      </c>
      <c r="P358" s="122">
        <v>285.5</v>
      </c>
      <c r="Q358" s="112" t="s">
        <v>1736</v>
      </c>
      <c r="R358" s="200">
        <v>1</v>
      </c>
      <c r="S358" s="112"/>
      <c r="T358" s="168" t="s">
        <v>2454</v>
      </c>
      <c r="U358" s="112" t="s">
        <v>115</v>
      </c>
      <c r="V358" s="112" t="s">
        <v>115</v>
      </c>
      <c r="W358" s="112" t="s">
        <v>115</v>
      </c>
      <c r="X358" s="168">
        <v>245</v>
      </c>
      <c r="Y358" s="112" t="s">
        <v>115</v>
      </c>
      <c r="Z358" s="112" t="s">
        <v>115</v>
      </c>
      <c r="AA358" s="125" t="s">
        <v>197</v>
      </c>
      <c r="AB358" s="125" t="s">
        <v>197</v>
      </c>
      <c r="AC358" s="125" t="s">
        <v>197</v>
      </c>
      <c r="AD358" s="125" t="s">
        <v>197</v>
      </c>
      <c r="AE358" s="125" t="s">
        <v>197</v>
      </c>
      <c r="AF358" s="125">
        <v>0.1</v>
      </c>
      <c r="AG358" s="125">
        <v>0</v>
      </c>
      <c r="AH358" s="125">
        <v>0</v>
      </c>
      <c r="AI358" s="202">
        <v>0</v>
      </c>
      <c r="AJ358" s="202">
        <v>0</v>
      </c>
      <c r="AK358" s="202">
        <v>0.85000000000000009</v>
      </c>
      <c r="AL358" s="202">
        <v>0.01</v>
      </c>
      <c r="AM358" s="202">
        <v>0.1</v>
      </c>
      <c r="AN358" s="202">
        <v>0</v>
      </c>
      <c r="AO358" s="202">
        <v>1</v>
      </c>
      <c r="AP358" s="202">
        <v>0</v>
      </c>
      <c r="AQ358" s="202" t="s">
        <v>197</v>
      </c>
      <c r="AR358" s="202">
        <v>2005</v>
      </c>
      <c r="AS358" s="203">
        <v>35</v>
      </c>
      <c r="AT358" s="202" t="s">
        <v>132</v>
      </c>
      <c r="AU358" s="202" t="s">
        <v>556</v>
      </c>
      <c r="AV358" s="152">
        <v>1.3200757554019391</v>
      </c>
      <c r="AW358" s="152">
        <v>1.3200757554019391</v>
      </c>
      <c r="AX358" s="179">
        <v>-1.3681664670188869</v>
      </c>
      <c r="AY358" s="179" t="s">
        <v>115</v>
      </c>
      <c r="AZ358" s="179">
        <v>-1.034845286005539</v>
      </c>
      <c r="BA358" s="179">
        <v>-0.97526326499160654</v>
      </c>
      <c r="BB358" s="179">
        <v>0</v>
      </c>
      <c r="BC358" s="179">
        <v>0.96347123912583799</v>
      </c>
      <c r="BD358" s="179">
        <v>1.0091926788400181</v>
      </c>
      <c r="BE358" s="179" t="s">
        <v>115</v>
      </c>
      <c r="BF358" s="179">
        <v>1.3250677684323391</v>
      </c>
      <c r="BG358" s="179">
        <v>1.5809902577935611</v>
      </c>
      <c r="BH358" s="204">
        <v>-1</v>
      </c>
      <c r="BI358" s="204">
        <v>7</v>
      </c>
      <c r="BJ358" s="205" t="s">
        <v>3033</v>
      </c>
      <c r="BK358" s="205" t="s">
        <v>3034</v>
      </c>
      <c r="BL358" s="205" t="s">
        <v>3035</v>
      </c>
      <c r="BM358" s="205">
        <v>0</v>
      </c>
      <c r="BN358" s="205" t="s">
        <v>115</v>
      </c>
      <c r="BO358" s="205">
        <v>6.5780507199741933E-2</v>
      </c>
      <c r="BP358" s="205">
        <v>9.548178712712084E-2</v>
      </c>
      <c r="BQ358" s="205" t="s">
        <v>115</v>
      </c>
      <c r="BR358" s="205" t="s">
        <v>197</v>
      </c>
      <c r="BS358" s="205">
        <v>0.37506776843233941</v>
      </c>
      <c r="BT358" s="120" t="s">
        <v>115</v>
      </c>
      <c r="BU358" s="120" t="s">
        <v>115</v>
      </c>
      <c r="BV358" s="120" t="s">
        <v>115</v>
      </c>
      <c r="BW358" s="120" t="s">
        <v>115</v>
      </c>
      <c r="BX358" s="153">
        <v>35</v>
      </c>
      <c r="BY358" s="153">
        <v>1.3251580459705341</v>
      </c>
      <c r="BZ358" s="153">
        <v>1.3251580459705341</v>
      </c>
      <c r="CA358" s="154" t="s">
        <v>197</v>
      </c>
      <c r="CB358" s="154">
        <v>1.3772144632254117</v>
      </c>
      <c r="CC358" s="154">
        <v>1.3772144632254117</v>
      </c>
      <c r="CD358" s="154" t="s">
        <v>197</v>
      </c>
      <c r="CE358" s="155">
        <v>1</v>
      </c>
      <c r="CF358" s="155" t="s">
        <v>2473</v>
      </c>
      <c r="CG358" s="155"/>
      <c r="CH358" s="273"/>
    </row>
    <row r="359" spans="1:86" s="1" customFormat="1" x14ac:dyDescent="0.2">
      <c r="A359" s="120">
        <v>355</v>
      </c>
      <c r="B359" s="172" t="s">
        <v>2470</v>
      </c>
      <c r="C359" s="172" t="s">
        <v>2451</v>
      </c>
      <c r="D359" s="126">
        <v>2</v>
      </c>
      <c r="E359" s="211" t="s">
        <v>2472</v>
      </c>
      <c r="F359" s="199">
        <v>69.750129000000001</v>
      </c>
      <c r="G359" s="199">
        <v>19.960729000000001</v>
      </c>
      <c r="H359" s="123">
        <v>1</v>
      </c>
      <c r="I359" s="176">
        <v>9220</v>
      </c>
      <c r="J359" s="176">
        <v>80</v>
      </c>
      <c r="K359" s="123" t="s">
        <v>1273</v>
      </c>
      <c r="L359" s="122">
        <v>9220</v>
      </c>
      <c r="M359" s="122">
        <v>80</v>
      </c>
      <c r="N359" s="122">
        <v>10404</v>
      </c>
      <c r="O359" s="122">
        <v>238</v>
      </c>
      <c r="P359" s="122">
        <v>202</v>
      </c>
      <c r="Q359" s="112" t="s">
        <v>676</v>
      </c>
      <c r="R359" s="200">
        <v>2</v>
      </c>
      <c r="S359" s="112"/>
      <c r="T359" s="168" t="s">
        <v>2455</v>
      </c>
      <c r="U359" s="112" t="s">
        <v>115</v>
      </c>
      <c r="V359" s="112" t="s">
        <v>115</v>
      </c>
      <c r="W359" s="112" t="s">
        <v>115</v>
      </c>
      <c r="X359" s="168">
        <v>295</v>
      </c>
      <c r="Y359" s="112" t="s">
        <v>115</v>
      </c>
      <c r="Z359" s="112" t="s">
        <v>115</v>
      </c>
      <c r="AA359" s="125" t="s">
        <v>197</v>
      </c>
      <c r="AB359" s="125" t="s">
        <v>197</v>
      </c>
      <c r="AC359" s="125" t="s">
        <v>197</v>
      </c>
      <c r="AD359" s="125" t="s">
        <v>197</v>
      </c>
      <c r="AE359" s="125" t="s">
        <v>197</v>
      </c>
      <c r="AF359" s="125">
        <v>0.1</v>
      </c>
      <c r="AG359" s="125">
        <v>0</v>
      </c>
      <c r="AH359" s="125">
        <v>0</v>
      </c>
      <c r="AI359" s="202">
        <v>0</v>
      </c>
      <c r="AJ359" s="202">
        <v>0</v>
      </c>
      <c r="AK359" s="202">
        <v>0.85021549349293268</v>
      </c>
      <c r="AL359" s="202">
        <v>0.01</v>
      </c>
      <c r="AM359" s="202">
        <v>0.1</v>
      </c>
      <c r="AN359" s="202">
        <v>0</v>
      </c>
      <c r="AO359" s="202">
        <v>1</v>
      </c>
      <c r="AP359" s="202">
        <v>0</v>
      </c>
      <c r="AQ359" s="202" t="s">
        <v>197</v>
      </c>
      <c r="AR359" s="202">
        <v>2005</v>
      </c>
      <c r="AS359" s="203">
        <v>35</v>
      </c>
      <c r="AT359" s="202" t="s">
        <v>132</v>
      </c>
      <c r="AU359" s="202" t="s">
        <v>556</v>
      </c>
      <c r="AV359" s="152">
        <v>1.3202145224831574</v>
      </c>
      <c r="AW359" s="152">
        <v>1.3202145224831574</v>
      </c>
      <c r="AX359" s="179">
        <v>-1.3681664670188869</v>
      </c>
      <c r="AY359" s="179" t="s">
        <v>115</v>
      </c>
      <c r="AZ359" s="179">
        <v>-1.034845286005539</v>
      </c>
      <c r="BA359" s="179">
        <v>-0.97526326499160654</v>
      </c>
      <c r="BB359" s="179">
        <v>0</v>
      </c>
      <c r="BC359" s="179">
        <v>0.96347123912583799</v>
      </c>
      <c r="BD359" s="179">
        <v>1.0091926788400181</v>
      </c>
      <c r="BE359" s="179" t="s">
        <v>115</v>
      </c>
      <c r="BF359" s="179">
        <v>1.3250677684323391</v>
      </c>
      <c r="BG359" s="179">
        <v>1.5809902577935611</v>
      </c>
      <c r="BH359" s="204">
        <v>0</v>
      </c>
      <c r="BI359" s="204">
        <v>7</v>
      </c>
      <c r="BJ359" s="205" t="s">
        <v>3025</v>
      </c>
      <c r="BK359" s="205" t="s">
        <v>3026</v>
      </c>
      <c r="BL359" s="205" t="s">
        <v>3027</v>
      </c>
      <c r="BM359" s="205">
        <v>-2.154934929327379E-2</v>
      </c>
      <c r="BN359" s="205">
        <v>1.346617117725613</v>
      </c>
      <c r="BO359" s="205">
        <v>6.5780507199741933E-2</v>
      </c>
      <c r="BP359" s="205">
        <v>9.548178712712084E-2</v>
      </c>
      <c r="BQ359" s="205" t="s">
        <v>115</v>
      </c>
      <c r="BR359" s="205" t="s">
        <v>197</v>
      </c>
      <c r="BS359" s="205">
        <v>0.37506776843233941</v>
      </c>
      <c r="BT359" s="120" t="s">
        <v>115</v>
      </c>
      <c r="BU359" s="120" t="s">
        <v>115</v>
      </c>
      <c r="BV359" s="120" t="s">
        <v>115</v>
      </c>
      <c r="BW359" s="120" t="s">
        <v>115</v>
      </c>
      <c r="BX359" s="153">
        <v>35.021549349293274</v>
      </c>
      <c r="BY359" s="153">
        <v>1.8893882327164824</v>
      </c>
      <c r="BZ359" s="153">
        <v>1.8893882327164824</v>
      </c>
      <c r="CA359" s="154" t="s">
        <v>197</v>
      </c>
      <c r="CB359" s="154">
        <v>1.9262564016361705</v>
      </c>
      <c r="CC359" s="154">
        <v>1.9262564016361705</v>
      </c>
      <c r="CD359" s="154" t="s">
        <v>197</v>
      </c>
      <c r="CE359" s="155">
        <v>0</v>
      </c>
      <c r="CF359" s="155"/>
      <c r="CG359" s="155"/>
      <c r="CH359" s="273"/>
    </row>
    <row r="360" spans="1:86" s="1" customFormat="1" x14ac:dyDescent="0.2">
      <c r="A360" s="120">
        <v>356</v>
      </c>
      <c r="B360" s="172" t="s">
        <v>2471</v>
      </c>
      <c r="C360" s="172" t="s">
        <v>2451</v>
      </c>
      <c r="D360" s="126">
        <v>2</v>
      </c>
      <c r="E360" s="211" t="s">
        <v>2472</v>
      </c>
      <c r="F360" s="199">
        <v>69.750129000000001</v>
      </c>
      <c r="G360" s="199">
        <v>19.960729000000001</v>
      </c>
      <c r="H360" s="123">
        <v>1</v>
      </c>
      <c r="I360" s="176">
        <v>9710</v>
      </c>
      <c r="J360" s="176">
        <v>90</v>
      </c>
      <c r="K360" s="123" t="s">
        <v>1273</v>
      </c>
      <c r="L360" s="122">
        <v>9710</v>
      </c>
      <c r="M360" s="122">
        <v>90</v>
      </c>
      <c r="N360" s="122">
        <v>10269</v>
      </c>
      <c r="O360" s="122">
        <v>311</v>
      </c>
      <c r="P360" s="122">
        <v>349</v>
      </c>
      <c r="Q360" s="112" t="s">
        <v>676</v>
      </c>
      <c r="R360" s="200">
        <v>2</v>
      </c>
      <c r="S360" s="112"/>
      <c r="T360" s="168" t="s">
        <v>2455</v>
      </c>
      <c r="U360" s="112" t="s">
        <v>2519</v>
      </c>
      <c r="V360" s="112" t="s">
        <v>2520</v>
      </c>
      <c r="W360" s="112" t="s">
        <v>193</v>
      </c>
      <c r="X360" s="168" t="s">
        <v>2461</v>
      </c>
      <c r="Y360" s="112" t="s">
        <v>115</v>
      </c>
      <c r="Z360" s="112" t="s">
        <v>115</v>
      </c>
      <c r="AA360" s="125" t="s">
        <v>197</v>
      </c>
      <c r="AB360" s="125" t="s">
        <v>197</v>
      </c>
      <c r="AC360" s="125" t="s">
        <v>197</v>
      </c>
      <c r="AD360" s="125" t="s">
        <v>197</v>
      </c>
      <c r="AE360" s="125" t="s">
        <v>197</v>
      </c>
      <c r="AF360" s="125">
        <v>0.1</v>
      </c>
      <c r="AG360" s="125">
        <v>0</v>
      </c>
      <c r="AH360" s="125">
        <v>0</v>
      </c>
      <c r="AI360" s="202">
        <v>0</v>
      </c>
      <c r="AJ360" s="202">
        <v>0</v>
      </c>
      <c r="AK360" s="202">
        <v>0.85000000000000009</v>
      </c>
      <c r="AL360" s="202">
        <v>0.01</v>
      </c>
      <c r="AM360" s="202">
        <v>0.1</v>
      </c>
      <c r="AN360" s="202">
        <v>0</v>
      </c>
      <c r="AO360" s="202">
        <v>1</v>
      </c>
      <c r="AP360" s="202">
        <v>0</v>
      </c>
      <c r="AQ360" s="202" t="s">
        <v>197</v>
      </c>
      <c r="AR360" s="202">
        <v>2005</v>
      </c>
      <c r="AS360" s="203">
        <v>35</v>
      </c>
      <c r="AT360" s="202" t="s">
        <v>132</v>
      </c>
      <c r="AU360" s="202" t="s">
        <v>556</v>
      </c>
      <c r="AV360" s="152">
        <v>1.3200757554019391</v>
      </c>
      <c r="AW360" s="152">
        <v>1.3200757554019391</v>
      </c>
      <c r="AX360" s="179">
        <v>-1.3681664670188869</v>
      </c>
      <c r="AY360" s="179" t="s">
        <v>115</v>
      </c>
      <c r="AZ360" s="179">
        <v>-1.034845286005539</v>
      </c>
      <c r="BA360" s="179">
        <v>-0.97526326499160654</v>
      </c>
      <c r="BB360" s="179">
        <v>0</v>
      </c>
      <c r="BC360" s="179">
        <v>0.96347123912583799</v>
      </c>
      <c r="BD360" s="179">
        <v>1.0091926788400181</v>
      </c>
      <c r="BE360" s="179" t="s">
        <v>115</v>
      </c>
      <c r="BF360" s="179">
        <v>1.3250677684323391</v>
      </c>
      <c r="BG360" s="179">
        <v>1.5809902577935611</v>
      </c>
      <c r="BH360" s="204">
        <v>-1</v>
      </c>
      <c r="BI360" s="204">
        <v>7</v>
      </c>
      <c r="BJ360" s="205" t="s">
        <v>3033</v>
      </c>
      <c r="BK360" s="205" t="s">
        <v>3034</v>
      </c>
      <c r="BL360" s="205" t="s">
        <v>3035</v>
      </c>
      <c r="BM360" s="205">
        <v>0</v>
      </c>
      <c r="BN360" s="205" t="s">
        <v>115</v>
      </c>
      <c r="BO360" s="205">
        <v>6.5780507199741933E-2</v>
      </c>
      <c r="BP360" s="205">
        <v>9.548178712712084E-2</v>
      </c>
      <c r="BQ360" s="205" t="s">
        <v>115</v>
      </c>
      <c r="BR360" s="205" t="s">
        <v>197</v>
      </c>
      <c r="BS360" s="205">
        <v>0.37506776843233941</v>
      </c>
      <c r="BT360" s="120" t="s">
        <v>115</v>
      </c>
      <c r="BU360" s="120" t="s">
        <v>115</v>
      </c>
      <c r="BV360" s="120" t="s">
        <v>115</v>
      </c>
      <c r="BW360" s="120" t="s">
        <v>115</v>
      </c>
      <c r="BX360" s="153">
        <v>35</v>
      </c>
      <c r="BY360" s="153">
        <v>1.3251580459705341</v>
      </c>
      <c r="BZ360" s="153">
        <v>1.3251580459705341</v>
      </c>
      <c r="CA360" s="154" t="s">
        <v>197</v>
      </c>
      <c r="CB360" s="154">
        <v>1.3772144632254117</v>
      </c>
      <c r="CC360" s="154">
        <v>1.3772144632254117</v>
      </c>
      <c r="CD360" s="154" t="s">
        <v>197</v>
      </c>
      <c r="CE360" s="155">
        <v>0</v>
      </c>
      <c r="CF360" s="155"/>
      <c r="CG360" s="155"/>
      <c r="CH360" s="273"/>
    </row>
    <row r="361" spans="1:86" s="1" customFormat="1" ht="17" customHeight="1" x14ac:dyDescent="0.2">
      <c r="A361" s="120">
        <v>357</v>
      </c>
      <c r="B361" s="120" t="s">
        <v>2230</v>
      </c>
      <c r="C361" s="120" t="s">
        <v>1387</v>
      </c>
      <c r="D361" s="126">
        <v>2</v>
      </c>
      <c r="E361" s="126" t="s">
        <v>1388</v>
      </c>
      <c r="F361" s="199">
        <v>58.426246999999996</v>
      </c>
      <c r="G361" s="199">
        <v>5.9522360000000001</v>
      </c>
      <c r="H361" s="123">
        <v>1</v>
      </c>
      <c r="I361" s="122">
        <v>9720</v>
      </c>
      <c r="J361" s="122">
        <v>100</v>
      </c>
      <c r="K361" s="123">
        <v>0</v>
      </c>
      <c r="L361" s="122">
        <v>9720</v>
      </c>
      <c r="M361" s="122">
        <v>100</v>
      </c>
      <c r="N361" s="122">
        <v>10297.5</v>
      </c>
      <c r="O361" s="122">
        <v>339.5</v>
      </c>
      <c r="P361" s="122">
        <v>301.5</v>
      </c>
      <c r="Q361" s="157" t="s">
        <v>1392</v>
      </c>
      <c r="R361" s="158">
        <v>0</v>
      </c>
      <c r="S361" s="112" t="s">
        <v>2191</v>
      </c>
      <c r="T361" s="112" t="s">
        <v>1393</v>
      </c>
      <c r="U361" s="112" t="s">
        <v>676</v>
      </c>
      <c r="V361" s="112" t="s">
        <v>676</v>
      </c>
      <c r="W361" s="112" t="s">
        <v>193</v>
      </c>
      <c r="X361" s="112">
        <v>1.1000000000000001</v>
      </c>
      <c r="Y361" s="112" t="s">
        <v>197</v>
      </c>
      <c r="Z361" s="112" t="s">
        <v>197</v>
      </c>
      <c r="AA361" s="125" t="s">
        <v>197</v>
      </c>
      <c r="AB361" s="125">
        <v>0.25</v>
      </c>
      <c r="AC361" s="125" t="s">
        <v>197</v>
      </c>
      <c r="AD361" s="125" t="s">
        <v>197</v>
      </c>
      <c r="AE361" s="125">
        <v>0</v>
      </c>
      <c r="AF361" s="125">
        <v>0.1</v>
      </c>
      <c r="AG361" s="125">
        <v>0</v>
      </c>
      <c r="AH361" s="125">
        <v>0</v>
      </c>
      <c r="AI361" s="202">
        <v>0</v>
      </c>
      <c r="AJ361" s="202">
        <v>0</v>
      </c>
      <c r="AK361" s="202">
        <v>0.5</v>
      </c>
      <c r="AL361" s="202">
        <v>0.01</v>
      </c>
      <c r="AM361" s="202">
        <v>0.1</v>
      </c>
      <c r="AN361" s="202">
        <v>0</v>
      </c>
      <c r="AO361" s="202">
        <v>1</v>
      </c>
      <c r="AP361" s="202">
        <v>0</v>
      </c>
      <c r="AQ361" s="202" t="s">
        <v>197</v>
      </c>
      <c r="AR361" s="202">
        <v>2001</v>
      </c>
      <c r="AS361" s="203">
        <v>-3</v>
      </c>
      <c r="AT361" s="224" t="s">
        <v>132</v>
      </c>
      <c r="AU361" s="202" t="s">
        <v>556</v>
      </c>
      <c r="AV361" s="152">
        <v>1.1269871339105872</v>
      </c>
      <c r="AW361" s="152">
        <v>1.1269871339105872</v>
      </c>
      <c r="AX361" s="179">
        <v>-8.3641586303453169E-2</v>
      </c>
      <c r="AY361" s="179" t="s">
        <v>115</v>
      </c>
      <c r="AZ361" s="179">
        <v>-5.5871702809987892E-2</v>
      </c>
      <c r="BA361" s="179">
        <v>-5.0907113848441543E-2</v>
      </c>
      <c r="BB361" s="179">
        <v>0</v>
      </c>
      <c r="BC361" s="179">
        <v>4.9608800929029188E-2</v>
      </c>
      <c r="BD361" s="179">
        <v>5.5669685739905793E-2</v>
      </c>
      <c r="BE361" s="179" t="s">
        <v>115</v>
      </c>
      <c r="BF361" s="179">
        <v>7.9113635103620711E-2</v>
      </c>
      <c r="BG361" s="179">
        <v>0.1046113002235524</v>
      </c>
      <c r="BH361" s="204">
        <v>0</v>
      </c>
      <c r="BI361" s="204">
        <v>7</v>
      </c>
      <c r="BJ361" s="205" t="s">
        <v>3025</v>
      </c>
      <c r="BK361" s="205" t="s">
        <v>3026</v>
      </c>
      <c r="BL361" s="205" t="s">
        <v>3027</v>
      </c>
      <c r="BM361" s="205">
        <v>-2.2639755999162292E-3</v>
      </c>
      <c r="BN361" s="205">
        <v>8.137761070353694E-2</v>
      </c>
      <c r="BO361" s="205">
        <v>0.31148687664977293</v>
      </c>
      <c r="BP361" s="205">
        <v>9.548178712712084E-2</v>
      </c>
      <c r="BQ361" s="205" t="s">
        <v>115</v>
      </c>
      <c r="BR361" s="205" t="s">
        <v>197</v>
      </c>
      <c r="BS361" s="205">
        <v>0.43188636489637933</v>
      </c>
      <c r="BT361" s="120" t="s">
        <v>115</v>
      </c>
      <c r="BU361" s="120" t="s">
        <v>115</v>
      </c>
      <c r="BV361" s="120" t="s">
        <v>115</v>
      </c>
      <c r="BW361" s="120" t="s">
        <v>115</v>
      </c>
      <c r="BX361" s="153">
        <v>-2.9977360244000839</v>
      </c>
      <c r="BY361" s="153">
        <v>1.175952023477929</v>
      </c>
      <c r="BZ361" s="153">
        <v>1.175952023477929</v>
      </c>
      <c r="CA361" s="154" t="s">
        <v>197</v>
      </c>
      <c r="CB361" s="154">
        <v>1.2527525668324309</v>
      </c>
      <c r="CC361" s="154">
        <v>1.2527525668324309</v>
      </c>
      <c r="CD361" s="154" t="s">
        <v>197</v>
      </c>
      <c r="CE361" s="155">
        <v>0</v>
      </c>
      <c r="CF361" s="155"/>
      <c r="CG361" s="155"/>
      <c r="CH361" s="273"/>
    </row>
    <row r="362" spans="1:86" s="1" customFormat="1" x14ac:dyDescent="0.2">
      <c r="A362" s="120">
        <v>358</v>
      </c>
      <c r="B362" s="120" t="s">
        <v>1391</v>
      </c>
      <c r="C362" s="120" t="s">
        <v>1387</v>
      </c>
      <c r="D362" s="126">
        <v>2</v>
      </c>
      <c r="E362" s="126" t="s">
        <v>1388</v>
      </c>
      <c r="F362" s="199">
        <v>58.426246999999996</v>
      </c>
      <c r="G362" s="199">
        <v>5.9522360000000001</v>
      </c>
      <c r="H362" s="123">
        <v>1</v>
      </c>
      <c r="I362" s="122">
        <v>9520</v>
      </c>
      <c r="J362" s="122">
        <v>100</v>
      </c>
      <c r="K362" s="123">
        <v>0</v>
      </c>
      <c r="L362" s="122">
        <v>9520</v>
      </c>
      <c r="M362" s="122">
        <v>100</v>
      </c>
      <c r="N362" s="122">
        <v>10909.375</v>
      </c>
      <c r="O362" s="122">
        <v>264.625</v>
      </c>
      <c r="P362" s="122">
        <v>337.375</v>
      </c>
      <c r="Q362" s="157" t="s">
        <v>1392</v>
      </c>
      <c r="R362" s="158">
        <v>0</v>
      </c>
      <c r="S362" s="112" t="s">
        <v>2191</v>
      </c>
      <c r="T362" s="112" t="s">
        <v>1393</v>
      </c>
      <c r="U362" s="112" t="s">
        <v>676</v>
      </c>
      <c r="V362" s="112" t="s">
        <v>676</v>
      </c>
      <c r="W362" s="112" t="s">
        <v>193</v>
      </c>
      <c r="X362" s="112">
        <v>1.1000000000000001</v>
      </c>
      <c r="Y362" s="112" t="s">
        <v>197</v>
      </c>
      <c r="Z362" s="112" t="s">
        <v>197</v>
      </c>
      <c r="AA362" s="125" t="s">
        <v>197</v>
      </c>
      <c r="AB362" s="125">
        <v>0.25</v>
      </c>
      <c r="AC362" s="125" t="s">
        <v>197</v>
      </c>
      <c r="AD362" s="125" t="s">
        <v>197</v>
      </c>
      <c r="AE362" s="125">
        <v>0</v>
      </c>
      <c r="AF362" s="125">
        <v>0.1</v>
      </c>
      <c r="AG362" s="125">
        <v>0</v>
      </c>
      <c r="AH362" s="125">
        <v>0</v>
      </c>
      <c r="AI362" s="202">
        <v>0</v>
      </c>
      <c r="AJ362" s="202">
        <v>0</v>
      </c>
      <c r="AK362" s="202">
        <v>0.5</v>
      </c>
      <c r="AL362" s="202">
        <v>0.01</v>
      </c>
      <c r="AM362" s="202">
        <v>0.1</v>
      </c>
      <c r="AN362" s="202">
        <v>0</v>
      </c>
      <c r="AO362" s="202">
        <v>1</v>
      </c>
      <c r="AP362" s="202">
        <v>0</v>
      </c>
      <c r="AQ362" s="202" t="s">
        <v>197</v>
      </c>
      <c r="AR362" s="202">
        <v>2001</v>
      </c>
      <c r="AS362" s="203">
        <v>-3</v>
      </c>
      <c r="AT362" s="224" t="s">
        <v>132</v>
      </c>
      <c r="AU362" s="202" t="s">
        <v>556</v>
      </c>
      <c r="AV362" s="152">
        <v>1.1269871339105872</v>
      </c>
      <c r="AW362" s="152">
        <v>1.1269871339105872</v>
      </c>
      <c r="AX362" s="179">
        <v>-8.3641586303453169E-2</v>
      </c>
      <c r="AY362" s="179" t="s">
        <v>115</v>
      </c>
      <c r="AZ362" s="179">
        <v>-5.5871702809987892E-2</v>
      </c>
      <c r="BA362" s="179">
        <v>-5.0907113848441543E-2</v>
      </c>
      <c r="BB362" s="179">
        <v>0</v>
      </c>
      <c r="BC362" s="179">
        <v>4.9608800929029188E-2</v>
      </c>
      <c r="BD362" s="179">
        <v>5.5669685739905793E-2</v>
      </c>
      <c r="BE362" s="179" t="s">
        <v>115</v>
      </c>
      <c r="BF362" s="179">
        <v>7.9113635103620711E-2</v>
      </c>
      <c r="BG362" s="179">
        <v>0.1046113002235524</v>
      </c>
      <c r="BH362" s="204">
        <v>0</v>
      </c>
      <c r="BI362" s="204">
        <v>7</v>
      </c>
      <c r="BJ362" s="205" t="s">
        <v>3025</v>
      </c>
      <c r="BK362" s="205" t="s">
        <v>3026</v>
      </c>
      <c r="BL362" s="205" t="s">
        <v>3027</v>
      </c>
      <c r="BM362" s="205">
        <v>-2.2639755999162292E-3</v>
      </c>
      <c r="BN362" s="205">
        <v>8.137761070353694E-2</v>
      </c>
      <c r="BO362" s="205">
        <v>0.31148687664977293</v>
      </c>
      <c r="BP362" s="205">
        <v>9.548178712712084E-2</v>
      </c>
      <c r="BQ362" s="205" t="s">
        <v>115</v>
      </c>
      <c r="BR362" s="205" t="s">
        <v>197</v>
      </c>
      <c r="BS362" s="205">
        <v>0.43188636489637933</v>
      </c>
      <c r="BT362" s="120" t="s">
        <v>115</v>
      </c>
      <c r="BU362" s="120" t="s">
        <v>115</v>
      </c>
      <c r="BV362" s="120" t="s">
        <v>115</v>
      </c>
      <c r="BW362" s="120" t="s">
        <v>115</v>
      </c>
      <c r="BX362" s="153">
        <v>-2.9977360244000839</v>
      </c>
      <c r="BY362" s="153">
        <v>1.175952023477929</v>
      </c>
      <c r="BZ362" s="153">
        <v>1.175952023477929</v>
      </c>
      <c r="CA362" s="154" t="s">
        <v>197</v>
      </c>
      <c r="CB362" s="154">
        <v>1.2527525668324309</v>
      </c>
      <c r="CC362" s="154">
        <v>1.2527525668324309</v>
      </c>
      <c r="CD362" s="154" t="s">
        <v>197</v>
      </c>
      <c r="CE362" s="155">
        <v>0</v>
      </c>
      <c r="CF362" s="155"/>
      <c r="CG362" s="155"/>
      <c r="CH362" s="273"/>
    </row>
    <row r="363" spans="1:86" s="1" customFormat="1" x14ac:dyDescent="0.2">
      <c r="A363" s="120">
        <v>359</v>
      </c>
      <c r="B363" s="120" t="s">
        <v>1389</v>
      </c>
      <c r="C363" s="120" t="s">
        <v>1387</v>
      </c>
      <c r="D363" s="126">
        <v>2</v>
      </c>
      <c r="E363" s="126" t="s">
        <v>1388</v>
      </c>
      <c r="F363" s="199">
        <v>58.426246999999996</v>
      </c>
      <c r="G363" s="199">
        <v>5.9522360000000001</v>
      </c>
      <c r="H363" s="123">
        <v>1</v>
      </c>
      <c r="I363" s="122">
        <v>9240</v>
      </c>
      <c r="J363" s="122">
        <v>120</v>
      </c>
      <c r="K363" s="123">
        <v>0</v>
      </c>
      <c r="L363" s="122">
        <v>9240</v>
      </c>
      <c r="M363" s="122">
        <v>120</v>
      </c>
      <c r="N363" s="122">
        <v>10363.5</v>
      </c>
      <c r="O363" s="122">
        <v>366.5</v>
      </c>
      <c r="P363" s="122">
        <v>171.5</v>
      </c>
      <c r="Q363" s="157" t="s">
        <v>1392</v>
      </c>
      <c r="R363" s="158">
        <v>0</v>
      </c>
      <c r="S363" s="112" t="s">
        <v>2191</v>
      </c>
      <c r="T363" s="112" t="s">
        <v>1393</v>
      </c>
      <c r="U363" s="112" t="s">
        <v>676</v>
      </c>
      <c r="V363" s="112" t="s">
        <v>676</v>
      </c>
      <c r="W363" s="112" t="s">
        <v>193</v>
      </c>
      <c r="X363" s="112">
        <v>1.1000000000000001</v>
      </c>
      <c r="Y363" s="112" t="s">
        <v>197</v>
      </c>
      <c r="Z363" s="112" t="s">
        <v>197</v>
      </c>
      <c r="AA363" s="125" t="s">
        <v>197</v>
      </c>
      <c r="AB363" s="125">
        <v>0.25</v>
      </c>
      <c r="AC363" s="125" t="s">
        <v>197</v>
      </c>
      <c r="AD363" s="125" t="s">
        <v>197</v>
      </c>
      <c r="AE363" s="125">
        <v>0</v>
      </c>
      <c r="AF363" s="125">
        <v>0.1</v>
      </c>
      <c r="AG363" s="125">
        <v>0</v>
      </c>
      <c r="AH363" s="125">
        <v>0</v>
      </c>
      <c r="AI363" s="202">
        <v>0</v>
      </c>
      <c r="AJ363" s="202">
        <v>0</v>
      </c>
      <c r="AK363" s="202">
        <v>0.5</v>
      </c>
      <c r="AL363" s="202">
        <v>0.01</v>
      </c>
      <c r="AM363" s="202">
        <v>0.1</v>
      </c>
      <c r="AN363" s="202">
        <v>0</v>
      </c>
      <c r="AO363" s="202">
        <v>1</v>
      </c>
      <c r="AP363" s="202">
        <v>0</v>
      </c>
      <c r="AQ363" s="202" t="s">
        <v>197</v>
      </c>
      <c r="AR363" s="202">
        <v>2001</v>
      </c>
      <c r="AS363" s="203">
        <v>-3</v>
      </c>
      <c r="AT363" s="224" t="s">
        <v>132</v>
      </c>
      <c r="AU363" s="202" t="s">
        <v>556</v>
      </c>
      <c r="AV363" s="152">
        <v>1.1269871339105872</v>
      </c>
      <c r="AW363" s="152">
        <v>1.1269871339105872</v>
      </c>
      <c r="AX363" s="179">
        <v>-8.3641586303453169E-2</v>
      </c>
      <c r="AY363" s="179" t="s">
        <v>115</v>
      </c>
      <c r="AZ363" s="179">
        <v>-5.5871702809987892E-2</v>
      </c>
      <c r="BA363" s="179">
        <v>-5.0907113848441543E-2</v>
      </c>
      <c r="BB363" s="179">
        <v>0</v>
      </c>
      <c r="BC363" s="179">
        <v>4.9608800929029188E-2</v>
      </c>
      <c r="BD363" s="179">
        <v>5.5669685739905793E-2</v>
      </c>
      <c r="BE363" s="179" t="s">
        <v>115</v>
      </c>
      <c r="BF363" s="179">
        <v>7.9113635103620711E-2</v>
      </c>
      <c r="BG363" s="179">
        <v>0.1046113002235524</v>
      </c>
      <c r="BH363" s="204">
        <v>1</v>
      </c>
      <c r="BI363" s="204">
        <v>7</v>
      </c>
      <c r="BJ363" s="205" t="s">
        <v>3031</v>
      </c>
      <c r="BK363" s="205" t="s">
        <v>3032</v>
      </c>
      <c r="BL363" s="205" t="s">
        <v>3030</v>
      </c>
      <c r="BM363" s="205">
        <v>7.9113635103620711E-2</v>
      </c>
      <c r="BN363" s="205" t="s">
        <v>115</v>
      </c>
      <c r="BO363" s="205">
        <v>0.31148687664977293</v>
      </c>
      <c r="BP363" s="205">
        <v>9.548178712712084E-2</v>
      </c>
      <c r="BQ363" s="205" t="s">
        <v>115</v>
      </c>
      <c r="BR363" s="205" t="s">
        <v>197</v>
      </c>
      <c r="BS363" s="205">
        <v>0.43188636489637933</v>
      </c>
      <c r="BT363" s="120" t="s">
        <v>115</v>
      </c>
      <c r="BU363" s="120" t="s">
        <v>115</v>
      </c>
      <c r="BV363" s="120" t="s">
        <v>115</v>
      </c>
      <c r="BW363" s="120" t="s">
        <v>115</v>
      </c>
      <c r="BX363" s="153">
        <v>-3.0791136351036208</v>
      </c>
      <c r="BY363" s="153">
        <v>1.1731329191519686</v>
      </c>
      <c r="BZ363" s="153">
        <v>1.1731329191519686</v>
      </c>
      <c r="CA363" s="154" t="s">
        <v>197</v>
      </c>
      <c r="CB363" s="154">
        <v>1.2501066667214553</v>
      </c>
      <c r="CC363" s="154">
        <v>1.2501066667214553</v>
      </c>
      <c r="CD363" s="154" t="s">
        <v>197</v>
      </c>
      <c r="CE363" s="155">
        <v>0</v>
      </c>
      <c r="CF363" s="155"/>
      <c r="CG363" s="155"/>
      <c r="CH363" s="273"/>
    </row>
    <row r="364" spans="1:86" s="1" customFormat="1" x14ac:dyDescent="0.2">
      <c r="A364" s="120">
        <v>360</v>
      </c>
      <c r="B364" s="120" t="s">
        <v>1390</v>
      </c>
      <c r="C364" s="120" t="s">
        <v>1387</v>
      </c>
      <c r="D364" s="126">
        <v>2</v>
      </c>
      <c r="E364" s="126" t="s">
        <v>1388</v>
      </c>
      <c r="F364" s="199">
        <v>58.426246999999996</v>
      </c>
      <c r="G364" s="199">
        <v>5.9522360000000001</v>
      </c>
      <c r="H364" s="123">
        <v>1</v>
      </c>
      <c r="I364" s="122">
        <v>7990</v>
      </c>
      <c r="J364" s="122">
        <v>120</v>
      </c>
      <c r="K364" s="123">
        <v>0</v>
      </c>
      <c r="L364" s="122">
        <v>7990</v>
      </c>
      <c r="M364" s="122">
        <v>120</v>
      </c>
      <c r="N364" s="122">
        <v>8806.25</v>
      </c>
      <c r="O364" s="122">
        <v>455.75</v>
      </c>
      <c r="P364" s="122">
        <v>263.25</v>
      </c>
      <c r="Q364" s="157" t="s">
        <v>1392</v>
      </c>
      <c r="R364" s="158">
        <v>0</v>
      </c>
      <c r="S364" s="112" t="s">
        <v>2191</v>
      </c>
      <c r="T364" s="112" t="s">
        <v>1393</v>
      </c>
      <c r="U364" s="112" t="s">
        <v>676</v>
      </c>
      <c r="V364" s="112" t="s">
        <v>676</v>
      </c>
      <c r="W364" s="112" t="s">
        <v>215</v>
      </c>
      <c r="X364" s="112">
        <v>1.1000000000000001</v>
      </c>
      <c r="Y364" s="112" t="s">
        <v>197</v>
      </c>
      <c r="Z364" s="112" t="s">
        <v>197</v>
      </c>
      <c r="AA364" s="125" t="s">
        <v>197</v>
      </c>
      <c r="AB364" s="125">
        <v>0.25</v>
      </c>
      <c r="AC364" s="125" t="s">
        <v>197</v>
      </c>
      <c r="AD364" s="125" t="s">
        <v>197</v>
      </c>
      <c r="AE364" s="125">
        <v>0</v>
      </c>
      <c r="AF364" s="125">
        <v>0.1</v>
      </c>
      <c r="AG364" s="125">
        <v>0</v>
      </c>
      <c r="AH364" s="125">
        <v>0</v>
      </c>
      <c r="AI364" s="202">
        <v>0</v>
      </c>
      <c r="AJ364" s="202">
        <v>0</v>
      </c>
      <c r="AK364" s="202">
        <v>0.5</v>
      </c>
      <c r="AL364" s="202">
        <v>0.01</v>
      </c>
      <c r="AM364" s="202">
        <v>0.1</v>
      </c>
      <c r="AN364" s="202">
        <v>0</v>
      </c>
      <c r="AO364" s="202">
        <v>1</v>
      </c>
      <c r="AP364" s="202">
        <v>0</v>
      </c>
      <c r="AQ364" s="202" t="s">
        <v>197</v>
      </c>
      <c r="AR364" s="202">
        <v>2001</v>
      </c>
      <c r="AS364" s="203">
        <v>-3</v>
      </c>
      <c r="AT364" s="224" t="s">
        <v>132</v>
      </c>
      <c r="AU364" s="202" t="s">
        <v>556</v>
      </c>
      <c r="AV364" s="152">
        <v>1.1269871339105872</v>
      </c>
      <c r="AW364" s="152">
        <v>1.1269871339105872</v>
      </c>
      <c r="AX364" s="179">
        <v>-8.3641586303453169E-2</v>
      </c>
      <c r="AY364" s="179" t="s">
        <v>115</v>
      </c>
      <c r="AZ364" s="179">
        <v>-5.5871702809987892E-2</v>
      </c>
      <c r="BA364" s="179">
        <v>-5.0907113848441543E-2</v>
      </c>
      <c r="BB364" s="179">
        <v>0</v>
      </c>
      <c r="BC364" s="179">
        <v>4.9608800929029188E-2</v>
      </c>
      <c r="BD364" s="179">
        <v>5.5669685739905793E-2</v>
      </c>
      <c r="BE364" s="179" t="s">
        <v>115</v>
      </c>
      <c r="BF364" s="179">
        <v>7.9113635103620711E-2</v>
      </c>
      <c r="BG364" s="179">
        <v>0.1046113002235524</v>
      </c>
      <c r="BH364" s="204">
        <v>-1</v>
      </c>
      <c r="BI364" s="204">
        <v>7</v>
      </c>
      <c r="BJ364" s="205" t="s">
        <v>3033</v>
      </c>
      <c r="BK364" s="205" t="s">
        <v>3034</v>
      </c>
      <c r="BL364" s="205" t="s">
        <v>3035</v>
      </c>
      <c r="BM364" s="205">
        <v>0</v>
      </c>
      <c r="BN364" s="205" t="s">
        <v>115</v>
      </c>
      <c r="BO364" s="205">
        <v>0.31148687664977293</v>
      </c>
      <c r="BP364" s="205">
        <v>9.548178712712084E-2</v>
      </c>
      <c r="BQ364" s="205" t="s">
        <v>115</v>
      </c>
      <c r="BR364" s="205" t="s">
        <v>197</v>
      </c>
      <c r="BS364" s="205">
        <v>0.43188636489637933</v>
      </c>
      <c r="BT364" s="120" t="s">
        <v>115</v>
      </c>
      <c r="BU364" s="120" t="s">
        <v>115</v>
      </c>
      <c r="BV364" s="120" t="s">
        <v>115</v>
      </c>
      <c r="BW364" s="120" t="s">
        <v>115</v>
      </c>
      <c r="BX364" s="153">
        <v>-3</v>
      </c>
      <c r="BY364" s="153">
        <v>1.1731329191519686</v>
      </c>
      <c r="BZ364" s="153">
        <v>1.1731329191519686</v>
      </c>
      <c r="CA364" s="154" t="s">
        <v>197</v>
      </c>
      <c r="CB364" s="154">
        <v>1.2501066667214553</v>
      </c>
      <c r="CC364" s="154">
        <v>1.2501066667214553</v>
      </c>
      <c r="CD364" s="154" t="s">
        <v>197</v>
      </c>
      <c r="CE364" s="155">
        <v>0</v>
      </c>
      <c r="CF364" s="155"/>
      <c r="CG364" s="155"/>
      <c r="CH364" s="273"/>
    </row>
    <row r="365" spans="1:86" s="1" customFormat="1" x14ac:dyDescent="0.2">
      <c r="A365" s="120">
        <v>361</v>
      </c>
      <c r="B365" s="120" t="s">
        <v>1898</v>
      </c>
      <c r="C365" s="120" t="s">
        <v>1927</v>
      </c>
      <c r="D365" s="126"/>
      <c r="E365" s="126" t="s">
        <v>1452</v>
      </c>
      <c r="F365" s="199">
        <v>60.173200000000001</v>
      </c>
      <c r="G365" s="199">
        <v>5.42</v>
      </c>
      <c r="H365" s="123">
        <v>1</v>
      </c>
      <c r="I365" s="122">
        <v>12190</v>
      </c>
      <c r="J365" s="122">
        <v>50</v>
      </c>
      <c r="K365" s="123">
        <v>0</v>
      </c>
      <c r="L365" s="122">
        <v>12190</v>
      </c>
      <c r="M365" s="122">
        <v>50</v>
      </c>
      <c r="N365" s="122">
        <v>14085</v>
      </c>
      <c r="O365" s="122">
        <v>224</v>
      </c>
      <c r="P365" s="122">
        <v>206</v>
      </c>
      <c r="Q365" s="157" t="s">
        <v>1120</v>
      </c>
      <c r="R365" s="158">
        <v>0</v>
      </c>
      <c r="S365" s="112" t="s">
        <v>2191</v>
      </c>
      <c r="T365" s="112" t="s">
        <v>1960</v>
      </c>
      <c r="U365" s="112" t="s">
        <v>391</v>
      </c>
      <c r="V365" s="112" t="s">
        <v>1120</v>
      </c>
      <c r="W365" s="112" t="s">
        <v>1958</v>
      </c>
      <c r="X365" s="112" t="s">
        <v>1955</v>
      </c>
      <c r="Y365" s="112"/>
      <c r="Z365" s="112" t="s">
        <v>115</v>
      </c>
      <c r="AA365" s="125" t="s">
        <v>197</v>
      </c>
      <c r="AB365" s="125" t="s">
        <v>197</v>
      </c>
      <c r="AC365" s="125" t="s">
        <v>197</v>
      </c>
      <c r="AD365" s="125" t="s">
        <v>197</v>
      </c>
      <c r="AE365" s="125">
        <v>0</v>
      </c>
      <c r="AF365" s="125">
        <v>0.05</v>
      </c>
      <c r="AG365" s="125">
        <v>0</v>
      </c>
      <c r="AH365" s="125">
        <v>0</v>
      </c>
      <c r="AI365" s="202">
        <v>0</v>
      </c>
      <c r="AJ365" s="202">
        <v>0</v>
      </c>
      <c r="AK365" s="202">
        <v>0.78702631500721942</v>
      </c>
      <c r="AL365" s="202">
        <v>0.01</v>
      </c>
      <c r="AM365" s="202">
        <v>0.1</v>
      </c>
      <c r="AN365" s="202">
        <v>0</v>
      </c>
      <c r="AO365" s="202">
        <v>1</v>
      </c>
      <c r="AP365" s="202">
        <v>0</v>
      </c>
      <c r="AQ365" s="202" t="s">
        <v>197</v>
      </c>
      <c r="AR365" s="202">
        <v>2004</v>
      </c>
      <c r="AS365" s="203">
        <v>58</v>
      </c>
      <c r="AT365" s="224" t="s">
        <v>132</v>
      </c>
      <c r="AU365" s="202" t="s">
        <v>556</v>
      </c>
      <c r="AV365" s="152">
        <v>1.2775016322940034</v>
      </c>
      <c r="AW365" s="152">
        <v>1.2775016322940034</v>
      </c>
      <c r="AX365" s="179">
        <v>-0.65083655702323395</v>
      </c>
      <c r="AY365" s="179" t="s">
        <v>115</v>
      </c>
      <c r="AZ365" s="179">
        <v>-0.47615352136729411</v>
      </c>
      <c r="BA365" s="179">
        <v>-0.44782707608379818</v>
      </c>
      <c r="BB365" s="179">
        <v>0</v>
      </c>
      <c r="BC365" s="179">
        <v>0.42989969754385732</v>
      </c>
      <c r="BD365" s="179">
        <v>0.45127299250772063</v>
      </c>
      <c r="BE365" s="179" t="s">
        <v>115</v>
      </c>
      <c r="BF365" s="179">
        <v>0.59473699855610318</v>
      </c>
      <c r="BG365" s="179">
        <v>0.69585021871433128</v>
      </c>
      <c r="BH365" s="204">
        <v>1</v>
      </c>
      <c r="BI365" s="204">
        <v>7</v>
      </c>
      <c r="BJ365" s="205" t="s">
        <v>3031</v>
      </c>
      <c r="BK365" s="205" t="s">
        <v>3032</v>
      </c>
      <c r="BL365" s="205" t="s">
        <v>3030</v>
      </c>
      <c r="BM365" s="205">
        <v>0.59473699855610318</v>
      </c>
      <c r="BN365" s="205" t="s">
        <v>115</v>
      </c>
      <c r="BO365" s="205">
        <v>7.4861980661895089E-2</v>
      </c>
      <c r="BP365" s="205">
        <v>9.548178712712084E-2</v>
      </c>
      <c r="BQ365" s="205" t="s">
        <v>115</v>
      </c>
      <c r="BR365" s="205" t="s">
        <v>197</v>
      </c>
      <c r="BS365" s="205">
        <v>1.5947369985561031</v>
      </c>
      <c r="BT365" s="120" t="s">
        <v>115</v>
      </c>
      <c r="BU365" s="120" t="s">
        <v>115</v>
      </c>
      <c r="BV365" s="120" t="s">
        <v>115</v>
      </c>
      <c r="BW365" s="120" t="s">
        <v>115</v>
      </c>
      <c r="BX365" s="153">
        <v>57.405263001443899</v>
      </c>
      <c r="BY365" s="153">
        <v>1.2832503685311973</v>
      </c>
      <c r="BZ365" s="153">
        <v>1.2832503685311973</v>
      </c>
      <c r="CA365" s="154" t="s">
        <v>197</v>
      </c>
      <c r="CB365" s="154">
        <v>2.0469288221379811</v>
      </c>
      <c r="CC365" s="154">
        <v>2.0469288221379811</v>
      </c>
      <c r="CD365" s="154" t="s">
        <v>197</v>
      </c>
      <c r="CE365" s="155">
        <v>0</v>
      </c>
      <c r="CF365" s="155"/>
      <c r="CG365" s="155"/>
      <c r="CH365" s="273"/>
    </row>
    <row r="366" spans="1:86" s="1" customFormat="1" x14ac:dyDescent="0.2">
      <c r="A366" s="120">
        <v>362</v>
      </c>
      <c r="B366" s="120" t="s">
        <v>1899</v>
      </c>
      <c r="C366" s="120" t="s">
        <v>1927</v>
      </c>
      <c r="D366" s="126"/>
      <c r="E366" s="126" t="s">
        <v>1452</v>
      </c>
      <c r="F366" s="199">
        <v>60.173200000000001</v>
      </c>
      <c r="G366" s="199">
        <v>5.42</v>
      </c>
      <c r="H366" s="123">
        <v>1</v>
      </c>
      <c r="I366" s="122">
        <v>11955</v>
      </c>
      <c r="J366" s="122">
        <v>80</v>
      </c>
      <c r="K366" s="123">
        <v>0</v>
      </c>
      <c r="L366" s="122">
        <v>11955</v>
      </c>
      <c r="M366" s="122">
        <v>80</v>
      </c>
      <c r="N366" s="122">
        <v>13889.75</v>
      </c>
      <c r="O366" s="122">
        <v>148.25</v>
      </c>
      <c r="P366" s="122">
        <v>281.75</v>
      </c>
      <c r="Q366" s="157" t="s">
        <v>391</v>
      </c>
      <c r="R366" s="158">
        <v>0</v>
      </c>
      <c r="S366" s="112" t="s">
        <v>2191</v>
      </c>
      <c r="T366" s="112" t="s">
        <v>1961</v>
      </c>
      <c r="U366" s="112" t="s">
        <v>192</v>
      </c>
      <c r="V366" s="112" t="s">
        <v>1120</v>
      </c>
      <c r="W366" s="112" t="s">
        <v>1958</v>
      </c>
      <c r="X366" s="112" t="s">
        <v>1956</v>
      </c>
      <c r="Y366" s="112"/>
      <c r="Z366" s="112" t="s">
        <v>115</v>
      </c>
      <c r="AA366" s="125" t="s">
        <v>197</v>
      </c>
      <c r="AB366" s="125" t="s">
        <v>197</v>
      </c>
      <c r="AC366" s="125" t="s">
        <v>197</v>
      </c>
      <c r="AD366" s="125" t="s">
        <v>197</v>
      </c>
      <c r="AE366" s="125">
        <v>0</v>
      </c>
      <c r="AF366" s="125">
        <v>0.05</v>
      </c>
      <c r="AG366" s="125">
        <v>0</v>
      </c>
      <c r="AH366" s="125">
        <v>0</v>
      </c>
      <c r="AI366" s="202">
        <v>0</v>
      </c>
      <c r="AJ366" s="202">
        <v>0</v>
      </c>
      <c r="AK366" s="202">
        <v>0.78702631500721942</v>
      </c>
      <c r="AL366" s="202">
        <v>0.01</v>
      </c>
      <c r="AM366" s="202">
        <v>0.1</v>
      </c>
      <c r="AN366" s="202">
        <v>0</v>
      </c>
      <c r="AO366" s="202">
        <v>1</v>
      </c>
      <c r="AP366" s="202">
        <v>0</v>
      </c>
      <c r="AQ366" s="202" t="s">
        <v>197</v>
      </c>
      <c r="AR366" s="202">
        <v>2004</v>
      </c>
      <c r="AS366" s="203">
        <v>58</v>
      </c>
      <c r="AT366" s="224" t="s">
        <v>132</v>
      </c>
      <c r="AU366" s="202" t="s">
        <v>556</v>
      </c>
      <c r="AV366" s="152">
        <v>1.2775016322940034</v>
      </c>
      <c r="AW366" s="152">
        <v>1.2775016322940034</v>
      </c>
      <c r="AX366" s="179">
        <v>-0.65083655702323395</v>
      </c>
      <c r="AY366" s="179" t="s">
        <v>115</v>
      </c>
      <c r="AZ366" s="179">
        <v>-0.47615352136729411</v>
      </c>
      <c r="BA366" s="179">
        <v>-0.44782707608379818</v>
      </c>
      <c r="BB366" s="179">
        <v>0</v>
      </c>
      <c r="BC366" s="179">
        <v>0.42989969754385732</v>
      </c>
      <c r="BD366" s="179">
        <v>0.45127299250772063</v>
      </c>
      <c r="BE366" s="179" t="s">
        <v>115</v>
      </c>
      <c r="BF366" s="179">
        <v>0.59473699855610318</v>
      </c>
      <c r="BG366" s="179">
        <v>0.69585021871433128</v>
      </c>
      <c r="BH366" s="204">
        <v>1</v>
      </c>
      <c r="BI366" s="204">
        <v>7</v>
      </c>
      <c r="BJ366" s="205" t="s">
        <v>3031</v>
      </c>
      <c r="BK366" s="205" t="s">
        <v>3032</v>
      </c>
      <c r="BL366" s="205" t="s">
        <v>3030</v>
      </c>
      <c r="BM366" s="205">
        <v>0.59473699855610318</v>
      </c>
      <c r="BN366" s="205" t="s">
        <v>115</v>
      </c>
      <c r="BO366" s="205">
        <v>7.4861980661895089E-2</v>
      </c>
      <c r="BP366" s="205">
        <v>9.548178712712084E-2</v>
      </c>
      <c r="BQ366" s="205" t="s">
        <v>115</v>
      </c>
      <c r="BR366" s="205" t="s">
        <v>197</v>
      </c>
      <c r="BS366" s="205">
        <v>1.5947369985561031</v>
      </c>
      <c r="BT366" s="120" t="s">
        <v>115</v>
      </c>
      <c r="BU366" s="120" t="s">
        <v>115</v>
      </c>
      <c r="BV366" s="120" t="s">
        <v>115</v>
      </c>
      <c r="BW366" s="120" t="s">
        <v>115</v>
      </c>
      <c r="BX366" s="153">
        <v>57.405263001443899</v>
      </c>
      <c r="BY366" s="153">
        <v>1.2832503685311973</v>
      </c>
      <c r="BZ366" s="153">
        <v>1.2832503685311973</v>
      </c>
      <c r="CA366" s="154" t="s">
        <v>197</v>
      </c>
      <c r="CB366" s="154">
        <v>2.0469288221379811</v>
      </c>
      <c r="CC366" s="154">
        <v>2.0469288221379811</v>
      </c>
      <c r="CD366" s="154" t="s">
        <v>197</v>
      </c>
      <c r="CE366" s="155">
        <v>0</v>
      </c>
      <c r="CF366" s="155"/>
      <c r="CG366" s="155"/>
      <c r="CH366" s="273"/>
    </row>
    <row r="367" spans="1:86" s="1" customFormat="1" x14ac:dyDescent="0.2">
      <c r="A367" s="120">
        <v>363</v>
      </c>
      <c r="B367" s="120" t="s">
        <v>1900</v>
      </c>
      <c r="C367" s="120" t="s">
        <v>1927</v>
      </c>
      <c r="D367" s="126"/>
      <c r="E367" s="126" t="s">
        <v>1452</v>
      </c>
      <c r="F367" s="199">
        <v>60.173200000000001</v>
      </c>
      <c r="G367" s="199">
        <v>5.42</v>
      </c>
      <c r="H367" s="123">
        <v>1</v>
      </c>
      <c r="I367" s="122">
        <v>11180</v>
      </c>
      <c r="J367" s="122">
        <v>40</v>
      </c>
      <c r="K367" s="123">
        <v>0</v>
      </c>
      <c r="L367" s="122">
        <v>11180</v>
      </c>
      <c r="M367" s="122">
        <v>40</v>
      </c>
      <c r="N367" s="122">
        <v>13126</v>
      </c>
      <c r="O367" s="122">
        <v>46</v>
      </c>
      <c r="P367" s="122">
        <v>120</v>
      </c>
      <c r="Q367" s="157" t="s">
        <v>391</v>
      </c>
      <c r="R367" s="158">
        <v>0</v>
      </c>
      <c r="S367" s="112" t="s">
        <v>2191</v>
      </c>
      <c r="T367" s="112" t="s">
        <v>1962</v>
      </c>
      <c r="U367" s="112" t="s">
        <v>1957</v>
      </c>
      <c r="V367" s="112" t="s">
        <v>391</v>
      </c>
      <c r="W367" s="112" t="s">
        <v>1959</v>
      </c>
      <c r="X367" s="112" t="s">
        <v>1929</v>
      </c>
      <c r="Y367" s="112"/>
      <c r="Z367" s="112" t="s">
        <v>115</v>
      </c>
      <c r="AA367" s="125" t="s">
        <v>197</v>
      </c>
      <c r="AB367" s="125" t="s">
        <v>197</v>
      </c>
      <c r="AC367" s="125" t="s">
        <v>197</v>
      </c>
      <c r="AD367" s="125" t="s">
        <v>197</v>
      </c>
      <c r="AE367" s="125">
        <v>0</v>
      </c>
      <c r="AF367" s="125">
        <v>0.05</v>
      </c>
      <c r="AG367" s="125">
        <v>0</v>
      </c>
      <c r="AH367" s="125">
        <v>0</v>
      </c>
      <c r="AI367" s="202">
        <v>0</v>
      </c>
      <c r="AJ367" s="202">
        <v>0</v>
      </c>
      <c r="AK367" s="202">
        <v>0.78702631500721942</v>
      </c>
      <c r="AL367" s="202">
        <v>0.01</v>
      </c>
      <c r="AM367" s="202">
        <v>0.1</v>
      </c>
      <c r="AN367" s="202">
        <v>0</v>
      </c>
      <c r="AO367" s="202">
        <v>1</v>
      </c>
      <c r="AP367" s="202">
        <v>0</v>
      </c>
      <c r="AQ367" s="202" t="s">
        <v>197</v>
      </c>
      <c r="AR367" s="202">
        <v>2004</v>
      </c>
      <c r="AS367" s="203">
        <v>58</v>
      </c>
      <c r="AT367" s="224" t="s">
        <v>132</v>
      </c>
      <c r="AU367" s="202" t="s">
        <v>556</v>
      </c>
      <c r="AV367" s="152">
        <v>1.2775016322940034</v>
      </c>
      <c r="AW367" s="152">
        <v>1.2775016322940034</v>
      </c>
      <c r="AX367" s="179">
        <v>-0.65083655702323395</v>
      </c>
      <c r="AY367" s="179" t="s">
        <v>115</v>
      </c>
      <c r="AZ367" s="179">
        <v>-0.47615352136729411</v>
      </c>
      <c r="BA367" s="179">
        <v>-0.44782707608379818</v>
      </c>
      <c r="BB367" s="179">
        <v>0</v>
      </c>
      <c r="BC367" s="179">
        <v>0.42989969754385732</v>
      </c>
      <c r="BD367" s="179">
        <v>0.45127299250772063</v>
      </c>
      <c r="BE367" s="179" t="s">
        <v>115</v>
      </c>
      <c r="BF367" s="179">
        <v>0.59473699855610318</v>
      </c>
      <c r="BG367" s="179">
        <v>0.69585021871433128</v>
      </c>
      <c r="BH367" s="204">
        <v>1</v>
      </c>
      <c r="BI367" s="204">
        <v>7</v>
      </c>
      <c r="BJ367" s="205" t="s">
        <v>3031</v>
      </c>
      <c r="BK367" s="205" t="s">
        <v>3032</v>
      </c>
      <c r="BL367" s="205" t="s">
        <v>3030</v>
      </c>
      <c r="BM367" s="205">
        <v>0.59473699855610318</v>
      </c>
      <c r="BN367" s="205" t="s">
        <v>115</v>
      </c>
      <c r="BO367" s="205">
        <v>7.4861980661895089E-2</v>
      </c>
      <c r="BP367" s="205">
        <v>9.548178712712084E-2</v>
      </c>
      <c r="BQ367" s="205" t="s">
        <v>115</v>
      </c>
      <c r="BR367" s="205" t="s">
        <v>197</v>
      </c>
      <c r="BS367" s="205">
        <v>1.5947369985561031</v>
      </c>
      <c r="BT367" s="120" t="s">
        <v>115</v>
      </c>
      <c r="BU367" s="120" t="s">
        <v>115</v>
      </c>
      <c r="BV367" s="120" t="s">
        <v>115</v>
      </c>
      <c r="BW367" s="120" t="s">
        <v>115</v>
      </c>
      <c r="BX367" s="153">
        <v>57.405263001443899</v>
      </c>
      <c r="BY367" s="153">
        <v>1.2832503685311973</v>
      </c>
      <c r="BZ367" s="153">
        <v>1.2832503685311973</v>
      </c>
      <c r="CA367" s="154" t="s">
        <v>197</v>
      </c>
      <c r="CB367" s="154">
        <v>2.0469288221379811</v>
      </c>
      <c r="CC367" s="154">
        <v>2.0469288221379811</v>
      </c>
      <c r="CD367" s="154" t="s">
        <v>197</v>
      </c>
      <c r="CE367" s="155">
        <v>0</v>
      </c>
      <c r="CF367" s="155"/>
      <c r="CG367" s="155"/>
      <c r="CH367" s="273"/>
    </row>
    <row r="368" spans="1:86" s="1" customFormat="1" x14ac:dyDescent="0.2">
      <c r="A368" s="120">
        <v>364</v>
      </c>
      <c r="B368" s="120" t="s">
        <v>1453</v>
      </c>
      <c r="C368" s="120" t="s">
        <v>1927</v>
      </c>
      <c r="D368" s="126"/>
      <c r="E368" s="126" t="s">
        <v>1452</v>
      </c>
      <c r="F368" s="199">
        <v>60.173200000000001</v>
      </c>
      <c r="G368" s="199">
        <v>5.42</v>
      </c>
      <c r="H368" s="123">
        <v>1</v>
      </c>
      <c r="I368" s="122">
        <v>10050</v>
      </c>
      <c r="J368" s="122">
        <v>40</v>
      </c>
      <c r="K368" s="123">
        <v>0</v>
      </c>
      <c r="L368" s="122">
        <v>10050</v>
      </c>
      <c r="M368" s="122">
        <v>40</v>
      </c>
      <c r="N368" s="122">
        <v>11564.2</v>
      </c>
      <c r="O368" s="122">
        <v>241.7999999999993</v>
      </c>
      <c r="P368" s="122">
        <v>218.2000000000007</v>
      </c>
      <c r="Q368" s="157" t="s">
        <v>192</v>
      </c>
      <c r="R368" s="158">
        <v>0</v>
      </c>
      <c r="S368" s="112" t="s">
        <v>2191</v>
      </c>
      <c r="T368" s="112" t="s">
        <v>1963</v>
      </c>
      <c r="U368" s="112" t="s">
        <v>391</v>
      </c>
      <c r="V368" s="112" t="s">
        <v>192</v>
      </c>
      <c r="W368" s="112" t="s">
        <v>1958</v>
      </c>
      <c r="X368" s="112" t="s">
        <v>1930</v>
      </c>
      <c r="Y368" s="112"/>
      <c r="Z368" s="112" t="s">
        <v>115</v>
      </c>
      <c r="AA368" s="125" t="s">
        <v>197</v>
      </c>
      <c r="AB368" s="125" t="s">
        <v>197</v>
      </c>
      <c r="AC368" s="125" t="s">
        <v>197</v>
      </c>
      <c r="AD368" s="125" t="s">
        <v>197</v>
      </c>
      <c r="AE368" s="125">
        <v>0</v>
      </c>
      <c r="AF368" s="125">
        <v>0.05</v>
      </c>
      <c r="AG368" s="125">
        <v>0</v>
      </c>
      <c r="AH368" s="125">
        <v>0</v>
      </c>
      <c r="AI368" s="202">
        <v>0</v>
      </c>
      <c r="AJ368" s="202">
        <v>0</v>
      </c>
      <c r="AK368" s="202">
        <v>0.79014024889616774</v>
      </c>
      <c r="AL368" s="202">
        <v>0.01</v>
      </c>
      <c r="AM368" s="202">
        <v>0.1</v>
      </c>
      <c r="AN368" s="202">
        <v>0</v>
      </c>
      <c r="AO368" s="202">
        <v>1</v>
      </c>
      <c r="AP368" s="202">
        <v>0</v>
      </c>
      <c r="AQ368" s="202" t="s">
        <v>197</v>
      </c>
      <c r="AR368" s="202">
        <v>2004</v>
      </c>
      <c r="AS368" s="203">
        <v>58</v>
      </c>
      <c r="AT368" s="224" t="s">
        <v>132</v>
      </c>
      <c r="AU368" s="202" t="s">
        <v>556</v>
      </c>
      <c r="AV368" s="152">
        <v>1.2794223747166913</v>
      </c>
      <c r="AW368" s="152">
        <v>1.2794223747166913</v>
      </c>
      <c r="AX368" s="179">
        <v>-0.65083655702323395</v>
      </c>
      <c r="AY368" s="179" t="s">
        <v>115</v>
      </c>
      <c r="AZ368" s="179">
        <v>-0.47615352136729411</v>
      </c>
      <c r="BA368" s="179">
        <v>-0.44782707608379818</v>
      </c>
      <c r="BB368" s="179">
        <v>0</v>
      </c>
      <c r="BC368" s="179">
        <v>0.42989969754385732</v>
      </c>
      <c r="BD368" s="179">
        <v>0.45127299250772063</v>
      </c>
      <c r="BE368" s="179" t="s">
        <v>115</v>
      </c>
      <c r="BF368" s="179">
        <v>0.59473699855610318</v>
      </c>
      <c r="BG368" s="179">
        <v>0.69585021871433128</v>
      </c>
      <c r="BH368" s="204">
        <v>0</v>
      </c>
      <c r="BI368" s="204">
        <v>7</v>
      </c>
      <c r="BJ368" s="205" t="s">
        <v>3025</v>
      </c>
      <c r="BK368" s="205" t="s">
        <v>3026</v>
      </c>
      <c r="BL368" s="205" t="s">
        <v>3027</v>
      </c>
      <c r="BM368" s="205">
        <v>-2.804977923356539E-2</v>
      </c>
      <c r="BN368" s="205">
        <v>0.62278677778966851</v>
      </c>
      <c r="BO368" s="205">
        <v>7.4861980661895089E-2</v>
      </c>
      <c r="BP368" s="205">
        <v>9.548178712712084E-2</v>
      </c>
      <c r="BQ368" s="205" t="s">
        <v>115</v>
      </c>
      <c r="BR368" s="205" t="s">
        <v>197</v>
      </c>
      <c r="BS368" s="205">
        <v>1.5947369985561031</v>
      </c>
      <c r="BT368" s="120" t="s">
        <v>115</v>
      </c>
      <c r="BU368" s="120" t="s">
        <v>115</v>
      </c>
      <c r="BV368" s="120" t="s">
        <v>115</v>
      </c>
      <c r="BW368" s="120" t="s">
        <v>115</v>
      </c>
      <c r="BX368" s="153">
        <v>58.028049779233562</v>
      </c>
      <c r="BY368" s="153">
        <v>1.4281127656235504</v>
      </c>
      <c r="BZ368" s="153">
        <v>1.4281127656235504</v>
      </c>
      <c r="CA368" s="154" t="s">
        <v>197</v>
      </c>
      <c r="CB368" s="154">
        <v>2.140722346756037</v>
      </c>
      <c r="CC368" s="154">
        <v>2.140722346756037</v>
      </c>
      <c r="CD368" s="154" t="s">
        <v>197</v>
      </c>
      <c r="CE368" s="155">
        <v>0</v>
      </c>
      <c r="CF368" s="155"/>
      <c r="CG368" s="155"/>
      <c r="CH368" s="273"/>
    </row>
    <row r="369" spans="1:86" s="1" customFormat="1" x14ac:dyDescent="0.2">
      <c r="A369" s="120">
        <v>365</v>
      </c>
      <c r="B369" s="120" t="s">
        <v>1451</v>
      </c>
      <c r="C369" s="120" t="s">
        <v>1927</v>
      </c>
      <c r="D369" s="126"/>
      <c r="E369" s="126" t="s">
        <v>1452</v>
      </c>
      <c r="F369" s="199">
        <v>60.173200000000001</v>
      </c>
      <c r="G369" s="199">
        <v>5.42</v>
      </c>
      <c r="H369" s="123">
        <v>1</v>
      </c>
      <c r="I369" s="122">
        <v>9970</v>
      </c>
      <c r="J369" s="122">
        <v>40</v>
      </c>
      <c r="K369" s="123">
        <v>0</v>
      </c>
      <c r="L369" s="122">
        <v>9970</v>
      </c>
      <c r="M369" s="122">
        <v>40</v>
      </c>
      <c r="N369" s="122">
        <v>11398</v>
      </c>
      <c r="O369" s="122">
        <v>287</v>
      </c>
      <c r="P369" s="122">
        <v>140</v>
      </c>
      <c r="Q369" s="157" t="s">
        <v>391</v>
      </c>
      <c r="R369" s="158">
        <v>0</v>
      </c>
      <c r="S369" s="112" t="s">
        <v>2191</v>
      </c>
      <c r="T369" s="112" t="s">
        <v>1964</v>
      </c>
      <c r="U369" s="112" t="s">
        <v>206</v>
      </c>
      <c r="V369" s="112" t="s">
        <v>192</v>
      </c>
      <c r="W369" s="112" t="s">
        <v>193</v>
      </c>
      <c r="X369" s="112" t="s">
        <v>1931</v>
      </c>
      <c r="Y369" s="112"/>
      <c r="Z369" s="112" t="s">
        <v>115</v>
      </c>
      <c r="AA369" s="125" t="s">
        <v>197</v>
      </c>
      <c r="AB369" s="125" t="s">
        <v>197</v>
      </c>
      <c r="AC369" s="125" t="s">
        <v>197</v>
      </c>
      <c r="AD369" s="125" t="s">
        <v>197</v>
      </c>
      <c r="AE369" s="125">
        <v>0</v>
      </c>
      <c r="AF369" s="125">
        <v>0.05</v>
      </c>
      <c r="AG369" s="125">
        <v>0</v>
      </c>
      <c r="AH369" s="125">
        <v>0</v>
      </c>
      <c r="AI369" s="202">
        <v>0</v>
      </c>
      <c r="AJ369" s="202">
        <v>0</v>
      </c>
      <c r="AK369" s="202">
        <v>0.79014024889616774</v>
      </c>
      <c r="AL369" s="202">
        <v>0.01</v>
      </c>
      <c r="AM369" s="202">
        <v>0.1</v>
      </c>
      <c r="AN369" s="202">
        <v>0</v>
      </c>
      <c r="AO369" s="202">
        <v>1</v>
      </c>
      <c r="AP369" s="202">
        <v>0</v>
      </c>
      <c r="AQ369" s="202" t="s">
        <v>197</v>
      </c>
      <c r="AR369" s="202">
        <v>2004</v>
      </c>
      <c r="AS369" s="203">
        <v>58</v>
      </c>
      <c r="AT369" s="224" t="s">
        <v>132</v>
      </c>
      <c r="AU369" s="202" t="s">
        <v>556</v>
      </c>
      <c r="AV369" s="152">
        <v>1.2794223747166913</v>
      </c>
      <c r="AW369" s="152">
        <v>1.2794223747166913</v>
      </c>
      <c r="AX369" s="179">
        <v>-0.65083655702323395</v>
      </c>
      <c r="AY369" s="179" t="s">
        <v>115</v>
      </c>
      <c r="AZ369" s="179">
        <v>-0.47615352136729411</v>
      </c>
      <c r="BA369" s="179">
        <v>-0.44782707608379818</v>
      </c>
      <c r="BB369" s="179">
        <v>0</v>
      </c>
      <c r="BC369" s="179">
        <v>0.42989969754385732</v>
      </c>
      <c r="BD369" s="179">
        <v>0.45127299250772063</v>
      </c>
      <c r="BE369" s="179" t="s">
        <v>115</v>
      </c>
      <c r="BF369" s="179">
        <v>0.59473699855610318</v>
      </c>
      <c r="BG369" s="179">
        <v>0.69585021871433128</v>
      </c>
      <c r="BH369" s="204">
        <v>0</v>
      </c>
      <c r="BI369" s="204">
        <v>7</v>
      </c>
      <c r="BJ369" s="205" t="s">
        <v>3025</v>
      </c>
      <c r="BK369" s="205" t="s">
        <v>3026</v>
      </c>
      <c r="BL369" s="205" t="s">
        <v>3027</v>
      </c>
      <c r="BM369" s="205">
        <v>-2.804977923356539E-2</v>
      </c>
      <c r="BN369" s="205">
        <v>0.62278677778966851</v>
      </c>
      <c r="BO369" s="205">
        <v>7.4861980661895089E-2</v>
      </c>
      <c r="BP369" s="205">
        <v>9.548178712712084E-2</v>
      </c>
      <c r="BQ369" s="205" t="s">
        <v>115</v>
      </c>
      <c r="BR369" s="205" t="s">
        <v>197</v>
      </c>
      <c r="BS369" s="205">
        <v>1.5947369985561031</v>
      </c>
      <c r="BT369" s="120" t="s">
        <v>115</v>
      </c>
      <c r="BU369" s="120" t="s">
        <v>115</v>
      </c>
      <c r="BV369" s="120" t="s">
        <v>115</v>
      </c>
      <c r="BW369" s="120" t="s">
        <v>115</v>
      </c>
      <c r="BX369" s="153">
        <v>58.028049779233562</v>
      </c>
      <c r="BY369" s="153">
        <v>1.4281127656235504</v>
      </c>
      <c r="BZ369" s="153">
        <v>1.4281127656235504</v>
      </c>
      <c r="CA369" s="154" t="s">
        <v>197</v>
      </c>
      <c r="CB369" s="154">
        <v>2.140722346756037</v>
      </c>
      <c r="CC369" s="154">
        <v>2.140722346756037</v>
      </c>
      <c r="CD369" s="154" t="s">
        <v>197</v>
      </c>
      <c r="CE369" s="155">
        <v>0</v>
      </c>
      <c r="CF369" s="155"/>
      <c r="CG369" s="155"/>
      <c r="CH369" s="273"/>
    </row>
    <row r="370" spans="1:86" s="1" customFormat="1" x14ac:dyDescent="0.2">
      <c r="A370" s="120">
        <v>366</v>
      </c>
      <c r="B370" s="120" t="s">
        <v>1901</v>
      </c>
      <c r="C370" s="120" t="s">
        <v>1927</v>
      </c>
      <c r="D370" s="126"/>
      <c r="E370" s="126" t="s">
        <v>1452</v>
      </c>
      <c r="F370" s="199">
        <v>60.173200000000001</v>
      </c>
      <c r="G370" s="199">
        <v>5.42</v>
      </c>
      <c r="H370" s="123">
        <v>1</v>
      </c>
      <c r="I370" s="122">
        <v>9660</v>
      </c>
      <c r="J370" s="122">
        <v>50</v>
      </c>
      <c r="K370" s="123">
        <v>0</v>
      </c>
      <c r="L370" s="122">
        <v>9660</v>
      </c>
      <c r="M370" s="122">
        <v>50</v>
      </c>
      <c r="N370" s="122">
        <v>11016.5</v>
      </c>
      <c r="O370" s="122">
        <v>184.5</v>
      </c>
      <c r="P370" s="122">
        <v>232.5</v>
      </c>
      <c r="Q370" s="157" t="s">
        <v>206</v>
      </c>
      <c r="R370" s="158">
        <v>0</v>
      </c>
      <c r="S370" s="112" t="s">
        <v>2191</v>
      </c>
      <c r="T370" s="112" t="s">
        <v>1965</v>
      </c>
      <c r="U370" s="112" t="s">
        <v>206</v>
      </c>
      <c r="V370" s="112" t="s">
        <v>391</v>
      </c>
      <c r="W370" s="112" t="s">
        <v>193</v>
      </c>
      <c r="X370" s="112" t="s">
        <v>1932</v>
      </c>
      <c r="Y370" s="112"/>
      <c r="Z370" s="112" t="s">
        <v>115</v>
      </c>
      <c r="AA370" s="125" t="s">
        <v>197</v>
      </c>
      <c r="AB370" s="125" t="s">
        <v>197</v>
      </c>
      <c r="AC370" s="125" t="s">
        <v>197</v>
      </c>
      <c r="AD370" s="125" t="s">
        <v>197</v>
      </c>
      <c r="AE370" s="125">
        <v>0</v>
      </c>
      <c r="AF370" s="125">
        <v>0.05</v>
      </c>
      <c r="AG370" s="125">
        <v>0</v>
      </c>
      <c r="AH370" s="125">
        <v>0</v>
      </c>
      <c r="AI370" s="202">
        <v>0</v>
      </c>
      <c r="AJ370" s="202">
        <v>0</v>
      </c>
      <c r="AK370" s="202">
        <v>0.78702631500721942</v>
      </c>
      <c r="AL370" s="202">
        <v>0.01</v>
      </c>
      <c r="AM370" s="202">
        <v>0.1</v>
      </c>
      <c r="AN370" s="202">
        <v>0</v>
      </c>
      <c r="AO370" s="202">
        <v>1</v>
      </c>
      <c r="AP370" s="202">
        <v>0</v>
      </c>
      <c r="AQ370" s="202" t="s">
        <v>197</v>
      </c>
      <c r="AR370" s="202">
        <v>2004</v>
      </c>
      <c r="AS370" s="203">
        <v>58</v>
      </c>
      <c r="AT370" s="224" t="s">
        <v>132</v>
      </c>
      <c r="AU370" s="202" t="s">
        <v>556</v>
      </c>
      <c r="AV370" s="152">
        <v>1.2775016322940034</v>
      </c>
      <c r="AW370" s="152">
        <v>1.2775016322940034</v>
      </c>
      <c r="AX370" s="179">
        <v>-0.65083655702323395</v>
      </c>
      <c r="AY370" s="179" t="s">
        <v>115</v>
      </c>
      <c r="AZ370" s="179">
        <v>-0.47615352136729411</v>
      </c>
      <c r="BA370" s="179">
        <v>-0.44782707608379818</v>
      </c>
      <c r="BB370" s="179">
        <v>0</v>
      </c>
      <c r="BC370" s="179">
        <v>0.42989969754385732</v>
      </c>
      <c r="BD370" s="179">
        <v>0.45127299250772063</v>
      </c>
      <c r="BE370" s="179" t="s">
        <v>115</v>
      </c>
      <c r="BF370" s="179">
        <v>0.59473699855610318</v>
      </c>
      <c r="BG370" s="179">
        <v>0.69585021871433128</v>
      </c>
      <c r="BH370" s="204">
        <v>1</v>
      </c>
      <c r="BI370" s="204">
        <v>7</v>
      </c>
      <c r="BJ370" s="205" t="s">
        <v>3031</v>
      </c>
      <c r="BK370" s="205" t="s">
        <v>3032</v>
      </c>
      <c r="BL370" s="205" t="s">
        <v>3030</v>
      </c>
      <c r="BM370" s="205">
        <v>0.59473699855610318</v>
      </c>
      <c r="BN370" s="205" t="s">
        <v>115</v>
      </c>
      <c r="BO370" s="205">
        <v>7.4861980661895089E-2</v>
      </c>
      <c r="BP370" s="205">
        <v>9.548178712712084E-2</v>
      </c>
      <c r="BQ370" s="205" t="s">
        <v>115</v>
      </c>
      <c r="BR370" s="205" t="s">
        <v>197</v>
      </c>
      <c r="BS370" s="205">
        <v>1.5947369985561031</v>
      </c>
      <c r="BT370" s="120" t="s">
        <v>115</v>
      </c>
      <c r="BU370" s="120" t="s">
        <v>115</v>
      </c>
      <c r="BV370" s="120" t="s">
        <v>115</v>
      </c>
      <c r="BW370" s="120" t="s">
        <v>115</v>
      </c>
      <c r="BX370" s="153">
        <v>57.405263001443899</v>
      </c>
      <c r="BY370" s="153">
        <v>1.2832503685311973</v>
      </c>
      <c r="BZ370" s="153">
        <v>1.2832503685311973</v>
      </c>
      <c r="CA370" s="154" t="s">
        <v>197</v>
      </c>
      <c r="CB370" s="154">
        <v>2.0469288221379811</v>
      </c>
      <c r="CC370" s="154">
        <v>2.0469288221379811</v>
      </c>
      <c r="CD370" s="154" t="s">
        <v>197</v>
      </c>
      <c r="CE370" s="155">
        <v>0</v>
      </c>
      <c r="CF370" s="155"/>
      <c r="CG370" s="155"/>
      <c r="CH370" s="273"/>
    </row>
    <row r="371" spans="1:86" s="1" customFormat="1" x14ac:dyDescent="0.2">
      <c r="A371" s="120">
        <v>367</v>
      </c>
      <c r="B371" s="120" t="s">
        <v>1902</v>
      </c>
      <c r="C371" s="120" t="s">
        <v>1927</v>
      </c>
      <c r="D371" s="126"/>
      <c r="E371" s="126" t="s">
        <v>1452</v>
      </c>
      <c r="F371" s="199">
        <v>60.173200000000001</v>
      </c>
      <c r="G371" s="199">
        <v>5.42</v>
      </c>
      <c r="H371" s="123">
        <v>1</v>
      </c>
      <c r="I371" s="122">
        <v>9455</v>
      </c>
      <c r="J371" s="122">
        <v>60</v>
      </c>
      <c r="K371" s="123">
        <v>0</v>
      </c>
      <c r="L371" s="122">
        <v>9455</v>
      </c>
      <c r="M371" s="122">
        <v>60</v>
      </c>
      <c r="N371" s="122">
        <v>10650.75</v>
      </c>
      <c r="O371" s="122">
        <v>418.25</v>
      </c>
      <c r="P371" s="122">
        <v>138.75</v>
      </c>
      <c r="Q371" s="157" t="s">
        <v>206</v>
      </c>
      <c r="R371" s="158">
        <v>0</v>
      </c>
      <c r="S371" s="112" t="s">
        <v>2191</v>
      </c>
      <c r="T371" s="112" t="s">
        <v>1966</v>
      </c>
      <c r="U371" s="112" t="s">
        <v>206</v>
      </c>
      <c r="V371" s="112" t="s">
        <v>391</v>
      </c>
      <c r="W371" s="112" t="s">
        <v>193</v>
      </c>
      <c r="X371" s="112" t="s">
        <v>1933</v>
      </c>
      <c r="Y371" s="112"/>
      <c r="Z371" s="112" t="s">
        <v>115</v>
      </c>
      <c r="AA371" s="125" t="s">
        <v>197</v>
      </c>
      <c r="AB371" s="125" t="s">
        <v>197</v>
      </c>
      <c r="AC371" s="125" t="s">
        <v>197</v>
      </c>
      <c r="AD371" s="125" t="s">
        <v>197</v>
      </c>
      <c r="AE371" s="125">
        <v>0</v>
      </c>
      <c r="AF371" s="125">
        <v>0.05</v>
      </c>
      <c r="AG371" s="125">
        <v>0</v>
      </c>
      <c r="AH371" s="125">
        <v>0</v>
      </c>
      <c r="AI371" s="202">
        <v>0</v>
      </c>
      <c r="AJ371" s="202">
        <v>0</v>
      </c>
      <c r="AK371" s="202">
        <v>0.78702631500721942</v>
      </c>
      <c r="AL371" s="202">
        <v>0.01</v>
      </c>
      <c r="AM371" s="202">
        <v>0.1</v>
      </c>
      <c r="AN371" s="202">
        <v>0</v>
      </c>
      <c r="AO371" s="202">
        <v>1</v>
      </c>
      <c r="AP371" s="202">
        <v>0</v>
      </c>
      <c r="AQ371" s="202" t="s">
        <v>197</v>
      </c>
      <c r="AR371" s="202">
        <v>2004</v>
      </c>
      <c r="AS371" s="203">
        <v>58</v>
      </c>
      <c r="AT371" s="224" t="s">
        <v>132</v>
      </c>
      <c r="AU371" s="202" t="s">
        <v>556</v>
      </c>
      <c r="AV371" s="152">
        <v>1.2775016322940034</v>
      </c>
      <c r="AW371" s="152">
        <v>1.2775016322940034</v>
      </c>
      <c r="AX371" s="179">
        <v>-0.65083655702323395</v>
      </c>
      <c r="AY371" s="179" t="s">
        <v>115</v>
      </c>
      <c r="AZ371" s="179">
        <v>-0.47615352136729411</v>
      </c>
      <c r="BA371" s="179">
        <v>-0.44782707608379818</v>
      </c>
      <c r="BB371" s="179">
        <v>0</v>
      </c>
      <c r="BC371" s="179">
        <v>0.42989969754385732</v>
      </c>
      <c r="BD371" s="179">
        <v>0.45127299250772063</v>
      </c>
      <c r="BE371" s="179" t="s">
        <v>115</v>
      </c>
      <c r="BF371" s="179">
        <v>0.59473699855610318</v>
      </c>
      <c r="BG371" s="179">
        <v>0.69585021871433128</v>
      </c>
      <c r="BH371" s="204">
        <v>1</v>
      </c>
      <c r="BI371" s="204">
        <v>7</v>
      </c>
      <c r="BJ371" s="205" t="s">
        <v>3031</v>
      </c>
      <c r="BK371" s="205" t="s">
        <v>3032</v>
      </c>
      <c r="BL371" s="205" t="s">
        <v>3030</v>
      </c>
      <c r="BM371" s="205">
        <v>0.59473699855610318</v>
      </c>
      <c r="BN371" s="205" t="s">
        <v>115</v>
      </c>
      <c r="BO371" s="205">
        <v>7.4861980661895089E-2</v>
      </c>
      <c r="BP371" s="205">
        <v>9.548178712712084E-2</v>
      </c>
      <c r="BQ371" s="205" t="s">
        <v>115</v>
      </c>
      <c r="BR371" s="205" t="s">
        <v>197</v>
      </c>
      <c r="BS371" s="205">
        <v>1.5947369985561031</v>
      </c>
      <c r="BT371" s="120" t="s">
        <v>115</v>
      </c>
      <c r="BU371" s="120" t="s">
        <v>115</v>
      </c>
      <c r="BV371" s="120" t="s">
        <v>115</v>
      </c>
      <c r="BW371" s="120" t="s">
        <v>115</v>
      </c>
      <c r="BX371" s="153">
        <v>57.405263001443899</v>
      </c>
      <c r="BY371" s="153">
        <v>1.2832503685311973</v>
      </c>
      <c r="BZ371" s="153">
        <v>1.2832503685311973</v>
      </c>
      <c r="CA371" s="154" t="s">
        <v>197</v>
      </c>
      <c r="CB371" s="154">
        <v>2.0469288221379811</v>
      </c>
      <c r="CC371" s="154">
        <v>2.0469288221379811</v>
      </c>
      <c r="CD371" s="154" t="s">
        <v>197</v>
      </c>
      <c r="CE371" s="155">
        <v>0</v>
      </c>
      <c r="CF371" s="155"/>
      <c r="CG371" s="155"/>
      <c r="CH371" s="273"/>
    </row>
    <row r="372" spans="1:86" s="1" customFormat="1" x14ac:dyDescent="0.2">
      <c r="A372" s="120">
        <v>368</v>
      </c>
      <c r="B372" s="120" t="s">
        <v>1903</v>
      </c>
      <c r="C372" s="120" t="s">
        <v>1927</v>
      </c>
      <c r="D372" s="126"/>
      <c r="E372" s="126" t="s">
        <v>1450</v>
      </c>
      <c r="F372" s="199">
        <v>60.196899999999999</v>
      </c>
      <c r="G372" s="199">
        <v>5.39</v>
      </c>
      <c r="H372" s="123">
        <v>1</v>
      </c>
      <c r="I372" s="122">
        <v>12505</v>
      </c>
      <c r="J372" s="122">
        <v>95</v>
      </c>
      <c r="K372" s="123">
        <v>380</v>
      </c>
      <c r="L372" s="122">
        <v>12505</v>
      </c>
      <c r="M372" s="122">
        <v>95</v>
      </c>
      <c r="N372" s="122">
        <v>14756.75</v>
      </c>
      <c r="O372" s="122">
        <v>372.25</v>
      </c>
      <c r="P372" s="122">
        <v>487.75</v>
      </c>
      <c r="Q372" s="157" t="s">
        <v>1123</v>
      </c>
      <c r="R372" s="158">
        <v>2</v>
      </c>
      <c r="S372" s="112" t="s">
        <v>2191</v>
      </c>
      <c r="T372" s="112" t="s">
        <v>1984</v>
      </c>
      <c r="U372" s="112" t="s">
        <v>391</v>
      </c>
      <c r="V372" s="112" t="s">
        <v>1987</v>
      </c>
      <c r="W372" s="112" t="s">
        <v>193</v>
      </c>
      <c r="X372" s="112" t="s">
        <v>1934</v>
      </c>
      <c r="Y372" s="112"/>
      <c r="Z372" s="112" t="s">
        <v>115</v>
      </c>
      <c r="AA372" s="125" t="s">
        <v>197</v>
      </c>
      <c r="AB372" s="125" t="s">
        <v>197</v>
      </c>
      <c r="AC372" s="125" t="s">
        <v>197</v>
      </c>
      <c r="AD372" s="125" t="s">
        <v>197</v>
      </c>
      <c r="AE372" s="125">
        <v>0</v>
      </c>
      <c r="AF372" s="125">
        <v>0.05</v>
      </c>
      <c r="AG372" s="125">
        <v>0</v>
      </c>
      <c r="AH372" s="125">
        <v>0</v>
      </c>
      <c r="AI372" s="202">
        <v>0</v>
      </c>
      <c r="AJ372" s="202">
        <v>0</v>
      </c>
      <c r="AK372" s="202">
        <v>0.75150000000000006</v>
      </c>
      <c r="AL372" s="202">
        <v>0.01</v>
      </c>
      <c r="AM372" s="202">
        <v>0.1</v>
      </c>
      <c r="AN372" s="202">
        <v>0</v>
      </c>
      <c r="AO372" s="202">
        <v>1</v>
      </c>
      <c r="AP372" s="202">
        <v>0</v>
      </c>
      <c r="AQ372" s="202" t="s">
        <v>197</v>
      </c>
      <c r="AR372" s="202">
        <v>2004</v>
      </c>
      <c r="AS372" s="203">
        <v>50.3</v>
      </c>
      <c r="AT372" s="224" t="s">
        <v>132</v>
      </c>
      <c r="AU372" s="202" t="s">
        <v>556</v>
      </c>
      <c r="AV372" s="152">
        <v>1.2559268489844462</v>
      </c>
      <c r="AW372" s="152">
        <v>1.2559268489844462</v>
      </c>
      <c r="AX372" s="179">
        <v>-0.63993825576656649</v>
      </c>
      <c r="AY372" s="179" t="s">
        <v>115</v>
      </c>
      <c r="AZ372" s="179">
        <v>-0.4672312248049813</v>
      </c>
      <c r="BA372" s="179">
        <v>-0.43903879592263523</v>
      </c>
      <c r="BB372" s="179">
        <v>0</v>
      </c>
      <c r="BC372" s="179">
        <v>0.42328854122614129</v>
      </c>
      <c r="BD372" s="179">
        <v>0.44464491316473909</v>
      </c>
      <c r="BE372" s="179" t="s">
        <v>115</v>
      </c>
      <c r="BF372" s="179">
        <v>0.58655809854959851</v>
      </c>
      <c r="BG372" s="179">
        <v>0.68662933286235595</v>
      </c>
      <c r="BH372" s="204">
        <v>-1</v>
      </c>
      <c r="BI372" s="204">
        <v>7</v>
      </c>
      <c r="BJ372" s="205" t="s">
        <v>3033</v>
      </c>
      <c r="BK372" s="205" t="s">
        <v>3034</v>
      </c>
      <c r="BL372" s="205" t="s">
        <v>3035</v>
      </c>
      <c r="BM372" s="205">
        <v>0</v>
      </c>
      <c r="BN372" s="205" t="s">
        <v>115</v>
      </c>
      <c r="BO372" s="205">
        <v>6.929798738585724E-2</v>
      </c>
      <c r="BP372" s="205">
        <v>9.548178712712084E-2</v>
      </c>
      <c r="BQ372" s="205" t="s">
        <v>115</v>
      </c>
      <c r="BR372" s="205" t="s">
        <v>197</v>
      </c>
      <c r="BS372" s="205">
        <v>1.586558098549598</v>
      </c>
      <c r="BT372" s="120" t="s">
        <v>115</v>
      </c>
      <c r="BU372" s="120" t="s">
        <v>115</v>
      </c>
      <c r="BV372" s="120" t="s">
        <v>115</v>
      </c>
      <c r="BW372" s="120" t="s">
        <v>115</v>
      </c>
      <c r="BX372" s="153">
        <v>50.3</v>
      </c>
      <c r="BY372" s="153">
        <v>1.2614559971432691</v>
      </c>
      <c r="BZ372" s="153">
        <v>1.2614559971432691</v>
      </c>
      <c r="CA372" s="154" t="s">
        <v>197</v>
      </c>
      <c r="CB372" s="154">
        <v>2.0269281765277318</v>
      </c>
      <c r="CC372" s="154">
        <v>2.0269281765277318</v>
      </c>
      <c r="CD372" s="154" t="s">
        <v>197</v>
      </c>
      <c r="CE372" s="155">
        <v>1</v>
      </c>
      <c r="CF372" s="155" t="s">
        <v>1729</v>
      </c>
      <c r="CG372" s="155"/>
      <c r="CH372" s="273"/>
    </row>
    <row r="373" spans="1:86" s="1" customFormat="1" x14ac:dyDescent="0.2">
      <c r="A373" s="120">
        <v>369</v>
      </c>
      <c r="B373" s="120" t="s">
        <v>1904</v>
      </c>
      <c r="C373" s="120" t="s">
        <v>1927</v>
      </c>
      <c r="D373" s="126"/>
      <c r="E373" s="126" t="s">
        <v>1450</v>
      </c>
      <c r="F373" s="199">
        <v>60.196899999999999</v>
      </c>
      <c r="G373" s="199">
        <v>5.39</v>
      </c>
      <c r="H373" s="123">
        <v>1</v>
      </c>
      <c r="I373" s="122">
        <v>12390</v>
      </c>
      <c r="J373" s="122">
        <v>95</v>
      </c>
      <c r="K373" s="123">
        <v>0</v>
      </c>
      <c r="L373" s="122">
        <v>12390</v>
      </c>
      <c r="M373" s="122">
        <v>95</v>
      </c>
      <c r="N373" s="122">
        <v>13315</v>
      </c>
      <c r="O373" s="122">
        <v>599</v>
      </c>
      <c r="P373" s="122">
        <v>276</v>
      </c>
      <c r="Q373" s="157" t="s">
        <v>1986</v>
      </c>
      <c r="R373" s="158">
        <v>0</v>
      </c>
      <c r="S373" s="112" t="s">
        <v>2191</v>
      </c>
      <c r="T373" s="112" t="s">
        <v>1967</v>
      </c>
      <c r="U373" s="112" t="s">
        <v>391</v>
      </c>
      <c r="V373" s="112" t="s">
        <v>1987</v>
      </c>
      <c r="W373" s="112" t="s">
        <v>1958</v>
      </c>
      <c r="X373" s="112" t="s">
        <v>1935</v>
      </c>
      <c r="Y373" s="112"/>
      <c r="Z373" s="112" t="s">
        <v>115</v>
      </c>
      <c r="AA373" s="125" t="s">
        <v>197</v>
      </c>
      <c r="AB373" s="125" t="s">
        <v>197</v>
      </c>
      <c r="AC373" s="125" t="s">
        <v>197</v>
      </c>
      <c r="AD373" s="125" t="s">
        <v>197</v>
      </c>
      <c r="AE373" s="125">
        <v>0</v>
      </c>
      <c r="AF373" s="125">
        <v>0.05</v>
      </c>
      <c r="AG373" s="125">
        <v>0</v>
      </c>
      <c r="AH373" s="125">
        <v>0</v>
      </c>
      <c r="AI373" s="202">
        <v>0</v>
      </c>
      <c r="AJ373" s="202">
        <v>0</v>
      </c>
      <c r="AK373" s="202">
        <v>0.75163345039304241</v>
      </c>
      <c r="AL373" s="202">
        <v>0.01</v>
      </c>
      <c r="AM373" s="202">
        <v>0.1</v>
      </c>
      <c r="AN373" s="202">
        <v>0</v>
      </c>
      <c r="AO373" s="202">
        <v>1</v>
      </c>
      <c r="AP373" s="202">
        <v>0</v>
      </c>
      <c r="AQ373" s="202" t="s">
        <v>197</v>
      </c>
      <c r="AR373" s="202">
        <v>2004</v>
      </c>
      <c r="AS373" s="203">
        <v>50.3</v>
      </c>
      <c r="AT373" s="224" t="s">
        <v>132</v>
      </c>
      <c r="AU373" s="202" t="s">
        <v>556</v>
      </c>
      <c r="AV373" s="152">
        <v>1.2560067052964925</v>
      </c>
      <c r="AW373" s="152">
        <v>1.2560067052964925</v>
      </c>
      <c r="AX373" s="179">
        <v>-0.63993825576656649</v>
      </c>
      <c r="AY373" s="179" t="s">
        <v>115</v>
      </c>
      <c r="AZ373" s="179">
        <v>-0.4672312248049813</v>
      </c>
      <c r="BA373" s="179">
        <v>-0.43903879592263523</v>
      </c>
      <c r="BB373" s="179">
        <v>0</v>
      </c>
      <c r="BC373" s="179">
        <v>0.42328854122614129</v>
      </c>
      <c r="BD373" s="179">
        <v>0.44464491316473909</v>
      </c>
      <c r="BE373" s="179" t="s">
        <v>115</v>
      </c>
      <c r="BF373" s="179">
        <v>0.58655809854959851</v>
      </c>
      <c r="BG373" s="179">
        <v>0.68662933286235595</v>
      </c>
      <c r="BH373" s="204">
        <v>0</v>
      </c>
      <c r="BI373" s="204">
        <v>7</v>
      </c>
      <c r="BJ373" s="205" t="s">
        <v>3025</v>
      </c>
      <c r="BK373" s="205" t="s">
        <v>3026</v>
      </c>
      <c r="BL373" s="205" t="s">
        <v>3027</v>
      </c>
      <c r="BM373" s="205">
        <v>-2.6690078608483991E-2</v>
      </c>
      <c r="BN373" s="205">
        <v>0.61324817715808244</v>
      </c>
      <c r="BO373" s="205">
        <v>6.929798738585724E-2</v>
      </c>
      <c r="BP373" s="205">
        <v>9.548178712712084E-2</v>
      </c>
      <c r="BQ373" s="205" t="s">
        <v>115</v>
      </c>
      <c r="BR373" s="205" t="s">
        <v>197</v>
      </c>
      <c r="BS373" s="205">
        <v>1.586558098549598</v>
      </c>
      <c r="BT373" s="120" t="s">
        <v>115</v>
      </c>
      <c r="BU373" s="120" t="s">
        <v>115</v>
      </c>
      <c r="BV373" s="120" t="s">
        <v>115</v>
      </c>
      <c r="BW373" s="120" t="s">
        <v>115</v>
      </c>
      <c r="BX373" s="153">
        <v>50.326690078608479</v>
      </c>
      <c r="BY373" s="153">
        <v>1.4026921092193325</v>
      </c>
      <c r="BZ373" s="153">
        <v>1.4026921092193325</v>
      </c>
      <c r="CA373" s="154" t="s">
        <v>197</v>
      </c>
      <c r="CB373" s="154">
        <v>2.1177138034539738</v>
      </c>
      <c r="CC373" s="154">
        <v>2.1177138034539738</v>
      </c>
      <c r="CD373" s="154" t="s">
        <v>197</v>
      </c>
      <c r="CE373" s="155">
        <v>0</v>
      </c>
      <c r="CF373" s="155"/>
      <c r="CG373" s="155"/>
      <c r="CH373" s="273"/>
    </row>
    <row r="374" spans="1:86" s="1" customFormat="1" x14ac:dyDescent="0.2">
      <c r="A374" s="120">
        <v>370</v>
      </c>
      <c r="B374" s="120" t="s">
        <v>1905</v>
      </c>
      <c r="C374" s="120" t="s">
        <v>1927</v>
      </c>
      <c r="D374" s="126"/>
      <c r="E374" s="126" t="s">
        <v>1450</v>
      </c>
      <c r="F374" s="199">
        <v>60.196899999999999</v>
      </c>
      <c r="G374" s="199">
        <v>5.39</v>
      </c>
      <c r="H374" s="123">
        <v>1</v>
      </c>
      <c r="I374" s="122">
        <v>11990</v>
      </c>
      <c r="J374" s="122">
        <v>75</v>
      </c>
      <c r="K374" s="123">
        <v>0</v>
      </c>
      <c r="L374" s="122">
        <v>11990</v>
      </c>
      <c r="M374" s="122">
        <v>75</v>
      </c>
      <c r="N374" s="122">
        <v>13896.75</v>
      </c>
      <c r="O374" s="122">
        <v>160.25</v>
      </c>
      <c r="P374" s="122">
        <v>282.75</v>
      </c>
      <c r="Q374" s="157" t="s">
        <v>391</v>
      </c>
      <c r="R374" s="158">
        <v>0</v>
      </c>
      <c r="S374" s="112" t="s">
        <v>2191</v>
      </c>
      <c r="T374" s="112" t="s">
        <v>1968</v>
      </c>
      <c r="U374" s="112" t="s">
        <v>192</v>
      </c>
      <c r="V374" s="112" t="s">
        <v>1987</v>
      </c>
      <c r="W374" s="112" t="s">
        <v>1958</v>
      </c>
      <c r="X374" s="112" t="s">
        <v>1936</v>
      </c>
      <c r="Y374" s="112"/>
      <c r="Z374" s="112" t="s">
        <v>115</v>
      </c>
      <c r="AA374" s="125" t="s">
        <v>197</v>
      </c>
      <c r="AB374" s="125" t="s">
        <v>197</v>
      </c>
      <c r="AC374" s="125" t="s">
        <v>197</v>
      </c>
      <c r="AD374" s="125" t="s">
        <v>197</v>
      </c>
      <c r="AE374" s="125">
        <v>0</v>
      </c>
      <c r="AF374" s="125">
        <v>0.05</v>
      </c>
      <c r="AG374" s="125">
        <v>0</v>
      </c>
      <c r="AH374" s="125">
        <v>0</v>
      </c>
      <c r="AI374" s="202">
        <v>0</v>
      </c>
      <c r="AJ374" s="202">
        <v>0</v>
      </c>
      <c r="AK374" s="202">
        <v>0.99713441901450395</v>
      </c>
      <c r="AL374" s="202">
        <v>0.01</v>
      </c>
      <c r="AM374" s="202">
        <v>0.1</v>
      </c>
      <c r="AN374" s="202">
        <v>0</v>
      </c>
      <c r="AO374" s="202">
        <v>1</v>
      </c>
      <c r="AP374" s="202">
        <v>0</v>
      </c>
      <c r="AQ374" s="202" t="s">
        <v>197</v>
      </c>
      <c r="AR374" s="202">
        <v>2004</v>
      </c>
      <c r="AS374" s="203">
        <v>50.3</v>
      </c>
      <c r="AT374" s="224" t="s">
        <v>132</v>
      </c>
      <c r="AU374" s="202" t="s">
        <v>556</v>
      </c>
      <c r="AV374" s="152">
        <v>1.4166428800454236</v>
      </c>
      <c r="AW374" s="152">
        <v>1.4166428800454236</v>
      </c>
      <c r="AX374" s="179">
        <v>-0.63993825576656649</v>
      </c>
      <c r="AY374" s="179" t="s">
        <v>115</v>
      </c>
      <c r="AZ374" s="179">
        <v>-0.4672312248049813</v>
      </c>
      <c r="BA374" s="179">
        <v>-0.43903879592263523</v>
      </c>
      <c r="BB374" s="179">
        <v>0</v>
      </c>
      <c r="BC374" s="179">
        <v>0.42328854122614129</v>
      </c>
      <c r="BD374" s="179">
        <v>0.44464491316473909</v>
      </c>
      <c r="BE374" s="179" t="s">
        <v>115</v>
      </c>
      <c r="BF374" s="179">
        <v>0.58655809854959851</v>
      </c>
      <c r="BG374" s="179">
        <v>0.68662933286235595</v>
      </c>
      <c r="BH374" s="204">
        <v>1</v>
      </c>
      <c r="BI374" s="204">
        <v>7</v>
      </c>
      <c r="BJ374" s="205" t="s">
        <v>3031</v>
      </c>
      <c r="BK374" s="205" t="s">
        <v>3032</v>
      </c>
      <c r="BL374" s="205" t="s">
        <v>3030</v>
      </c>
      <c r="BM374" s="205">
        <v>0.58655809854959851</v>
      </c>
      <c r="BN374" s="205" t="s">
        <v>115</v>
      </c>
      <c r="BO374" s="205">
        <v>6.929798738585724E-2</v>
      </c>
      <c r="BP374" s="205">
        <v>9.548178712712084E-2</v>
      </c>
      <c r="BQ374" s="205" t="s">
        <v>115</v>
      </c>
      <c r="BR374" s="205" t="s">
        <v>197</v>
      </c>
      <c r="BS374" s="205">
        <v>1.586558098549598</v>
      </c>
      <c r="BT374" s="120" t="s">
        <v>115</v>
      </c>
      <c r="BU374" s="120" t="s">
        <v>115</v>
      </c>
      <c r="BV374" s="120" t="s">
        <v>115</v>
      </c>
      <c r="BW374" s="120" t="s">
        <v>115</v>
      </c>
      <c r="BX374" s="153">
        <v>49.713441901450402</v>
      </c>
      <c r="BY374" s="153">
        <v>1.4215470559612551</v>
      </c>
      <c r="BZ374" s="153">
        <v>1.4215470559612551</v>
      </c>
      <c r="CA374" s="154" t="s">
        <v>197</v>
      </c>
      <c r="CB374" s="154">
        <v>2.1302494296174399</v>
      </c>
      <c r="CC374" s="154">
        <v>2.1302494296174399</v>
      </c>
      <c r="CD374" s="154" t="s">
        <v>197</v>
      </c>
      <c r="CE374" s="155">
        <v>0</v>
      </c>
      <c r="CF374" s="155"/>
      <c r="CG374" s="155"/>
      <c r="CH374" s="273"/>
    </row>
    <row r="375" spans="1:86" s="1" customFormat="1" x14ac:dyDescent="0.2">
      <c r="A375" s="120">
        <v>371</v>
      </c>
      <c r="B375" s="120" t="s">
        <v>1906</v>
      </c>
      <c r="C375" s="120" t="s">
        <v>1927</v>
      </c>
      <c r="D375" s="126"/>
      <c r="E375" s="126" t="s">
        <v>1450</v>
      </c>
      <c r="F375" s="199">
        <v>60.196899999999999</v>
      </c>
      <c r="G375" s="199">
        <v>5.39</v>
      </c>
      <c r="H375" s="123">
        <v>1</v>
      </c>
      <c r="I375" s="122">
        <v>11835</v>
      </c>
      <c r="J375" s="122">
        <v>60</v>
      </c>
      <c r="K375" s="123">
        <v>0</v>
      </c>
      <c r="L375" s="122">
        <v>11835</v>
      </c>
      <c r="M375" s="122">
        <v>60</v>
      </c>
      <c r="N375" s="122">
        <v>13667.875</v>
      </c>
      <c r="O375" s="122">
        <v>129.125</v>
      </c>
      <c r="P375" s="122">
        <v>151.875</v>
      </c>
      <c r="Q375" s="157" t="s">
        <v>1957</v>
      </c>
      <c r="R375" s="158">
        <v>0</v>
      </c>
      <c r="S375" s="112" t="s">
        <v>2191</v>
      </c>
      <c r="T375" s="112" t="s">
        <v>1969</v>
      </c>
      <c r="U375" s="112" t="s">
        <v>192</v>
      </c>
      <c r="V375" s="112" t="s">
        <v>391</v>
      </c>
      <c r="W375" s="112" t="s">
        <v>1958</v>
      </c>
      <c r="X375" s="112" t="s">
        <v>1937</v>
      </c>
      <c r="Y375" s="112"/>
      <c r="Z375" s="112" t="s">
        <v>115</v>
      </c>
      <c r="AA375" s="125" t="s">
        <v>197</v>
      </c>
      <c r="AB375" s="125" t="s">
        <v>197</v>
      </c>
      <c r="AC375" s="125" t="s">
        <v>197</v>
      </c>
      <c r="AD375" s="125" t="s">
        <v>197</v>
      </c>
      <c r="AE375" s="125">
        <v>0</v>
      </c>
      <c r="AF375" s="125">
        <v>0.05</v>
      </c>
      <c r="AG375" s="125">
        <v>0</v>
      </c>
      <c r="AH375" s="125">
        <v>0</v>
      </c>
      <c r="AI375" s="202">
        <v>0</v>
      </c>
      <c r="AJ375" s="202">
        <v>0</v>
      </c>
      <c r="AK375" s="202">
        <v>0.99713441901450395</v>
      </c>
      <c r="AL375" s="202">
        <v>0.01</v>
      </c>
      <c r="AM375" s="202">
        <v>0.1</v>
      </c>
      <c r="AN375" s="202">
        <v>0</v>
      </c>
      <c r="AO375" s="202">
        <v>1</v>
      </c>
      <c r="AP375" s="202">
        <v>0</v>
      </c>
      <c r="AQ375" s="202" t="s">
        <v>197</v>
      </c>
      <c r="AR375" s="202">
        <v>2004</v>
      </c>
      <c r="AS375" s="203">
        <v>50.3</v>
      </c>
      <c r="AT375" s="224" t="s">
        <v>132</v>
      </c>
      <c r="AU375" s="202" t="s">
        <v>556</v>
      </c>
      <c r="AV375" s="152">
        <v>1.4166428800454236</v>
      </c>
      <c r="AW375" s="152">
        <v>1.4166428800454236</v>
      </c>
      <c r="AX375" s="179">
        <v>-0.63993825576656649</v>
      </c>
      <c r="AY375" s="179" t="s">
        <v>115</v>
      </c>
      <c r="AZ375" s="179">
        <v>-0.4672312248049813</v>
      </c>
      <c r="BA375" s="179">
        <v>-0.43903879592263523</v>
      </c>
      <c r="BB375" s="179">
        <v>0</v>
      </c>
      <c r="BC375" s="179">
        <v>0.42328854122614129</v>
      </c>
      <c r="BD375" s="179">
        <v>0.44464491316473909</v>
      </c>
      <c r="BE375" s="179" t="s">
        <v>115</v>
      </c>
      <c r="BF375" s="179">
        <v>0.58655809854959851</v>
      </c>
      <c r="BG375" s="179">
        <v>0.68662933286235595</v>
      </c>
      <c r="BH375" s="204">
        <v>1</v>
      </c>
      <c r="BI375" s="204">
        <v>7</v>
      </c>
      <c r="BJ375" s="205" t="s">
        <v>3031</v>
      </c>
      <c r="BK375" s="205" t="s">
        <v>3032</v>
      </c>
      <c r="BL375" s="205" t="s">
        <v>3030</v>
      </c>
      <c r="BM375" s="205">
        <v>0.58655809854959851</v>
      </c>
      <c r="BN375" s="205" t="s">
        <v>115</v>
      </c>
      <c r="BO375" s="205">
        <v>6.929798738585724E-2</v>
      </c>
      <c r="BP375" s="205">
        <v>9.548178712712084E-2</v>
      </c>
      <c r="BQ375" s="205" t="s">
        <v>115</v>
      </c>
      <c r="BR375" s="205" t="s">
        <v>197</v>
      </c>
      <c r="BS375" s="205">
        <v>1.586558098549598</v>
      </c>
      <c r="BT375" s="120" t="s">
        <v>115</v>
      </c>
      <c r="BU375" s="120" t="s">
        <v>115</v>
      </c>
      <c r="BV375" s="120" t="s">
        <v>115</v>
      </c>
      <c r="BW375" s="120" t="s">
        <v>115</v>
      </c>
      <c r="BX375" s="153">
        <v>49.713441901450402</v>
      </c>
      <c r="BY375" s="153">
        <v>1.4215470559612551</v>
      </c>
      <c r="BZ375" s="153">
        <v>1.4215470559612551</v>
      </c>
      <c r="CA375" s="154" t="s">
        <v>197</v>
      </c>
      <c r="CB375" s="154">
        <v>2.1302494296174399</v>
      </c>
      <c r="CC375" s="154">
        <v>2.1302494296174399</v>
      </c>
      <c r="CD375" s="154" t="s">
        <v>197</v>
      </c>
      <c r="CE375" s="155">
        <v>0</v>
      </c>
      <c r="CF375" s="155"/>
      <c r="CG375" s="155"/>
      <c r="CH375" s="273"/>
    </row>
    <row r="376" spans="1:86" s="1" customFormat="1" x14ac:dyDescent="0.2">
      <c r="A376" s="120">
        <v>372</v>
      </c>
      <c r="B376" s="120" t="s">
        <v>1907</v>
      </c>
      <c r="C376" s="120" t="s">
        <v>1927</v>
      </c>
      <c r="D376" s="126"/>
      <c r="E376" s="126" t="s">
        <v>1450</v>
      </c>
      <c r="F376" s="199">
        <v>60.196899999999999</v>
      </c>
      <c r="G376" s="199">
        <v>5.39</v>
      </c>
      <c r="H376" s="123">
        <v>1</v>
      </c>
      <c r="I376" s="122">
        <v>11305</v>
      </c>
      <c r="J376" s="122">
        <v>80</v>
      </c>
      <c r="K376" s="123">
        <v>0</v>
      </c>
      <c r="L376" s="122">
        <v>11305</v>
      </c>
      <c r="M376" s="122">
        <v>80</v>
      </c>
      <c r="N376" s="122">
        <v>13164.25</v>
      </c>
      <c r="O376" s="122">
        <v>166.75</v>
      </c>
      <c r="P376" s="122">
        <v>73.25</v>
      </c>
      <c r="Q376" s="157" t="s">
        <v>192</v>
      </c>
      <c r="R376" s="158">
        <v>0</v>
      </c>
      <c r="S376" s="112" t="s">
        <v>2191</v>
      </c>
      <c r="T376" s="112" t="s">
        <v>1970</v>
      </c>
      <c r="U376" s="112" t="s">
        <v>192</v>
      </c>
      <c r="V376" s="112" t="s">
        <v>391</v>
      </c>
      <c r="W376" s="112" t="s">
        <v>1958</v>
      </c>
      <c r="X376" s="112" t="s">
        <v>1938</v>
      </c>
      <c r="Y376" s="112"/>
      <c r="Z376" s="112" t="s">
        <v>115</v>
      </c>
      <c r="AA376" s="125" t="s">
        <v>197</v>
      </c>
      <c r="AB376" s="125" t="s">
        <v>197</v>
      </c>
      <c r="AC376" s="125" t="s">
        <v>197</v>
      </c>
      <c r="AD376" s="125" t="s">
        <v>197</v>
      </c>
      <c r="AE376" s="125">
        <v>0</v>
      </c>
      <c r="AF376" s="125">
        <v>0.05</v>
      </c>
      <c r="AG376" s="125">
        <v>0</v>
      </c>
      <c r="AH376" s="125">
        <v>0</v>
      </c>
      <c r="AI376" s="202">
        <v>0</v>
      </c>
      <c r="AJ376" s="202">
        <v>0</v>
      </c>
      <c r="AK376" s="202">
        <v>0.99713441901450395</v>
      </c>
      <c r="AL376" s="202">
        <v>0.01</v>
      </c>
      <c r="AM376" s="202">
        <v>0.1</v>
      </c>
      <c r="AN376" s="202">
        <v>0</v>
      </c>
      <c r="AO376" s="202">
        <v>1</v>
      </c>
      <c r="AP376" s="202">
        <v>0</v>
      </c>
      <c r="AQ376" s="202" t="s">
        <v>197</v>
      </c>
      <c r="AR376" s="202">
        <v>2004</v>
      </c>
      <c r="AS376" s="203">
        <v>50.3</v>
      </c>
      <c r="AT376" s="224" t="s">
        <v>132</v>
      </c>
      <c r="AU376" s="202" t="s">
        <v>556</v>
      </c>
      <c r="AV376" s="152">
        <v>1.4166428800454236</v>
      </c>
      <c r="AW376" s="152">
        <v>1.4166428800454236</v>
      </c>
      <c r="AX376" s="179">
        <v>-0.63993825576656649</v>
      </c>
      <c r="AY376" s="179" t="s">
        <v>115</v>
      </c>
      <c r="AZ376" s="179">
        <v>-0.4672312248049813</v>
      </c>
      <c r="BA376" s="179">
        <v>-0.43903879592263523</v>
      </c>
      <c r="BB376" s="179">
        <v>0</v>
      </c>
      <c r="BC376" s="179">
        <v>0.42328854122614129</v>
      </c>
      <c r="BD376" s="179">
        <v>0.44464491316473909</v>
      </c>
      <c r="BE376" s="179" t="s">
        <v>115</v>
      </c>
      <c r="BF376" s="179">
        <v>0.58655809854959851</v>
      </c>
      <c r="BG376" s="179">
        <v>0.68662933286235595</v>
      </c>
      <c r="BH376" s="204">
        <v>1</v>
      </c>
      <c r="BI376" s="204">
        <v>7</v>
      </c>
      <c r="BJ376" s="205" t="s">
        <v>3031</v>
      </c>
      <c r="BK376" s="205" t="s">
        <v>3032</v>
      </c>
      <c r="BL376" s="205" t="s">
        <v>3030</v>
      </c>
      <c r="BM376" s="205">
        <v>0.58655809854959851</v>
      </c>
      <c r="BN376" s="205" t="s">
        <v>115</v>
      </c>
      <c r="BO376" s="205">
        <v>6.929798738585724E-2</v>
      </c>
      <c r="BP376" s="205">
        <v>9.548178712712084E-2</v>
      </c>
      <c r="BQ376" s="205" t="s">
        <v>115</v>
      </c>
      <c r="BR376" s="205" t="s">
        <v>197</v>
      </c>
      <c r="BS376" s="205">
        <v>1.586558098549598</v>
      </c>
      <c r="BT376" s="120" t="s">
        <v>115</v>
      </c>
      <c r="BU376" s="120" t="s">
        <v>115</v>
      </c>
      <c r="BV376" s="120" t="s">
        <v>115</v>
      </c>
      <c r="BW376" s="120" t="s">
        <v>115</v>
      </c>
      <c r="BX376" s="153">
        <v>49.713441901450402</v>
      </c>
      <c r="BY376" s="153">
        <v>1.4215470559612551</v>
      </c>
      <c r="BZ376" s="153">
        <v>1.4215470559612551</v>
      </c>
      <c r="CA376" s="154" t="s">
        <v>197</v>
      </c>
      <c r="CB376" s="154">
        <v>2.1302494296174399</v>
      </c>
      <c r="CC376" s="154">
        <v>2.1302494296174399</v>
      </c>
      <c r="CD376" s="154" t="s">
        <v>197</v>
      </c>
      <c r="CE376" s="155">
        <v>0</v>
      </c>
      <c r="CF376" s="155"/>
      <c r="CG376" s="155"/>
      <c r="CH376" s="273"/>
    </row>
    <row r="377" spans="1:86" s="1" customFormat="1" x14ac:dyDescent="0.2">
      <c r="A377" s="120">
        <v>373</v>
      </c>
      <c r="B377" s="120" t="s">
        <v>1908</v>
      </c>
      <c r="C377" s="120" t="s">
        <v>1927</v>
      </c>
      <c r="D377" s="126"/>
      <c r="E377" s="126" t="s">
        <v>1450</v>
      </c>
      <c r="F377" s="199">
        <v>60.196899999999999</v>
      </c>
      <c r="G377" s="199">
        <v>5.39</v>
      </c>
      <c r="H377" s="123">
        <v>1</v>
      </c>
      <c r="I377" s="122">
        <v>10760</v>
      </c>
      <c r="J377" s="122">
        <v>100</v>
      </c>
      <c r="K377" s="123">
        <v>0</v>
      </c>
      <c r="L377" s="122">
        <v>10760</v>
      </c>
      <c r="M377" s="122">
        <v>100</v>
      </c>
      <c r="N377" s="122">
        <v>12723.5</v>
      </c>
      <c r="O377" s="122">
        <v>183.5</v>
      </c>
      <c r="P377" s="122">
        <v>232.5</v>
      </c>
      <c r="Q377" s="157" t="s">
        <v>192</v>
      </c>
      <c r="R377" s="158">
        <v>0</v>
      </c>
      <c r="S377" s="112" t="s">
        <v>2191</v>
      </c>
      <c r="T377" s="112" t="s">
        <v>1971</v>
      </c>
      <c r="U377" s="112" t="s">
        <v>192</v>
      </c>
      <c r="V377" s="112" t="s">
        <v>391</v>
      </c>
      <c r="W377" s="112" t="s">
        <v>1958</v>
      </c>
      <c r="X377" s="112" t="s">
        <v>1939</v>
      </c>
      <c r="Y377" s="112"/>
      <c r="Z377" s="112" t="s">
        <v>115</v>
      </c>
      <c r="AA377" s="125" t="s">
        <v>197</v>
      </c>
      <c r="AB377" s="125" t="s">
        <v>197</v>
      </c>
      <c r="AC377" s="125" t="s">
        <v>197</v>
      </c>
      <c r="AD377" s="125" t="s">
        <v>197</v>
      </c>
      <c r="AE377" s="125">
        <v>0</v>
      </c>
      <c r="AF377" s="125">
        <v>0.05</v>
      </c>
      <c r="AG377" s="125">
        <v>0</v>
      </c>
      <c r="AH377" s="125">
        <v>0</v>
      </c>
      <c r="AI377" s="202">
        <v>0</v>
      </c>
      <c r="AJ377" s="202">
        <v>0</v>
      </c>
      <c r="AK377" s="202">
        <v>0.75163345039304241</v>
      </c>
      <c r="AL377" s="202">
        <v>0.01</v>
      </c>
      <c r="AM377" s="202">
        <v>0.1</v>
      </c>
      <c r="AN377" s="202">
        <v>0</v>
      </c>
      <c r="AO377" s="202">
        <v>1</v>
      </c>
      <c r="AP377" s="202">
        <v>0</v>
      </c>
      <c r="AQ377" s="202" t="s">
        <v>197</v>
      </c>
      <c r="AR377" s="202">
        <v>2004</v>
      </c>
      <c r="AS377" s="203">
        <v>50.3</v>
      </c>
      <c r="AT377" s="224" t="s">
        <v>132</v>
      </c>
      <c r="AU377" s="202" t="s">
        <v>556</v>
      </c>
      <c r="AV377" s="152">
        <v>1.2560067052964925</v>
      </c>
      <c r="AW377" s="152">
        <v>1.2560067052964925</v>
      </c>
      <c r="AX377" s="179">
        <v>-0.63993825576656649</v>
      </c>
      <c r="AY377" s="179" t="s">
        <v>115</v>
      </c>
      <c r="AZ377" s="179">
        <v>-0.4672312248049813</v>
      </c>
      <c r="BA377" s="179">
        <v>-0.43903879592263523</v>
      </c>
      <c r="BB377" s="179">
        <v>0</v>
      </c>
      <c r="BC377" s="179">
        <v>0.42328854122614129</v>
      </c>
      <c r="BD377" s="179">
        <v>0.44464491316473909</v>
      </c>
      <c r="BE377" s="179" t="s">
        <v>115</v>
      </c>
      <c r="BF377" s="179">
        <v>0.58655809854959851</v>
      </c>
      <c r="BG377" s="179">
        <v>0.68662933286235595</v>
      </c>
      <c r="BH377" s="204">
        <v>0</v>
      </c>
      <c r="BI377" s="204">
        <v>7</v>
      </c>
      <c r="BJ377" s="205" t="s">
        <v>3025</v>
      </c>
      <c r="BK377" s="205" t="s">
        <v>3026</v>
      </c>
      <c r="BL377" s="205" t="s">
        <v>3027</v>
      </c>
      <c r="BM377" s="205">
        <v>-2.6690078608483991E-2</v>
      </c>
      <c r="BN377" s="205">
        <v>0.61324817715808244</v>
      </c>
      <c r="BO377" s="205">
        <v>6.929798738585724E-2</v>
      </c>
      <c r="BP377" s="205">
        <v>9.548178712712084E-2</v>
      </c>
      <c r="BQ377" s="205" t="s">
        <v>115</v>
      </c>
      <c r="BR377" s="205" t="s">
        <v>197</v>
      </c>
      <c r="BS377" s="205">
        <v>1.586558098549598</v>
      </c>
      <c r="BT377" s="120" t="s">
        <v>115</v>
      </c>
      <c r="BU377" s="120" t="s">
        <v>115</v>
      </c>
      <c r="BV377" s="120" t="s">
        <v>115</v>
      </c>
      <c r="BW377" s="120" t="s">
        <v>115</v>
      </c>
      <c r="BX377" s="153">
        <v>50.326690078608479</v>
      </c>
      <c r="BY377" s="153">
        <v>1.4026921092193325</v>
      </c>
      <c r="BZ377" s="153">
        <v>1.4026921092193325</v>
      </c>
      <c r="CA377" s="154" t="s">
        <v>197</v>
      </c>
      <c r="CB377" s="154">
        <v>2.1177138034539738</v>
      </c>
      <c r="CC377" s="154">
        <v>2.1177138034539738</v>
      </c>
      <c r="CD377" s="154" t="s">
        <v>197</v>
      </c>
      <c r="CE377" s="155">
        <v>0</v>
      </c>
      <c r="CF377" s="155"/>
      <c r="CG377" s="155"/>
      <c r="CH377" s="273"/>
    </row>
    <row r="378" spans="1:86" s="1" customFormat="1" x14ac:dyDescent="0.2">
      <c r="A378" s="120">
        <v>374</v>
      </c>
      <c r="B378" s="120" t="s">
        <v>1909</v>
      </c>
      <c r="C378" s="120" t="s">
        <v>1927</v>
      </c>
      <c r="D378" s="126"/>
      <c r="E378" s="126" t="s">
        <v>1450</v>
      </c>
      <c r="F378" s="199">
        <v>60.196899999999999</v>
      </c>
      <c r="G378" s="199">
        <v>5.39</v>
      </c>
      <c r="H378" s="123">
        <v>1</v>
      </c>
      <c r="I378" s="122">
        <v>10175</v>
      </c>
      <c r="J378" s="122">
        <v>120</v>
      </c>
      <c r="K378" s="123">
        <v>0</v>
      </c>
      <c r="L378" s="122">
        <v>10175</v>
      </c>
      <c r="M378" s="122">
        <v>120</v>
      </c>
      <c r="N378" s="122">
        <v>11744.625</v>
      </c>
      <c r="O378" s="122">
        <v>716.375</v>
      </c>
      <c r="P378" s="122">
        <v>420.625</v>
      </c>
      <c r="Q378" s="157" t="s">
        <v>192</v>
      </c>
      <c r="R378" s="158">
        <v>0</v>
      </c>
      <c r="S378" s="112" t="s">
        <v>2191</v>
      </c>
      <c r="T378" s="112" t="s">
        <v>1972</v>
      </c>
      <c r="U378" s="112" t="s">
        <v>192</v>
      </c>
      <c r="V378" s="112" t="s">
        <v>391</v>
      </c>
      <c r="W378" s="112" t="s">
        <v>193</v>
      </c>
      <c r="X378" s="112" t="s">
        <v>1940</v>
      </c>
      <c r="Y378" s="112"/>
      <c r="Z378" s="112" t="s">
        <v>115</v>
      </c>
      <c r="AA378" s="125" t="s">
        <v>197</v>
      </c>
      <c r="AB378" s="125" t="s">
        <v>197</v>
      </c>
      <c r="AC378" s="125" t="s">
        <v>197</v>
      </c>
      <c r="AD378" s="125" t="s">
        <v>197</v>
      </c>
      <c r="AE378" s="125">
        <v>0</v>
      </c>
      <c r="AF378" s="125">
        <v>0.05</v>
      </c>
      <c r="AG378" s="125">
        <v>0</v>
      </c>
      <c r="AH378" s="125">
        <v>0</v>
      </c>
      <c r="AI378" s="202">
        <v>0</v>
      </c>
      <c r="AJ378" s="202">
        <v>0</v>
      </c>
      <c r="AK378" s="202">
        <v>0.75163345039304241</v>
      </c>
      <c r="AL378" s="202">
        <v>0.01</v>
      </c>
      <c r="AM378" s="202">
        <v>0.1</v>
      </c>
      <c r="AN378" s="202">
        <v>0</v>
      </c>
      <c r="AO378" s="202">
        <v>1</v>
      </c>
      <c r="AP378" s="202">
        <v>0</v>
      </c>
      <c r="AQ378" s="202" t="s">
        <v>197</v>
      </c>
      <c r="AR378" s="202">
        <v>2004</v>
      </c>
      <c r="AS378" s="203">
        <v>50.3</v>
      </c>
      <c r="AT378" s="224" t="s">
        <v>132</v>
      </c>
      <c r="AU378" s="202" t="s">
        <v>556</v>
      </c>
      <c r="AV378" s="152">
        <v>1.2560067052964925</v>
      </c>
      <c r="AW378" s="152">
        <v>1.2560067052964925</v>
      </c>
      <c r="AX378" s="179">
        <v>-0.63993825576656649</v>
      </c>
      <c r="AY378" s="179" t="s">
        <v>115</v>
      </c>
      <c r="AZ378" s="179">
        <v>-0.4672312248049813</v>
      </c>
      <c r="BA378" s="179">
        <v>-0.43903879592263523</v>
      </c>
      <c r="BB378" s="179">
        <v>0</v>
      </c>
      <c r="BC378" s="179">
        <v>0.42328854122614129</v>
      </c>
      <c r="BD378" s="179">
        <v>0.44464491316473909</v>
      </c>
      <c r="BE378" s="179" t="s">
        <v>115</v>
      </c>
      <c r="BF378" s="179">
        <v>0.58655809854959851</v>
      </c>
      <c r="BG378" s="179">
        <v>0.68662933286235595</v>
      </c>
      <c r="BH378" s="204">
        <v>0</v>
      </c>
      <c r="BI378" s="204">
        <v>7</v>
      </c>
      <c r="BJ378" s="205" t="s">
        <v>3025</v>
      </c>
      <c r="BK378" s="205" t="s">
        <v>3026</v>
      </c>
      <c r="BL378" s="205" t="s">
        <v>3027</v>
      </c>
      <c r="BM378" s="205">
        <v>-2.6690078608483991E-2</v>
      </c>
      <c r="BN378" s="205">
        <v>0.61324817715808244</v>
      </c>
      <c r="BO378" s="205">
        <v>6.929798738585724E-2</v>
      </c>
      <c r="BP378" s="205">
        <v>9.548178712712084E-2</v>
      </c>
      <c r="BQ378" s="205" t="s">
        <v>115</v>
      </c>
      <c r="BR378" s="205" t="s">
        <v>197</v>
      </c>
      <c r="BS378" s="205">
        <v>1.586558098549598</v>
      </c>
      <c r="BT378" s="120" t="s">
        <v>115</v>
      </c>
      <c r="BU378" s="120" t="s">
        <v>115</v>
      </c>
      <c r="BV378" s="120" t="s">
        <v>115</v>
      </c>
      <c r="BW378" s="120" t="s">
        <v>115</v>
      </c>
      <c r="BX378" s="153">
        <v>50.326690078608479</v>
      </c>
      <c r="BY378" s="153">
        <v>1.4026921092193325</v>
      </c>
      <c r="BZ378" s="153">
        <v>1.4026921092193325</v>
      </c>
      <c r="CA378" s="154" t="s">
        <v>197</v>
      </c>
      <c r="CB378" s="154">
        <v>2.1177138034539738</v>
      </c>
      <c r="CC378" s="154">
        <v>2.1177138034539738</v>
      </c>
      <c r="CD378" s="154" t="s">
        <v>197</v>
      </c>
      <c r="CE378" s="155">
        <v>0</v>
      </c>
      <c r="CF378" s="155"/>
      <c r="CG378" s="155"/>
      <c r="CH378" s="273"/>
    </row>
    <row r="379" spans="1:86" s="1" customFormat="1" x14ac:dyDescent="0.2">
      <c r="A379" s="120">
        <v>375</v>
      </c>
      <c r="B379" s="120" t="s">
        <v>1910</v>
      </c>
      <c r="C379" s="120" t="s">
        <v>1927</v>
      </c>
      <c r="D379" s="126"/>
      <c r="E379" s="126" t="s">
        <v>1450</v>
      </c>
      <c r="F379" s="199">
        <v>60.196899999999999</v>
      </c>
      <c r="G379" s="199">
        <v>5.39</v>
      </c>
      <c r="H379" s="123">
        <v>1</v>
      </c>
      <c r="I379" s="122">
        <v>10000</v>
      </c>
      <c r="J379" s="122">
        <v>70</v>
      </c>
      <c r="K379" s="123">
        <v>0</v>
      </c>
      <c r="L379" s="122">
        <v>10000</v>
      </c>
      <c r="M379" s="122">
        <v>70</v>
      </c>
      <c r="N379" s="122">
        <v>11447.875</v>
      </c>
      <c r="O379" s="122">
        <v>352.125</v>
      </c>
      <c r="P379" s="122">
        <v>191.875</v>
      </c>
      <c r="Q379" s="157" t="s">
        <v>192</v>
      </c>
      <c r="R379" s="158">
        <v>0</v>
      </c>
      <c r="S379" s="112" t="s">
        <v>2191</v>
      </c>
      <c r="T379" s="112" t="s">
        <v>1973</v>
      </c>
      <c r="U379" s="112" t="s">
        <v>192</v>
      </c>
      <c r="V379" s="112" t="s">
        <v>391</v>
      </c>
      <c r="W379" s="112" t="s">
        <v>193</v>
      </c>
      <c r="X379" s="112" t="s">
        <v>1941</v>
      </c>
      <c r="Y379" s="112"/>
      <c r="Z379" s="112" t="s">
        <v>115</v>
      </c>
      <c r="AA379" s="125" t="s">
        <v>197</v>
      </c>
      <c r="AB379" s="125" t="s">
        <v>197</v>
      </c>
      <c r="AC379" s="125" t="s">
        <v>197</v>
      </c>
      <c r="AD379" s="125" t="s">
        <v>197</v>
      </c>
      <c r="AE379" s="125">
        <v>0</v>
      </c>
      <c r="AF379" s="125">
        <v>0.05</v>
      </c>
      <c r="AG379" s="125">
        <v>0</v>
      </c>
      <c r="AH379" s="125">
        <v>0</v>
      </c>
      <c r="AI379" s="202">
        <v>0</v>
      </c>
      <c r="AJ379" s="202">
        <v>0</v>
      </c>
      <c r="AK379" s="202">
        <v>0.75163345039304241</v>
      </c>
      <c r="AL379" s="202">
        <v>0.01</v>
      </c>
      <c r="AM379" s="202">
        <v>0.1</v>
      </c>
      <c r="AN379" s="202">
        <v>0</v>
      </c>
      <c r="AO379" s="202">
        <v>1</v>
      </c>
      <c r="AP379" s="202">
        <v>0</v>
      </c>
      <c r="AQ379" s="202" t="s">
        <v>197</v>
      </c>
      <c r="AR379" s="202">
        <v>2004</v>
      </c>
      <c r="AS379" s="203">
        <v>50.3</v>
      </c>
      <c r="AT379" s="224" t="s">
        <v>132</v>
      </c>
      <c r="AU379" s="202" t="s">
        <v>556</v>
      </c>
      <c r="AV379" s="152">
        <v>1.2560067052964925</v>
      </c>
      <c r="AW379" s="152">
        <v>1.2560067052964925</v>
      </c>
      <c r="AX379" s="179">
        <v>-0.63993825576656649</v>
      </c>
      <c r="AY379" s="179" t="s">
        <v>115</v>
      </c>
      <c r="AZ379" s="179">
        <v>-0.4672312248049813</v>
      </c>
      <c r="BA379" s="179">
        <v>-0.43903879592263523</v>
      </c>
      <c r="BB379" s="179">
        <v>0</v>
      </c>
      <c r="BC379" s="179">
        <v>0.42328854122614129</v>
      </c>
      <c r="BD379" s="179">
        <v>0.44464491316473909</v>
      </c>
      <c r="BE379" s="179" t="s">
        <v>115</v>
      </c>
      <c r="BF379" s="179">
        <v>0.58655809854959851</v>
      </c>
      <c r="BG379" s="179">
        <v>0.68662933286235595</v>
      </c>
      <c r="BH379" s="204">
        <v>0</v>
      </c>
      <c r="BI379" s="204">
        <v>7</v>
      </c>
      <c r="BJ379" s="205" t="s">
        <v>3025</v>
      </c>
      <c r="BK379" s="205" t="s">
        <v>3026</v>
      </c>
      <c r="BL379" s="205" t="s">
        <v>3027</v>
      </c>
      <c r="BM379" s="205">
        <v>-2.6690078608483991E-2</v>
      </c>
      <c r="BN379" s="205">
        <v>0.61324817715808244</v>
      </c>
      <c r="BO379" s="205">
        <v>6.929798738585724E-2</v>
      </c>
      <c r="BP379" s="205">
        <v>9.548178712712084E-2</v>
      </c>
      <c r="BQ379" s="205" t="s">
        <v>115</v>
      </c>
      <c r="BR379" s="205" t="s">
        <v>197</v>
      </c>
      <c r="BS379" s="205">
        <v>1.586558098549598</v>
      </c>
      <c r="BT379" s="120" t="s">
        <v>115</v>
      </c>
      <c r="BU379" s="120" t="s">
        <v>115</v>
      </c>
      <c r="BV379" s="120" t="s">
        <v>115</v>
      </c>
      <c r="BW379" s="120" t="s">
        <v>115</v>
      </c>
      <c r="BX379" s="153">
        <v>50.326690078608479</v>
      </c>
      <c r="BY379" s="153">
        <v>1.4026921092193325</v>
      </c>
      <c r="BZ379" s="153">
        <v>1.4026921092193325</v>
      </c>
      <c r="CA379" s="154" t="s">
        <v>197</v>
      </c>
      <c r="CB379" s="154">
        <v>2.1177138034539738</v>
      </c>
      <c r="CC379" s="154">
        <v>2.1177138034539738</v>
      </c>
      <c r="CD379" s="154" t="s">
        <v>197</v>
      </c>
      <c r="CE379" s="155">
        <v>0</v>
      </c>
      <c r="CF379" s="155"/>
      <c r="CG379" s="155"/>
      <c r="CH379" s="273"/>
    </row>
    <row r="380" spans="1:86" s="1" customFormat="1" x14ac:dyDescent="0.2">
      <c r="A380" s="120">
        <v>376</v>
      </c>
      <c r="B380" s="120" t="s">
        <v>1911</v>
      </c>
      <c r="C380" s="120" t="s">
        <v>1927</v>
      </c>
      <c r="D380" s="126"/>
      <c r="E380" s="126" t="s">
        <v>1450</v>
      </c>
      <c r="F380" s="199">
        <v>60.196899999999999</v>
      </c>
      <c r="G380" s="199">
        <v>5.39</v>
      </c>
      <c r="H380" s="123">
        <v>1</v>
      </c>
      <c r="I380" s="122">
        <v>9655</v>
      </c>
      <c r="J380" s="122">
        <v>110</v>
      </c>
      <c r="K380" s="123">
        <v>0</v>
      </c>
      <c r="L380" s="122">
        <v>9655</v>
      </c>
      <c r="M380" s="122">
        <v>110</v>
      </c>
      <c r="N380" s="122">
        <v>10956.66666666667</v>
      </c>
      <c r="O380" s="122">
        <v>292.33333333333388</v>
      </c>
      <c r="P380" s="122">
        <v>268.66666666666612</v>
      </c>
      <c r="Q380" s="157" t="s">
        <v>192</v>
      </c>
      <c r="R380" s="158">
        <v>0</v>
      </c>
      <c r="S380" s="112" t="s">
        <v>2191</v>
      </c>
      <c r="T380" s="112" t="s">
        <v>1974</v>
      </c>
      <c r="U380" s="112" t="s">
        <v>192</v>
      </c>
      <c r="V380" s="112" t="s">
        <v>391</v>
      </c>
      <c r="W380" s="112" t="s">
        <v>193</v>
      </c>
      <c r="X380" s="112" t="s">
        <v>1942</v>
      </c>
      <c r="Y380" s="112"/>
      <c r="Z380" s="112" t="s">
        <v>115</v>
      </c>
      <c r="AA380" s="125" t="s">
        <v>197</v>
      </c>
      <c r="AB380" s="125" t="s">
        <v>197</v>
      </c>
      <c r="AC380" s="125" t="s">
        <v>197</v>
      </c>
      <c r="AD380" s="125" t="s">
        <v>197</v>
      </c>
      <c r="AE380" s="125">
        <v>0</v>
      </c>
      <c r="AF380" s="125">
        <v>0.05</v>
      </c>
      <c r="AG380" s="125">
        <v>0</v>
      </c>
      <c r="AH380" s="125">
        <v>0</v>
      </c>
      <c r="AI380" s="202">
        <v>0</v>
      </c>
      <c r="AJ380" s="202">
        <v>0</v>
      </c>
      <c r="AK380" s="202">
        <v>0.99713441901450395</v>
      </c>
      <c r="AL380" s="202">
        <v>0.01</v>
      </c>
      <c r="AM380" s="202">
        <v>0.1</v>
      </c>
      <c r="AN380" s="202">
        <v>0</v>
      </c>
      <c r="AO380" s="202">
        <v>1</v>
      </c>
      <c r="AP380" s="202">
        <v>0</v>
      </c>
      <c r="AQ380" s="202" t="s">
        <v>197</v>
      </c>
      <c r="AR380" s="202">
        <v>2004</v>
      </c>
      <c r="AS380" s="203">
        <v>50.3</v>
      </c>
      <c r="AT380" s="224" t="s">
        <v>132</v>
      </c>
      <c r="AU380" s="202" t="s">
        <v>556</v>
      </c>
      <c r="AV380" s="152">
        <v>1.4166428800454236</v>
      </c>
      <c r="AW380" s="152">
        <v>1.4166428800454236</v>
      </c>
      <c r="AX380" s="179">
        <v>-0.63993825576656649</v>
      </c>
      <c r="AY380" s="179" t="s">
        <v>115</v>
      </c>
      <c r="AZ380" s="179">
        <v>-0.4672312248049813</v>
      </c>
      <c r="BA380" s="179">
        <v>-0.43903879592263523</v>
      </c>
      <c r="BB380" s="179">
        <v>0</v>
      </c>
      <c r="BC380" s="179">
        <v>0.42328854122614129</v>
      </c>
      <c r="BD380" s="179">
        <v>0.44464491316473909</v>
      </c>
      <c r="BE380" s="179" t="s">
        <v>115</v>
      </c>
      <c r="BF380" s="179">
        <v>0.58655809854959851</v>
      </c>
      <c r="BG380" s="179">
        <v>0.68662933286235595</v>
      </c>
      <c r="BH380" s="204">
        <v>1</v>
      </c>
      <c r="BI380" s="204">
        <v>7</v>
      </c>
      <c r="BJ380" s="205" t="s">
        <v>3031</v>
      </c>
      <c r="BK380" s="205" t="s">
        <v>3032</v>
      </c>
      <c r="BL380" s="205" t="s">
        <v>3030</v>
      </c>
      <c r="BM380" s="205">
        <v>0.58655809854959851</v>
      </c>
      <c r="BN380" s="205" t="s">
        <v>115</v>
      </c>
      <c r="BO380" s="205">
        <v>6.929798738585724E-2</v>
      </c>
      <c r="BP380" s="205">
        <v>9.548178712712084E-2</v>
      </c>
      <c r="BQ380" s="205" t="s">
        <v>115</v>
      </c>
      <c r="BR380" s="205" t="s">
        <v>197</v>
      </c>
      <c r="BS380" s="205">
        <v>1.586558098549598</v>
      </c>
      <c r="BT380" s="120" t="s">
        <v>115</v>
      </c>
      <c r="BU380" s="120" t="s">
        <v>115</v>
      </c>
      <c r="BV380" s="120" t="s">
        <v>115</v>
      </c>
      <c r="BW380" s="120" t="s">
        <v>115</v>
      </c>
      <c r="BX380" s="153">
        <v>49.713441901450402</v>
      </c>
      <c r="BY380" s="153">
        <v>1.4215470559612551</v>
      </c>
      <c r="BZ380" s="153">
        <v>1.4215470559612551</v>
      </c>
      <c r="CA380" s="154" t="s">
        <v>197</v>
      </c>
      <c r="CB380" s="154">
        <v>2.1302494296174399</v>
      </c>
      <c r="CC380" s="154">
        <v>2.1302494296174399</v>
      </c>
      <c r="CD380" s="154" t="s">
        <v>197</v>
      </c>
      <c r="CE380" s="155">
        <v>0</v>
      </c>
      <c r="CF380" s="155"/>
      <c r="CG380" s="155"/>
      <c r="CH380" s="273"/>
    </row>
    <row r="381" spans="1:86" s="1" customFormat="1" x14ac:dyDescent="0.2">
      <c r="A381" s="120">
        <v>377</v>
      </c>
      <c r="B381" s="120" t="s">
        <v>1912</v>
      </c>
      <c r="C381" s="120" t="s">
        <v>1927</v>
      </c>
      <c r="D381" s="126"/>
      <c r="E381" s="126" t="s">
        <v>1450</v>
      </c>
      <c r="F381" s="199">
        <v>60.196899999999999</v>
      </c>
      <c r="G381" s="199">
        <v>5.39</v>
      </c>
      <c r="H381" s="123">
        <v>1</v>
      </c>
      <c r="I381" s="122">
        <v>9825</v>
      </c>
      <c r="J381" s="122">
        <v>110</v>
      </c>
      <c r="K381" s="123">
        <v>0</v>
      </c>
      <c r="L381" s="122">
        <v>9825</v>
      </c>
      <c r="M381" s="122">
        <v>110</v>
      </c>
      <c r="N381" s="122">
        <v>11320.5</v>
      </c>
      <c r="O381" s="122">
        <v>375.5</v>
      </c>
      <c r="P381" s="122">
        <v>526.5</v>
      </c>
      <c r="Q381" s="157" t="s">
        <v>192</v>
      </c>
      <c r="R381" s="158">
        <v>0</v>
      </c>
      <c r="S381" s="112" t="s">
        <v>2191</v>
      </c>
      <c r="T381" s="112" t="s">
        <v>1975</v>
      </c>
      <c r="U381" s="112" t="s">
        <v>192</v>
      </c>
      <c r="V381" s="112" t="s">
        <v>391</v>
      </c>
      <c r="W381" s="112" t="s">
        <v>193</v>
      </c>
      <c r="X381" s="112" t="s">
        <v>1943</v>
      </c>
      <c r="Y381" s="112"/>
      <c r="Z381" s="112" t="s">
        <v>115</v>
      </c>
      <c r="AA381" s="125" t="s">
        <v>197</v>
      </c>
      <c r="AB381" s="125" t="s">
        <v>197</v>
      </c>
      <c r="AC381" s="125" t="s">
        <v>197</v>
      </c>
      <c r="AD381" s="125" t="s">
        <v>197</v>
      </c>
      <c r="AE381" s="125">
        <v>0</v>
      </c>
      <c r="AF381" s="125">
        <v>0.05</v>
      </c>
      <c r="AG381" s="125">
        <v>0</v>
      </c>
      <c r="AH381" s="125">
        <v>0</v>
      </c>
      <c r="AI381" s="202">
        <v>0</v>
      </c>
      <c r="AJ381" s="202">
        <v>0</v>
      </c>
      <c r="AK381" s="202">
        <v>0.99713441901450395</v>
      </c>
      <c r="AL381" s="202">
        <v>0.01</v>
      </c>
      <c r="AM381" s="202">
        <v>0.1</v>
      </c>
      <c r="AN381" s="202">
        <v>0</v>
      </c>
      <c r="AO381" s="202">
        <v>1</v>
      </c>
      <c r="AP381" s="202">
        <v>0</v>
      </c>
      <c r="AQ381" s="202" t="s">
        <v>197</v>
      </c>
      <c r="AR381" s="202">
        <v>2004</v>
      </c>
      <c r="AS381" s="203">
        <v>50.3</v>
      </c>
      <c r="AT381" s="224" t="s">
        <v>132</v>
      </c>
      <c r="AU381" s="202" t="s">
        <v>556</v>
      </c>
      <c r="AV381" s="152">
        <v>1.4166428800454236</v>
      </c>
      <c r="AW381" s="152">
        <v>1.4166428800454236</v>
      </c>
      <c r="AX381" s="179">
        <v>-0.63993825576656649</v>
      </c>
      <c r="AY381" s="179" t="s">
        <v>115</v>
      </c>
      <c r="AZ381" s="179">
        <v>-0.4672312248049813</v>
      </c>
      <c r="BA381" s="179">
        <v>-0.43903879592263523</v>
      </c>
      <c r="BB381" s="179">
        <v>0</v>
      </c>
      <c r="BC381" s="179">
        <v>0.42328854122614129</v>
      </c>
      <c r="BD381" s="179">
        <v>0.44464491316473909</v>
      </c>
      <c r="BE381" s="179" t="s">
        <v>115</v>
      </c>
      <c r="BF381" s="179">
        <v>0.58655809854959851</v>
      </c>
      <c r="BG381" s="179">
        <v>0.68662933286235595</v>
      </c>
      <c r="BH381" s="204">
        <v>1</v>
      </c>
      <c r="BI381" s="204">
        <v>7</v>
      </c>
      <c r="BJ381" s="205" t="s">
        <v>3031</v>
      </c>
      <c r="BK381" s="205" t="s">
        <v>3032</v>
      </c>
      <c r="BL381" s="205" t="s">
        <v>3030</v>
      </c>
      <c r="BM381" s="205">
        <v>0.58655809854959851</v>
      </c>
      <c r="BN381" s="205" t="s">
        <v>115</v>
      </c>
      <c r="BO381" s="205">
        <v>6.929798738585724E-2</v>
      </c>
      <c r="BP381" s="205">
        <v>9.548178712712084E-2</v>
      </c>
      <c r="BQ381" s="205" t="s">
        <v>115</v>
      </c>
      <c r="BR381" s="205" t="s">
        <v>197</v>
      </c>
      <c r="BS381" s="205">
        <v>1.586558098549598</v>
      </c>
      <c r="BT381" s="120" t="s">
        <v>115</v>
      </c>
      <c r="BU381" s="120" t="s">
        <v>115</v>
      </c>
      <c r="BV381" s="120" t="s">
        <v>115</v>
      </c>
      <c r="BW381" s="120" t="s">
        <v>115</v>
      </c>
      <c r="BX381" s="153">
        <v>49.713441901450402</v>
      </c>
      <c r="BY381" s="153">
        <v>1.4215470559612551</v>
      </c>
      <c r="BZ381" s="153">
        <v>1.4215470559612551</v>
      </c>
      <c r="CA381" s="154" t="s">
        <v>197</v>
      </c>
      <c r="CB381" s="154">
        <v>2.1302494296174399</v>
      </c>
      <c r="CC381" s="154">
        <v>2.1302494296174399</v>
      </c>
      <c r="CD381" s="154" t="s">
        <v>197</v>
      </c>
      <c r="CE381" s="155">
        <v>0</v>
      </c>
      <c r="CF381" s="155"/>
      <c r="CG381" s="155"/>
      <c r="CH381" s="273"/>
    </row>
    <row r="382" spans="1:86" s="1" customFormat="1" x14ac:dyDescent="0.2">
      <c r="A382" s="120">
        <v>378</v>
      </c>
      <c r="B382" s="120" t="s">
        <v>1913</v>
      </c>
      <c r="C382" s="120" t="s">
        <v>1927</v>
      </c>
      <c r="D382" s="126"/>
      <c r="E382" s="126" t="s">
        <v>1450</v>
      </c>
      <c r="F382" s="199">
        <v>60.196899999999999</v>
      </c>
      <c r="G382" s="199">
        <v>5.39</v>
      </c>
      <c r="H382" s="123">
        <v>1</v>
      </c>
      <c r="I382" s="122">
        <v>9565</v>
      </c>
      <c r="J382" s="122">
        <v>65</v>
      </c>
      <c r="K382" s="123">
        <v>0</v>
      </c>
      <c r="L382" s="122">
        <v>9565</v>
      </c>
      <c r="M382" s="122">
        <v>65</v>
      </c>
      <c r="N382" s="122">
        <v>10910</v>
      </c>
      <c r="O382" s="122">
        <v>293</v>
      </c>
      <c r="P382" s="122">
        <v>335</v>
      </c>
      <c r="Q382" s="157" t="s">
        <v>192</v>
      </c>
      <c r="R382" s="158">
        <v>1</v>
      </c>
      <c r="S382" s="112" t="s">
        <v>2191</v>
      </c>
      <c r="T382" s="112" t="s">
        <v>1928</v>
      </c>
      <c r="U382" s="112" t="s">
        <v>206</v>
      </c>
      <c r="V382" s="112" t="s">
        <v>391</v>
      </c>
      <c r="W382" s="112" t="s">
        <v>193</v>
      </c>
      <c r="X382" s="112" t="s">
        <v>1944</v>
      </c>
      <c r="Y382" s="112"/>
      <c r="Z382" s="112" t="s">
        <v>115</v>
      </c>
      <c r="AA382" s="125" t="s">
        <v>197</v>
      </c>
      <c r="AB382" s="125" t="s">
        <v>197</v>
      </c>
      <c r="AC382" s="125" t="s">
        <v>197</v>
      </c>
      <c r="AD382" s="125" t="s">
        <v>197</v>
      </c>
      <c r="AE382" s="125">
        <v>0</v>
      </c>
      <c r="AF382" s="125">
        <v>0.05</v>
      </c>
      <c r="AG382" s="125">
        <v>0</v>
      </c>
      <c r="AH382" s="125">
        <v>0</v>
      </c>
      <c r="AI382" s="202">
        <v>0</v>
      </c>
      <c r="AJ382" s="202">
        <v>0</v>
      </c>
      <c r="AK382" s="202">
        <v>0.99713441901450395</v>
      </c>
      <c r="AL382" s="202">
        <v>0.01</v>
      </c>
      <c r="AM382" s="202">
        <v>0.1</v>
      </c>
      <c r="AN382" s="202">
        <v>0</v>
      </c>
      <c r="AO382" s="202">
        <v>1</v>
      </c>
      <c r="AP382" s="202">
        <v>0</v>
      </c>
      <c r="AQ382" s="202" t="s">
        <v>197</v>
      </c>
      <c r="AR382" s="202">
        <v>2004</v>
      </c>
      <c r="AS382" s="203">
        <v>50.3</v>
      </c>
      <c r="AT382" s="224" t="s">
        <v>132</v>
      </c>
      <c r="AU382" s="202" t="s">
        <v>556</v>
      </c>
      <c r="AV382" s="152">
        <v>1.4166428800454236</v>
      </c>
      <c r="AW382" s="152">
        <v>1.4166428800454236</v>
      </c>
      <c r="AX382" s="179">
        <v>-0.63993825576656649</v>
      </c>
      <c r="AY382" s="179" t="s">
        <v>115</v>
      </c>
      <c r="AZ382" s="179">
        <v>-0.4672312248049813</v>
      </c>
      <c r="BA382" s="179">
        <v>-0.43903879592263523</v>
      </c>
      <c r="BB382" s="179">
        <v>0</v>
      </c>
      <c r="BC382" s="179">
        <v>0.42328854122614129</v>
      </c>
      <c r="BD382" s="179">
        <v>0.44464491316473909</v>
      </c>
      <c r="BE382" s="179" t="s">
        <v>115</v>
      </c>
      <c r="BF382" s="179">
        <v>0.58655809854959851</v>
      </c>
      <c r="BG382" s="179">
        <v>0.68662933286235595</v>
      </c>
      <c r="BH382" s="204">
        <v>1</v>
      </c>
      <c r="BI382" s="204">
        <v>7</v>
      </c>
      <c r="BJ382" s="205" t="s">
        <v>3031</v>
      </c>
      <c r="BK382" s="205" t="s">
        <v>3032</v>
      </c>
      <c r="BL382" s="205" t="s">
        <v>3030</v>
      </c>
      <c r="BM382" s="205">
        <v>0.58655809854959851</v>
      </c>
      <c r="BN382" s="205" t="s">
        <v>115</v>
      </c>
      <c r="BO382" s="205">
        <v>6.929798738585724E-2</v>
      </c>
      <c r="BP382" s="205">
        <v>9.548178712712084E-2</v>
      </c>
      <c r="BQ382" s="205" t="s">
        <v>115</v>
      </c>
      <c r="BR382" s="205" t="s">
        <v>197</v>
      </c>
      <c r="BS382" s="205">
        <v>1.586558098549598</v>
      </c>
      <c r="BT382" s="120" t="s">
        <v>115</v>
      </c>
      <c r="BU382" s="120" t="s">
        <v>115</v>
      </c>
      <c r="BV382" s="120" t="s">
        <v>115</v>
      </c>
      <c r="BW382" s="120" t="s">
        <v>115</v>
      </c>
      <c r="BX382" s="153">
        <v>49.713441901450402</v>
      </c>
      <c r="BY382" s="153">
        <v>1.4215470559612551</v>
      </c>
      <c r="BZ382" s="153">
        <v>1.4215470559612551</v>
      </c>
      <c r="CA382" s="154" t="s">
        <v>197</v>
      </c>
      <c r="CB382" s="154">
        <v>2.1302494296174399</v>
      </c>
      <c r="CC382" s="154">
        <v>2.1302494296174399</v>
      </c>
      <c r="CD382" s="154" t="s">
        <v>197</v>
      </c>
      <c r="CE382" s="155">
        <v>0</v>
      </c>
      <c r="CF382" s="155"/>
      <c r="CG382" s="155"/>
      <c r="CH382" s="273"/>
    </row>
    <row r="383" spans="1:86" s="1" customFormat="1" x14ac:dyDescent="0.2">
      <c r="A383" s="120">
        <v>379</v>
      </c>
      <c r="B383" s="120" t="s">
        <v>1914</v>
      </c>
      <c r="C383" s="120" t="s">
        <v>1927</v>
      </c>
      <c r="D383" s="126"/>
      <c r="E383" s="126" t="s">
        <v>1450</v>
      </c>
      <c r="F383" s="199">
        <v>60.196899999999999</v>
      </c>
      <c r="G383" s="199">
        <v>5.39</v>
      </c>
      <c r="H383" s="123">
        <v>1</v>
      </c>
      <c r="I383" s="122">
        <v>9245</v>
      </c>
      <c r="J383" s="122">
        <v>50</v>
      </c>
      <c r="K383" s="123">
        <v>0</v>
      </c>
      <c r="L383" s="122">
        <v>9245</v>
      </c>
      <c r="M383" s="122">
        <v>50</v>
      </c>
      <c r="N383" s="122">
        <v>10363</v>
      </c>
      <c r="O383" s="122">
        <v>339</v>
      </c>
      <c r="P383" s="122">
        <v>154</v>
      </c>
      <c r="Q383" s="157" t="s">
        <v>206</v>
      </c>
      <c r="R383" s="158">
        <v>1</v>
      </c>
      <c r="S383" s="112" t="s">
        <v>2191</v>
      </c>
      <c r="T383" s="112" t="s">
        <v>1928</v>
      </c>
      <c r="U383" s="112" t="s">
        <v>206</v>
      </c>
      <c r="V383" s="112" t="s">
        <v>192</v>
      </c>
      <c r="W383" s="112" t="s">
        <v>193</v>
      </c>
      <c r="X383" s="112" t="s">
        <v>1945</v>
      </c>
      <c r="Y383" s="112"/>
      <c r="Z383" s="112" t="s">
        <v>115</v>
      </c>
      <c r="AA383" s="125" t="s">
        <v>197</v>
      </c>
      <c r="AB383" s="125" t="s">
        <v>197</v>
      </c>
      <c r="AC383" s="125" t="s">
        <v>197</v>
      </c>
      <c r="AD383" s="125" t="s">
        <v>197</v>
      </c>
      <c r="AE383" s="125">
        <v>0</v>
      </c>
      <c r="AF383" s="125">
        <v>0.05</v>
      </c>
      <c r="AG383" s="125">
        <v>0</v>
      </c>
      <c r="AH383" s="125">
        <v>0</v>
      </c>
      <c r="AI383" s="202">
        <v>0</v>
      </c>
      <c r="AJ383" s="202">
        <v>0</v>
      </c>
      <c r="AK383" s="202">
        <v>0.99713441901450395</v>
      </c>
      <c r="AL383" s="202">
        <v>0.01</v>
      </c>
      <c r="AM383" s="202">
        <v>0.1</v>
      </c>
      <c r="AN383" s="202">
        <v>0</v>
      </c>
      <c r="AO383" s="202">
        <v>1</v>
      </c>
      <c r="AP383" s="202">
        <v>0</v>
      </c>
      <c r="AQ383" s="202" t="s">
        <v>197</v>
      </c>
      <c r="AR383" s="202">
        <v>2004</v>
      </c>
      <c r="AS383" s="203">
        <v>50.3</v>
      </c>
      <c r="AT383" s="224" t="s">
        <v>132</v>
      </c>
      <c r="AU383" s="202" t="s">
        <v>556</v>
      </c>
      <c r="AV383" s="152">
        <v>1.4166428800454236</v>
      </c>
      <c r="AW383" s="152">
        <v>1.4166428800454236</v>
      </c>
      <c r="AX383" s="179">
        <v>-0.63993825576656649</v>
      </c>
      <c r="AY383" s="179" t="s">
        <v>115</v>
      </c>
      <c r="AZ383" s="179">
        <v>-0.4672312248049813</v>
      </c>
      <c r="BA383" s="179">
        <v>-0.43903879592263523</v>
      </c>
      <c r="BB383" s="179">
        <v>0</v>
      </c>
      <c r="BC383" s="179">
        <v>0.42328854122614129</v>
      </c>
      <c r="BD383" s="179">
        <v>0.44464491316473909</v>
      </c>
      <c r="BE383" s="179" t="s">
        <v>115</v>
      </c>
      <c r="BF383" s="179">
        <v>0.58655809854959851</v>
      </c>
      <c r="BG383" s="179">
        <v>0.68662933286235595</v>
      </c>
      <c r="BH383" s="204">
        <v>1</v>
      </c>
      <c r="BI383" s="204">
        <v>7</v>
      </c>
      <c r="BJ383" s="205" t="s">
        <v>3031</v>
      </c>
      <c r="BK383" s="205" t="s">
        <v>3032</v>
      </c>
      <c r="BL383" s="205" t="s">
        <v>3030</v>
      </c>
      <c r="BM383" s="205">
        <v>0.58655809854959851</v>
      </c>
      <c r="BN383" s="205" t="s">
        <v>115</v>
      </c>
      <c r="BO383" s="205">
        <v>6.929798738585724E-2</v>
      </c>
      <c r="BP383" s="205">
        <v>9.548178712712084E-2</v>
      </c>
      <c r="BQ383" s="205" t="s">
        <v>115</v>
      </c>
      <c r="BR383" s="205" t="s">
        <v>197</v>
      </c>
      <c r="BS383" s="205">
        <v>1.586558098549598</v>
      </c>
      <c r="BT383" s="120" t="s">
        <v>115</v>
      </c>
      <c r="BU383" s="120" t="s">
        <v>115</v>
      </c>
      <c r="BV383" s="120" t="s">
        <v>115</v>
      </c>
      <c r="BW383" s="120" t="s">
        <v>115</v>
      </c>
      <c r="BX383" s="153">
        <v>49.713441901450402</v>
      </c>
      <c r="BY383" s="153">
        <v>1.4215470559612551</v>
      </c>
      <c r="BZ383" s="153">
        <v>1.4215470559612551</v>
      </c>
      <c r="CA383" s="154" t="s">
        <v>197</v>
      </c>
      <c r="CB383" s="154">
        <v>2.1302494296174399</v>
      </c>
      <c r="CC383" s="154">
        <v>2.1302494296174399</v>
      </c>
      <c r="CD383" s="154" t="s">
        <v>197</v>
      </c>
      <c r="CE383" s="155">
        <v>0</v>
      </c>
      <c r="CF383" s="155"/>
      <c r="CG383" s="155"/>
      <c r="CH383" s="273"/>
    </row>
    <row r="384" spans="1:86" s="1" customFormat="1" x14ac:dyDescent="0.2">
      <c r="A384" s="120">
        <v>380</v>
      </c>
      <c r="B384" s="120" t="s">
        <v>1915</v>
      </c>
      <c r="C384" s="120" t="s">
        <v>1927</v>
      </c>
      <c r="D384" s="126"/>
      <c r="E384" s="126" t="s">
        <v>1450</v>
      </c>
      <c r="F384" s="199">
        <v>60.196899999999999</v>
      </c>
      <c r="G384" s="199">
        <v>5.39</v>
      </c>
      <c r="H384" s="123">
        <v>1</v>
      </c>
      <c r="I384" s="122">
        <v>9015</v>
      </c>
      <c r="J384" s="122">
        <v>75</v>
      </c>
      <c r="K384" s="123">
        <v>0</v>
      </c>
      <c r="L384" s="122">
        <v>9015</v>
      </c>
      <c r="M384" s="122">
        <v>75</v>
      </c>
      <c r="N384" s="122">
        <v>10031</v>
      </c>
      <c r="O384" s="122">
        <v>462</v>
      </c>
      <c r="P384" s="122">
        <v>322</v>
      </c>
      <c r="Q384" s="157" t="s">
        <v>206</v>
      </c>
      <c r="R384" s="158">
        <v>1</v>
      </c>
      <c r="S384" s="112" t="s">
        <v>2191</v>
      </c>
      <c r="T384" s="112" t="s">
        <v>1928</v>
      </c>
      <c r="U384" s="112" t="s">
        <v>206</v>
      </c>
      <c r="V384" s="112" t="s">
        <v>192</v>
      </c>
      <c r="W384" s="112" t="s">
        <v>193</v>
      </c>
      <c r="X384" s="112" t="s">
        <v>1946</v>
      </c>
      <c r="Y384" s="112"/>
      <c r="Z384" s="112" t="s">
        <v>115</v>
      </c>
      <c r="AA384" s="125" t="s">
        <v>197</v>
      </c>
      <c r="AB384" s="125" t="s">
        <v>197</v>
      </c>
      <c r="AC384" s="125" t="s">
        <v>197</v>
      </c>
      <c r="AD384" s="125" t="s">
        <v>197</v>
      </c>
      <c r="AE384" s="125">
        <v>0</v>
      </c>
      <c r="AF384" s="125">
        <v>0.05</v>
      </c>
      <c r="AG384" s="125">
        <v>0</v>
      </c>
      <c r="AH384" s="125">
        <v>0</v>
      </c>
      <c r="AI384" s="202">
        <v>0</v>
      </c>
      <c r="AJ384" s="202">
        <v>0</v>
      </c>
      <c r="AK384" s="202">
        <v>0.99713441901450395</v>
      </c>
      <c r="AL384" s="202">
        <v>0.01</v>
      </c>
      <c r="AM384" s="202">
        <v>0.1</v>
      </c>
      <c r="AN384" s="202">
        <v>0</v>
      </c>
      <c r="AO384" s="202">
        <v>1</v>
      </c>
      <c r="AP384" s="202">
        <v>0</v>
      </c>
      <c r="AQ384" s="202" t="s">
        <v>197</v>
      </c>
      <c r="AR384" s="202">
        <v>2004</v>
      </c>
      <c r="AS384" s="203">
        <v>50.3</v>
      </c>
      <c r="AT384" s="224" t="s">
        <v>132</v>
      </c>
      <c r="AU384" s="202" t="s">
        <v>556</v>
      </c>
      <c r="AV384" s="152">
        <v>1.4166428800454236</v>
      </c>
      <c r="AW384" s="152">
        <v>1.4166428800454236</v>
      </c>
      <c r="AX384" s="179">
        <v>-0.63993825576656649</v>
      </c>
      <c r="AY384" s="179" t="s">
        <v>115</v>
      </c>
      <c r="AZ384" s="179">
        <v>-0.4672312248049813</v>
      </c>
      <c r="BA384" s="179">
        <v>-0.43903879592263523</v>
      </c>
      <c r="BB384" s="179">
        <v>0</v>
      </c>
      <c r="BC384" s="179">
        <v>0.42328854122614129</v>
      </c>
      <c r="BD384" s="179">
        <v>0.44464491316473909</v>
      </c>
      <c r="BE384" s="179" t="s">
        <v>115</v>
      </c>
      <c r="BF384" s="179">
        <v>0.58655809854959851</v>
      </c>
      <c r="BG384" s="179">
        <v>0.68662933286235595</v>
      </c>
      <c r="BH384" s="204">
        <v>1</v>
      </c>
      <c r="BI384" s="204">
        <v>7</v>
      </c>
      <c r="BJ384" s="205" t="s">
        <v>3031</v>
      </c>
      <c r="BK384" s="205" t="s">
        <v>3032</v>
      </c>
      <c r="BL384" s="205" t="s">
        <v>3030</v>
      </c>
      <c r="BM384" s="205">
        <v>0.58655809854959851</v>
      </c>
      <c r="BN384" s="205" t="s">
        <v>115</v>
      </c>
      <c r="BO384" s="205">
        <v>6.929798738585724E-2</v>
      </c>
      <c r="BP384" s="205">
        <v>9.548178712712084E-2</v>
      </c>
      <c r="BQ384" s="205" t="s">
        <v>115</v>
      </c>
      <c r="BR384" s="205" t="s">
        <v>197</v>
      </c>
      <c r="BS384" s="205">
        <v>1.586558098549598</v>
      </c>
      <c r="BT384" s="120" t="s">
        <v>115</v>
      </c>
      <c r="BU384" s="120" t="s">
        <v>115</v>
      </c>
      <c r="BV384" s="120" t="s">
        <v>115</v>
      </c>
      <c r="BW384" s="120" t="s">
        <v>115</v>
      </c>
      <c r="BX384" s="153">
        <v>49.713441901450402</v>
      </c>
      <c r="BY384" s="153">
        <v>1.4215470559612551</v>
      </c>
      <c r="BZ384" s="153">
        <v>1.4215470559612551</v>
      </c>
      <c r="CA384" s="154" t="s">
        <v>197</v>
      </c>
      <c r="CB384" s="154">
        <v>2.1302494296174399</v>
      </c>
      <c r="CC384" s="154">
        <v>2.1302494296174399</v>
      </c>
      <c r="CD384" s="154" t="s">
        <v>197</v>
      </c>
      <c r="CE384" s="155">
        <v>0</v>
      </c>
      <c r="CF384" s="155"/>
      <c r="CG384" s="155"/>
      <c r="CH384" s="273"/>
    </row>
    <row r="385" spans="1:86" s="1" customFormat="1" ht="17" customHeight="1" x14ac:dyDescent="0.2">
      <c r="A385" s="120">
        <v>381</v>
      </c>
      <c r="B385" s="120" t="s">
        <v>1916</v>
      </c>
      <c r="C385" s="120" t="s">
        <v>1927</v>
      </c>
      <c r="D385" s="126"/>
      <c r="E385" s="126" t="s">
        <v>1926</v>
      </c>
      <c r="F385" s="199">
        <v>60.2271</v>
      </c>
      <c r="G385" s="199">
        <v>5.33</v>
      </c>
      <c r="H385" s="123">
        <v>1</v>
      </c>
      <c r="I385" s="122">
        <v>12330</v>
      </c>
      <c r="J385" s="122">
        <v>160</v>
      </c>
      <c r="K385" s="123">
        <v>380</v>
      </c>
      <c r="L385" s="122">
        <v>12330</v>
      </c>
      <c r="M385" s="122">
        <v>160</v>
      </c>
      <c r="N385" s="122">
        <v>14528.75</v>
      </c>
      <c r="O385" s="122">
        <v>534.25</v>
      </c>
      <c r="P385" s="122">
        <v>664.75</v>
      </c>
      <c r="Q385" s="157" t="s">
        <v>1988</v>
      </c>
      <c r="R385" s="158">
        <v>2</v>
      </c>
      <c r="S385" s="112" t="s">
        <v>2191</v>
      </c>
      <c r="T385" s="112" t="s">
        <v>1985</v>
      </c>
      <c r="U385" s="112" t="s">
        <v>192</v>
      </c>
      <c r="V385" s="157" t="s">
        <v>1988</v>
      </c>
      <c r="W385" s="112" t="s">
        <v>193</v>
      </c>
      <c r="X385" s="112" t="s">
        <v>1947</v>
      </c>
      <c r="Y385" s="112"/>
      <c r="Z385" s="112" t="s">
        <v>115</v>
      </c>
      <c r="AA385" s="125" t="s">
        <v>197</v>
      </c>
      <c r="AB385" s="125" t="s">
        <v>197</v>
      </c>
      <c r="AC385" s="125" t="s">
        <v>197</v>
      </c>
      <c r="AD385" s="125" t="s">
        <v>197</v>
      </c>
      <c r="AE385" s="125">
        <v>0</v>
      </c>
      <c r="AF385" s="125">
        <v>0.05</v>
      </c>
      <c r="AG385" s="125">
        <v>0</v>
      </c>
      <c r="AH385" s="125">
        <v>0</v>
      </c>
      <c r="AI385" s="202">
        <v>0</v>
      </c>
      <c r="AJ385" s="202">
        <v>0</v>
      </c>
      <c r="AK385" s="202">
        <v>0.94</v>
      </c>
      <c r="AL385" s="202">
        <v>0.01</v>
      </c>
      <c r="AM385" s="202">
        <v>0.1</v>
      </c>
      <c r="AN385" s="202">
        <v>0</v>
      </c>
      <c r="AO385" s="202">
        <v>1</v>
      </c>
      <c r="AP385" s="202">
        <v>0</v>
      </c>
      <c r="AQ385" s="202" t="s">
        <v>197</v>
      </c>
      <c r="AR385" s="202">
        <v>2004</v>
      </c>
      <c r="AS385" s="203">
        <v>44</v>
      </c>
      <c r="AT385" s="224" t="s">
        <v>132</v>
      </c>
      <c r="AU385" s="202" t="s">
        <v>556</v>
      </c>
      <c r="AV385" s="152">
        <v>1.3770257804413104</v>
      </c>
      <c r="AW385" s="152">
        <v>1.3770257804413104</v>
      </c>
      <c r="AX385" s="179">
        <v>-0.62452538145186143</v>
      </c>
      <c r="AY385" s="179" t="s">
        <v>115</v>
      </c>
      <c r="AZ385" s="179">
        <v>-0.45463208694352331</v>
      </c>
      <c r="BA385" s="179">
        <v>-0.42665213324081919</v>
      </c>
      <c r="BB385" s="179">
        <v>0</v>
      </c>
      <c r="BC385" s="179">
        <v>0.41386934750333643</v>
      </c>
      <c r="BD385" s="179">
        <v>0.43521312319848338</v>
      </c>
      <c r="BE385" s="179" t="s">
        <v>115</v>
      </c>
      <c r="BF385" s="179">
        <v>0.57489922153493001</v>
      </c>
      <c r="BG385" s="179">
        <v>0.67347726199349123</v>
      </c>
      <c r="BH385" s="204">
        <v>-1</v>
      </c>
      <c r="BI385" s="204">
        <v>7</v>
      </c>
      <c r="BJ385" s="205" t="s">
        <v>3033</v>
      </c>
      <c r="BK385" s="205" t="s">
        <v>3034</v>
      </c>
      <c r="BL385" s="205" t="s">
        <v>3035</v>
      </c>
      <c r="BM385" s="205">
        <v>0</v>
      </c>
      <c r="BN385" s="205" t="s">
        <v>115</v>
      </c>
      <c r="BO385" s="205">
        <v>6.0296231334073358E-2</v>
      </c>
      <c r="BP385" s="205">
        <v>9.548178712712084E-2</v>
      </c>
      <c r="BQ385" s="205" t="s">
        <v>115</v>
      </c>
      <c r="BR385" s="205" t="s">
        <v>197</v>
      </c>
      <c r="BS385" s="205">
        <v>1.57489922153493</v>
      </c>
      <c r="BT385" s="120" t="s">
        <v>115</v>
      </c>
      <c r="BU385" s="120" t="s">
        <v>115</v>
      </c>
      <c r="BV385" s="120" t="s">
        <v>115</v>
      </c>
      <c r="BW385" s="120" t="s">
        <v>115</v>
      </c>
      <c r="BX385" s="153">
        <v>44</v>
      </c>
      <c r="BY385" s="153">
        <v>1.3816484383467746</v>
      </c>
      <c r="BZ385" s="153">
        <v>1.3816484383467746</v>
      </c>
      <c r="CA385" s="154" t="s">
        <v>197</v>
      </c>
      <c r="CB385" s="154">
        <v>2.0950560768574689</v>
      </c>
      <c r="CC385" s="154">
        <v>2.0950560768574689</v>
      </c>
      <c r="CD385" s="154" t="s">
        <v>197</v>
      </c>
      <c r="CE385" s="155">
        <v>0</v>
      </c>
      <c r="CF385" s="155"/>
      <c r="CG385" s="155"/>
      <c r="CH385" s="273"/>
    </row>
    <row r="386" spans="1:86" s="1" customFormat="1" x14ac:dyDescent="0.2">
      <c r="A386" s="120">
        <v>382</v>
      </c>
      <c r="B386" s="120" t="s">
        <v>1917</v>
      </c>
      <c r="C386" s="120" t="s">
        <v>1927</v>
      </c>
      <c r="D386" s="126"/>
      <c r="E386" s="126" t="s">
        <v>1926</v>
      </c>
      <c r="F386" s="199">
        <v>60.2271</v>
      </c>
      <c r="G386" s="199">
        <v>5.33</v>
      </c>
      <c r="H386" s="123">
        <v>1</v>
      </c>
      <c r="I386" s="122">
        <v>11830</v>
      </c>
      <c r="J386" s="122">
        <v>70</v>
      </c>
      <c r="K386" s="123">
        <v>380</v>
      </c>
      <c r="L386" s="122">
        <v>11830</v>
      </c>
      <c r="M386" s="122">
        <v>70</v>
      </c>
      <c r="N386" s="122">
        <v>13008</v>
      </c>
      <c r="O386" s="122">
        <v>180</v>
      </c>
      <c r="P386" s="122">
        <v>231</v>
      </c>
      <c r="Q386" s="157" t="s">
        <v>192</v>
      </c>
      <c r="R386" s="158">
        <v>2</v>
      </c>
      <c r="S386" s="112" t="s">
        <v>2191</v>
      </c>
      <c r="T386" s="112" t="s">
        <v>1985</v>
      </c>
      <c r="U386" s="112" t="s">
        <v>1988</v>
      </c>
      <c r="V386" s="157" t="s">
        <v>1988</v>
      </c>
      <c r="W386" s="112" t="s">
        <v>193</v>
      </c>
      <c r="X386" s="112" t="s">
        <v>1947</v>
      </c>
      <c r="Y386" s="112"/>
      <c r="Z386" s="112" t="s">
        <v>115</v>
      </c>
      <c r="AA386" s="125" t="s">
        <v>197</v>
      </c>
      <c r="AB386" s="125" t="s">
        <v>197</v>
      </c>
      <c r="AC386" s="125" t="s">
        <v>197</v>
      </c>
      <c r="AD386" s="125" t="s">
        <v>197</v>
      </c>
      <c r="AE386" s="125">
        <v>0</v>
      </c>
      <c r="AF386" s="125">
        <v>0.05</v>
      </c>
      <c r="AG386" s="125">
        <v>0</v>
      </c>
      <c r="AH386" s="125">
        <v>0</v>
      </c>
      <c r="AI386" s="202">
        <v>0</v>
      </c>
      <c r="AJ386" s="202">
        <v>0</v>
      </c>
      <c r="AK386" s="202">
        <v>0.94</v>
      </c>
      <c r="AL386" s="202">
        <v>0.01</v>
      </c>
      <c r="AM386" s="202">
        <v>0.1</v>
      </c>
      <c r="AN386" s="202">
        <v>0</v>
      </c>
      <c r="AO386" s="202">
        <v>1</v>
      </c>
      <c r="AP386" s="202">
        <v>0</v>
      </c>
      <c r="AQ386" s="202" t="s">
        <v>197</v>
      </c>
      <c r="AR386" s="202">
        <v>2004</v>
      </c>
      <c r="AS386" s="203">
        <v>44</v>
      </c>
      <c r="AT386" s="224" t="s">
        <v>132</v>
      </c>
      <c r="AU386" s="202" t="s">
        <v>556</v>
      </c>
      <c r="AV386" s="152">
        <v>1.3770257804413104</v>
      </c>
      <c r="AW386" s="152">
        <v>1.3770257804413104</v>
      </c>
      <c r="AX386" s="179">
        <v>-0.62452538145186143</v>
      </c>
      <c r="AY386" s="179" t="s">
        <v>115</v>
      </c>
      <c r="AZ386" s="179">
        <v>-0.45463208694352331</v>
      </c>
      <c r="BA386" s="179">
        <v>-0.42665213324081919</v>
      </c>
      <c r="BB386" s="179">
        <v>0</v>
      </c>
      <c r="BC386" s="179">
        <v>0.41386934750333643</v>
      </c>
      <c r="BD386" s="179">
        <v>0.43521312319848338</v>
      </c>
      <c r="BE386" s="179" t="s">
        <v>115</v>
      </c>
      <c r="BF386" s="179">
        <v>0.57489922153493001</v>
      </c>
      <c r="BG386" s="179">
        <v>0.67347726199349123</v>
      </c>
      <c r="BH386" s="204">
        <v>-1</v>
      </c>
      <c r="BI386" s="204">
        <v>7</v>
      </c>
      <c r="BJ386" s="205" t="s">
        <v>3033</v>
      </c>
      <c r="BK386" s="205" t="s">
        <v>3034</v>
      </c>
      <c r="BL386" s="205" t="s">
        <v>3035</v>
      </c>
      <c r="BM386" s="205">
        <v>0</v>
      </c>
      <c r="BN386" s="205" t="s">
        <v>115</v>
      </c>
      <c r="BO386" s="205">
        <v>6.0296231334073358E-2</v>
      </c>
      <c r="BP386" s="205">
        <v>9.548178712712084E-2</v>
      </c>
      <c r="BQ386" s="205" t="s">
        <v>115</v>
      </c>
      <c r="BR386" s="205" t="s">
        <v>197</v>
      </c>
      <c r="BS386" s="205">
        <v>1.57489922153493</v>
      </c>
      <c r="BT386" s="120" t="s">
        <v>115</v>
      </c>
      <c r="BU386" s="120" t="s">
        <v>115</v>
      </c>
      <c r="BV386" s="120" t="s">
        <v>115</v>
      </c>
      <c r="BW386" s="120" t="s">
        <v>115</v>
      </c>
      <c r="BX386" s="153">
        <v>44</v>
      </c>
      <c r="BY386" s="153">
        <v>1.3816484383467746</v>
      </c>
      <c r="BZ386" s="153">
        <v>1.3816484383467746</v>
      </c>
      <c r="CA386" s="154" t="s">
        <v>197</v>
      </c>
      <c r="CB386" s="154">
        <v>2.0950560768574689</v>
      </c>
      <c r="CC386" s="154">
        <v>2.0950560768574689</v>
      </c>
      <c r="CD386" s="154" t="s">
        <v>197</v>
      </c>
      <c r="CE386" s="155">
        <v>0</v>
      </c>
      <c r="CF386" s="155"/>
      <c r="CG386" s="155"/>
      <c r="CH386" s="273"/>
    </row>
    <row r="387" spans="1:86" s="1" customFormat="1" x14ac:dyDescent="0.2">
      <c r="A387" s="120">
        <v>383</v>
      </c>
      <c r="B387" s="120" t="s">
        <v>1918</v>
      </c>
      <c r="C387" s="120" t="s">
        <v>1927</v>
      </c>
      <c r="D387" s="126"/>
      <c r="E387" s="126" t="s">
        <v>1926</v>
      </c>
      <c r="F387" s="199">
        <v>60.2271</v>
      </c>
      <c r="G387" s="199">
        <v>5.33</v>
      </c>
      <c r="H387" s="123">
        <v>1</v>
      </c>
      <c r="I387" s="122">
        <v>11650</v>
      </c>
      <c r="J387" s="122">
        <v>40</v>
      </c>
      <c r="K387" s="123">
        <v>0</v>
      </c>
      <c r="L387" s="122">
        <v>11650</v>
      </c>
      <c r="M387" s="122">
        <v>40</v>
      </c>
      <c r="N387" s="122">
        <v>12810.5</v>
      </c>
      <c r="O387" s="122">
        <v>196.5</v>
      </c>
      <c r="P387" s="122">
        <v>125.5</v>
      </c>
      <c r="Q387" s="157" t="s">
        <v>192</v>
      </c>
      <c r="R387" s="158">
        <v>0</v>
      </c>
      <c r="S387" s="112" t="s">
        <v>2191</v>
      </c>
      <c r="T387" s="112" t="s">
        <v>1976</v>
      </c>
      <c r="U387" s="112" t="s">
        <v>1988</v>
      </c>
      <c r="V387" s="157" t="s">
        <v>1988</v>
      </c>
      <c r="W387" s="112" t="s">
        <v>193</v>
      </c>
      <c r="X387" s="112" t="s">
        <v>1948</v>
      </c>
      <c r="Y387" s="112"/>
      <c r="Z387" s="112" t="s">
        <v>115</v>
      </c>
      <c r="AA387" s="125" t="s">
        <v>197</v>
      </c>
      <c r="AB387" s="125" t="s">
        <v>197</v>
      </c>
      <c r="AC387" s="125" t="s">
        <v>197</v>
      </c>
      <c r="AD387" s="125" t="s">
        <v>197</v>
      </c>
      <c r="AE387" s="125">
        <v>0</v>
      </c>
      <c r="AF387" s="125">
        <v>0.05</v>
      </c>
      <c r="AG387" s="125">
        <v>0</v>
      </c>
      <c r="AH387" s="125">
        <v>0</v>
      </c>
      <c r="AI387" s="202">
        <v>0</v>
      </c>
      <c r="AJ387" s="202">
        <v>0</v>
      </c>
      <c r="AK387" s="202">
        <v>0.94</v>
      </c>
      <c r="AL387" s="202">
        <v>0.01</v>
      </c>
      <c r="AM387" s="202">
        <v>0.1</v>
      </c>
      <c r="AN387" s="202">
        <v>0</v>
      </c>
      <c r="AO387" s="202">
        <v>1</v>
      </c>
      <c r="AP387" s="202">
        <v>0</v>
      </c>
      <c r="AQ387" s="202" t="s">
        <v>197</v>
      </c>
      <c r="AR387" s="202">
        <v>2004</v>
      </c>
      <c r="AS387" s="203">
        <v>44</v>
      </c>
      <c r="AT387" s="224" t="s">
        <v>132</v>
      </c>
      <c r="AU387" s="202" t="s">
        <v>556</v>
      </c>
      <c r="AV387" s="152">
        <v>1.3770257804413104</v>
      </c>
      <c r="AW387" s="152">
        <v>1.3770257804413104</v>
      </c>
      <c r="AX387" s="179">
        <v>-0.62452538145186143</v>
      </c>
      <c r="AY387" s="179" t="s">
        <v>115</v>
      </c>
      <c r="AZ387" s="179">
        <v>-0.45463208694352331</v>
      </c>
      <c r="BA387" s="179">
        <v>-0.42665213324081919</v>
      </c>
      <c r="BB387" s="179">
        <v>0</v>
      </c>
      <c r="BC387" s="179">
        <v>0.41386934750333643</v>
      </c>
      <c r="BD387" s="179">
        <v>0.43521312319848338</v>
      </c>
      <c r="BE387" s="179" t="s">
        <v>115</v>
      </c>
      <c r="BF387" s="179">
        <v>0.57489922153493001</v>
      </c>
      <c r="BG387" s="179">
        <v>0.67347726199349123</v>
      </c>
      <c r="BH387" s="204">
        <v>-1</v>
      </c>
      <c r="BI387" s="204">
        <v>7</v>
      </c>
      <c r="BJ387" s="205" t="s">
        <v>3033</v>
      </c>
      <c r="BK387" s="205" t="s">
        <v>3034</v>
      </c>
      <c r="BL387" s="205" t="s">
        <v>3035</v>
      </c>
      <c r="BM387" s="205">
        <v>0</v>
      </c>
      <c r="BN387" s="205" t="s">
        <v>115</v>
      </c>
      <c r="BO387" s="205">
        <v>6.0296231334073358E-2</v>
      </c>
      <c r="BP387" s="205">
        <v>9.548178712712084E-2</v>
      </c>
      <c r="BQ387" s="205" t="s">
        <v>115</v>
      </c>
      <c r="BR387" s="205" t="s">
        <v>197</v>
      </c>
      <c r="BS387" s="205">
        <v>1.57489922153493</v>
      </c>
      <c r="BT387" s="120" t="s">
        <v>115</v>
      </c>
      <c r="BU387" s="120" t="s">
        <v>115</v>
      </c>
      <c r="BV387" s="120" t="s">
        <v>115</v>
      </c>
      <c r="BW387" s="120" t="s">
        <v>115</v>
      </c>
      <c r="BX387" s="153">
        <v>44</v>
      </c>
      <c r="BY387" s="153">
        <v>1.3816484383467746</v>
      </c>
      <c r="BZ387" s="153">
        <v>1.3816484383467746</v>
      </c>
      <c r="CA387" s="154" t="s">
        <v>197</v>
      </c>
      <c r="CB387" s="154">
        <v>2.0950560768574689</v>
      </c>
      <c r="CC387" s="154">
        <v>2.0950560768574689</v>
      </c>
      <c r="CD387" s="154" t="s">
        <v>197</v>
      </c>
      <c r="CE387" s="155">
        <v>0</v>
      </c>
      <c r="CF387" s="155"/>
      <c r="CG387" s="155"/>
      <c r="CH387" s="273"/>
    </row>
    <row r="388" spans="1:86" s="1" customFormat="1" x14ac:dyDescent="0.2">
      <c r="A388" s="120">
        <v>384</v>
      </c>
      <c r="B388" s="120" t="s">
        <v>1919</v>
      </c>
      <c r="C388" s="120" t="s">
        <v>1927</v>
      </c>
      <c r="D388" s="126"/>
      <c r="E388" s="126" t="s">
        <v>1926</v>
      </c>
      <c r="F388" s="199">
        <v>60.2271</v>
      </c>
      <c r="G388" s="199">
        <v>5.33</v>
      </c>
      <c r="H388" s="123">
        <v>1</v>
      </c>
      <c r="I388" s="122">
        <v>11560</v>
      </c>
      <c r="J388" s="122">
        <v>40</v>
      </c>
      <c r="K388" s="123">
        <v>0</v>
      </c>
      <c r="L388" s="122">
        <v>11560</v>
      </c>
      <c r="M388" s="122">
        <v>40</v>
      </c>
      <c r="N388" s="122">
        <v>13404</v>
      </c>
      <c r="O388" s="122">
        <v>93</v>
      </c>
      <c r="P388" s="122">
        <v>80</v>
      </c>
      <c r="Q388" s="157" t="s">
        <v>1988</v>
      </c>
      <c r="R388" s="158">
        <v>0</v>
      </c>
      <c r="S388" s="112" t="s">
        <v>2191</v>
      </c>
      <c r="T388" s="112" t="s">
        <v>1977</v>
      </c>
      <c r="U388" s="112" t="s">
        <v>192</v>
      </c>
      <c r="V388" s="112" t="s">
        <v>192</v>
      </c>
      <c r="W388" s="112" t="s">
        <v>193</v>
      </c>
      <c r="X388" s="112" t="s">
        <v>1949</v>
      </c>
      <c r="Y388" s="112"/>
      <c r="Z388" s="112" t="s">
        <v>115</v>
      </c>
      <c r="AA388" s="125" t="s">
        <v>197</v>
      </c>
      <c r="AB388" s="125" t="s">
        <v>197</v>
      </c>
      <c r="AC388" s="125" t="s">
        <v>197</v>
      </c>
      <c r="AD388" s="125" t="s">
        <v>197</v>
      </c>
      <c r="AE388" s="125">
        <v>0</v>
      </c>
      <c r="AF388" s="125">
        <v>0.05</v>
      </c>
      <c r="AG388" s="125">
        <v>0</v>
      </c>
      <c r="AH388" s="125">
        <v>0</v>
      </c>
      <c r="AI388" s="202">
        <v>0</v>
      </c>
      <c r="AJ388" s="202">
        <v>0</v>
      </c>
      <c r="AK388" s="202">
        <v>0.94024813079958469</v>
      </c>
      <c r="AL388" s="202">
        <v>0.01</v>
      </c>
      <c r="AM388" s="202">
        <v>0.1</v>
      </c>
      <c r="AN388" s="202">
        <v>0</v>
      </c>
      <c r="AO388" s="202">
        <v>1</v>
      </c>
      <c r="AP388" s="202">
        <v>0</v>
      </c>
      <c r="AQ388" s="202" t="s">
        <v>197</v>
      </c>
      <c r="AR388" s="202">
        <v>2004</v>
      </c>
      <c r="AS388" s="203">
        <v>44</v>
      </c>
      <c r="AT388" s="224" t="s">
        <v>132</v>
      </c>
      <c r="AU388" s="202" t="s">
        <v>556</v>
      </c>
      <c r="AV388" s="152">
        <v>1.37719517406652</v>
      </c>
      <c r="AW388" s="152">
        <v>1.37719517406652</v>
      </c>
      <c r="AX388" s="179">
        <v>-0.62452538145186143</v>
      </c>
      <c r="AY388" s="179" t="s">
        <v>115</v>
      </c>
      <c r="AZ388" s="179">
        <v>-0.45463208694352331</v>
      </c>
      <c r="BA388" s="179">
        <v>-0.42665213324081919</v>
      </c>
      <c r="BB388" s="179">
        <v>0</v>
      </c>
      <c r="BC388" s="179">
        <v>0.41386934750333643</v>
      </c>
      <c r="BD388" s="179">
        <v>0.43521312319848338</v>
      </c>
      <c r="BE388" s="179" t="s">
        <v>115</v>
      </c>
      <c r="BF388" s="179">
        <v>0.57489922153493001</v>
      </c>
      <c r="BG388" s="179">
        <v>0.67347726199349123</v>
      </c>
      <c r="BH388" s="204">
        <v>0</v>
      </c>
      <c r="BI388" s="204">
        <v>7</v>
      </c>
      <c r="BJ388" s="205" t="s">
        <v>3025</v>
      </c>
      <c r="BK388" s="205" t="s">
        <v>3026</v>
      </c>
      <c r="BL388" s="205" t="s">
        <v>3027</v>
      </c>
      <c r="BM388" s="205">
        <v>-2.4813079958465711E-2</v>
      </c>
      <c r="BN388" s="205">
        <v>0.59971230149339572</v>
      </c>
      <c r="BO388" s="205">
        <v>6.0296231334073358E-2</v>
      </c>
      <c r="BP388" s="205">
        <v>9.548178712712084E-2</v>
      </c>
      <c r="BQ388" s="205" t="s">
        <v>115</v>
      </c>
      <c r="BR388" s="205" t="s">
        <v>197</v>
      </c>
      <c r="BS388" s="205">
        <v>1.57489922153493</v>
      </c>
      <c r="BT388" s="120" t="s">
        <v>115</v>
      </c>
      <c r="BU388" s="120" t="s">
        <v>115</v>
      </c>
      <c r="BV388" s="120" t="s">
        <v>115</v>
      </c>
      <c r="BW388" s="120" t="s">
        <v>115</v>
      </c>
      <c r="BX388" s="153">
        <v>44.024813079958463</v>
      </c>
      <c r="BY388" s="153">
        <v>1.5063445154481423</v>
      </c>
      <c r="BZ388" s="153">
        <v>1.5063445154481423</v>
      </c>
      <c r="CA388" s="154" t="s">
        <v>197</v>
      </c>
      <c r="CB388" s="154">
        <v>2.1793075407596851</v>
      </c>
      <c r="CC388" s="154">
        <v>2.1793075407596851</v>
      </c>
      <c r="CD388" s="154" t="s">
        <v>197</v>
      </c>
      <c r="CE388" s="155">
        <v>0</v>
      </c>
      <c r="CF388" s="155"/>
      <c r="CG388" s="155"/>
      <c r="CH388" s="273"/>
    </row>
    <row r="389" spans="1:86" s="1" customFormat="1" x14ac:dyDescent="0.2">
      <c r="A389" s="120">
        <v>385</v>
      </c>
      <c r="B389" s="120" t="s">
        <v>1920</v>
      </c>
      <c r="C389" s="120" t="s">
        <v>1927</v>
      </c>
      <c r="D389" s="126"/>
      <c r="E389" s="126" t="s">
        <v>1926</v>
      </c>
      <c r="F389" s="199">
        <v>60.2271</v>
      </c>
      <c r="G389" s="199">
        <v>5.33</v>
      </c>
      <c r="H389" s="123">
        <v>1</v>
      </c>
      <c r="I389" s="122">
        <v>11510</v>
      </c>
      <c r="J389" s="122">
        <v>40</v>
      </c>
      <c r="K389" s="123">
        <v>0</v>
      </c>
      <c r="L389" s="122">
        <v>11510</v>
      </c>
      <c r="M389" s="122">
        <v>40</v>
      </c>
      <c r="N389" s="122">
        <v>13375.5</v>
      </c>
      <c r="O389" s="122">
        <v>88.5</v>
      </c>
      <c r="P389" s="122">
        <v>68.5</v>
      </c>
      <c r="Q389" s="157" t="s">
        <v>192</v>
      </c>
      <c r="R389" s="158">
        <v>0</v>
      </c>
      <c r="S389" s="112" t="s">
        <v>2191</v>
      </c>
      <c r="T389" s="112" t="s">
        <v>1978</v>
      </c>
      <c r="U389" s="112" t="s">
        <v>391</v>
      </c>
      <c r="V389" s="112" t="s">
        <v>1990</v>
      </c>
      <c r="W389" s="112" t="s">
        <v>1958</v>
      </c>
      <c r="X389" s="112" t="s">
        <v>1950</v>
      </c>
      <c r="Y389" s="112"/>
      <c r="Z389" s="112" t="s">
        <v>115</v>
      </c>
      <c r="AA389" s="125" t="s">
        <v>197</v>
      </c>
      <c r="AB389" s="125" t="s">
        <v>197</v>
      </c>
      <c r="AC389" s="125" t="s">
        <v>197</v>
      </c>
      <c r="AD389" s="125" t="s">
        <v>197</v>
      </c>
      <c r="AE389" s="125">
        <v>0</v>
      </c>
      <c r="AF389" s="125">
        <v>0.05</v>
      </c>
      <c r="AG389" s="125">
        <v>0</v>
      </c>
      <c r="AH389" s="125">
        <v>0</v>
      </c>
      <c r="AI389" s="202">
        <v>0</v>
      </c>
      <c r="AJ389" s="202">
        <v>0</v>
      </c>
      <c r="AK389" s="202">
        <v>0.94024813079958469</v>
      </c>
      <c r="AL389" s="202">
        <v>0.01</v>
      </c>
      <c r="AM389" s="202">
        <v>0.1</v>
      </c>
      <c r="AN389" s="202">
        <v>0</v>
      </c>
      <c r="AO389" s="202">
        <v>1</v>
      </c>
      <c r="AP389" s="202">
        <v>0</v>
      </c>
      <c r="AQ389" s="202" t="s">
        <v>197</v>
      </c>
      <c r="AR389" s="202">
        <v>2004</v>
      </c>
      <c r="AS389" s="203">
        <v>44</v>
      </c>
      <c r="AT389" s="224" t="s">
        <v>132</v>
      </c>
      <c r="AU389" s="202" t="s">
        <v>556</v>
      </c>
      <c r="AV389" s="152">
        <v>1.37719517406652</v>
      </c>
      <c r="AW389" s="152">
        <v>1.37719517406652</v>
      </c>
      <c r="AX389" s="179">
        <v>-0.62452538145186143</v>
      </c>
      <c r="AY389" s="179" t="s">
        <v>115</v>
      </c>
      <c r="AZ389" s="179">
        <v>-0.45463208694352331</v>
      </c>
      <c r="BA389" s="179">
        <v>-0.42665213324081919</v>
      </c>
      <c r="BB389" s="179">
        <v>0</v>
      </c>
      <c r="BC389" s="179">
        <v>0.41386934750333643</v>
      </c>
      <c r="BD389" s="179">
        <v>0.43521312319848338</v>
      </c>
      <c r="BE389" s="179" t="s">
        <v>115</v>
      </c>
      <c r="BF389" s="179">
        <v>0.57489922153493001</v>
      </c>
      <c r="BG389" s="179">
        <v>0.67347726199349123</v>
      </c>
      <c r="BH389" s="204">
        <v>0</v>
      </c>
      <c r="BI389" s="204">
        <v>7</v>
      </c>
      <c r="BJ389" s="205" t="s">
        <v>3025</v>
      </c>
      <c r="BK389" s="205" t="s">
        <v>3026</v>
      </c>
      <c r="BL389" s="205" t="s">
        <v>3027</v>
      </c>
      <c r="BM389" s="205">
        <v>-2.4813079958465711E-2</v>
      </c>
      <c r="BN389" s="205">
        <v>0.59971230149339572</v>
      </c>
      <c r="BO389" s="205">
        <v>6.0296231334073358E-2</v>
      </c>
      <c r="BP389" s="205">
        <v>9.548178712712084E-2</v>
      </c>
      <c r="BQ389" s="205" t="s">
        <v>115</v>
      </c>
      <c r="BR389" s="205" t="s">
        <v>197</v>
      </c>
      <c r="BS389" s="205">
        <v>1.57489922153493</v>
      </c>
      <c r="BT389" s="120" t="s">
        <v>115</v>
      </c>
      <c r="BU389" s="120" t="s">
        <v>115</v>
      </c>
      <c r="BV389" s="120" t="s">
        <v>115</v>
      </c>
      <c r="BW389" s="120" t="s">
        <v>115</v>
      </c>
      <c r="BX389" s="153">
        <v>44.024813079958463</v>
      </c>
      <c r="BY389" s="153">
        <v>1.5063445154481423</v>
      </c>
      <c r="BZ389" s="153">
        <v>1.5063445154481423</v>
      </c>
      <c r="CA389" s="154" t="s">
        <v>197</v>
      </c>
      <c r="CB389" s="154">
        <v>2.1793075407596851</v>
      </c>
      <c r="CC389" s="154">
        <v>2.1793075407596851</v>
      </c>
      <c r="CD389" s="154" t="s">
        <v>197</v>
      </c>
      <c r="CE389" s="155">
        <v>0</v>
      </c>
      <c r="CF389" s="155"/>
      <c r="CG389" s="155"/>
      <c r="CH389" s="273"/>
    </row>
    <row r="390" spans="1:86" s="1" customFormat="1" x14ac:dyDescent="0.2">
      <c r="A390" s="120">
        <v>386</v>
      </c>
      <c r="B390" s="120" t="s">
        <v>1921</v>
      </c>
      <c r="C390" s="120" t="s">
        <v>1927</v>
      </c>
      <c r="D390" s="126"/>
      <c r="E390" s="126" t="s">
        <v>1926</v>
      </c>
      <c r="F390" s="199">
        <v>60.2271</v>
      </c>
      <c r="G390" s="199">
        <v>5.33</v>
      </c>
      <c r="H390" s="123">
        <v>1</v>
      </c>
      <c r="I390" s="122">
        <v>10980</v>
      </c>
      <c r="J390" s="122">
        <v>50</v>
      </c>
      <c r="K390" s="123">
        <v>0</v>
      </c>
      <c r="L390" s="122">
        <v>10980</v>
      </c>
      <c r="M390" s="122">
        <v>50</v>
      </c>
      <c r="N390" s="122">
        <v>12915.5</v>
      </c>
      <c r="O390" s="122">
        <v>148.5</v>
      </c>
      <c r="P390" s="122">
        <v>150.5</v>
      </c>
      <c r="Q390" s="157" t="s">
        <v>1989</v>
      </c>
      <c r="R390" s="158">
        <v>0</v>
      </c>
      <c r="S390" s="112" t="s">
        <v>2191</v>
      </c>
      <c r="T390" s="112" t="s">
        <v>1979</v>
      </c>
      <c r="U390" s="112" t="s">
        <v>391</v>
      </c>
      <c r="V390" s="112" t="s">
        <v>192</v>
      </c>
      <c r="W390" s="112" t="s">
        <v>1958</v>
      </c>
      <c r="X390" s="112" t="s">
        <v>1950</v>
      </c>
      <c r="Y390" s="112"/>
      <c r="Z390" s="112" t="s">
        <v>115</v>
      </c>
      <c r="AA390" s="125" t="s">
        <v>197</v>
      </c>
      <c r="AB390" s="125" t="s">
        <v>197</v>
      </c>
      <c r="AC390" s="125" t="s">
        <v>197</v>
      </c>
      <c r="AD390" s="125" t="s">
        <v>197</v>
      </c>
      <c r="AE390" s="125">
        <v>0</v>
      </c>
      <c r="AF390" s="125">
        <v>0.05</v>
      </c>
      <c r="AG390" s="125">
        <v>0</v>
      </c>
      <c r="AH390" s="125">
        <v>0</v>
      </c>
      <c r="AI390" s="202">
        <v>0</v>
      </c>
      <c r="AJ390" s="202">
        <v>0</v>
      </c>
      <c r="AK390" s="202">
        <v>0.94024813079958469</v>
      </c>
      <c r="AL390" s="202">
        <v>0.01</v>
      </c>
      <c r="AM390" s="202">
        <v>0.1</v>
      </c>
      <c r="AN390" s="202">
        <v>0</v>
      </c>
      <c r="AO390" s="202">
        <v>1</v>
      </c>
      <c r="AP390" s="202">
        <v>0</v>
      </c>
      <c r="AQ390" s="202" t="s">
        <v>197</v>
      </c>
      <c r="AR390" s="202">
        <v>2004</v>
      </c>
      <c r="AS390" s="203">
        <v>44</v>
      </c>
      <c r="AT390" s="224" t="s">
        <v>132</v>
      </c>
      <c r="AU390" s="202" t="s">
        <v>556</v>
      </c>
      <c r="AV390" s="152">
        <v>1.37719517406652</v>
      </c>
      <c r="AW390" s="152">
        <v>1.37719517406652</v>
      </c>
      <c r="AX390" s="179">
        <v>-0.62452538145186143</v>
      </c>
      <c r="AY390" s="179" t="s">
        <v>115</v>
      </c>
      <c r="AZ390" s="179">
        <v>-0.45463208694352331</v>
      </c>
      <c r="BA390" s="179">
        <v>-0.42665213324081919</v>
      </c>
      <c r="BB390" s="179">
        <v>0</v>
      </c>
      <c r="BC390" s="179">
        <v>0.41386934750333643</v>
      </c>
      <c r="BD390" s="179">
        <v>0.43521312319848338</v>
      </c>
      <c r="BE390" s="179" t="s">
        <v>115</v>
      </c>
      <c r="BF390" s="179">
        <v>0.57489922153493001</v>
      </c>
      <c r="BG390" s="179">
        <v>0.67347726199349123</v>
      </c>
      <c r="BH390" s="204">
        <v>0</v>
      </c>
      <c r="BI390" s="204">
        <v>7</v>
      </c>
      <c r="BJ390" s="205" t="s">
        <v>3025</v>
      </c>
      <c r="BK390" s="205" t="s">
        <v>3026</v>
      </c>
      <c r="BL390" s="205" t="s">
        <v>3027</v>
      </c>
      <c r="BM390" s="205">
        <v>-2.4813079958465711E-2</v>
      </c>
      <c r="BN390" s="205">
        <v>0.59971230149339572</v>
      </c>
      <c r="BO390" s="205">
        <v>6.0296231334073358E-2</v>
      </c>
      <c r="BP390" s="205">
        <v>9.548178712712084E-2</v>
      </c>
      <c r="BQ390" s="205" t="s">
        <v>115</v>
      </c>
      <c r="BR390" s="205" t="s">
        <v>197</v>
      </c>
      <c r="BS390" s="205">
        <v>1.57489922153493</v>
      </c>
      <c r="BT390" s="120" t="s">
        <v>115</v>
      </c>
      <c r="BU390" s="120" t="s">
        <v>115</v>
      </c>
      <c r="BV390" s="120" t="s">
        <v>115</v>
      </c>
      <c r="BW390" s="120" t="s">
        <v>115</v>
      </c>
      <c r="BX390" s="153">
        <v>44.024813079958463</v>
      </c>
      <c r="BY390" s="153">
        <v>1.5063445154481423</v>
      </c>
      <c r="BZ390" s="153">
        <v>1.5063445154481423</v>
      </c>
      <c r="CA390" s="154" t="s">
        <v>197</v>
      </c>
      <c r="CB390" s="154">
        <v>2.1793075407596851</v>
      </c>
      <c r="CC390" s="154">
        <v>2.1793075407596851</v>
      </c>
      <c r="CD390" s="154" t="s">
        <v>197</v>
      </c>
      <c r="CE390" s="155">
        <v>0</v>
      </c>
      <c r="CF390" s="155"/>
      <c r="CG390" s="155"/>
      <c r="CH390" s="273"/>
    </row>
    <row r="391" spans="1:86" s="1" customFormat="1" x14ac:dyDescent="0.2">
      <c r="A391" s="120">
        <v>387</v>
      </c>
      <c r="B391" s="120" t="s">
        <v>1922</v>
      </c>
      <c r="C391" s="120" t="s">
        <v>1927</v>
      </c>
      <c r="D391" s="126"/>
      <c r="E391" s="126" t="s">
        <v>1926</v>
      </c>
      <c r="F391" s="199">
        <v>60.2271</v>
      </c>
      <c r="G391" s="199">
        <v>5.33</v>
      </c>
      <c r="H391" s="123">
        <v>1</v>
      </c>
      <c r="I391" s="122">
        <v>10590</v>
      </c>
      <c r="J391" s="122">
        <v>40</v>
      </c>
      <c r="K391" s="123">
        <v>0</v>
      </c>
      <c r="L391" s="122">
        <v>10590</v>
      </c>
      <c r="M391" s="122">
        <v>40</v>
      </c>
      <c r="N391" s="122">
        <v>12647.5</v>
      </c>
      <c r="O391" s="122">
        <v>61.5</v>
      </c>
      <c r="P391" s="122">
        <v>157.5</v>
      </c>
      <c r="Q391" s="157" t="s">
        <v>391</v>
      </c>
      <c r="R391" s="158">
        <v>0</v>
      </c>
      <c r="S391" s="112" t="s">
        <v>2191</v>
      </c>
      <c r="T391" s="112" t="s">
        <v>1980</v>
      </c>
      <c r="U391" s="112" t="s">
        <v>206</v>
      </c>
      <c r="V391" s="112" t="s">
        <v>391</v>
      </c>
      <c r="W391" s="112" t="s">
        <v>1958</v>
      </c>
      <c r="X391" s="112" t="s">
        <v>1951</v>
      </c>
      <c r="Y391" s="112"/>
      <c r="Z391" s="112" t="s">
        <v>115</v>
      </c>
      <c r="AA391" s="125" t="s">
        <v>197</v>
      </c>
      <c r="AB391" s="125" t="s">
        <v>197</v>
      </c>
      <c r="AC391" s="125" t="s">
        <v>197</v>
      </c>
      <c r="AD391" s="125" t="s">
        <v>197</v>
      </c>
      <c r="AE391" s="125">
        <v>0</v>
      </c>
      <c r="AF391" s="125">
        <v>0.05</v>
      </c>
      <c r="AG391" s="125">
        <v>0</v>
      </c>
      <c r="AH391" s="125">
        <v>0</v>
      </c>
      <c r="AI391" s="202">
        <v>0</v>
      </c>
      <c r="AJ391" s="202">
        <v>0</v>
      </c>
      <c r="AK391" s="202">
        <v>0.94</v>
      </c>
      <c r="AL391" s="202">
        <v>0.01</v>
      </c>
      <c r="AM391" s="202">
        <v>0.1</v>
      </c>
      <c r="AN391" s="202">
        <v>0</v>
      </c>
      <c r="AO391" s="202">
        <v>1</v>
      </c>
      <c r="AP391" s="202">
        <v>0</v>
      </c>
      <c r="AQ391" s="202" t="s">
        <v>197</v>
      </c>
      <c r="AR391" s="202">
        <v>2004</v>
      </c>
      <c r="AS391" s="203">
        <v>44</v>
      </c>
      <c r="AT391" s="224" t="s">
        <v>132</v>
      </c>
      <c r="AU391" s="202" t="s">
        <v>556</v>
      </c>
      <c r="AV391" s="152">
        <v>1.3770257804413104</v>
      </c>
      <c r="AW391" s="152">
        <v>1.3770257804413104</v>
      </c>
      <c r="AX391" s="179">
        <v>-0.62452538145186143</v>
      </c>
      <c r="AY391" s="179" t="s">
        <v>115</v>
      </c>
      <c r="AZ391" s="179">
        <v>-0.45463208694352331</v>
      </c>
      <c r="BA391" s="179">
        <v>-0.42665213324081919</v>
      </c>
      <c r="BB391" s="179">
        <v>0</v>
      </c>
      <c r="BC391" s="179">
        <v>0.41386934750333643</v>
      </c>
      <c r="BD391" s="179">
        <v>0.43521312319848338</v>
      </c>
      <c r="BE391" s="179" t="s">
        <v>115</v>
      </c>
      <c r="BF391" s="179">
        <v>0.57489922153493001</v>
      </c>
      <c r="BG391" s="179">
        <v>0.67347726199349123</v>
      </c>
      <c r="BH391" s="204">
        <v>-1</v>
      </c>
      <c r="BI391" s="204">
        <v>7</v>
      </c>
      <c r="BJ391" s="205" t="s">
        <v>3033</v>
      </c>
      <c r="BK391" s="205" t="s">
        <v>3034</v>
      </c>
      <c r="BL391" s="205" t="s">
        <v>3035</v>
      </c>
      <c r="BM391" s="205">
        <v>0</v>
      </c>
      <c r="BN391" s="205" t="s">
        <v>115</v>
      </c>
      <c r="BO391" s="205">
        <v>6.0296231334073358E-2</v>
      </c>
      <c r="BP391" s="205">
        <v>9.548178712712084E-2</v>
      </c>
      <c r="BQ391" s="205" t="s">
        <v>115</v>
      </c>
      <c r="BR391" s="205" t="s">
        <v>197</v>
      </c>
      <c r="BS391" s="205">
        <v>1.57489922153493</v>
      </c>
      <c r="BT391" s="120" t="s">
        <v>115</v>
      </c>
      <c r="BU391" s="120" t="s">
        <v>115</v>
      </c>
      <c r="BV391" s="120" t="s">
        <v>115</v>
      </c>
      <c r="BW391" s="120" t="s">
        <v>115</v>
      </c>
      <c r="BX391" s="153">
        <v>44</v>
      </c>
      <c r="BY391" s="153">
        <v>1.3816484383467746</v>
      </c>
      <c r="BZ391" s="153">
        <v>1.3816484383467746</v>
      </c>
      <c r="CA391" s="154" t="s">
        <v>197</v>
      </c>
      <c r="CB391" s="154">
        <v>2.0950560768574689</v>
      </c>
      <c r="CC391" s="154">
        <v>2.0950560768574689</v>
      </c>
      <c r="CD391" s="154" t="s">
        <v>197</v>
      </c>
      <c r="CE391" s="155">
        <v>0</v>
      </c>
      <c r="CF391" s="155"/>
      <c r="CG391" s="155"/>
      <c r="CH391" s="273"/>
    </row>
    <row r="392" spans="1:86" s="1" customFormat="1" x14ac:dyDescent="0.2">
      <c r="A392" s="120">
        <v>388</v>
      </c>
      <c r="B392" s="120" t="s">
        <v>1923</v>
      </c>
      <c r="C392" s="120" t="s">
        <v>1927</v>
      </c>
      <c r="D392" s="126"/>
      <c r="E392" s="126" t="s">
        <v>1926</v>
      </c>
      <c r="F392" s="199">
        <v>60.2271</v>
      </c>
      <c r="G392" s="199">
        <v>5.33</v>
      </c>
      <c r="H392" s="123">
        <v>1</v>
      </c>
      <c r="I392" s="122">
        <v>9820</v>
      </c>
      <c r="J392" s="122">
        <v>40</v>
      </c>
      <c r="K392" s="123">
        <v>0</v>
      </c>
      <c r="L392" s="122">
        <v>9820</v>
      </c>
      <c r="M392" s="122">
        <v>40</v>
      </c>
      <c r="N392" s="122">
        <v>11228.5</v>
      </c>
      <c r="O392" s="122">
        <v>82.5</v>
      </c>
      <c r="P392" s="122">
        <v>47.5</v>
      </c>
      <c r="Q392" s="157" t="s">
        <v>206</v>
      </c>
      <c r="R392" s="158">
        <v>0</v>
      </c>
      <c r="S392" s="112" t="s">
        <v>2191</v>
      </c>
      <c r="T392" s="112" t="s">
        <v>1981</v>
      </c>
      <c r="U392" s="112" t="s">
        <v>206</v>
      </c>
      <c r="V392" s="112" t="s">
        <v>391</v>
      </c>
      <c r="W392" s="112" t="s">
        <v>193</v>
      </c>
      <c r="X392" s="112" t="s">
        <v>1952</v>
      </c>
      <c r="Y392" s="112"/>
      <c r="Z392" s="112" t="s">
        <v>115</v>
      </c>
      <c r="AA392" s="125" t="s">
        <v>197</v>
      </c>
      <c r="AB392" s="125" t="s">
        <v>197</v>
      </c>
      <c r="AC392" s="125" t="s">
        <v>197</v>
      </c>
      <c r="AD392" s="125" t="s">
        <v>197</v>
      </c>
      <c r="AE392" s="125">
        <v>0</v>
      </c>
      <c r="AF392" s="125">
        <v>0.05</v>
      </c>
      <c r="AG392" s="125">
        <v>0</v>
      </c>
      <c r="AH392" s="125">
        <v>0</v>
      </c>
      <c r="AI392" s="202">
        <v>0</v>
      </c>
      <c r="AJ392" s="202">
        <v>0</v>
      </c>
      <c r="AK392" s="202">
        <v>0.94024813079958469</v>
      </c>
      <c r="AL392" s="202">
        <v>0.01</v>
      </c>
      <c r="AM392" s="202">
        <v>0.1</v>
      </c>
      <c r="AN392" s="202">
        <v>0</v>
      </c>
      <c r="AO392" s="202">
        <v>1</v>
      </c>
      <c r="AP392" s="202">
        <v>0</v>
      </c>
      <c r="AQ392" s="202" t="s">
        <v>197</v>
      </c>
      <c r="AR392" s="202">
        <v>2004</v>
      </c>
      <c r="AS392" s="203">
        <v>44</v>
      </c>
      <c r="AT392" s="224" t="s">
        <v>132</v>
      </c>
      <c r="AU392" s="202" t="s">
        <v>556</v>
      </c>
      <c r="AV392" s="152">
        <v>1.37719517406652</v>
      </c>
      <c r="AW392" s="152">
        <v>1.37719517406652</v>
      </c>
      <c r="AX392" s="179">
        <v>-0.62452538145186143</v>
      </c>
      <c r="AY392" s="179" t="s">
        <v>115</v>
      </c>
      <c r="AZ392" s="179">
        <v>-0.45463208694352331</v>
      </c>
      <c r="BA392" s="179">
        <v>-0.42665213324081919</v>
      </c>
      <c r="BB392" s="179">
        <v>0</v>
      </c>
      <c r="BC392" s="179">
        <v>0.41386934750333643</v>
      </c>
      <c r="BD392" s="179">
        <v>0.43521312319848338</v>
      </c>
      <c r="BE392" s="179" t="s">
        <v>115</v>
      </c>
      <c r="BF392" s="179">
        <v>0.57489922153493001</v>
      </c>
      <c r="BG392" s="179">
        <v>0.67347726199349123</v>
      </c>
      <c r="BH392" s="204">
        <v>0</v>
      </c>
      <c r="BI392" s="204">
        <v>7</v>
      </c>
      <c r="BJ392" s="205" t="s">
        <v>3025</v>
      </c>
      <c r="BK392" s="205" t="s">
        <v>3026</v>
      </c>
      <c r="BL392" s="205" t="s">
        <v>3027</v>
      </c>
      <c r="BM392" s="205">
        <v>-2.4813079958465711E-2</v>
      </c>
      <c r="BN392" s="205">
        <v>0.59971230149339572</v>
      </c>
      <c r="BO392" s="205">
        <v>6.0296231334073358E-2</v>
      </c>
      <c r="BP392" s="205">
        <v>9.548178712712084E-2</v>
      </c>
      <c r="BQ392" s="205" t="s">
        <v>115</v>
      </c>
      <c r="BR392" s="205" t="s">
        <v>197</v>
      </c>
      <c r="BS392" s="205">
        <v>1.57489922153493</v>
      </c>
      <c r="BT392" s="120" t="s">
        <v>115</v>
      </c>
      <c r="BU392" s="120" t="s">
        <v>115</v>
      </c>
      <c r="BV392" s="120" t="s">
        <v>115</v>
      </c>
      <c r="BW392" s="120" t="s">
        <v>115</v>
      </c>
      <c r="BX392" s="153">
        <v>44.024813079958463</v>
      </c>
      <c r="BY392" s="153">
        <v>1.5063445154481423</v>
      </c>
      <c r="BZ392" s="153">
        <v>1.5063445154481423</v>
      </c>
      <c r="CA392" s="154" t="s">
        <v>197</v>
      </c>
      <c r="CB392" s="154">
        <v>2.1793075407596851</v>
      </c>
      <c r="CC392" s="154">
        <v>2.1793075407596851</v>
      </c>
      <c r="CD392" s="154" t="s">
        <v>197</v>
      </c>
      <c r="CE392" s="155">
        <v>0</v>
      </c>
      <c r="CF392" s="155"/>
      <c r="CG392" s="155"/>
      <c r="CH392" s="273"/>
    </row>
    <row r="393" spans="1:86" s="1" customFormat="1" ht="17" customHeight="1" x14ac:dyDescent="0.2">
      <c r="A393" s="120">
        <v>389</v>
      </c>
      <c r="B393" s="120" t="s">
        <v>1924</v>
      </c>
      <c r="C393" s="120" t="s">
        <v>1927</v>
      </c>
      <c r="D393" s="126"/>
      <c r="E393" s="126" t="s">
        <v>1449</v>
      </c>
      <c r="F393" s="199">
        <v>60.213200000000001</v>
      </c>
      <c r="G393" s="199">
        <v>5.36</v>
      </c>
      <c r="H393" s="123">
        <v>1</v>
      </c>
      <c r="I393" s="122">
        <v>9150</v>
      </c>
      <c r="J393" s="122">
        <v>55</v>
      </c>
      <c r="K393" s="123">
        <v>0</v>
      </c>
      <c r="L393" s="122">
        <v>9150</v>
      </c>
      <c r="M393" s="122">
        <v>55</v>
      </c>
      <c r="N393" s="122">
        <v>10320.33333333333</v>
      </c>
      <c r="O393" s="122">
        <v>171.66666666666609</v>
      </c>
      <c r="P393" s="122">
        <v>97.33333333333394</v>
      </c>
      <c r="Q393" s="157" t="s">
        <v>206</v>
      </c>
      <c r="R393" s="158">
        <v>0</v>
      </c>
      <c r="S393" s="112" t="s">
        <v>2191</v>
      </c>
      <c r="T393" s="112" t="s">
        <v>1982</v>
      </c>
      <c r="U393" s="112" t="s">
        <v>206</v>
      </c>
      <c r="V393" s="112" t="s">
        <v>1991</v>
      </c>
      <c r="W393" s="112" t="s">
        <v>193</v>
      </c>
      <c r="X393" s="112" t="s">
        <v>1953</v>
      </c>
      <c r="Y393" s="112"/>
      <c r="Z393" s="112" t="s">
        <v>115</v>
      </c>
      <c r="AA393" s="125" t="s">
        <v>197</v>
      </c>
      <c r="AB393" s="125" t="s">
        <v>197</v>
      </c>
      <c r="AC393" s="125" t="s">
        <v>197</v>
      </c>
      <c r="AD393" s="125" t="s">
        <v>197</v>
      </c>
      <c r="AE393" s="125">
        <v>0</v>
      </c>
      <c r="AF393" s="125">
        <v>0.05</v>
      </c>
      <c r="AG393" s="125">
        <v>0</v>
      </c>
      <c r="AH393" s="125">
        <v>0</v>
      </c>
      <c r="AI393" s="202">
        <v>0</v>
      </c>
      <c r="AJ393" s="202">
        <v>0</v>
      </c>
      <c r="AK393" s="202">
        <v>0.70121672021823434</v>
      </c>
      <c r="AL393" s="202">
        <v>0.01</v>
      </c>
      <c r="AM393" s="202">
        <v>0.1</v>
      </c>
      <c r="AN393" s="202">
        <v>0</v>
      </c>
      <c r="AO393" s="202">
        <v>1</v>
      </c>
      <c r="AP393" s="202">
        <v>0</v>
      </c>
      <c r="AQ393" s="202" t="s">
        <v>197</v>
      </c>
      <c r="AR393" s="202">
        <v>2004</v>
      </c>
      <c r="AS393" s="203">
        <v>20.7</v>
      </c>
      <c r="AT393" s="224" t="s">
        <v>132</v>
      </c>
      <c r="AU393" s="202" t="s">
        <v>556</v>
      </c>
      <c r="AV393" s="152">
        <v>1.2265010757083001</v>
      </c>
      <c r="AW393" s="152">
        <v>1.2265010757083001</v>
      </c>
      <c r="AX393" s="179">
        <v>-0.62903981672403175</v>
      </c>
      <c r="AY393" s="179" t="s">
        <v>115</v>
      </c>
      <c r="AZ393" s="179">
        <v>-0.45831948071081052</v>
      </c>
      <c r="BA393" s="179">
        <v>-0.43027262004006039</v>
      </c>
      <c r="BB393" s="179">
        <v>0</v>
      </c>
      <c r="BC393" s="179">
        <v>0.4166436119548827</v>
      </c>
      <c r="BD393" s="179">
        <v>0.43798581855231611</v>
      </c>
      <c r="BE393" s="179" t="s">
        <v>115</v>
      </c>
      <c r="BF393" s="179">
        <v>0.57832797817656867</v>
      </c>
      <c r="BG393" s="179">
        <v>0.67732747091679602</v>
      </c>
      <c r="BH393" s="204">
        <v>1</v>
      </c>
      <c r="BI393" s="204">
        <v>7</v>
      </c>
      <c r="BJ393" s="205" t="s">
        <v>3031</v>
      </c>
      <c r="BK393" s="205" t="s">
        <v>3032</v>
      </c>
      <c r="BL393" s="205" t="s">
        <v>3030</v>
      </c>
      <c r="BM393" s="205">
        <v>0.57832797817656867</v>
      </c>
      <c r="BN393" s="205" t="s">
        <v>115</v>
      </c>
      <c r="BO393" s="205">
        <v>6.4786066073743154E-2</v>
      </c>
      <c r="BP393" s="205">
        <v>9.548178712712084E-2</v>
      </c>
      <c r="BQ393" s="205" t="s">
        <v>115</v>
      </c>
      <c r="BR393" s="205" t="s">
        <v>197</v>
      </c>
      <c r="BS393" s="205">
        <v>0.27332797817656868</v>
      </c>
      <c r="BT393" s="120" t="s">
        <v>115</v>
      </c>
      <c r="BU393" s="120" t="s">
        <v>115</v>
      </c>
      <c r="BV393" s="120" t="s">
        <v>115</v>
      </c>
      <c r="BW393" s="120" t="s">
        <v>115</v>
      </c>
      <c r="BX393" s="153">
        <v>20.121672021823432</v>
      </c>
      <c r="BY393" s="153">
        <v>1.2319167564181914</v>
      </c>
      <c r="BZ393" s="153">
        <v>1.2319167564181914</v>
      </c>
      <c r="CA393" s="154" t="s">
        <v>197</v>
      </c>
      <c r="CB393" s="154">
        <v>1.2618744305191418</v>
      </c>
      <c r="CC393" s="154">
        <v>1.2618744305191418</v>
      </c>
      <c r="CD393" s="154" t="s">
        <v>197</v>
      </c>
      <c r="CE393" s="155">
        <v>0</v>
      </c>
      <c r="CF393" s="155"/>
      <c r="CG393" s="155"/>
      <c r="CH393" s="273"/>
    </row>
    <row r="394" spans="1:86" s="1" customFormat="1" x14ac:dyDescent="0.2">
      <c r="A394" s="120">
        <v>390</v>
      </c>
      <c r="B394" s="120" t="s">
        <v>1925</v>
      </c>
      <c r="C394" s="120" t="s">
        <v>1927</v>
      </c>
      <c r="D394" s="126"/>
      <c r="E394" s="126" t="s">
        <v>1449</v>
      </c>
      <c r="F394" s="199">
        <v>60.213200000000001</v>
      </c>
      <c r="G394" s="199">
        <v>5.36</v>
      </c>
      <c r="H394" s="123">
        <v>1</v>
      </c>
      <c r="I394" s="122">
        <v>9415</v>
      </c>
      <c r="J394" s="122">
        <v>90</v>
      </c>
      <c r="K394" s="123">
        <v>0</v>
      </c>
      <c r="L394" s="122">
        <v>9415</v>
      </c>
      <c r="M394" s="122">
        <v>90</v>
      </c>
      <c r="N394" s="122">
        <v>10587</v>
      </c>
      <c r="O394" s="122">
        <v>488</v>
      </c>
      <c r="P394" s="122">
        <v>278</v>
      </c>
      <c r="Q394" s="157" t="s">
        <v>206</v>
      </c>
      <c r="R394" s="158">
        <v>0</v>
      </c>
      <c r="S394" s="112" t="s">
        <v>2191</v>
      </c>
      <c r="T394" s="112" t="s">
        <v>1983</v>
      </c>
      <c r="U394" s="112" t="s">
        <v>206</v>
      </c>
      <c r="V394" s="112" t="s">
        <v>1992</v>
      </c>
      <c r="W394" s="112" t="s">
        <v>193</v>
      </c>
      <c r="X394" s="112" t="s">
        <v>1954</v>
      </c>
      <c r="Y394" s="112"/>
      <c r="Z394" s="112" t="s">
        <v>115</v>
      </c>
      <c r="AA394" s="125" t="s">
        <v>197</v>
      </c>
      <c r="AB394" s="125" t="s">
        <v>197</v>
      </c>
      <c r="AC394" s="125" t="s">
        <v>197</v>
      </c>
      <c r="AD394" s="125" t="s">
        <v>197</v>
      </c>
      <c r="AE394" s="125">
        <v>0</v>
      </c>
      <c r="AF394" s="125">
        <v>0.05</v>
      </c>
      <c r="AG394" s="125">
        <v>0</v>
      </c>
      <c r="AH394" s="125">
        <v>0</v>
      </c>
      <c r="AI394" s="202">
        <v>0</v>
      </c>
      <c r="AJ394" s="202">
        <v>0</v>
      </c>
      <c r="AK394" s="202">
        <v>0.70725355919273736</v>
      </c>
      <c r="AL394" s="202">
        <v>0.01</v>
      </c>
      <c r="AM394" s="202">
        <v>0.1</v>
      </c>
      <c r="AN394" s="202">
        <v>0</v>
      </c>
      <c r="AO394" s="202">
        <v>1</v>
      </c>
      <c r="AP394" s="202">
        <v>0</v>
      </c>
      <c r="AQ394" s="202" t="s">
        <v>197</v>
      </c>
      <c r="AR394" s="202">
        <v>2004</v>
      </c>
      <c r="AS394" s="203">
        <v>20.7</v>
      </c>
      <c r="AT394" s="224" t="s">
        <v>132</v>
      </c>
      <c r="AU394" s="202" t="s">
        <v>556</v>
      </c>
      <c r="AV394" s="152">
        <v>1.2299624372275744</v>
      </c>
      <c r="AW394" s="152">
        <v>1.2299624372275744</v>
      </c>
      <c r="AX394" s="179">
        <v>-0.62903981672403175</v>
      </c>
      <c r="AY394" s="179" t="s">
        <v>115</v>
      </c>
      <c r="AZ394" s="179">
        <v>-0.45831948071081052</v>
      </c>
      <c r="BA394" s="179">
        <v>-0.43027262004006039</v>
      </c>
      <c r="BB394" s="179">
        <v>0</v>
      </c>
      <c r="BC394" s="179">
        <v>0.4166436119548827</v>
      </c>
      <c r="BD394" s="179">
        <v>0.43798581855231611</v>
      </c>
      <c r="BE394" s="179" t="s">
        <v>115</v>
      </c>
      <c r="BF394" s="179">
        <v>0.57832797817656867</v>
      </c>
      <c r="BG394" s="179">
        <v>0.67732747091679602</v>
      </c>
      <c r="BH394" s="204">
        <v>0</v>
      </c>
      <c r="BI394" s="204">
        <v>7</v>
      </c>
      <c r="BJ394" s="205" t="s">
        <v>3025</v>
      </c>
      <c r="BK394" s="205" t="s">
        <v>3026</v>
      </c>
      <c r="BL394" s="205" t="s">
        <v>3027</v>
      </c>
      <c r="BM394" s="205">
        <v>-2.5355919273731539E-2</v>
      </c>
      <c r="BN394" s="205">
        <v>0.60368389745030027</v>
      </c>
      <c r="BO394" s="205">
        <v>6.4786066073743154E-2</v>
      </c>
      <c r="BP394" s="205">
        <v>9.548178712712084E-2</v>
      </c>
      <c r="BQ394" s="205" t="s">
        <v>115</v>
      </c>
      <c r="BR394" s="205" t="s">
        <v>197</v>
      </c>
      <c r="BS394" s="205">
        <v>0.27332797817656868</v>
      </c>
      <c r="BT394" s="120" t="s">
        <v>115</v>
      </c>
      <c r="BU394" s="120" t="s">
        <v>115</v>
      </c>
      <c r="BV394" s="120" t="s">
        <v>115</v>
      </c>
      <c r="BW394" s="120" t="s">
        <v>115</v>
      </c>
      <c r="BX394" s="153">
        <v>20.725355919273731</v>
      </c>
      <c r="BY394" s="153">
        <v>1.3749748547016705</v>
      </c>
      <c r="BZ394" s="153">
        <v>1.3749748547016705</v>
      </c>
      <c r="CA394" s="154" t="s">
        <v>197</v>
      </c>
      <c r="CB394" s="154">
        <v>1.4018787517884601</v>
      </c>
      <c r="CC394" s="154">
        <v>1.4018787517884601</v>
      </c>
      <c r="CD394" s="154" t="s">
        <v>197</v>
      </c>
      <c r="CE394" s="155">
        <v>0</v>
      </c>
      <c r="CF394" s="155"/>
      <c r="CG394" s="155"/>
      <c r="CH394" s="273"/>
    </row>
    <row r="395" spans="1:86" s="1" customFormat="1" x14ac:dyDescent="0.2">
      <c r="A395" s="120">
        <v>391</v>
      </c>
      <c r="B395" s="120" t="s">
        <v>1358</v>
      </c>
      <c r="C395" s="120" t="s">
        <v>1357</v>
      </c>
      <c r="D395" s="126">
        <v>2</v>
      </c>
      <c r="E395" s="126" t="s">
        <v>1359</v>
      </c>
      <c r="F395" s="199">
        <v>58.803814000000003</v>
      </c>
      <c r="G395" s="199">
        <v>5.5567399999999996</v>
      </c>
      <c r="H395" s="123">
        <v>1</v>
      </c>
      <c r="I395" s="122">
        <v>6545</v>
      </c>
      <c r="J395" s="122">
        <v>145</v>
      </c>
      <c r="K395" s="123">
        <v>0</v>
      </c>
      <c r="L395" s="122">
        <v>6545</v>
      </c>
      <c r="M395" s="122">
        <v>145</v>
      </c>
      <c r="N395" s="122">
        <v>7459.666666666667</v>
      </c>
      <c r="O395" s="122">
        <v>280.33333333333297</v>
      </c>
      <c r="P395" s="122">
        <v>445.66666666666703</v>
      </c>
      <c r="Q395" s="112" t="s">
        <v>214</v>
      </c>
      <c r="R395" s="158">
        <v>1</v>
      </c>
      <c r="S395" s="112" t="s">
        <v>2191</v>
      </c>
      <c r="T395" s="112" t="s">
        <v>206</v>
      </c>
      <c r="U395" s="112" t="s">
        <v>197</v>
      </c>
      <c r="V395" s="112" t="s">
        <v>197</v>
      </c>
      <c r="W395" s="112" t="s">
        <v>193</v>
      </c>
      <c r="X395" s="112" t="s">
        <v>197</v>
      </c>
      <c r="Y395" s="112" t="s">
        <v>197</v>
      </c>
      <c r="Z395" s="112" t="s">
        <v>115</v>
      </c>
      <c r="AA395" s="125" t="s">
        <v>197</v>
      </c>
      <c r="AB395" s="125" t="s">
        <v>197</v>
      </c>
      <c r="AC395" s="125" t="s">
        <v>197</v>
      </c>
      <c r="AD395" s="125" t="s">
        <v>197</v>
      </c>
      <c r="AE395" s="125">
        <v>0</v>
      </c>
      <c r="AF395" s="125">
        <v>0.1</v>
      </c>
      <c r="AG395" s="125">
        <v>0</v>
      </c>
      <c r="AH395" s="125">
        <v>0</v>
      </c>
      <c r="AI395" s="202">
        <v>0</v>
      </c>
      <c r="AJ395" s="202">
        <v>0</v>
      </c>
      <c r="AK395" s="202">
        <v>2</v>
      </c>
      <c r="AL395" s="202">
        <v>0</v>
      </c>
      <c r="AM395" s="202">
        <v>0.1</v>
      </c>
      <c r="AN395" s="202">
        <v>0</v>
      </c>
      <c r="AO395" s="202">
        <v>1</v>
      </c>
      <c r="AP395" s="202">
        <v>0</v>
      </c>
      <c r="AQ395" s="202" t="s">
        <v>197</v>
      </c>
      <c r="AR395" s="202">
        <v>2003</v>
      </c>
      <c r="AS395" s="203">
        <v>10.199999999999999</v>
      </c>
      <c r="AT395" s="224" t="s">
        <v>132</v>
      </c>
      <c r="AU395" s="202" t="s">
        <v>556</v>
      </c>
      <c r="AV395" s="152">
        <v>2.2405356502408078</v>
      </c>
      <c r="AW395" s="152">
        <v>2.2405356502408078</v>
      </c>
      <c r="AX395" s="179">
        <v>-0.2362271204173641</v>
      </c>
      <c r="AY395" s="179" t="s">
        <v>115</v>
      </c>
      <c r="AZ395" s="179">
        <v>-0.16218700164858199</v>
      </c>
      <c r="BA395" s="179">
        <v>-0.1497042458080034</v>
      </c>
      <c r="BB395" s="179">
        <v>0</v>
      </c>
      <c r="BC395" s="179">
        <v>0.15129301626721539</v>
      </c>
      <c r="BD395" s="179">
        <v>0.16329984570098299</v>
      </c>
      <c r="BE395" s="179" t="s">
        <v>115</v>
      </c>
      <c r="BF395" s="179">
        <v>0.2211953153645051</v>
      </c>
      <c r="BG395" s="179">
        <v>0.2475176142469572</v>
      </c>
      <c r="BH395" s="204">
        <v>1</v>
      </c>
      <c r="BI395" s="204">
        <v>7</v>
      </c>
      <c r="BJ395" s="205" t="s">
        <v>3031</v>
      </c>
      <c r="BK395" s="205" t="s">
        <v>3032</v>
      </c>
      <c r="BL395" s="205" t="s">
        <v>3030</v>
      </c>
      <c r="BM395" s="205">
        <v>0.2211953153645051</v>
      </c>
      <c r="BN395" s="205" t="s">
        <v>115</v>
      </c>
      <c r="BO395" s="205">
        <v>0.1224093918878226</v>
      </c>
      <c r="BP395" s="205">
        <v>9.548178712712084E-2</v>
      </c>
      <c r="BQ395" s="205" t="s">
        <v>115</v>
      </c>
      <c r="BR395" s="205" t="s">
        <v>197</v>
      </c>
      <c r="BS395" s="205">
        <v>4.1804684635494922E-2</v>
      </c>
      <c r="BT395" s="120" t="s">
        <v>115</v>
      </c>
      <c r="BU395" s="120" t="s">
        <v>115</v>
      </c>
      <c r="BV395" s="120" t="s">
        <v>115</v>
      </c>
      <c r="BW395" s="120" t="s">
        <v>115</v>
      </c>
      <c r="BX395" s="153">
        <v>9.9788046846354934</v>
      </c>
      <c r="BY395" s="153">
        <v>2.2459075739877044</v>
      </c>
      <c r="BZ395" s="153">
        <v>2.2459075739877044</v>
      </c>
      <c r="CA395" s="154" t="s">
        <v>197</v>
      </c>
      <c r="CB395" s="154">
        <v>2.2462966105465254</v>
      </c>
      <c r="CC395" s="154">
        <v>2.2462966105465254</v>
      </c>
      <c r="CD395" s="154" t="s">
        <v>197</v>
      </c>
      <c r="CE395" s="155">
        <v>0</v>
      </c>
      <c r="CF395" s="155"/>
      <c r="CG395" s="155"/>
      <c r="CH395" s="273"/>
    </row>
    <row r="396" spans="1:86" s="1" customFormat="1" x14ac:dyDescent="0.2">
      <c r="A396" s="120">
        <v>392</v>
      </c>
      <c r="B396" s="120" t="s">
        <v>1454</v>
      </c>
      <c r="C396" s="120" t="s">
        <v>392</v>
      </c>
      <c r="D396" s="126">
        <v>2</v>
      </c>
      <c r="E396" s="126" t="s">
        <v>1455</v>
      </c>
      <c r="F396" s="199">
        <v>60.1892</v>
      </c>
      <c r="G396" s="199">
        <v>5.41</v>
      </c>
      <c r="H396" s="123">
        <v>1</v>
      </c>
      <c r="I396" s="122">
        <v>10115</v>
      </c>
      <c r="J396" s="122">
        <v>160</v>
      </c>
      <c r="K396" s="123">
        <v>0</v>
      </c>
      <c r="L396" s="122">
        <v>10115</v>
      </c>
      <c r="M396" s="122">
        <v>160</v>
      </c>
      <c r="N396" s="122">
        <v>11655</v>
      </c>
      <c r="O396" s="122">
        <v>805</v>
      </c>
      <c r="P396" s="122">
        <v>416</v>
      </c>
      <c r="Q396" s="112" t="s">
        <v>393</v>
      </c>
      <c r="R396" s="158">
        <v>0</v>
      </c>
      <c r="S396" s="112" t="s">
        <v>2191</v>
      </c>
      <c r="T396" s="112" t="s">
        <v>394</v>
      </c>
      <c r="U396" s="112" t="s">
        <v>500</v>
      </c>
      <c r="V396" s="112" t="s">
        <v>1467</v>
      </c>
      <c r="W396" s="112" t="s">
        <v>193</v>
      </c>
      <c r="X396" s="112" t="s">
        <v>115</v>
      </c>
      <c r="Y396" s="112" t="s">
        <v>115</v>
      </c>
      <c r="Z396" s="112" t="s">
        <v>115</v>
      </c>
      <c r="AA396" s="125" t="s">
        <v>197</v>
      </c>
      <c r="AB396" s="125" t="s">
        <v>197</v>
      </c>
      <c r="AC396" s="125" t="s">
        <v>197</v>
      </c>
      <c r="AD396" s="125" t="s">
        <v>197</v>
      </c>
      <c r="AE396" s="125">
        <v>0</v>
      </c>
      <c r="AF396" s="125">
        <v>0.1</v>
      </c>
      <c r="AG396" s="125">
        <v>0</v>
      </c>
      <c r="AH396" s="125">
        <v>0</v>
      </c>
      <c r="AI396" s="202">
        <v>0</v>
      </c>
      <c r="AJ396" s="202">
        <v>0</v>
      </c>
      <c r="AK396" s="202">
        <v>0.76163829439044362</v>
      </c>
      <c r="AL396" s="202">
        <v>0</v>
      </c>
      <c r="AM396" s="202">
        <v>0.1</v>
      </c>
      <c r="AN396" s="202">
        <v>0</v>
      </c>
      <c r="AO396" s="202">
        <v>1</v>
      </c>
      <c r="AP396" s="202">
        <v>0</v>
      </c>
      <c r="AQ396" s="202" t="s">
        <v>197</v>
      </c>
      <c r="AR396" s="202">
        <v>2002</v>
      </c>
      <c r="AS396" s="203">
        <v>52.3</v>
      </c>
      <c r="AT396" s="202" t="s">
        <v>199</v>
      </c>
      <c r="AU396" s="202" t="s">
        <v>556</v>
      </c>
      <c r="AV396" s="152">
        <v>1.2649477821167101</v>
      </c>
      <c r="AW396" s="152">
        <v>1.2649477821167101</v>
      </c>
      <c r="AX396" s="179">
        <v>-0.64770254058253751</v>
      </c>
      <c r="AY396" s="179" t="s">
        <v>115</v>
      </c>
      <c r="AZ396" s="179">
        <v>-0.47359162298079582</v>
      </c>
      <c r="BA396" s="179">
        <v>-0.44530641074807081</v>
      </c>
      <c r="BB396" s="179">
        <v>0</v>
      </c>
      <c r="BC396" s="179">
        <v>0.42799503493430319</v>
      </c>
      <c r="BD396" s="179">
        <v>0.44936517372864793</v>
      </c>
      <c r="BE396" s="179" t="s">
        <v>115</v>
      </c>
      <c r="BF396" s="179">
        <v>0.59238478440510212</v>
      </c>
      <c r="BG396" s="179">
        <v>0.69321304353191815</v>
      </c>
      <c r="BH396" s="204">
        <v>0</v>
      </c>
      <c r="BI396" s="204">
        <v>7</v>
      </c>
      <c r="BJ396" s="205" t="s">
        <v>3025</v>
      </c>
      <c r="BK396" s="205" t="s">
        <v>3026</v>
      </c>
      <c r="BL396" s="205" t="s">
        <v>3027</v>
      </c>
      <c r="BM396" s="205">
        <v>-2.7658878088717701E-2</v>
      </c>
      <c r="BN396" s="205">
        <v>0.62004366249381981</v>
      </c>
      <c r="BO396" s="205">
        <v>7.1251312209193562E-2</v>
      </c>
      <c r="BP396" s="205">
        <v>9.548178712712084E-2</v>
      </c>
      <c r="BQ396" s="205" t="s">
        <v>115</v>
      </c>
      <c r="BR396" s="205" t="s">
        <v>197</v>
      </c>
      <c r="BS396" s="205">
        <v>1.592384784405102</v>
      </c>
      <c r="BT396" s="120" t="s">
        <v>115</v>
      </c>
      <c r="BU396" s="120" t="s">
        <v>115</v>
      </c>
      <c r="BV396" s="120" t="s">
        <v>115</v>
      </c>
      <c r="BW396" s="120" t="s">
        <v>115</v>
      </c>
      <c r="BX396" s="153">
        <v>52.327658878088712</v>
      </c>
      <c r="BY396" s="153">
        <v>1.4137682115697943</v>
      </c>
      <c r="BZ396" s="153">
        <v>1.4137682115697943</v>
      </c>
      <c r="CA396" s="154" t="s">
        <v>197</v>
      </c>
      <c r="CB396" s="154">
        <v>2.1294200754313692</v>
      </c>
      <c r="CC396" s="154">
        <v>2.1294200754313692</v>
      </c>
      <c r="CD396" s="154" t="s">
        <v>197</v>
      </c>
      <c r="CE396" s="155">
        <v>0</v>
      </c>
      <c r="CF396" s="155"/>
      <c r="CG396" s="155"/>
      <c r="CH396" s="273"/>
    </row>
    <row r="397" spans="1:86" s="1" customFormat="1" x14ac:dyDescent="0.2">
      <c r="A397" s="120">
        <v>393</v>
      </c>
      <c r="B397" s="120" t="s">
        <v>1456</v>
      </c>
      <c r="C397" s="120" t="s">
        <v>392</v>
      </c>
      <c r="D397" s="126">
        <v>2</v>
      </c>
      <c r="E397" s="126" t="s">
        <v>1455</v>
      </c>
      <c r="F397" s="199">
        <v>60.1892</v>
      </c>
      <c r="G397" s="199">
        <v>5.41</v>
      </c>
      <c r="H397" s="123">
        <v>1</v>
      </c>
      <c r="I397" s="122">
        <v>10285</v>
      </c>
      <c r="J397" s="122">
        <v>165</v>
      </c>
      <c r="K397" s="123">
        <v>0</v>
      </c>
      <c r="L397" s="122">
        <v>10285</v>
      </c>
      <c r="M397" s="122">
        <v>165</v>
      </c>
      <c r="N397" s="122">
        <v>12234.78571428571</v>
      </c>
      <c r="O397" s="122">
        <v>381.21428571428618</v>
      </c>
      <c r="P397" s="122">
        <v>832.78571428571377</v>
      </c>
      <c r="Q397" s="112" t="s">
        <v>393</v>
      </c>
      <c r="R397" s="158">
        <v>0</v>
      </c>
      <c r="S397" s="112" t="s">
        <v>2191</v>
      </c>
      <c r="T397" s="112" t="s">
        <v>394</v>
      </c>
      <c r="U397" s="112" t="s">
        <v>500</v>
      </c>
      <c r="V397" s="112" t="s">
        <v>1467</v>
      </c>
      <c r="W397" s="112" t="s">
        <v>193</v>
      </c>
      <c r="X397" s="112" t="s">
        <v>115</v>
      </c>
      <c r="Y397" s="112" t="s">
        <v>115</v>
      </c>
      <c r="Z397" s="112" t="s">
        <v>115</v>
      </c>
      <c r="AA397" s="125" t="s">
        <v>197</v>
      </c>
      <c r="AB397" s="125" t="s">
        <v>197</v>
      </c>
      <c r="AC397" s="125" t="s">
        <v>197</v>
      </c>
      <c r="AD397" s="125" t="s">
        <v>197</v>
      </c>
      <c r="AE397" s="125">
        <v>0</v>
      </c>
      <c r="AF397" s="125">
        <v>0.1</v>
      </c>
      <c r="AG397" s="125">
        <v>0</v>
      </c>
      <c r="AH397" s="125">
        <v>0</v>
      </c>
      <c r="AI397" s="202">
        <v>0</v>
      </c>
      <c r="AJ397" s="202">
        <v>0</v>
      </c>
      <c r="AK397" s="202">
        <v>0.76163829439044362</v>
      </c>
      <c r="AL397" s="202">
        <v>0</v>
      </c>
      <c r="AM397" s="202">
        <v>0.1</v>
      </c>
      <c r="AN397" s="202">
        <v>0</v>
      </c>
      <c r="AO397" s="202">
        <v>1</v>
      </c>
      <c r="AP397" s="202">
        <v>0</v>
      </c>
      <c r="AQ397" s="202" t="s">
        <v>197</v>
      </c>
      <c r="AR397" s="202">
        <v>2002</v>
      </c>
      <c r="AS397" s="203">
        <v>52.3</v>
      </c>
      <c r="AT397" s="202" t="s">
        <v>199</v>
      </c>
      <c r="AU397" s="202" t="s">
        <v>556</v>
      </c>
      <c r="AV397" s="152">
        <v>1.2649477821167101</v>
      </c>
      <c r="AW397" s="152">
        <v>1.2649477821167101</v>
      </c>
      <c r="AX397" s="179">
        <v>-0.64770254058253751</v>
      </c>
      <c r="AY397" s="179" t="s">
        <v>115</v>
      </c>
      <c r="AZ397" s="179">
        <v>-0.47359162298079582</v>
      </c>
      <c r="BA397" s="179">
        <v>-0.44530641074807081</v>
      </c>
      <c r="BB397" s="179">
        <v>0</v>
      </c>
      <c r="BC397" s="179">
        <v>0.42799503493430319</v>
      </c>
      <c r="BD397" s="179">
        <v>0.44936517372864793</v>
      </c>
      <c r="BE397" s="179" t="s">
        <v>115</v>
      </c>
      <c r="BF397" s="179">
        <v>0.59238478440510212</v>
      </c>
      <c r="BG397" s="179">
        <v>0.69321304353191815</v>
      </c>
      <c r="BH397" s="204">
        <v>0</v>
      </c>
      <c r="BI397" s="204">
        <v>7</v>
      </c>
      <c r="BJ397" s="205" t="s">
        <v>3025</v>
      </c>
      <c r="BK397" s="205" t="s">
        <v>3026</v>
      </c>
      <c r="BL397" s="205" t="s">
        <v>3027</v>
      </c>
      <c r="BM397" s="205">
        <v>-2.7658878088717701E-2</v>
      </c>
      <c r="BN397" s="205">
        <v>0.62004366249381981</v>
      </c>
      <c r="BO397" s="205">
        <v>7.1251312209193562E-2</v>
      </c>
      <c r="BP397" s="205">
        <v>9.548178712712084E-2</v>
      </c>
      <c r="BQ397" s="205" t="s">
        <v>115</v>
      </c>
      <c r="BR397" s="205" t="s">
        <v>197</v>
      </c>
      <c r="BS397" s="205">
        <v>1.592384784405102</v>
      </c>
      <c r="BT397" s="120" t="s">
        <v>115</v>
      </c>
      <c r="BU397" s="120" t="s">
        <v>115</v>
      </c>
      <c r="BV397" s="120" t="s">
        <v>115</v>
      </c>
      <c r="BW397" s="120" t="s">
        <v>115</v>
      </c>
      <c r="BX397" s="153">
        <v>52.327658878088712</v>
      </c>
      <c r="BY397" s="153">
        <v>1.4137682115697943</v>
      </c>
      <c r="BZ397" s="153">
        <v>1.4137682115697943</v>
      </c>
      <c r="CA397" s="154" t="s">
        <v>197</v>
      </c>
      <c r="CB397" s="154">
        <v>2.1294200754313692</v>
      </c>
      <c r="CC397" s="154">
        <v>2.1294200754313692</v>
      </c>
      <c r="CD397" s="154" t="s">
        <v>197</v>
      </c>
      <c r="CE397" s="155">
        <v>0</v>
      </c>
      <c r="CF397" s="155"/>
      <c r="CG397" s="155"/>
      <c r="CH397" s="273"/>
    </row>
    <row r="398" spans="1:86" s="1" customFormat="1" x14ac:dyDescent="0.2">
      <c r="A398" s="120">
        <v>394</v>
      </c>
      <c r="B398" s="120" t="s">
        <v>1457</v>
      </c>
      <c r="C398" s="120" t="s">
        <v>392</v>
      </c>
      <c r="D398" s="126">
        <v>2</v>
      </c>
      <c r="E398" s="126" t="s">
        <v>1455</v>
      </c>
      <c r="F398" s="199">
        <v>60.1892</v>
      </c>
      <c r="G398" s="199">
        <v>5.41</v>
      </c>
      <c r="H398" s="123">
        <v>1</v>
      </c>
      <c r="I398" s="122">
        <v>11505</v>
      </c>
      <c r="J398" s="122">
        <v>200</v>
      </c>
      <c r="K398" s="123">
        <v>0</v>
      </c>
      <c r="L398" s="122">
        <v>11505</v>
      </c>
      <c r="M398" s="122">
        <v>200</v>
      </c>
      <c r="N398" s="122">
        <v>13325.75</v>
      </c>
      <c r="O398" s="122">
        <v>470.25</v>
      </c>
      <c r="P398" s="122">
        <v>323.75</v>
      </c>
      <c r="Q398" s="112" t="s">
        <v>393</v>
      </c>
      <c r="R398" s="158">
        <v>0</v>
      </c>
      <c r="S398" s="112" t="s">
        <v>2191</v>
      </c>
      <c r="T398" s="112" t="s">
        <v>1458</v>
      </c>
      <c r="U398" s="112" t="s">
        <v>500</v>
      </c>
      <c r="V398" s="112" t="s">
        <v>1467</v>
      </c>
      <c r="W398" s="112" t="s">
        <v>193</v>
      </c>
      <c r="X398" s="112" t="s">
        <v>115</v>
      </c>
      <c r="Y398" s="112" t="s">
        <v>115</v>
      </c>
      <c r="Z398" s="112" t="s">
        <v>115</v>
      </c>
      <c r="AA398" s="125" t="s">
        <v>197</v>
      </c>
      <c r="AB398" s="125" t="s">
        <v>197</v>
      </c>
      <c r="AC398" s="125" t="s">
        <v>197</v>
      </c>
      <c r="AD398" s="125" t="s">
        <v>197</v>
      </c>
      <c r="AE398" s="125">
        <v>0</v>
      </c>
      <c r="AF398" s="125">
        <v>0.1</v>
      </c>
      <c r="AG398" s="125">
        <v>0</v>
      </c>
      <c r="AH398" s="125">
        <v>0</v>
      </c>
      <c r="AI398" s="202">
        <v>0</v>
      </c>
      <c r="AJ398" s="202">
        <v>0</v>
      </c>
      <c r="AK398" s="202">
        <v>0.75853807607797452</v>
      </c>
      <c r="AL398" s="202">
        <v>0</v>
      </c>
      <c r="AM398" s="202">
        <v>0.1</v>
      </c>
      <c r="AN398" s="202">
        <v>0</v>
      </c>
      <c r="AO398" s="202">
        <v>1</v>
      </c>
      <c r="AP398" s="202">
        <v>0</v>
      </c>
      <c r="AQ398" s="202" t="s">
        <v>197</v>
      </c>
      <c r="AR398" s="202">
        <v>2002</v>
      </c>
      <c r="AS398" s="203">
        <v>52.3</v>
      </c>
      <c r="AT398" s="202" t="s">
        <v>199</v>
      </c>
      <c r="AU398" s="202" t="s">
        <v>556</v>
      </c>
      <c r="AV398" s="152">
        <v>1.2630835336034094</v>
      </c>
      <c r="AW398" s="152">
        <v>1.2630835336034094</v>
      </c>
      <c r="AX398" s="179">
        <v>-0.64770254058253751</v>
      </c>
      <c r="AY398" s="179" t="s">
        <v>115</v>
      </c>
      <c r="AZ398" s="179">
        <v>-0.47359162298079582</v>
      </c>
      <c r="BA398" s="179">
        <v>-0.44530641074807081</v>
      </c>
      <c r="BB398" s="179">
        <v>0</v>
      </c>
      <c r="BC398" s="179">
        <v>0.42799503493430319</v>
      </c>
      <c r="BD398" s="179">
        <v>0.44936517372864793</v>
      </c>
      <c r="BE398" s="179" t="s">
        <v>115</v>
      </c>
      <c r="BF398" s="179">
        <v>0.59238478440510212</v>
      </c>
      <c r="BG398" s="179">
        <v>0.69321304353191815</v>
      </c>
      <c r="BH398" s="204">
        <v>1</v>
      </c>
      <c r="BI398" s="204">
        <v>7</v>
      </c>
      <c r="BJ398" s="205" t="s">
        <v>3031</v>
      </c>
      <c r="BK398" s="205" t="s">
        <v>3032</v>
      </c>
      <c r="BL398" s="205" t="s">
        <v>3030</v>
      </c>
      <c r="BM398" s="205">
        <v>0.59238478440510212</v>
      </c>
      <c r="BN398" s="205" t="s">
        <v>115</v>
      </c>
      <c r="BO398" s="205">
        <v>7.1251312209193562E-2</v>
      </c>
      <c r="BP398" s="205">
        <v>9.548178712712084E-2</v>
      </c>
      <c r="BQ398" s="205" t="s">
        <v>115</v>
      </c>
      <c r="BR398" s="205" t="s">
        <v>197</v>
      </c>
      <c r="BS398" s="205">
        <v>1.592384784405102</v>
      </c>
      <c r="BT398" s="120" t="s">
        <v>115</v>
      </c>
      <c r="BU398" s="120" t="s">
        <v>115</v>
      </c>
      <c r="BV398" s="120" t="s">
        <v>115</v>
      </c>
      <c r="BW398" s="120" t="s">
        <v>115</v>
      </c>
      <c r="BX398" s="153">
        <v>51.707615215594892</v>
      </c>
      <c r="BY398" s="153">
        <v>1.2686896917783308</v>
      </c>
      <c r="BZ398" s="153">
        <v>1.2686896917783308</v>
      </c>
      <c r="CA398" s="154" t="s">
        <v>197</v>
      </c>
      <c r="CB398" s="154">
        <v>2.0359918554919316</v>
      </c>
      <c r="CC398" s="154">
        <v>2.0359918554919316</v>
      </c>
      <c r="CD398" s="154" t="s">
        <v>197</v>
      </c>
      <c r="CE398" s="155">
        <v>0</v>
      </c>
      <c r="CF398" s="155"/>
      <c r="CG398" s="155"/>
      <c r="CH398" s="273"/>
    </row>
    <row r="399" spans="1:86" s="1" customFormat="1" x14ac:dyDescent="0.2">
      <c r="A399" s="120">
        <v>395</v>
      </c>
      <c r="B399" s="120" t="s">
        <v>1460</v>
      </c>
      <c r="C399" s="120" t="s">
        <v>392</v>
      </c>
      <c r="D399" s="126">
        <v>2</v>
      </c>
      <c r="E399" s="126" t="s">
        <v>1459</v>
      </c>
      <c r="F399" s="199">
        <v>60.181100000000001</v>
      </c>
      <c r="G399" s="199">
        <v>5.41</v>
      </c>
      <c r="H399" s="123">
        <v>1</v>
      </c>
      <c r="I399" s="122">
        <v>11135</v>
      </c>
      <c r="J399" s="122">
        <v>60</v>
      </c>
      <c r="K399" s="123">
        <v>380</v>
      </c>
      <c r="L399" s="122">
        <v>11135</v>
      </c>
      <c r="M399" s="122">
        <v>60</v>
      </c>
      <c r="N399" s="122">
        <v>13047.75</v>
      </c>
      <c r="O399" s="122">
        <v>114.25</v>
      </c>
      <c r="P399" s="122">
        <v>140.75</v>
      </c>
      <c r="Q399" s="112" t="s">
        <v>393</v>
      </c>
      <c r="R399" s="158">
        <v>2</v>
      </c>
      <c r="S399" s="112" t="s">
        <v>2191</v>
      </c>
      <c r="T399" s="112" t="s">
        <v>396</v>
      </c>
      <c r="U399" s="112" t="s">
        <v>500</v>
      </c>
      <c r="V399" s="112" t="s">
        <v>1467</v>
      </c>
      <c r="W399" s="112" t="s">
        <v>193</v>
      </c>
      <c r="X399" s="112" t="s">
        <v>115</v>
      </c>
      <c r="Y399" s="112" t="s">
        <v>115</v>
      </c>
      <c r="Z399" s="112" t="s">
        <v>115</v>
      </c>
      <c r="AA399" s="125" t="s">
        <v>197</v>
      </c>
      <c r="AB399" s="125" t="s">
        <v>197</v>
      </c>
      <c r="AC399" s="125" t="s">
        <v>197</v>
      </c>
      <c r="AD399" s="125" t="s">
        <v>197</v>
      </c>
      <c r="AE399" s="125">
        <v>0</v>
      </c>
      <c r="AF399" s="125">
        <v>0.1</v>
      </c>
      <c r="AG399" s="125">
        <v>0</v>
      </c>
      <c r="AH399" s="125">
        <v>0</v>
      </c>
      <c r="AI399" s="202">
        <v>0</v>
      </c>
      <c r="AJ399" s="202">
        <v>0</v>
      </c>
      <c r="AK399" s="202">
        <v>0.95599999999999996</v>
      </c>
      <c r="AL399" s="202">
        <v>0</v>
      </c>
      <c r="AM399" s="202">
        <v>0.1</v>
      </c>
      <c r="AN399" s="202">
        <v>0</v>
      </c>
      <c r="AO399" s="202">
        <v>1</v>
      </c>
      <c r="AP399" s="202">
        <v>0</v>
      </c>
      <c r="AQ399" s="202" t="s">
        <v>197</v>
      </c>
      <c r="AR399" s="202">
        <v>2002</v>
      </c>
      <c r="AS399" s="203">
        <v>45.6</v>
      </c>
      <c r="AT399" s="202" t="s">
        <v>199</v>
      </c>
      <c r="AU399" s="202" t="s">
        <v>556</v>
      </c>
      <c r="AV399" s="152">
        <v>1.3906602748335051</v>
      </c>
      <c r="AW399" s="152">
        <v>1.3906602748335051</v>
      </c>
      <c r="AX399" s="179">
        <v>-0.64780367189986754</v>
      </c>
      <c r="AY399" s="179" t="s">
        <v>115</v>
      </c>
      <c r="AZ399" s="179">
        <v>-0.4736698974636962</v>
      </c>
      <c r="BA399" s="179">
        <v>-0.44538039145055669</v>
      </c>
      <c r="BB399" s="179">
        <v>0</v>
      </c>
      <c r="BC399" s="179">
        <v>0.42806609270608381</v>
      </c>
      <c r="BD399" s="179">
        <v>0.44943414987369579</v>
      </c>
      <c r="BE399" s="179" t="s">
        <v>115</v>
      </c>
      <c r="BF399" s="179">
        <v>0.59246910482671156</v>
      </c>
      <c r="BG399" s="179">
        <v>0.69330699692805164</v>
      </c>
      <c r="BH399" s="204">
        <v>-1</v>
      </c>
      <c r="BI399" s="204">
        <v>7</v>
      </c>
      <c r="BJ399" s="205" t="s">
        <v>3033</v>
      </c>
      <c r="BK399" s="205" t="s">
        <v>3034</v>
      </c>
      <c r="BL399" s="205" t="s">
        <v>3035</v>
      </c>
      <c r="BM399" s="205">
        <v>0</v>
      </c>
      <c r="BN399" s="205" t="s">
        <v>115</v>
      </c>
      <c r="BO399" s="205">
        <v>7.3701741483840344E-2</v>
      </c>
      <c r="BP399" s="205">
        <v>9.548178712712084E-2</v>
      </c>
      <c r="BQ399" s="205" t="s">
        <v>115</v>
      </c>
      <c r="BR399" s="205" t="s">
        <v>197</v>
      </c>
      <c r="BS399" s="205">
        <v>1.5924691048267119</v>
      </c>
      <c r="BT399" s="120" t="s">
        <v>115</v>
      </c>
      <c r="BU399" s="120" t="s">
        <v>115</v>
      </c>
      <c r="BV399" s="120" t="s">
        <v>115</v>
      </c>
      <c r="BW399" s="120" t="s">
        <v>115</v>
      </c>
      <c r="BX399" s="153">
        <v>45.6</v>
      </c>
      <c r="BY399" s="153">
        <v>1.3958813410783666</v>
      </c>
      <c r="BZ399" s="153">
        <v>1.3958813410783666</v>
      </c>
      <c r="CA399" s="154" t="s">
        <v>197</v>
      </c>
      <c r="CB399" s="154">
        <v>2.1176502469006366</v>
      </c>
      <c r="CC399" s="154">
        <v>2.1176502469006366</v>
      </c>
      <c r="CD399" s="154" t="s">
        <v>197</v>
      </c>
      <c r="CE399" s="155">
        <v>0</v>
      </c>
      <c r="CF399" s="155"/>
      <c r="CG399" s="155"/>
      <c r="CH399" s="273"/>
    </row>
    <row r="400" spans="1:86" s="1" customFormat="1" x14ac:dyDescent="0.2">
      <c r="A400" s="120">
        <v>396</v>
      </c>
      <c r="B400" s="120" t="s">
        <v>2406</v>
      </c>
      <c r="C400" s="120" t="s">
        <v>392</v>
      </c>
      <c r="D400" s="126">
        <v>2</v>
      </c>
      <c r="E400" s="126" t="s">
        <v>1459</v>
      </c>
      <c r="F400" s="199">
        <v>60.181100000000001</v>
      </c>
      <c r="G400" s="199">
        <v>5.41</v>
      </c>
      <c r="H400" s="123">
        <v>1</v>
      </c>
      <c r="I400" s="122">
        <v>12440</v>
      </c>
      <c r="J400" s="122">
        <v>55</v>
      </c>
      <c r="K400" s="123">
        <v>380</v>
      </c>
      <c r="L400" s="122">
        <v>12440</v>
      </c>
      <c r="M400" s="122">
        <v>55</v>
      </c>
      <c r="N400" s="122">
        <v>13357.5</v>
      </c>
      <c r="O400" s="122">
        <v>515.5</v>
      </c>
      <c r="P400" s="122">
        <v>242.5</v>
      </c>
      <c r="Q400" s="112" t="s">
        <v>393</v>
      </c>
      <c r="R400" s="158">
        <v>2</v>
      </c>
      <c r="S400" s="112" t="s">
        <v>2191</v>
      </c>
      <c r="T400" s="112" t="s">
        <v>395</v>
      </c>
      <c r="U400" s="112" t="s">
        <v>500</v>
      </c>
      <c r="V400" s="112" t="s">
        <v>1467</v>
      </c>
      <c r="W400" s="112" t="s">
        <v>193</v>
      </c>
      <c r="X400" s="112" t="s">
        <v>115</v>
      </c>
      <c r="Y400" s="112" t="s">
        <v>115</v>
      </c>
      <c r="Z400" s="112" t="s">
        <v>115</v>
      </c>
      <c r="AA400" s="125" t="s">
        <v>197</v>
      </c>
      <c r="AB400" s="125" t="s">
        <v>197</v>
      </c>
      <c r="AC400" s="125" t="s">
        <v>197</v>
      </c>
      <c r="AD400" s="125" t="s">
        <v>197</v>
      </c>
      <c r="AE400" s="125">
        <v>0</v>
      </c>
      <c r="AF400" s="125">
        <v>0.1</v>
      </c>
      <c r="AG400" s="125">
        <v>0</v>
      </c>
      <c r="AH400" s="125">
        <v>0</v>
      </c>
      <c r="AI400" s="202">
        <v>0</v>
      </c>
      <c r="AJ400" s="202">
        <v>0</v>
      </c>
      <c r="AK400" s="202">
        <v>0.95599999999999996</v>
      </c>
      <c r="AL400" s="202">
        <v>0</v>
      </c>
      <c r="AM400" s="202">
        <v>0.1</v>
      </c>
      <c r="AN400" s="202">
        <v>0</v>
      </c>
      <c r="AO400" s="202">
        <v>1</v>
      </c>
      <c r="AP400" s="202">
        <v>0</v>
      </c>
      <c r="AQ400" s="202" t="s">
        <v>197</v>
      </c>
      <c r="AR400" s="202">
        <v>2002</v>
      </c>
      <c r="AS400" s="203">
        <v>45.6</v>
      </c>
      <c r="AT400" s="202" t="s">
        <v>199</v>
      </c>
      <c r="AU400" s="202" t="s">
        <v>556</v>
      </c>
      <c r="AV400" s="152">
        <v>1.3906602748335051</v>
      </c>
      <c r="AW400" s="152">
        <v>1.3906602748335051</v>
      </c>
      <c r="AX400" s="179">
        <v>-0.64780367189986754</v>
      </c>
      <c r="AY400" s="179" t="s">
        <v>115</v>
      </c>
      <c r="AZ400" s="179">
        <v>-0.4736698974636962</v>
      </c>
      <c r="BA400" s="179">
        <v>-0.44538039145055669</v>
      </c>
      <c r="BB400" s="179">
        <v>0</v>
      </c>
      <c r="BC400" s="179">
        <v>0.42806609270608381</v>
      </c>
      <c r="BD400" s="179">
        <v>0.44943414987369579</v>
      </c>
      <c r="BE400" s="179" t="s">
        <v>115</v>
      </c>
      <c r="BF400" s="179">
        <v>0.59246910482671156</v>
      </c>
      <c r="BG400" s="179">
        <v>0.69330699692805164</v>
      </c>
      <c r="BH400" s="204">
        <v>-1</v>
      </c>
      <c r="BI400" s="204">
        <v>7</v>
      </c>
      <c r="BJ400" s="205" t="s">
        <v>3033</v>
      </c>
      <c r="BK400" s="205" t="s">
        <v>3034</v>
      </c>
      <c r="BL400" s="205" t="s">
        <v>3035</v>
      </c>
      <c r="BM400" s="205">
        <v>0</v>
      </c>
      <c r="BN400" s="205" t="s">
        <v>115</v>
      </c>
      <c r="BO400" s="205">
        <v>7.3701741483840344E-2</v>
      </c>
      <c r="BP400" s="205">
        <v>9.548178712712084E-2</v>
      </c>
      <c r="BQ400" s="205" t="s">
        <v>115</v>
      </c>
      <c r="BR400" s="205" t="s">
        <v>197</v>
      </c>
      <c r="BS400" s="205">
        <v>1.5924691048267119</v>
      </c>
      <c r="BT400" s="120" t="s">
        <v>115</v>
      </c>
      <c r="BU400" s="120" t="s">
        <v>115</v>
      </c>
      <c r="BV400" s="120" t="s">
        <v>115</v>
      </c>
      <c r="BW400" s="120" t="s">
        <v>115</v>
      </c>
      <c r="BX400" s="153">
        <v>45.6</v>
      </c>
      <c r="BY400" s="153">
        <v>1.3958813410783666</v>
      </c>
      <c r="BZ400" s="153">
        <v>1.3958813410783666</v>
      </c>
      <c r="CA400" s="154" t="s">
        <v>197</v>
      </c>
      <c r="CB400" s="154">
        <v>2.1176502469006366</v>
      </c>
      <c r="CC400" s="154">
        <v>2.1176502469006366</v>
      </c>
      <c r="CD400" s="154" t="s">
        <v>197</v>
      </c>
      <c r="CE400" s="155">
        <v>0</v>
      </c>
      <c r="CF400" s="155"/>
      <c r="CG400" s="155"/>
      <c r="CH400" s="273"/>
    </row>
    <row r="401" spans="1:86" s="1" customFormat="1" x14ac:dyDescent="0.2">
      <c r="A401" s="120">
        <v>397</v>
      </c>
      <c r="B401" s="120" t="s">
        <v>1461</v>
      </c>
      <c r="C401" s="120" t="s">
        <v>392</v>
      </c>
      <c r="D401" s="126">
        <v>2</v>
      </c>
      <c r="E401" s="126" t="s">
        <v>1462</v>
      </c>
      <c r="F401" s="199">
        <v>60.171799999999998</v>
      </c>
      <c r="G401" s="199">
        <v>5.42</v>
      </c>
      <c r="H401" s="123">
        <v>1</v>
      </c>
      <c r="I401" s="122">
        <v>12330</v>
      </c>
      <c r="J401" s="122">
        <v>40</v>
      </c>
      <c r="K401" s="123">
        <v>380</v>
      </c>
      <c r="L401" s="122">
        <v>12330</v>
      </c>
      <c r="M401" s="122">
        <v>40</v>
      </c>
      <c r="N401" s="122">
        <v>13516.5</v>
      </c>
      <c r="O401" s="122">
        <v>199.5</v>
      </c>
      <c r="P401" s="122">
        <v>178.5</v>
      </c>
      <c r="Q401" s="112" t="s">
        <v>393</v>
      </c>
      <c r="R401" s="158">
        <v>2</v>
      </c>
      <c r="S401" s="112" t="s">
        <v>2191</v>
      </c>
      <c r="T401" s="112" t="s">
        <v>396</v>
      </c>
      <c r="U401" s="112" t="s">
        <v>500</v>
      </c>
      <c r="V401" s="112" t="s">
        <v>1467</v>
      </c>
      <c r="W401" s="112" t="s">
        <v>193</v>
      </c>
      <c r="X401" s="112" t="s">
        <v>115</v>
      </c>
      <c r="Y401" s="112" t="s">
        <v>115</v>
      </c>
      <c r="Z401" s="112" t="s">
        <v>115</v>
      </c>
      <c r="AA401" s="125" t="s">
        <v>197</v>
      </c>
      <c r="AB401" s="125" t="s">
        <v>197</v>
      </c>
      <c r="AC401" s="125" t="s">
        <v>197</v>
      </c>
      <c r="AD401" s="125" t="s">
        <v>197</v>
      </c>
      <c r="AE401" s="125">
        <v>0</v>
      </c>
      <c r="AF401" s="125">
        <v>0.1</v>
      </c>
      <c r="AG401" s="125">
        <v>0</v>
      </c>
      <c r="AH401" s="125">
        <v>0</v>
      </c>
      <c r="AI401" s="202">
        <v>0</v>
      </c>
      <c r="AJ401" s="202">
        <v>0</v>
      </c>
      <c r="AK401" s="202">
        <v>0.995</v>
      </c>
      <c r="AL401" s="202">
        <v>0</v>
      </c>
      <c r="AM401" s="202">
        <v>0.1</v>
      </c>
      <c r="AN401" s="202">
        <v>0</v>
      </c>
      <c r="AO401" s="202">
        <v>1</v>
      </c>
      <c r="AP401" s="202">
        <v>0</v>
      </c>
      <c r="AQ401" s="202" t="s">
        <v>197</v>
      </c>
      <c r="AR401" s="202">
        <v>2002</v>
      </c>
      <c r="AS401" s="203">
        <v>49.5</v>
      </c>
      <c r="AT401" s="202" t="s">
        <v>199</v>
      </c>
      <c r="AU401" s="202" t="s">
        <v>556</v>
      </c>
      <c r="AV401" s="152">
        <v>1.4177535046685654</v>
      </c>
      <c r="AW401" s="152">
        <v>1.4177535046685654</v>
      </c>
      <c r="AX401" s="179">
        <v>-0.65081574743607984</v>
      </c>
      <c r="AY401" s="179" t="s">
        <v>115</v>
      </c>
      <c r="AZ401" s="179">
        <v>-0.47613581723734438</v>
      </c>
      <c r="BA401" s="179">
        <v>-0.44780912288303099</v>
      </c>
      <c r="BB401" s="179">
        <v>0</v>
      </c>
      <c r="BC401" s="179">
        <v>0.42988818701687398</v>
      </c>
      <c r="BD401" s="179">
        <v>0.45126109439130357</v>
      </c>
      <c r="BE401" s="179" t="s">
        <v>115</v>
      </c>
      <c r="BF401" s="179">
        <v>0.59472179995044772</v>
      </c>
      <c r="BG401" s="179">
        <v>0.69583263937283313</v>
      </c>
      <c r="BH401" s="204">
        <v>-1</v>
      </c>
      <c r="BI401" s="204">
        <v>7</v>
      </c>
      <c r="BJ401" s="205" t="s">
        <v>3033</v>
      </c>
      <c r="BK401" s="205" t="s">
        <v>3034</v>
      </c>
      <c r="BL401" s="205" t="s">
        <v>3035</v>
      </c>
      <c r="BM401" s="205">
        <v>0</v>
      </c>
      <c r="BN401" s="205" t="s">
        <v>115</v>
      </c>
      <c r="BO401" s="205">
        <v>7.4790315020096809E-2</v>
      </c>
      <c r="BP401" s="205">
        <v>9.548178712712084E-2</v>
      </c>
      <c r="BQ401" s="205" t="s">
        <v>115</v>
      </c>
      <c r="BR401" s="205" t="s">
        <v>197</v>
      </c>
      <c r="BS401" s="205">
        <v>1.5947217999504479</v>
      </c>
      <c r="BT401" s="120" t="s">
        <v>115</v>
      </c>
      <c r="BU401" s="120" t="s">
        <v>115</v>
      </c>
      <c r="BV401" s="120" t="s">
        <v>115</v>
      </c>
      <c r="BW401" s="120" t="s">
        <v>115</v>
      </c>
      <c r="BX401" s="153">
        <v>49.5</v>
      </c>
      <c r="BY401" s="153">
        <v>1.4229319600366681</v>
      </c>
      <c r="BZ401" s="153">
        <v>1.4229319600366681</v>
      </c>
      <c r="CA401" s="154" t="s">
        <v>197</v>
      </c>
      <c r="CB401" s="154">
        <v>2.1372582862468894</v>
      </c>
      <c r="CC401" s="154">
        <v>2.1372582862468894</v>
      </c>
      <c r="CD401" s="154" t="s">
        <v>197</v>
      </c>
      <c r="CE401" s="155">
        <v>1</v>
      </c>
      <c r="CF401" s="155" t="s">
        <v>2420</v>
      </c>
      <c r="CG401" s="155"/>
      <c r="CH401" s="273"/>
    </row>
    <row r="402" spans="1:86" s="1" customFormat="1" x14ac:dyDescent="0.2">
      <c r="A402" s="120">
        <v>398</v>
      </c>
      <c r="B402" s="120" t="s">
        <v>1463</v>
      </c>
      <c r="C402" s="120" t="s">
        <v>392</v>
      </c>
      <c r="D402" s="126">
        <v>2</v>
      </c>
      <c r="E402" s="126" t="s">
        <v>1462</v>
      </c>
      <c r="F402" s="199">
        <v>60.171799999999998</v>
      </c>
      <c r="G402" s="199">
        <v>5.42</v>
      </c>
      <c r="H402" s="123">
        <v>1</v>
      </c>
      <c r="I402" s="122">
        <v>12320</v>
      </c>
      <c r="J402" s="122">
        <v>165</v>
      </c>
      <c r="K402" s="123">
        <v>380</v>
      </c>
      <c r="L402" s="122">
        <v>12320</v>
      </c>
      <c r="M402" s="122">
        <v>165</v>
      </c>
      <c r="N402" s="122">
        <v>13503.5</v>
      </c>
      <c r="O402" s="122">
        <v>455.5</v>
      </c>
      <c r="P402" s="122">
        <v>366.5</v>
      </c>
      <c r="Q402" s="112" t="s">
        <v>393</v>
      </c>
      <c r="R402" s="158">
        <v>2</v>
      </c>
      <c r="S402" s="112" t="s">
        <v>2191</v>
      </c>
      <c r="T402" s="112" t="s">
        <v>1464</v>
      </c>
      <c r="U402" s="112" t="s">
        <v>500</v>
      </c>
      <c r="V402" s="112" t="s">
        <v>1468</v>
      </c>
      <c r="W402" s="112" t="s">
        <v>193</v>
      </c>
      <c r="X402" s="112" t="s">
        <v>115</v>
      </c>
      <c r="Y402" s="112" t="s">
        <v>115</v>
      </c>
      <c r="Z402" s="112" t="s">
        <v>115</v>
      </c>
      <c r="AA402" s="125" t="s">
        <v>197</v>
      </c>
      <c r="AB402" s="125" t="s">
        <v>197</v>
      </c>
      <c r="AC402" s="125" t="s">
        <v>197</v>
      </c>
      <c r="AD402" s="125" t="s">
        <v>197</v>
      </c>
      <c r="AE402" s="125">
        <v>0</v>
      </c>
      <c r="AF402" s="125">
        <v>0.1</v>
      </c>
      <c r="AG402" s="125">
        <v>0</v>
      </c>
      <c r="AH402" s="125">
        <v>0</v>
      </c>
      <c r="AI402" s="202">
        <v>0</v>
      </c>
      <c r="AJ402" s="202">
        <v>0</v>
      </c>
      <c r="AK402" s="202">
        <v>0.995</v>
      </c>
      <c r="AL402" s="202">
        <v>0</v>
      </c>
      <c r="AM402" s="202">
        <v>0.1</v>
      </c>
      <c r="AN402" s="202">
        <v>0</v>
      </c>
      <c r="AO402" s="202">
        <v>1</v>
      </c>
      <c r="AP402" s="202">
        <v>0</v>
      </c>
      <c r="AQ402" s="202" t="s">
        <v>197</v>
      </c>
      <c r="AR402" s="202">
        <v>2002</v>
      </c>
      <c r="AS402" s="203">
        <v>49.5</v>
      </c>
      <c r="AT402" s="202" t="s">
        <v>199</v>
      </c>
      <c r="AU402" s="202" t="s">
        <v>556</v>
      </c>
      <c r="AV402" s="152">
        <v>1.4177535046685654</v>
      </c>
      <c r="AW402" s="152">
        <v>1.4177535046685654</v>
      </c>
      <c r="AX402" s="179">
        <v>-0.65081574743607984</v>
      </c>
      <c r="AY402" s="179" t="s">
        <v>115</v>
      </c>
      <c r="AZ402" s="179">
        <v>-0.47613581723734438</v>
      </c>
      <c r="BA402" s="179">
        <v>-0.44780912288303099</v>
      </c>
      <c r="BB402" s="179">
        <v>0</v>
      </c>
      <c r="BC402" s="179">
        <v>0.42988818701687398</v>
      </c>
      <c r="BD402" s="179">
        <v>0.45126109439130357</v>
      </c>
      <c r="BE402" s="179" t="s">
        <v>115</v>
      </c>
      <c r="BF402" s="179">
        <v>0.59472179995044772</v>
      </c>
      <c r="BG402" s="179">
        <v>0.69583263937283313</v>
      </c>
      <c r="BH402" s="204">
        <v>-1</v>
      </c>
      <c r="BI402" s="204">
        <v>7</v>
      </c>
      <c r="BJ402" s="205" t="s">
        <v>3033</v>
      </c>
      <c r="BK402" s="205" t="s">
        <v>3034</v>
      </c>
      <c r="BL402" s="205" t="s">
        <v>3035</v>
      </c>
      <c r="BM402" s="205">
        <v>0</v>
      </c>
      <c r="BN402" s="205" t="s">
        <v>115</v>
      </c>
      <c r="BO402" s="205">
        <v>7.4790315020096809E-2</v>
      </c>
      <c r="BP402" s="205">
        <v>9.548178712712084E-2</v>
      </c>
      <c r="BQ402" s="205" t="s">
        <v>115</v>
      </c>
      <c r="BR402" s="205" t="s">
        <v>197</v>
      </c>
      <c r="BS402" s="205">
        <v>1.5947217999504479</v>
      </c>
      <c r="BT402" s="120" t="s">
        <v>115</v>
      </c>
      <c r="BU402" s="120" t="s">
        <v>115</v>
      </c>
      <c r="BV402" s="120" t="s">
        <v>115</v>
      </c>
      <c r="BW402" s="120" t="s">
        <v>115</v>
      </c>
      <c r="BX402" s="153">
        <v>49.5</v>
      </c>
      <c r="BY402" s="153">
        <v>1.4229319600366681</v>
      </c>
      <c r="BZ402" s="153">
        <v>1.4229319600366681</v>
      </c>
      <c r="CA402" s="154" t="s">
        <v>197</v>
      </c>
      <c r="CB402" s="154">
        <v>2.1372582862468894</v>
      </c>
      <c r="CC402" s="154">
        <v>2.1372582862468894</v>
      </c>
      <c r="CD402" s="154" t="s">
        <v>197</v>
      </c>
      <c r="CE402" s="155">
        <v>1</v>
      </c>
      <c r="CF402" s="155" t="s">
        <v>2420</v>
      </c>
      <c r="CG402" s="155"/>
      <c r="CH402" s="273"/>
    </row>
    <row r="403" spans="1:86" s="1" customFormat="1" x14ac:dyDescent="0.2">
      <c r="A403" s="120">
        <v>399</v>
      </c>
      <c r="B403" s="120" t="s">
        <v>1465</v>
      </c>
      <c r="C403" s="120" t="s">
        <v>392</v>
      </c>
      <c r="D403" s="126">
        <v>2</v>
      </c>
      <c r="E403" s="126" t="s">
        <v>1462</v>
      </c>
      <c r="F403" s="199">
        <v>60.171799999999998</v>
      </c>
      <c r="G403" s="199">
        <v>5.42</v>
      </c>
      <c r="H403" s="123">
        <v>1</v>
      </c>
      <c r="I403" s="122">
        <v>12490</v>
      </c>
      <c r="J403" s="122">
        <v>55</v>
      </c>
      <c r="K403" s="123">
        <v>380</v>
      </c>
      <c r="L403" s="122">
        <v>12490</v>
      </c>
      <c r="M403" s="122">
        <v>55</v>
      </c>
      <c r="N403" s="122">
        <v>13407</v>
      </c>
      <c r="O403" s="122">
        <v>512</v>
      </c>
      <c r="P403" s="122">
        <v>247</v>
      </c>
      <c r="Q403" s="112" t="s">
        <v>393</v>
      </c>
      <c r="R403" s="158">
        <v>2</v>
      </c>
      <c r="S403" s="112" t="s">
        <v>2191</v>
      </c>
      <c r="T403" s="112" t="s">
        <v>1466</v>
      </c>
      <c r="U403" s="112" t="s">
        <v>500</v>
      </c>
      <c r="V403" s="112" t="s">
        <v>1468</v>
      </c>
      <c r="W403" s="112" t="s">
        <v>193</v>
      </c>
      <c r="X403" s="112" t="s">
        <v>115</v>
      </c>
      <c r="Y403" s="112" t="s">
        <v>115</v>
      </c>
      <c r="Z403" s="112" t="s">
        <v>115</v>
      </c>
      <c r="AA403" s="125" t="s">
        <v>197</v>
      </c>
      <c r="AB403" s="125" t="s">
        <v>197</v>
      </c>
      <c r="AC403" s="125" t="s">
        <v>197</v>
      </c>
      <c r="AD403" s="125" t="s">
        <v>197</v>
      </c>
      <c r="AE403" s="125">
        <v>0</v>
      </c>
      <c r="AF403" s="125">
        <v>0.1</v>
      </c>
      <c r="AG403" s="125">
        <v>0</v>
      </c>
      <c r="AH403" s="125">
        <v>0</v>
      </c>
      <c r="AI403" s="202">
        <v>0</v>
      </c>
      <c r="AJ403" s="202">
        <v>0</v>
      </c>
      <c r="AK403" s="202">
        <v>0.995</v>
      </c>
      <c r="AL403" s="202">
        <v>0</v>
      </c>
      <c r="AM403" s="202">
        <v>0.1</v>
      </c>
      <c r="AN403" s="202">
        <v>0</v>
      </c>
      <c r="AO403" s="202">
        <v>1</v>
      </c>
      <c r="AP403" s="202">
        <v>0</v>
      </c>
      <c r="AQ403" s="202" t="s">
        <v>197</v>
      </c>
      <c r="AR403" s="202">
        <v>2002</v>
      </c>
      <c r="AS403" s="203">
        <v>49.5</v>
      </c>
      <c r="AT403" s="202" t="s">
        <v>199</v>
      </c>
      <c r="AU403" s="202" t="s">
        <v>556</v>
      </c>
      <c r="AV403" s="152">
        <v>1.4177535046685654</v>
      </c>
      <c r="AW403" s="152">
        <v>1.4177535046685654</v>
      </c>
      <c r="AX403" s="179">
        <v>-0.65081574743607984</v>
      </c>
      <c r="AY403" s="179" t="s">
        <v>115</v>
      </c>
      <c r="AZ403" s="179">
        <v>-0.47613581723734438</v>
      </c>
      <c r="BA403" s="179">
        <v>-0.44780912288303099</v>
      </c>
      <c r="BB403" s="179">
        <v>0</v>
      </c>
      <c r="BC403" s="179">
        <v>0.42988818701687398</v>
      </c>
      <c r="BD403" s="179">
        <v>0.45126109439130357</v>
      </c>
      <c r="BE403" s="179" t="s">
        <v>115</v>
      </c>
      <c r="BF403" s="179">
        <v>0.59472179995044772</v>
      </c>
      <c r="BG403" s="179">
        <v>0.69583263937283313</v>
      </c>
      <c r="BH403" s="204">
        <v>-1</v>
      </c>
      <c r="BI403" s="204">
        <v>7</v>
      </c>
      <c r="BJ403" s="205" t="s">
        <v>3033</v>
      </c>
      <c r="BK403" s="205" t="s">
        <v>3034</v>
      </c>
      <c r="BL403" s="205" t="s">
        <v>3035</v>
      </c>
      <c r="BM403" s="205">
        <v>0</v>
      </c>
      <c r="BN403" s="205" t="s">
        <v>115</v>
      </c>
      <c r="BO403" s="205">
        <v>7.4790315020096809E-2</v>
      </c>
      <c r="BP403" s="205">
        <v>9.548178712712084E-2</v>
      </c>
      <c r="BQ403" s="205" t="s">
        <v>115</v>
      </c>
      <c r="BR403" s="205" t="s">
        <v>197</v>
      </c>
      <c r="BS403" s="205">
        <v>1.5947217999504479</v>
      </c>
      <c r="BT403" s="120" t="s">
        <v>115</v>
      </c>
      <c r="BU403" s="120" t="s">
        <v>115</v>
      </c>
      <c r="BV403" s="120" t="s">
        <v>115</v>
      </c>
      <c r="BW403" s="120" t="s">
        <v>115</v>
      </c>
      <c r="BX403" s="153">
        <v>49.5</v>
      </c>
      <c r="BY403" s="153">
        <v>1.4229319600366681</v>
      </c>
      <c r="BZ403" s="153">
        <v>1.4229319600366681</v>
      </c>
      <c r="CA403" s="154" t="s">
        <v>197</v>
      </c>
      <c r="CB403" s="154">
        <v>2.1372582862468894</v>
      </c>
      <c r="CC403" s="154">
        <v>2.1372582862468894</v>
      </c>
      <c r="CD403" s="154" t="s">
        <v>197</v>
      </c>
      <c r="CE403" s="155">
        <v>1</v>
      </c>
      <c r="CF403" s="155" t="s">
        <v>2420</v>
      </c>
      <c r="CG403" s="155"/>
      <c r="CH403" s="273"/>
    </row>
    <row r="404" spans="1:86" s="1" customFormat="1" x14ac:dyDescent="0.2">
      <c r="A404" s="120">
        <v>400</v>
      </c>
      <c r="B404" s="120" t="s">
        <v>1317</v>
      </c>
      <c r="C404" s="120" t="s">
        <v>1322</v>
      </c>
      <c r="D404" s="126">
        <v>2</v>
      </c>
      <c r="E404" s="126" t="s">
        <v>1318</v>
      </c>
      <c r="F404" s="199">
        <v>58.796070999999998</v>
      </c>
      <c r="G404" s="199">
        <v>5.61869</v>
      </c>
      <c r="H404" s="123">
        <v>1</v>
      </c>
      <c r="I404" s="122">
        <v>7755</v>
      </c>
      <c r="J404" s="122">
        <v>45</v>
      </c>
      <c r="K404" s="123">
        <v>0</v>
      </c>
      <c r="L404" s="122">
        <v>7755</v>
      </c>
      <c r="M404" s="122">
        <v>45</v>
      </c>
      <c r="N404" s="122">
        <v>7885.5</v>
      </c>
      <c r="O404" s="122">
        <v>148.5</v>
      </c>
      <c r="P404" s="122">
        <v>189.5</v>
      </c>
      <c r="Q404" s="112" t="s">
        <v>1319</v>
      </c>
      <c r="R404" s="158">
        <v>0</v>
      </c>
      <c r="S404" s="112" t="s">
        <v>2191</v>
      </c>
      <c r="T404" s="112" t="s">
        <v>1320</v>
      </c>
      <c r="U404" s="112" t="s">
        <v>197</v>
      </c>
      <c r="V404" s="112" t="s">
        <v>197</v>
      </c>
      <c r="W404" s="112" t="s">
        <v>197</v>
      </c>
      <c r="X404" s="112" t="s">
        <v>115</v>
      </c>
      <c r="Y404" s="112" t="s">
        <v>115</v>
      </c>
      <c r="Z404" s="112" t="s">
        <v>115</v>
      </c>
      <c r="AA404" s="125" t="s">
        <v>197</v>
      </c>
      <c r="AB404" s="125" t="s">
        <v>197</v>
      </c>
      <c r="AC404" s="125" t="s">
        <v>197</v>
      </c>
      <c r="AD404" s="125" t="s">
        <v>197</v>
      </c>
      <c r="AE404" s="125">
        <v>0</v>
      </c>
      <c r="AF404" s="125">
        <v>0.1</v>
      </c>
      <c r="AG404" s="125">
        <v>0</v>
      </c>
      <c r="AH404" s="125">
        <v>0</v>
      </c>
      <c r="AI404" s="202">
        <v>0</v>
      </c>
      <c r="AJ404" s="202">
        <v>0</v>
      </c>
      <c r="AK404" s="202">
        <v>0.5</v>
      </c>
      <c r="AL404" s="202">
        <v>0</v>
      </c>
      <c r="AM404" s="202">
        <v>0.1</v>
      </c>
      <c r="AN404" s="202">
        <v>0</v>
      </c>
      <c r="AO404" s="202">
        <v>1</v>
      </c>
      <c r="AP404" s="202">
        <v>0</v>
      </c>
      <c r="AQ404" s="202" t="s">
        <v>197</v>
      </c>
      <c r="AR404" s="202">
        <v>2001</v>
      </c>
      <c r="AS404" s="203">
        <v>6.6</v>
      </c>
      <c r="AT404" s="224" t="s">
        <v>132</v>
      </c>
      <c r="AU404" s="202" t="s">
        <v>556</v>
      </c>
      <c r="AV404" s="152">
        <v>1.1269427669584644</v>
      </c>
      <c r="AW404" s="152">
        <v>1.1269427669584644</v>
      </c>
      <c r="AX404" s="179">
        <v>-0.2382824775971627</v>
      </c>
      <c r="AY404" s="179" t="s">
        <v>115</v>
      </c>
      <c r="AZ404" s="179">
        <v>-0.16414545985691431</v>
      </c>
      <c r="BA404" s="179">
        <v>-0.15173706939849591</v>
      </c>
      <c r="BB404" s="179">
        <v>0</v>
      </c>
      <c r="BC404" s="179">
        <v>0.1533339373555731</v>
      </c>
      <c r="BD404" s="179">
        <v>0.1655078706982871</v>
      </c>
      <c r="BE404" s="179" t="s">
        <v>115</v>
      </c>
      <c r="BF404" s="179">
        <v>0.22339113118017079</v>
      </c>
      <c r="BG404" s="179">
        <v>0.25008472958849298</v>
      </c>
      <c r="BH404" s="204">
        <v>1</v>
      </c>
      <c r="BI404" s="204">
        <v>4</v>
      </c>
      <c r="BJ404" s="205" t="s">
        <v>3038</v>
      </c>
      <c r="BK404" s="205" t="s">
        <v>3039</v>
      </c>
      <c r="BL404" s="205" t="s">
        <v>3040</v>
      </c>
      <c r="BM404" s="205">
        <v>0.25008472958849298</v>
      </c>
      <c r="BN404" s="205" t="s">
        <v>115</v>
      </c>
      <c r="BO404" s="205">
        <v>0.12511092787115211</v>
      </c>
      <c r="BP404" s="205">
        <v>9.548178712712084E-2</v>
      </c>
      <c r="BQ404" s="205" t="s">
        <v>115</v>
      </c>
      <c r="BR404" s="205" t="s">
        <v>197</v>
      </c>
      <c r="BS404" s="205">
        <v>3.0391131180170759E-2</v>
      </c>
      <c r="BT404" s="120" t="s">
        <v>115</v>
      </c>
      <c r="BU404" s="120" t="s">
        <v>115</v>
      </c>
      <c r="BV404" s="120" t="s">
        <v>115</v>
      </c>
      <c r="BW404" s="120" t="s">
        <v>115</v>
      </c>
      <c r="BX404" s="153">
        <v>6.3499152704115067</v>
      </c>
      <c r="BY404" s="153">
        <v>1.1378793942882388</v>
      </c>
      <c r="BZ404" s="153">
        <v>1.1378793942882388</v>
      </c>
      <c r="CA404" s="154" t="s">
        <v>197</v>
      </c>
      <c r="CB404" s="154">
        <v>1.1382851737592736</v>
      </c>
      <c r="CC404" s="154">
        <v>1.1382851737592736</v>
      </c>
      <c r="CD404" s="154" t="s">
        <v>197</v>
      </c>
      <c r="CE404" s="155">
        <v>0</v>
      </c>
      <c r="CF404" s="155"/>
      <c r="CG404" s="155"/>
      <c r="CH404" s="273"/>
    </row>
    <row r="405" spans="1:86" s="1" customFormat="1" x14ac:dyDescent="0.2">
      <c r="A405" s="120">
        <v>401</v>
      </c>
      <c r="B405" s="120" t="s">
        <v>1321</v>
      </c>
      <c r="C405" s="120" t="s">
        <v>1322</v>
      </c>
      <c r="D405" s="126">
        <v>2</v>
      </c>
      <c r="E405" s="126" t="s">
        <v>1318</v>
      </c>
      <c r="F405" s="199">
        <v>58.990789999999997</v>
      </c>
      <c r="G405" s="199">
        <v>5.7518260000000003</v>
      </c>
      <c r="H405" s="123">
        <v>1</v>
      </c>
      <c r="I405" s="122">
        <v>7465</v>
      </c>
      <c r="J405" s="122">
        <v>125</v>
      </c>
      <c r="K405" s="123">
        <v>0</v>
      </c>
      <c r="L405" s="122">
        <v>7465</v>
      </c>
      <c r="M405" s="122">
        <v>125</v>
      </c>
      <c r="N405" s="122">
        <v>8275</v>
      </c>
      <c r="O405" s="122">
        <v>242</v>
      </c>
      <c r="P405" s="122">
        <v>260</v>
      </c>
      <c r="Q405" s="112" t="s">
        <v>1319</v>
      </c>
      <c r="R405" s="158">
        <v>0</v>
      </c>
      <c r="S405" s="112" t="s">
        <v>2191</v>
      </c>
      <c r="T405" s="112" t="s">
        <v>1320</v>
      </c>
      <c r="U405" s="112" t="s">
        <v>197</v>
      </c>
      <c r="V405" s="112" t="s">
        <v>197</v>
      </c>
      <c r="W405" s="112" t="s">
        <v>197</v>
      </c>
      <c r="X405" s="112" t="s">
        <v>115</v>
      </c>
      <c r="Y405" s="112" t="s">
        <v>115</v>
      </c>
      <c r="Z405" s="112" t="s">
        <v>115</v>
      </c>
      <c r="AA405" s="125" t="s">
        <v>197</v>
      </c>
      <c r="AB405" s="125" t="s">
        <v>197</v>
      </c>
      <c r="AC405" s="125" t="s">
        <v>197</v>
      </c>
      <c r="AD405" s="125" t="s">
        <v>197</v>
      </c>
      <c r="AE405" s="125">
        <v>0</v>
      </c>
      <c r="AF405" s="125">
        <v>0.1</v>
      </c>
      <c r="AG405" s="125">
        <v>0</v>
      </c>
      <c r="AH405" s="125">
        <v>0</v>
      </c>
      <c r="AI405" s="202">
        <v>0</v>
      </c>
      <c r="AJ405" s="202">
        <v>0</v>
      </c>
      <c r="AK405" s="202">
        <v>0.5</v>
      </c>
      <c r="AL405" s="202">
        <v>0</v>
      </c>
      <c r="AM405" s="202">
        <v>0.1</v>
      </c>
      <c r="AN405" s="202">
        <v>0</v>
      </c>
      <c r="AO405" s="202">
        <v>1</v>
      </c>
      <c r="AP405" s="202">
        <v>0</v>
      </c>
      <c r="AQ405" s="202" t="s">
        <v>197</v>
      </c>
      <c r="AR405" s="202">
        <v>2001</v>
      </c>
      <c r="AS405" s="203">
        <v>6.6</v>
      </c>
      <c r="AT405" s="224" t="s">
        <v>132</v>
      </c>
      <c r="AU405" s="202" t="s">
        <v>556</v>
      </c>
      <c r="AV405" s="152">
        <v>1.1269427669584644</v>
      </c>
      <c r="AW405" s="152">
        <v>1.1269427669584644</v>
      </c>
      <c r="AX405" s="179">
        <v>-0.42215997225449697</v>
      </c>
      <c r="AY405" s="179" t="s">
        <v>115</v>
      </c>
      <c r="AZ405" s="179">
        <v>-0.32008075131386182</v>
      </c>
      <c r="BA405" s="179">
        <v>-0.30273149420183809</v>
      </c>
      <c r="BB405" s="179">
        <v>0</v>
      </c>
      <c r="BC405" s="179">
        <v>0.29045534216324898</v>
      </c>
      <c r="BD405" s="179">
        <v>0.30778766036106009</v>
      </c>
      <c r="BE405" s="179" t="s">
        <v>115</v>
      </c>
      <c r="BF405" s="179">
        <v>0.38367933906059248</v>
      </c>
      <c r="BG405" s="179">
        <v>0.43263610506670941</v>
      </c>
      <c r="BH405" s="204">
        <v>1</v>
      </c>
      <c r="BI405" s="204">
        <v>4</v>
      </c>
      <c r="BJ405" s="205" t="s">
        <v>3038</v>
      </c>
      <c r="BK405" s="205" t="s">
        <v>3039</v>
      </c>
      <c r="BL405" s="205" t="s">
        <v>3040</v>
      </c>
      <c r="BM405" s="205">
        <v>0.43263610506670941</v>
      </c>
      <c r="BN405" s="205" t="s">
        <v>115</v>
      </c>
      <c r="BO405" s="205">
        <v>9.3774454984629774E-4</v>
      </c>
      <c r="BP405" s="205">
        <v>9.548178712712084E-2</v>
      </c>
      <c r="BQ405" s="205" t="s">
        <v>115</v>
      </c>
      <c r="BR405" s="205" t="s">
        <v>197</v>
      </c>
      <c r="BS405" s="205">
        <v>0.13967933906059249</v>
      </c>
      <c r="BT405" s="120" t="s">
        <v>115</v>
      </c>
      <c r="BU405" s="120" t="s">
        <v>115</v>
      </c>
      <c r="BV405" s="120" t="s">
        <v>115</v>
      </c>
      <c r="BW405" s="120" t="s">
        <v>115</v>
      </c>
      <c r="BX405" s="153">
        <v>6.1673638949332901</v>
      </c>
      <c r="BY405" s="153">
        <v>1.130980835840214</v>
      </c>
      <c r="BZ405" s="153">
        <v>1.130980835840214</v>
      </c>
      <c r="CA405" s="154" t="s">
        <v>197</v>
      </c>
      <c r="CB405" s="154">
        <v>1.1395735907778106</v>
      </c>
      <c r="CC405" s="154">
        <v>1.1395735907778106</v>
      </c>
      <c r="CD405" s="154" t="s">
        <v>197</v>
      </c>
      <c r="CE405" s="155">
        <v>0</v>
      </c>
      <c r="CF405" s="155"/>
      <c r="CG405" s="155"/>
      <c r="CH405" s="273"/>
    </row>
    <row r="406" spans="1:86" s="1" customFormat="1" x14ac:dyDescent="0.2">
      <c r="A406" s="120">
        <v>402</v>
      </c>
      <c r="B406" s="120" t="s">
        <v>1323</v>
      </c>
      <c r="C406" s="120" t="s">
        <v>1322</v>
      </c>
      <c r="D406" s="126">
        <v>2</v>
      </c>
      <c r="E406" s="126" t="s">
        <v>1318</v>
      </c>
      <c r="F406" s="199">
        <v>58.990789999999997</v>
      </c>
      <c r="G406" s="199">
        <v>5.7518260000000003</v>
      </c>
      <c r="H406" s="123">
        <v>1</v>
      </c>
      <c r="I406" s="122">
        <v>4760</v>
      </c>
      <c r="J406" s="122">
        <v>60</v>
      </c>
      <c r="K406" s="123">
        <v>0</v>
      </c>
      <c r="L406" s="122">
        <v>4760</v>
      </c>
      <c r="M406" s="122">
        <v>60</v>
      </c>
      <c r="N406" s="122">
        <v>5510.25</v>
      </c>
      <c r="O406" s="122">
        <v>80.75</v>
      </c>
      <c r="P406" s="122">
        <v>185.25</v>
      </c>
      <c r="Q406" s="112" t="s">
        <v>1319</v>
      </c>
      <c r="R406" s="158">
        <v>0</v>
      </c>
      <c r="S406" s="112" t="s">
        <v>2191</v>
      </c>
      <c r="T406" s="112" t="s">
        <v>326</v>
      </c>
      <c r="U406" s="112" t="s">
        <v>197</v>
      </c>
      <c r="V406" s="112" t="s">
        <v>197</v>
      </c>
      <c r="W406" s="112" t="s">
        <v>197</v>
      </c>
      <c r="X406" s="112" t="s">
        <v>115</v>
      </c>
      <c r="Y406" s="112" t="s">
        <v>115</v>
      </c>
      <c r="Z406" s="112" t="s">
        <v>115</v>
      </c>
      <c r="AA406" s="125" t="s">
        <v>197</v>
      </c>
      <c r="AB406" s="125" t="s">
        <v>197</v>
      </c>
      <c r="AC406" s="125" t="s">
        <v>197</v>
      </c>
      <c r="AD406" s="125" t="s">
        <v>197</v>
      </c>
      <c r="AE406" s="125">
        <v>0</v>
      </c>
      <c r="AF406" s="125">
        <v>0.1</v>
      </c>
      <c r="AG406" s="125">
        <v>0</v>
      </c>
      <c r="AH406" s="125">
        <v>0</v>
      </c>
      <c r="AI406" s="202">
        <v>0</v>
      </c>
      <c r="AJ406" s="202">
        <v>0</v>
      </c>
      <c r="AK406" s="202">
        <v>4</v>
      </c>
      <c r="AL406" s="202">
        <v>0</v>
      </c>
      <c r="AM406" s="202">
        <v>0.1</v>
      </c>
      <c r="AN406" s="202">
        <v>0</v>
      </c>
      <c r="AO406" s="202">
        <v>1</v>
      </c>
      <c r="AP406" s="202">
        <v>0</v>
      </c>
      <c r="AQ406" s="202" t="s">
        <v>197</v>
      </c>
      <c r="AR406" s="202">
        <v>2001</v>
      </c>
      <c r="AS406" s="203">
        <v>12</v>
      </c>
      <c r="AT406" s="224" t="s">
        <v>132</v>
      </c>
      <c r="AU406" s="202" t="s">
        <v>556</v>
      </c>
      <c r="AV406" s="152">
        <v>4.1255302689472542</v>
      </c>
      <c r="AW406" s="152">
        <v>4.1255302689472542</v>
      </c>
      <c r="AX406" s="179">
        <v>-0.42215997225449697</v>
      </c>
      <c r="AY406" s="179" t="s">
        <v>115</v>
      </c>
      <c r="AZ406" s="179">
        <v>-0.32008075131386182</v>
      </c>
      <c r="BA406" s="179">
        <v>-0.30273149420183809</v>
      </c>
      <c r="BB406" s="179">
        <v>0</v>
      </c>
      <c r="BC406" s="179">
        <v>0.29045534216324898</v>
      </c>
      <c r="BD406" s="179">
        <v>0.30778766036106009</v>
      </c>
      <c r="BE406" s="179" t="s">
        <v>115</v>
      </c>
      <c r="BF406" s="179">
        <v>0.38367933906059248</v>
      </c>
      <c r="BG406" s="179">
        <v>0.43263610506670941</v>
      </c>
      <c r="BH406" s="204">
        <v>1</v>
      </c>
      <c r="BI406" s="204">
        <v>4</v>
      </c>
      <c r="BJ406" s="205" t="s">
        <v>3038</v>
      </c>
      <c r="BK406" s="205" t="s">
        <v>3039</v>
      </c>
      <c r="BL406" s="205" t="s">
        <v>3040</v>
      </c>
      <c r="BM406" s="205">
        <v>0.43263610506670941</v>
      </c>
      <c r="BN406" s="205" t="s">
        <v>115</v>
      </c>
      <c r="BO406" s="205">
        <v>9.3774454984629774E-4</v>
      </c>
      <c r="BP406" s="205">
        <v>9.548178712712084E-2</v>
      </c>
      <c r="BQ406" s="205" t="s">
        <v>115</v>
      </c>
      <c r="BR406" s="205" t="s">
        <v>197</v>
      </c>
      <c r="BS406" s="205">
        <v>0.13967933906059249</v>
      </c>
      <c r="BT406" s="120" t="s">
        <v>115</v>
      </c>
      <c r="BU406" s="120" t="s">
        <v>115</v>
      </c>
      <c r="BV406" s="120" t="s">
        <v>115</v>
      </c>
      <c r="BW406" s="120" t="s">
        <v>115</v>
      </c>
      <c r="BX406" s="153">
        <v>11.56736389493329</v>
      </c>
      <c r="BY406" s="153">
        <v>4.1266351487668294</v>
      </c>
      <c r="BZ406" s="153">
        <v>4.1266351487668294</v>
      </c>
      <c r="CA406" s="154" t="s">
        <v>197</v>
      </c>
      <c r="CB406" s="154">
        <v>4.128998421990282</v>
      </c>
      <c r="CC406" s="154">
        <v>4.128998421990282</v>
      </c>
      <c r="CD406" s="154" t="s">
        <v>197</v>
      </c>
      <c r="CE406" s="155">
        <v>0</v>
      </c>
      <c r="CF406" s="155"/>
      <c r="CG406" s="155"/>
      <c r="CH406" s="273"/>
    </row>
    <row r="407" spans="1:86" s="1" customFormat="1" x14ac:dyDescent="0.2">
      <c r="A407" s="120">
        <v>403</v>
      </c>
      <c r="B407" s="120" t="s">
        <v>1324</v>
      </c>
      <c r="C407" s="120" t="s">
        <v>1322</v>
      </c>
      <c r="D407" s="126">
        <v>2</v>
      </c>
      <c r="E407" s="126" t="s">
        <v>1318</v>
      </c>
      <c r="F407" s="199">
        <v>58.990789999999997</v>
      </c>
      <c r="G407" s="199">
        <v>5.7518260000000003</v>
      </c>
      <c r="H407" s="123">
        <v>1</v>
      </c>
      <c r="I407" s="122">
        <v>4860</v>
      </c>
      <c r="J407" s="122">
        <v>100</v>
      </c>
      <c r="K407" s="123">
        <v>0</v>
      </c>
      <c r="L407" s="122">
        <v>4860</v>
      </c>
      <c r="M407" s="122">
        <v>100</v>
      </c>
      <c r="N407" s="122">
        <v>5559.25</v>
      </c>
      <c r="O407" s="122">
        <v>329.75</v>
      </c>
      <c r="P407" s="122">
        <v>235.25</v>
      </c>
      <c r="Q407" s="112" t="s">
        <v>1319</v>
      </c>
      <c r="R407" s="158">
        <v>0</v>
      </c>
      <c r="S407" s="112" t="s">
        <v>2191</v>
      </c>
      <c r="T407" s="112" t="s">
        <v>1325</v>
      </c>
      <c r="U407" s="112" t="s">
        <v>197</v>
      </c>
      <c r="V407" s="112" t="s">
        <v>197</v>
      </c>
      <c r="W407" s="112" t="s">
        <v>197</v>
      </c>
      <c r="X407" s="112" t="s">
        <v>115</v>
      </c>
      <c r="Y407" s="112" t="s">
        <v>115</v>
      </c>
      <c r="Z407" s="112" t="s">
        <v>115</v>
      </c>
      <c r="AA407" s="125" t="s">
        <v>197</v>
      </c>
      <c r="AB407" s="125" t="s">
        <v>197</v>
      </c>
      <c r="AC407" s="125" t="s">
        <v>197</v>
      </c>
      <c r="AD407" s="125" t="s">
        <v>197</v>
      </c>
      <c r="AE407" s="125">
        <v>0</v>
      </c>
      <c r="AF407" s="125">
        <v>0.1</v>
      </c>
      <c r="AG407" s="125">
        <v>0</v>
      </c>
      <c r="AH407" s="125">
        <v>0</v>
      </c>
      <c r="AI407" s="202">
        <v>0</v>
      </c>
      <c r="AJ407" s="202">
        <v>0</v>
      </c>
      <c r="AK407" s="202">
        <v>4</v>
      </c>
      <c r="AL407" s="202">
        <v>0</v>
      </c>
      <c r="AM407" s="202">
        <v>0.1</v>
      </c>
      <c r="AN407" s="202">
        <v>0</v>
      </c>
      <c r="AO407" s="202">
        <v>1</v>
      </c>
      <c r="AP407" s="202">
        <v>0</v>
      </c>
      <c r="AQ407" s="202" t="s">
        <v>197</v>
      </c>
      <c r="AR407" s="202">
        <v>2001</v>
      </c>
      <c r="AS407" s="203">
        <v>12</v>
      </c>
      <c r="AT407" s="224" t="s">
        <v>132</v>
      </c>
      <c r="AU407" s="202" t="s">
        <v>556</v>
      </c>
      <c r="AV407" s="152">
        <v>4.1255302689472542</v>
      </c>
      <c r="AW407" s="152">
        <v>4.1255302689472542</v>
      </c>
      <c r="AX407" s="179">
        <v>-0.42215997225449697</v>
      </c>
      <c r="AY407" s="179" t="s">
        <v>115</v>
      </c>
      <c r="AZ407" s="179">
        <v>-0.32008075131386182</v>
      </c>
      <c r="BA407" s="179">
        <v>-0.30273149420183809</v>
      </c>
      <c r="BB407" s="179">
        <v>0</v>
      </c>
      <c r="BC407" s="179">
        <v>0.29045534216324898</v>
      </c>
      <c r="BD407" s="179">
        <v>0.30778766036106009</v>
      </c>
      <c r="BE407" s="179" t="s">
        <v>115</v>
      </c>
      <c r="BF407" s="179">
        <v>0.38367933906059248</v>
      </c>
      <c r="BG407" s="179">
        <v>0.43263610506670941</v>
      </c>
      <c r="BH407" s="204">
        <v>1</v>
      </c>
      <c r="BI407" s="204">
        <v>4</v>
      </c>
      <c r="BJ407" s="205" t="s">
        <v>3038</v>
      </c>
      <c r="BK407" s="205" t="s">
        <v>3039</v>
      </c>
      <c r="BL407" s="205" t="s">
        <v>3040</v>
      </c>
      <c r="BM407" s="205">
        <v>0.43263610506670941</v>
      </c>
      <c r="BN407" s="205" t="s">
        <v>115</v>
      </c>
      <c r="BO407" s="205">
        <v>9.3774454984629774E-4</v>
      </c>
      <c r="BP407" s="205">
        <v>9.548178712712084E-2</v>
      </c>
      <c r="BQ407" s="205" t="s">
        <v>115</v>
      </c>
      <c r="BR407" s="205" t="s">
        <v>197</v>
      </c>
      <c r="BS407" s="205">
        <v>0.13967933906059249</v>
      </c>
      <c r="BT407" s="120" t="s">
        <v>115</v>
      </c>
      <c r="BU407" s="120" t="s">
        <v>115</v>
      </c>
      <c r="BV407" s="120" t="s">
        <v>115</v>
      </c>
      <c r="BW407" s="120" t="s">
        <v>115</v>
      </c>
      <c r="BX407" s="153">
        <v>11.56736389493329</v>
      </c>
      <c r="BY407" s="153">
        <v>4.1266351487668294</v>
      </c>
      <c r="BZ407" s="153">
        <v>4.1266351487668294</v>
      </c>
      <c r="CA407" s="154" t="s">
        <v>197</v>
      </c>
      <c r="CB407" s="154">
        <v>4.128998421990282</v>
      </c>
      <c r="CC407" s="154">
        <v>4.128998421990282</v>
      </c>
      <c r="CD407" s="154" t="s">
        <v>197</v>
      </c>
      <c r="CE407" s="155">
        <v>0</v>
      </c>
      <c r="CF407" s="155"/>
      <c r="CG407" s="155"/>
      <c r="CH407" s="273"/>
    </row>
    <row r="408" spans="1:86" s="1" customFormat="1" x14ac:dyDescent="0.2">
      <c r="A408" s="120">
        <v>404</v>
      </c>
      <c r="B408" s="120" t="s">
        <v>397</v>
      </c>
      <c r="C408" s="120" t="s">
        <v>398</v>
      </c>
      <c r="D408" s="126">
        <v>2</v>
      </c>
      <c r="E408" s="126" t="s">
        <v>399</v>
      </c>
      <c r="F408" s="199">
        <v>59.347000000000001</v>
      </c>
      <c r="G408" s="199">
        <v>5.48</v>
      </c>
      <c r="H408" s="123">
        <v>1</v>
      </c>
      <c r="I408" s="122">
        <v>2320</v>
      </c>
      <c r="J408" s="122">
        <v>50</v>
      </c>
      <c r="K408" s="123">
        <v>0</v>
      </c>
      <c r="L408" s="122">
        <v>2320</v>
      </c>
      <c r="M408" s="122">
        <v>50</v>
      </c>
      <c r="N408" s="122">
        <v>2298.875</v>
      </c>
      <c r="O408" s="122">
        <v>420.125</v>
      </c>
      <c r="P408" s="122">
        <v>233.875</v>
      </c>
      <c r="Q408" s="112" t="s">
        <v>197</v>
      </c>
      <c r="R408" s="158">
        <v>1</v>
      </c>
      <c r="S408" s="112" t="s">
        <v>2191</v>
      </c>
      <c r="T408" s="124" t="s">
        <v>2185</v>
      </c>
      <c r="U408" s="112" t="s">
        <v>197</v>
      </c>
      <c r="V408" s="112" t="s">
        <v>197</v>
      </c>
      <c r="W408" s="112" t="s">
        <v>197</v>
      </c>
      <c r="X408" s="112" t="s">
        <v>115</v>
      </c>
      <c r="Y408" s="112" t="s">
        <v>115</v>
      </c>
      <c r="Z408" s="112" t="s">
        <v>115</v>
      </c>
      <c r="AA408" s="125" t="s">
        <v>197</v>
      </c>
      <c r="AB408" s="125" t="s">
        <v>197</v>
      </c>
      <c r="AC408" s="125" t="s">
        <v>197</v>
      </c>
      <c r="AD408" s="125" t="s">
        <v>197</v>
      </c>
      <c r="AE408" s="125">
        <v>0</v>
      </c>
      <c r="AF408" s="125">
        <v>0.1</v>
      </c>
      <c r="AG408" s="125">
        <v>0</v>
      </c>
      <c r="AH408" s="125">
        <v>0</v>
      </c>
      <c r="AI408" s="202">
        <v>0</v>
      </c>
      <c r="AJ408" s="202">
        <v>0</v>
      </c>
      <c r="AK408" s="202">
        <v>0.5</v>
      </c>
      <c r="AL408" s="202">
        <v>0</v>
      </c>
      <c r="AM408" s="202">
        <v>0.1</v>
      </c>
      <c r="AN408" s="202">
        <v>0</v>
      </c>
      <c r="AO408" s="202">
        <v>1</v>
      </c>
      <c r="AP408" s="202">
        <v>0</v>
      </c>
      <c r="AQ408" s="202" t="s">
        <v>197</v>
      </c>
      <c r="AR408" s="202">
        <v>2000</v>
      </c>
      <c r="AS408" s="203">
        <v>2</v>
      </c>
      <c r="AT408" s="202" t="s">
        <v>199</v>
      </c>
      <c r="AU408" s="202" t="s">
        <v>556</v>
      </c>
      <c r="AV408" s="152">
        <v>1.1269427669584644</v>
      </c>
      <c r="AW408" s="152">
        <v>1.1269427669584644</v>
      </c>
      <c r="AX408" s="179">
        <v>-0.38424407965095708</v>
      </c>
      <c r="AY408" s="179" t="s">
        <v>115</v>
      </c>
      <c r="AZ408" s="179">
        <v>-0.28679714140279511</v>
      </c>
      <c r="BA408" s="179">
        <v>-0.27036413227801448</v>
      </c>
      <c r="BB408" s="179">
        <v>0</v>
      </c>
      <c r="BC408" s="179">
        <v>0.26097164703994258</v>
      </c>
      <c r="BD408" s="179">
        <v>0.2777060637104426</v>
      </c>
      <c r="BE408" s="179" t="s">
        <v>115</v>
      </c>
      <c r="BF408" s="179">
        <v>0.35098632697259158</v>
      </c>
      <c r="BG408" s="179">
        <v>0.39736434602197718</v>
      </c>
      <c r="BH408" s="204">
        <v>0</v>
      </c>
      <c r="BI408" s="204">
        <v>7</v>
      </c>
      <c r="BJ408" s="205" t="s">
        <v>3025</v>
      </c>
      <c r="BK408" s="205" t="s">
        <v>3026</v>
      </c>
      <c r="BL408" s="205" t="s">
        <v>3027</v>
      </c>
      <c r="BM408" s="205">
        <v>-1.6628876339182749E-2</v>
      </c>
      <c r="BN408" s="205">
        <v>0.36761520331177439</v>
      </c>
      <c r="BO408" s="205">
        <v>3.9304387115469019E-2</v>
      </c>
      <c r="BP408" s="205">
        <v>9.548178712712084E-2</v>
      </c>
      <c r="BQ408" s="205" t="s">
        <v>115</v>
      </c>
      <c r="BR408" s="205" t="s">
        <v>197</v>
      </c>
      <c r="BS408" s="205">
        <v>0.1059863269725916</v>
      </c>
      <c r="BT408" s="120" t="s">
        <v>115</v>
      </c>
      <c r="BU408" s="120" t="s">
        <v>115</v>
      </c>
      <c r="BV408" s="120" t="s">
        <v>115</v>
      </c>
      <c r="BW408" s="120" t="s">
        <v>115</v>
      </c>
      <c r="BX408" s="153">
        <v>2.0166288763391829</v>
      </c>
      <c r="BY408" s="153">
        <v>1.1898750120182657</v>
      </c>
      <c r="BZ408" s="153">
        <v>1.1898750120182657</v>
      </c>
      <c r="CA408" s="154" t="s">
        <v>197</v>
      </c>
      <c r="CB408" s="154">
        <v>1.1945859725154189</v>
      </c>
      <c r="CC408" s="154">
        <v>1.1945859725154189</v>
      </c>
      <c r="CD408" s="154" t="s">
        <v>197</v>
      </c>
      <c r="CE408" s="155">
        <v>0</v>
      </c>
      <c r="CF408" s="155"/>
      <c r="CG408" s="155"/>
      <c r="CH408" s="273"/>
    </row>
    <row r="409" spans="1:86" s="1" customFormat="1" x14ac:dyDescent="0.2">
      <c r="A409" s="120">
        <v>405</v>
      </c>
      <c r="B409" s="120" t="s">
        <v>400</v>
      </c>
      <c r="C409" s="120" t="s">
        <v>398</v>
      </c>
      <c r="D409" s="126">
        <v>2</v>
      </c>
      <c r="E409" s="126" t="s">
        <v>399</v>
      </c>
      <c r="F409" s="199">
        <v>59.347000000000001</v>
      </c>
      <c r="G409" s="199">
        <v>5.48</v>
      </c>
      <c r="H409" s="123">
        <v>1</v>
      </c>
      <c r="I409" s="122">
        <v>2150</v>
      </c>
      <c r="J409" s="122">
        <v>50</v>
      </c>
      <c r="K409" s="123">
        <v>0</v>
      </c>
      <c r="L409" s="122">
        <v>2150</v>
      </c>
      <c r="M409" s="122">
        <v>50</v>
      </c>
      <c r="N409" s="122">
        <v>2139</v>
      </c>
      <c r="O409" s="122">
        <v>216</v>
      </c>
      <c r="P409" s="122">
        <v>309</v>
      </c>
      <c r="Q409" s="112" t="s">
        <v>197</v>
      </c>
      <c r="R409" s="158">
        <v>1</v>
      </c>
      <c r="S409" s="112" t="s">
        <v>2191</v>
      </c>
      <c r="T409" s="124" t="s">
        <v>2185</v>
      </c>
      <c r="U409" s="112" t="s">
        <v>197</v>
      </c>
      <c r="V409" s="112" t="s">
        <v>197</v>
      </c>
      <c r="W409" s="112" t="s">
        <v>115</v>
      </c>
      <c r="X409" s="112" t="s">
        <v>115</v>
      </c>
      <c r="Y409" s="112" t="s">
        <v>115</v>
      </c>
      <c r="Z409" s="112" t="s">
        <v>115</v>
      </c>
      <c r="AA409" s="125" t="s">
        <v>197</v>
      </c>
      <c r="AB409" s="125" t="s">
        <v>197</v>
      </c>
      <c r="AC409" s="125" t="s">
        <v>197</v>
      </c>
      <c r="AD409" s="125" t="s">
        <v>197</v>
      </c>
      <c r="AE409" s="125">
        <v>0</v>
      </c>
      <c r="AF409" s="125">
        <v>0.1</v>
      </c>
      <c r="AG409" s="125">
        <v>0</v>
      </c>
      <c r="AH409" s="125">
        <v>0</v>
      </c>
      <c r="AI409" s="202">
        <v>0</v>
      </c>
      <c r="AJ409" s="202">
        <v>0</v>
      </c>
      <c r="AK409" s="202">
        <v>0.5</v>
      </c>
      <c r="AL409" s="202">
        <v>0</v>
      </c>
      <c r="AM409" s="202">
        <v>0.1</v>
      </c>
      <c r="AN409" s="202">
        <v>0</v>
      </c>
      <c r="AO409" s="202">
        <v>1</v>
      </c>
      <c r="AP409" s="202">
        <v>0</v>
      </c>
      <c r="AQ409" s="202" t="s">
        <v>197</v>
      </c>
      <c r="AR409" s="202">
        <v>2000</v>
      </c>
      <c r="AS409" s="203">
        <v>2</v>
      </c>
      <c r="AT409" s="202" t="s">
        <v>199</v>
      </c>
      <c r="AU409" s="202" t="s">
        <v>556</v>
      </c>
      <c r="AV409" s="152">
        <v>1.1269427669584644</v>
      </c>
      <c r="AW409" s="152">
        <v>1.1269427669584644</v>
      </c>
      <c r="AX409" s="179">
        <v>-0.38424407965095708</v>
      </c>
      <c r="AY409" s="179" t="s">
        <v>115</v>
      </c>
      <c r="AZ409" s="179">
        <v>-0.28679714140279511</v>
      </c>
      <c r="BA409" s="179">
        <v>-0.27036413227801448</v>
      </c>
      <c r="BB409" s="179">
        <v>0</v>
      </c>
      <c r="BC409" s="179">
        <v>0.26097164703994258</v>
      </c>
      <c r="BD409" s="179">
        <v>0.2777060637104426</v>
      </c>
      <c r="BE409" s="179" t="s">
        <v>115</v>
      </c>
      <c r="BF409" s="179">
        <v>0.35098632697259158</v>
      </c>
      <c r="BG409" s="179">
        <v>0.39736434602197718</v>
      </c>
      <c r="BH409" s="204">
        <v>0</v>
      </c>
      <c r="BI409" s="204">
        <v>7</v>
      </c>
      <c r="BJ409" s="205" t="s">
        <v>3025</v>
      </c>
      <c r="BK409" s="205" t="s">
        <v>3026</v>
      </c>
      <c r="BL409" s="205" t="s">
        <v>3027</v>
      </c>
      <c r="BM409" s="205">
        <v>-1.6628876339182749E-2</v>
      </c>
      <c r="BN409" s="205">
        <v>0.36761520331177439</v>
      </c>
      <c r="BO409" s="205">
        <v>3.9304387115469019E-2</v>
      </c>
      <c r="BP409" s="205">
        <v>9.548178712712084E-2</v>
      </c>
      <c r="BQ409" s="205" t="s">
        <v>115</v>
      </c>
      <c r="BR409" s="205" t="s">
        <v>197</v>
      </c>
      <c r="BS409" s="205">
        <v>0.1059863269725916</v>
      </c>
      <c r="BT409" s="120" t="s">
        <v>115</v>
      </c>
      <c r="BU409" s="120" t="s">
        <v>115</v>
      </c>
      <c r="BV409" s="120" t="s">
        <v>115</v>
      </c>
      <c r="BW409" s="120" t="s">
        <v>115</v>
      </c>
      <c r="BX409" s="153">
        <v>2.0166288763391829</v>
      </c>
      <c r="BY409" s="153">
        <v>1.1898750120182657</v>
      </c>
      <c r="BZ409" s="153">
        <v>1.1898750120182657</v>
      </c>
      <c r="CA409" s="154" t="s">
        <v>197</v>
      </c>
      <c r="CB409" s="154">
        <v>1.1945859725154189</v>
      </c>
      <c r="CC409" s="154">
        <v>1.1945859725154189</v>
      </c>
      <c r="CD409" s="154" t="s">
        <v>197</v>
      </c>
      <c r="CE409" s="155">
        <v>0</v>
      </c>
      <c r="CF409" s="155"/>
      <c r="CG409" s="155"/>
      <c r="CH409" s="273"/>
    </row>
    <row r="410" spans="1:86" s="1" customFormat="1" x14ac:dyDescent="0.2">
      <c r="A410" s="120">
        <v>406</v>
      </c>
      <c r="B410" s="120" t="s">
        <v>401</v>
      </c>
      <c r="C410" s="120" t="s">
        <v>402</v>
      </c>
      <c r="D410" s="126">
        <v>2</v>
      </c>
      <c r="E410" s="126" t="s">
        <v>403</v>
      </c>
      <c r="F410" s="199">
        <v>59.333799999999997</v>
      </c>
      <c r="G410" s="199">
        <v>5.44</v>
      </c>
      <c r="H410" s="123">
        <v>1</v>
      </c>
      <c r="I410" s="122">
        <v>9610</v>
      </c>
      <c r="J410" s="122">
        <v>70</v>
      </c>
      <c r="K410" s="123">
        <v>0</v>
      </c>
      <c r="L410" s="122">
        <v>9610</v>
      </c>
      <c r="M410" s="122">
        <v>70</v>
      </c>
      <c r="N410" s="122">
        <v>11029.875</v>
      </c>
      <c r="O410" s="122">
        <v>204.125</v>
      </c>
      <c r="P410" s="122">
        <v>441.875</v>
      </c>
      <c r="Q410" s="112" t="s">
        <v>197</v>
      </c>
      <c r="R410" s="158">
        <v>1</v>
      </c>
      <c r="S410" s="112" t="s">
        <v>2191</v>
      </c>
      <c r="T410" s="112" t="s">
        <v>1733</v>
      </c>
      <c r="U410" s="112" t="s">
        <v>197</v>
      </c>
      <c r="V410" s="112" t="s">
        <v>197</v>
      </c>
      <c r="W410" s="112" t="s">
        <v>193</v>
      </c>
      <c r="X410" s="112" t="s">
        <v>115</v>
      </c>
      <c r="Y410" s="112" t="s">
        <v>115</v>
      </c>
      <c r="Z410" s="112" t="s">
        <v>115</v>
      </c>
      <c r="AA410" s="125" t="s">
        <v>197</v>
      </c>
      <c r="AB410" s="125" t="s">
        <v>197</v>
      </c>
      <c r="AC410" s="125" t="s">
        <v>197</v>
      </c>
      <c r="AD410" s="125" t="s">
        <v>197</v>
      </c>
      <c r="AE410" s="125">
        <v>0</v>
      </c>
      <c r="AF410" s="125">
        <v>0.1</v>
      </c>
      <c r="AG410" s="125">
        <v>0</v>
      </c>
      <c r="AH410" s="125">
        <v>0</v>
      </c>
      <c r="AI410" s="202">
        <v>0</v>
      </c>
      <c r="AJ410" s="202">
        <v>0</v>
      </c>
      <c r="AK410" s="202">
        <v>0.61614085150135423</v>
      </c>
      <c r="AL410" s="202">
        <v>0</v>
      </c>
      <c r="AM410" s="202">
        <v>0.1</v>
      </c>
      <c r="AN410" s="202">
        <v>0</v>
      </c>
      <c r="AO410" s="202">
        <v>1</v>
      </c>
      <c r="AP410" s="202">
        <v>0</v>
      </c>
      <c r="AQ410" s="202" t="s">
        <v>197</v>
      </c>
      <c r="AR410" s="202">
        <v>2000</v>
      </c>
      <c r="AS410" s="203">
        <v>11.6</v>
      </c>
      <c r="AT410" s="202" t="s">
        <v>199</v>
      </c>
      <c r="AU410" s="202" t="s">
        <v>556</v>
      </c>
      <c r="AV410" s="152">
        <v>1.1830594020964518</v>
      </c>
      <c r="AW410" s="152">
        <v>1.1830594020964518</v>
      </c>
      <c r="AX410" s="179">
        <v>-0.36382525952560818</v>
      </c>
      <c r="AY410" s="179" t="s">
        <v>115</v>
      </c>
      <c r="AZ410" s="179">
        <v>-0.26787632264674638</v>
      </c>
      <c r="BA410" s="179">
        <v>-0.25194742315787361</v>
      </c>
      <c r="BB410" s="179">
        <v>0</v>
      </c>
      <c r="BC410" s="179">
        <v>0.24643588945466041</v>
      </c>
      <c r="BD410" s="179">
        <v>0.26264867534011233</v>
      </c>
      <c r="BE410" s="179" t="s">
        <v>115</v>
      </c>
      <c r="BF410" s="179">
        <v>0.33565495925475958</v>
      </c>
      <c r="BG410" s="179">
        <v>0.37958800729816072</v>
      </c>
      <c r="BH410" s="204">
        <v>0</v>
      </c>
      <c r="BI410" s="204">
        <v>7</v>
      </c>
      <c r="BJ410" s="205" t="s">
        <v>3025</v>
      </c>
      <c r="BK410" s="205" t="s">
        <v>3026</v>
      </c>
      <c r="BL410" s="205" t="s">
        <v>3027</v>
      </c>
      <c r="BM410" s="205">
        <v>-1.40851501354243E-2</v>
      </c>
      <c r="BN410" s="205">
        <v>0.34974010939018391</v>
      </c>
      <c r="BO410" s="205">
        <v>3.688334200942478E-2</v>
      </c>
      <c r="BP410" s="205">
        <v>9.548178712712084E-2</v>
      </c>
      <c r="BQ410" s="205" t="s">
        <v>115</v>
      </c>
      <c r="BR410" s="205" t="s">
        <v>197</v>
      </c>
      <c r="BS410" s="205">
        <v>0.15734504074524039</v>
      </c>
      <c r="BT410" s="120" t="s">
        <v>115</v>
      </c>
      <c r="BU410" s="120" t="s">
        <v>115</v>
      </c>
      <c r="BV410" s="120" t="s">
        <v>115</v>
      </c>
      <c r="BW410" s="120" t="s">
        <v>115</v>
      </c>
      <c r="BX410" s="153">
        <v>11.614085150135423</v>
      </c>
      <c r="BY410" s="153">
        <v>1.2379114853638948</v>
      </c>
      <c r="BZ410" s="153">
        <v>1.2379114853638948</v>
      </c>
      <c r="CA410" s="154" t="s">
        <v>197</v>
      </c>
      <c r="CB410" s="154">
        <v>1.247871110108318</v>
      </c>
      <c r="CC410" s="154">
        <v>1.247871110108318</v>
      </c>
      <c r="CD410" s="154" t="s">
        <v>197</v>
      </c>
      <c r="CE410" s="155">
        <v>0</v>
      </c>
      <c r="CF410" s="155"/>
      <c r="CG410" s="155"/>
      <c r="CH410" s="273"/>
    </row>
    <row r="411" spans="1:86" s="1" customFormat="1" x14ac:dyDescent="0.2">
      <c r="A411" s="120">
        <v>407</v>
      </c>
      <c r="B411" s="120" t="s">
        <v>404</v>
      </c>
      <c r="C411" s="127" t="s">
        <v>402</v>
      </c>
      <c r="D411" s="126">
        <v>2</v>
      </c>
      <c r="E411" s="126" t="s">
        <v>403</v>
      </c>
      <c r="F411" s="199">
        <v>59.306399999999996</v>
      </c>
      <c r="G411" s="199">
        <v>5.47</v>
      </c>
      <c r="H411" s="123">
        <v>1</v>
      </c>
      <c r="I411" s="122">
        <v>7445</v>
      </c>
      <c r="J411" s="122">
        <v>55</v>
      </c>
      <c r="K411" s="123">
        <v>0</v>
      </c>
      <c r="L411" s="122">
        <v>7445</v>
      </c>
      <c r="M411" s="122">
        <v>55</v>
      </c>
      <c r="N411" s="122">
        <v>8265</v>
      </c>
      <c r="O411" s="122">
        <v>164</v>
      </c>
      <c r="P411" s="122">
        <v>251</v>
      </c>
      <c r="Q411" s="112" t="s">
        <v>405</v>
      </c>
      <c r="R411" s="158">
        <v>1</v>
      </c>
      <c r="S411" s="112" t="s">
        <v>2191</v>
      </c>
      <c r="T411" s="112" t="s">
        <v>1733</v>
      </c>
      <c r="U411" s="112" t="s">
        <v>197</v>
      </c>
      <c r="V411" s="112" t="s">
        <v>197</v>
      </c>
      <c r="W411" s="112" t="s">
        <v>193</v>
      </c>
      <c r="X411" s="112" t="s">
        <v>115</v>
      </c>
      <c r="Y411" s="112" t="s">
        <v>115</v>
      </c>
      <c r="Z411" s="112" t="s">
        <v>115</v>
      </c>
      <c r="AA411" s="125" t="s">
        <v>197</v>
      </c>
      <c r="AB411" s="125" t="s">
        <v>197</v>
      </c>
      <c r="AC411" s="125" t="s">
        <v>197</v>
      </c>
      <c r="AD411" s="125" t="s">
        <v>197</v>
      </c>
      <c r="AE411" s="125">
        <v>0</v>
      </c>
      <c r="AF411" s="125">
        <v>0.1</v>
      </c>
      <c r="AG411" s="125">
        <v>0</v>
      </c>
      <c r="AH411" s="125">
        <v>0</v>
      </c>
      <c r="AI411" s="202">
        <v>0</v>
      </c>
      <c r="AJ411" s="202">
        <v>0</v>
      </c>
      <c r="AK411" s="202">
        <v>0.5</v>
      </c>
      <c r="AL411" s="202">
        <v>0</v>
      </c>
      <c r="AM411" s="202">
        <v>0.1</v>
      </c>
      <c r="AN411" s="202">
        <v>0</v>
      </c>
      <c r="AO411" s="202">
        <v>1</v>
      </c>
      <c r="AP411" s="202">
        <v>0</v>
      </c>
      <c r="AQ411" s="202" t="s">
        <v>197</v>
      </c>
      <c r="AR411" s="202">
        <v>2000</v>
      </c>
      <c r="AS411" s="203">
        <v>8.3000000000000007</v>
      </c>
      <c r="AT411" s="202" t="s">
        <v>199</v>
      </c>
      <c r="AU411" s="202" t="s">
        <v>556</v>
      </c>
      <c r="AV411" s="152">
        <v>1.1269427669584644</v>
      </c>
      <c r="AW411" s="152">
        <v>1.1269427669584644</v>
      </c>
      <c r="AX411" s="179">
        <v>-0.38118497159401332</v>
      </c>
      <c r="AY411" s="179" t="s">
        <v>115</v>
      </c>
      <c r="AZ411" s="179">
        <v>-0.28397841951862629</v>
      </c>
      <c r="BA411" s="179">
        <v>-0.26762022304453109</v>
      </c>
      <c r="BB411" s="179">
        <v>0</v>
      </c>
      <c r="BC411" s="179">
        <v>0.25882091984157962</v>
      </c>
      <c r="BD411" s="179">
        <v>0.27548106347002349</v>
      </c>
      <c r="BE411" s="179" t="s">
        <v>115</v>
      </c>
      <c r="BF411" s="179">
        <v>0.34869285025122948</v>
      </c>
      <c r="BG411" s="179">
        <v>0.39470704511356858</v>
      </c>
      <c r="BH411" s="204">
        <v>1</v>
      </c>
      <c r="BI411" s="204">
        <v>7</v>
      </c>
      <c r="BJ411" s="205" t="s">
        <v>3031</v>
      </c>
      <c r="BK411" s="205" t="s">
        <v>3032</v>
      </c>
      <c r="BL411" s="205" t="s">
        <v>3030</v>
      </c>
      <c r="BM411" s="205">
        <v>0.34869285025122948</v>
      </c>
      <c r="BN411" s="205" t="s">
        <v>115</v>
      </c>
      <c r="BO411" s="205">
        <v>3.3084969859008988E-2</v>
      </c>
      <c r="BP411" s="205">
        <v>9.548178712712084E-2</v>
      </c>
      <c r="BQ411" s="205" t="s">
        <v>115</v>
      </c>
      <c r="BR411" s="205" t="s">
        <v>197</v>
      </c>
      <c r="BS411" s="205">
        <v>0.1026928502512295</v>
      </c>
      <c r="BT411" s="120" t="s">
        <v>115</v>
      </c>
      <c r="BU411" s="120" t="s">
        <v>115</v>
      </c>
      <c r="BV411" s="120" t="s">
        <v>115</v>
      </c>
      <c r="BW411" s="120" t="s">
        <v>115</v>
      </c>
      <c r="BX411" s="153">
        <v>7.9513071497487715</v>
      </c>
      <c r="BY411" s="153">
        <v>1.1314642667373813</v>
      </c>
      <c r="BZ411" s="153">
        <v>1.1314642667373813</v>
      </c>
      <c r="CA411" s="154" t="s">
        <v>197</v>
      </c>
      <c r="CB411" s="154">
        <v>1.1361149626671949</v>
      </c>
      <c r="CC411" s="154">
        <v>1.1361149626671949</v>
      </c>
      <c r="CD411" s="154" t="s">
        <v>197</v>
      </c>
      <c r="CE411" s="155">
        <v>0</v>
      </c>
      <c r="CF411" s="155"/>
      <c r="CG411" s="155"/>
      <c r="CH411" s="273"/>
    </row>
    <row r="412" spans="1:86" s="1" customFormat="1" x14ac:dyDescent="0.2">
      <c r="A412" s="120">
        <v>408</v>
      </c>
      <c r="B412" s="120" t="s">
        <v>406</v>
      </c>
      <c r="C412" s="127" t="s">
        <v>402</v>
      </c>
      <c r="D412" s="126">
        <v>2</v>
      </c>
      <c r="E412" s="126" t="s">
        <v>403</v>
      </c>
      <c r="F412" s="199">
        <v>59.306399999999996</v>
      </c>
      <c r="G412" s="199">
        <v>5.47</v>
      </c>
      <c r="H412" s="123">
        <v>1</v>
      </c>
      <c r="I412" s="122">
        <v>4965</v>
      </c>
      <c r="J412" s="122">
        <v>115</v>
      </c>
      <c r="K412" s="123">
        <v>0</v>
      </c>
      <c r="L412" s="122">
        <v>4965</v>
      </c>
      <c r="M412" s="122">
        <v>115</v>
      </c>
      <c r="N412" s="122">
        <v>5763</v>
      </c>
      <c r="O412" s="122">
        <v>398</v>
      </c>
      <c r="P412" s="122">
        <v>441</v>
      </c>
      <c r="Q412" s="112" t="s">
        <v>405</v>
      </c>
      <c r="R412" s="158">
        <v>1</v>
      </c>
      <c r="S412" s="112" t="s">
        <v>2191</v>
      </c>
      <c r="T412" s="112" t="s">
        <v>1733</v>
      </c>
      <c r="U412" s="112" t="s">
        <v>197</v>
      </c>
      <c r="V412" s="112" t="s">
        <v>197</v>
      </c>
      <c r="W412" s="112" t="s">
        <v>193</v>
      </c>
      <c r="X412" s="112" t="s">
        <v>115</v>
      </c>
      <c r="Y412" s="112" t="s">
        <v>115</v>
      </c>
      <c r="Z412" s="112" t="s">
        <v>115</v>
      </c>
      <c r="AA412" s="125" t="s">
        <v>197</v>
      </c>
      <c r="AB412" s="125" t="s">
        <v>197</v>
      </c>
      <c r="AC412" s="125" t="s">
        <v>197</v>
      </c>
      <c r="AD412" s="125" t="s">
        <v>197</v>
      </c>
      <c r="AE412" s="125">
        <v>0</v>
      </c>
      <c r="AF412" s="125">
        <v>0.1</v>
      </c>
      <c r="AG412" s="125">
        <v>0</v>
      </c>
      <c r="AH412" s="125">
        <v>0</v>
      </c>
      <c r="AI412" s="202">
        <v>0</v>
      </c>
      <c r="AJ412" s="202">
        <v>0</v>
      </c>
      <c r="AK412" s="202">
        <v>0.5</v>
      </c>
      <c r="AL412" s="202">
        <v>0</v>
      </c>
      <c r="AM412" s="202">
        <v>0.1</v>
      </c>
      <c r="AN412" s="202">
        <v>0</v>
      </c>
      <c r="AO412" s="202">
        <v>1</v>
      </c>
      <c r="AP412" s="202">
        <v>0</v>
      </c>
      <c r="AQ412" s="202" t="s">
        <v>197</v>
      </c>
      <c r="AR412" s="202">
        <v>2000</v>
      </c>
      <c r="AS412" s="203">
        <v>8.3000000000000007</v>
      </c>
      <c r="AT412" s="202" t="s">
        <v>199</v>
      </c>
      <c r="AU412" s="202" t="s">
        <v>556</v>
      </c>
      <c r="AV412" s="152">
        <v>1.1269427669584644</v>
      </c>
      <c r="AW412" s="152">
        <v>1.1269427669584644</v>
      </c>
      <c r="AX412" s="179">
        <v>-0.38118497159401332</v>
      </c>
      <c r="AY412" s="179" t="s">
        <v>115</v>
      </c>
      <c r="AZ412" s="179">
        <v>-0.28397841951862629</v>
      </c>
      <c r="BA412" s="179">
        <v>-0.26762022304453109</v>
      </c>
      <c r="BB412" s="179">
        <v>0</v>
      </c>
      <c r="BC412" s="179">
        <v>0.25882091984157962</v>
      </c>
      <c r="BD412" s="179">
        <v>0.27548106347002349</v>
      </c>
      <c r="BE412" s="179" t="s">
        <v>115</v>
      </c>
      <c r="BF412" s="179">
        <v>0.34869285025122948</v>
      </c>
      <c r="BG412" s="179">
        <v>0.39470704511356858</v>
      </c>
      <c r="BH412" s="204">
        <v>1</v>
      </c>
      <c r="BI412" s="204">
        <v>7</v>
      </c>
      <c r="BJ412" s="205" t="s">
        <v>3031</v>
      </c>
      <c r="BK412" s="205" t="s">
        <v>3032</v>
      </c>
      <c r="BL412" s="205" t="s">
        <v>3030</v>
      </c>
      <c r="BM412" s="205">
        <v>0.34869285025122948</v>
      </c>
      <c r="BN412" s="205" t="s">
        <v>115</v>
      </c>
      <c r="BO412" s="205">
        <v>3.3084969859008988E-2</v>
      </c>
      <c r="BP412" s="205">
        <v>9.548178712712084E-2</v>
      </c>
      <c r="BQ412" s="205" t="s">
        <v>115</v>
      </c>
      <c r="BR412" s="205" t="s">
        <v>197</v>
      </c>
      <c r="BS412" s="205">
        <v>0.1026928502512295</v>
      </c>
      <c r="BT412" s="120" t="s">
        <v>115</v>
      </c>
      <c r="BU412" s="120" t="s">
        <v>115</v>
      </c>
      <c r="BV412" s="120" t="s">
        <v>115</v>
      </c>
      <c r="BW412" s="120" t="s">
        <v>115</v>
      </c>
      <c r="BX412" s="153">
        <v>7.9513071497487715</v>
      </c>
      <c r="BY412" s="153">
        <v>1.1314642667373813</v>
      </c>
      <c r="BZ412" s="153">
        <v>1.1314642667373813</v>
      </c>
      <c r="CA412" s="154" t="s">
        <v>197</v>
      </c>
      <c r="CB412" s="154">
        <v>1.1361149626671949</v>
      </c>
      <c r="CC412" s="154">
        <v>1.1361149626671949</v>
      </c>
      <c r="CD412" s="154" t="s">
        <v>197</v>
      </c>
      <c r="CE412" s="155">
        <v>0</v>
      </c>
      <c r="CF412" s="155"/>
      <c r="CG412" s="155"/>
      <c r="CH412" s="273"/>
    </row>
    <row r="413" spans="1:86" s="1" customFormat="1" x14ac:dyDescent="0.2">
      <c r="A413" s="120">
        <v>409</v>
      </c>
      <c r="B413" s="120" t="s">
        <v>1379</v>
      </c>
      <c r="C413" s="120" t="s">
        <v>1382</v>
      </c>
      <c r="D413" s="126">
        <v>2</v>
      </c>
      <c r="E413" s="126" t="s">
        <v>2505</v>
      </c>
      <c r="F413" s="199">
        <v>58.426870999999998</v>
      </c>
      <c r="G413" s="199">
        <v>5.8947760000000002</v>
      </c>
      <c r="H413" s="123">
        <v>1</v>
      </c>
      <c r="I413" s="122">
        <v>3730</v>
      </c>
      <c r="J413" s="122">
        <v>100</v>
      </c>
      <c r="K413" s="123">
        <v>0</v>
      </c>
      <c r="L413" s="122">
        <v>3730</v>
      </c>
      <c r="M413" s="122">
        <v>100</v>
      </c>
      <c r="N413" s="122">
        <v>4140.5</v>
      </c>
      <c r="O413" s="122">
        <v>264.5</v>
      </c>
      <c r="P413" s="122">
        <v>298.5</v>
      </c>
      <c r="Q413" s="112" t="s">
        <v>405</v>
      </c>
      <c r="R413" s="158">
        <v>0</v>
      </c>
      <c r="S413" s="112" t="s">
        <v>2191</v>
      </c>
      <c r="T413" s="112" t="s">
        <v>1380</v>
      </c>
      <c r="U413" s="112" t="s">
        <v>1269</v>
      </c>
      <c r="V413" s="112" t="s">
        <v>206</v>
      </c>
      <c r="W413" s="112" t="s">
        <v>193</v>
      </c>
      <c r="X413" s="112">
        <v>1</v>
      </c>
      <c r="Y413" s="112">
        <v>1.5</v>
      </c>
      <c r="Z413" s="112" t="s">
        <v>197</v>
      </c>
      <c r="AA413" s="125" t="s">
        <v>197</v>
      </c>
      <c r="AB413" s="125">
        <v>0.25</v>
      </c>
      <c r="AC413" s="125" t="s">
        <v>197</v>
      </c>
      <c r="AD413" s="125" t="s">
        <v>197</v>
      </c>
      <c r="AE413" s="125">
        <v>0</v>
      </c>
      <c r="AF413" s="125">
        <v>0.1</v>
      </c>
      <c r="AG413" s="125">
        <v>0</v>
      </c>
      <c r="AH413" s="125">
        <v>0</v>
      </c>
      <c r="AI413" s="202">
        <v>0</v>
      </c>
      <c r="AJ413" s="202">
        <v>0</v>
      </c>
      <c r="AK413" s="202">
        <v>0.5</v>
      </c>
      <c r="AL413" s="202">
        <v>0</v>
      </c>
      <c r="AM413" s="202">
        <v>0.1</v>
      </c>
      <c r="AN413" s="202">
        <v>0</v>
      </c>
      <c r="AO413" s="202">
        <v>1</v>
      </c>
      <c r="AP413" s="202">
        <v>0</v>
      </c>
      <c r="AQ413" s="202" t="s">
        <v>197</v>
      </c>
      <c r="AR413" s="202">
        <v>2000</v>
      </c>
      <c r="AS413" s="203">
        <v>4</v>
      </c>
      <c r="AT413" s="224" t="s">
        <v>132</v>
      </c>
      <c r="AU413" s="202" t="s">
        <v>556</v>
      </c>
      <c r="AV413" s="152">
        <v>1.1269427669584644</v>
      </c>
      <c r="AW413" s="152">
        <v>1.1269427669584644</v>
      </c>
      <c r="AX413" s="179">
        <v>-9.0156770209894474E-2</v>
      </c>
      <c r="AY413" s="179" t="s">
        <v>115</v>
      </c>
      <c r="AZ413" s="179">
        <v>-5.960451391701313E-2</v>
      </c>
      <c r="BA413" s="179">
        <v>-5.4400346705529998E-2</v>
      </c>
      <c r="BB413" s="179">
        <v>0</v>
      </c>
      <c r="BC413" s="179">
        <v>5.3378117190091057E-2</v>
      </c>
      <c r="BD413" s="179">
        <v>5.9756563352751133E-2</v>
      </c>
      <c r="BE413" s="179" t="s">
        <v>115</v>
      </c>
      <c r="BF413" s="179">
        <v>8.5541407191706359E-2</v>
      </c>
      <c r="BG413" s="179">
        <v>0.11124130963946011</v>
      </c>
      <c r="BH413" s="204">
        <v>0</v>
      </c>
      <c r="BI413" s="204">
        <v>7</v>
      </c>
      <c r="BJ413" s="205" t="s">
        <v>3025</v>
      </c>
      <c r="BK413" s="205" t="s">
        <v>3026</v>
      </c>
      <c r="BL413" s="205" t="s">
        <v>3027</v>
      </c>
      <c r="BM413" s="205">
        <v>-2.3076815090940579E-3</v>
      </c>
      <c r="BN413" s="205">
        <v>8.784908870080041E-2</v>
      </c>
      <c r="BO413" s="205">
        <v>0.3097546203406385</v>
      </c>
      <c r="BP413" s="205">
        <v>9.548178712712084E-2</v>
      </c>
      <c r="BQ413" s="205" t="s">
        <v>115</v>
      </c>
      <c r="BR413" s="205" t="s">
        <v>197</v>
      </c>
      <c r="BS413" s="205">
        <v>0.14345859280829371</v>
      </c>
      <c r="BT413" s="120" t="s">
        <v>115</v>
      </c>
      <c r="BU413" s="120" t="s">
        <v>115</v>
      </c>
      <c r="BV413" s="120" t="s">
        <v>115</v>
      </c>
      <c r="BW413" s="120" t="s">
        <v>115</v>
      </c>
      <c r="BX413" s="153">
        <v>4.0023076815090937</v>
      </c>
      <c r="BY413" s="153">
        <v>1.1759175816701284</v>
      </c>
      <c r="BZ413" s="153">
        <v>1.1759175816701284</v>
      </c>
      <c r="CA413" s="154" t="s">
        <v>197</v>
      </c>
      <c r="CB413" s="154">
        <v>1.1846360313326025</v>
      </c>
      <c r="CC413" s="154">
        <v>1.1846360313326025</v>
      </c>
      <c r="CD413" s="154" t="s">
        <v>197</v>
      </c>
      <c r="CE413" s="155">
        <v>0</v>
      </c>
      <c r="CF413" s="155"/>
      <c r="CG413" s="155"/>
      <c r="CH413" s="273"/>
    </row>
    <row r="414" spans="1:86" s="1" customFormat="1" x14ac:dyDescent="0.2">
      <c r="A414" s="120">
        <v>410</v>
      </c>
      <c r="B414" s="120" t="s">
        <v>1383</v>
      </c>
      <c r="C414" s="120" t="s">
        <v>1382</v>
      </c>
      <c r="D414" s="126">
        <v>2</v>
      </c>
      <c r="E414" s="126" t="s">
        <v>1381</v>
      </c>
      <c r="F414" s="199">
        <v>58.426246999999996</v>
      </c>
      <c r="G414" s="199">
        <v>5.9522360000000001</v>
      </c>
      <c r="H414" s="123">
        <v>1</v>
      </c>
      <c r="I414" s="122">
        <v>2880</v>
      </c>
      <c r="J414" s="122">
        <v>210</v>
      </c>
      <c r="K414" s="123">
        <v>0</v>
      </c>
      <c r="L414" s="122">
        <v>2880</v>
      </c>
      <c r="M414" s="122">
        <v>210</v>
      </c>
      <c r="N414" s="122">
        <v>3107.5</v>
      </c>
      <c r="O414" s="122">
        <v>449.5</v>
      </c>
      <c r="P414" s="122">
        <v>617.5</v>
      </c>
      <c r="Q414" s="157" t="s">
        <v>405</v>
      </c>
      <c r="R414" s="158">
        <v>0</v>
      </c>
      <c r="S414" s="112" t="s">
        <v>2191</v>
      </c>
      <c r="T414" s="112" t="s">
        <v>1384</v>
      </c>
      <c r="U414" s="112" t="s">
        <v>1386</v>
      </c>
      <c r="V414" s="112" t="s">
        <v>1385</v>
      </c>
      <c r="W414" s="112" t="s">
        <v>193</v>
      </c>
      <c r="X414" s="112">
        <v>1.1000000000000001</v>
      </c>
      <c r="Y414" s="112" t="s">
        <v>197</v>
      </c>
      <c r="Z414" s="112" t="s">
        <v>197</v>
      </c>
      <c r="AA414" s="125" t="s">
        <v>197</v>
      </c>
      <c r="AB414" s="125">
        <v>0.25</v>
      </c>
      <c r="AC414" s="125" t="s">
        <v>197</v>
      </c>
      <c r="AD414" s="125" t="s">
        <v>197</v>
      </c>
      <c r="AE414" s="125">
        <v>0</v>
      </c>
      <c r="AF414" s="125">
        <v>0.1</v>
      </c>
      <c r="AG414" s="125">
        <v>0</v>
      </c>
      <c r="AH414" s="125">
        <v>0</v>
      </c>
      <c r="AI414" s="202">
        <v>0</v>
      </c>
      <c r="AJ414" s="202">
        <v>0</v>
      </c>
      <c r="AK414" s="202">
        <v>0.5</v>
      </c>
      <c r="AL414" s="202">
        <v>0</v>
      </c>
      <c r="AM414" s="202">
        <v>0.1</v>
      </c>
      <c r="AN414" s="202">
        <v>0</v>
      </c>
      <c r="AO414" s="202">
        <v>1</v>
      </c>
      <c r="AP414" s="202">
        <v>0</v>
      </c>
      <c r="AQ414" s="202" t="s">
        <v>197</v>
      </c>
      <c r="AR414" s="202">
        <v>2000</v>
      </c>
      <c r="AS414" s="203">
        <v>2</v>
      </c>
      <c r="AT414" s="224" t="s">
        <v>132</v>
      </c>
      <c r="AU414" s="202" t="s">
        <v>556</v>
      </c>
      <c r="AV414" s="152">
        <v>1.1269427669584644</v>
      </c>
      <c r="AW414" s="152">
        <v>1.1269427669584644</v>
      </c>
      <c r="AX414" s="179">
        <v>-8.3641586303453169E-2</v>
      </c>
      <c r="AY414" s="179" t="s">
        <v>115</v>
      </c>
      <c r="AZ414" s="179">
        <v>-5.5871702809987892E-2</v>
      </c>
      <c r="BA414" s="179">
        <v>-5.0907113848441543E-2</v>
      </c>
      <c r="BB414" s="179">
        <v>0</v>
      </c>
      <c r="BC414" s="179">
        <v>4.9608800929029188E-2</v>
      </c>
      <c r="BD414" s="179">
        <v>5.5669685739905793E-2</v>
      </c>
      <c r="BE414" s="179" t="s">
        <v>115</v>
      </c>
      <c r="BF414" s="179">
        <v>7.9113635103620711E-2</v>
      </c>
      <c r="BG414" s="179">
        <v>0.1046113002235524</v>
      </c>
      <c r="BH414" s="204">
        <v>0</v>
      </c>
      <c r="BI414" s="204">
        <v>7</v>
      </c>
      <c r="BJ414" s="205" t="s">
        <v>3025</v>
      </c>
      <c r="BK414" s="205" t="s">
        <v>3026</v>
      </c>
      <c r="BL414" s="205" t="s">
        <v>3027</v>
      </c>
      <c r="BM414" s="205">
        <v>-2.2639755999162292E-3</v>
      </c>
      <c r="BN414" s="205">
        <v>8.137761070353694E-2</v>
      </c>
      <c r="BO414" s="205">
        <v>0.31148687664977293</v>
      </c>
      <c r="BP414" s="205">
        <v>9.548178712712084E-2</v>
      </c>
      <c r="BQ414" s="205" t="s">
        <v>115</v>
      </c>
      <c r="BR414" s="205" t="s">
        <v>197</v>
      </c>
      <c r="BS414" s="205">
        <v>0.43188636489637933</v>
      </c>
      <c r="BT414" s="120" t="s">
        <v>115</v>
      </c>
      <c r="BU414" s="120" t="s">
        <v>115</v>
      </c>
      <c r="BV414" s="120" t="s">
        <v>115</v>
      </c>
      <c r="BW414" s="120" t="s">
        <v>115</v>
      </c>
      <c r="BX414" s="153">
        <v>2.0022639755999161</v>
      </c>
      <c r="BY414" s="153">
        <v>1.1759095039678162</v>
      </c>
      <c r="BZ414" s="153">
        <v>1.1759095039678162</v>
      </c>
      <c r="CA414" s="154" t="s">
        <v>197</v>
      </c>
      <c r="CB414" s="154">
        <v>1.2527126540852231</v>
      </c>
      <c r="CC414" s="154">
        <v>1.2527126540852231</v>
      </c>
      <c r="CD414" s="154" t="s">
        <v>197</v>
      </c>
      <c r="CE414" s="155">
        <v>0</v>
      </c>
      <c r="CF414" s="155"/>
      <c r="CG414" s="155"/>
      <c r="CH414" s="273"/>
    </row>
    <row r="415" spans="1:86" s="1" customFormat="1" x14ac:dyDescent="0.2">
      <c r="A415" s="120">
        <v>411</v>
      </c>
      <c r="B415" s="120" t="s">
        <v>2521</v>
      </c>
      <c r="C415" s="120" t="s">
        <v>1382</v>
      </c>
      <c r="D415" s="126">
        <v>2</v>
      </c>
      <c r="E415" s="126" t="s">
        <v>1381</v>
      </c>
      <c r="F415" s="199">
        <v>58.426246999999996</v>
      </c>
      <c r="G415" s="199">
        <v>5.9522360000000001</v>
      </c>
      <c r="H415" s="123">
        <v>1</v>
      </c>
      <c r="I415" s="122">
        <v>2320</v>
      </c>
      <c r="J415" s="122">
        <v>80</v>
      </c>
      <c r="K415" s="123">
        <v>0</v>
      </c>
      <c r="L415" s="122">
        <v>2320</v>
      </c>
      <c r="M415" s="122">
        <v>80</v>
      </c>
      <c r="N415" s="122">
        <v>2276.75</v>
      </c>
      <c r="O415" s="122">
        <v>422.25</v>
      </c>
      <c r="P415" s="122">
        <v>154.75</v>
      </c>
      <c r="Q415" s="157" t="s">
        <v>405</v>
      </c>
      <c r="R415" s="158">
        <v>0</v>
      </c>
      <c r="S415" s="112" t="s">
        <v>2191</v>
      </c>
      <c r="T415" s="112" t="s">
        <v>1384</v>
      </c>
      <c r="U415" s="159" t="s">
        <v>2522</v>
      </c>
      <c r="V415" s="112" t="s">
        <v>1386</v>
      </c>
      <c r="W415" s="112" t="s">
        <v>193</v>
      </c>
      <c r="X415" s="112">
        <v>1.1000000000000001</v>
      </c>
      <c r="Y415" s="112" t="s">
        <v>197</v>
      </c>
      <c r="Z415" s="112" t="s">
        <v>197</v>
      </c>
      <c r="AA415" s="125" t="s">
        <v>197</v>
      </c>
      <c r="AB415" s="125">
        <v>0.25</v>
      </c>
      <c r="AC415" s="125" t="s">
        <v>197</v>
      </c>
      <c r="AD415" s="125" t="s">
        <v>197</v>
      </c>
      <c r="AE415" s="125">
        <v>0</v>
      </c>
      <c r="AF415" s="125">
        <v>0.1</v>
      </c>
      <c r="AG415" s="125">
        <v>0</v>
      </c>
      <c r="AH415" s="125">
        <v>0</v>
      </c>
      <c r="AI415" s="202">
        <v>0</v>
      </c>
      <c r="AJ415" s="202">
        <v>0</v>
      </c>
      <c r="AK415" s="202">
        <v>0.5</v>
      </c>
      <c r="AL415" s="202">
        <v>0</v>
      </c>
      <c r="AM415" s="202">
        <v>0.1</v>
      </c>
      <c r="AN415" s="202">
        <v>0</v>
      </c>
      <c r="AO415" s="202">
        <v>1</v>
      </c>
      <c r="AP415" s="202">
        <v>0</v>
      </c>
      <c r="AQ415" s="202" t="s">
        <v>197</v>
      </c>
      <c r="AR415" s="202">
        <v>2000</v>
      </c>
      <c r="AS415" s="203">
        <v>2</v>
      </c>
      <c r="AT415" s="224" t="s">
        <v>132</v>
      </c>
      <c r="AU415" s="202" t="s">
        <v>556</v>
      </c>
      <c r="AV415" s="152">
        <v>1.1269427669584644</v>
      </c>
      <c r="AW415" s="152">
        <v>1.1269427669584644</v>
      </c>
      <c r="AX415" s="179">
        <v>-8.3641586303453169E-2</v>
      </c>
      <c r="AY415" s="179" t="s">
        <v>115</v>
      </c>
      <c r="AZ415" s="179">
        <v>-5.5871702809987892E-2</v>
      </c>
      <c r="BA415" s="179">
        <v>-5.0907113848441543E-2</v>
      </c>
      <c r="BB415" s="179">
        <v>0</v>
      </c>
      <c r="BC415" s="179">
        <v>4.9608800929029188E-2</v>
      </c>
      <c r="BD415" s="179">
        <v>5.5669685739905793E-2</v>
      </c>
      <c r="BE415" s="179" t="s">
        <v>115</v>
      </c>
      <c r="BF415" s="179">
        <v>7.9113635103620711E-2</v>
      </c>
      <c r="BG415" s="179">
        <v>0.1046113002235524</v>
      </c>
      <c r="BH415" s="204">
        <v>0</v>
      </c>
      <c r="BI415" s="204">
        <v>7</v>
      </c>
      <c r="BJ415" s="205" t="s">
        <v>3025</v>
      </c>
      <c r="BK415" s="205" t="s">
        <v>3026</v>
      </c>
      <c r="BL415" s="205" t="s">
        <v>3027</v>
      </c>
      <c r="BM415" s="205">
        <v>-2.2639755999162292E-3</v>
      </c>
      <c r="BN415" s="205">
        <v>8.137761070353694E-2</v>
      </c>
      <c r="BO415" s="205">
        <v>0.31148687664977293</v>
      </c>
      <c r="BP415" s="205">
        <v>9.548178712712084E-2</v>
      </c>
      <c r="BQ415" s="205" t="s">
        <v>115</v>
      </c>
      <c r="BR415" s="205" t="s">
        <v>197</v>
      </c>
      <c r="BS415" s="205">
        <v>0.43188636489637933</v>
      </c>
      <c r="BT415" s="120" t="s">
        <v>115</v>
      </c>
      <c r="BU415" s="120" t="s">
        <v>115</v>
      </c>
      <c r="BV415" s="120" t="s">
        <v>115</v>
      </c>
      <c r="BW415" s="120" t="s">
        <v>115</v>
      </c>
      <c r="BX415" s="153">
        <v>2.0022639755999161</v>
      </c>
      <c r="BY415" s="153">
        <v>1.1759095039678162</v>
      </c>
      <c r="BZ415" s="153">
        <v>1.1759095039678162</v>
      </c>
      <c r="CA415" s="154" t="s">
        <v>197</v>
      </c>
      <c r="CB415" s="154">
        <v>1.2527126540852231</v>
      </c>
      <c r="CC415" s="154">
        <v>1.2527126540852231</v>
      </c>
      <c r="CD415" s="154" t="s">
        <v>197</v>
      </c>
      <c r="CE415" s="155">
        <v>0</v>
      </c>
      <c r="CF415" s="155"/>
      <c r="CG415" s="155"/>
      <c r="CH415" s="2"/>
    </row>
    <row r="416" spans="1:86" s="1" customFormat="1" x14ac:dyDescent="0.2">
      <c r="A416" s="120">
        <v>412</v>
      </c>
      <c r="B416" s="214" t="s">
        <v>2993</v>
      </c>
      <c r="C416" s="160" t="s">
        <v>2811</v>
      </c>
      <c r="D416" s="126">
        <v>2</v>
      </c>
      <c r="E416" s="110" t="s">
        <v>2812</v>
      </c>
      <c r="F416" s="225">
        <v>59.2289960475143</v>
      </c>
      <c r="G416" s="225">
        <v>10.780685818809401</v>
      </c>
      <c r="H416" s="123">
        <v>1</v>
      </c>
      <c r="I416" s="226">
        <v>11380</v>
      </c>
      <c r="J416" s="226">
        <v>95</v>
      </c>
      <c r="K416" s="161">
        <v>0</v>
      </c>
      <c r="L416" s="226">
        <v>11380</v>
      </c>
      <c r="M416" s="226">
        <v>95</v>
      </c>
      <c r="N416" s="122">
        <v>13232.5</v>
      </c>
      <c r="O416" s="122">
        <v>208.5</v>
      </c>
      <c r="P416" s="122">
        <v>121.5</v>
      </c>
      <c r="Q416" s="157" t="s">
        <v>930</v>
      </c>
      <c r="R416" s="158">
        <v>2</v>
      </c>
      <c r="S416" s="112" t="s">
        <v>2191</v>
      </c>
      <c r="T416" s="227" t="s">
        <v>416</v>
      </c>
      <c r="U416" s="159" t="s">
        <v>213</v>
      </c>
      <c r="V416" s="159" t="s">
        <v>213</v>
      </c>
      <c r="W416" s="112" t="s">
        <v>193</v>
      </c>
      <c r="X416" s="112" t="s">
        <v>197</v>
      </c>
      <c r="Y416" s="112" t="s">
        <v>197</v>
      </c>
      <c r="Z416" s="112" t="s">
        <v>197</v>
      </c>
      <c r="AA416" s="125" t="s">
        <v>197</v>
      </c>
      <c r="AB416" s="125" t="s">
        <v>197</v>
      </c>
      <c r="AC416" s="125" t="s">
        <v>197</v>
      </c>
      <c r="AD416" s="125" t="s">
        <v>197</v>
      </c>
      <c r="AE416" s="125">
        <v>0</v>
      </c>
      <c r="AF416" s="125">
        <v>0.1</v>
      </c>
      <c r="AG416" s="125">
        <v>0</v>
      </c>
      <c r="AH416" s="125">
        <v>0</v>
      </c>
      <c r="AI416" s="202">
        <v>0</v>
      </c>
      <c r="AJ416" s="202">
        <v>0</v>
      </c>
      <c r="AK416" s="228">
        <v>1</v>
      </c>
      <c r="AL416" s="202">
        <v>0</v>
      </c>
      <c r="AM416" s="202">
        <v>0.1</v>
      </c>
      <c r="AN416" s="202">
        <v>0</v>
      </c>
      <c r="AO416" s="202">
        <v>1</v>
      </c>
      <c r="AP416" s="202">
        <v>0</v>
      </c>
      <c r="AQ416" s="202" t="s">
        <v>197</v>
      </c>
      <c r="AR416" s="162">
        <v>1999</v>
      </c>
      <c r="AS416" s="228">
        <v>10</v>
      </c>
      <c r="AT416" s="202" t="s">
        <v>199</v>
      </c>
      <c r="AU416" s="202" t="s">
        <v>556</v>
      </c>
      <c r="AV416" s="152">
        <v>1.4212670403551895</v>
      </c>
      <c r="AW416" s="152">
        <v>1.4212670403551895</v>
      </c>
      <c r="AX416" s="179">
        <v>-0.18431139695270859</v>
      </c>
      <c r="AY416" s="179" t="s">
        <v>115</v>
      </c>
      <c r="AZ416" s="179">
        <v>-0.14425492656047259</v>
      </c>
      <c r="BA416" s="179">
        <v>-0.1313866728489281</v>
      </c>
      <c r="BB416" s="179">
        <v>0</v>
      </c>
      <c r="BC416" s="179">
        <v>0.12914249597293151</v>
      </c>
      <c r="BD416" s="179">
        <v>0.14275206579124489</v>
      </c>
      <c r="BE416" s="179" t="s">
        <v>115</v>
      </c>
      <c r="BF416" s="179">
        <v>0.17997064154568729</v>
      </c>
      <c r="BG416" s="179">
        <v>0.21475808494436349</v>
      </c>
      <c r="BH416" s="204">
        <v>-1</v>
      </c>
      <c r="BI416" s="204">
        <v>7</v>
      </c>
      <c r="BJ416" s="205" t="s">
        <v>3033</v>
      </c>
      <c r="BK416" s="205" t="s">
        <v>3034</v>
      </c>
      <c r="BL416" s="205" t="s">
        <v>3035</v>
      </c>
      <c r="BM416" s="205">
        <v>0</v>
      </c>
      <c r="BN416" s="205" t="s">
        <v>115</v>
      </c>
      <c r="BO416" s="205">
        <v>0.12974918426594581</v>
      </c>
      <c r="BP416" s="205">
        <v>9.548178712712084E-2</v>
      </c>
      <c r="BQ416" s="205" t="s">
        <v>115</v>
      </c>
      <c r="BR416" s="205" t="s">
        <v>197</v>
      </c>
      <c r="BS416" s="205">
        <v>0.16602935845431269</v>
      </c>
      <c r="BT416" s="120" t="s">
        <v>115</v>
      </c>
      <c r="BU416" s="120" t="s">
        <v>115</v>
      </c>
      <c r="BV416" s="120" t="s">
        <v>115</v>
      </c>
      <c r="BW416" s="120" t="s">
        <v>115</v>
      </c>
      <c r="BX416" s="153">
        <v>10</v>
      </c>
      <c r="BY416" s="153">
        <v>1.4303676529097917</v>
      </c>
      <c r="BZ416" s="153">
        <v>1.4303676529097917</v>
      </c>
      <c r="CA416" s="154" t="s">
        <v>197</v>
      </c>
      <c r="CB416" s="154">
        <v>1.4399713088667487</v>
      </c>
      <c r="CC416" s="154">
        <v>1.4399713088667487</v>
      </c>
      <c r="CD416" s="154" t="s">
        <v>197</v>
      </c>
      <c r="CE416" s="155">
        <v>0</v>
      </c>
      <c r="CF416" s="229"/>
      <c r="CG416" s="229"/>
      <c r="CH416" s="273"/>
    </row>
    <row r="417" spans="1:86" s="1" customFormat="1" x14ac:dyDescent="0.2">
      <c r="A417" s="120">
        <v>413</v>
      </c>
      <c r="B417" s="214" t="s">
        <v>2994</v>
      </c>
      <c r="C417" s="160" t="s">
        <v>2811</v>
      </c>
      <c r="D417" s="126">
        <v>2</v>
      </c>
      <c r="E417" s="126" t="s">
        <v>2813</v>
      </c>
      <c r="F417" s="225">
        <v>59.119424977897403</v>
      </c>
      <c r="G417" s="225">
        <v>11.421724606305901</v>
      </c>
      <c r="H417" s="123">
        <v>1</v>
      </c>
      <c r="I417" s="226">
        <v>11240</v>
      </c>
      <c r="J417" s="226">
        <v>75</v>
      </c>
      <c r="K417" s="161">
        <v>0</v>
      </c>
      <c r="L417" s="226">
        <v>11240</v>
      </c>
      <c r="M417" s="226">
        <v>75</v>
      </c>
      <c r="N417" s="122">
        <v>12470.5</v>
      </c>
      <c r="O417" s="122">
        <v>205.5</v>
      </c>
      <c r="P417" s="122">
        <v>371.5</v>
      </c>
      <c r="Q417" s="157" t="s">
        <v>930</v>
      </c>
      <c r="R417" s="158">
        <v>3</v>
      </c>
      <c r="S417" s="112" t="s">
        <v>2191</v>
      </c>
      <c r="T417" s="227" t="s">
        <v>2823</v>
      </c>
      <c r="U417" s="159" t="s">
        <v>213</v>
      </c>
      <c r="V417" s="159" t="s">
        <v>213</v>
      </c>
      <c r="W417" s="112" t="s">
        <v>193</v>
      </c>
      <c r="X417" s="112" t="s">
        <v>197</v>
      </c>
      <c r="Y417" s="112" t="s">
        <v>197</v>
      </c>
      <c r="Z417" s="112" t="s">
        <v>197</v>
      </c>
      <c r="AA417" s="125" t="s">
        <v>197</v>
      </c>
      <c r="AB417" s="125" t="s">
        <v>197</v>
      </c>
      <c r="AC417" s="125" t="s">
        <v>197</v>
      </c>
      <c r="AD417" s="125" t="s">
        <v>197</v>
      </c>
      <c r="AE417" s="125">
        <v>0</v>
      </c>
      <c r="AF417" s="125">
        <v>0.1</v>
      </c>
      <c r="AG417" s="125">
        <v>0</v>
      </c>
      <c r="AH417" s="125">
        <v>0</v>
      </c>
      <c r="AI417" s="202">
        <v>0</v>
      </c>
      <c r="AJ417" s="202">
        <v>0</v>
      </c>
      <c r="AK417" s="228">
        <v>1</v>
      </c>
      <c r="AL417" s="202">
        <v>0</v>
      </c>
      <c r="AM417" s="202">
        <v>0.1</v>
      </c>
      <c r="AN417" s="202">
        <v>0</v>
      </c>
      <c r="AO417" s="202">
        <v>1</v>
      </c>
      <c r="AP417" s="202">
        <v>0</v>
      </c>
      <c r="AQ417" s="202" t="s">
        <v>197</v>
      </c>
      <c r="AR417" s="162">
        <v>1999</v>
      </c>
      <c r="AS417" s="228">
        <v>145</v>
      </c>
      <c r="AT417" s="202" t="s">
        <v>199</v>
      </c>
      <c r="AU417" s="202" t="s">
        <v>556</v>
      </c>
      <c r="AV417" s="152">
        <v>1.4212670403551895</v>
      </c>
      <c r="AW417" s="152">
        <v>1.4212670403551895</v>
      </c>
      <c r="AX417" s="179">
        <v>-0.17939265229993129</v>
      </c>
      <c r="AY417" s="179" t="s">
        <v>115</v>
      </c>
      <c r="AZ417" s="179">
        <v>-0.1399348704168146</v>
      </c>
      <c r="BA417" s="179">
        <v>-0.12643707213744451</v>
      </c>
      <c r="BB417" s="179">
        <v>0</v>
      </c>
      <c r="BC417" s="179">
        <v>0.1264758221505676</v>
      </c>
      <c r="BD417" s="179">
        <v>0.14025883529078181</v>
      </c>
      <c r="BE417" s="179" t="s">
        <v>115</v>
      </c>
      <c r="BF417" s="179">
        <v>0.17917214849831101</v>
      </c>
      <c r="BG417" s="179">
        <v>0.21144459560659001</v>
      </c>
      <c r="BH417" s="204">
        <v>-1</v>
      </c>
      <c r="BI417" s="204">
        <v>7</v>
      </c>
      <c r="BJ417" s="205" t="s">
        <v>3033</v>
      </c>
      <c r="BK417" s="205" t="s">
        <v>3034</v>
      </c>
      <c r="BL417" s="205" t="s">
        <v>3035</v>
      </c>
      <c r="BM417" s="205">
        <v>0</v>
      </c>
      <c r="BN417" s="205" t="s">
        <v>115</v>
      </c>
      <c r="BO417" s="205">
        <v>0.20176582230521009</v>
      </c>
      <c r="BP417" s="205">
        <v>9.548178712712084E-2</v>
      </c>
      <c r="BQ417" s="205" t="s">
        <v>115</v>
      </c>
      <c r="BR417" s="205" t="s">
        <v>197</v>
      </c>
      <c r="BS417" s="205">
        <v>1.1791721484983111</v>
      </c>
      <c r="BT417" s="120" t="s">
        <v>115</v>
      </c>
      <c r="BU417" s="120" t="s">
        <v>115</v>
      </c>
      <c r="BV417" s="120" t="s">
        <v>115</v>
      </c>
      <c r="BW417" s="120" t="s">
        <v>115</v>
      </c>
      <c r="BX417" s="153">
        <v>145</v>
      </c>
      <c r="BY417" s="153">
        <v>1.4386890625578155</v>
      </c>
      <c r="BZ417" s="153">
        <v>1.4386890625578155</v>
      </c>
      <c r="CA417" s="154" t="s">
        <v>197</v>
      </c>
      <c r="CB417" s="154">
        <v>1.8601809520897716</v>
      </c>
      <c r="CC417" s="154">
        <v>1.8601809520897716</v>
      </c>
      <c r="CD417" s="154" t="s">
        <v>197</v>
      </c>
      <c r="CE417" s="155">
        <v>0</v>
      </c>
      <c r="CF417" s="155"/>
      <c r="CG417" s="155"/>
      <c r="CH417" s="273"/>
    </row>
    <row r="418" spans="1:86" s="1" customFormat="1" x14ac:dyDescent="0.2">
      <c r="A418" s="120">
        <v>414</v>
      </c>
      <c r="B418" s="214" t="s">
        <v>2995</v>
      </c>
      <c r="C418" s="160" t="s">
        <v>2811</v>
      </c>
      <c r="D418" s="126">
        <v>2</v>
      </c>
      <c r="E418" s="126" t="s">
        <v>2814</v>
      </c>
      <c r="F418" s="225">
        <v>59.119424977897403</v>
      </c>
      <c r="G418" s="225">
        <v>11.421724606305901</v>
      </c>
      <c r="H418" s="123">
        <v>1</v>
      </c>
      <c r="I418" s="226">
        <v>11100</v>
      </c>
      <c r="J418" s="226">
        <v>30</v>
      </c>
      <c r="K418" s="161">
        <v>0</v>
      </c>
      <c r="L418" s="226">
        <v>11100</v>
      </c>
      <c r="M418" s="226">
        <v>30</v>
      </c>
      <c r="N418" s="122">
        <v>12271.5</v>
      </c>
      <c r="O418" s="122">
        <v>221.5</v>
      </c>
      <c r="P418" s="122">
        <v>323.5</v>
      </c>
      <c r="Q418" s="157" t="s">
        <v>930</v>
      </c>
      <c r="R418" s="158">
        <v>2</v>
      </c>
      <c r="S418" s="112" t="s">
        <v>2191</v>
      </c>
      <c r="T418" s="227" t="s">
        <v>416</v>
      </c>
      <c r="U418" s="159" t="s">
        <v>213</v>
      </c>
      <c r="V418" s="159" t="s">
        <v>213</v>
      </c>
      <c r="W418" s="112" t="s">
        <v>193</v>
      </c>
      <c r="X418" s="112" t="s">
        <v>197</v>
      </c>
      <c r="Y418" s="112" t="s">
        <v>197</v>
      </c>
      <c r="Z418" s="112" t="s">
        <v>197</v>
      </c>
      <c r="AA418" s="125" t="s">
        <v>197</v>
      </c>
      <c r="AB418" s="125" t="s">
        <v>197</v>
      </c>
      <c r="AC418" s="125" t="s">
        <v>197</v>
      </c>
      <c r="AD418" s="125" t="s">
        <v>197</v>
      </c>
      <c r="AE418" s="125">
        <v>0</v>
      </c>
      <c r="AF418" s="125">
        <v>0.1</v>
      </c>
      <c r="AG418" s="125">
        <v>0</v>
      </c>
      <c r="AH418" s="125">
        <v>0</v>
      </c>
      <c r="AI418" s="202">
        <v>0</v>
      </c>
      <c r="AJ418" s="202">
        <v>0</v>
      </c>
      <c r="AK418" s="228">
        <v>1</v>
      </c>
      <c r="AL418" s="202">
        <v>0</v>
      </c>
      <c r="AM418" s="202">
        <v>0.1</v>
      </c>
      <c r="AN418" s="202">
        <v>0</v>
      </c>
      <c r="AO418" s="202">
        <v>1</v>
      </c>
      <c r="AP418" s="202">
        <v>0</v>
      </c>
      <c r="AQ418" s="202" t="s">
        <v>197</v>
      </c>
      <c r="AR418" s="162">
        <v>1999</v>
      </c>
      <c r="AS418" s="228">
        <v>120</v>
      </c>
      <c r="AT418" s="202" t="s">
        <v>199</v>
      </c>
      <c r="AU418" s="202" t="s">
        <v>556</v>
      </c>
      <c r="AV418" s="152">
        <v>1.4212670403551895</v>
      </c>
      <c r="AW418" s="152">
        <v>1.4212670403551895</v>
      </c>
      <c r="AX418" s="179">
        <v>-0.17939265229993129</v>
      </c>
      <c r="AY418" s="179" t="s">
        <v>115</v>
      </c>
      <c r="AZ418" s="179">
        <v>-0.1399348704168146</v>
      </c>
      <c r="BA418" s="179">
        <v>-0.12643707213744451</v>
      </c>
      <c r="BB418" s="179">
        <v>0</v>
      </c>
      <c r="BC418" s="179">
        <v>0.1264758221505676</v>
      </c>
      <c r="BD418" s="179">
        <v>0.14025883529078181</v>
      </c>
      <c r="BE418" s="179" t="s">
        <v>115</v>
      </c>
      <c r="BF418" s="179">
        <v>0.17917214849831101</v>
      </c>
      <c r="BG418" s="179">
        <v>0.21144459560659001</v>
      </c>
      <c r="BH418" s="204">
        <v>-1</v>
      </c>
      <c r="BI418" s="204">
        <v>7</v>
      </c>
      <c r="BJ418" s="205" t="s">
        <v>3033</v>
      </c>
      <c r="BK418" s="205" t="s">
        <v>3034</v>
      </c>
      <c r="BL418" s="205" t="s">
        <v>3035</v>
      </c>
      <c r="BM418" s="205">
        <v>0</v>
      </c>
      <c r="BN418" s="205" t="s">
        <v>115</v>
      </c>
      <c r="BO418" s="205">
        <v>0.20176582230521009</v>
      </c>
      <c r="BP418" s="205">
        <v>9.548178712712084E-2</v>
      </c>
      <c r="BQ418" s="205" t="s">
        <v>115</v>
      </c>
      <c r="BR418" s="205" t="s">
        <v>197</v>
      </c>
      <c r="BS418" s="205">
        <v>1.1791721484983111</v>
      </c>
      <c r="BT418" s="120" t="s">
        <v>115</v>
      </c>
      <c r="BU418" s="120" t="s">
        <v>115</v>
      </c>
      <c r="BV418" s="120" t="s">
        <v>115</v>
      </c>
      <c r="BW418" s="120" t="s">
        <v>115</v>
      </c>
      <c r="BX418" s="153">
        <v>120</v>
      </c>
      <c r="BY418" s="153">
        <v>1.4386890625578155</v>
      </c>
      <c r="BZ418" s="153">
        <v>1.4386890625578155</v>
      </c>
      <c r="CA418" s="154" t="s">
        <v>197</v>
      </c>
      <c r="CB418" s="154">
        <v>1.8601809520897716</v>
      </c>
      <c r="CC418" s="154">
        <v>1.8601809520897716</v>
      </c>
      <c r="CD418" s="154" t="s">
        <v>197</v>
      </c>
      <c r="CE418" s="155">
        <v>0</v>
      </c>
      <c r="CF418" s="155"/>
      <c r="CG418" s="155"/>
      <c r="CH418" s="273"/>
    </row>
    <row r="419" spans="1:86" s="1" customFormat="1" x14ac:dyDescent="0.2">
      <c r="A419" s="120">
        <v>415</v>
      </c>
      <c r="B419" s="214" t="s">
        <v>2996</v>
      </c>
      <c r="C419" s="160" t="s">
        <v>2811</v>
      </c>
      <c r="D419" s="126">
        <v>2</v>
      </c>
      <c r="E419" s="126" t="s">
        <v>2815</v>
      </c>
      <c r="F419" s="225">
        <v>59.0747653074068</v>
      </c>
      <c r="G419" s="225">
        <v>11.5253326831798</v>
      </c>
      <c r="H419" s="123">
        <v>1</v>
      </c>
      <c r="I419" s="226">
        <v>10480</v>
      </c>
      <c r="J419" s="226">
        <v>50</v>
      </c>
      <c r="K419" s="161">
        <v>0</v>
      </c>
      <c r="L419" s="226">
        <v>10480</v>
      </c>
      <c r="M419" s="226">
        <v>50</v>
      </c>
      <c r="N419" s="122">
        <v>11298.5</v>
      </c>
      <c r="O419" s="122">
        <v>457.5</v>
      </c>
      <c r="P419" s="122">
        <v>364.5</v>
      </c>
      <c r="Q419" s="157" t="s">
        <v>2970</v>
      </c>
      <c r="R419" s="158">
        <v>1</v>
      </c>
      <c r="S419" s="112" t="s">
        <v>2191</v>
      </c>
      <c r="T419" s="227" t="s">
        <v>206</v>
      </c>
      <c r="U419" s="159" t="s">
        <v>206</v>
      </c>
      <c r="V419" s="159" t="s">
        <v>213</v>
      </c>
      <c r="W419" s="112" t="s">
        <v>193</v>
      </c>
      <c r="X419" s="112" t="s">
        <v>197</v>
      </c>
      <c r="Y419" s="112" t="s">
        <v>197</v>
      </c>
      <c r="Z419" s="112" t="s">
        <v>197</v>
      </c>
      <c r="AA419" s="125" t="s">
        <v>197</v>
      </c>
      <c r="AB419" s="125" t="s">
        <v>197</v>
      </c>
      <c r="AC419" s="125" t="s">
        <v>197</v>
      </c>
      <c r="AD419" s="125" t="s">
        <v>197</v>
      </c>
      <c r="AE419" s="125">
        <v>0</v>
      </c>
      <c r="AF419" s="125">
        <v>0.1</v>
      </c>
      <c r="AG419" s="125">
        <v>0</v>
      </c>
      <c r="AH419" s="125">
        <v>0</v>
      </c>
      <c r="AI419" s="202">
        <v>0</v>
      </c>
      <c r="AJ419" s="202">
        <v>0</v>
      </c>
      <c r="AK419" s="228">
        <v>0.5</v>
      </c>
      <c r="AL419" s="202">
        <v>0</v>
      </c>
      <c r="AM419" s="202">
        <v>0.1</v>
      </c>
      <c r="AN419" s="202">
        <v>0</v>
      </c>
      <c r="AO419" s="202">
        <v>1</v>
      </c>
      <c r="AP419" s="202">
        <v>0</v>
      </c>
      <c r="AQ419" s="202" t="s">
        <v>197</v>
      </c>
      <c r="AR419" s="162">
        <v>1999</v>
      </c>
      <c r="AS419" s="228">
        <v>197</v>
      </c>
      <c r="AT419" s="202" t="s">
        <v>199</v>
      </c>
      <c r="AU419" s="202" t="s">
        <v>556</v>
      </c>
      <c r="AV419" s="152">
        <v>1.1269427669584644</v>
      </c>
      <c r="AW419" s="152">
        <v>1.1269427669584644</v>
      </c>
      <c r="AX419" s="179">
        <v>-0.17932045409414721</v>
      </c>
      <c r="AY419" s="179" t="s">
        <v>115</v>
      </c>
      <c r="AZ419" s="179">
        <v>-0.13972247107991009</v>
      </c>
      <c r="BA419" s="179">
        <v>-0.1261194995837745</v>
      </c>
      <c r="BB419" s="179">
        <v>0</v>
      </c>
      <c r="BC419" s="179">
        <v>0.1263116774420884</v>
      </c>
      <c r="BD419" s="179">
        <v>0.1400489978085683</v>
      </c>
      <c r="BE419" s="179" t="s">
        <v>115</v>
      </c>
      <c r="BF419" s="179">
        <v>0.17966941471224049</v>
      </c>
      <c r="BG419" s="179">
        <v>0.21199002533526551</v>
      </c>
      <c r="BH419" s="204">
        <v>1</v>
      </c>
      <c r="BI419" s="204">
        <v>7</v>
      </c>
      <c r="BJ419" s="205" t="s">
        <v>3031</v>
      </c>
      <c r="BK419" s="205" t="s">
        <v>3032</v>
      </c>
      <c r="BL419" s="205" t="s">
        <v>3030</v>
      </c>
      <c r="BM419" s="205">
        <v>0.17966941471224049</v>
      </c>
      <c r="BN419" s="205" t="s">
        <v>115</v>
      </c>
      <c r="BO419" s="205">
        <v>0.21439154147158479</v>
      </c>
      <c r="BP419" s="205">
        <v>9.548178712712084E-2</v>
      </c>
      <c r="BQ419" s="205" t="s">
        <v>115</v>
      </c>
      <c r="BR419" s="205" t="s">
        <v>197</v>
      </c>
      <c r="BS419" s="205">
        <v>1.17966941471224</v>
      </c>
      <c r="BT419" s="120" t="s">
        <v>115</v>
      </c>
      <c r="BU419" s="120" t="s">
        <v>115</v>
      </c>
      <c r="BV419" s="120" t="s">
        <v>115</v>
      </c>
      <c r="BW419" s="120" t="s">
        <v>115</v>
      </c>
      <c r="BX419" s="153">
        <v>196.82033058528776</v>
      </c>
      <c r="BY419" s="153">
        <v>1.1511214118100448</v>
      </c>
      <c r="BZ419" s="153">
        <v>1.1511214118100448</v>
      </c>
      <c r="CA419" s="154" t="s">
        <v>197</v>
      </c>
      <c r="CB419" s="154">
        <v>1.6482416184331317</v>
      </c>
      <c r="CC419" s="154">
        <v>1.6482416184331317</v>
      </c>
      <c r="CD419" s="154" t="s">
        <v>197</v>
      </c>
      <c r="CE419" s="155">
        <v>0</v>
      </c>
      <c r="CF419" s="155"/>
      <c r="CG419" s="155"/>
      <c r="CH419" s="273"/>
    </row>
    <row r="420" spans="1:86" s="1" customFormat="1" x14ac:dyDescent="0.2">
      <c r="A420" s="120">
        <v>416</v>
      </c>
      <c r="B420" s="214" t="s">
        <v>2997</v>
      </c>
      <c r="C420" s="160" t="s">
        <v>2811</v>
      </c>
      <c r="D420" s="126">
        <v>2</v>
      </c>
      <c r="E420" s="126" t="s">
        <v>2816</v>
      </c>
      <c r="F420" s="225">
        <v>59.004332145806799</v>
      </c>
      <c r="G420" s="225">
        <v>11.5105315293407</v>
      </c>
      <c r="H420" s="123">
        <v>1</v>
      </c>
      <c r="I420" s="226">
        <v>10040</v>
      </c>
      <c r="J420" s="226">
        <v>0</v>
      </c>
      <c r="K420" s="161">
        <v>0</v>
      </c>
      <c r="L420" s="226">
        <v>10040</v>
      </c>
      <c r="M420" s="226">
        <v>0</v>
      </c>
      <c r="N420" s="122">
        <v>11553.33333333333</v>
      </c>
      <c r="O420" s="122">
        <v>371.66666666666612</v>
      </c>
      <c r="P420" s="122">
        <v>302.33333333333388</v>
      </c>
      <c r="Q420" s="157" t="s">
        <v>2970</v>
      </c>
      <c r="R420" s="158">
        <v>1</v>
      </c>
      <c r="S420" s="112" t="s">
        <v>2191</v>
      </c>
      <c r="T420" s="227" t="s">
        <v>206</v>
      </c>
      <c r="U420" s="159" t="s">
        <v>206</v>
      </c>
      <c r="V420" s="159" t="s">
        <v>213</v>
      </c>
      <c r="W420" s="112" t="s">
        <v>193</v>
      </c>
      <c r="X420" s="112" t="s">
        <v>197</v>
      </c>
      <c r="Y420" s="112" t="s">
        <v>197</v>
      </c>
      <c r="Z420" s="112" t="s">
        <v>197</v>
      </c>
      <c r="AA420" s="125" t="s">
        <v>197</v>
      </c>
      <c r="AB420" s="125" t="s">
        <v>197</v>
      </c>
      <c r="AC420" s="125" t="s">
        <v>197</v>
      </c>
      <c r="AD420" s="125" t="s">
        <v>197</v>
      </c>
      <c r="AE420" s="125">
        <v>0</v>
      </c>
      <c r="AF420" s="125">
        <v>0.1</v>
      </c>
      <c r="AG420" s="125">
        <v>0</v>
      </c>
      <c r="AH420" s="125">
        <v>0</v>
      </c>
      <c r="AI420" s="202">
        <v>0</v>
      </c>
      <c r="AJ420" s="202">
        <v>0</v>
      </c>
      <c r="AK420" s="228">
        <v>0.5</v>
      </c>
      <c r="AL420" s="202">
        <v>0</v>
      </c>
      <c r="AM420" s="202">
        <v>0.1</v>
      </c>
      <c r="AN420" s="202">
        <v>0</v>
      </c>
      <c r="AO420" s="202">
        <v>1</v>
      </c>
      <c r="AP420" s="202">
        <v>0</v>
      </c>
      <c r="AQ420" s="202" t="s">
        <v>197</v>
      </c>
      <c r="AR420" s="162">
        <v>1999</v>
      </c>
      <c r="AS420" s="228">
        <v>175.5</v>
      </c>
      <c r="AT420" s="202" t="s">
        <v>199</v>
      </c>
      <c r="AU420" s="202" t="s">
        <v>556</v>
      </c>
      <c r="AV420" s="152">
        <v>1.1269427669584644</v>
      </c>
      <c r="AW420" s="152">
        <v>1.1269427669584644</v>
      </c>
      <c r="AX420" s="179">
        <v>-0.17931626169892809</v>
      </c>
      <c r="AY420" s="179" t="s">
        <v>115</v>
      </c>
      <c r="AZ420" s="179">
        <v>-0.13971829457932511</v>
      </c>
      <c r="BA420" s="179">
        <v>-0.12611427919165699</v>
      </c>
      <c r="BB420" s="179">
        <v>0</v>
      </c>
      <c r="BC420" s="179">
        <v>0.12630937020533911</v>
      </c>
      <c r="BD420" s="179">
        <v>0.14004566153410811</v>
      </c>
      <c r="BE420" s="179" t="s">
        <v>115</v>
      </c>
      <c r="BF420" s="179">
        <v>0.17966675606619839</v>
      </c>
      <c r="BG420" s="179">
        <v>0.21198477968041751</v>
      </c>
      <c r="BH420" s="204">
        <v>1</v>
      </c>
      <c r="BI420" s="204">
        <v>7</v>
      </c>
      <c r="BJ420" s="205" t="s">
        <v>3031</v>
      </c>
      <c r="BK420" s="205" t="s">
        <v>3032</v>
      </c>
      <c r="BL420" s="205" t="s">
        <v>3030</v>
      </c>
      <c r="BM420" s="205">
        <v>0.17966675606619839</v>
      </c>
      <c r="BN420" s="205" t="s">
        <v>115</v>
      </c>
      <c r="BO420" s="205">
        <v>0.22064927994865241</v>
      </c>
      <c r="BP420" s="205">
        <v>9.548178712712084E-2</v>
      </c>
      <c r="BQ420" s="205" t="s">
        <v>115</v>
      </c>
      <c r="BR420" s="205" t="s">
        <v>197</v>
      </c>
      <c r="BS420" s="205">
        <v>1.179666756066198</v>
      </c>
      <c r="BT420" s="120" t="s">
        <v>115</v>
      </c>
      <c r="BU420" s="120" t="s">
        <v>115</v>
      </c>
      <c r="BV420" s="120" t="s">
        <v>115</v>
      </c>
      <c r="BW420" s="120" t="s">
        <v>115</v>
      </c>
      <c r="BX420" s="153">
        <v>175.32033324393379</v>
      </c>
      <c r="BY420" s="153">
        <v>1.1523032918528209</v>
      </c>
      <c r="BZ420" s="153">
        <v>1.1523032918528209</v>
      </c>
      <c r="CA420" s="154" t="s">
        <v>197</v>
      </c>
      <c r="CB420" s="154">
        <v>1.6490653509738762</v>
      </c>
      <c r="CC420" s="154">
        <v>1.6490653509738762</v>
      </c>
      <c r="CD420" s="154" t="s">
        <v>197</v>
      </c>
      <c r="CE420" s="155">
        <v>0</v>
      </c>
      <c r="CF420" s="155"/>
      <c r="CG420" s="155"/>
      <c r="CH420" s="273"/>
    </row>
    <row r="421" spans="1:86" s="1" customFormat="1" x14ac:dyDescent="0.2">
      <c r="A421" s="120">
        <v>417</v>
      </c>
      <c r="B421" s="214" t="s">
        <v>2825</v>
      </c>
      <c r="C421" s="160" t="s">
        <v>2811</v>
      </c>
      <c r="D421" s="126">
        <v>2</v>
      </c>
      <c r="E421" s="126" t="s">
        <v>2817</v>
      </c>
      <c r="F421" s="225">
        <v>59.119424977897403</v>
      </c>
      <c r="G421" s="225">
        <v>11.421724606305901</v>
      </c>
      <c r="H421" s="123">
        <v>1</v>
      </c>
      <c r="I421" s="226">
        <v>10040</v>
      </c>
      <c r="J421" s="226">
        <v>70</v>
      </c>
      <c r="K421" s="161">
        <v>0</v>
      </c>
      <c r="L421" s="226">
        <v>10040</v>
      </c>
      <c r="M421" s="226">
        <v>70</v>
      </c>
      <c r="N421" s="122">
        <v>11575.5</v>
      </c>
      <c r="O421" s="122">
        <v>237.5</v>
      </c>
      <c r="P421" s="122">
        <v>295.5</v>
      </c>
      <c r="Q421" s="157" t="s">
        <v>930</v>
      </c>
      <c r="R421" s="158">
        <v>2</v>
      </c>
      <c r="S421" s="112" t="s">
        <v>2191</v>
      </c>
      <c r="T421" s="227" t="s">
        <v>416</v>
      </c>
      <c r="U421" s="159" t="s">
        <v>213</v>
      </c>
      <c r="V421" s="159" t="s">
        <v>213</v>
      </c>
      <c r="W421" s="112" t="s">
        <v>193</v>
      </c>
      <c r="X421" s="112" t="s">
        <v>197</v>
      </c>
      <c r="Y421" s="112" t="s">
        <v>197</v>
      </c>
      <c r="Z421" s="112" t="s">
        <v>197</v>
      </c>
      <c r="AA421" s="125" t="s">
        <v>197</v>
      </c>
      <c r="AB421" s="125" t="s">
        <v>197</v>
      </c>
      <c r="AC421" s="125" t="s">
        <v>197</v>
      </c>
      <c r="AD421" s="125" t="s">
        <v>197</v>
      </c>
      <c r="AE421" s="125">
        <v>0</v>
      </c>
      <c r="AF421" s="125">
        <v>0.1</v>
      </c>
      <c r="AG421" s="125">
        <v>0</v>
      </c>
      <c r="AH421" s="125">
        <v>0</v>
      </c>
      <c r="AI421" s="202">
        <v>0</v>
      </c>
      <c r="AJ421" s="202">
        <v>0</v>
      </c>
      <c r="AK421" s="228">
        <v>1</v>
      </c>
      <c r="AL421" s="202">
        <v>0</v>
      </c>
      <c r="AM421" s="202">
        <v>0.1</v>
      </c>
      <c r="AN421" s="202">
        <v>0</v>
      </c>
      <c r="AO421" s="202">
        <v>1</v>
      </c>
      <c r="AP421" s="202">
        <v>0</v>
      </c>
      <c r="AQ421" s="202" t="s">
        <v>197</v>
      </c>
      <c r="AR421" s="162">
        <v>1999</v>
      </c>
      <c r="AS421" s="228">
        <v>150</v>
      </c>
      <c r="AT421" s="202" t="s">
        <v>199</v>
      </c>
      <c r="AU421" s="202" t="s">
        <v>556</v>
      </c>
      <c r="AV421" s="152">
        <v>1.4212670403551895</v>
      </c>
      <c r="AW421" s="152">
        <v>1.4212670403551895</v>
      </c>
      <c r="AX421" s="179">
        <v>-0.17939265229993129</v>
      </c>
      <c r="AY421" s="179" t="s">
        <v>115</v>
      </c>
      <c r="AZ421" s="179">
        <v>-0.1399348704168146</v>
      </c>
      <c r="BA421" s="179">
        <v>-0.12643707213744451</v>
      </c>
      <c r="BB421" s="179">
        <v>0</v>
      </c>
      <c r="BC421" s="179">
        <v>0.1264758221505676</v>
      </c>
      <c r="BD421" s="179">
        <v>0.14025883529078181</v>
      </c>
      <c r="BE421" s="179" t="s">
        <v>115</v>
      </c>
      <c r="BF421" s="179">
        <v>0.17917214849831101</v>
      </c>
      <c r="BG421" s="179">
        <v>0.21144459560659001</v>
      </c>
      <c r="BH421" s="204">
        <v>0</v>
      </c>
      <c r="BI421" s="204">
        <v>7</v>
      </c>
      <c r="BJ421" s="205" t="s">
        <v>3025</v>
      </c>
      <c r="BK421" s="205" t="s">
        <v>3026</v>
      </c>
      <c r="BL421" s="205" t="s">
        <v>3027</v>
      </c>
      <c r="BM421" s="205">
        <v>-1.102519008101682E-4</v>
      </c>
      <c r="BN421" s="205">
        <v>0.17928240039912111</v>
      </c>
      <c r="BO421" s="205">
        <v>0.20176582230521009</v>
      </c>
      <c r="BP421" s="205">
        <v>9.548178712712084E-2</v>
      </c>
      <c r="BQ421" s="205" t="s">
        <v>115</v>
      </c>
      <c r="BR421" s="205" t="s">
        <v>197</v>
      </c>
      <c r="BS421" s="205">
        <v>1.1791721484983111</v>
      </c>
      <c r="BT421" s="120" t="s">
        <v>115</v>
      </c>
      <c r="BU421" s="120" t="s">
        <v>115</v>
      </c>
      <c r="BV421" s="120" t="s">
        <v>115</v>
      </c>
      <c r="BW421" s="120" t="s">
        <v>115</v>
      </c>
      <c r="BX421" s="153">
        <v>150.00011025190082</v>
      </c>
      <c r="BY421" s="153">
        <v>1.4498166773134997</v>
      </c>
      <c r="BZ421" s="153">
        <v>1.4498166773134997</v>
      </c>
      <c r="CA421" s="154" t="s">
        <v>197</v>
      </c>
      <c r="CB421" s="154">
        <v>1.8688005119890352</v>
      </c>
      <c r="CC421" s="154">
        <v>1.8688005119890352</v>
      </c>
      <c r="CD421" s="154" t="s">
        <v>197</v>
      </c>
      <c r="CE421" s="155">
        <v>0</v>
      </c>
      <c r="CF421" s="155"/>
      <c r="CG421" s="155"/>
      <c r="CH421" s="273"/>
    </row>
    <row r="422" spans="1:86" s="1" customFormat="1" x14ac:dyDescent="0.2">
      <c r="A422" s="120">
        <v>418</v>
      </c>
      <c r="B422" s="214" t="s">
        <v>2998</v>
      </c>
      <c r="C422" s="160" t="s">
        <v>2811</v>
      </c>
      <c r="D422" s="126">
        <v>2</v>
      </c>
      <c r="E422" s="126" t="s">
        <v>2822</v>
      </c>
      <c r="F422" s="225">
        <v>59.311649587533097</v>
      </c>
      <c r="G422" s="225">
        <v>11.0202433084196</v>
      </c>
      <c r="H422" s="123">
        <v>1</v>
      </c>
      <c r="I422" s="226">
        <v>9375</v>
      </c>
      <c r="J422" s="226">
        <v>30</v>
      </c>
      <c r="K422" s="161">
        <v>0</v>
      </c>
      <c r="L422" s="226">
        <v>9375</v>
      </c>
      <c r="M422" s="226">
        <v>30</v>
      </c>
      <c r="N422" s="122">
        <v>9782.5</v>
      </c>
      <c r="O422" s="122">
        <v>287.5</v>
      </c>
      <c r="P422" s="122">
        <v>242.5</v>
      </c>
      <c r="Q422" s="157" t="s">
        <v>930</v>
      </c>
      <c r="R422" s="158">
        <v>2</v>
      </c>
      <c r="S422" s="112" t="s">
        <v>2191</v>
      </c>
      <c r="T422" s="227" t="s">
        <v>416</v>
      </c>
      <c r="U422" s="159" t="s">
        <v>213</v>
      </c>
      <c r="V422" s="159" t="s">
        <v>213</v>
      </c>
      <c r="W422" s="112" t="s">
        <v>193</v>
      </c>
      <c r="X422" s="112" t="s">
        <v>197</v>
      </c>
      <c r="Y422" s="112" t="s">
        <v>197</v>
      </c>
      <c r="Z422" s="112" t="s">
        <v>197</v>
      </c>
      <c r="AA422" s="125" t="s">
        <v>197</v>
      </c>
      <c r="AB422" s="125" t="s">
        <v>197</v>
      </c>
      <c r="AC422" s="125" t="s">
        <v>197</v>
      </c>
      <c r="AD422" s="125" t="s">
        <v>197</v>
      </c>
      <c r="AE422" s="125">
        <v>0</v>
      </c>
      <c r="AF422" s="125">
        <v>0.1</v>
      </c>
      <c r="AG422" s="125">
        <v>0</v>
      </c>
      <c r="AH422" s="125">
        <v>0</v>
      </c>
      <c r="AI422" s="202">
        <v>0</v>
      </c>
      <c r="AJ422" s="202">
        <v>0</v>
      </c>
      <c r="AK422" s="228">
        <v>0.5</v>
      </c>
      <c r="AL422" s="202">
        <v>0</v>
      </c>
      <c r="AM422" s="202">
        <v>0.1</v>
      </c>
      <c r="AN422" s="202">
        <v>0</v>
      </c>
      <c r="AO422" s="202">
        <v>1</v>
      </c>
      <c r="AP422" s="202">
        <v>0</v>
      </c>
      <c r="AQ422" s="202" t="s">
        <v>197</v>
      </c>
      <c r="AR422" s="162">
        <v>1999</v>
      </c>
      <c r="AS422" s="228">
        <v>100</v>
      </c>
      <c r="AT422" s="202" t="s">
        <v>199</v>
      </c>
      <c r="AU422" s="202" t="s">
        <v>556</v>
      </c>
      <c r="AV422" s="152">
        <v>1.1269427669584644</v>
      </c>
      <c r="AW422" s="152">
        <v>1.1269427669584644</v>
      </c>
      <c r="AX422" s="179">
        <v>0</v>
      </c>
      <c r="AY422" s="179" t="s">
        <v>115</v>
      </c>
      <c r="AZ422" s="179">
        <v>0</v>
      </c>
      <c r="BA422" s="179">
        <v>0</v>
      </c>
      <c r="BB422" s="179">
        <v>0</v>
      </c>
      <c r="BC422" s="179">
        <v>0</v>
      </c>
      <c r="BD422" s="179">
        <v>0</v>
      </c>
      <c r="BE422" s="179" t="s">
        <v>115</v>
      </c>
      <c r="BF422" s="179">
        <v>0</v>
      </c>
      <c r="BG422" s="179">
        <v>0</v>
      </c>
      <c r="BH422" s="204">
        <v>0</v>
      </c>
      <c r="BI422" s="204">
        <v>7</v>
      </c>
      <c r="BJ422" s="205" t="s">
        <v>3025</v>
      </c>
      <c r="BK422" s="205" t="s">
        <v>3026</v>
      </c>
      <c r="BL422" s="205" t="s">
        <v>3027</v>
      </c>
      <c r="BM422" s="205">
        <v>0</v>
      </c>
      <c r="BN422" s="205">
        <v>0</v>
      </c>
      <c r="BO422" s="205">
        <v>0.1480781095675319</v>
      </c>
      <c r="BP422" s="205">
        <v>9.548178712712084E-2</v>
      </c>
      <c r="BQ422" s="205" t="s">
        <v>115</v>
      </c>
      <c r="BR422" s="205" t="s">
        <v>197</v>
      </c>
      <c r="BS422" s="205">
        <v>1</v>
      </c>
      <c r="BT422" s="120" t="s">
        <v>115</v>
      </c>
      <c r="BU422" s="120" t="s">
        <v>115</v>
      </c>
      <c r="BV422" s="120" t="s">
        <v>115</v>
      </c>
      <c r="BW422" s="120" t="s">
        <v>115</v>
      </c>
      <c r="BX422" s="153">
        <v>100</v>
      </c>
      <c r="BY422" s="153">
        <v>1.1406331128834033</v>
      </c>
      <c r="BZ422" s="153">
        <v>1.1406331128834033</v>
      </c>
      <c r="CA422" s="154" t="s">
        <v>197</v>
      </c>
      <c r="CB422" s="154">
        <v>1.5169192128146056</v>
      </c>
      <c r="CC422" s="154">
        <v>1.5169192128146056</v>
      </c>
      <c r="CD422" s="154" t="s">
        <v>197</v>
      </c>
      <c r="CE422" s="155">
        <v>0</v>
      </c>
      <c r="CF422" s="155"/>
      <c r="CG422" s="155"/>
      <c r="CH422" s="273"/>
    </row>
    <row r="423" spans="1:86" s="1" customFormat="1" x14ac:dyDescent="0.2">
      <c r="A423" s="120">
        <v>419</v>
      </c>
      <c r="B423" s="214" t="s">
        <v>2999</v>
      </c>
      <c r="C423" s="160" t="s">
        <v>2811</v>
      </c>
      <c r="D423" s="126">
        <v>2</v>
      </c>
      <c r="E423" s="126" t="s">
        <v>2818</v>
      </c>
      <c r="F423" s="225">
        <v>59.050034965766201</v>
      </c>
      <c r="G423" s="225">
        <v>11.0516957603277</v>
      </c>
      <c r="H423" s="123">
        <v>1</v>
      </c>
      <c r="I423" s="226">
        <v>6395</v>
      </c>
      <c r="J423" s="226">
        <v>95</v>
      </c>
      <c r="K423" s="161">
        <v>0</v>
      </c>
      <c r="L423" s="226">
        <v>6395</v>
      </c>
      <c r="M423" s="226">
        <v>95</v>
      </c>
      <c r="N423" s="122">
        <v>6467</v>
      </c>
      <c r="O423" s="122">
        <v>283</v>
      </c>
      <c r="P423" s="122">
        <v>268</v>
      </c>
      <c r="Q423" s="157" t="s">
        <v>930</v>
      </c>
      <c r="R423" s="158">
        <v>2</v>
      </c>
      <c r="S423" s="112" t="s">
        <v>2191</v>
      </c>
      <c r="T423" s="227" t="s">
        <v>416</v>
      </c>
      <c r="U423" s="159" t="s">
        <v>213</v>
      </c>
      <c r="V423" s="159" t="s">
        <v>213</v>
      </c>
      <c r="W423" s="112" t="s">
        <v>193</v>
      </c>
      <c r="X423" s="112" t="s">
        <v>197</v>
      </c>
      <c r="Y423" s="112" t="s">
        <v>197</v>
      </c>
      <c r="Z423" s="112" t="s">
        <v>197</v>
      </c>
      <c r="AA423" s="125" t="s">
        <v>197</v>
      </c>
      <c r="AB423" s="125" t="s">
        <v>197</v>
      </c>
      <c r="AC423" s="125" t="s">
        <v>197</v>
      </c>
      <c r="AD423" s="125" t="s">
        <v>197</v>
      </c>
      <c r="AE423" s="125">
        <v>0</v>
      </c>
      <c r="AF423" s="125">
        <v>0.1</v>
      </c>
      <c r="AG423" s="125">
        <v>0</v>
      </c>
      <c r="AH423" s="125">
        <v>0</v>
      </c>
      <c r="AI423" s="202">
        <v>0</v>
      </c>
      <c r="AJ423" s="202">
        <v>0</v>
      </c>
      <c r="AK423" s="228">
        <v>2.5</v>
      </c>
      <c r="AL423" s="202">
        <v>0</v>
      </c>
      <c r="AM423" s="202">
        <v>0.1</v>
      </c>
      <c r="AN423" s="202">
        <v>0</v>
      </c>
      <c r="AO423" s="202">
        <v>1</v>
      </c>
      <c r="AP423" s="202">
        <v>0</v>
      </c>
      <c r="AQ423" s="202" t="s">
        <v>197</v>
      </c>
      <c r="AR423" s="162">
        <v>1999</v>
      </c>
      <c r="AS423" s="228">
        <v>45</v>
      </c>
      <c r="AT423" s="202" t="s">
        <v>199</v>
      </c>
      <c r="AU423" s="202" t="s">
        <v>556</v>
      </c>
      <c r="AV423" s="152">
        <v>2.6962937525425525</v>
      </c>
      <c r="AW423" s="152">
        <v>2.6962937525425525</v>
      </c>
      <c r="AX423" s="179">
        <v>-0.18278041320305069</v>
      </c>
      <c r="AY423" s="179" t="s">
        <v>115</v>
      </c>
      <c r="AZ423" s="179">
        <v>-0.1428286266482455</v>
      </c>
      <c r="BA423" s="179">
        <v>-0.12991832359084779</v>
      </c>
      <c r="BB423" s="179">
        <v>0</v>
      </c>
      <c r="BC423" s="179">
        <v>0.1283717770620651</v>
      </c>
      <c r="BD423" s="179">
        <v>0.14197259002408941</v>
      </c>
      <c r="BE423" s="179" t="s">
        <v>115</v>
      </c>
      <c r="BF423" s="179">
        <v>0.17951568453716579</v>
      </c>
      <c r="BG423" s="179">
        <v>0.21356014520112629</v>
      </c>
      <c r="BH423" s="204">
        <v>-1</v>
      </c>
      <c r="BI423" s="204">
        <v>7</v>
      </c>
      <c r="BJ423" s="205" t="s">
        <v>3033</v>
      </c>
      <c r="BK423" s="205" t="s">
        <v>3034</v>
      </c>
      <c r="BL423" s="205" t="s">
        <v>3035</v>
      </c>
      <c r="BM423" s="205">
        <v>0</v>
      </c>
      <c r="BN423" s="205" t="s">
        <v>115</v>
      </c>
      <c r="BO423" s="205">
        <v>0.1746181152074372</v>
      </c>
      <c r="BP423" s="205">
        <v>9.548178712712084E-2</v>
      </c>
      <c r="BQ423" s="205" t="s">
        <v>115</v>
      </c>
      <c r="BR423" s="205" t="s">
        <v>197</v>
      </c>
      <c r="BS423" s="205">
        <v>0.16733122147972529</v>
      </c>
      <c r="BT423" s="120" t="s">
        <v>115</v>
      </c>
      <c r="BU423" s="120" t="s">
        <v>115</v>
      </c>
      <c r="BV423" s="120" t="s">
        <v>115</v>
      </c>
      <c r="BW423" s="120" t="s">
        <v>115</v>
      </c>
      <c r="BX423" s="153">
        <v>45</v>
      </c>
      <c r="BY423" s="153">
        <v>2.7036287204110674</v>
      </c>
      <c r="BZ423" s="153">
        <v>2.7036287204110674</v>
      </c>
      <c r="CA423" s="154" t="s">
        <v>197</v>
      </c>
      <c r="CB423" s="154">
        <v>2.7088019483737606</v>
      </c>
      <c r="CC423" s="154">
        <v>2.7088019483737606</v>
      </c>
      <c r="CD423" s="154" t="s">
        <v>197</v>
      </c>
      <c r="CE423" s="155">
        <v>0</v>
      </c>
      <c r="CF423" s="155"/>
      <c r="CG423" s="155"/>
      <c r="CH423" s="273"/>
    </row>
    <row r="424" spans="1:86" s="1" customFormat="1" x14ac:dyDescent="0.2">
      <c r="A424" s="120">
        <v>420</v>
      </c>
      <c r="B424" s="214" t="s">
        <v>3000</v>
      </c>
      <c r="C424" s="160" t="s">
        <v>2811</v>
      </c>
      <c r="D424" s="126">
        <v>2</v>
      </c>
      <c r="E424" s="126" t="s">
        <v>2819</v>
      </c>
      <c r="F424" s="225">
        <v>59.280534801444801</v>
      </c>
      <c r="G424" s="225">
        <v>10.9159900480406</v>
      </c>
      <c r="H424" s="123">
        <v>1</v>
      </c>
      <c r="I424" s="226">
        <v>5700</v>
      </c>
      <c r="J424" s="226">
        <v>80</v>
      </c>
      <c r="K424" s="161">
        <v>0</v>
      </c>
      <c r="L424" s="226">
        <v>5700</v>
      </c>
      <c r="M424" s="226">
        <v>80</v>
      </c>
      <c r="N424" s="122">
        <v>5722.5</v>
      </c>
      <c r="O424" s="122">
        <v>367.5</v>
      </c>
      <c r="P424" s="122">
        <v>321.5</v>
      </c>
      <c r="Q424" s="157" t="s">
        <v>2970</v>
      </c>
      <c r="R424" s="158">
        <v>1</v>
      </c>
      <c r="S424" s="112" t="s">
        <v>2191</v>
      </c>
      <c r="T424" s="227" t="s">
        <v>206</v>
      </c>
      <c r="U424" s="159" t="s">
        <v>206</v>
      </c>
      <c r="V424" s="159" t="s">
        <v>213</v>
      </c>
      <c r="W424" s="112" t="s">
        <v>193</v>
      </c>
      <c r="X424" s="112" t="s">
        <v>197</v>
      </c>
      <c r="Y424" s="112" t="s">
        <v>197</v>
      </c>
      <c r="Z424" s="112" t="s">
        <v>197</v>
      </c>
      <c r="AA424" s="125" t="s">
        <v>197</v>
      </c>
      <c r="AB424" s="125" t="s">
        <v>197</v>
      </c>
      <c r="AC424" s="125" t="s">
        <v>197</v>
      </c>
      <c r="AD424" s="125" t="s">
        <v>197</v>
      </c>
      <c r="AE424" s="125">
        <v>0</v>
      </c>
      <c r="AF424" s="125">
        <v>0.1</v>
      </c>
      <c r="AG424" s="125">
        <v>0</v>
      </c>
      <c r="AH424" s="125">
        <v>0</v>
      </c>
      <c r="AI424" s="202">
        <v>0</v>
      </c>
      <c r="AJ424" s="202">
        <v>0</v>
      </c>
      <c r="AK424" s="228">
        <v>0.5</v>
      </c>
      <c r="AL424" s="202">
        <v>0</v>
      </c>
      <c r="AM424" s="202">
        <v>0.1</v>
      </c>
      <c r="AN424" s="202">
        <v>0</v>
      </c>
      <c r="AO424" s="202">
        <v>1</v>
      </c>
      <c r="AP424" s="202">
        <v>0</v>
      </c>
      <c r="AQ424" s="202" t="s">
        <v>197</v>
      </c>
      <c r="AR424" s="162">
        <v>1999</v>
      </c>
      <c r="AS424" s="228">
        <v>42</v>
      </c>
      <c r="AT424" s="202" t="s">
        <v>199</v>
      </c>
      <c r="AU424" s="202" t="s">
        <v>556</v>
      </c>
      <c r="AV424" s="152">
        <v>1.1269427669584644</v>
      </c>
      <c r="AW424" s="152">
        <v>1.1269427669584644</v>
      </c>
      <c r="AX424" s="179">
        <v>0</v>
      </c>
      <c r="AY424" s="179" t="s">
        <v>115</v>
      </c>
      <c r="AZ424" s="179">
        <v>0</v>
      </c>
      <c r="BA424" s="179">
        <v>0</v>
      </c>
      <c r="BB424" s="179">
        <v>0</v>
      </c>
      <c r="BC424" s="179">
        <v>0</v>
      </c>
      <c r="BD424" s="179">
        <v>0</v>
      </c>
      <c r="BE424" s="179" t="s">
        <v>115</v>
      </c>
      <c r="BF424" s="179">
        <v>0</v>
      </c>
      <c r="BG424" s="179">
        <v>0</v>
      </c>
      <c r="BH424" s="204">
        <v>0</v>
      </c>
      <c r="BI424" s="204">
        <v>7</v>
      </c>
      <c r="BJ424" s="205" t="s">
        <v>3025</v>
      </c>
      <c r="BK424" s="205" t="s">
        <v>3026</v>
      </c>
      <c r="BL424" s="205" t="s">
        <v>3027</v>
      </c>
      <c r="BM424" s="205">
        <v>-1.632364332942435E-3</v>
      </c>
      <c r="BN424" s="205">
        <v>0.1811480488701083</v>
      </c>
      <c r="BO424" s="205">
        <v>0.14074823307551881</v>
      </c>
      <c r="BP424" s="205">
        <v>9.548178712712084E-2</v>
      </c>
      <c r="BQ424" s="205" t="s">
        <v>115</v>
      </c>
      <c r="BR424" s="205" t="s">
        <v>197</v>
      </c>
      <c r="BS424" s="205">
        <v>1.1795156845371659</v>
      </c>
      <c r="BT424" s="120" t="s">
        <v>115</v>
      </c>
      <c r="BU424" s="120" t="s">
        <v>115</v>
      </c>
      <c r="BV424" s="120" t="s">
        <v>115</v>
      </c>
      <c r="BW424" s="120" t="s">
        <v>115</v>
      </c>
      <c r="BX424" s="153">
        <v>42.001632364332941</v>
      </c>
      <c r="BY424" s="153">
        <v>1.1540110278486582</v>
      </c>
      <c r="BZ424" s="153">
        <v>1.1540110278486582</v>
      </c>
      <c r="CA424" s="154" t="s">
        <v>197</v>
      </c>
      <c r="CB424" s="154">
        <v>1.6501511150393153</v>
      </c>
      <c r="CC424" s="154">
        <v>1.6501511150393153</v>
      </c>
      <c r="CD424" s="154" t="s">
        <v>197</v>
      </c>
      <c r="CE424" s="155">
        <v>0</v>
      </c>
      <c r="CF424" s="155"/>
      <c r="CG424" s="155"/>
      <c r="CH424" s="273"/>
    </row>
    <row r="425" spans="1:86" s="1" customFormat="1" x14ac:dyDescent="0.2">
      <c r="A425" s="120">
        <v>421</v>
      </c>
      <c r="B425" s="214" t="s">
        <v>3001</v>
      </c>
      <c r="C425" s="160" t="s">
        <v>2811</v>
      </c>
      <c r="D425" s="126">
        <v>2</v>
      </c>
      <c r="E425" s="126" t="s">
        <v>2820</v>
      </c>
      <c r="F425" s="225">
        <v>59.416829679937898</v>
      </c>
      <c r="G425" s="225">
        <v>10.697733085390199</v>
      </c>
      <c r="H425" s="123">
        <v>1</v>
      </c>
      <c r="I425" s="226">
        <v>4340</v>
      </c>
      <c r="J425" s="226">
        <v>70</v>
      </c>
      <c r="K425" s="161">
        <v>0</v>
      </c>
      <c r="L425" s="226">
        <v>4340</v>
      </c>
      <c r="M425" s="226">
        <v>70</v>
      </c>
      <c r="N425" s="122">
        <v>5071.75</v>
      </c>
      <c r="O425" s="122">
        <v>235.25</v>
      </c>
      <c r="P425" s="122">
        <v>491.75</v>
      </c>
      <c r="Q425" s="157" t="s">
        <v>2970</v>
      </c>
      <c r="R425" s="158">
        <v>1</v>
      </c>
      <c r="S425" s="112" t="s">
        <v>2191</v>
      </c>
      <c r="T425" s="227" t="s">
        <v>834</v>
      </c>
      <c r="U425" s="159" t="s">
        <v>206</v>
      </c>
      <c r="V425" s="159" t="s">
        <v>213</v>
      </c>
      <c r="W425" s="112" t="s">
        <v>193</v>
      </c>
      <c r="X425" s="112" t="s">
        <v>197</v>
      </c>
      <c r="Y425" s="112" t="s">
        <v>197</v>
      </c>
      <c r="Z425" s="112" t="s">
        <v>197</v>
      </c>
      <c r="AA425" s="125" t="s">
        <v>197</v>
      </c>
      <c r="AB425" s="125" t="s">
        <v>197</v>
      </c>
      <c r="AC425" s="125" t="s">
        <v>197</v>
      </c>
      <c r="AD425" s="125" t="s">
        <v>197</v>
      </c>
      <c r="AE425" s="125">
        <v>0</v>
      </c>
      <c r="AF425" s="125">
        <v>0.1</v>
      </c>
      <c r="AG425" s="125">
        <v>0</v>
      </c>
      <c r="AH425" s="125">
        <v>0</v>
      </c>
      <c r="AI425" s="202">
        <v>0</v>
      </c>
      <c r="AJ425" s="202">
        <v>0</v>
      </c>
      <c r="AK425" s="228">
        <v>0.5</v>
      </c>
      <c r="AL425" s="202">
        <v>0</v>
      </c>
      <c r="AM425" s="202">
        <v>0.1</v>
      </c>
      <c r="AN425" s="202">
        <v>0</v>
      </c>
      <c r="AO425" s="202">
        <v>1</v>
      </c>
      <c r="AP425" s="202">
        <v>0</v>
      </c>
      <c r="AQ425" s="202" t="s">
        <v>197</v>
      </c>
      <c r="AR425" s="162">
        <v>1999</v>
      </c>
      <c r="AS425" s="228">
        <v>26</v>
      </c>
      <c r="AT425" s="202" t="s">
        <v>199</v>
      </c>
      <c r="AU425" s="202" t="s">
        <v>556</v>
      </c>
      <c r="AV425" s="152">
        <v>1.1269427669584644</v>
      </c>
      <c r="AW425" s="152">
        <v>1.1269427669584644</v>
      </c>
      <c r="AX425" s="179">
        <v>-0.1794240902782949</v>
      </c>
      <c r="AY425" s="179" t="s">
        <v>115</v>
      </c>
      <c r="AZ425" s="179">
        <v>-0.13983787316163229</v>
      </c>
      <c r="BA425" s="179">
        <v>-0.12662316682284841</v>
      </c>
      <c r="BB425" s="179">
        <v>0</v>
      </c>
      <c r="BC425" s="179">
        <v>0.12648484529022669</v>
      </c>
      <c r="BD425" s="179">
        <v>0.14016953880314251</v>
      </c>
      <c r="BE425" s="179" t="s">
        <v>115</v>
      </c>
      <c r="BF425" s="179">
        <v>0.17865501718773599</v>
      </c>
      <c r="BG425" s="179">
        <v>0.2111172484222115</v>
      </c>
      <c r="BH425" s="204">
        <v>0</v>
      </c>
      <c r="BI425" s="204">
        <v>7</v>
      </c>
      <c r="BJ425" s="205" t="s">
        <v>3025</v>
      </c>
      <c r="BK425" s="205" t="s">
        <v>3026</v>
      </c>
      <c r="BL425" s="205" t="s">
        <v>3027</v>
      </c>
      <c r="BM425" s="205">
        <v>0</v>
      </c>
      <c r="BN425" s="205">
        <v>0</v>
      </c>
      <c r="BO425" s="205">
        <v>0.1042549802958294</v>
      </c>
      <c r="BP425" s="205">
        <v>9.548178712712084E-2</v>
      </c>
      <c r="BQ425" s="205" t="s">
        <v>115</v>
      </c>
      <c r="BR425" s="205" t="s">
        <v>197</v>
      </c>
      <c r="BS425" s="205">
        <v>0.35599999999999998</v>
      </c>
      <c r="BT425" s="120" t="s">
        <v>115</v>
      </c>
      <c r="BU425" s="120" t="s">
        <v>115</v>
      </c>
      <c r="BV425" s="120" t="s">
        <v>115</v>
      </c>
      <c r="BW425" s="120" t="s">
        <v>115</v>
      </c>
      <c r="BX425" s="153">
        <v>26</v>
      </c>
      <c r="BY425" s="153">
        <v>1.1357754498973256</v>
      </c>
      <c r="BZ425" s="153">
        <v>1.1357754498973256</v>
      </c>
      <c r="CA425" s="154" t="s">
        <v>197</v>
      </c>
      <c r="CB425" s="154">
        <v>1.1902612623241473</v>
      </c>
      <c r="CC425" s="154">
        <v>1.1902612623241473</v>
      </c>
      <c r="CD425" s="154" t="s">
        <v>197</v>
      </c>
      <c r="CE425" s="155">
        <v>0</v>
      </c>
      <c r="CF425" s="155"/>
      <c r="CG425" s="155"/>
      <c r="CH425" s="273"/>
    </row>
    <row r="426" spans="1:86" s="1" customFormat="1" x14ac:dyDescent="0.2">
      <c r="A426" s="120">
        <v>422</v>
      </c>
      <c r="B426" s="214" t="s">
        <v>2824</v>
      </c>
      <c r="C426" s="160" t="s">
        <v>2811</v>
      </c>
      <c r="D426" s="126">
        <v>2</v>
      </c>
      <c r="E426" s="126" t="s">
        <v>2821</v>
      </c>
      <c r="F426" s="225">
        <v>59.203834063157302</v>
      </c>
      <c r="G426" s="225">
        <v>11.1386525391326</v>
      </c>
      <c r="H426" s="123">
        <v>1</v>
      </c>
      <c r="I426" s="226">
        <v>4000</v>
      </c>
      <c r="J426" s="226">
        <v>50</v>
      </c>
      <c r="K426" s="161">
        <v>0</v>
      </c>
      <c r="L426" s="226">
        <v>4000</v>
      </c>
      <c r="M426" s="226">
        <v>50</v>
      </c>
      <c r="N426" s="122">
        <v>4442.375</v>
      </c>
      <c r="O426" s="122">
        <v>381.625</v>
      </c>
      <c r="P426" s="122">
        <v>287.375</v>
      </c>
      <c r="Q426" s="157" t="s">
        <v>2970</v>
      </c>
      <c r="R426" s="158">
        <v>1</v>
      </c>
      <c r="S426" s="112" t="s">
        <v>2191</v>
      </c>
      <c r="T426" s="227" t="s">
        <v>834</v>
      </c>
      <c r="U426" s="159" t="s">
        <v>206</v>
      </c>
      <c r="V426" s="159" t="s">
        <v>213</v>
      </c>
      <c r="W426" s="112" t="s">
        <v>193</v>
      </c>
      <c r="X426" s="112" t="s">
        <v>197</v>
      </c>
      <c r="Y426" s="112" t="s">
        <v>197</v>
      </c>
      <c r="Z426" s="112" t="s">
        <v>197</v>
      </c>
      <c r="AA426" s="125" t="s">
        <v>197</v>
      </c>
      <c r="AB426" s="125" t="s">
        <v>197</v>
      </c>
      <c r="AC426" s="125" t="s">
        <v>197</v>
      </c>
      <c r="AD426" s="125" t="s">
        <v>197</v>
      </c>
      <c r="AE426" s="125">
        <v>0</v>
      </c>
      <c r="AF426" s="125">
        <v>0.1</v>
      </c>
      <c r="AG426" s="125">
        <v>0</v>
      </c>
      <c r="AH426" s="125">
        <v>0</v>
      </c>
      <c r="AI426" s="202">
        <v>0</v>
      </c>
      <c r="AJ426" s="202">
        <v>0</v>
      </c>
      <c r="AK426" s="228">
        <v>0.5</v>
      </c>
      <c r="AL426" s="202">
        <v>0</v>
      </c>
      <c r="AM426" s="202">
        <v>0.1</v>
      </c>
      <c r="AN426" s="202">
        <v>0</v>
      </c>
      <c r="AO426" s="202">
        <v>1</v>
      </c>
      <c r="AP426" s="202">
        <v>0</v>
      </c>
      <c r="AQ426" s="202" t="s">
        <v>197</v>
      </c>
      <c r="AR426" s="162">
        <v>1999</v>
      </c>
      <c r="AS426" s="228">
        <v>24</v>
      </c>
      <c r="AT426" s="202" t="s">
        <v>199</v>
      </c>
      <c r="AU426" s="202" t="s">
        <v>556</v>
      </c>
      <c r="AV426" s="152">
        <v>1.1269427669584644</v>
      </c>
      <c r="AW426" s="152">
        <v>1.1269427669584644</v>
      </c>
      <c r="AX426" s="179">
        <v>-1.0198548063924511</v>
      </c>
      <c r="AY426" s="179" t="s">
        <v>115</v>
      </c>
      <c r="AZ426" s="179">
        <v>-0.75399139701226447</v>
      </c>
      <c r="BA426" s="179">
        <v>-0.68471172893353605</v>
      </c>
      <c r="BB426" s="179">
        <v>0</v>
      </c>
      <c r="BC426" s="179">
        <v>0.66931832731668972</v>
      </c>
      <c r="BD426" s="179">
        <v>0.70303982644214169</v>
      </c>
      <c r="BE426" s="179" t="s">
        <v>115</v>
      </c>
      <c r="BF426" s="179">
        <v>0.93584981765168818</v>
      </c>
      <c r="BG426" s="179">
        <v>1.109235910809631</v>
      </c>
      <c r="BH426" s="204">
        <v>0</v>
      </c>
      <c r="BI426" s="204">
        <v>7</v>
      </c>
      <c r="BJ426" s="205" t="s">
        <v>3025</v>
      </c>
      <c r="BK426" s="205" t="s">
        <v>3026</v>
      </c>
      <c r="BL426" s="205" t="s">
        <v>3027</v>
      </c>
      <c r="BM426" s="205">
        <v>-3.845365452794236E-4</v>
      </c>
      <c r="BN426" s="205">
        <v>0.1790395537330155</v>
      </c>
      <c r="BO426" s="205">
        <v>0.1697534685441012</v>
      </c>
      <c r="BP426" s="205">
        <v>9.548178712712084E-2</v>
      </c>
      <c r="BQ426" s="205" t="s">
        <v>115</v>
      </c>
      <c r="BR426" s="205" t="s">
        <v>197</v>
      </c>
      <c r="BS426" s="205">
        <v>1.1786550171877359</v>
      </c>
      <c r="BT426" s="120" t="s">
        <v>115</v>
      </c>
      <c r="BU426" s="120" t="s">
        <v>115</v>
      </c>
      <c r="BV426" s="120" t="s">
        <v>115</v>
      </c>
      <c r="BW426" s="120" t="s">
        <v>115</v>
      </c>
      <c r="BX426" s="153">
        <v>24.00038453654528</v>
      </c>
      <c r="BY426" s="153">
        <v>1.1575785820222568</v>
      </c>
      <c r="BZ426" s="153">
        <v>1.1575785820222568</v>
      </c>
      <c r="CA426" s="154" t="s">
        <v>197</v>
      </c>
      <c r="CB426" s="154">
        <v>1.6520338444167786</v>
      </c>
      <c r="CC426" s="154">
        <v>1.6520338444167786</v>
      </c>
      <c r="CD426" s="154" t="s">
        <v>197</v>
      </c>
      <c r="CE426" s="155">
        <v>0</v>
      </c>
      <c r="CF426" s="155"/>
      <c r="CG426" s="155"/>
      <c r="CH426" s="273"/>
    </row>
    <row r="427" spans="1:86" s="1" customFormat="1" x14ac:dyDescent="0.2">
      <c r="A427" s="120">
        <v>423</v>
      </c>
      <c r="B427" s="120" t="s">
        <v>1731</v>
      </c>
      <c r="C427" s="120" t="s">
        <v>407</v>
      </c>
      <c r="D427" s="126">
        <v>2</v>
      </c>
      <c r="E427" s="126" t="s">
        <v>1732</v>
      </c>
      <c r="F427" s="199">
        <v>62.45</v>
      </c>
      <c r="G427" s="199">
        <v>6.25</v>
      </c>
      <c r="H427" s="123">
        <v>1</v>
      </c>
      <c r="I427" s="122">
        <v>7175</v>
      </c>
      <c r="J427" s="122">
        <v>75</v>
      </c>
      <c r="K427" s="123">
        <v>0</v>
      </c>
      <c r="L427" s="122">
        <v>7175</v>
      </c>
      <c r="M427" s="122">
        <v>75</v>
      </c>
      <c r="N427" s="122">
        <v>7980.5</v>
      </c>
      <c r="O427" s="122">
        <v>191.5</v>
      </c>
      <c r="P427" s="122">
        <v>132.5</v>
      </c>
      <c r="Q427" s="112" t="s">
        <v>423</v>
      </c>
      <c r="R427" s="158">
        <v>0</v>
      </c>
      <c r="S427" s="112" t="s">
        <v>2191</v>
      </c>
      <c r="T427" s="112" t="s">
        <v>1734</v>
      </c>
      <c r="U427" s="112" t="s">
        <v>1733</v>
      </c>
      <c r="V427" s="112" t="s">
        <v>1733</v>
      </c>
      <c r="W427" s="112" t="s">
        <v>193</v>
      </c>
      <c r="X427" s="112" t="s">
        <v>115</v>
      </c>
      <c r="Y427" s="112" t="s">
        <v>115</v>
      </c>
      <c r="Z427" s="112" t="s">
        <v>115</v>
      </c>
      <c r="AA427" s="125" t="s">
        <v>197</v>
      </c>
      <c r="AB427" s="125" t="s">
        <v>197</v>
      </c>
      <c r="AC427" s="125" t="s">
        <v>197</v>
      </c>
      <c r="AD427" s="125" t="s">
        <v>197</v>
      </c>
      <c r="AE427" s="125">
        <v>0</v>
      </c>
      <c r="AF427" s="125">
        <v>0.1</v>
      </c>
      <c r="AG427" s="125">
        <v>0</v>
      </c>
      <c r="AH427" s="125">
        <v>0</v>
      </c>
      <c r="AI427" s="202">
        <v>0</v>
      </c>
      <c r="AJ427" s="202">
        <v>0</v>
      </c>
      <c r="AK427" s="202">
        <v>0.5</v>
      </c>
      <c r="AL427" s="202">
        <v>0</v>
      </c>
      <c r="AM427" s="202">
        <v>0.1</v>
      </c>
      <c r="AN427" s="202">
        <v>0</v>
      </c>
      <c r="AO427" s="202">
        <v>1</v>
      </c>
      <c r="AP427" s="202">
        <v>0</v>
      </c>
      <c r="AQ427" s="202" t="s">
        <v>197</v>
      </c>
      <c r="AR427" s="202">
        <v>1998</v>
      </c>
      <c r="AS427" s="203">
        <v>5.5</v>
      </c>
      <c r="AT427" s="202" t="s">
        <v>199</v>
      </c>
      <c r="AU427" s="202" t="s">
        <v>556</v>
      </c>
      <c r="AV427" s="152">
        <v>1.1269427669584644</v>
      </c>
      <c r="AW427" s="152">
        <v>1.1269427669584644</v>
      </c>
      <c r="AX427" s="179">
        <v>-0.96162696376293222</v>
      </c>
      <c r="AY427" s="179" t="s">
        <v>115</v>
      </c>
      <c r="AZ427" s="179">
        <v>-0.71109275427533758</v>
      </c>
      <c r="BA427" s="179">
        <v>-0.64313868115261486</v>
      </c>
      <c r="BB427" s="179">
        <v>0</v>
      </c>
      <c r="BC427" s="179">
        <v>0.63196806052046861</v>
      </c>
      <c r="BD427" s="179">
        <v>0.66523683422952606</v>
      </c>
      <c r="BE427" s="179" t="s">
        <v>115</v>
      </c>
      <c r="BF427" s="179">
        <v>0.88680607881524209</v>
      </c>
      <c r="BG427" s="179">
        <v>1.0618715266491929</v>
      </c>
      <c r="BH427" s="204">
        <v>0</v>
      </c>
      <c r="BI427" s="204">
        <v>7</v>
      </c>
      <c r="BJ427" s="205" t="s">
        <v>3025</v>
      </c>
      <c r="BK427" s="205" t="s">
        <v>3026</v>
      </c>
      <c r="BL427" s="205" t="s">
        <v>3027</v>
      </c>
      <c r="BM427" s="205">
        <v>-4.2002494370381449E-2</v>
      </c>
      <c r="BN427" s="205">
        <v>0.97785231202206968</v>
      </c>
      <c r="BO427" s="205">
        <v>0.38007096110691402</v>
      </c>
      <c r="BP427" s="205">
        <v>9.548178712712084E-2</v>
      </c>
      <c r="BQ427" s="205" t="s">
        <v>115</v>
      </c>
      <c r="BR427" s="205" t="s">
        <v>197</v>
      </c>
      <c r="BS427" s="205">
        <v>9.4849817651688206E-2</v>
      </c>
      <c r="BT427" s="120" t="s">
        <v>115</v>
      </c>
      <c r="BU427" s="120" t="s">
        <v>115</v>
      </c>
      <c r="BV427" s="120" t="s">
        <v>115</v>
      </c>
      <c r="BW427" s="120" t="s">
        <v>115</v>
      </c>
      <c r="BX427" s="153">
        <v>5.5420024943703812</v>
      </c>
      <c r="BY427" s="153">
        <v>1.5426489721503818</v>
      </c>
      <c r="BZ427" s="153">
        <v>1.5426489721503818</v>
      </c>
      <c r="CA427" s="154" t="s">
        <v>197</v>
      </c>
      <c r="CB427" s="154">
        <v>1.5455621434239351</v>
      </c>
      <c r="CC427" s="154">
        <v>1.5455621434239351</v>
      </c>
      <c r="CD427" s="154" t="s">
        <v>197</v>
      </c>
      <c r="CE427" s="155">
        <v>1</v>
      </c>
      <c r="CF427" s="155" t="s">
        <v>634</v>
      </c>
      <c r="CG427" s="155"/>
      <c r="CH427" s="273"/>
    </row>
    <row r="428" spans="1:86" s="1" customFormat="1" x14ac:dyDescent="0.2">
      <c r="A428" s="120">
        <v>424</v>
      </c>
      <c r="B428" s="120" t="s">
        <v>2565</v>
      </c>
      <c r="C428" s="120" t="s">
        <v>407</v>
      </c>
      <c r="D428" s="126">
        <v>2</v>
      </c>
      <c r="E428" s="126" t="s">
        <v>1735</v>
      </c>
      <c r="F428" s="199">
        <v>62.333300000000001</v>
      </c>
      <c r="G428" s="199">
        <v>5.7</v>
      </c>
      <c r="H428" s="123">
        <v>1</v>
      </c>
      <c r="I428" s="122">
        <v>6620</v>
      </c>
      <c r="J428" s="122">
        <v>85</v>
      </c>
      <c r="K428" s="123">
        <v>0</v>
      </c>
      <c r="L428" s="122">
        <v>6620</v>
      </c>
      <c r="M428" s="122">
        <v>85</v>
      </c>
      <c r="N428" s="122">
        <v>7512.75</v>
      </c>
      <c r="O428" s="122">
        <v>200.25</v>
      </c>
      <c r="P428" s="122">
        <v>252.75</v>
      </c>
      <c r="Q428" s="112" t="s">
        <v>808</v>
      </c>
      <c r="R428" s="158">
        <v>1</v>
      </c>
      <c r="S428" s="112" t="s">
        <v>2191</v>
      </c>
      <c r="T428" s="124" t="s">
        <v>2185</v>
      </c>
      <c r="U428" s="112" t="s">
        <v>1661</v>
      </c>
      <c r="V428" s="124" t="s">
        <v>1661</v>
      </c>
      <c r="W428" s="112" t="s">
        <v>193</v>
      </c>
      <c r="X428" s="112" t="s">
        <v>115</v>
      </c>
      <c r="Y428" s="112" t="s">
        <v>115</v>
      </c>
      <c r="Z428" s="112" t="s">
        <v>115</v>
      </c>
      <c r="AA428" s="125" t="s">
        <v>197</v>
      </c>
      <c r="AB428" s="125" t="s">
        <v>197</v>
      </c>
      <c r="AC428" s="125" t="s">
        <v>197</v>
      </c>
      <c r="AD428" s="125" t="s">
        <v>197</v>
      </c>
      <c r="AE428" s="125">
        <v>0</v>
      </c>
      <c r="AF428" s="125">
        <v>0.1</v>
      </c>
      <c r="AG428" s="125">
        <v>0</v>
      </c>
      <c r="AH428" s="125">
        <v>0</v>
      </c>
      <c r="AI428" s="202">
        <v>0</v>
      </c>
      <c r="AJ428" s="202">
        <v>0</v>
      </c>
      <c r="AK428" s="202">
        <v>0.5</v>
      </c>
      <c r="AL428" s="202">
        <v>0</v>
      </c>
      <c r="AM428" s="202">
        <v>0.1</v>
      </c>
      <c r="AN428" s="202">
        <v>0</v>
      </c>
      <c r="AO428" s="202">
        <v>1</v>
      </c>
      <c r="AP428" s="202">
        <v>0</v>
      </c>
      <c r="AQ428" s="202" t="s">
        <v>197</v>
      </c>
      <c r="AR428" s="202">
        <v>1998</v>
      </c>
      <c r="AS428" s="203">
        <v>6.4</v>
      </c>
      <c r="AT428" s="202" t="s">
        <v>199</v>
      </c>
      <c r="AU428" s="202" t="s">
        <v>556</v>
      </c>
      <c r="AV428" s="152">
        <v>1.1269427669584644</v>
      </c>
      <c r="AW428" s="152">
        <v>1.1269427669584644</v>
      </c>
      <c r="AX428" s="179">
        <v>-0.96162696376293222</v>
      </c>
      <c r="AY428" s="179" t="s">
        <v>115</v>
      </c>
      <c r="AZ428" s="179">
        <v>-0.71109275427533758</v>
      </c>
      <c r="BA428" s="179">
        <v>-0.64313868115261486</v>
      </c>
      <c r="BB428" s="179">
        <v>0</v>
      </c>
      <c r="BC428" s="179">
        <v>0.63196806052046861</v>
      </c>
      <c r="BD428" s="179">
        <v>0.66523683422952606</v>
      </c>
      <c r="BE428" s="179" t="s">
        <v>115</v>
      </c>
      <c r="BF428" s="179">
        <v>0.88680607881524209</v>
      </c>
      <c r="BG428" s="179">
        <v>1.0618715266491929</v>
      </c>
      <c r="BH428" s="204">
        <v>0</v>
      </c>
      <c r="BI428" s="204">
        <v>7</v>
      </c>
      <c r="BJ428" s="205" t="s">
        <v>3025</v>
      </c>
      <c r="BK428" s="205" t="s">
        <v>3026</v>
      </c>
      <c r="BL428" s="205" t="s">
        <v>3027</v>
      </c>
      <c r="BM428" s="205">
        <v>-3.7410442473845062E-2</v>
      </c>
      <c r="BN428" s="205">
        <v>0.92421652128908716</v>
      </c>
      <c r="BO428" s="205">
        <v>0.41122060462662757</v>
      </c>
      <c r="BP428" s="205">
        <v>9.548178712712084E-2</v>
      </c>
      <c r="BQ428" s="205" t="s">
        <v>115</v>
      </c>
      <c r="BR428" s="205" t="s">
        <v>197</v>
      </c>
      <c r="BS428" s="205">
        <v>0.13780607881524209</v>
      </c>
      <c r="BT428" s="120" t="s">
        <v>115</v>
      </c>
      <c r="BU428" s="120" t="s">
        <v>115</v>
      </c>
      <c r="BV428" s="120" t="s">
        <v>115</v>
      </c>
      <c r="BW428" s="120" t="s">
        <v>115</v>
      </c>
      <c r="BX428" s="153">
        <v>6.4374104424738459</v>
      </c>
      <c r="BY428" s="153">
        <v>1.5173646020538964</v>
      </c>
      <c r="BZ428" s="153">
        <v>1.5173646020538964</v>
      </c>
      <c r="CA428" s="154" t="s">
        <v>197</v>
      </c>
      <c r="CB428" s="154">
        <v>1.5236094811087952</v>
      </c>
      <c r="CC428" s="154">
        <v>1.5236094811087952</v>
      </c>
      <c r="CD428" s="154" t="s">
        <v>197</v>
      </c>
      <c r="CE428" s="155">
        <v>0</v>
      </c>
      <c r="CF428" s="155"/>
      <c r="CG428" s="155"/>
      <c r="CH428" s="273"/>
    </row>
    <row r="429" spans="1:86" s="1" customFormat="1" x14ac:dyDescent="0.2">
      <c r="A429" s="120">
        <v>425</v>
      </c>
      <c r="B429" s="120" t="s">
        <v>2566</v>
      </c>
      <c r="C429" s="120" t="s">
        <v>407</v>
      </c>
      <c r="D429" s="126">
        <v>2</v>
      </c>
      <c r="E429" s="126" t="s">
        <v>1735</v>
      </c>
      <c r="F429" s="199">
        <v>62.333300000000001</v>
      </c>
      <c r="G429" s="199">
        <v>5.7</v>
      </c>
      <c r="H429" s="123">
        <v>1</v>
      </c>
      <c r="I429" s="122">
        <v>4960</v>
      </c>
      <c r="J429" s="122">
        <v>120</v>
      </c>
      <c r="K429" s="123">
        <v>0</v>
      </c>
      <c r="L429" s="122">
        <v>4960</v>
      </c>
      <c r="M429" s="122">
        <v>120</v>
      </c>
      <c r="N429" s="122">
        <v>5763.25</v>
      </c>
      <c r="O429" s="122">
        <v>399.75</v>
      </c>
      <c r="P429" s="122">
        <v>442.25</v>
      </c>
      <c r="Q429" s="112" t="s">
        <v>1736</v>
      </c>
      <c r="R429" s="158">
        <v>1</v>
      </c>
      <c r="S429" s="112" t="s">
        <v>2191</v>
      </c>
      <c r="T429" s="124" t="s">
        <v>2185</v>
      </c>
      <c r="U429" s="112" t="s">
        <v>1736</v>
      </c>
      <c r="V429" s="112" t="s">
        <v>1661</v>
      </c>
      <c r="W429" s="112" t="s">
        <v>193</v>
      </c>
      <c r="X429" s="112" t="s">
        <v>115</v>
      </c>
      <c r="Y429" s="112" t="s">
        <v>115</v>
      </c>
      <c r="Z429" s="112" t="s">
        <v>115</v>
      </c>
      <c r="AA429" s="125" t="s">
        <v>197</v>
      </c>
      <c r="AB429" s="125" t="s">
        <v>197</v>
      </c>
      <c r="AC429" s="125" t="s">
        <v>197</v>
      </c>
      <c r="AD429" s="125" t="s">
        <v>197</v>
      </c>
      <c r="AE429" s="125">
        <v>0</v>
      </c>
      <c r="AF429" s="125">
        <v>0.1</v>
      </c>
      <c r="AG429" s="125">
        <v>0</v>
      </c>
      <c r="AH429" s="125">
        <v>0</v>
      </c>
      <c r="AI429" s="202">
        <v>0</v>
      </c>
      <c r="AJ429" s="202">
        <v>0</v>
      </c>
      <c r="AK429" s="202">
        <v>0.5</v>
      </c>
      <c r="AL429" s="202">
        <v>0</v>
      </c>
      <c r="AM429" s="202">
        <v>0.1</v>
      </c>
      <c r="AN429" s="202">
        <v>0</v>
      </c>
      <c r="AO429" s="202">
        <v>1</v>
      </c>
      <c r="AP429" s="202">
        <v>0</v>
      </c>
      <c r="AQ429" s="202" t="s">
        <v>197</v>
      </c>
      <c r="AR429" s="202">
        <v>1998</v>
      </c>
      <c r="AS429" s="203">
        <v>6.4</v>
      </c>
      <c r="AT429" s="202" t="s">
        <v>199</v>
      </c>
      <c r="AU429" s="202" t="s">
        <v>556</v>
      </c>
      <c r="AV429" s="152">
        <v>1.1269427669584644</v>
      </c>
      <c r="AW429" s="152">
        <v>1.1269427669584644</v>
      </c>
      <c r="AX429" s="179">
        <v>-0.36615453708458978</v>
      </c>
      <c r="AY429" s="179" t="s">
        <v>115</v>
      </c>
      <c r="AZ429" s="179">
        <v>-0.26057210961280269</v>
      </c>
      <c r="BA429" s="179">
        <v>-0.24344872258189401</v>
      </c>
      <c r="BB429" s="179">
        <v>0</v>
      </c>
      <c r="BC429" s="179">
        <v>0.2453206278882859</v>
      </c>
      <c r="BD429" s="179">
        <v>0.26121090224421389</v>
      </c>
      <c r="BE429" s="179" t="s">
        <v>115</v>
      </c>
      <c r="BF429" s="179">
        <v>0.34426623444881982</v>
      </c>
      <c r="BG429" s="179">
        <v>0.3867928120787259</v>
      </c>
      <c r="BH429" s="204">
        <v>0</v>
      </c>
      <c r="BI429" s="204">
        <v>7</v>
      </c>
      <c r="BJ429" s="205" t="s">
        <v>3025</v>
      </c>
      <c r="BK429" s="205" t="s">
        <v>3026</v>
      </c>
      <c r="BL429" s="205" t="s">
        <v>3027</v>
      </c>
      <c r="BM429" s="205">
        <v>-3.7410442473845062E-2</v>
      </c>
      <c r="BN429" s="205">
        <v>0.92421652128908716</v>
      </c>
      <c r="BO429" s="205">
        <v>0.41122060462662757</v>
      </c>
      <c r="BP429" s="205">
        <v>9.548178712712084E-2</v>
      </c>
      <c r="BQ429" s="205" t="s">
        <v>115</v>
      </c>
      <c r="BR429" s="205" t="s">
        <v>197</v>
      </c>
      <c r="BS429" s="205">
        <v>0.13780607881524209</v>
      </c>
      <c r="BT429" s="120" t="s">
        <v>115</v>
      </c>
      <c r="BU429" s="120" t="s">
        <v>115</v>
      </c>
      <c r="BV429" s="120" t="s">
        <v>115</v>
      </c>
      <c r="BW429" s="120" t="s">
        <v>115</v>
      </c>
      <c r="BX429" s="153">
        <v>6.4374104424738459</v>
      </c>
      <c r="BY429" s="153">
        <v>1.5173646020538964</v>
      </c>
      <c r="BZ429" s="153">
        <v>1.5173646020538964</v>
      </c>
      <c r="CA429" s="154" t="s">
        <v>197</v>
      </c>
      <c r="CB429" s="154">
        <v>1.5236094811087952</v>
      </c>
      <c r="CC429" s="154">
        <v>1.5236094811087952</v>
      </c>
      <c r="CD429" s="154" t="s">
        <v>197</v>
      </c>
      <c r="CE429" s="155">
        <v>0</v>
      </c>
      <c r="CF429" s="155"/>
      <c r="CG429" s="155"/>
      <c r="CH429" s="273"/>
    </row>
    <row r="430" spans="1:86" s="1" customFormat="1" x14ac:dyDescent="0.2">
      <c r="A430" s="120">
        <v>426</v>
      </c>
      <c r="B430" s="230" t="s">
        <v>2781</v>
      </c>
      <c r="C430" s="120" t="s">
        <v>2779</v>
      </c>
      <c r="D430" s="126">
        <v>2</v>
      </c>
      <c r="E430" s="126" t="s">
        <v>2780</v>
      </c>
      <c r="F430" s="199">
        <v>59.341685169405302</v>
      </c>
      <c r="G430" s="199">
        <v>5.2949046126056203</v>
      </c>
      <c r="H430" s="123">
        <v>1</v>
      </c>
      <c r="I430" s="122">
        <v>3320</v>
      </c>
      <c r="J430" s="122">
        <v>80</v>
      </c>
      <c r="K430" s="123">
        <v>0</v>
      </c>
      <c r="L430" s="122">
        <v>3320</v>
      </c>
      <c r="M430" s="122">
        <v>80</v>
      </c>
      <c r="N430" s="122">
        <v>3567</v>
      </c>
      <c r="O430" s="122">
        <v>253</v>
      </c>
      <c r="P430" s="122">
        <v>191</v>
      </c>
      <c r="Q430" s="112" t="s">
        <v>2782</v>
      </c>
      <c r="R430" s="158">
        <v>0</v>
      </c>
      <c r="S430" s="112" t="s">
        <v>2191</v>
      </c>
      <c r="T430" s="124" t="s">
        <v>2783</v>
      </c>
      <c r="U430" s="112" t="s">
        <v>326</v>
      </c>
      <c r="V430" s="112" t="s">
        <v>197</v>
      </c>
      <c r="W430" s="112" t="s">
        <v>193</v>
      </c>
      <c r="X430" s="112" t="s">
        <v>115</v>
      </c>
      <c r="Y430" s="112" t="s">
        <v>115</v>
      </c>
      <c r="Z430" s="112" t="s">
        <v>115</v>
      </c>
      <c r="AA430" s="125" t="s">
        <v>197</v>
      </c>
      <c r="AB430" s="125" t="s">
        <v>197</v>
      </c>
      <c r="AC430" s="125" t="s">
        <v>197</v>
      </c>
      <c r="AD430" s="125" t="s">
        <v>197</v>
      </c>
      <c r="AE430" s="125">
        <v>0</v>
      </c>
      <c r="AF430" s="125">
        <v>0</v>
      </c>
      <c r="AG430" s="125">
        <v>0</v>
      </c>
      <c r="AH430" s="125">
        <v>0</v>
      </c>
      <c r="AI430" s="202">
        <v>0</v>
      </c>
      <c r="AJ430" s="202">
        <v>0</v>
      </c>
      <c r="AK430" s="202">
        <v>0.5</v>
      </c>
      <c r="AL430" s="202">
        <v>0</v>
      </c>
      <c r="AM430" s="202">
        <v>0.1</v>
      </c>
      <c r="AN430" s="202">
        <v>0</v>
      </c>
      <c r="AO430" s="202">
        <v>1</v>
      </c>
      <c r="AP430" s="202">
        <v>0</v>
      </c>
      <c r="AQ430" s="202" t="s">
        <v>197</v>
      </c>
      <c r="AR430" s="202">
        <v>1997</v>
      </c>
      <c r="AS430" s="203">
        <v>10.199999999999999</v>
      </c>
      <c r="AT430" s="202" t="s">
        <v>199</v>
      </c>
      <c r="AU430" s="202" t="s">
        <v>556</v>
      </c>
      <c r="AV430" s="152">
        <v>1.1224972160321824</v>
      </c>
      <c r="AW430" s="152">
        <v>1.1224972160321824</v>
      </c>
      <c r="AX430" s="179">
        <v>-0.36615453708458978</v>
      </c>
      <c r="AY430" s="179" t="s">
        <v>115</v>
      </c>
      <c r="AZ430" s="179">
        <v>-0.26057210961280269</v>
      </c>
      <c r="BA430" s="179">
        <v>-0.24344872258189401</v>
      </c>
      <c r="BB430" s="179">
        <v>0</v>
      </c>
      <c r="BC430" s="179">
        <v>0.2453206278882859</v>
      </c>
      <c r="BD430" s="179">
        <v>0.26121090224421389</v>
      </c>
      <c r="BE430" s="179" t="s">
        <v>115</v>
      </c>
      <c r="BF430" s="179">
        <v>0.34426623444881982</v>
      </c>
      <c r="BG430" s="179">
        <v>0.3867928120787259</v>
      </c>
      <c r="BH430" s="204">
        <v>1</v>
      </c>
      <c r="BI430" s="204">
        <v>5</v>
      </c>
      <c r="BJ430" s="205" t="s">
        <v>3028</v>
      </c>
      <c r="BK430" s="205" t="s">
        <v>3029</v>
      </c>
      <c r="BL430" s="205" t="s">
        <v>3030</v>
      </c>
      <c r="BM430" s="205">
        <v>0.34426623444881982</v>
      </c>
      <c r="BN430" s="205" t="s">
        <v>115</v>
      </c>
      <c r="BO430" s="205">
        <v>3.4906124887432062E-2</v>
      </c>
      <c r="BP430" s="205">
        <v>9.548178712712084E-2</v>
      </c>
      <c r="BQ430" s="205" t="s">
        <v>115</v>
      </c>
      <c r="BR430" s="205" t="s">
        <v>197</v>
      </c>
      <c r="BS430" s="205">
        <v>1.3442662344488201</v>
      </c>
      <c r="BT430" s="120" t="s">
        <v>115</v>
      </c>
      <c r="BU430" s="120" t="s">
        <v>115</v>
      </c>
      <c r="BV430" s="120" t="s">
        <v>115</v>
      </c>
      <c r="BW430" s="120" t="s">
        <v>115</v>
      </c>
      <c r="BX430" s="153">
        <v>9.8557337655511787</v>
      </c>
      <c r="BY430" s="153">
        <v>1.1270914821910625</v>
      </c>
      <c r="BZ430" s="153">
        <v>1.1270914821910625</v>
      </c>
      <c r="CA430" s="154" t="s">
        <v>197</v>
      </c>
      <c r="CB430" s="154">
        <v>1.7542482487683595</v>
      </c>
      <c r="CC430" s="154">
        <v>1.7542482487683595</v>
      </c>
      <c r="CD430" s="154" t="s">
        <v>197</v>
      </c>
      <c r="CE430" s="155">
        <v>0</v>
      </c>
      <c r="CF430" s="155"/>
      <c r="CG430" s="155"/>
      <c r="CH430" s="273"/>
    </row>
    <row r="431" spans="1:86" s="1" customFormat="1" x14ac:dyDescent="0.2">
      <c r="A431" s="120">
        <v>427</v>
      </c>
      <c r="B431" s="230" t="s">
        <v>2784</v>
      </c>
      <c r="C431" s="120" t="s">
        <v>2779</v>
      </c>
      <c r="D431" s="126">
        <v>2</v>
      </c>
      <c r="E431" s="126" t="s">
        <v>2792</v>
      </c>
      <c r="F431" s="199">
        <v>59.341685169405302</v>
      </c>
      <c r="G431" s="199">
        <v>5.2949046126056203</v>
      </c>
      <c r="H431" s="123">
        <v>1</v>
      </c>
      <c r="I431" s="122">
        <v>3240</v>
      </c>
      <c r="J431" s="122">
        <v>80</v>
      </c>
      <c r="K431" s="123">
        <v>0</v>
      </c>
      <c r="L431" s="122">
        <v>3240</v>
      </c>
      <c r="M431" s="122">
        <v>80</v>
      </c>
      <c r="N431" s="122">
        <v>3491.75</v>
      </c>
      <c r="O431" s="122">
        <v>194.25</v>
      </c>
      <c r="P431" s="122">
        <v>236.75</v>
      </c>
      <c r="Q431" s="112" t="s">
        <v>326</v>
      </c>
      <c r="R431" s="158">
        <v>0</v>
      </c>
      <c r="S431" s="112" t="s">
        <v>2191</v>
      </c>
      <c r="T431" s="124" t="s">
        <v>2785</v>
      </c>
      <c r="U431" s="112" t="s">
        <v>326</v>
      </c>
      <c r="V431" s="112" t="s">
        <v>197</v>
      </c>
      <c r="W431" s="112" t="s">
        <v>193</v>
      </c>
      <c r="X431" s="112" t="s">
        <v>115</v>
      </c>
      <c r="Y431" s="112" t="s">
        <v>115</v>
      </c>
      <c r="Z431" s="112" t="s">
        <v>115</v>
      </c>
      <c r="AA431" s="125" t="s">
        <v>197</v>
      </c>
      <c r="AB431" s="125" t="s">
        <v>197</v>
      </c>
      <c r="AC431" s="125" t="s">
        <v>197</v>
      </c>
      <c r="AD431" s="125" t="s">
        <v>197</v>
      </c>
      <c r="AE431" s="125">
        <v>0</v>
      </c>
      <c r="AF431" s="125">
        <v>0</v>
      </c>
      <c r="AG431" s="125">
        <v>0</v>
      </c>
      <c r="AH431" s="125">
        <v>0</v>
      </c>
      <c r="AI431" s="202">
        <v>0</v>
      </c>
      <c r="AJ431" s="202">
        <v>0</v>
      </c>
      <c r="AK431" s="202">
        <v>1</v>
      </c>
      <c r="AL431" s="202">
        <v>0</v>
      </c>
      <c r="AM431" s="202">
        <v>0.1</v>
      </c>
      <c r="AN431" s="202">
        <v>0</v>
      </c>
      <c r="AO431" s="202">
        <v>1</v>
      </c>
      <c r="AP431" s="202">
        <v>0</v>
      </c>
      <c r="AQ431" s="202" t="s">
        <v>197</v>
      </c>
      <c r="AR431" s="202">
        <v>1997</v>
      </c>
      <c r="AS431" s="203">
        <v>11.5</v>
      </c>
      <c r="AT431" s="202" t="s">
        <v>199</v>
      </c>
      <c r="AU431" s="202" t="s">
        <v>556</v>
      </c>
      <c r="AV431" s="152">
        <v>1.4177446878757824</v>
      </c>
      <c r="AW431" s="152">
        <v>1.4177446878757824</v>
      </c>
      <c r="AX431" s="179">
        <v>-0.36615453708458978</v>
      </c>
      <c r="AY431" s="179" t="s">
        <v>115</v>
      </c>
      <c r="AZ431" s="179">
        <v>-0.26057210961280269</v>
      </c>
      <c r="BA431" s="179">
        <v>-0.24344872258189401</v>
      </c>
      <c r="BB431" s="179">
        <v>0</v>
      </c>
      <c r="BC431" s="179">
        <v>0.2453206278882859</v>
      </c>
      <c r="BD431" s="179">
        <v>0.26121090224421389</v>
      </c>
      <c r="BE431" s="179" t="s">
        <v>115</v>
      </c>
      <c r="BF431" s="179">
        <v>0.34426623444881982</v>
      </c>
      <c r="BG431" s="179">
        <v>0.3867928120787259</v>
      </c>
      <c r="BH431" s="204">
        <v>1</v>
      </c>
      <c r="BI431" s="204">
        <v>5</v>
      </c>
      <c r="BJ431" s="205" t="s">
        <v>3028</v>
      </c>
      <c r="BK431" s="205" t="s">
        <v>3029</v>
      </c>
      <c r="BL431" s="205" t="s">
        <v>3030</v>
      </c>
      <c r="BM431" s="205">
        <v>0.34426623444881982</v>
      </c>
      <c r="BN431" s="205" t="s">
        <v>115</v>
      </c>
      <c r="BO431" s="205">
        <v>3.4906124887432062E-2</v>
      </c>
      <c r="BP431" s="205">
        <v>9.548178712712084E-2</v>
      </c>
      <c r="BQ431" s="205" t="s">
        <v>115</v>
      </c>
      <c r="BR431" s="205" t="s">
        <v>197</v>
      </c>
      <c r="BS431" s="205">
        <v>1.3442662344488201</v>
      </c>
      <c r="BT431" s="120" t="s">
        <v>115</v>
      </c>
      <c r="BU431" s="120" t="s">
        <v>115</v>
      </c>
      <c r="BV431" s="120" t="s">
        <v>115</v>
      </c>
      <c r="BW431" s="120" t="s">
        <v>115</v>
      </c>
      <c r="BX431" s="153">
        <v>11.155733765551179</v>
      </c>
      <c r="BY431" s="153">
        <v>1.4213849616580463</v>
      </c>
      <c r="BZ431" s="153">
        <v>1.4213849616580463</v>
      </c>
      <c r="CA431" s="154" t="s">
        <v>197</v>
      </c>
      <c r="CB431" s="154">
        <v>1.95637085398113</v>
      </c>
      <c r="CC431" s="154">
        <v>1.95637085398113</v>
      </c>
      <c r="CD431" s="154" t="s">
        <v>197</v>
      </c>
      <c r="CE431" s="155">
        <v>0</v>
      </c>
      <c r="CF431" s="155"/>
      <c r="CG431" s="155"/>
      <c r="CH431" s="273"/>
    </row>
    <row r="432" spans="1:86" s="1" customFormat="1" x14ac:dyDescent="0.2">
      <c r="A432" s="120">
        <v>428</v>
      </c>
      <c r="B432" s="230" t="s">
        <v>2786</v>
      </c>
      <c r="C432" s="120" t="s">
        <v>2779</v>
      </c>
      <c r="D432" s="126">
        <v>2</v>
      </c>
      <c r="E432" s="126" t="s">
        <v>2793</v>
      </c>
      <c r="F432" s="199">
        <v>59.341685169405302</v>
      </c>
      <c r="G432" s="199">
        <v>5.2949046126056203</v>
      </c>
      <c r="H432" s="123">
        <v>1</v>
      </c>
      <c r="I432" s="122">
        <v>3530</v>
      </c>
      <c r="J432" s="122">
        <v>50</v>
      </c>
      <c r="K432" s="123">
        <v>0</v>
      </c>
      <c r="L432" s="122">
        <v>3530</v>
      </c>
      <c r="M432" s="122">
        <v>50</v>
      </c>
      <c r="N432" s="122">
        <v>3804.75</v>
      </c>
      <c r="O432" s="122">
        <v>161.25</v>
      </c>
      <c r="P432" s="122">
        <v>156.75</v>
      </c>
      <c r="Q432" s="112" t="s">
        <v>326</v>
      </c>
      <c r="R432" s="158">
        <v>0</v>
      </c>
      <c r="S432" s="112" t="s">
        <v>2191</v>
      </c>
      <c r="T432" s="124" t="s">
        <v>2785</v>
      </c>
      <c r="U432" s="112" t="s">
        <v>326</v>
      </c>
      <c r="V432" s="112" t="s">
        <v>197</v>
      </c>
      <c r="W432" s="112" t="s">
        <v>193</v>
      </c>
      <c r="X432" s="112" t="s">
        <v>115</v>
      </c>
      <c r="Y432" s="112" t="s">
        <v>115</v>
      </c>
      <c r="Z432" s="112" t="s">
        <v>115</v>
      </c>
      <c r="AA432" s="125" t="s">
        <v>197</v>
      </c>
      <c r="AB432" s="125" t="s">
        <v>197</v>
      </c>
      <c r="AC432" s="125" t="s">
        <v>197</v>
      </c>
      <c r="AD432" s="125" t="s">
        <v>197</v>
      </c>
      <c r="AE432" s="125">
        <v>0</v>
      </c>
      <c r="AF432" s="125">
        <v>0</v>
      </c>
      <c r="AG432" s="125">
        <v>0</v>
      </c>
      <c r="AH432" s="125">
        <v>0</v>
      </c>
      <c r="AI432" s="202">
        <v>0</v>
      </c>
      <c r="AJ432" s="202">
        <v>0</v>
      </c>
      <c r="AK432" s="202">
        <v>0.5</v>
      </c>
      <c r="AL432" s="202">
        <v>0</v>
      </c>
      <c r="AM432" s="202">
        <v>0.1</v>
      </c>
      <c r="AN432" s="202">
        <v>0</v>
      </c>
      <c r="AO432" s="202">
        <v>1</v>
      </c>
      <c r="AP432" s="202">
        <v>0</v>
      </c>
      <c r="AQ432" s="202" t="s">
        <v>197</v>
      </c>
      <c r="AR432" s="202">
        <v>1997</v>
      </c>
      <c r="AS432" s="203">
        <v>11</v>
      </c>
      <c r="AT432" s="202" t="s">
        <v>199</v>
      </c>
      <c r="AU432" s="202" t="s">
        <v>556</v>
      </c>
      <c r="AV432" s="152">
        <v>1.1224972160321824</v>
      </c>
      <c r="AW432" s="152">
        <v>1.1224972160321824</v>
      </c>
      <c r="AX432" s="179">
        <v>-0.36615453708458978</v>
      </c>
      <c r="AY432" s="179" t="s">
        <v>115</v>
      </c>
      <c r="AZ432" s="179">
        <v>-0.26057210961280269</v>
      </c>
      <c r="BA432" s="179">
        <v>-0.24344872258189401</v>
      </c>
      <c r="BB432" s="179">
        <v>0</v>
      </c>
      <c r="BC432" s="179">
        <v>0.2453206278882859</v>
      </c>
      <c r="BD432" s="179">
        <v>0.26121090224421389</v>
      </c>
      <c r="BE432" s="179" t="s">
        <v>115</v>
      </c>
      <c r="BF432" s="179">
        <v>0.34426623444881982</v>
      </c>
      <c r="BG432" s="179">
        <v>0.3867928120787259</v>
      </c>
      <c r="BH432" s="204">
        <v>1</v>
      </c>
      <c r="BI432" s="204">
        <v>5</v>
      </c>
      <c r="BJ432" s="205" t="s">
        <v>3028</v>
      </c>
      <c r="BK432" s="205" t="s">
        <v>3029</v>
      </c>
      <c r="BL432" s="205" t="s">
        <v>3030</v>
      </c>
      <c r="BM432" s="205">
        <v>0.34426623444881982</v>
      </c>
      <c r="BN432" s="205" t="s">
        <v>115</v>
      </c>
      <c r="BO432" s="205">
        <v>3.4906124887432062E-2</v>
      </c>
      <c r="BP432" s="205">
        <v>9.548178712712084E-2</v>
      </c>
      <c r="BQ432" s="205" t="s">
        <v>115</v>
      </c>
      <c r="BR432" s="205" t="s">
        <v>197</v>
      </c>
      <c r="BS432" s="205">
        <v>1.3442662344488201</v>
      </c>
      <c r="BT432" s="120" t="s">
        <v>115</v>
      </c>
      <c r="BU432" s="120" t="s">
        <v>115</v>
      </c>
      <c r="BV432" s="120" t="s">
        <v>115</v>
      </c>
      <c r="BW432" s="120" t="s">
        <v>115</v>
      </c>
      <c r="BX432" s="153">
        <v>10.655733765551179</v>
      </c>
      <c r="BY432" s="153">
        <v>1.1270914821910625</v>
      </c>
      <c r="BZ432" s="153">
        <v>1.1270914821910625</v>
      </c>
      <c r="CA432" s="154" t="s">
        <v>197</v>
      </c>
      <c r="CB432" s="154">
        <v>1.7542482487683595</v>
      </c>
      <c r="CC432" s="154">
        <v>1.7542482487683595</v>
      </c>
      <c r="CD432" s="154" t="s">
        <v>197</v>
      </c>
      <c r="CE432" s="155">
        <v>0</v>
      </c>
      <c r="CF432" s="155"/>
      <c r="CG432" s="155"/>
      <c r="CH432" s="273"/>
    </row>
    <row r="433" spans="1:86" s="1" customFormat="1" x14ac:dyDescent="0.2">
      <c r="A433" s="120">
        <v>429</v>
      </c>
      <c r="B433" s="230" t="s">
        <v>2787</v>
      </c>
      <c r="C433" s="120" t="s">
        <v>2779</v>
      </c>
      <c r="D433" s="126">
        <v>2</v>
      </c>
      <c r="E433" s="126" t="s">
        <v>2792</v>
      </c>
      <c r="F433" s="199">
        <v>59.341685169405302</v>
      </c>
      <c r="G433" s="199">
        <v>5.2949046126056203</v>
      </c>
      <c r="H433" s="123">
        <v>1</v>
      </c>
      <c r="I433" s="122">
        <v>3600</v>
      </c>
      <c r="J433" s="122">
        <v>70</v>
      </c>
      <c r="K433" s="123">
        <v>0</v>
      </c>
      <c r="L433" s="122">
        <v>3600</v>
      </c>
      <c r="M433" s="122">
        <v>70</v>
      </c>
      <c r="N433" s="122">
        <v>3922.5</v>
      </c>
      <c r="O433" s="122">
        <v>214.5</v>
      </c>
      <c r="P433" s="122">
        <v>223.5</v>
      </c>
      <c r="Q433" s="112" t="s">
        <v>326</v>
      </c>
      <c r="R433" s="158">
        <v>0</v>
      </c>
      <c r="S433" s="112" t="s">
        <v>2191</v>
      </c>
      <c r="T433" s="124" t="s">
        <v>2785</v>
      </c>
      <c r="U433" s="112" t="s">
        <v>326</v>
      </c>
      <c r="V433" s="112" t="s">
        <v>197</v>
      </c>
      <c r="W433" s="112" t="s">
        <v>193</v>
      </c>
      <c r="X433" s="112" t="s">
        <v>115</v>
      </c>
      <c r="Y433" s="112" t="s">
        <v>115</v>
      </c>
      <c r="Z433" s="112" t="s">
        <v>115</v>
      </c>
      <c r="AA433" s="125" t="s">
        <v>197</v>
      </c>
      <c r="AB433" s="125" t="s">
        <v>197</v>
      </c>
      <c r="AC433" s="125" t="s">
        <v>197</v>
      </c>
      <c r="AD433" s="125" t="s">
        <v>197</v>
      </c>
      <c r="AE433" s="125">
        <v>0</v>
      </c>
      <c r="AF433" s="125">
        <v>0</v>
      </c>
      <c r="AG433" s="125">
        <v>0</v>
      </c>
      <c r="AH433" s="125">
        <v>0</v>
      </c>
      <c r="AI433" s="202">
        <v>0</v>
      </c>
      <c r="AJ433" s="202">
        <v>0</v>
      </c>
      <c r="AK433" s="202">
        <v>1</v>
      </c>
      <c r="AL433" s="202">
        <v>0</v>
      </c>
      <c r="AM433" s="202">
        <v>0.1</v>
      </c>
      <c r="AN433" s="202">
        <v>0</v>
      </c>
      <c r="AO433" s="202">
        <v>1</v>
      </c>
      <c r="AP433" s="202">
        <v>0</v>
      </c>
      <c r="AQ433" s="202" t="s">
        <v>197</v>
      </c>
      <c r="AR433" s="202">
        <v>1997</v>
      </c>
      <c r="AS433" s="203">
        <v>11.5</v>
      </c>
      <c r="AT433" s="202" t="s">
        <v>199</v>
      </c>
      <c r="AU433" s="202" t="s">
        <v>556</v>
      </c>
      <c r="AV433" s="152">
        <v>1.4177446878757824</v>
      </c>
      <c r="AW433" s="152">
        <v>1.4177446878757824</v>
      </c>
      <c r="AX433" s="179">
        <v>-0.36615453708458978</v>
      </c>
      <c r="AY433" s="179" t="s">
        <v>115</v>
      </c>
      <c r="AZ433" s="179">
        <v>-0.26057210961280269</v>
      </c>
      <c r="BA433" s="179">
        <v>-0.24344872258189401</v>
      </c>
      <c r="BB433" s="179">
        <v>0</v>
      </c>
      <c r="BC433" s="179">
        <v>0.2453206278882859</v>
      </c>
      <c r="BD433" s="179">
        <v>0.26121090224421389</v>
      </c>
      <c r="BE433" s="179" t="s">
        <v>115</v>
      </c>
      <c r="BF433" s="179">
        <v>0.34426623444881982</v>
      </c>
      <c r="BG433" s="179">
        <v>0.3867928120787259</v>
      </c>
      <c r="BH433" s="204">
        <v>1</v>
      </c>
      <c r="BI433" s="204">
        <v>5</v>
      </c>
      <c r="BJ433" s="205" t="s">
        <v>3028</v>
      </c>
      <c r="BK433" s="205" t="s">
        <v>3029</v>
      </c>
      <c r="BL433" s="205" t="s">
        <v>3030</v>
      </c>
      <c r="BM433" s="205">
        <v>0.34426623444881982</v>
      </c>
      <c r="BN433" s="205" t="s">
        <v>115</v>
      </c>
      <c r="BO433" s="205">
        <v>3.4906124887432062E-2</v>
      </c>
      <c r="BP433" s="205">
        <v>9.548178712712084E-2</v>
      </c>
      <c r="BQ433" s="205" t="s">
        <v>115</v>
      </c>
      <c r="BR433" s="205" t="s">
        <v>197</v>
      </c>
      <c r="BS433" s="205">
        <v>1.3442662344488201</v>
      </c>
      <c r="BT433" s="120" t="s">
        <v>115</v>
      </c>
      <c r="BU433" s="120" t="s">
        <v>115</v>
      </c>
      <c r="BV433" s="120" t="s">
        <v>115</v>
      </c>
      <c r="BW433" s="120" t="s">
        <v>115</v>
      </c>
      <c r="BX433" s="153">
        <v>11.155733765551179</v>
      </c>
      <c r="BY433" s="153">
        <v>1.4213849616580463</v>
      </c>
      <c r="BZ433" s="153">
        <v>1.4213849616580463</v>
      </c>
      <c r="CA433" s="154" t="s">
        <v>197</v>
      </c>
      <c r="CB433" s="154">
        <v>1.95637085398113</v>
      </c>
      <c r="CC433" s="154">
        <v>1.95637085398113</v>
      </c>
      <c r="CD433" s="154" t="s">
        <v>197</v>
      </c>
      <c r="CE433" s="155">
        <v>0</v>
      </c>
      <c r="CF433" s="155"/>
      <c r="CG433" s="155"/>
      <c r="CH433" s="273"/>
    </row>
    <row r="434" spans="1:86" s="1" customFormat="1" x14ac:dyDescent="0.2">
      <c r="A434" s="120">
        <v>430</v>
      </c>
      <c r="B434" s="230" t="s">
        <v>2788</v>
      </c>
      <c r="C434" s="120" t="s">
        <v>2779</v>
      </c>
      <c r="D434" s="126">
        <v>2</v>
      </c>
      <c r="E434" s="126" t="s">
        <v>2794</v>
      </c>
      <c r="F434" s="199">
        <v>59.341685169405302</v>
      </c>
      <c r="G434" s="199">
        <v>5.2949046126056203</v>
      </c>
      <c r="H434" s="123">
        <v>1</v>
      </c>
      <c r="I434" s="122">
        <v>2630</v>
      </c>
      <c r="J434" s="122">
        <v>90</v>
      </c>
      <c r="K434" s="123">
        <v>0</v>
      </c>
      <c r="L434" s="122">
        <v>2630</v>
      </c>
      <c r="M434" s="122">
        <v>90</v>
      </c>
      <c r="N434" s="122">
        <v>2779.5</v>
      </c>
      <c r="O434" s="122">
        <v>173.5</v>
      </c>
      <c r="P434" s="122">
        <v>346.5</v>
      </c>
      <c r="Q434" s="112" t="s">
        <v>326</v>
      </c>
      <c r="R434" s="158">
        <v>0</v>
      </c>
      <c r="S434" s="112" t="s">
        <v>2191</v>
      </c>
      <c r="T434" s="124" t="s">
        <v>2785</v>
      </c>
      <c r="U434" s="112" t="s">
        <v>326</v>
      </c>
      <c r="V434" s="112" t="s">
        <v>197</v>
      </c>
      <c r="W434" s="112" t="s">
        <v>193</v>
      </c>
      <c r="X434" s="112" t="s">
        <v>115</v>
      </c>
      <c r="Y434" s="112" t="s">
        <v>115</v>
      </c>
      <c r="Z434" s="112" t="s">
        <v>115</v>
      </c>
      <c r="AA434" s="125" t="s">
        <v>197</v>
      </c>
      <c r="AB434" s="125" t="s">
        <v>197</v>
      </c>
      <c r="AC434" s="125" t="s">
        <v>197</v>
      </c>
      <c r="AD434" s="125" t="s">
        <v>197</v>
      </c>
      <c r="AE434" s="125">
        <v>0</v>
      </c>
      <c r="AF434" s="125">
        <v>0</v>
      </c>
      <c r="AG434" s="125">
        <v>0</v>
      </c>
      <c r="AH434" s="125">
        <v>0</v>
      </c>
      <c r="AI434" s="202">
        <v>0</v>
      </c>
      <c r="AJ434" s="202">
        <v>0</v>
      </c>
      <c r="AK434" s="202">
        <v>0.5</v>
      </c>
      <c r="AL434" s="202">
        <v>0</v>
      </c>
      <c r="AM434" s="202">
        <v>0.1</v>
      </c>
      <c r="AN434" s="202">
        <v>0</v>
      </c>
      <c r="AO434" s="202">
        <v>1</v>
      </c>
      <c r="AP434" s="202">
        <v>0</v>
      </c>
      <c r="AQ434" s="202" t="s">
        <v>197</v>
      </c>
      <c r="AR434" s="202">
        <v>1997</v>
      </c>
      <c r="AS434" s="203">
        <v>14</v>
      </c>
      <c r="AT434" s="202" t="s">
        <v>199</v>
      </c>
      <c r="AU434" s="202" t="s">
        <v>556</v>
      </c>
      <c r="AV434" s="152">
        <v>1.1224972160321824</v>
      </c>
      <c r="AW434" s="152">
        <v>1.1224972160321824</v>
      </c>
      <c r="AX434" s="179">
        <v>-0.36615453708458978</v>
      </c>
      <c r="AY434" s="179" t="s">
        <v>115</v>
      </c>
      <c r="AZ434" s="179">
        <v>-0.26057210961280269</v>
      </c>
      <c r="BA434" s="179">
        <v>-0.24344872258189401</v>
      </c>
      <c r="BB434" s="179">
        <v>0</v>
      </c>
      <c r="BC434" s="179">
        <v>0.2453206278882859</v>
      </c>
      <c r="BD434" s="179">
        <v>0.26121090224421389</v>
      </c>
      <c r="BE434" s="179" t="s">
        <v>115</v>
      </c>
      <c r="BF434" s="179">
        <v>0.34426623444881982</v>
      </c>
      <c r="BG434" s="179">
        <v>0.3867928120787259</v>
      </c>
      <c r="BH434" s="204">
        <v>1</v>
      </c>
      <c r="BI434" s="204">
        <v>5</v>
      </c>
      <c r="BJ434" s="205" t="s">
        <v>3028</v>
      </c>
      <c r="BK434" s="205" t="s">
        <v>3029</v>
      </c>
      <c r="BL434" s="205" t="s">
        <v>3030</v>
      </c>
      <c r="BM434" s="205">
        <v>0.34426623444881982</v>
      </c>
      <c r="BN434" s="205" t="s">
        <v>115</v>
      </c>
      <c r="BO434" s="205">
        <v>3.4906124887432062E-2</v>
      </c>
      <c r="BP434" s="205">
        <v>9.548178712712084E-2</v>
      </c>
      <c r="BQ434" s="205" t="s">
        <v>115</v>
      </c>
      <c r="BR434" s="205" t="s">
        <v>197</v>
      </c>
      <c r="BS434" s="205">
        <v>1.3442662344488201</v>
      </c>
      <c r="BT434" s="120" t="s">
        <v>115</v>
      </c>
      <c r="BU434" s="120" t="s">
        <v>115</v>
      </c>
      <c r="BV434" s="120" t="s">
        <v>115</v>
      </c>
      <c r="BW434" s="120" t="s">
        <v>115</v>
      </c>
      <c r="BX434" s="153">
        <v>13.655733765551179</v>
      </c>
      <c r="BY434" s="153">
        <v>1.1270914821910625</v>
      </c>
      <c r="BZ434" s="153">
        <v>1.1270914821910625</v>
      </c>
      <c r="CA434" s="154" t="s">
        <v>197</v>
      </c>
      <c r="CB434" s="154">
        <v>1.7542482487683595</v>
      </c>
      <c r="CC434" s="154">
        <v>1.7542482487683595</v>
      </c>
      <c r="CD434" s="154" t="s">
        <v>197</v>
      </c>
      <c r="CE434" s="155">
        <v>0</v>
      </c>
      <c r="CF434" s="155"/>
      <c r="CG434" s="155"/>
      <c r="CH434" s="273"/>
    </row>
    <row r="435" spans="1:86" s="1" customFormat="1" x14ac:dyDescent="0.2">
      <c r="A435" s="120">
        <v>431</v>
      </c>
      <c r="B435" s="230" t="s">
        <v>2789</v>
      </c>
      <c r="C435" s="120" t="s">
        <v>2779</v>
      </c>
      <c r="D435" s="126">
        <v>2</v>
      </c>
      <c r="E435" s="126" t="s">
        <v>2793</v>
      </c>
      <c r="F435" s="199">
        <v>59.341685169405302</v>
      </c>
      <c r="G435" s="199">
        <v>5.2949046126056203</v>
      </c>
      <c r="H435" s="123">
        <v>1</v>
      </c>
      <c r="I435" s="122">
        <v>2800</v>
      </c>
      <c r="J435" s="122">
        <v>110</v>
      </c>
      <c r="K435" s="123">
        <v>0</v>
      </c>
      <c r="L435" s="122">
        <v>2800</v>
      </c>
      <c r="M435" s="122">
        <v>110</v>
      </c>
      <c r="N435" s="122">
        <v>2899</v>
      </c>
      <c r="O435" s="122">
        <v>317</v>
      </c>
      <c r="P435" s="122">
        <v>169</v>
      </c>
      <c r="Q435" s="112" t="s">
        <v>326</v>
      </c>
      <c r="R435" s="158">
        <v>0</v>
      </c>
      <c r="S435" s="112" t="s">
        <v>2191</v>
      </c>
      <c r="T435" s="124" t="s">
        <v>2785</v>
      </c>
      <c r="U435" s="112" t="s">
        <v>326</v>
      </c>
      <c r="V435" s="112" t="s">
        <v>197</v>
      </c>
      <c r="W435" s="112" t="s">
        <v>193</v>
      </c>
      <c r="X435" s="112" t="s">
        <v>115</v>
      </c>
      <c r="Y435" s="112" t="s">
        <v>115</v>
      </c>
      <c r="Z435" s="112" t="s">
        <v>115</v>
      </c>
      <c r="AA435" s="125" t="s">
        <v>197</v>
      </c>
      <c r="AB435" s="125" t="s">
        <v>197</v>
      </c>
      <c r="AC435" s="125" t="s">
        <v>197</v>
      </c>
      <c r="AD435" s="125" t="s">
        <v>197</v>
      </c>
      <c r="AE435" s="125">
        <v>0</v>
      </c>
      <c r="AF435" s="125">
        <v>0</v>
      </c>
      <c r="AG435" s="125">
        <v>0</v>
      </c>
      <c r="AH435" s="125">
        <v>0</v>
      </c>
      <c r="AI435" s="202">
        <v>0</v>
      </c>
      <c r="AJ435" s="202">
        <v>0</v>
      </c>
      <c r="AK435" s="202">
        <v>0.5</v>
      </c>
      <c r="AL435" s="202">
        <v>0</v>
      </c>
      <c r="AM435" s="202">
        <v>0.1</v>
      </c>
      <c r="AN435" s="202">
        <v>0</v>
      </c>
      <c r="AO435" s="202">
        <v>1</v>
      </c>
      <c r="AP435" s="202">
        <v>0</v>
      </c>
      <c r="AQ435" s="202" t="s">
        <v>197</v>
      </c>
      <c r="AR435" s="202">
        <v>1997</v>
      </c>
      <c r="AS435" s="203">
        <v>11</v>
      </c>
      <c r="AT435" s="202" t="s">
        <v>199</v>
      </c>
      <c r="AU435" s="202" t="s">
        <v>556</v>
      </c>
      <c r="AV435" s="152">
        <v>1.1224972160321824</v>
      </c>
      <c r="AW435" s="152">
        <v>1.1224972160321824</v>
      </c>
      <c r="AX435" s="179">
        <v>-0.36615453708458978</v>
      </c>
      <c r="AY435" s="179" t="s">
        <v>115</v>
      </c>
      <c r="AZ435" s="179">
        <v>-0.26057210961280269</v>
      </c>
      <c r="BA435" s="179">
        <v>-0.24344872258189401</v>
      </c>
      <c r="BB435" s="179">
        <v>0</v>
      </c>
      <c r="BC435" s="179">
        <v>0.2453206278882859</v>
      </c>
      <c r="BD435" s="179">
        <v>0.26121090224421389</v>
      </c>
      <c r="BE435" s="179" t="s">
        <v>115</v>
      </c>
      <c r="BF435" s="179">
        <v>0.34426623444881982</v>
      </c>
      <c r="BG435" s="179">
        <v>0.3867928120787259</v>
      </c>
      <c r="BH435" s="204">
        <v>1</v>
      </c>
      <c r="BI435" s="204">
        <v>5</v>
      </c>
      <c r="BJ435" s="205" t="s">
        <v>3028</v>
      </c>
      <c r="BK435" s="205" t="s">
        <v>3029</v>
      </c>
      <c r="BL435" s="205" t="s">
        <v>3030</v>
      </c>
      <c r="BM435" s="205">
        <v>0.34426623444881982</v>
      </c>
      <c r="BN435" s="205" t="s">
        <v>115</v>
      </c>
      <c r="BO435" s="205">
        <v>3.4906124887432062E-2</v>
      </c>
      <c r="BP435" s="205">
        <v>9.548178712712084E-2</v>
      </c>
      <c r="BQ435" s="205" t="s">
        <v>115</v>
      </c>
      <c r="BR435" s="205" t="s">
        <v>197</v>
      </c>
      <c r="BS435" s="205">
        <v>1.3442662344488201</v>
      </c>
      <c r="BT435" s="120" t="s">
        <v>115</v>
      </c>
      <c r="BU435" s="120" t="s">
        <v>115</v>
      </c>
      <c r="BV435" s="120" t="s">
        <v>115</v>
      </c>
      <c r="BW435" s="120" t="s">
        <v>115</v>
      </c>
      <c r="BX435" s="153">
        <v>10.655733765551179</v>
      </c>
      <c r="BY435" s="153">
        <v>1.1270914821910625</v>
      </c>
      <c r="BZ435" s="153">
        <v>1.1270914821910625</v>
      </c>
      <c r="CA435" s="154" t="s">
        <v>197</v>
      </c>
      <c r="CB435" s="154">
        <v>1.7542482487683595</v>
      </c>
      <c r="CC435" s="154">
        <v>1.7542482487683595</v>
      </c>
      <c r="CD435" s="154" t="s">
        <v>197</v>
      </c>
      <c r="CE435" s="155">
        <v>0</v>
      </c>
      <c r="CF435" s="155"/>
      <c r="CG435" s="155"/>
      <c r="CH435" s="273"/>
    </row>
    <row r="436" spans="1:86" s="1" customFormat="1" x14ac:dyDescent="0.2">
      <c r="A436" s="120">
        <v>432</v>
      </c>
      <c r="B436" s="230" t="s">
        <v>2790</v>
      </c>
      <c r="C436" s="120" t="s">
        <v>2779</v>
      </c>
      <c r="D436" s="126">
        <v>2</v>
      </c>
      <c r="E436" s="126" t="s">
        <v>2792</v>
      </c>
      <c r="F436" s="199">
        <v>59.341685169405302</v>
      </c>
      <c r="G436" s="199">
        <v>5.2949046126056203</v>
      </c>
      <c r="H436" s="123">
        <v>1</v>
      </c>
      <c r="I436" s="122">
        <v>3780</v>
      </c>
      <c r="J436" s="122">
        <v>100</v>
      </c>
      <c r="K436" s="123">
        <v>0</v>
      </c>
      <c r="L436" s="122">
        <v>3780</v>
      </c>
      <c r="M436" s="122">
        <v>100</v>
      </c>
      <c r="N436" s="122">
        <v>4153.666666666667</v>
      </c>
      <c r="O436" s="122">
        <v>266.33333333333297</v>
      </c>
      <c r="P436" s="122">
        <v>270.66666666666703</v>
      </c>
      <c r="Q436" s="112" t="s">
        <v>326</v>
      </c>
      <c r="R436" s="158">
        <v>0</v>
      </c>
      <c r="S436" s="112" t="s">
        <v>2191</v>
      </c>
      <c r="T436" s="124" t="s">
        <v>2785</v>
      </c>
      <c r="U436" s="112" t="s">
        <v>326</v>
      </c>
      <c r="V436" s="112" t="s">
        <v>197</v>
      </c>
      <c r="W436" s="112" t="s">
        <v>193</v>
      </c>
      <c r="X436" s="112" t="s">
        <v>115</v>
      </c>
      <c r="Y436" s="112" t="s">
        <v>115</v>
      </c>
      <c r="Z436" s="112" t="s">
        <v>115</v>
      </c>
      <c r="AA436" s="125" t="s">
        <v>197</v>
      </c>
      <c r="AB436" s="125" t="s">
        <v>197</v>
      </c>
      <c r="AC436" s="125" t="s">
        <v>197</v>
      </c>
      <c r="AD436" s="125" t="s">
        <v>197</v>
      </c>
      <c r="AE436" s="125">
        <v>0</v>
      </c>
      <c r="AF436" s="125">
        <v>0</v>
      </c>
      <c r="AG436" s="125">
        <v>0</v>
      </c>
      <c r="AH436" s="125">
        <v>0</v>
      </c>
      <c r="AI436" s="202">
        <v>0</v>
      </c>
      <c r="AJ436" s="202">
        <v>0</v>
      </c>
      <c r="AK436" s="202">
        <v>0.5</v>
      </c>
      <c r="AL436" s="202">
        <v>0</v>
      </c>
      <c r="AM436" s="202">
        <v>0.1</v>
      </c>
      <c r="AN436" s="202">
        <v>0</v>
      </c>
      <c r="AO436" s="202">
        <v>1</v>
      </c>
      <c r="AP436" s="202">
        <v>7</v>
      </c>
      <c r="AQ436" s="202" t="s">
        <v>197</v>
      </c>
      <c r="AR436" s="202">
        <v>1997</v>
      </c>
      <c r="AS436" s="203">
        <v>11.5</v>
      </c>
      <c r="AT436" s="202" t="s">
        <v>199</v>
      </c>
      <c r="AU436" s="202" t="s">
        <v>556</v>
      </c>
      <c r="AV436" s="152">
        <v>7.0894287499064408</v>
      </c>
      <c r="AW436" s="152">
        <v>7.0894287499064408</v>
      </c>
      <c r="AX436" s="179">
        <v>-0.43891846734630757</v>
      </c>
      <c r="AY436" s="179" t="s">
        <v>115</v>
      </c>
      <c r="AZ436" s="179">
        <v>-0.36375209893331178</v>
      </c>
      <c r="BA436" s="179">
        <v>-0.33776236753407812</v>
      </c>
      <c r="BB436" s="179">
        <v>0</v>
      </c>
      <c r="BC436" s="179">
        <v>0.34651423044842822</v>
      </c>
      <c r="BD436" s="179">
        <v>0.3650597852129121</v>
      </c>
      <c r="BE436" s="179" t="s">
        <v>115</v>
      </c>
      <c r="BF436" s="179">
        <v>0.44474292637382112</v>
      </c>
      <c r="BG436" s="179">
        <v>0.51375827783309391</v>
      </c>
      <c r="BH436" s="204">
        <v>1</v>
      </c>
      <c r="BI436" s="204">
        <v>5</v>
      </c>
      <c r="BJ436" s="205" t="s">
        <v>3028</v>
      </c>
      <c r="BK436" s="205" t="s">
        <v>3029</v>
      </c>
      <c r="BL436" s="205" t="s">
        <v>3030</v>
      </c>
      <c r="BM436" s="205">
        <v>0.34426623444881982</v>
      </c>
      <c r="BN436" s="205" t="s">
        <v>115</v>
      </c>
      <c r="BO436" s="205">
        <v>3.4906124887432062E-2</v>
      </c>
      <c r="BP436" s="205">
        <v>9.548178712712084E-2</v>
      </c>
      <c r="BQ436" s="205" t="s">
        <v>115</v>
      </c>
      <c r="BR436" s="205" t="s">
        <v>197</v>
      </c>
      <c r="BS436" s="205">
        <v>1.3442662344488201</v>
      </c>
      <c r="BT436" s="120" t="s">
        <v>115</v>
      </c>
      <c r="BU436" s="120" t="s">
        <v>115</v>
      </c>
      <c r="BV436" s="120" t="s">
        <v>115</v>
      </c>
      <c r="BW436" s="120" t="s">
        <v>115</v>
      </c>
      <c r="BX436" s="153">
        <v>11.155733765551179</v>
      </c>
      <c r="BY436" s="153">
        <v>7.0901576293639366</v>
      </c>
      <c r="BZ436" s="153">
        <v>7.0901576293639366</v>
      </c>
      <c r="CA436" s="154" t="s">
        <v>197</v>
      </c>
      <c r="CB436" s="154">
        <v>7.2164663733926488</v>
      </c>
      <c r="CC436" s="154">
        <v>7.2164663733926488</v>
      </c>
      <c r="CD436" s="154" t="s">
        <v>197</v>
      </c>
      <c r="CE436" s="155">
        <v>0</v>
      </c>
      <c r="CF436" s="155"/>
      <c r="CG436" s="155"/>
      <c r="CH436" s="273"/>
    </row>
    <row r="437" spans="1:86" s="1" customFormat="1" x14ac:dyDescent="0.2">
      <c r="A437" s="120">
        <v>433</v>
      </c>
      <c r="B437" s="230" t="s">
        <v>2791</v>
      </c>
      <c r="C437" s="120" t="s">
        <v>2779</v>
      </c>
      <c r="D437" s="126">
        <v>2</v>
      </c>
      <c r="E437" s="126" t="s">
        <v>2780</v>
      </c>
      <c r="F437" s="199">
        <v>59.341685169405302</v>
      </c>
      <c r="G437" s="199">
        <v>5.2949046126056203</v>
      </c>
      <c r="H437" s="123">
        <v>1</v>
      </c>
      <c r="I437" s="122">
        <v>2230</v>
      </c>
      <c r="J437" s="122">
        <v>80</v>
      </c>
      <c r="K437" s="123">
        <v>0</v>
      </c>
      <c r="L437" s="122">
        <v>2230</v>
      </c>
      <c r="M437" s="122">
        <v>80</v>
      </c>
      <c r="N437" s="122">
        <v>2258.75</v>
      </c>
      <c r="O437" s="122">
        <v>141.25</v>
      </c>
      <c r="P437" s="122">
        <v>263.75</v>
      </c>
      <c r="Q437" s="112" t="s">
        <v>326</v>
      </c>
      <c r="R437" s="158">
        <v>0</v>
      </c>
      <c r="S437" s="112" t="s">
        <v>2191</v>
      </c>
      <c r="T437" s="124" t="s">
        <v>2785</v>
      </c>
      <c r="U437" s="112" t="s">
        <v>326</v>
      </c>
      <c r="V437" s="112" t="s">
        <v>197</v>
      </c>
      <c r="W437" s="112" t="s">
        <v>193</v>
      </c>
      <c r="X437" s="112" t="s">
        <v>115</v>
      </c>
      <c r="Y437" s="112" t="s">
        <v>115</v>
      </c>
      <c r="Z437" s="112" t="s">
        <v>115</v>
      </c>
      <c r="AA437" s="125" t="s">
        <v>197</v>
      </c>
      <c r="AB437" s="125" t="s">
        <v>197</v>
      </c>
      <c r="AC437" s="125" t="s">
        <v>197</v>
      </c>
      <c r="AD437" s="125" t="s">
        <v>197</v>
      </c>
      <c r="AE437" s="125">
        <v>0</v>
      </c>
      <c r="AF437" s="125">
        <v>0</v>
      </c>
      <c r="AG437" s="125">
        <v>0</v>
      </c>
      <c r="AH437" s="125">
        <v>0</v>
      </c>
      <c r="AI437" s="202">
        <v>0</v>
      </c>
      <c r="AJ437" s="202">
        <v>0</v>
      </c>
      <c r="AK437" s="202">
        <v>0.5</v>
      </c>
      <c r="AL437" s="202">
        <v>0</v>
      </c>
      <c r="AM437" s="202">
        <v>0.1</v>
      </c>
      <c r="AN437" s="202">
        <v>0</v>
      </c>
      <c r="AO437" s="202">
        <v>1</v>
      </c>
      <c r="AP437" s="202">
        <v>0</v>
      </c>
      <c r="AQ437" s="202" t="s">
        <v>197</v>
      </c>
      <c r="AR437" s="202">
        <v>1997</v>
      </c>
      <c r="AS437" s="203">
        <v>10.199999999999999</v>
      </c>
      <c r="AT437" s="202" t="s">
        <v>199</v>
      </c>
      <c r="AU437" s="202" t="s">
        <v>556</v>
      </c>
      <c r="AV437" s="152">
        <v>1.1224972160321824</v>
      </c>
      <c r="AW437" s="152">
        <v>1.1224972160321824</v>
      </c>
      <c r="AX437" s="179">
        <v>-0.43891846734630757</v>
      </c>
      <c r="AY437" s="179" t="s">
        <v>115</v>
      </c>
      <c r="AZ437" s="179">
        <v>-0.36375209893331178</v>
      </c>
      <c r="BA437" s="179">
        <v>-0.33776236753407812</v>
      </c>
      <c r="BB437" s="179">
        <v>0</v>
      </c>
      <c r="BC437" s="179">
        <v>0.34651423044842822</v>
      </c>
      <c r="BD437" s="179">
        <v>0.3650597852129121</v>
      </c>
      <c r="BE437" s="179" t="s">
        <v>115</v>
      </c>
      <c r="BF437" s="179">
        <v>0.44474292637382112</v>
      </c>
      <c r="BG437" s="179">
        <v>0.51375827783309391</v>
      </c>
      <c r="BH437" s="204">
        <v>1</v>
      </c>
      <c r="BI437" s="204">
        <v>5</v>
      </c>
      <c r="BJ437" s="205" t="s">
        <v>3028</v>
      </c>
      <c r="BK437" s="205" t="s">
        <v>3029</v>
      </c>
      <c r="BL437" s="205" t="s">
        <v>3030</v>
      </c>
      <c r="BM437" s="205">
        <v>0.34426623444881982</v>
      </c>
      <c r="BN437" s="205" t="s">
        <v>115</v>
      </c>
      <c r="BO437" s="205">
        <v>3.4906124887432062E-2</v>
      </c>
      <c r="BP437" s="205">
        <v>9.548178712712084E-2</v>
      </c>
      <c r="BQ437" s="205" t="s">
        <v>115</v>
      </c>
      <c r="BR437" s="205" t="s">
        <v>197</v>
      </c>
      <c r="BS437" s="205">
        <v>1.3442662344488201</v>
      </c>
      <c r="BT437" s="120" t="s">
        <v>115</v>
      </c>
      <c r="BU437" s="120" t="s">
        <v>115</v>
      </c>
      <c r="BV437" s="120" t="s">
        <v>115</v>
      </c>
      <c r="BW437" s="120" t="s">
        <v>115</v>
      </c>
      <c r="BX437" s="153">
        <v>9.8557337655511787</v>
      </c>
      <c r="BY437" s="153">
        <v>1.1270914821910625</v>
      </c>
      <c r="BZ437" s="153">
        <v>1.1270914821910625</v>
      </c>
      <c r="CA437" s="154" t="s">
        <v>197</v>
      </c>
      <c r="CB437" s="154">
        <v>1.7542482487683595</v>
      </c>
      <c r="CC437" s="154">
        <v>1.7542482487683595</v>
      </c>
      <c r="CD437" s="154" t="s">
        <v>197</v>
      </c>
      <c r="CE437" s="155">
        <v>0</v>
      </c>
      <c r="CF437" s="155"/>
      <c r="CG437" s="155"/>
      <c r="CH437" s="273"/>
    </row>
    <row r="438" spans="1:86" s="1" customFormat="1" x14ac:dyDescent="0.2">
      <c r="A438" s="120">
        <v>434</v>
      </c>
      <c r="B438" s="120" t="s">
        <v>1715</v>
      </c>
      <c r="C438" s="120" t="s">
        <v>408</v>
      </c>
      <c r="D438" s="126">
        <v>2</v>
      </c>
      <c r="E438" s="126" t="s">
        <v>1711</v>
      </c>
      <c r="F438" s="199">
        <v>60.46</v>
      </c>
      <c r="G438" s="199">
        <v>6.85</v>
      </c>
      <c r="H438" s="123">
        <v>1</v>
      </c>
      <c r="I438" s="122">
        <v>7595</v>
      </c>
      <c r="J438" s="122">
        <v>80</v>
      </c>
      <c r="K438" s="123">
        <v>0</v>
      </c>
      <c r="L438" s="122">
        <v>7595</v>
      </c>
      <c r="M438" s="122">
        <v>80</v>
      </c>
      <c r="N438" s="122">
        <v>8414.75</v>
      </c>
      <c r="O438" s="122">
        <v>131.25</v>
      </c>
      <c r="P438" s="122">
        <v>217.75</v>
      </c>
      <c r="Q438" s="112" t="s">
        <v>214</v>
      </c>
      <c r="R438" s="158">
        <v>0</v>
      </c>
      <c r="S438" s="112" t="s">
        <v>2191</v>
      </c>
      <c r="T438" s="112" t="s">
        <v>1714</v>
      </c>
      <c r="U438" s="112" t="s">
        <v>221</v>
      </c>
      <c r="V438" s="112" t="s">
        <v>221</v>
      </c>
      <c r="W438" s="112" t="s">
        <v>193</v>
      </c>
      <c r="X438" s="112" t="s">
        <v>115</v>
      </c>
      <c r="Y438" s="112" t="s">
        <v>115</v>
      </c>
      <c r="Z438" s="112" t="s">
        <v>115</v>
      </c>
      <c r="AA438" s="125" t="s">
        <v>197</v>
      </c>
      <c r="AB438" s="125" t="s">
        <v>197</v>
      </c>
      <c r="AC438" s="125" t="s">
        <v>197</v>
      </c>
      <c r="AD438" s="125" t="s">
        <v>197</v>
      </c>
      <c r="AE438" s="125">
        <v>0</v>
      </c>
      <c r="AF438" s="125">
        <v>0.01</v>
      </c>
      <c r="AG438" s="125">
        <v>0</v>
      </c>
      <c r="AH438" s="125">
        <v>0</v>
      </c>
      <c r="AI438" s="202">
        <v>0</v>
      </c>
      <c r="AJ438" s="202">
        <v>0</v>
      </c>
      <c r="AK438" s="202">
        <v>1.0644854388524312</v>
      </c>
      <c r="AL438" s="202">
        <v>0</v>
      </c>
      <c r="AM438" s="202">
        <v>0.1</v>
      </c>
      <c r="AN438" s="202">
        <v>0</v>
      </c>
      <c r="AO438" s="202">
        <v>1</v>
      </c>
      <c r="AP438" s="202">
        <v>0</v>
      </c>
      <c r="AQ438" s="202" t="s">
        <v>197</v>
      </c>
      <c r="AR438" s="202">
        <v>1997</v>
      </c>
      <c r="AS438" s="203">
        <v>112.9</v>
      </c>
      <c r="AT438" s="202" t="s">
        <v>199</v>
      </c>
      <c r="AU438" s="202" t="s">
        <v>556</v>
      </c>
      <c r="AV438" s="152">
        <v>1.4639772025304401</v>
      </c>
      <c r="AW438" s="152">
        <v>1.4639772025304401</v>
      </c>
      <c r="AX438" s="179">
        <v>-0.43891846734630757</v>
      </c>
      <c r="AY438" s="179" t="s">
        <v>115</v>
      </c>
      <c r="AZ438" s="179">
        <v>-0.36375209893331178</v>
      </c>
      <c r="BA438" s="179">
        <v>-0.33776236753407812</v>
      </c>
      <c r="BB438" s="179">
        <v>0</v>
      </c>
      <c r="BC438" s="179">
        <v>0.34651423044842822</v>
      </c>
      <c r="BD438" s="179">
        <v>0.3650597852129121</v>
      </c>
      <c r="BE438" s="179" t="s">
        <v>115</v>
      </c>
      <c r="BF438" s="179">
        <v>0.44474292637382112</v>
      </c>
      <c r="BG438" s="179">
        <v>0.51375827783309391</v>
      </c>
      <c r="BH438" s="204">
        <v>0</v>
      </c>
      <c r="BI438" s="204">
        <v>7</v>
      </c>
      <c r="BJ438" s="205" t="s">
        <v>3025</v>
      </c>
      <c r="BK438" s="205" t="s">
        <v>3026</v>
      </c>
      <c r="BL438" s="205" t="s">
        <v>3027</v>
      </c>
      <c r="BM438" s="205">
        <v>2.91222951375672E-3</v>
      </c>
      <c r="BN438" s="205">
        <v>0.44183069686006438</v>
      </c>
      <c r="BO438" s="205">
        <v>0.28522339481530651</v>
      </c>
      <c r="BP438" s="205">
        <v>9.548178712712084E-2</v>
      </c>
      <c r="BQ438" s="205" t="s">
        <v>115</v>
      </c>
      <c r="BR438" s="205" t="s">
        <v>197</v>
      </c>
      <c r="BS438" s="205">
        <v>0.20774292637382111</v>
      </c>
      <c r="BT438" s="120" t="s">
        <v>115</v>
      </c>
      <c r="BU438" s="120" t="s">
        <v>115</v>
      </c>
      <c r="BV438" s="120" t="s">
        <v>115</v>
      </c>
      <c r="BW438" s="120" t="s">
        <v>115</v>
      </c>
      <c r="BX438" s="153">
        <v>112.89708777048625</v>
      </c>
      <c r="BY438" s="153">
        <v>1.5584969588804658</v>
      </c>
      <c r="BZ438" s="153">
        <v>1.5584969588804658</v>
      </c>
      <c r="CA438" s="154" t="s">
        <v>197</v>
      </c>
      <c r="CB438" s="154">
        <v>1.5722817477468913</v>
      </c>
      <c r="CC438" s="154">
        <v>1.5722817477468913</v>
      </c>
      <c r="CD438" s="154" t="s">
        <v>197</v>
      </c>
      <c r="CE438" s="155">
        <v>1</v>
      </c>
      <c r="CF438" s="155" t="s">
        <v>1730</v>
      </c>
      <c r="CG438" s="155"/>
      <c r="CH438" s="273"/>
    </row>
    <row r="439" spans="1:86" s="1" customFormat="1" ht="17" customHeight="1" x14ac:dyDescent="0.2">
      <c r="A439" s="120">
        <v>435</v>
      </c>
      <c r="B439" s="120" t="s">
        <v>1713</v>
      </c>
      <c r="C439" s="120" t="s">
        <v>408</v>
      </c>
      <c r="D439" s="126">
        <v>2</v>
      </c>
      <c r="E439" s="126" t="s">
        <v>1711</v>
      </c>
      <c r="F439" s="199">
        <v>60.46</v>
      </c>
      <c r="G439" s="199">
        <v>6.85</v>
      </c>
      <c r="H439" s="123">
        <v>1</v>
      </c>
      <c r="I439" s="122">
        <v>9550</v>
      </c>
      <c r="J439" s="122">
        <v>110</v>
      </c>
      <c r="K439" s="123">
        <v>0</v>
      </c>
      <c r="L439" s="122">
        <v>9550</v>
      </c>
      <c r="M439" s="122">
        <v>110</v>
      </c>
      <c r="N439" s="122">
        <v>10908.5</v>
      </c>
      <c r="O439" s="122">
        <v>278.5</v>
      </c>
      <c r="P439" s="122">
        <v>328.5</v>
      </c>
      <c r="Q439" s="112" t="s">
        <v>214</v>
      </c>
      <c r="R439" s="158">
        <v>0</v>
      </c>
      <c r="S439" s="112" t="s">
        <v>2191</v>
      </c>
      <c r="T439" s="112" t="s">
        <v>1714</v>
      </c>
      <c r="U439" s="112" t="s">
        <v>221</v>
      </c>
      <c r="V439" s="112" t="s">
        <v>221</v>
      </c>
      <c r="W439" s="112" t="s">
        <v>193</v>
      </c>
      <c r="X439" s="112" t="s">
        <v>115</v>
      </c>
      <c r="Y439" s="112" t="s">
        <v>115</v>
      </c>
      <c r="Z439" s="112" t="s">
        <v>115</v>
      </c>
      <c r="AA439" s="125" t="s">
        <v>197</v>
      </c>
      <c r="AB439" s="125" t="s">
        <v>197</v>
      </c>
      <c r="AC439" s="125" t="s">
        <v>197</v>
      </c>
      <c r="AD439" s="125" t="s">
        <v>197</v>
      </c>
      <c r="AE439" s="125">
        <v>0</v>
      </c>
      <c r="AF439" s="125">
        <v>0.01</v>
      </c>
      <c r="AG439" s="125">
        <v>0</v>
      </c>
      <c r="AH439" s="125">
        <v>0</v>
      </c>
      <c r="AI439" s="202">
        <v>0</v>
      </c>
      <c r="AJ439" s="202">
        <v>0</v>
      </c>
      <c r="AK439" s="202">
        <v>1.0622762853681309</v>
      </c>
      <c r="AL439" s="202">
        <v>0</v>
      </c>
      <c r="AM439" s="202">
        <v>0.1</v>
      </c>
      <c r="AN439" s="202">
        <v>0</v>
      </c>
      <c r="AO439" s="202">
        <v>1</v>
      </c>
      <c r="AP439" s="202">
        <v>0</v>
      </c>
      <c r="AQ439" s="202" t="s">
        <v>197</v>
      </c>
      <c r="AR439" s="202">
        <v>1997</v>
      </c>
      <c r="AS439" s="203">
        <v>112.9</v>
      </c>
      <c r="AT439" s="202" t="s">
        <v>199</v>
      </c>
      <c r="AU439" s="202" t="s">
        <v>556</v>
      </c>
      <c r="AV439" s="152">
        <v>1.462371671790559</v>
      </c>
      <c r="AW439" s="152">
        <v>1.462371671790559</v>
      </c>
      <c r="AX439" s="179">
        <v>-0.43891846734630757</v>
      </c>
      <c r="AY439" s="179" t="s">
        <v>115</v>
      </c>
      <c r="AZ439" s="179">
        <v>-0.36375209893331178</v>
      </c>
      <c r="BA439" s="179">
        <v>-0.33776236753407812</v>
      </c>
      <c r="BB439" s="179">
        <v>0</v>
      </c>
      <c r="BC439" s="179">
        <v>0.34651423044842822</v>
      </c>
      <c r="BD439" s="179">
        <v>0.3650597852129121</v>
      </c>
      <c r="BE439" s="179" t="s">
        <v>115</v>
      </c>
      <c r="BF439" s="179">
        <v>0.44474292637382112</v>
      </c>
      <c r="BG439" s="179">
        <v>0.51375827783309391</v>
      </c>
      <c r="BH439" s="204">
        <v>1</v>
      </c>
      <c r="BI439" s="204">
        <v>7</v>
      </c>
      <c r="BJ439" s="205" t="s">
        <v>3031</v>
      </c>
      <c r="BK439" s="205" t="s">
        <v>3032</v>
      </c>
      <c r="BL439" s="205" t="s">
        <v>3030</v>
      </c>
      <c r="BM439" s="205">
        <v>0.44474292637382112</v>
      </c>
      <c r="BN439" s="205" t="s">
        <v>115</v>
      </c>
      <c r="BO439" s="205">
        <v>0.28522339481530651</v>
      </c>
      <c r="BP439" s="205">
        <v>9.548178712712084E-2</v>
      </c>
      <c r="BQ439" s="205" t="s">
        <v>115</v>
      </c>
      <c r="BR439" s="205" t="s">
        <v>197</v>
      </c>
      <c r="BS439" s="205">
        <v>0.20774292637382111</v>
      </c>
      <c r="BT439" s="120" t="s">
        <v>115</v>
      </c>
      <c r="BU439" s="120" t="s">
        <v>115</v>
      </c>
      <c r="BV439" s="120" t="s">
        <v>115</v>
      </c>
      <c r="BW439" s="120" t="s">
        <v>115</v>
      </c>
      <c r="BX439" s="153">
        <v>112.45525707362619</v>
      </c>
      <c r="BY439" s="153">
        <v>1.4929836111218606</v>
      </c>
      <c r="BZ439" s="153">
        <v>1.4929836111218606</v>
      </c>
      <c r="CA439" s="154" t="s">
        <v>197</v>
      </c>
      <c r="CB439" s="154">
        <v>1.5073676348312743</v>
      </c>
      <c r="CC439" s="154">
        <v>1.5073676348312743</v>
      </c>
      <c r="CD439" s="154" t="s">
        <v>197</v>
      </c>
      <c r="CE439" s="155">
        <v>1</v>
      </c>
      <c r="CF439" s="155" t="s">
        <v>1730</v>
      </c>
      <c r="CG439" s="155"/>
      <c r="CH439" s="273"/>
    </row>
    <row r="440" spans="1:86" s="1" customFormat="1" x14ac:dyDescent="0.2">
      <c r="A440" s="120">
        <v>436</v>
      </c>
      <c r="B440" s="120" t="s">
        <v>1710</v>
      </c>
      <c r="C440" s="120" t="s">
        <v>408</v>
      </c>
      <c r="D440" s="126">
        <v>2</v>
      </c>
      <c r="E440" s="126" t="s">
        <v>1711</v>
      </c>
      <c r="F440" s="199">
        <v>60.46</v>
      </c>
      <c r="G440" s="199">
        <v>6.85</v>
      </c>
      <c r="H440" s="123">
        <v>1</v>
      </c>
      <c r="I440" s="122">
        <v>9665</v>
      </c>
      <c r="J440" s="122">
        <v>125</v>
      </c>
      <c r="K440" s="123">
        <v>0</v>
      </c>
      <c r="L440" s="122">
        <v>9665</v>
      </c>
      <c r="M440" s="122">
        <v>125</v>
      </c>
      <c r="N440" s="122">
        <v>10972.375</v>
      </c>
      <c r="O440" s="122">
        <v>627.625</v>
      </c>
      <c r="P440" s="122">
        <v>462.375</v>
      </c>
      <c r="Q440" s="112" t="s">
        <v>214</v>
      </c>
      <c r="R440" s="158">
        <v>1</v>
      </c>
      <c r="S440" s="112" t="s">
        <v>2191</v>
      </c>
      <c r="T440" s="124" t="s">
        <v>2185</v>
      </c>
      <c r="U440" s="112" t="s">
        <v>214</v>
      </c>
      <c r="V440" s="112" t="s">
        <v>808</v>
      </c>
      <c r="W440" s="112" t="s">
        <v>193</v>
      </c>
      <c r="X440" s="112" t="s">
        <v>115</v>
      </c>
      <c r="Y440" s="112" t="s">
        <v>115</v>
      </c>
      <c r="Z440" s="112" t="s">
        <v>115</v>
      </c>
      <c r="AA440" s="125" t="s">
        <v>197</v>
      </c>
      <c r="AB440" s="125" t="s">
        <v>197</v>
      </c>
      <c r="AC440" s="125" t="s">
        <v>197</v>
      </c>
      <c r="AD440" s="125" t="s">
        <v>197</v>
      </c>
      <c r="AE440" s="125">
        <v>0</v>
      </c>
      <c r="AF440" s="125">
        <v>0.01</v>
      </c>
      <c r="AG440" s="125">
        <v>0</v>
      </c>
      <c r="AH440" s="125">
        <v>0</v>
      </c>
      <c r="AI440" s="202">
        <v>0</v>
      </c>
      <c r="AJ440" s="202">
        <v>0</v>
      </c>
      <c r="AK440" s="202">
        <v>1.0644854388524312</v>
      </c>
      <c r="AL440" s="202">
        <v>0</v>
      </c>
      <c r="AM440" s="202">
        <v>0.1</v>
      </c>
      <c r="AN440" s="202">
        <v>0</v>
      </c>
      <c r="AO440" s="202">
        <v>1</v>
      </c>
      <c r="AP440" s="202">
        <v>0</v>
      </c>
      <c r="AQ440" s="202" t="s">
        <v>197</v>
      </c>
      <c r="AR440" s="202">
        <v>1997</v>
      </c>
      <c r="AS440" s="203">
        <v>112.9</v>
      </c>
      <c r="AT440" s="202" t="s">
        <v>199</v>
      </c>
      <c r="AU440" s="202" t="s">
        <v>556</v>
      </c>
      <c r="AV440" s="152">
        <v>1.4639772025304401</v>
      </c>
      <c r="AW440" s="152">
        <v>1.4639772025304401</v>
      </c>
      <c r="AX440" s="179">
        <v>-0.43891846734630757</v>
      </c>
      <c r="AY440" s="179" t="s">
        <v>115</v>
      </c>
      <c r="AZ440" s="179">
        <v>-0.36375209893331178</v>
      </c>
      <c r="BA440" s="179">
        <v>-0.33776236753407812</v>
      </c>
      <c r="BB440" s="179">
        <v>0</v>
      </c>
      <c r="BC440" s="179">
        <v>0.34651423044842822</v>
      </c>
      <c r="BD440" s="179">
        <v>0.3650597852129121</v>
      </c>
      <c r="BE440" s="179" t="s">
        <v>115</v>
      </c>
      <c r="BF440" s="179">
        <v>0.44474292637382112</v>
      </c>
      <c r="BG440" s="179">
        <v>0.51375827783309391</v>
      </c>
      <c r="BH440" s="204">
        <v>0</v>
      </c>
      <c r="BI440" s="204">
        <v>7</v>
      </c>
      <c r="BJ440" s="205" t="s">
        <v>3025</v>
      </c>
      <c r="BK440" s="205" t="s">
        <v>3026</v>
      </c>
      <c r="BL440" s="205" t="s">
        <v>3027</v>
      </c>
      <c r="BM440" s="205">
        <v>2.91222951375672E-3</v>
      </c>
      <c r="BN440" s="205">
        <v>0.44183069686006438</v>
      </c>
      <c r="BO440" s="205">
        <v>0.28522339481530651</v>
      </c>
      <c r="BP440" s="205">
        <v>9.548178712712084E-2</v>
      </c>
      <c r="BQ440" s="205" t="s">
        <v>115</v>
      </c>
      <c r="BR440" s="205" t="s">
        <v>197</v>
      </c>
      <c r="BS440" s="205">
        <v>0.20774292637382111</v>
      </c>
      <c r="BT440" s="120" t="s">
        <v>115</v>
      </c>
      <c r="BU440" s="120" t="s">
        <v>115</v>
      </c>
      <c r="BV440" s="120" t="s">
        <v>115</v>
      </c>
      <c r="BW440" s="120" t="s">
        <v>115</v>
      </c>
      <c r="BX440" s="153">
        <v>112.89708777048625</v>
      </c>
      <c r="BY440" s="153">
        <v>1.5584969588804658</v>
      </c>
      <c r="BZ440" s="153">
        <v>1.5584969588804658</v>
      </c>
      <c r="CA440" s="154" t="s">
        <v>197</v>
      </c>
      <c r="CB440" s="154">
        <v>1.5722817477468913</v>
      </c>
      <c r="CC440" s="154">
        <v>1.5722817477468913</v>
      </c>
      <c r="CD440" s="154" t="s">
        <v>197</v>
      </c>
      <c r="CE440" s="155">
        <v>1</v>
      </c>
      <c r="CF440" s="155" t="s">
        <v>1730</v>
      </c>
      <c r="CG440" s="155"/>
      <c r="CH440" s="273"/>
    </row>
    <row r="441" spans="1:86" s="1" customFormat="1" x14ac:dyDescent="0.2">
      <c r="A441" s="120">
        <v>437</v>
      </c>
      <c r="B441" s="120" t="s">
        <v>1712</v>
      </c>
      <c r="C441" s="120" t="s">
        <v>408</v>
      </c>
      <c r="D441" s="126">
        <v>2</v>
      </c>
      <c r="E441" s="126" t="s">
        <v>1711</v>
      </c>
      <c r="F441" s="199">
        <v>60.46</v>
      </c>
      <c r="G441" s="199">
        <v>6.85</v>
      </c>
      <c r="H441" s="123">
        <v>1</v>
      </c>
      <c r="I441" s="122">
        <v>10065</v>
      </c>
      <c r="J441" s="122">
        <v>125</v>
      </c>
      <c r="K441" s="123">
        <v>0</v>
      </c>
      <c r="L441" s="122">
        <v>10065</v>
      </c>
      <c r="M441" s="122">
        <v>125</v>
      </c>
      <c r="N441" s="122">
        <v>11687.25</v>
      </c>
      <c r="O441" s="122">
        <v>757.75</v>
      </c>
      <c r="P441" s="122">
        <v>488.25</v>
      </c>
      <c r="Q441" s="112" t="s">
        <v>1043</v>
      </c>
      <c r="R441" s="158">
        <v>1</v>
      </c>
      <c r="S441" s="112" t="s">
        <v>2191</v>
      </c>
      <c r="T441" s="124" t="s">
        <v>2185</v>
      </c>
      <c r="U441" s="112" t="s">
        <v>214</v>
      </c>
      <c r="V441" s="112" t="s">
        <v>214</v>
      </c>
      <c r="W441" s="112" t="s">
        <v>193</v>
      </c>
      <c r="X441" s="112" t="s">
        <v>115</v>
      </c>
      <c r="Y441" s="112" t="s">
        <v>115</v>
      </c>
      <c r="Z441" s="112" t="s">
        <v>115</v>
      </c>
      <c r="AA441" s="125" t="s">
        <v>197</v>
      </c>
      <c r="AB441" s="125" t="s">
        <v>197</v>
      </c>
      <c r="AC441" s="125" t="s">
        <v>197</v>
      </c>
      <c r="AD441" s="125" t="s">
        <v>197</v>
      </c>
      <c r="AE441" s="125">
        <v>0</v>
      </c>
      <c r="AF441" s="125">
        <v>0.01</v>
      </c>
      <c r="AG441" s="125">
        <v>0</v>
      </c>
      <c r="AH441" s="125">
        <v>0</v>
      </c>
      <c r="AI441" s="202">
        <v>0</v>
      </c>
      <c r="AJ441" s="202">
        <v>0</v>
      </c>
      <c r="AK441" s="202">
        <v>1.0622762853681309</v>
      </c>
      <c r="AL441" s="202">
        <v>0</v>
      </c>
      <c r="AM441" s="202">
        <v>0.1</v>
      </c>
      <c r="AN441" s="202">
        <v>0</v>
      </c>
      <c r="AO441" s="202">
        <v>1</v>
      </c>
      <c r="AP441" s="202">
        <v>0</v>
      </c>
      <c r="AQ441" s="202" t="s">
        <v>197</v>
      </c>
      <c r="AR441" s="202">
        <v>1997</v>
      </c>
      <c r="AS441" s="203">
        <v>112.9</v>
      </c>
      <c r="AT441" s="202" t="s">
        <v>199</v>
      </c>
      <c r="AU441" s="202" t="s">
        <v>556</v>
      </c>
      <c r="AV441" s="152">
        <v>1.462371671790559</v>
      </c>
      <c r="AW441" s="152">
        <v>1.462371671790559</v>
      </c>
      <c r="AX441" s="179">
        <v>-0.43891846734630757</v>
      </c>
      <c r="AY441" s="179" t="s">
        <v>115</v>
      </c>
      <c r="AZ441" s="179">
        <v>-0.36375209893331178</v>
      </c>
      <c r="BA441" s="179">
        <v>-0.33776236753407812</v>
      </c>
      <c r="BB441" s="179">
        <v>0</v>
      </c>
      <c r="BC441" s="179">
        <v>0.34651423044842822</v>
      </c>
      <c r="BD441" s="179">
        <v>0.3650597852129121</v>
      </c>
      <c r="BE441" s="179" t="s">
        <v>115</v>
      </c>
      <c r="BF441" s="179">
        <v>0.44474292637382112</v>
      </c>
      <c r="BG441" s="179">
        <v>0.51375827783309391</v>
      </c>
      <c r="BH441" s="204">
        <v>1</v>
      </c>
      <c r="BI441" s="204">
        <v>7</v>
      </c>
      <c r="BJ441" s="205" t="s">
        <v>3031</v>
      </c>
      <c r="BK441" s="205" t="s">
        <v>3032</v>
      </c>
      <c r="BL441" s="205" t="s">
        <v>3030</v>
      </c>
      <c r="BM441" s="205">
        <v>0.44474292637382112</v>
      </c>
      <c r="BN441" s="205" t="s">
        <v>115</v>
      </c>
      <c r="BO441" s="205">
        <v>0.28522339481530651</v>
      </c>
      <c r="BP441" s="205">
        <v>9.548178712712084E-2</v>
      </c>
      <c r="BQ441" s="205" t="s">
        <v>115</v>
      </c>
      <c r="BR441" s="205" t="s">
        <v>197</v>
      </c>
      <c r="BS441" s="205">
        <v>0.20774292637382111</v>
      </c>
      <c r="BT441" s="120" t="s">
        <v>115</v>
      </c>
      <c r="BU441" s="120" t="s">
        <v>115</v>
      </c>
      <c r="BV441" s="120" t="s">
        <v>115</v>
      </c>
      <c r="BW441" s="120" t="s">
        <v>115</v>
      </c>
      <c r="BX441" s="153">
        <v>112.45525707362619</v>
      </c>
      <c r="BY441" s="153">
        <v>1.4929836111218606</v>
      </c>
      <c r="BZ441" s="153">
        <v>1.4929836111218606</v>
      </c>
      <c r="CA441" s="154" t="s">
        <v>197</v>
      </c>
      <c r="CB441" s="154">
        <v>1.5073676348312743</v>
      </c>
      <c r="CC441" s="154">
        <v>1.5073676348312743</v>
      </c>
      <c r="CD441" s="154" t="s">
        <v>197</v>
      </c>
      <c r="CE441" s="155">
        <v>0</v>
      </c>
      <c r="CF441" s="155"/>
      <c r="CG441" s="155"/>
      <c r="CH441" s="273"/>
    </row>
    <row r="442" spans="1:86" s="1" customFormat="1" x14ac:dyDescent="0.2">
      <c r="A442" s="120">
        <v>438</v>
      </c>
      <c r="B442" s="120" t="s">
        <v>1720</v>
      </c>
      <c r="C442" s="120" t="s">
        <v>408</v>
      </c>
      <c r="D442" s="126">
        <v>2</v>
      </c>
      <c r="E442" s="126" t="s">
        <v>1717</v>
      </c>
      <c r="F442" s="199">
        <v>60.555799999999998</v>
      </c>
      <c r="G442" s="199">
        <v>6.89</v>
      </c>
      <c r="H442" s="123">
        <v>1</v>
      </c>
      <c r="I442" s="231">
        <v>8300</v>
      </c>
      <c r="J442" s="231">
        <v>100</v>
      </c>
      <c r="K442" s="123">
        <v>0</v>
      </c>
      <c r="L442" s="122">
        <v>8300</v>
      </c>
      <c r="M442" s="122">
        <v>100</v>
      </c>
      <c r="N442" s="122">
        <v>9252</v>
      </c>
      <c r="O442" s="122">
        <v>229</v>
      </c>
      <c r="P442" s="122">
        <v>226</v>
      </c>
      <c r="Q442" s="112" t="s">
        <v>214</v>
      </c>
      <c r="R442" s="158">
        <v>0</v>
      </c>
      <c r="S442" s="112" t="s">
        <v>2191</v>
      </c>
      <c r="T442" s="112" t="s">
        <v>1721</v>
      </c>
      <c r="U442" s="112" t="s">
        <v>214</v>
      </c>
      <c r="V442" s="112" t="s">
        <v>214</v>
      </c>
      <c r="W442" s="112" t="s">
        <v>193</v>
      </c>
      <c r="X442" s="112" t="s">
        <v>115</v>
      </c>
      <c r="Y442" s="112" t="s">
        <v>115</v>
      </c>
      <c r="Z442" s="112" t="s">
        <v>115</v>
      </c>
      <c r="AA442" s="125" t="s">
        <v>197</v>
      </c>
      <c r="AB442" s="125" t="s">
        <v>197</v>
      </c>
      <c r="AC442" s="125" t="s">
        <v>197</v>
      </c>
      <c r="AD442" s="125" t="s">
        <v>197</v>
      </c>
      <c r="AE442" s="125">
        <v>0</v>
      </c>
      <c r="AF442" s="125">
        <v>0.01</v>
      </c>
      <c r="AG442" s="125">
        <v>0</v>
      </c>
      <c r="AH442" s="125">
        <v>0</v>
      </c>
      <c r="AI442" s="202">
        <v>0</v>
      </c>
      <c r="AJ442" s="202">
        <v>0</v>
      </c>
      <c r="AK442" s="202">
        <v>1.093</v>
      </c>
      <c r="AL442" s="202">
        <v>0</v>
      </c>
      <c r="AM442" s="202">
        <v>0.1</v>
      </c>
      <c r="AN442" s="202">
        <v>0</v>
      </c>
      <c r="AO442" s="202">
        <v>1</v>
      </c>
      <c r="AP442" s="202">
        <v>0</v>
      </c>
      <c r="AQ442" s="202" t="s">
        <v>197</v>
      </c>
      <c r="AR442" s="202">
        <v>1997</v>
      </c>
      <c r="AS442" s="203">
        <v>118.6</v>
      </c>
      <c r="AT442" s="202" t="s">
        <v>199</v>
      </c>
      <c r="AU442" s="202" t="s">
        <v>556</v>
      </c>
      <c r="AV442" s="152">
        <v>1.4848397219902219</v>
      </c>
      <c r="AW442" s="152">
        <v>1.4848397219902219</v>
      </c>
      <c r="AX442" s="179">
        <v>-0.43891846734630757</v>
      </c>
      <c r="AY442" s="179" t="s">
        <v>115</v>
      </c>
      <c r="AZ442" s="179">
        <v>-0.36375209893331178</v>
      </c>
      <c r="BA442" s="179">
        <v>-0.33776236753407812</v>
      </c>
      <c r="BB442" s="179">
        <v>0</v>
      </c>
      <c r="BC442" s="179">
        <v>0.34651423044842822</v>
      </c>
      <c r="BD442" s="179">
        <v>0.3650597852129121</v>
      </c>
      <c r="BE442" s="179" t="s">
        <v>115</v>
      </c>
      <c r="BF442" s="179">
        <v>0.44474292637382112</v>
      </c>
      <c r="BG442" s="179">
        <v>0.51375827783309391</v>
      </c>
      <c r="BH442" s="204">
        <v>-1</v>
      </c>
      <c r="BI442" s="204">
        <v>7</v>
      </c>
      <c r="BJ442" s="205" t="s">
        <v>3033</v>
      </c>
      <c r="BK442" s="205" t="s">
        <v>3034</v>
      </c>
      <c r="BL442" s="205" t="s">
        <v>3035</v>
      </c>
      <c r="BM442" s="205">
        <v>0</v>
      </c>
      <c r="BN442" s="205" t="s">
        <v>115</v>
      </c>
      <c r="BO442" s="205">
        <v>0.32629773285226688</v>
      </c>
      <c r="BP442" s="205">
        <v>9.548178712712084E-2</v>
      </c>
      <c r="BQ442" s="205" t="s">
        <v>115</v>
      </c>
      <c r="BR442" s="205" t="s">
        <v>197</v>
      </c>
      <c r="BS442" s="205">
        <v>1.444742926373821</v>
      </c>
      <c r="BT442" s="120" t="s">
        <v>115</v>
      </c>
      <c r="BU442" s="120" t="s">
        <v>115</v>
      </c>
      <c r="BV442" s="120" t="s">
        <v>115</v>
      </c>
      <c r="BW442" s="120" t="s">
        <v>115</v>
      </c>
      <c r="BX442" s="153">
        <v>118.6</v>
      </c>
      <c r="BY442" s="153">
        <v>1.5232649087199235</v>
      </c>
      <c r="BZ442" s="153">
        <v>1.5232649087199235</v>
      </c>
      <c r="CA442" s="154" t="s">
        <v>197</v>
      </c>
      <c r="CB442" s="154">
        <v>2.099432805651257</v>
      </c>
      <c r="CC442" s="154">
        <v>2.099432805651257</v>
      </c>
      <c r="CD442" s="154" t="s">
        <v>197</v>
      </c>
      <c r="CE442" s="155">
        <v>1</v>
      </c>
      <c r="CF442" s="155" t="s">
        <v>1724</v>
      </c>
      <c r="CG442" s="155"/>
      <c r="CH442" s="273"/>
    </row>
    <row r="443" spans="1:86" s="1" customFormat="1" x14ac:dyDescent="0.2">
      <c r="A443" s="120">
        <v>439</v>
      </c>
      <c r="B443" s="120" t="s">
        <v>1722</v>
      </c>
      <c r="C443" s="120" t="s">
        <v>408</v>
      </c>
      <c r="D443" s="126">
        <v>2</v>
      </c>
      <c r="E443" s="126" t="s">
        <v>1717</v>
      </c>
      <c r="F443" s="199">
        <v>60.555799999999998</v>
      </c>
      <c r="G443" s="199">
        <v>6.89</v>
      </c>
      <c r="H443" s="123">
        <v>1</v>
      </c>
      <c r="I443" s="231">
        <v>8400</v>
      </c>
      <c r="J443" s="231">
        <v>95</v>
      </c>
      <c r="K443" s="123">
        <v>0</v>
      </c>
      <c r="L443" s="122">
        <v>8400</v>
      </c>
      <c r="M443" s="122">
        <v>95</v>
      </c>
      <c r="N443" s="122">
        <v>9435.1666666666661</v>
      </c>
      <c r="O443" s="122">
        <v>221.83333333333391</v>
      </c>
      <c r="P443" s="122">
        <v>422.16666666666612</v>
      </c>
      <c r="Q443" s="112" t="s">
        <v>214</v>
      </c>
      <c r="R443" s="158">
        <v>1</v>
      </c>
      <c r="S443" s="112" t="s">
        <v>2191</v>
      </c>
      <c r="T443" s="124" t="s">
        <v>2185</v>
      </c>
      <c r="U443" s="112" t="s">
        <v>214</v>
      </c>
      <c r="V443" s="112" t="s">
        <v>808</v>
      </c>
      <c r="W443" s="112" t="s">
        <v>193</v>
      </c>
      <c r="X443" s="112" t="s">
        <v>115</v>
      </c>
      <c r="Y443" s="112" t="s">
        <v>115</v>
      </c>
      <c r="Z443" s="112" t="s">
        <v>115</v>
      </c>
      <c r="AA443" s="125" t="s">
        <v>197</v>
      </c>
      <c r="AB443" s="125" t="s">
        <v>197</v>
      </c>
      <c r="AC443" s="125" t="s">
        <v>197</v>
      </c>
      <c r="AD443" s="125" t="s">
        <v>197</v>
      </c>
      <c r="AE443" s="125">
        <v>0</v>
      </c>
      <c r="AF443" s="125">
        <v>0.01</v>
      </c>
      <c r="AG443" s="125">
        <v>0</v>
      </c>
      <c r="AH443" s="125">
        <v>0</v>
      </c>
      <c r="AI443" s="202">
        <v>0</v>
      </c>
      <c r="AJ443" s="202">
        <v>0</v>
      </c>
      <c r="AK443" s="202">
        <v>1.093</v>
      </c>
      <c r="AL443" s="202">
        <v>0</v>
      </c>
      <c r="AM443" s="202">
        <v>0.1</v>
      </c>
      <c r="AN443" s="202">
        <v>0</v>
      </c>
      <c r="AO443" s="202">
        <v>1</v>
      </c>
      <c r="AP443" s="202">
        <v>0</v>
      </c>
      <c r="AQ443" s="202" t="s">
        <v>197</v>
      </c>
      <c r="AR443" s="202">
        <v>1997</v>
      </c>
      <c r="AS443" s="203">
        <v>118.6</v>
      </c>
      <c r="AT443" s="202" t="s">
        <v>199</v>
      </c>
      <c r="AU443" s="202" t="s">
        <v>556</v>
      </c>
      <c r="AV443" s="152">
        <v>1.4848397219902219</v>
      </c>
      <c r="AW443" s="152">
        <v>1.4848397219902219</v>
      </c>
      <c r="AX443" s="179">
        <v>-0.43891846734630757</v>
      </c>
      <c r="AY443" s="179" t="s">
        <v>115</v>
      </c>
      <c r="AZ443" s="179">
        <v>-0.36375209893331178</v>
      </c>
      <c r="BA443" s="179">
        <v>-0.33776236753407812</v>
      </c>
      <c r="BB443" s="179">
        <v>0</v>
      </c>
      <c r="BC443" s="179">
        <v>0.34651423044842822</v>
      </c>
      <c r="BD443" s="179">
        <v>0.3650597852129121</v>
      </c>
      <c r="BE443" s="179" t="s">
        <v>115</v>
      </c>
      <c r="BF443" s="179">
        <v>0.44474292637382112</v>
      </c>
      <c r="BG443" s="179">
        <v>0.51375827783309391</v>
      </c>
      <c r="BH443" s="204">
        <v>-1</v>
      </c>
      <c r="BI443" s="204">
        <v>7</v>
      </c>
      <c r="BJ443" s="205" t="s">
        <v>3033</v>
      </c>
      <c r="BK443" s="205" t="s">
        <v>3034</v>
      </c>
      <c r="BL443" s="205" t="s">
        <v>3035</v>
      </c>
      <c r="BM443" s="205">
        <v>0</v>
      </c>
      <c r="BN443" s="205" t="s">
        <v>115</v>
      </c>
      <c r="BO443" s="205">
        <v>0.32629773285226688</v>
      </c>
      <c r="BP443" s="205">
        <v>9.548178712712084E-2</v>
      </c>
      <c r="BQ443" s="205" t="s">
        <v>115</v>
      </c>
      <c r="BR443" s="205" t="s">
        <v>197</v>
      </c>
      <c r="BS443" s="205">
        <v>1.444742926373821</v>
      </c>
      <c r="BT443" s="120" t="s">
        <v>115</v>
      </c>
      <c r="BU443" s="120" t="s">
        <v>115</v>
      </c>
      <c r="BV443" s="120" t="s">
        <v>115</v>
      </c>
      <c r="BW443" s="120" t="s">
        <v>115</v>
      </c>
      <c r="BX443" s="153">
        <v>118.6</v>
      </c>
      <c r="BY443" s="153">
        <v>1.5232649087199235</v>
      </c>
      <c r="BZ443" s="153">
        <v>1.5232649087199235</v>
      </c>
      <c r="CA443" s="154" t="s">
        <v>197</v>
      </c>
      <c r="CB443" s="154">
        <v>2.099432805651257</v>
      </c>
      <c r="CC443" s="154">
        <v>2.099432805651257</v>
      </c>
      <c r="CD443" s="154" t="s">
        <v>197</v>
      </c>
      <c r="CE443" s="155">
        <v>1</v>
      </c>
      <c r="CF443" s="155" t="s">
        <v>1724</v>
      </c>
      <c r="CG443" s="155"/>
      <c r="CH443" s="273"/>
    </row>
    <row r="444" spans="1:86" s="1" customFormat="1" ht="18" customHeight="1" x14ac:dyDescent="0.2">
      <c r="A444" s="120">
        <v>440</v>
      </c>
      <c r="B444" s="120" t="s">
        <v>1723</v>
      </c>
      <c r="C444" s="120" t="s">
        <v>408</v>
      </c>
      <c r="D444" s="126">
        <v>2</v>
      </c>
      <c r="E444" s="126" t="s">
        <v>1717</v>
      </c>
      <c r="F444" s="199">
        <v>60.555799999999998</v>
      </c>
      <c r="G444" s="199">
        <v>6.89</v>
      </c>
      <c r="H444" s="123">
        <v>1</v>
      </c>
      <c r="I444" s="231">
        <v>10935</v>
      </c>
      <c r="J444" s="231">
        <v>135</v>
      </c>
      <c r="K444" s="123">
        <v>0</v>
      </c>
      <c r="L444" s="122">
        <v>10935</v>
      </c>
      <c r="M444" s="122">
        <v>135</v>
      </c>
      <c r="N444" s="122">
        <v>12897</v>
      </c>
      <c r="O444" s="122">
        <v>271</v>
      </c>
      <c r="P444" s="122">
        <v>274</v>
      </c>
      <c r="Q444" s="112" t="s">
        <v>808</v>
      </c>
      <c r="R444" s="158">
        <v>1</v>
      </c>
      <c r="S444" s="112" t="s">
        <v>2191</v>
      </c>
      <c r="T444" s="124" t="s">
        <v>2185</v>
      </c>
      <c r="U444" s="112" t="s">
        <v>214</v>
      </c>
      <c r="V444" s="112" t="s">
        <v>214</v>
      </c>
      <c r="W444" s="112" t="s">
        <v>193</v>
      </c>
      <c r="X444" s="112" t="s">
        <v>115</v>
      </c>
      <c r="Y444" s="112" t="s">
        <v>115</v>
      </c>
      <c r="Z444" s="112" t="s">
        <v>115</v>
      </c>
      <c r="AA444" s="125" t="s">
        <v>197</v>
      </c>
      <c r="AB444" s="125" t="s">
        <v>197</v>
      </c>
      <c r="AC444" s="125" t="s">
        <v>197</v>
      </c>
      <c r="AD444" s="125" t="s">
        <v>197</v>
      </c>
      <c r="AE444" s="125">
        <v>0</v>
      </c>
      <c r="AF444" s="125">
        <v>0.01</v>
      </c>
      <c r="AG444" s="125">
        <v>0</v>
      </c>
      <c r="AH444" s="125">
        <v>0</v>
      </c>
      <c r="AI444" s="202">
        <v>0</v>
      </c>
      <c r="AJ444" s="202">
        <v>0</v>
      </c>
      <c r="AK444" s="202">
        <v>1.0907762853681309</v>
      </c>
      <c r="AL444" s="202">
        <v>0</v>
      </c>
      <c r="AM444" s="202">
        <v>0.1</v>
      </c>
      <c r="AN444" s="202">
        <v>0</v>
      </c>
      <c r="AO444" s="202">
        <v>1</v>
      </c>
      <c r="AP444" s="202">
        <v>0</v>
      </c>
      <c r="AQ444" s="202" t="s">
        <v>197</v>
      </c>
      <c r="AR444" s="202">
        <v>1997</v>
      </c>
      <c r="AS444" s="203">
        <v>118.6</v>
      </c>
      <c r="AT444" s="202" t="s">
        <v>199</v>
      </c>
      <c r="AU444" s="202" t="s">
        <v>556</v>
      </c>
      <c r="AV444" s="152">
        <v>1.4832035951687474</v>
      </c>
      <c r="AW444" s="152">
        <v>1.4832035951687474</v>
      </c>
      <c r="AX444" s="179">
        <v>-0.43891846734630757</v>
      </c>
      <c r="AY444" s="179" t="s">
        <v>115</v>
      </c>
      <c r="AZ444" s="179">
        <v>-0.36375209893331178</v>
      </c>
      <c r="BA444" s="179">
        <v>-0.33776236753407812</v>
      </c>
      <c r="BB444" s="179">
        <v>0</v>
      </c>
      <c r="BC444" s="179">
        <v>0.34651423044842822</v>
      </c>
      <c r="BD444" s="179">
        <v>0.3650597852129121</v>
      </c>
      <c r="BE444" s="179" t="s">
        <v>115</v>
      </c>
      <c r="BF444" s="179">
        <v>0.44474292637382112</v>
      </c>
      <c r="BG444" s="179">
        <v>0.51375827783309391</v>
      </c>
      <c r="BH444" s="204">
        <v>1</v>
      </c>
      <c r="BI444" s="204">
        <v>7</v>
      </c>
      <c r="BJ444" s="205" t="s">
        <v>3031</v>
      </c>
      <c r="BK444" s="205" t="s">
        <v>3032</v>
      </c>
      <c r="BL444" s="205" t="s">
        <v>3030</v>
      </c>
      <c r="BM444" s="205">
        <v>0.44474292637382112</v>
      </c>
      <c r="BN444" s="205" t="s">
        <v>115</v>
      </c>
      <c r="BO444" s="205">
        <v>0.32629773285226688</v>
      </c>
      <c r="BP444" s="205">
        <v>9.548178712712084E-2</v>
      </c>
      <c r="BQ444" s="205" t="s">
        <v>115</v>
      </c>
      <c r="BR444" s="205" t="s">
        <v>197</v>
      </c>
      <c r="BS444" s="205">
        <v>1.444742926373821</v>
      </c>
      <c r="BT444" s="120" t="s">
        <v>115</v>
      </c>
      <c r="BU444" s="120" t="s">
        <v>115</v>
      </c>
      <c r="BV444" s="120" t="s">
        <v>115</v>
      </c>
      <c r="BW444" s="120" t="s">
        <v>115</v>
      </c>
      <c r="BX444" s="153">
        <v>118.15525707362617</v>
      </c>
      <c r="BY444" s="153">
        <v>1.521670097905264</v>
      </c>
      <c r="BZ444" s="153">
        <v>1.521670097905264</v>
      </c>
      <c r="CA444" s="154" t="s">
        <v>197</v>
      </c>
      <c r="CB444" s="154">
        <v>2.0982759613945463</v>
      </c>
      <c r="CC444" s="154">
        <v>2.0982759613945463</v>
      </c>
      <c r="CD444" s="154" t="s">
        <v>197</v>
      </c>
      <c r="CE444" s="155">
        <v>0</v>
      </c>
      <c r="CF444" s="155"/>
      <c r="CG444" s="155"/>
      <c r="CH444" s="273"/>
    </row>
    <row r="445" spans="1:86" s="1" customFormat="1" ht="17" customHeight="1" x14ac:dyDescent="0.2">
      <c r="A445" s="120">
        <v>441</v>
      </c>
      <c r="B445" s="120" t="s">
        <v>1718</v>
      </c>
      <c r="C445" s="120" t="s">
        <v>408</v>
      </c>
      <c r="D445" s="126">
        <v>2</v>
      </c>
      <c r="E445" s="126" t="s">
        <v>1719</v>
      </c>
      <c r="F445" s="199">
        <v>60.552999999999997</v>
      </c>
      <c r="G445" s="199">
        <v>6.9</v>
      </c>
      <c r="H445" s="123">
        <v>1</v>
      </c>
      <c r="I445" s="232">
        <v>6150</v>
      </c>
      <c r="J445" s="122">
        <v>180</v>
      </c>
      <c r="K445" s="123">
        <v>0</v>
      </c>
      <c r="L445" s="122">
        <v>6150</v>
      </c>
      <c r="M445" s="122">
        <v>180</v>
      </c>
      <c r="N445" s="122">
        <v>7038.833333333333</v>
      </c>
      <c r="O445" s="122">
        <v>390.16666666666703</v>
      </c>
      <c r="P445" s="122">
        <v>534.83333333333303</v>
      </c>
      <c r="Q445" s="112" t="s">
        <v>1727</v>
      </c>
      <c r="R445" s="158">
        <v>1</v>
      </c>
      <c r="S445" s="112" t="s">
        <v>2191</v>
      </c>
      <c r="T445" s="124" t="s">
        <v>2185</v>
      </c>
      <c r="U445" s="112" t="s">
        <v>1728</v>
      </c>
      <c r="V445" s="112" t="s">
        <v>1726</v>
      </c>
      <c r="W445" s="112" t="s">
        <v>193</v>
      </c>
      <c r="X445" s="112" t="s">
        <v>115</v>
      </c>
      <c r="Y445" s="112" t="s">
        <v>115</v>
      </c>
      <c r="Z445" s="112" t="s">
        <v>115</v>
      </c>
      <c r="AA445" s="125" t="s">
        <v>197</v>
      </c>
      <c r="AB445" s="125" t="s">
        <v>197</v>
      </c>
      <c r="AC445" s="125" t="s">
        <v>197</v>
      </c>
      <c r="AD445" s="125" t="s">
        <v>197</v>
      </c>
      <c r="AE445" s="125">
        <v>0</v>
      </c>
      <c r="AF445" s="125">
        <v>0.01</v>
      </c>
      <c r="AG445" s="125">
        <v>0</v>
      </c>
      <c r="AH445" s="125">
        <v>0</v>
      </c>
      <c r="AI445" s="202">
        <v>0</v>
      </c>
      <c r="AJ445" s="202">
        <v>0</v>
      </c>
      <c r="AK445" s="202">
        <v>1.1400000000000001</v>
      </c>
      <c r="AL445" s="202">
        <v>0</v>
      </c>
      <c r="AM445" s="202">
        <v>0.1</v>
      </c>
      <c r="AN445" s="202">
        <v>0</v>
      </c>
      <c r="AO445" s="202">
        <v>1</v>
      </c>
      <c r="AP445" s="202">
        <v>0</v>
      </c>
      <c r="AQ445" s="202" t="s">
        <v>197</v>
      </c>
      <c r="AR445" s="202">
        <v>1997</v>
      </c>
      <c r="AS445" s="203">
        <v>128</v>
      </c>
      <c r="AT445" s="202" t="s">
        <v>199</v>
      </c>
      <c r="AU445" s="202" t="s">
        <v>556</v>
      </c>
      <c r="AV445" s="152">
        <v>1.5197697193983042</v>
      </c>
      <c r="AW445" s="152">
        <v>1.5197697193983042</v>
      </c>
      <c r="AX445" s="179">
        <v>-1.168866550786537</v>
      </c>
      <c r="AY445" s="179" t="s">
        <v>115</v>
      </c>
      <c r="AZ445" s="179">
        <v>-0.86906782373465341</v>
      </c>
      <c r="BA445" s="179">
        <v>-0.80790214362253154</v>
      </c>
      <c r="BB445" s="179">
        <v>0</v>
      </c>
      <c r="BC445" s="179">
        <v>0.79980121718330677</v>
      </c>
      <c r="BD445" s="179">
        <v>0.84980091461080998</v>
      </c>
      <c r="BE445" s="179" t="s">
        <v>115</v>
      </c>
      <c r="BF445" s="179">
        <v>1.1326647869055331</v>
      </c>
      <c r="BG445" s="179">
        <v>1.3431484281782979</v>
      </c>
      <c r="BH445" s="204">
        <v>-1</v>
      </c>
      <c r="BI445" s="204">
        <v>7</v>
      </c>
      <c r="BJ445" s="205" t="s">
        <v>3033</v>
      </c>
      <c r="BK445" s="205" t="s">
        <v>3034</v>
      </c>
      <c r="BL445" s="205" t="s">
        <v>3035</v>
      </c>
      <c r="BM445" s="205">
        <v>0</v>
      </c>
      <c r="BN445" s="205" t="s">
        <v>115</v>
      </c>
      <c r="BO445" s="205">
        <v>0.32573167475384968</v>
      </c>
      <c r="BP445" s="205">
        <v>9.548178712712084E-2</v>
      </c>
      <c r="BQ445" s="205" t="s">
        <v>115</v>
      </c>
      <c r="BR445" s="205" t="s">
        <v>197</v>
      </c>
      <c r="BS445" s="205">
        <v>0.15474292637382109</v>
      </c>
      <c r="BT445" s="120" t="s">
        <v>115</v>
      </c>
      <c r="BU445" s="120" t="s">
        <v>115</v>
      </c>
      <c r="BV445" s="120" t="s">
        <v>115</v>
      </c>
      <c r="BW445" s="120" t="s">
        <v>115</v>
      </c>
      <c r="BX445" s="153">
        <v>128</v>
      </c>
      <c r="BY445" s="153">
        <v>1.557214787886031</v>
      </c>
      <c r="BZ445" s="153">
        <v>1.557214787886031</v>
      </c>
      <c r="CA445" s="154" t="s">
        <v>197</v>
      </c>
      <c r="CB445" s="154">
        <v>1.564884426682581</v>
      </c>
      <c r="CC445" s="154">
        <v>1.564884426682581</v>
      </c>
      <c r="CD445" s="154" t="s">
        <v>197</v>
      </c>
      <c r="CE445" s="155">
        <v>1</v>
      </c>
      <c r="CF445" s="155" t="s">
        <v>1729</v>
      </c>
      <c r="CG445" s="155"/>
      <c r="CH445" s="273"/>
    </row>
    <row r="446" spans="1:86" s="1" customFormat="1" x14ac:dyDescent="0.2">
      <c r="A446" s="120">
        <v>442</v>
      </c>
      <c r="B446" s="120" t="s">
        <v>1716</v>
      </c>
      <c r="C446" s="120" t="s">
        <v>408</v>
      </c>
      <c r="D446" s="126">
        <v>2</v>
      </c>
      <c r="E446" s="126" t="s">
        <v>1719</v>
      </c>
      <c r="F446" s="199">
        <v>60.552999999999997</v>
      </c>
      <c r="G446" s="199">
        <v>6.9</v>
      </c>
      <c r="H446" s="123">
        <v>1</v>
      </c>
      <c r="I446" s="232">
        <v>8485</v>
      </c>
      <c r="J446" s="122">
        <v>120</v>
      </c>
      <c r="K446" s="123">
        <v>0</v>
      </c>
      <c r="L446" s="122">
        <v>8485</v>
      </c>
      <c r="M446" s="122">
        <v>120</v>
      </c>
      <c r="N446" s="122">
        <v>9408.25</v>
      </c>
      <c r="O446" s="122">
        <v>486.75</v>
      </c>
      <c r="P446" s="122">
        <v>381.25</v>
      </c>
      <c r="Q446" s="112" t="s">
        <v>1725</v>
      </c>
      <c r="R446" s="158">
        <v>1</v>
      </c>
      <c r="S446" s="112" t="s">
        <v>2191</v>
      </c>
      <c r="T446" s="124" t="s">
        <v>2185</v>
      </c>
      <c r="U446" s="112" t="s">
        <v>1726</v>
      </c>
      <c r="V446" s="112" t="s">
        <v>197</v>
      </c>
      <c r="W446" s="112" t="s">
        <v>193</v>
      </c>
      <c r="X446" s="112" t="s">
        <v>115</v>
      </c>
      <c r="Y446" s="112" t="s">
        <v>115</v>
      </c>
      <c r="Z446" s="112" t="s">
        <v>115</v>
      </c>
      <c r="AA446" s="125" t="s">
        <v>197</v>
      </c>
      <c r="AB446" s="125" t="s">
        <v>197</v>
      </c>
      <c r="AC446" s="125" t="s">
        <v>197</v>
      </c>
      <c r="AD446" s="125" t="s">
        <v>197</v>
      </c>
      <c r="AE446" s="125">
        <v>0</v>
      </c>
      <c r="AF446" s="125">
        <v>0.01</v>
      </c>
      <c r="AG446" s="125">
        <v>0</v>
      </c>
      <c r="AH446" s="125">
        <v>0</v>
      </c>
      <c r="AI446" s="202">
        <v>0</v>
      </c>
      <c r="AJ446" s="202">
        <v>0</v>
      </c>
      <c r="AK446" s="202">
        <v>1.137776285368131</v>
      </c>
      <c r="AL446" s="202">
        <v>0</v>
      </c>
      <c r="AM446" s="202">
        <v>0.1</v>
      </c>
      <c r="AN446" s="202">
        <v>0</v>
      </c>
      <c r="AO446" s="202">
        <v>1</v>
      </c>
      <c r="AP446" s="202">
        <v>0</v>
      </c>
      <c r="AQ446" s="202" t="s">
        <v>197</v>
      </c>
      <c r="AR446" s="202">
        <v>1997</v>
      </c>
      <c r="AS446" s="203">
        <v>128</v>
      </c>
      <c r="AT446" s="202" t="s">
        <v>199</v>
      </c>
      <c r="AU446" s="202" t="s">
        <v>556</v>
      </c>
      <c r="AV446" s="152">
        <v>1.5181023929716015</v>
      </c>
      <c r="AW446" s="152">
        <v>1.5181023929716015</v>
      </c>
      <c r="AX446" s="179">
        <v>-1.168866550786537</v>
      </c>
      <c r="AY446" s="179" t="s">
        <v>115</v>
      </c>
      <c r="AZ446" s="179">
        <v>-0.86906782373465341</v>
      </c>
      <c r="BA446" s="179">
        <v>-0.80790214362253154</v>
      </c>
      <c r="BB446" s="179">
        <v>0</v>
      </c>
      <c r="BC446" s="179">
        <v>0.79980121718330677</v>
      </c>
      <c r="BD446" s="179">
        <v>0.84980091461080998</v>
      </c>
      <c r="BE446" s="179" t="s">
        <v>115</v>
      </c>
      <c r="BF446" s="179">
        <v>1.1326647869055331</v>
      </c>
      <c r="BG446" s="179">
        <v>1.3431484281782979</v>
      </c>
      <c r="BH446" s="204">
        <v>1</v>
      </c>
      <c r="BI446" s="204">
        <v>7</v>
      </c>
      <c r="BJ446" s="205" t="s">
        <v>3031</v>
      </c>
      <c r="BK446" s="205" t="s">
        <v>3032</v>
      </c>
      <c r="BL446" s="205" t="s">
        <v>3030</v>
      </c>
      <c r="BM446" s="205">
        <v>0.44474292637382112</v>
      </c>
      <c r="BN446" s="205" t="s">
        <v>115</v>
      </c>
      <c r="BO446" s="205">
        <v>0.32573167475384968</v>
      </c>
      <c r="BP446" s="205">
        <v>9.548178712712084E-2</v>
      </c>
      <c r="BQ446" s="205" t="s">
        <v>115</v>
      </c>
      <c r="BR446" s="205" t="s">
        <v>197</v>
      </c>
      <c r="BS446" s="205">
        <v>0.15474292637382109</v>
      </c>
      <c r="BT446" s="120" t="s">
        <v>115</v>
      </c>
      <c r="BU446" s="120" t="s">
        <v>115</v>
      </c>
      <c r="BV446" s="120" t="s">
        <v>115</v>
      </c>
      <c r="BW446" s="120" t="s">
        <v>115</v>
      </c>
      <c r="BX446" s="153">
        <v>127.55525707362618</v>
      </c>
      <c r="BY446" s="153">
        <v>1.555587596748264</v>
      </c>
      <c r="BZ446" s="153">
        <v>1.555587596748264</v>
      </c>
      <c r="CA446" s="154" t="s">
        <v>197</v>
      </c>
      <c r="CB446" s="154">
        <v>1.5632652188351706</v>
      </c>
      <c r="CC446" s="154">
        <v>1.5632652188351706</v>
      </c>
      <c r="CD446" s="154" t="s">
        <v>197</v>
      </c>
      <c r="CE446" s="155">
        <v>0</v>
      </c>
      <c r="CF446" s="155"/>
      <c r="CG446" s="155"/>
      <c r="CH446" s="273"/>
    </row>
    <row r="447" spans="1:86" s="1" customFormat="1" x14ac:dyDescent="0.2">
      <c r="A447" s="120">
        <v>443</v>
      </c>
      <c r="B447" s="120" t="s">
        <v>2428</v>
      </c>
      <c r="C447" s="120" t="s">
        <v>2526</v>
      </c>
      <c r="D447" s="126">
        <v>2</v>
      </c>
      <c r="E447" s="126" t="s">
        <v>1700</v>
      </c>
      <c r="F447" s="199">
        <v>63.408099999999997</v>
      </c>
      <c r="G447" s="199">
        <v>8.6999999999999993</v>
      </c>
      <c r="H447" s="123">
        <v>1</v>
      </c>
      <c r="I447" s="122">
        <v>9315</v>
      </c>
      <c r="J447" s="122">
        <v>85</v>
      </c>
      <c r="K447" s="123">
        <v>0</v>
      </c>
      <c r="L447" s="122">
        <v>9315</v>
      </c>
      <c r="M447" s="122">
        <v>85</v>
      </c>
      <c r="N447" s="122">
        <v>10562</v>
      </c>
      <c r="O447" s="122">
        <v>507</v>
      </c>
      <c r="P447" s="122">
        <v>336</v>
      </c>
      <c r="Q447" s="112" t="s">
        <v>317</v>
      </c>
      <c r="R447" s="158">
        <v>1</v>
      </c>
      <c r="S447" s="112" t="s">
        <v>2191</v>
      </c>
      <c r="T447" s="124" t="s">
        <v>409</v>
      </c>
      <c r="U447" s="112" t="s">
        <v>317</v>
      </c>
      <c r="V447" s="112" t="s">
        <v>640</v>
      </c>
      <c r="W447" s="112" t="s">
        <v>193</v>
      </c>
      <c r="X447" s="112">
        <v>4.6399999999999997</v>
      </c>
      <c r="Y447" s="112" t="s">
        <v>197</v>
      </c>
      <c r="Z447" s="112" t="s">
        <v>194</v>
      </c>
      <c r="AA447" s="125" t="s">
        <v>410</v>
      </c>
      <c r="AB447" s="125">
        <v>1</v>
      </c>
      <c r="AC447" s="125" t="s">
        <v>197</v>
      </c>
      <c r="AD447" s="125" t="s">
        <v>197</v>
      </c>
      <c r="AE447" s="125">
        <v>0</v>
      </c>
      <c r="AF447" s="125">
        <v>0.1</v>
      </c>
      <c r="AG447" s="125">
        <v>0</v>
      </c>
      <c r="AH447" s="125">
        <v>0</v>
      </c>
      <c r="AI447" s="202">
        <v>0</v>
      </c>
      <c r="AJ447" s="202">
        <v>0</v>
      </c>
      <c r="AK447" s="202">
        <v>0.8901810088194051</v>
      </c>
      <c r="AL447" s="202">
        <v>0</v>
      </c>
      <c r="AM447" s="202">
        <v>0.1</v>
      </c>
      <c r="AN447" s="202">
        <v>0</v>
      </c>
      <c r="AO447" s="202">
        <v>1</v>
      </c>
      <c r="AP447" s="202">
        <v>0</v>
      </c>
      <c r="AQ447" s="202" t="s">
        <v>197</v>
      </c>
      <c r="AR447" s="202">
        <v>1997</v>
      </c>
      <c r="AS447" s="203">
        <v>39</v>
      </c>
      <c r="AT447" s="202" t="s">
        <v>199</v>
      </c>
      <c r="AU447" s="202" t="s">
        <v>556</v>
      </c>
      <c r="AV447" s="152">
        <v>1.3462623178499553</v>
      </c>
      <c r="AW447" s="152">
        <v>1.3462623178499553</v>
      </c>
      <c r="AX447" s="179">
        <v>-1.102682193761513</v>
      </c>
      <c r="AY447" s="179" t="s">
        <v>115</v>
      </c>
      <c r="AZ447" s="179">
        <v>-0.8188516607437335</v>
      </c>
      <c r="BA447" s="179">
        <v>-0.75951623536382329</v>
      </c>
      <c r="BB447" s="179">
        <v>0</v>
      </c>
      <c r="BC447" s="179">
        <v>0.7607958687556956</v>
      </c>
      <c r="BD447" s="179">
        <v>0.81113567173008305</v>
      </c>
      <c r="BE447" s="179" t="s">
        <v>115</v>
      </c>
      <c r="BF447" s="179">
        <v>1.0850051770740301</v>
      </c>
      <c r="BG447" s="179">
        <v>1.285248615118862</v>
      </c>
      <c r="BH447" s="204">
        <v>0</v>
      </c>
      <c r="BI447" s="204">
        <v>7</v>
      </c>
      <c r="BJ447" s="205" t="s">
        <v>3025</v>
      </c>
      <c r="BK447" s="205" t="s">
        <v>3026</v>
      </c>
      <c r="BL447" s="205" t="s">
        <v>3027</v>
      </c>
      <c r="BM447" s="205">
        <v>-1.8100881940502411E-2</v>
      </c>
      <c r="BN447" s="205">
        <v>1.150765668846035</v>
      </c>
      <c r="BO447" s="205">
        <v>1.241649608083017E-2</v>
      </c>
      <c r="BP447" s="205">
        <v>9.548178712712084E-2</v>
      </c>
      <c r="BQ447" s="205" t="s">
        <v>115</v>
      </c>
      <c r="BR447" s="205" t="s">
        <v>197</v>
      </c>
      <c r="BS447" s="205">
        <v>0.1163352130944675</v>
      </c>
      <c r="BT447" s="120" t="s">
        <v>115</v>
      </c>
      <c r="BU447" s="120" t="s">
        <v>115</v>
      </c>
      <c r="BV447" s="120" t="s">
        <v>115</v>
      </c>
      <c r="BW447" s="120" t="s">
        <v>115</v>
      </c>
      <c r="BX447" s="153">
        <v>39.018100881940505</v>
      </c>
      <c r="BY447" s="153">
        <v>1.7736839611681983</v>
      </c>
      <c r="BZ447" s="153">
        <v>1.7736839611681983</v>
      </c>
      <c r="CA447" s="154" t="s">
        <v>197</v>
      </c>
      <c r="CB447" s="154">
        <v>1.7774950565081877</v>
      </c>
      <c r="CC447" s="154">
        <v>1.7774950565081877</v>
      </c>
      <c r="CD447" s="154" t="s">
        <v>197</v>
      </c>
      <c r="CE447" s="155">
        <v>0</v>
      </c>
      <c r="CF447" s="155"/>
      <c r="CG447" s="155"/>
      <c r="CH447" s="273"/>
    </row>
    <row r="448" spans="1:86" s="1" customFormat="1" x14ac:dyDescent="0.2">
      <c r="A448" s="120">
        <v>444</v>
      </c>
      <c r="B448" s="233" t="s">
        <v>1701</v>
      </c>
      <c r="C448" s="120" t="s">
        <v>2526</v>
      </c>
      <c r="D448" s="126">
        <v>2</v>
      </c>
      <c r="E448" s="126" t="s">
        <v>1700</v>
      </c>
      <c r="F448" s="199">
        <v>63.408099999999997</v>
      </c>
      <c r="G448" s="199">
        <v>8.6999999999999993</v>
      </c>
      <c r="H448" s="123">
        <v>1</v>
      </c>
      <c r="I448" s="122">
        <v>9200</v>
      </c>
      <c r="J448" s="122">
        <v>95</v>
      </c>
      <c r="K448" s="123">
        <v>0</v>
      </c>
      <c r="L448" s="122">
        <v>9200</v>
      </c>
      <c r="M448" s="122">
        <v>95</v>
      </c>
      <c r="N448" s="122">
        <v>10407.75</v>
      </c>
      <c r="O448" s="122">
        <v>350.25</v>
      </c>
      <c r="P448" s="122">
        <v>488.75</v>
      </c>
      <c r="Q448" s="112" t="s">
        <v>317</v>
      </c>
      <c r="R448" s="158">
        <v>1</v>
      </c>
      <c r="S448" s="112" t="s">
        <v>2191</v>
      </c>
      <c r="T448" s="124" t="s">
        <v>409</v>
      </c>
      <c r="U448" s="112" t="s">
        <v>317</v>
      </c>
      <c r="V448" s="112" t="s">
        <v>640</v>
      </c>
      <c r="W448" s="112" t="s">
        <v>193</v>
      </c>
      <c r="X448" s="112">
        <v>4.5999999999999996</v>
      </c>
      <c r="Y448" s="112" t="s">
        <v>197</v>
      </c>
      <c r="Z448" s="112" t="s">
        <v>194</v>
      </c>
      <c r="AA448" s="125" t="s">
        <v>410</v>
      </c>
      <c r="AB448" s="125">
        <v>1</v>
      </c>
      <c r="AC448" s="125" t="s">
        <v>197</v>
      </c>
      <c r="AD448" s="125" t="s">
        <v>197</v>
      </c>
      <c r="AE448" s="125">
        <v>0</v>
      </c>
      <c r="AF448" s="125">
        <v>0.1</v>
      </c>
      <c r="AG448" s="125">
        <v>0</v>
      </c>
      <c r="AH448" s="125">
        <v>0</v>
      </c>
      <c r="AI448" s="202">
        <v>0</v>
      </c>
      <c r="AJ448" s="202">
        <v>0</v>
      </c>
      <c r="AK448" s="202">
        <v>0.87867335213094466</v>
      </c>
      <c r="AL448" s="202">
        <v>0</v>
      </c>
      <c r="AM448" s="202">
        <v>0.1</v>
      </c>
      <c r="AN448" s="202">
        <v>0</v>
      </c>
      <c r="AO448" s="202">
        <v>1</v>
      </c>
      <c r="AP448" s="202">
        <v>0</v>
      </c>
      <c r="AQ448" s="202" t="s">
        <v>197</v>
      </c>
      <c r="AR448" s="202">
        <v>1997</v>
      </c>
      <c r="AS448" s="203">
        <v>39</v>
      </c>
      <c r="AT448" s="202" t="s">
        <v>199</v>
      </c>
      <c r="AU448" s="202" t="s">
        <v>556</v>
      </c>
      <c r="AV448" s="152">
        <v>1.3386810149341146</v>
      </c>
      <c r="AW448" s="152">
        <v>1.3386810149341146</v>
      </c>
      <c r="AX448" s="179">
        <v>-1.102682193761513</v>
      </c>
      <c r="AY448" s="179" t="s">
        <v>115</v>
      </c>
      <c r="AZ448" s="179">
        <v>-0.8188516607437335</v>
      </c>
      <c r="BA448" s="179">
        <v>-0.75951623536382329</v>
      </c>
      <c r="BB448" s="179">
        <v>0</v>
      </c>
      <c r="BC448" s="179">
        <v>0.7607958687556956</v>
      </c>
      <c r="BD448" s="179">
        <v>0.81113567173008305</v>
      </c>
      <c r="BE448" s="179" t="s">
        <v>115</v>
      </c>
      <c r="BF448" s="179">
        <v>1.0850051770740301</v>
      </c>
      <c r="BG448" s="179">
        <v>1.285248615118862</v>
      </c>
      <c r="BH448" s="204">
        <v>1</v>
      </c>
      <c r="BI448" s="204">
        <v>7</v>
      </c>
      <c r="BJ448" s="205" t="s">
        <v>3031</v>
      </c>
      <c r="BK448" s="205" t="s">
        <v>3032</v>
      </c>
      <c r="BL448" s="205" t="s">
        <v>3030</v>
      </c>
      <c r="BM448" s="205">
        <v>1.1326647869055331</v>
      </c>
      <c r="BN448" s="205" t="s">
        <v>115</v>
      </c>
      <c r="BO448" s="205">
        <v>1.241649608083017E-2</v>
      </c>
      <c r="BP448" s="205">
        <v>9.548178712712084E-2</v>
      </c>
      <c r="BQ448" s="205" t="s">
        <v>115</v>
      </c>
      <c r="BR448" s="205" t="s">
        <v>197</v>
      </c>
      <c r="BS448" s="205">
        <v>0.1163352130944675</v>
      </c>
      <c r="BT448" s="120" t="s">
        <v>115</v>
      </c>
      <c r="BU448" s="120" t="s">
        <v>115</v>
      </c>
      <c r="BV448" s="120" t="s">
        <v>115</v>
      </c>
      <c r="BW448" s="120" t="s">
        <v>115</v>
      </c>
      <c r="BX448" s="153">
        <v>37.867335213094464</v>
      </c>
      <c r="BY448" s="153">
        <v>1.3421392628162492</v>
      </c>
      <c r="BZ448" s="153">
        <v>1.3421392628162492</v>
      </c>
      <c r="CA448" s="154" t="s">
        <v>197</v>
      </c>
      <c r="CB448" s="154">
        <v>1.347171734634705</v>
      </c>
      <c r="CC448" s="154">
        <v>1.347171734634705</v>
      </c>
      <c r="CD448" s="154" t="s">
        <v>197</v>
      </c>
      <c r="CE448" s="155">
        <v>0</v>
      </c>
      <c r="CF448" s="155"/>
      <c r="CG448" s="155"/>
      <c r="CH448" s="273"/>
    </row>
    <row r="449" spans="1:86" s="1" customFormat="1" x14ac:dyDescent="0.2">
      <c r="A449" s="120">
        <v>445</v>
      </c>
      <c r="B449" s="120" t="s">
        <v>1703</v>
      </c>
      <c r="C449" s="120" t="s">
        <v>2527</v>
      </c>
      <c r="D449" s="126">
        <v>2</v>
      </c>
      <c r="E449" s="126" t="s">
        <v>1702</v>
      </c>
      <c r="F449" s="199">
        <v>63.435400000000001</v>
      </c>
      <c r="G449" s="199">
        <v>8.44</v>
      </c>
      <c r="H449" s="123">
        <v>1</v>
      </c>
      <c r="I449" s="122">
        <v>10545</v>
      </c>
      <c r="J449" s="122">
        <v>75</v>
      </c>
      <c r="K449" s="123">
        <v>0</v>
      </c>
      <c r="L449" s="122">
        <v>10545</v>
      </c>
      <c r="M449" s="122">
        <v>75</v>
      </c>
      <c r="N449" s="122">
        <v>12587</v>
      </c>
      <c r="O449" s="122">
        <v>150</v>
      </c>
      <c r="P449" s="122">
        <v>583</v>
      </c>
      <c r="Q449" s="112" t="s">
        <v>2523</v>
      </c>
      <c r="R449" s="158">
        <v>1</v>
      </c>
      <c r="S449" s="112" t="s">
        <v>2191</v>
      </c>
      <c r="T449" s="124" t="s">
        <v>409</v>
      </c>
      <c r="U449" s="112" t="s">
        <v>2524</v>
      </c>
      <c r="V449" s="112" t="s">
        <v>2524</v>
      </c>
      <c r="W449" s="112" t="s">
        <v>193</v>
      </c>
      <c r="X449" s="112">
        <v>3.3849999999999998</v>
      </c>
      <c r="Y449" s="112" t="s">
        <v>197</v>
      </c>
      <c r="Z449" s="112" t="s">
        <v>194</v>
      </c>
      <c r="AA449" s="125" t="s">
        <v>410</v>
      </c>
      <c r="AB449" s="125">
        <v>1</v>
      </c>
      <c r="AC449" s="125" t="s">
        <v>197</v>
      </c>
      <c r="AD449" s="125" t="s">
        <v>197</v>
      </c>
      <c r="AE449" s="125">
        <v>0</v>
      </c>
      <c r="AF449" s="125">
        <v>0.1</v>
      </c>
      <c r="AG449" s="125">
        <v>0</v>
      </c>
      <c r="AH449" s="125">
        <v>0</v>
      </c>
      <c r="AI449" s="202">
        <v>0</v>
      </c>
      <c r="AJ449" s="202">
        <v>0</v>
      </c>
      <c r="AK449" s="202">
        <v>0.87</v>
      </c>
      <c r="AL449" s="202">
        <v>0</v>
      </c>
      <c r="AM449" s="202">
        <v>0.1</v>
      </c>
      <c r="AN449" s="202">
        <v>0</v>
      </c>
      <c r="AO449" s="202">
        <v>1</v>
      </c>
      <c r="AP449" s="202">
        <v>0</v>
      </c>
      <c r="AQ449" s="202" t="s">
        <v>197</v>
      </c>
      <c r="AR449" s="202">
        <v>1997</v>
      </c>
      <c r="AS449" s="203">
        <v>37</v>
      </c>
      <c r="AT449" s="202" t="s">
        <v>199</v>
      </c>
      <c r="AU449" s="202" t="s">
        <v>556</v>
      </c>
      <c r="AV449" s="152">
        <v>1.3330041260251222</v>
      </c>
      <c r="AW449" s="152">
        <v>1.3330041260251222</v>
      </c>
      <c r="AX449" s="179">
        <v>-1.102682193761513</v>
      </c>
      <c r="AY449" s="179" t="s">
        <v>115</v>
      </c>
      <c r="AZ449" s="179">
        <v>-0.8188516607437335</v>
      </c>
      <c r="BA449" s="179">
        <v>-0.75951623536382329</v>
      </c>
      <c r="BB449" s="179">
        <v>0</v>
      </c>
      <c r="BC449" s="179">
        <v>0.7607958687556956</v>
      </c>
      <c r="BD449" s="179">
        <v>0.81113567173008305</v>
      </c>
      <c r="BE449" s="179" t="s">
        <v>115</v>
      </c>
      <c r="BF449" s="179">
        <v>1.0850051770740301</v>
      </c>
      <c r="BG449" s="179">
        <v>1.285248615118862</v>
      </c>
      <c r="BH449" s="204">
        <v>-1</v>
      </c>
      <c r="BI449" s="204">
        <v>7</v>
      </c>
      <c r="BJ449" s="205" t="s">
        <v>3033</v>
      </c>
      <c r="BK449" s="205" t="s">
        <v>3034</v>
      </c>
      <c r="BL449" s="205" t="s">
        <v>3035</v>
      </c>
      <c r="BM449" s="205">
        <v>0</v>
      </c>
      <c r="BN449" s="205" t="s">
        <v>115</v>
      </c>
      <c r="BO449" s="205">
        <v>5.240164878753939E-2</v>
      </c>
      <c r="BP449" s="205">
        <v>9.548178712712084E-2</v>
      </c>
      <c r="BQ449" s="205" t="s">
        <v>115</v>
      </c>
      <c r="BR449" s="205" t="s">
        <v>197</v>
      </c>
      <c r="BS449" s="205">
        <v>0.32799482292596988</v>
      </c>
      <c r="BT449" s="120" t="s">
        <v>115</v>
      </c>
      <c r="BU449" s="120" t="s">
        <v>115</v>
      </c>
      <c r="BV449" s="120" t="s">
        <v>115</v>
      </c>
      <c r="BW449" s="120" t="s">
        <v>115</v>
      </c>
      <c r="BX449" s="153">
        <v>37</v>
      </c>
      <c r="BY449" s="153">
        <v>1.33744633704259</v>
      </c>
      <c r="BZ449" s="153">
        <v>1.33744633704259</v>
      </c>
      <c r="CA449" s="154" t="s">
        <v>197</v>
      </c>
      <c r="CB449" s="154">
        <v>1.3770778149163829</v>
      </c>
      <c r="CC449" s="154">
        <v>1.3770778149163829</v>
      </c>
      <c r="CD449" s="154" t="s">
        <v>197</v>
      </c>
      <c r="CE449" s="155">
        <v>0</v>
      </c>
      <c r="CF449" s="155"/>
      <c r="CG449" s="155"/>
      <c r="CH449" s="273"/>
    </row>
    <row r="450" spans="1:86" s="1" customFormat="1" x14ac:dyDescent="0.2">
      <c r="A450" s="120">
        <v>446</v>
      </c>
      <c r="B450" s="120" t="s">
        <v>1704</v>
      </c>
      <c r="C450" s="120" t="s">
        <v>2527</v>
      </c>
      <c r="D450" s="126">
        <v>2</v>
      </c>
      <c r="E450" s="126" t="s">
        <v>1702</v>
      </c>
      <c r="F450" s="199">
        <v>63.435400000000001</v>
      </c>
      <c r="G450" s="199">
        <v>8.44</v>
      </c>
      <c r="H450" s="123">
        <v>1</v>
      </c>
      <c r="I450" s="122">
        <v>9545</v>
      </c>
      <c r="J450" s="122">
        <v>95</v>
      </c>
      <c r="K450" s="123">
        <v>0</v>
      </c>
      <c r="L450" s="122">
        <v>9545</v>
      </c>
      <c r="M450" s="122">
        <v>95</v>
      </c>
      <c r="N450" s="122">
        <v>10913.33333333333</v>
      </c>
      <c r="O450" s="122">
        <v>308.66666666666612</v>
      </c>
      <c r="P450" s="122">
        <v>411.33333333333388</v>
      </c>
      <c r="Q450" s="112" t="s">
        <v>1266</v>
      </c>
      <c r="R450" s="158">
        <v>1</v>
      </c>
      <c r="S450" s="112" t="s">
        <v>2191</v>
      </c>
      <c r="T450" s="124" t="s">
        <v>409</v>
      </c>
      <c r="U450" s="112" t="s">
        <v>1266</v>
      </c>
      <c r="V450" s="112" t="s">
        <v>2525</v>
      </c>
      <c r="W450" s="112" t="s">
        <v>193</v>
      </c>
      <c r="X450" s="112">
        <v>3.3849999999999998</v>
      </c>
      <c r="Y450" s="112" t="s">
        <v>197</v>
      </c>
      <c r="Z450" s="112" t="s">
        <v>194</v>
      </c>
      <c r="AA450" s="125" t="s">
        <v>410</v>
      </c>
      <c r="AB450" s="125">
        <v>1</v>
      </c>
      <c r="AC450" s="125" t="s">
        <v>197</v>
      </c>
      <c r="AD450" s="125" t="s">
        <v>197</v>
      </c>
      <c r="AE450" s="125">
        <v>0</v>
      </c>
      <c r="AF450" s="125">
        <v>0.1</v>
      </c>
      <c r="AG450" s="125">
        <v>0</v>
      </c>
      <c r="AH450" s="125">
        <v>0</v>
      </c>
      <c r="AI450" s="202">
        <v>0</v>
      </c>
      <c r="AJ450" s="202">
        <v>0</v>
      </c>
      <c r="AK450" s="202">
        <v>0.87008838508343744</v>
      </c>
      <c r="AL450" s="202">
        <v>0</v>
      </c>
      <c r="AM450" s="202">
        <v>0.1</v>
      </c>
      <c r="AN450" s="202">
        <v>0</v>
      </c>
      <c r="AO450" s="202">
        <v>1</v>
      </c>
      <c r="AP450" s="202">
        <v>0</v>
      </c>
      <c r="AQ450" s="202" t="s">
        <v>197</v>
      </c>
      <c r="AR450" s="202">
        <v>1997</v>
      </c>
      <c r="AS450" s="203">
        <v>37</v>
      </c>
      <c r="AT450" s="202" t="s">
        <v>199</v>
      </c>
      <c r="AU450" s="202" t="s">
        <v>556</v>
      </c>
      <c r="AV450" s="152">
        <v>1.3330618132168905</v>
      </c>
      <c r="AW450" s="152">
        <v>1.3330618132168905</v>
      </c>
      <c r="AX450" s="179">
        <v>-1.072449154231085</v>
      </c>
      <c r="AY450" s="179" t="s">
        <v>115</v>
      </c>
      <c r="AZ450" s="179">
        <v>-0.79570090414044237</v>
      </c>
      <c r="BA450" s="179">
        <v>-0.73721316630673162</v>
      </c>
      <c r="BB450" s="179">
        <v>0</v>
      </c>
      <c r="BC450" s="179">
        <v>0.74176718205932846</v>
      </c>
      <c r="BD450" s="179">
        <v>0.79204082044759161</v>
      </c>
      <c r="BE450" s="179" t="s">
        <v>115</v>
      </c>
      <c r="BF450" s="179">
        <v>1.0607951881135069</v>
      </c>
      <c r="BG450" s="179">
        <v>1.256364355518746</v>
      </c>
      <c r="BH450" s="204">
        <v>0</v>
      </c>
      <c r="BI450" s="204">
        <v>7</v>
      </c>
      <c r="BJ450" s="205" t="s">
        <v>3025</v>
      </c>
      <c r="BK450" s="205" t="s">
        <v>3026</v>
      </c>
      <c r="BL450" s="205" t="s">
        <v>3027</v>
      </c>
      <c r="BM450" s="205">
        <v>-8.8385083437412248E-3</v>
      </c>
      <c r="BN450" s="205">
        <v>1.0938436854177711</v>
      </c>
      <c r="BO450" s="205">
        <v>5.240164878753939E-2</v>
      </c>
      <c r="BP450" s="205">
        <v>9.548178712712084E-2</v>
      </c>
      <c r="BQ450" s="205" t="s">
        <v>115</v>
      </c>
      <c r="BR450" s="205" t="s">
        <v>197</v>
      </c>
      <c r="BS450" s="205">
        <v>0.32799482292596988</v>
      </c>
      <c r="BT450" s="120" t="s">
        <v>115</v>
      </c>
      <c r="BU450" s="120" t="s">
        <v>115</v>
      </c>
      <c r="BV450" s="120" t="s">
        <v>115</v>
      </c>
      <c r="BW450" s="120" t="s">
        <v>115</v>
      </c>
      <c r="BX450" s="153">
        <v>37.008838508343743</v>
      </c>
      <c r="BY450" s="153">
        <v>1.7278340517694624</v>
      </c>
      <c r="BZ450" s="153">
        <v>1.7278340517694624</v>
      </c>
      <c r="CA450" s="154" t="s">
        <v>197</v>
      </c>
      <c r="CB450" s="154">
        <v>1.7586901700755353</v>
      </c>
      <c r="CC450" s="154">
        <v>1.7586901700755353</v>
      </c>
      <c r="CD450" s="154" t="s">
        <v>197</v>
      </c>
      <c r="CE450" s="155">
        <v>0</v>
      </c>
      <c r="CF450" s="155"/>
      <c r="CG450" s="155"/>
      <c r="CH450" s="273"/>
    </row>
    <row r="451" spans="1:86" s="1" customFormat="1" x14ac:dyDescent="0.2">
      <c r="A451" s="120">
        <v>447</v>
      </c>
      <c r="B451" s="120" t="s">
        <v>1705</v>
      </c>
      <c r="C451" s="120" t="s">
        <v>2527</v>
      </c>
      <c r="D451" s="126">
        <v>2</v>
      </c>
      <c r="E451" s="126" t="s">
        <v>1702</v>
      </c>
      <c r="F451" s="199">
        <v>63.435400000000001</v>
      </c>
      <c r="G451" s="199">
        <v>8.44</v>
      </c>
      <c r="H451" s="123">
        <v>1</v>
      </c>
      <c r="I451" s="122">
        <v>8670</v>
      </c>
      <c r="J451" s="122">
        <v>95</v>
      </c>
      <c r="K451" s="123">
        <v>0</v>
      </c>
      <c r="L451" s="122">
        <v>8670</v>
      </c>
      <c r="M451" s="122">
        <v>95</v>
      </c>
      <c r="N451" s="122">
        <v>9763.5</v>
      </c>
      <c r="O451" s="122">
        <v>396.5</v>
      </c>
      <c r="P451" s="122">
        <v>300.5</v>
      </c>
      <c r="Q451" s="112" t="s">
        <v>1266</v>
      </c>
      <c r="R451" s="158">
        <v>1</v>
      </c>
      <c r="S451" s="112" t="s">
        <v>2191</v>
      </c>
      <c r="T451" s="124" t="s">
        <v>409</v>
      </c>
      <c r="U451" s="112" t="s">
        <v>197</v>
      </c>
      <c r="V451" s="112" t="s">
        <v>1266</v>
      </c>
      <c r="W451" s="112" t="s">
        <v>193</v>
      </c>
      <c r="X451" s="112">
        <v>3.3849999999999998</v>
      </c>
      <c r="Y451" s="112" t="s">
        <v>197</v>
      </c>
      <c r="Z451" s="112" t="s">
        <v>194</v>
      </c>
      <c r="AA451" s="125" t="s">
        <v>410</v>
      </c>
      <c r="AB451" s="125">
        <v>1</v>
      </c>
      <c r="AC451" s="125" t="s">
        <v>197</v>
      </c>
      <c r="AD451" s="125" t="s">
        <v>197</v>
      </c>
      <c r="AE451" s="125">
        <v>0</v>
      </c>
      <c r="AF451" s="125">
        <v>0.1</v>
      </c>
      <c r="AG451" s="125">
        <v>0</v>
      </c>
      <c r="AH451" s="125">
        <v>0</v>
      </c>
      <c r="AI451" s="202">
        <v>0</v>
      </c>
      <c r="AJ451" s="202">
        <v>0</v>
      </c>
      <c r="AK451" s="202">
        <v>0.85914994822925972</v>
      </c>
      <c r="AL451" s="202">
        <v>0</v>
      </c>
      <c r="AM451" s="202">
        <v>0.1</v>
      </c>
      <c r="AN451" s="202">
        <v>0</v>
      </c>
      <c r="AO451" s="202">
        <v>1</v>
      </c>
      <c r="AP451" s="202">
        <v>0</v>
      </c>
      <c r="AQ451" s="202" t="s">
        <v>197</v>
      </c>
      <c r="AR451" s="202">
        <v>1997</v>
      </c>
      <c r="AS451" s="203">
        <v>37</v>
      </c>
      <c r="AT451" s="202" t="s">
        <v>199</v>
      </c>
      <c r="AU451" s="202" t="s">
        <v>556</v>
      </c>
      <c r="AV451" s="152">
        <v>1.3259482016814759</v>
      </c>
      <c r="AW451" s="152">
        <v>1.3259482016814759</v>
      </c>
      <c r="AX451" s="179">
        <v>-1.1507564572706479</v>
      </c>
      <c r="AY451" s="179" t="s">
        <v>115</v>
      </c>
      <c r="AZ451" s="179">
        <v>-0.85494422618156118</v>
      </c>
      <c r="BA451" s="179">
        <v>-0.79413600029239839</v>
      </c>
      <c r="BB451" s="179">
        <v>0</v>
      </c>
      <c r="BC451" s="179">
        <v>0.78818230310483928</v>
      </c>
      <c r="BD451" s="179">
        <v>0.83810082498841854</v>
      </c>
      <c r="BE451" s="179" t="s">
        <v>115</v>
      </c>
      <c r="BF451" s="179">
        <v>1.1180926006248539</v>
      </c>
      <c r="BG451" s="179">
        <v>1.325355961610879</v>
      </c>
      <c r="BH451" s="204">
        <v>1</v>
      </c>
      <c r="BI451" s="204">
        <v>7</v>
      </c>
      <c r="BJ451" s="205" t="s">
        <v>3031</v>
      </c>
      <c r="BK451" s="205" t="s">
        <v>3032</v>
      </c>
      <c r="BL451" s="205" t="s">
        <v>3030</v>
      </c>
      <c r="BM451" s="205">
        <v>1.0850051770740301</v>
      </c>
      <c r="BN451" s="205" t="s">
        <v>115</v>
      </c>
      <c r="BO451" s="205">
        <v>5.240164878753939E-2</v>
      </c>
      <c r="BP451" s="205">
        <v>9.548178712712084E-2</v>
      </c>
      <c r="BQ451" s="205" t="s">
        <v>115</v>
      </c>
      <c r="BR451" s="205" t="s">
        <v>197</v>
      </c>
      <c r="BS451" s="205">
        <v>0.32799482292596988</v>
      </c>
      <c r="BT451" s="120" t="s">
        <v>115</v>
      </c>
      <c r="BU451" s="120" t="s">
        <v>115</v>
      </c>
      <c r="BV451" s="120" t="s">
        <v>115</v>
      </c>
      <c r="BW451" s="120" t="s">
        <v>115</v>
      </c>
      <c r="BX451" s="153">
        <v>35.914994822925969</v>
      </c>
      <c r="BY451" s="153">
        <v>1.3304139724202317</v>
      </c>
      <c r="BZ451" s="153">
        <v>1.3304139724202317</v>
      </c>
      <c r="CA451" s="154" t="s">
        <v>197</v>
      </c>
      <c r="CB451" s="154">
        <v>1.3702488612938963</v>
      </c>
      <c r="CC451" s="154">
        <v>1.3702488612938963</v>
      </c>
      <c r="CD451" s="154" t="s">
        <v>197</v>
      </c>
      <c r="CE451" s="155">
        <v>0</v>
      </c>
      <c r="CF451" s="155"/>
      <c r="CG451" s="155"/>
      <c r="CH451" s="273"/>
    </row>
    <row r="452" spans="1:86" s="1" customFormat="1" x14ac:dyDescent="0.2">
      <c r="A452" s="120">
        <v>448</v>
      </c>
      <c r="B452" s="120" t="s">
        <v>1706</v>
      </c>
      <c r="C452" s="120" t="s">
        <v>2526</v>
      </c>
      <c r="D452" s="126">
        <v>2</v>
      </c>
      <c r="E452" s="126" t="s">
        <v>1707</v>
      </c>
      <c r="F452" s="199">
        <v>63.465400000000002</v>
      </c>
      <c r="G452" s="199">
        <v>8.3699999999999992</v>
      </c>
      <c r="H452" s="123">
        <v>1</v>
      </c>
      <c r="I452" s="122">
        <v>8780</v>
      </c>
      <c r="J452" s="122">
        <v>85</v>
      </c>
      <c r="K452" s="123">
        <v>0</v>
      </c>
      <c r="L452" s="122">
        <v>8780</v>
      </c>
      <c r="M452" s="122">
        <v>85</v>
      </c>
      <c r="N452" s="122">
        <v>9782.75</v>
      </c>
      <c r="O452" s="122">
        <v>392.25</v>
      </c>
      <c r="P452" s="122">
        <v>238.75</v>
      </c>
      <c r="Q452" s="112" t="s">
        <v>1269</v>
      </c>
      <c r="R452" s="158">
        <v>1</v>
      </c>
      <c r="S452" s="112" t="s">
        <v>2191</v>
      </c>
      <c r="T452" s="124" t="s">
        <v>409</v>
      </c>
      <c r="U452" s="112" t="s">
        <v>1269</v>
      </c>
      <c r="V452" s="112" t="s">
        <v>207</v>
      </c>
      <c r="W452" s="112" t="s">
        <v>193</v>
      </c>
      <c r="X452" s="112">
        <v>4.13</v>
      </c>
      <c r="Y452" s="112" t="s">
        <v>197</v>
      </c>
      <c r="Z452" s="112" t="s">
        <v>194</v>
      </c>
      <c r="AA452" s="125" t="s">
        <v>410</v>
      </c>
      <c r="AB452" s="125">
        <v>1</v>
      </c>
      <c r="AC452" s="125" t="s">
        <v>197</v>
      </c>
      <c r="AD452" s="125" t="s">
        <v>197</v>
      </c>
      <c r="AE452" s="125">
        <v>0</v>
      </c>
      <c r="AF452" s="125">
        <v>0.1</v>
      </c>
      <c r="AG452" s="125">
        <v>0</v>
      </c>
      <c r="AH452" s="125">
        <v>0</v>
      </c>
      <c r="AI452" s="202">
        <v>0</v>
      </c>
      <c r="AJ452" s="202">
        <v>0</v>
      </c>
      <c r="AK452" s="202">
        <v>0.78939204811886499</v>
      </c>
      <c r="AL452" s="202">
        <v>0</v>
      </c>
      <c r="AM452" s="202">
        <v>0.1</v>
      </c>
      <c r="AN452" s="202">
        <v>0</v>
      </c>
      <c r="AO452" s="202">
        <v>1</v>
      </c>
      <c r="AP452" s="202">
        <v>0</v>
      </c>
      <c r="AQ452" s="202" t="s">
        <v>197</v>
      </c>
      <c r="AR452" s="202">
        <v>1997</v>
      </c>
      <c r="AS452" s="203">
        <v>30</v>
      </c>
      <c r="AT452" s="202" t="s">
        <v>199</v>
      </c>
      <c r="AU452" s="202" t="s">
        <v>556</v>
      </c>
      <c r="AV452" s="152">
        <v>1.2818501494454397</v>
      </c>
      <c r="AW452" s="152">
        <v>1.2818501494454397</v>
      </c>
      <c r="AX452" s="179">
        <v>-1.1202521638403149</v>
      </c>
      <c r="AY452" s="179" t="s">
        <v>115</v>
      </c>
      <c r="AZ452" s="179">
        <v>-0.82839270626081585</v>
      </c>
      <c r="BA452" s="179">
        <v>-0.76897866180184882</v>
      </c>
      <c r="BB452" s="179">
        <v>0</v>
      </c>
      <c r="BC452" s="179">
        <v>0.79225040988607121</v>
      </c>
      <c r="BD452" s="179">
        <v>0.84490358014032985</v>
      </c>
      <c r="BE452" s="179" t="s">
        <v>115</v>
      </c>
      <c r="BF452" s="179">
        <v>1.142119678993391</v>
      </c>
      <c r="BG452" s="179">
        <v>1.342042383197773</v>
      </c>
      <c r="BH452" s="204">
        <v>1</v>
      </c>
      <c r="BI452" s="204">
        <v>7</v>
      </c>
      <c r="BJ452" s="205" t="s">
        <v>3031</v>
      </c>
      <c r="BK452" s="205" t="s">
        <v>3032</v>
      </c>
      <c r="BL452" s="205" t="s">
        <v>3030</v>
      </c>
      <c r="BM452" s="205">
        <v>1.0607951881135069</v>
      </c>
      <c r="BN452" s="205" t="s">
        <v>115</v>
      </c>
      <c r="BO452" s="205">
        <v>7.1450004206567552E-2</v>
      </c>
      <c r="BP452" s="205">
        <v>9.548178712712084E-2</v>
      </c>
      <c r="BQ452" s="205" t="s">
        <v>115</v>
      </c>
      <c r="BR452" s="205" t="s">
        <v>197</v>
      </c>
      <c r="BS452" s="205">
        <v>0.18820481188649299</v>
      </c>
      <c r="BT452" s="120" t="s">
        <v>115</v>
      </c>
      <c r="BU452" s="120" t="s">
        <v>115</v>
      </c>
      <c r="BV452" s="120" t="s">
        <v>115</v>
      </c>
      <c r="BW452" s="120" t="s">
        <v>115</v>
      </c>
      <c r="BX452" s="153">
        <v>28.939204811886494</v>
      </c>
      <c r="BY452" s="153">
        <v>1.2873855989591476</v>
      </c>
      <c r="BZ452" s="153">
        <v>1.2873855989591476</v>
      </c>
      <c r="CA452" s="154" t="s">
        <v>197</v>
      </c>
      <c r="CB452" s="154">
        <v>1.3010698411786483</v>
      </c>
      <c r="CC452" s="154">
        <v>1.3010698411786483</v>
      </c>
      <c r="CD452" s="154" t="s">
        <v>197</v>
      </c>
      <c r="CE452" s="155">
        <v>0</v>
      </c>
      <c r="CF452" s="155"/>
      <c r="CG452" s="155"/>
      <c r="CH452" s="273"/>
    </row>
    <row r="453" spans="1:86" s="1" customFormat="1" x14ac:dyDescent="0.2">
      <c r="A453" s="120">
        <v>449</v>
      </c>
      <c r="B453" s="120" t="s">
        <v>1709</v>
      </c>
      <c r="C453" s="120" t="s">
        <v>2526</v>
      </c>
      <c r="D453" s="126">
        <v>2</v>
      </c>
      <c r="E453" s="126" t="s">
        <v>1708</v>
      </c>
      <c r="F453" s="199">
        <v>63.453600000000002</v>
      </c>
      <c r="G453" s="199">
        <v>8.56</v>
      </c>
      <c r="H453" s="123">
        <v>1</v>
      </c>
      <c r="I453" s="122">
        <v>7760</v>
      </c>
      <c r="J453" s="122">
        <v>95</v>
      </c>
      <c r="K453" s="123">
        <v>0</v>
      </c>
      <c r="L453" s="122">
        <v>7760</v>
      </c>
      <c r="M453" s="122">
        <v>95</v>
      </c>
      <c r="N453" s="122">
        <v>8568.5</v>
      </c>
      <c r="O453" s="122">
        <v>423.5</v>
      </c>
      <c r="P453" s="122">
        <v>226.5</v>
      </c>
      <c r="Q453" s="112" t="s">
        <v>1269</v>
      </c>
      <c r="R453" s="158">
        <v>1</v>
      </c>
      <c r="S453" s="112" t="s">
        <v>2191</v>
      </c>
      <c r="T453" s="124" t="s">
        <v>409</v>
      </c>
      <c r="U453" s="112" t="s">
        <v>1269</v>
      </c>
      <c r="V453" s="112" t="s">
        <v>207</v>
      </c>
      <c r="W453" s="112" t="s">
        <v>193</v>
      </c>
      <c r="X453" s="112">
        <v>2.42</v>
      </c>
      <c r="Y453" s="112" t="s">
        <v>197</v>
      </c>
      <c r="Z453" s="112" t="s">
        <v>194</v>
      </c>
      <c r="AA453" s="125" t="s">
        <v>410</v>
      </c>
      <c r="AB453" s="125">
        <v>1</v>
      </c>
      <c r="AC453" s="125" t="s">
        <v>197</v>
      </c>
      <c r="AD453" s="125" t="s">
        <v>197</v>
      </c>
      <c r="AE453" s="125">
        <v>0</v>
      </c>
      <c r="AF453" s="125">
        <v>0.1</v>
      </c>
      <c r="AG453" s="125">
        <v>0</v>
      </c>
      <c r="AH453" s="125">
        <v>0</v>
      </c>
      <c r="AI453" s="202">
        <v>0</v>
      </c>
      <c r="AJ453" s="202">
        <v>0</v>
      </c>
      <c r="AK453" s="202">
        <v>0.74016331928322898</v>
      </c>
      <c r="AL453" s="202">
        <v>0</v>
      </c>
      <c r="AM453" s="202">
        <v>0.1</v>
      </c>
      <c r="AN453" s="202">
        <v>0</v>
      </c>
      <c r="AO453" s="202">
        <v>1</v>
      </c>
      <c r="AP453" s="202">
        <v>0</v>
      </c>
      <c r="AQ453" s="202" t="s">
        <v>197</v>
      </c>
      <c r="AR453" s="202">
        <v>1997</v>
      </c>
      <c r="AS453" s="203">
        <v>24</v>
      </c>
      <c r="AT453" s="202" t="s">
        <v>199</v>
      </c>
      <c r="AU453" s="202" t="s">
        <v>556</v>
      </c>
      <c r="AV453" s="152">
        <v>1.2521348726125181</v>
      </c>
      <c r="AW453" s="152">
        <v>1.2521348726125181</v>
      </c>
      <c r="AX453" s="179">
        <v>-1.1300673576492719</v>
      </c>
      <c r="AY453" s="179" t="s">
        <v>115</v>
      </c>
      <c r="AZ453" s="179">
        <v>-0.83794256583455207</v>
      </c>
      <c r="BA453" s="179">
        <v>-0.77839301006196004</v>
      </c>
      <c r="BB453" s="179">
        <v>0</v>
      </c>
      <c r="BC453" s="179">
        <v>0.79927472995304216</v>
      </c>
      <c r="BD453" s="179">
        <v>0.85210531484353047</v>
      </c>
      <c r="BE453" s="179" t="s">
        <v>115</v>
      </c>
      <c r="BF453" s="179">
        <v>1.1497636440178729</v>
      </c>
      <c r="BG453" s="179">
        <v>1.351704088591988</v>
      </c>
      <c r="BH453" s="204">
        <v>0</v>
      </c>
      <c r="BI453" s="204">
        <v>7</v>
      </c>
      <c r="BJ453" s="205" t="s">
        <v>3025</v>
      </c>
      <c r="BK453" s="205" t="s">
        <v>3026</v>
      </c>
      <c r="BL453" s="205" t="s">
        <v>3027</v>
      </c>
      <c r="BM453" s="205">
        <v>-1.6331928322896979E-2</v>
      </c>
      <c r="BN453" s="205">
        <v>1.134424528947751</v>
      </c>
      <c r="BO453" s="205">
        <v>4.0799954274217683E-2</v>
      </c>
      <c r="BP453" s="205">
        <v>9.548178712712084E-2</v>
      </c>
      <c r="BQ453" s="205" t="s">
        <v>115</v>
      </c>
      <c r="BR453" s="205" t="s">
        <v>197</v>
      </c>
      <c r="BS453" s="205">
        <v>0.14309260062485421</v>
      </c>
      <c r="BT453" s="120" t="s">
        <v>115</v>
      </c>
      <c r="BU453" s="120" t="s">
        <v>115</v>
      </c>
      <c r="BV453" s="120" t="s">
        <v>115</v>
      </c>
      <c r="BW453" s="120" t="s">
        <v>115</v>
      </c>
      <c r="BX453" s="153">
        <v>24.016331928322899</v>
      </c>
      <c r="BY453" s="153">
        <v>1.6927912331508752</v>
      </c>
      <c r="BZ453" s="153">
        <v>1.6927912331508752</v>
      </c>
      <c r="CA453" s="154" t="s">
        <v>197</v>
      </c>
      <c r="CB453" s="154">
        <v>1.6988283172192664</v>
      </c>
      <c r="CC453" s="154">
        <v>1.6988283172192664</v>
      </c>
      <c r="CD453" s="154" t="s">
        <v>197</v>
      </c>
      <c r="CE453" s="155">
        <v>0</v>
      </c>
      <c r="CF453" s="155"/>
      <c r="CG453" s="155" t="s">
        <v>2272</v>
      </c>
      <c r="CH453" s="273"/>
    </row>
    <row r="454" spans="1:86" s="1" customFormat="1" x14ac:dyDescent="0.2">
      <c r="A454" s="120">
        <v>450</v>
      </c>
      <c r="B454" s="120" t="s">
        <v>1699</v>
      </c>
      <c r="C454" s="120" t="s">
        <v>411</v>
      </c>
      <c r="D454" s="126">
        <v>2</v>
      </c>
      <c r="E454" s="126" t="s">
        <v>1698</v>
      </c>
      <c r="F454" s="199">
        <v>63.826000000000001</v>
      </c>
      <c r="G454" s="199">
        <v>9.86</v>
      </c>
      <c r="H454" s="123">
        <v>1</v>
      </c>
      <c r="I454" s="122">
        <v>7315</v>
      </c>
      <c r="J454" s="122">
        <v>70</v>
      </c>
      <c r="K454" s="123">
        <v>0</v>
      </c>
      <c r="L454" s="122">
        <v>7315</v>
      </c>
      <c r="M454" s="122">
        <v>70</v>
      </c>
      <c r="N454" s="122">
        <v>8121.166666666667</v>
      </c>
      <c r="O454" s="122">
        <v>196.833333333333</v>
      </c>
      <c r="P454" s="122">
        <v>143.166666666667</v>
      </c>
      <c r="Q454" s="112" t="s">
        <v>1354</v>
      </c>
      <c r="R454" s="158">
        <v>0</v>
      </c>
      <c r="S454" s="112" t="s">
        <v>2191</v>
      </c>
      <c r="T454" s="112" t="s">
        <v>1684</v>
      </c>
      <c r="U454" s="112" t="s">
        <v>2528</v>
      </c>
      <c r="V454" s="112" t="s">
        <v>2528</v>
      </c>
      <c r="W454" s="112" t="s">
        <v>193</v>
      </c>
      <c r="X454" s="112" t="s">
        <v>115</v>
      </c>
      <c r="Y454" s="112" t="s">
        <v>115</v>
      </c>
      <c r="Z454" s="112" t="s">
        <v>115</v>
      </c>
      <c r="AA454" s="125" t="s">
        <v>197</v>
      </c>
      <c r="AB454" s="125" t="s">
        <v>197</v>
      </c>
      <c r="AC454" s="125" t="s">
        <v>197</v>
      </c>
      <c r="AD454" s="125" t="s">
        <v>197</v>
      </c>
      <c r="AE454" s="125">
        <v>0</v>
      </c>
      <c r="AF454" s="125">
        <v>0.1</v>
      </c>
      <c r="AG454" s="125">
        <v>0</v>
      </c>
      <c r="AH454" s="125">
        <v>0</v>
      </c>
      <c r="AI454" s="202">
        <v>0</v>
      </c>
      <c r="AJ454" s="202">
        <v>0</v>
      </c>
      <c r="AK454" s="202">
        <v>0.83499999999999996</v>
      </c>
      <c r="AL454" s="202">
        <v>0</v>
      </c>
      <c r="AM454" s="202">
        <v>0.1</v>
      </c>
      <c r="AN454" s="202">
        <v>0</v>
      </c>
      <c r="AO454" s="202">
        <v>1</v>
      </c>
      <c r="AP454" s="202">
        <v>0</v>
      </c>
      <c r="AQ454" s="202" t="s">
        <v>197</v>
      </c>
      <c r="AR454" s="202">
        <v>1997</v>
      </c>
      <c r="AS454" s="203">
        <v>33.5</v>
      </c>
      <c r="AT454" s="202" t="s">
        <v>199</v>
      </c>
      <c r="AU454" s="202" t="s">
        <v>556</v>
      </c>
      <c r="AV454" s="152">
        <v>1.3104293189638272</v>
      </c>
      <c r="AW454" s="152">
        <v>1.3104293189638272</v>
      </c>
      <c r="AX454" s="179">
        <v>-1.1222604609754601</v>
      </c>
      <c r="AY454" s="179" t="s">
        <v>115</v>
      </c>
      <c r="AZ454" s="179">
        <v>-0.83034789083727278</v>
      </c>
      <c r="BA454" s="179">
        <v>-0.77091044896600558</v>
      </c>
      <c r="BB454" s="179">
        <v>0</v>
      </c>
      <c r="BC454" s="179">
        <v>0.79384215541444747</v>
      </c>
      <c r="BD454" s="179">
        <v>0.84653104396630874</v>
      </c>
      <c r="BE454" s="179" t="s">
        <v>115</v>
      </c>
      <c r="BF454" s="179">
        <v>1.1439430252375979</v>
      </c>
      <c r="BG454" s="179">
        <v>1.3442703066516311</v>
      </c>
      <c r="BH454" s="204">
        <v>-1</v>
      </c>
      <c r="BI454" s="204">
        <v>7</v>
      </c>
      <c r="BJ454" s="205" t="s">
        <v>3033</v>
      </c>
      <c r="BK454" s="205" t="s">
        <v>3034</v>
      </c>
      <c r="BL454" s="205" t="s">
        <v>3035</v>
      </c>
      <c r="BM454" s="205">
        <v>0</v>
      </c>
      <c r="BN454" s="205" t="s">
        <v>115</v>
      </c>
      <c r="BO454" s="205">
        <v>8.3334758051045288E-2</v>
      </c>
      <c r="BP454" s="205">
        <v>9.548178712712084E-2</v>
      </c>
      <c r="BQ454" s="205" t="s">
        <v>115</v>
      </c>
      <c r="BR454" s="205" t="s">
        <v>197</v>
      </c>
      <c r="BS454" s="205">
        <v>4.1880321006608767E-2</v>
      </c>
      <c r="BT454" s="120" t="s">
        <v>115</v>
      </c>
      <c r="BU454" s="120" t="s">
        <v>115</v>
      </c>
      <c r="BV454" s="120" t="s">
        <v>115</v>
      </c>
      <c r="BW454" s="120" t="s">
        <v>115</v>
      </c>
      <c r="BX454" s="153">
        <v>33.5</v>
      </c>
      <c r="BY454" s="153">
        <v>1.3165433732211085</v>
      </c>
      <c r="BZ454" s="153">
        <v>1.3165433732211085</v>
      </c>
      <c r="CA454" s="154" t="s">
        <v>197</v>
      </c>
      <c r="CB454" s="154">
        <v>1.3172093284136852</v>
      </c>
      <c r="CC454" s="154">
        <v>1.3172093284136852</v>
      </c>
      <c r="CD454" s="154" t="s">
        <v>197</v>
      </c>
      <c r="CE454" s="155">
        <v>1</v>
      </c>
      <c r="CF454" s="155" t="s">
        <v>634</v>
      </c>
      <c r="CG454" s="155"/>
      <c r="CH454" s="273"/>
    </row>
    <row r="455" spans="1:86" s="1" customFormat="1" x14ac:dyDescent="0.2">
      <c r="A455" s="120">
        <v>451</v>
      </c>
      <c r="B455" s="120" t="s">
        <v>1682</v>
      </c>
      <c r="C455" s="120" t="s">
        <v>411</v>
      </c>
      <c r="D455" s="126">
        <v>2</v>
      </c>
      <c r="E455" s="126" t="s">
        <v>1683</v>
      </c>
      <c r="F455" s="199">
        <v>63.834099999999999</v>
      </c>
      <c r="G455" s="199">
        <v>9.84</v>
      </c>
      <c r="H455" s="123">
        <v>1</v>
      </c>
      <c r="I455" s="122">
        <v>7350</v>
      </c>
      <c r="J455" s="122">
        <v>80</v>
      </c>
      <c r="K455" s="123">
        <v>0</v>
      </c>
      <c r="L455" s="122">
        <v>7350</v>
      </c>
      <c r="M455" s="122">
        <v>80</v>
      </c>
      <c r="N455" s="122">
        <v>8123.833333333333</v>
      </c>
      <c r="O455" s="122">
        <v>220.166666666667</v>
      </c>
      <c r="P455" s="122">
        <v>110.833333333333</v>
      </c>
      <c r="Q455" s="112" t="s">
        <v>1661</v>
      </c>
      <c r="R455" s="158">
        <v>0</v>
      </c>
      <c r="S455" s="112" t="s">
        <v>2191</v>
      </c>
      <c r="T455" s="112" t="s">
        <v>1684</v>
      </c>
      <c r="U455" s="112" t="s">
        <v>2530</v>
      </c>
      <c r="V455" s="112" t="s">
        <v>808</v>
      </c>
      <c r="W455" s="112" t="s">
        <v>193</v>
      </c>
      <c r="X455" s="112" t="s">
        <v>115</v>
      </c>
      <c r="Y455" s="112" t="s">
        <v>115</v>
      </c>
      <c r="Z455" s="112" t="s">
        <v>115</v>
      </c>
      <c r="AA455" s="125" t="s">
        <v>197</v>
      </c>
      <c r="AB455" s="125" t="s">
        <v>197</v>
      </c>
      <c r="AC455" s="125" t="s">
        <v>197</v>
      </c>
      <c r="AD455" s="125" t="s">
        <v>197</v>
      </c>
      <c r="AE455" s="125">
        <v>0</v>
      </c>
      <c r="AF455" s="125">
        <v>0.1</v>
      </c>
      <c r="AG455" s="125">
        <v>0</v>
      </c>
      <c r="AH455" s="125">
        <v>0</v>
      </c>
      <c r="AI455" s="202">
        <v>0</v>
      </c>
      <c r="AJ455" s="202">
        <v>0</v>
      </c>
      <c r="AK455" s="202">
        <v>0.86990151856815701</v>
      </c>
      <c r="AL455" s="202">
        <v>0</v>
      </c>
      <c r="AM455" s="202">
        <v>0.1</v>
      </c>
      <c r="AN455" s="202">
        <v>0</v>
      </c>
      <c r="AO455" s="202">
        <v>1</v>
      </c>
      <c r="AP455" s="202">
        <v>0</v>
      </c>
      <c r="AQ455" s="202" t="s">
        <v>197</v>
      </c>
      <c r="AR455" s="202">
        <v>1997</v>
      </c>
      <c r="AS455" s="203">
        <v>37</v>
      </c>
      <c r="AT455" s="202" t="s">
        <v>199</v>
      </c>
      <c r="AU455" s="202" t="s">
        <v>556</v>
      </c>
      <c r="AV455" s="152">
        <v>1.3329398531093537</v>
      </c>
      <c r="AW455" s="152">
        <v>1.3329398531093537</v>
      </c>
      <c r="AX455" s="179">
        <v>-0.69545737568107124</v>
      </c>
      <c r="AY455" s="179" t="s">
        <v>115</v>
      </c>
      <c r="AZ455" s="179">
        <v>-0.50633196109980083</v>
      </c>
      <c r="BA455" s="179">
        <v>-0.47426566748324789</v>
      </c>
      <c r="BB455" s="179">
        <v>0</v>
      </c>
      <c r="BC455" s="179">
        <v>0.46728167029764811</v>
      </c>
      <c r="BD455" s="179">
        <v>0.49157892358855543</v>
      </c>
      <c r="BE455" s="179" t="s">
        <v>115</v>
      </c>
      <c r="BF455" s="179">
        <v>0.65281905290279485</v>
      </c>
      <c r="BG455" s="179">
        <v>0.77260073092808113</v>
      </c>
      <c r="BH455" s="204">
        <v>0</v>
      </c>
      <c r="BI455" s="204">
        <v>7</v>
      </c>
      <c r="BJ455" s="205" t="s">
        <v>3025</v>
      </c>
      <c r="BK455" s="205" t="s">
        <v>3026</v>
      </c>
      <c r="BL455" s="205" t="s">
        <v>3027</v>
      </c>
      <c r="BM455" s="205">
        <v>9.8481431843001621E-3</v>
      </c>
      <c r="BN455" s="205">
        <v>1.1399155008335731</v>
      </c>
      <c r="BO455" s="205">
        <v>7.9667929883086241E-2</v>
      </c>
      <c r="BP455" s="205">
        <v>9.548178712712084E-2</v>
      </c>
      <c r="BQ455" s="205" t="s">
        <v>115</v>
      </c>
      <c r="BR455" s="205" t="s">
        <v>197</v>
      </c>
      <c r="BS455" s="205">
        <v>3.4236355982127258E-2</v>
      </c>
      <c r="BT455" s="120" t="s">
        <v>115</v>
      </c>
      <c r="BU455" s="120" t="s">
        <v>115</v>
      </c>
      <c r="BV455" s="120" t="s">
        <v>115</v>
      </c>
      <c r="BW455" s="120" t="s">
        <v>115</v>
      </c>
      <c r="BX455" s="153">
        <v>36.9901518568157</v>
      </c>
      <c r="BY455" s="153">
        <v>1.7582945577384599</v>
      </c>
      <c r="BZ455" s="153">
        <v>1.7582945577384599</v>
      </c>
      <c r="CA455" s="154" t="s">
        <v>197</v>
      </c>
      <c r="CB455" s="154">
        <v>1.7586278400627069</v>
      </c>
      <c r="CC455" s="154">
        <v>1.7586278400627069</v>
      </c>
      <c r="CD455" s="154" t="s">
        <v>197</v>
      </c>
      <c r="CE455" s="155">
        <v>0</v>
      </c>
      <c r="CF455" s="155"/>
      <c r="CG455" s="155"/>
      <c r="CH455" s="273"/>
    </row>
    <row r="456" spans="1:86" s="1" customFormat="1" x14ac:dyDescent="0.2">
      <c r="A456" s="120">
        <v>452</v>
      </c>
      <c r="B456" s="120" t="s">
        <v>1685</v>
      </c>
      <c r="C456" s="120" t="s">
        <v>411</v>
      </c>
      <c r="D456" s="126">
        <v>2</v>
      </c>
      <c r="E456" s="126" t="s">
        <v>1686</v>
      </c>
      <c r="F456" s="199">
        <v>63.819800000000001</v>
      </c>
      <c r="G456" s="199">
        <v>9.85</v>
      </c>
      <c r="H456" s="123">
        <v>1</v>
      </c>
      <c r="I456" s="122">
        <v>8180</v>
      </c>
      <c r="J456" s="122">
        <v>150</v>
      </c>
      <c r="K456" s="123">
        <v>0</v>
      </c>
      <c r="L456" s="122">
        <v>8180</v>
      </c>
      <c r="M456" s="122">
        <v>150</v>
      </c>
      <c r="N456" s="122">
        <v>9270.25</v>
      </c>
      <c r="O456" s="122">
        <v>253.75</v>
      </c>
      <c r="P456" s="122">
        <v>660.25</v>
      </c>
      <c r="Q456" s="112" t="s">
        <v>1012</v>
      </c>
      <c r="R456" s="158">
        <v>1</v>
      </c>
      <c r="S456" s="112" t="s">
        <v>2191</v>
      </c>
      <c r="T456" s="124" t="s">
        <v>2185</v>
      </c>
      <c r="U456" s="112" t="s">
        <v>364</v>
      </c>
      <c r="V456" s="112" t="s">
        <v>2528</v>
      </c>
      <c r="W456" s="112" t="s">
        <v>193</v>
      </c>
      <c r="X456" s="112" t="s">
        <v>115</v>
      </c>
      <c r="Y456" s="112" t="s">
        <v>115</v>
      </c>
      <c r="Z456" s="112" t="s">
        <v>115</v>
      </c>
      <c r="AA456" s="125" t="s">
        <v>197</v>
      </c>
      <c r="AB456" s="125" t="s">
        <v>197</v>
      </c>
      <c r="AC456" s="125" t="s">
        <v>197</v>
      </c>
      <c r="AD456" s="125" t="s">
        <v>197</v>
      </c>
      <c r="AE456" s="125">
        <v>0</v>
      </c>
      <c r="AF456" s="125">
        <v>0.1</v>
      </c>
      <c r="AG456" s="125">
        <v>0</v>
      </c>
      <c r="AH456" s="125">
        <v>0</v>
      </c>
      <c r="AI456" s="202">
        <v>0</v>
      </c>
      <c r="AJ456" s="202">
        <v>0</v>
      </c>
      <c r="AK456" s="202">
        <v>0.91989158717868935</v>
      </c>
      <c r="AL456" s="202">
        <v>0</v>
      </c>
      <c r="AM456" s="202">
        <v>0.1</v>
      </c>
      <c r="AN456" s="202">
        <v>0</v>
      </c>
      <c r="AO456" s="202">
        <v>1</v>
      </c>
      <c r="AP456" s="202">
        <v>0</v>
      </c>
      <c r="AQ456" s="202" t="s">
        <v>197</v>
      </c>
      <c r="AR456" s="202">
        <v>1997</v>
      </c>
      <c r="AS456" s="203">
        <v>42</v>
      </c>
      <c r="AT456" s="202" t="s">
        <v>199</v>
      </c>
      <c r="AU456" s="202" t="s">
        <v>556</v>
      </c>
      <c r="AV456" s="152">
        <v>1.3660895037156711</v>
      </c>
      <c r="AW456" s="152">
        <v>1.3660895037156711</v>
      </c>
      <c r="AX456" s="179">
        <v>-0.69540336399182123</v>
      </c>
      <c r="AY456" s="179" t="s">
        <v>115</v>
      </c>
      <c r="AZ456" s="179">
        <v>-0.50627241520505428</v>
      </c>
      <c r="BA456" s="179">
        <v>-0.47422580897419819</v>
      </c>
      <c r="BB456" s="179">
        <v>0</v>
      </c>
      <c r="BC456" s="179">
        <v>0.4671917390786412</v>
      </c>
      <c r="BD456" s="179">
        <v>0.49146296222927671</v>
      </c>
      <c r="BE456" s="179" t="s">
        <v>115</v>
      </c>
      <c r="BF456" s="179">
        <v>0.65266928700559712</v>
      </c>
      <c r="BG456" s="179">
        <v>0.7724010854995641</v>
      </c>
      <c r="BH456" s="204">
        <v>0</v>
      </c>
      <c r="BI456" s="204">
        <v>7</v>
      </c>
      <c r="BJ456" s="205" t="s">
        <v>3025</v>
      </c>
      <c r="BK456" s="205" t="s">
        <v>3026</v>
      </c>
      <c r="BL456" s="205" t="s">
        <v>3027</v>
      </c>
      <c r="BM456" s="205">
        <v>1.084128213106916E-2</v>
      </c>
      <c r="BN456" s="205">
        <v>1.1331017431065289</v>
      </c>
      <c r="BO456" s="205">
        <v>8.2824505646946101E-2</v>
      </c>
      <c r="BP456" s="205">
        <v>9.548178712712084E-2</v>
      </c>
      <c r="BQ456" s="205" t="s">
        <v>115</v>
      </c>
      <c r="BR456" s="205" t="s">
        <v>197</v>
      </c>
      <c r="BS456" s="205">
        <v>6.1943025237597871E-2</v>
      </c>
      <c r="BT456" s="120" t="s">
        <v>115</v>
      </c>
      <c r="BU456" s="120" t="s">
        <v>115</v>
      </c>
      <c r="BV456" s="120" t="s">
        <v>115</v>
      </c>
      <c r="BW456" s="120" t="s">
        <v>115</v>
      </c>
      <c r="BX456" s="153">
        <v>41.989158717868932</v>
      </c>
      <c r="BY456" s="153">
        <v>1.7793529056378423</v>
      </c>
      <c r="BZ456" s="153">
        <v>1.7793529056378423</v>
      </c>
      <c r="CA456" s="154" t="s">
        <v>197</v>
      </c>
      <c r="CB456" s="154">
        <v>1.7804307628148359</v>
      </c>
      <c r="CC456" s="154">
        <v>1.7804307628148359</v>
      </c>
      <c r="CD456" s="154" t="s">
        <v>197</v>
      </c>
      <c r="CE456" s="155">
        <v>0</v>
      </c>
      <c r="CF456" s="155"/>
      <c r="CG456" s="155"/>
      <c r="CH456" s="273"/>
    </row>
    <row r="457" spans="1:86" s="1" customFormat="1" x14ac:dyDescent="0.2">
      <c r="A457" s="120">
        <v>453</v>
      </c>
      <c r="B457" s="120" t="s">
        <v>1687</v>
      </c>
      <c r="C457" s="120" t="s">
        <v>411</v>
      </c>
      <c r="D457" s="126">
        <v>2</v>
      </c>
      <c r="E457" s="126" t="s">
        <v>1688</v>
      </c>
      <c r="F457" s="199">
        <v>60.7898</v>
      </c>
      <c r="G457" s="199">
        <v>4.8899999999999997</v>
      </c>
      <c r="H457" s="123">
        <v>1</v>
      </c>
      <c r="I457" s="122">
        <v>7320</v>
      </c>
      <c r="J457" s="122">
        <v>80</v>
      </c>
      <c r="K457" s="123">
        <v>0</v>
      </c>
      <c r="L457" s="122">
        <v>7320</v>
      </c>
      <c r="M457" s="122">
        <v>80</v>
      </c>
      <c r="N457" s="122">
        <v>8106</v>
      </c>
      <c r="O457" s="122">
        <v>273</v>
      </c>
      <c r="P457" s="122">
        <v>229</v>
      </c>
      <c r="Q457" s="112" t="s">
        <v>214</v>
      </c>
      <c r="R457" s="158">
        <v>1</v>
      </c>
      <c r="S457" s="112" t="s">
        <v>2191</v>
      </c>
      <c r="T457" s="124" t="s">
        <v>2185</v>
      </c>
      <c r="U457" s="112" t="s">
        <v>214</v>
      </c>
      <c r="V457" s="112" t="s">
        <v>214</v>
      </c>
      <c r="W457" s="112" t="s">
        <v>193</v>
      </c>
      <c r="X457" s="112" t="s">
        <v>115</v>
      </c>
      <c r="Y457" s="112" t="s">
        <v>115</v>
      </c>
      <c r="Z457" s="112" t="s">
        <v>115</v>
      </c>
      <c r="AA457" s="125" t="s">
        <v>197</v>
      </c>
      <c r="AB457" s="125" t="s">
        <v>197</v>
      </c>
      <c r="AC457" s="125" t="s">
        <v>197</v>
      </c>
      <c r="AD457" s="125" t="s">
        <v>197</v>
      </c>
      <c r="AE457" s="125">
        <v>0</v>
      </c>
      <c r="AF457" s="125">
        <v>0.1</v>
      </c>
      <c r="AG457" s="125">
        <v>0</v>
      </c>
      <c r="AH457" s="125">
        <v>0</v>
      </c>
      <c r="AI457" s="202">
        <v>0</v>
      </c>
      <c r="AJ457" s="202">
        <v>0</v>
      </c>
      <c r="AK457" s="202">
        <v>0.62347180947097203</v>
      </c>
      <c r="AL457" s="202">
        <v>0</v>
      </c>
      <c r="AM457" s="202">
        <v>0.1</v>
      </c>
      <c r="AN457" s="202">
        <v>0</v>
      </c>
      <c r="AO457" s="202">
        <v>1</v>
      </c>
      <c r="AP457" s="202">
        <v>0</v>
      </c>
      <c r="AQ457" s="202" t="s">
        <v>197</v>
      </c>
      <c r="AR457" s="202">
        <v>1997</v>
      </c>
      <c r="AS457" s="203">
        <v>13</v>
      </c>
      <c r="AT457" s="202" t="s">
        <v>199</v>
      </c>
      <c r="AU457" s="202" t="s">
        <v>556</v>
      </c>
      <c r="AV457" s="152">
        <v>1.1868938862446836</v>
      </c>
      <c r="AW457" s="152">
        <v>1.1868938862446836</v>
      </c>
      <c r="AX457" s="179">
        <v>-0.69751758277875242</v>
      </c>
      <c r="AY457" s="179" t="s">
        <v>115</v>
      </c>
      <c r="AZ457" s="179">
        <v>-0.50789382927554017</v>
      </c>
      <c r="BA457" s="179">
        <v>-0.47577931593560058</v>
      </c>
      <c r="BB457" s="179">
        <v>0</v>
      </c>
      <c r="BC457" s="179">
        <v>0.46863388649609339</v>
      </c>
      <c r="BD457" s="179">
        <v>0.49291186672854193</v>
      </c>
      <c r="BE457" s="179" t="s">
        <v>115</v>
      </c>
      <c r="BF457" s="179">
        <v>0.6545102586729592</v>
      </c>
      <c r="BG457" s="179">
        <v>0.77464945928511286</v>
      </c>
      <c r="BH457" s="204">
        <v>1</v>
      </c>
      <c r="BI457" s="204">
        <v>7</v>
      </c>
      <c r="BJ457" s="205" t="s">
        <v>3031</v>
      </c>
      <c r="BK457" s="205" t="s">
        <v>3032</v>
      </c>
      <c r="BL457" s="205" t="s">
        <v>3030</v>
      </c>
      <c r="BM457" s="205">
        <v>0.65281905290279485</v>
      </c>
      <c r="BN457" s="205" t="s">
        <v>115</v>
      </c>
      <c r="BO457" s="205">
        <v>0.164166361814996</v>
      </c>
      <c r="BP457" s="205">
        <v>9.548178712712084E-2</v>
      </c>
      <c r="BQ457" s="205" t="s">
        <v>115</v>
      </c>
      <c r="BR457" s="205" t="s">
        <v>197</v>
      </c>
      <c r="BS457" s="205">
        <v>6.8819052902794886E-2</v>
      </c>
      <c r="BT457" s="120" t="s">
        <v>115</v>
      </c>
      <c r="BU457" s="120" t="s">
        <v>115</v>
      </c>
      <c r="BV457" s="120" t="s">
        <v>115</v>
      </c>
      <c r="BW457" s="120" t="s">
        <v>115</v>
      </c>
      <c r="BX457" s="153">
        <v>12.347180947097206</v>
      </c>
      <c r="BY457" s="153">
        <v>1.2019918731961414</v>
      </c>
      <c r="BZ457" s="153">
        <v>1.2019918731961414</v>
      </c>
      <c r="CA457" s="154" t="s">
        <v>197</v>
      </c>
      <c r="CB457" s="154">
        <v>1.2039603503737184</v>
      </c>
      <c r="CC457" s="154">
        <v>1.2039603503737184</v>
      </c>
      <c r="CD457" s="154" t="s">
        <v>197</v>
      </c>
      <c r="CE457" s="155">
        <v>0</v>
      </c>
      <c r="CF457" s="155"/>
      <c r="CG457" s="155"/>
      <c r="CH457" s="273"/>
    </row>
    <row r="458" spans="1:86" s="1" customFormat="1" x14ac:dyDescent="0.2">
      <c r="A458" s="120">
        <v>454</v>
      </c>
      <c r="B458" s="120" t="s">
        <v>1689</v>
      </c>
      <c r="C458" s="120" t="s">
        <v>411</v>
      </c>
      <c r="D458" s="126">
        <v>2</v>
      </c>
      <c r="E458" s="126" t="s">
        <v>1690</v>
      </c>
      <c r="F458" s="199">
        <v>60.758899999999997</v>
      </c>
      <c r="G458" s="199">
        <v>4.92</v>
      </c>
      <c r="H458" s="123">
        <v>1</v>
      </c>
      <c r="I458" s="122">
        <v>9590</v>
      </c>
      <c r="J458" s="122">
        <v>90</v>
      </c>
      <c r="K458" s="123">
        <v>0</v>
      </c>
      <c r="L458" s="122">
        <v>9590</v>
      </c>
      <c r="M458" s="122">
        <v>90</v>
      </c>
      <c r="N458" s="122">
        <v>10991.33333333333</v>
      </c>
      <c r="O458" s="122">
        <v>249.66666666666609</v>
      </c>
      <c r="P458" s="122">
        <v>425.33333333333388</v>
      </c>
      <c r="Q458" s="112" t="s">
        <v>214</v>
      </c>
      <c r="R458" s="158">
        <v>1</v>
      </c>
      <c r="S458" s="112" t="s">
        <v>2191</v>
      </c>
      <c r="T458" s="124" t="s">
        <v>2185</v>
      </c>
      <c r="U458" s="112" t="s">
        <v>590</v>
      </c>
      <c r="V458" s="112" t="s">
        <v>214</v>
      </c>
      <c r="W458" s="112" t="s">
        <v>193</v>
      </c>
      <c r="X458" s="112" t="s">
        <v>115</v>
      </c>
      <c r="Y458" s="112" t="s">
        <v>115</v>
      </c>
      <c r="Z458" s="112" t="s">
        <v>115</v>
      </c>
      <c r="AA458" s="125" t="s">
        <v>197</v>
      </c>
      <c r="AB458" s="125" t="s">
        <v>197</v>
      </c>
      <c r="AC458" s="125" t="s">
        <v>197</v>
      </c>
      <c r="AD458" s="125" t="s">
        <v>197</v>
      </c>
      <c r="AE458" s="125">
        <v>0</v>
      </c>
      <c r="AF458" s="125">
        <v>0.1</v>
      </c>
      <c r="AG458" s="125">
        <v>0</v>
      </c>
      <c r="AH458" s="125">
        <v>0</v>
      </c>
      <c r="AI458" s="202">
        <v>0</v>
      </c>
      <c r="AJ458" s="202">
        <v>0</v>
      </c>
      <c r="AK458" s="202">
        <v>0.64021367038493115</v>
      </c>
      <c r="AL458" s="202">
        <v>0</v>
      </c>
      <c r="AM458" s="202">
        <v>0.1</v>
      </c>
      <c r="AN458" s="202">
        <v>0</v>
      </c>
      <c r="AO458" s="202">
        <v>1</v>
      </c>
      <c r="AP458" s="202">
        <v>0</v>
      </c>
      <c r="AQ458" s="202" t="s">
        <v>197</v>
      </c>
      <c r="AR458" s="202">
        <v>1997</v>
      </c>
      <c r="AS458" s="203">
        <v>14</v>
      </c>
      <c r="AT458" s="202" t="s">
        <v>199</v>
      </c>
      <c r="AU458" s="202" t="s">
        <v>556</v>
      </c>
      <c r="AV458" s="152">
        <v>1.1957731991258815</v>
      </c>
      <c r="AW458" s="152">
        <v>1.1957731991258815</v>
      </c>
      <c r="AX458" s="179">
        <v>-1.027787143295291</v>
      </c>
      <c r="AY458" s="179" t="s">
        <v>115</v>
      </c>
      <c r="AZ458" s="179">
        <v>-0.76011692496791439</v>
      </c>
      <c r="BA458" s="179">
        <v>-0.69097996052291932</v>
      </c>
      <c r="BB458" s="179">
        <v>0</v>
      </c>
      <c r="BC458" s="179">
        <v>0.67479565139845044</v>
      </c>
      <c r="BD458" s="179">
        <v>0.70821378731403173</v>
      </c>
      <c r="BE458" s="179" t="s">
        <v>115</v>
      </c>
      <c r="BF458" s="179">
        <v>0.94221627663321672</v>
      </c>
      <c r="BG458" s="179">
        <v>1.115681510684998</v>
      </c>
      <c r="BH458" s="204">
        <v>0</v>
      </c>
      <c r="BI458" s="204">
        <v>7</v>
      </c>
      <c r="BJ458" s="205" t="s">
        <v>3025</v>
      </c>
      <c r="BK458" s="205" t="s">
        <v>3026</v>
      </c>
      <c r="BL458" s="205" t="s">
        <v>3027</v>
      </c>
      <c r="BM458" s="205">
        <v>-2.136703849311206E-2</v>
      </c>
      <c r="BN458" s="205">
        <v>0.67403632549870918</v>
      </c>
      <c r="BO458" s="205">
        <v>0.1560353257631755</v>
      </c>
      <c r="BP458" s="205">
        <v>9.548178712712084E-2</v>
      </c>
      <c r="BQ458" s="205" t="s">
        <v>115</v>
      </c>
      <c r="BR458" s="205" t="s">
        <v>197</v>
      </c>
      <c r="BS458" s="205">
        <v>0.16766928700559711</v>
      </c>
      <c r="BT458" s="120" t="s">
        <v>115</v>
      </c>
      <c r="BU458" s="120" t="s">
        <v>115</v>
      </c>
      <c r="BV458" s="120" t="s">
        <v>115</v>
      </c>
      <c r="BW458" s="120" t="s">
        <v>115</v>
      </c>
      <c r="BX458" s="153">
        <v>14.021367038493112</v>
      </c>
      <c r="BY458" s="153">
        <v>1.384796846616339</v>
      </c>
      <c r="BZ458" s="153">
        <v>1.384796846616339</v>
      </c>
      <c r="CA458" s="154" t="s">
        <v>197</v>
      </c>
      <c r="CB458" s="154">
        <v>1.3949104975601558</v>
      </c>
      <c r="CC458" s="154">
        <v>1.3949104975601558</v>
      </c>
      <c r="CD458" s="154" t="s">
        <v>197</v>
      </c>
      <c r="CE458" s="155">
        <v>0</v>
      </c>
      <c r="CF458" s="155"/>
      <c r="CG458" s="155"/>
      <c r="CH458" s="273"/>
    </row>
    <row r="459" spans="1:86" s="1" customFormat="1" x14ac:dyDescent="0.2">
      <c r="A459" s="120">
        <v>455</v>
      </c>
      <c r="B459" s="120" t="s">
        <v>1691</v>
      </c>
      <c r="C459" s="120" t="s">
        <v>411</v>
      </c>
      <c r="D459" s="126">
        <v>2</v>
      </c>
      <c r="E459" s="126" t="s">
        <v>1692</v>
      </c>
      <c r="F459" s="199">
        <v>60.773800000000001</v>
      </c>
      <c r="G459" s="199">
        <v>4.9400000000000004</v>
      </c>
      <c r="H459" s="123">
        <v>1</v>
      </c>
      <c r="I459" s="122">
        <v>9765</v>
      </c>
      <c r="J459" s="122">
        <v>105</v>
      </c>
      <c r="K459" s="123">
        <v>0</v>
      </c>
      <c r="L459" s="122">
        <v>9765</v>
      </c>
      <c r="M459" s="122">
        <v>105</v>
      </c>
      <c r="N459" s="122">
        <v>11054.625</v>
      </c>
      <c r="O459" s="122">
        <v>636.375</v>
      </c>
      <c r="P459" s="122">
        <v>355.625</v>
      </c>
      <c r="Q459" s="112" t="s">
        <v>2531</v>
      </c>
      <c r="R459" s="158">
        <v>1</v>
      </c>
      <c r="S459" s="112" t="s">
        <v>2191</v>
      </c>
      <c r="T459" s="124" t="s">
        <v>2185</v>
      </c>
      <c r="U459" s="112" t="s">
        <v>1736</v>
      </c>
      <c r="V459" s="112" t="s">
        <v>676</v>
      </c>
      <c r="W459" s="112" t="s">
        <v>193</v>
      </c>
      <c r="X459" s="112" t="s">
        <v>115</v>
      </c>
      <c r="Y459" s="112" t="s">
        <v>115</v>
      </c>
      <c r="Z459" s="112" t="s">
        <v>115</v>
      </c>
      <c r="AA459" s="125" t="s">
        <v>197</v>
      </c>
      <c r="AB459" s="125" t="s">
        <v>197</v>
      </c>
      <c r="AC459" s="125" t="s">
        <v>197</v>
      </c>
      <c r="AD459" s="125" t="s">
        <v>197</v>
      </c>
      <c r="AE459" s="125">
        <v>0</v>
      </c>
      <c r="AF459" s="125">
        <v>0.1</v>
      </c>
      <c r="AG459" s="125">
        <v>0</v>
      </c>
      <c r="AH459" s="125">
        <v>0</v>
      </c>
      <c r="AI459" s="202">
        <v>0</v>
      </c>
      <c r="AJ459" s="202">
        <v>0</v>
      </c>
      <c r="AK459" s="202">
        <v>0.62021503662052901</v>
      </c>
      <c r="AL459" s="202">
        <v>0</v>
      </c>
      <c r="AM459" s="202">
        <v>0.1</v>
      </c>
      <c r="AN459" s="202">
        <v>0</v>
      </c>
      <c r="AO459" s="202">
        <v>1</v>
      </c>
      <c r="AP459" s="202">
        <v>0</v>
      </c>
      <c r="AQ459" s="202" t="s">
        <v>197</v>
      </c>
      <c r="AR459" s="202">
        <v>1997</v>
      </c>
      <c r="AS459" s="203">
        <v>12</v>
      </c>
      <c r="AT459" s="202" t="s">
        <v>199</v>
      </c>
      <c r="AU459" s="202" t="s">
        <v>556</v>
      </c>
      <c r="AV459" s="152">
        <v>1.1851863531319471</v>
      </c>
      <c r="AW459" s="152">
        <v>1.1851863531319471</v>
      </c>
      <c r="AX459" s="179">
        <v>-1.01537826153105</v>
      </c>
      <c r="AY459" s="179" t="s">
        <v>115</v>
      </c>
      <c r="AZ459" s="179">
        <v>-0.75053346829724765</v>
      </c>
      <c r="BA459" s="179">
        <v>-0.68096708459945299</v>
      </c>
      <c r="BB459" s="179">
        <v>0</v>
      </c>
      <c r="BC459" s="179">
        <v>0.66626470233702073</v>
      </c>
      <c r="BD459" s="179">
        <v>0.70035144128740989</v>
      </c>
      <c r="BE459" s="179" t="s">
        <v>115</v>
      </c>
      <c r="BF459" s="179">
        <v>0.93266128870783771</v>
      </c>
      <c r="BG459" s="179">
        <v>1.106068448349049</v>
      </c>
      <c r="BH459" s="204">
        <v>0</v>
      </c>
      <c r="BI459" s="204">
        <v>7</v>
      </c>
      <c r="BJ459" s="205" t="s">
        <v>3025</v>
      </c>
      <c r="BK459" s="205" t="s">
        <v>3026</v>
      </c>
      <c r="BL459" s="205" t="s">
        <v>3027</v>
      </c>
      <c r="BM459" s="205">
        <v>-2.150366205289661E-2</v>
      </c>
      <c r="BN459" s="205">
        <v>0.67601392072585575</v>
      </c>
      <c r="BO459" s="205">
        <v>0.16018800515873391</v>
      </c>
      <c r="BP459" s="205">
        <v>9.548178712712084E-2</v>
      </c>
      <c r="BQ459" s="205" t="s">
        <v>115</v>
      </c>
      <c r="BR459" s="205" t="s">
        <v>197</v>
      </c>
      <c r="BS459" s="205">
        <v>0.16951025867295921</v>
      </c>
      <c r="BT459" s="120" t="s">
        <v>115</v>
      </c>
      <c r="BU459" s="120" t="s">
        <v>115</v>
      </c>
      <c r="BV459" s="120" t="s">
        <v>115</v>
      </c>
      <c r="BW459" s="120" t="s">
        <v>115</v>
      </c>
      <c r="BX459" s="153">
        <v>12.021503662052897</v>
      </c>
      <c r="BY459" s="153">
        <v>1.3771123706274195</v>
      </c>
      <c r="BZ459" s="153">
        <v>1.3771123706274195</v>
      </c>
      <c r="CA459" s="154" t="s">
        <v>197</v>
      </c>
      <c r="CB459" s="154">
        <v>1.3875057510260795</v>
      </c>
      <c r="CC459" s="154">
        <v>1.3875057510260795</v>
      </c>
      <c r="CD459" s="154" t="s">
        <v>197</v>
      </c>
      <c r="CE459" s="155">
        <v>0</v>
      </c>
      <c r="CF459" s="155"/>
      <c r="CG459" s="155"/>
      <c r="CH459" s="273"/>
    </row>
    <row r="460" spans="1:86" s="1" customFormat="1" x14ac:dyDescent="0.2">
      <c r="A460" s="120">
        <v>456</v>
      </c>
      <c r="B460" s="160" t="s">
        <v>1695</v>
      </c>
      <c r="C460" s="120" t="s">
        <v>411</v>
      </c>
      <c r="D460" s="126">
        <v>2</v>
      </c>
      <c r="E460" s="126" t="s">
        <v>1696</v>
      </c>
      <c r="F460" s="199">
        <v>62.432499999999997</v>
      </c>
      <c r="G460" s="199">
        <v>6.28</v>
      </c>
      <c r="H460" s="123">
        <v>1</v>
      </c>
      <c r="I460" s="122">
        <v>7490</v>
      </c>
      <c r="J460" s="122">
        <v>90</v>
      </c>
      <c r="K460" s="123">
        <v>0</v>
      </c>
      <c r="L460" s="122">
        <v>7490</v>
      </c>
      <c r="M460" s="122">
        <v>90</v>
      </c>
      <c r="N460" s="122">
        <v>8280.75</v>
      </c>
      <c r="O460" s="122">
        <v>258.25</v>
      </c>
      <c r="P460" s="122">
        <v>256.75</v>
      </c>
      <c r="Q460" s="112" t="s">
        <v>1736</v>
      </c>
      <c r="R460" s="158">
        <v>1</v>
      </c>
      <c r="S460" s="112" t="s">
        <v>2191</v>
      </c>
      <c r="T460" s="124" t="s">
        <v>2185</v>
      </c>
      <c r="U460" s="112" t="s">
        <v>1736</v>
      </c>
      <c r="V460" s="112" t="s">
        <v>1736</v>
      </c>
      <c r="W460" s="112" t="s">
        <v>193</v>
      </c>
      <c r="X460" s="112" t="s">
        <v>115</v>
      </c>
      <c r="Y460" s="112" t="s">
        <v>115</v>
      </c>
      <c r="Z460" s="112" t="s">
        <v>115</v>
      </c>
      <c r="AA460" s="125" t="s">
        <v>197</v>
      </c>
      <c r="AB460" s="125" t="s">
        <v>197</v>
      </c>
      <c r="AC460" s="125" t="s">
        <v>197</v>
      </c>
      <c r="AD460" s="125" t="s">
        <v>197</v>
      </c>
      <c r="AE460" s="125">
        <v>0</v>
      </c>
      <c r="AF460" s="125">
        <v>0.1</v>
      </c>
      <c r="AG460" s="125">
        <v>0</v>
      </c>
      <c r="AH460" s="125">
        <v>0</v>
      </c>
      <c r="AI460" s="202">
        <v>0</v>
      </c>
      <c r="AJ460" s="202">
        <v>0</v>
      </c>
      <c r="AK460" s="202">
        <v>0.61557783723366788</v>
      </c>
      <c r="AL460" s="202">
        <v>0</v>
      </c>
      <c r="AM460" s="202">
        <v>0.1</v>
      </c>
      <c r="AN460" s="202">
        <v>0</v>
      </c>
      <c r="AO460" s="202">
        <v>1</v>
      </c>
      <c r="AP460" s="202">
        <v>0</v>
      </c>
      <c r="AQ460" s="202" t="s">
        <v>197</v>
      </c>
      <c r="AR460" s="202">
        <v>1997</v>
      </c>
      <c r="AS460" s="203">
        <v>12.5</v>
      </c>
      <c r="AT460" s="202" t="s">
        <v>199</v>
      </c>
      <c r="AU460" s="202" t="s">
        <v>556</v>
      </c>
      <c r="AV460" s="152">
        <v>1.182766280248672</v>
      </c>
      <c r="AW460" s="152">
        <v>1.182766280248672</v>
      </c>
      <c r="AX460" s="179">
        <v>-0.96183429132577947</v>
      </c>
      <c r="AY460" s="179" t="s">
        <v>115</v>
      </c>
      <c r="AZ460" s="179">
        <v>-0.71123576407135214</v>
      </c>
      <c r="BA460" s="179">
        <v>-0.64327548130467171</v>
      </c>
      <c r="BB460" s="179">
        <v>0</v>
      </c>
      <c r="BC460" s="179">
        <v>0.63208915526878029</v>
      </c>
      <c r="BD460" s="179">
        <v>0.66536464997405032</v>
      </c>
      <c r="BE460" s="179" t="s">
        <v>115</v>
      </c>
      <c r="BF460" s="179">
        <v>0.88698833203477789</v>
      </c>
      <c r="BG460" s="179">
        <v>1.0620725677859459</v>
      </c>
      <c r="BH460" s="204">
        <v>1</v>
      </c>
      <c r="BI460" s="204">
        <v>7</v>
      </c>
      <c r="BJ460" s="205" t="s">
        <v>3031</v>
      </c>
      <c r="BK460" s="205" t="s">
        <v>3032</v>
      </c>
      <c r="BL460" s="205" t="s">
        <v>3030</v>
      </c>
      <c r="BM460" s="205">
        <v>0.94221627663321672</v>
      </c>
      <c r="BN460" s="205" t="s">
        <v>115</v>
      </c>
      <c r="BO460" s="205">
        <v>0.37511486911185798</v>
      </c>
      <c r="BP460" s="205">
        <v>9.548178712712084E-2</v>
      </c>
      <c r="BQ460" s="205" t="s">
        <v>115</v>
      </c>
      <c r="BR460" s="205" t="s">
        <v>197</v>
      </c>
      <c r="BS460" s="205">
        <v>0.10121627663321681</v>
      </c>
      <c r="BT460" s="120" t="s">
        <v>115</v>
      </c>
      <c r="BU460" s="120" t="s">
        <v>115</v>
      </c>
      <c r="BV460" s="120" t="s">
        <v>115</v>
      </c>
      <c r="BW460" s="120" t="s">
        <v>115</v>
      </c>
      <c r="BX460" s="153">
        <v>11.557783723366784</v>
      </c>
      <c r="BY460" s="153">
        <v>1.2444934754329069</v>
      </c>
      <c r="BZ460" s="153">
        <v>1.2444934754329069</v>
      </c>
      <c r="CA460" s="154" t="s">
        <v>197</v>
      </c>
      <c r="CB460" s="154">
        <v>1.2486027170603815</v>
      </c>
      <c r="CC460" s="154">
        <v>1.2486027170603815</v>
      </c>
      <c r="CD460" s="154" t="s">
        <v>197</v>
      </c>
      <c r="CE460" s="155">
        <v>0</v>
      </c>
      <c r="CF460" s="155"/>
      <c r="CG460" s="155"/>
      <c r="CH460" s="273"/>
    </row>
    <row r="461" spans="1:86" s="1" customFormat="1" x14ac:dyDescent="0.2">
      <c r="A461" s="120">
        <v>457</v>
      </c>
      <c r="B461" s="120" t="s">
        <v>1693</v>
      </c>
      <c r="C461" s="120" t="s">
        <v>411</v>
      </c>
      <c r="D461" s="126">
        <v>2</v>
      </c>
      <c r="E461" s="126" t="s">
        <v>1694</v>
      </c>
      <c r="F461" s="199">
        <v>62.465200000000003</v>
      </c>
      <c r="G461" s="199">
        <v>6.27</v>
      </c>
      <c r="H461" s="123">
        <v>1</v>
      </c>
      <c r="I461" s="122">
        <v>7430</v>
      </c>
      <c r="J461" s="122">
        <v>95</v>
      </c>
      <c r="K461" s="123">
        <v>0</v>
      </c>
      <c r="L461" s="122">
        <v>7430</v>
      </c>
      <c r="M461" s="122">
        <v>95</v>
      </c>
      <c r="N461" s="122">
        <v>8262.5</v>
      </c>
      <c r="O461" s="122">
        <v>252.5</v>
      </c>
      <c r="P461" s="122">
        <v>295.5</v>
      </c>
      <c r="Q461" s="112" t="s">
        <v>1736</v>
      </c>
      <c r="R461" s="158">
        <v>1</v>
      </c>
      <c r="S461" s="112" t="s">
        <v>2191</v>
      </c>
      <c r="T461" s="124" t="s">
        <v>2185</v>
      </c>
      <c r="U461" s="112" t="s">
        <v>1736</v>
      </c>
      <c r="V461" s="112" t="s">
        <v>590</v>
      </c>
      <c r="W461" s="112" t="s">
        <v>193</v>
      </c>
      <c r="X461" s="112" t="s">
        <v>115</v>
      </c>
      <c r="Y461" s="112" t="s">
        <v>115</v>
      </c>
      <c r="Z461" s="112" t="s">
        <v>115</v>
      </c>
      <c r="AA461" s="125" t="s">
        <v>197</v>
      </c>
      <c r="AB461" s="125" t="s">
        <v>197</v>
      </c>
      <c r="AC461" s="125" t="s">
        <v>197</v>
      </c>
      <c r="AD461" s="125" t="s">
        <v>197</v>
      </c>
      <c r="AE461" s="125">
        <v>0</v>
      </c>
      <c r="AF461" s="125">
        <v>0.1</v>
      </c>
      <c r="AG461" s="125">
        <v>0</v>
      </c>
      <c r="AH461" s="125">
        <v>0</v>
      </c>
      <c r="AI461" s="202">
        <v>0</v>
      </c>
      <c r="AJ461" s="202">
        <v>0</v>
      </c>
      <c r="AK461" s="202">
        <v>0.65067338711292166</v>
      </c>
      <c r="AL461" s="202">
        <v>0</v>
      </c>
      <c r="AM461" s="202">
        <v>0.1</v>
      </c>
      <c r="AN461" s="202">
        <v>0</v>
      </c>
      <c r="AO461" s="202">
        <v>1</v>
      </c>
      <c r="AP461" s="202">
        <v>0</v>
      </c>
      <c r="AQ461" s="202" t="s">
        <v>197</v>
      </c>
      <c r="AR461" s="202">
        <v>1997</v>
      </c>
      <c r="AS461" s="203">
        <v>16</v>
      </c>
      <c r="AT461" s="202" t="s">
        <v>199</v>
      </c>
      <c r="AU461" s="202" t="s">
        <v>556</v>
      </c>
      <c r="AV461" s="152">
        <v>1.2014057835290299</v>
      </c>
      <c r="AW461" s="152">
        <v>1.2014057835290299</v>
      </c>
      <c r="AX461" s="179">
        <v>-0.1021408778037599</v>
      </c>
      <c r="AY461" s="179" t="s">
        <v>115</v>
      </c>
      <c r="AZ461" s="179">
        <v>-6.7836752207035181E-2</v>
      </c>
      <c r="BA461" s="179">
        <v>-6.1481593430525713E-2</v>
      </c>
      <c r="BB461" s="179">
        <v>0</v>
      </c>
      <c r="BC461" s="179">
        <v>5.6351116702182083E-2</v>
      </c>
      <c r="BD461" s="179">
        <v>6.1659827015185589E-2</v>
      </c>
      <c r="BE461" s="179" t="s">
        <v>115</v>
      </c>
      <c r="BF461" s="179">
        <v>9.1165620280973414E-2</v>
      </c>
      <c r="BG461" s="179">
        <v>0.11406234990291041</v>
      </c>
      <c r="BH461" s="204">
        <v>1</v>
      </c>
      <c r="BI461" s="204">
        <v>7</v>
      </c>
      <c r="BJ461" s="205" t="s">
        <v>3031</v>
      </c>
      <c r="BK461" s="205" t="s">
        <v>3032</v>
      </c>
      <c r="BL461" s="205" t="s">
        <v>3030</v>
      </c>
      <c r="BM461" s="205">
        <v>0.93266128870783771</v>
      </c>
      <c r="BN461" s="205" t="s">
        <v>115</v>
      </c>
      <c r="BO461" s="205">
        <v>0.37895601506646948</v>
      </c>
      <c r="BP461" s="205">
        <v>9.548178712712084E-2</v>
      </c>
      <c r="BQ461" s="205" t="s">
        <v>115</v>
      </c>
      <c r="BR461" s="205" t="s">
        <v>197</v>
      </c>
      <c r="BS461" s="205">
        <v>9.166128870783774E-2</v>
      </c>
      <c r="BT461" s="120" t="s">
        <v>115</v>
      </c>
      <c r="BU461" s="120" t="s">
        <v>115</v>
      </c>
      <c r="BV461" s="120" t="s">
        <v>115</v>
      </c>
      <c r="BW461" s="120" t="s">
        <v>115</v>
      </c>
      <c r="BX461" s="153">
        <v>15.067338711292162</v>
      </c>
      <c r="BY461" s="153">
        <v>1.2633686278062508</v>
      </c>
      <c r="BZ461" s="153">
        <v>1.2633686278062508</v>
      </c>
      <c r="CA461" s="154" t="s">
        <v>197</v>
      </c>
      <c r="CB461" s="154">
        <v>1.2666894179603108</v>
      </c>
      <c r="CC461" s="154">
        <v>1.2666894179603108</v>
      </c>
      <c r="CD461" s="154" t="s">
        <v>197</v>
      </c>
      <c r="CE461" s="155">
        <v>0</v>
      </c>
      <c r="CF461" s="155"/>
      <c r="CG461" s="155"/>
      <c r="CH461" s="273"/>
    </row>
    <row r="462" spans="1:86" s="1" customFormat="1" x14ac:dyDescent="0.2">
      <c r="A462" s="120">
        <v>458</v>
      </c>
      <c r="B462" s="120" t="s">
        <v>1697</v>
      </c>
      <c r="C462" s="120" t="s">
        <v>411</v>
      </c>
      <c r="D462" s="126">
        <v>2</v>
      </c>
      <c r="E462" s="126" t="s">
        <v>1657</v>
      </c>
      <c r="F462" s="199">
        <v>62.328600000000002</v>
      </c>
      <c r="G462" s="199">
        <v>5.71</v>
      </c>
      <c r="H462" s="123">
        <v>1</v>
      </c>
      <c r="I462" s="122">
        <v>9795</v>
      </c>
      <c r="J462" s="122">
        <v>160</v>
      </c>
      <c r="K462" s="123">
        <v>0</v>
      </c>
      <c r="L462" s="122">
        <v>9795</v>
      </c>
      <c r="M462" s="122">
        <v>160</v>
      </c>
      <c r="N462" s="122">
        <v>10991.83333333333</v>
      </c>
      <c r="O462" s="122">
        <v>833.16666666666606</v>
      </c>
      <c r="P462" s="122">
        <v>399.83333333333388</v>
      </c>
      <c r="Q462" s="112" t="s">
        <v>1043</v>
      </c>
      <c r="R462" s="158">
        <v>1</v>
      </c>
      <c r="S462" s="112" t="s">
        <v>2191</v>
      </c>
      <c r="T462" s="124" t="s">
        <v>2185</v>
      </c>
      <c r="U462" s="112" t="s">
        <v>2515</v>
      </c>
      <c r="V462" s="112" t="s">
        <v>808</v>
      </c>
      <c r="W462" s="112" t="s">
        <v>193</v>
      </c>
      <c r="X462" s="112" t="s">
        <v>115</v>
      </c>
      <c r="Y462" s="112" t="s">
        <v>115</v>
      </c>
      <c r="Z462" s="112" t="s">
        <v>115</v>
      </c>
      <c r="AA462" s="125" t="s">
        <v>197</v>
      </c>
      <c r="AB462" s="125" t="s">
        <v>197</v>
      </c>
      <c r="AC462" s="125" t="s">
        <v>197</v>
      </c>
      <c r="AD462" s="125" t="s">
        <v>197</v>
      </c>
      <c r="AE462" s="125">
        <v>0</v>
      </c>
      <c r="AF462" s="125">
        <v>0.1</v>
      </c>
      <c r="AG462" s="125">
        <v>0</v>
      </c>
      <c r="AH462" s="125">
        <v>0</v>
      </c>
      <c r="AI462" s="202">
        <v>0</v>
      </c>
      <c r="AJ462" s="202">
        <v>0</v>
      </c>
      <c r="AK462" s="202">
        <v>0.5</v>
      </c>
      <c r="AL462" s="202">
        <v>0</v>
      </c>
      <c r="AM462" s="202">
        <v>0.1</v>
      </c>
      <c r="AN462" s="202">
        <v>0</v>
      </c>
      <c r="AO462" s="202">
        <v>1</v>
      </c>
      <c r="AP462" s="202">
        <v>0</v>
      </c>
      <c r="AQ462" s="202" t="s">
        <v>197</v>
      </c>
      <c r="AR462" s="202">
        <v>1997</v>
      </c>
      <c r="AS462" s="203">
        <v>6.4</v>
      </c>
      <c r="AT462" s="202" t="s">
        <v>199</v>
      </c>
      <c r="AU462" s="202" t="s">
        <v>556</v>
      </c>
      <c r="AV462" s="152">
        <v>1.1269427669584644</v>
      </c>
      <c r="AW462" s="152">
        <v>1.1269427669584644</v>
      </c>
      <c r="AX462" s="179">
        <v>-9.9500873383405644E-2</v>
      </c>
      <c r="AY462" s="179" t="s">
        <v>115</v>
      </c>
      <c r="AZ462" s="179">
        <v>-6.5604708042791629E-2</v>
      </c>
      <c r="BA462" s="179">
        <v>-5.9463967768182108E-2</v>
      </c>
      <c r="BB462" s="179">
        <v>0</v>
      </c>
      <c r="BC462" s="179">
        <v>5.4520637780728749E-2</v>
      </c>
      <c r="BD462" s="179">
        <v>5.9765617250521347E-2</v>
      </c>
      <c r="BE462" s="179" t="s">
        <v>115</v>
      </c>
      <c r="BF462" s="179">
        <v>8.8860691751652107E-2</v>
      </c>
      <c r="BG462" s="179">
        <v>0.1112327535185121</v>
      </c>
      <c r="BH462" s="204">
        <v>0</v>
      </c>
      <c r="BI462" s="204">
        <v>7</v>
      </c>
      <c r="BJ462" s="205" t="s">
        <v>3025</v>
      </c>
      <c r="BK462" s="205" t="s">
        <v>3026</v>
      </c>
      <c r="BL462" s="205" t="s">
        <v>3027</v>
      </c>
      <c r="BM462" s="205">
        <v>-3.7422979645500787E-2</v>
      </c>
      <c r="BN462" s="205">
        <v>0.92441131168027868</v>
      </c>
      <c r="BO462" s="205">
        <v>0.41089065630663718</v>
      </c>
      <c r="BP462" s="205">
        <v>9.548178712712084E-2</v>
      </c>
      <c r="BQ462" s="205" t="s">
        <v>115</v>
      </c>
      <c r="BR462" s="205" t="s">
        <v>197</v>
      </c>
      <c r="BS462" s="205">
        <v>0.26901166796522202</v>
      </c>
      <c r="BT462" s="120" t="s">
        <v>115</v>
      </c>
      <c r="BU462" s="120" t="s">
        <v>115</v>
      </c>
      <c r="BV462" s="120" t="s">
        <v>115</v>
      </c>
      <c r="BW462" s="120" t="s">
        <v>115</v>
      </c>
      <c r="BX462" s="153">
        <v>6.4374229796455014</v>
      </c>
      <c r="BY462" s="153">
        <v>1.5173938764459085</v>
      </c>
      <c r="BZ462" s="153">
        <v>1.5173938764459085</v>
      </c>
      <c r="CA462" s="154" t="s">
        <v>197</v>
      </c>
      <c r="CB462" s="154">
        <v>1.5410553052298195</v>
      </c>
      <c r="CC462" s="154">
        <v>1.5410553052298195</v>
      </c>
      <c r="CD462" s="154" t="s">
        <v>197</v>
      </c>
      <c r="CE462" s="155">
        <v>0</v>
      </c>
      <c r="CF462" s="155"/>
      <c r="CG462" s="155"/>
      <c r="CH462" s="273"/>
    </row>
    <row r="463" spans="1:86" s="1" customFormat="1" x14ac:dyDescent="0.2">
      <c r="A463" s="120">
        <v>459</v>
      </c>
      <c r="B463" s="172" t="s">
        <v>2489</v>
      </c>
      <c r="C463" s="120" t="s">
        <v>2449</v>
      </c>
      <c r="D463" s="126">
        <v>2</v>
      </c>
      <c r="E463" s="126" t="s">
        <v>2474</v>
      </c>
      <c r="F463" s="199">
        <v>58.100555999999997</v>
      </c>
      <c r="G463" s="199">
        <v>6.7119169999999997</v>
      </c>
      <c r="H463" s="123">
        <v>1</v>
      </c>
      <c r="I463" s="176">
        <v>11500</v>
      </c>
      <c r="J463" s="176">
        <v>300</v>
      </c>
      <c r="K463" s="123">
        <v>0</v>
      </c>
      <c r="L463" s="122">
        <v>11500</v>
      </c>
      <c r="M463" s="122">
        <v>300</v>
      </c>
      <c r="N463" s="122">
        <v>13454.5</v>
      </c>
      <c r="O463" s="122">
        <v>581.5</v>
      </c>
      <c r="P463" s="122">
        <v>686.5</v>
      </c>
      <c r="Q463" s="112" t="s">
        <v>214</v>
      </c>
      <c r="R463" s="158">
        <v>1</v>
      </c>
      <c r="S463" s="112" t="s">
        <v>2191</v>
      </c>
      <c r="T463" s="168" t="s">
        <v>2487</v>
      </c>
      <c r="U463" s="112" t="s">
        <v>214</v>
      </c>
      <c r="V463" s="112" t="s">
        <v>214</v>
      </c>
      <c r="W463" s="112" t="s">
        <v>193</v>
      </c>
      <c r="X463" s="168" t="s">
        <v>2486</v>
      </c>
      <c r="Y463" s="112" t="s">
        <v>115</v>
      </c>
      <c r="Z463" s="112" t="s">
        <v>115</v>
      </c>
      <c r="AA463" s="125" t="s">
        <v>197</v>
      </c>
      <c r="AB463" s="125" t="s">
        <v>197</v>
      </c>
      <c r="AC463" s="125" t="s">
        <v>197</v>
      </c>
      <c r="AD463" s="125" t="s">
        <v>197</v>
      </c>
      <c r="AE463" s="125">
        <v>0</v>
      </c>
      <c r="AF463" s="125">
        <v>0.1</v>
      </c>
      <c r="AG463" s="125">
        <v>0</v>
      </c>
      <c r="AH463" s="125">
        <v>0</v>
      </c>
      <c r="AI463" s="202">
        <v>0</v>
      </c>
      <c r="AJ463" s="202">
        <v>0</v>
      </c>
      <c r="AK463" s="202">
        <v>3</v>
      </c>
      <c r="AL463" s="202">
        <v>0</v>
      </c>
      <c r="AM463" s="202">
        <v>0.1</v>
      </c>
      <c r="AN463" s="202">
        <v>0</v>
      </c>
      <c r="AO463" s="202">
        <v>1</v>
      </c>
      <c r="AP463" s="202">
        <v>0</v>
      </c>
      <c r="AQ463" s="202" t="s">
        <v>197</v>
      </c>
      <c r="AR463" s="202">
        <v>1997</v>
      </c>
      <c r="AS463" s="234">
        <v>6.7</v>
      </c>
      <c r="AT463" s="202" t="s">
        <v>199</v>
      </c>
      <c r="AU463" s="202" t="s">
        <v>556</v>
      </c>
      <c r="AV463" s="152">
        <v>3.1654383582688825</v>
      </c>
      <c r="AW463" s="152">
        <v>3.1654383582688825</v>
      </c>
      <c r="AX463" s="179">
        <v>-9.9500873383405644E-2</v>
      </c>
      <c r="AY463" s="179" t="s">
        <v>115</v>
      </c>
      <c r="AZ463" s="179">
        <v>-6.5604708042791629E-2</v>
      </c>
      <c r="BA463" s="179">
        <v>-5.9463967768182108E-2</v>
      </c>
      <c r="BB463" s="179">
        <v>0</v>
      </c>
      <c r="BC463" s="179">
        <v>5.4520637780728749E-2</v>
      </c>
      <c r="BD463" s="179">
        <v>5.9765617250521347E-2</v>
      </c>
      <c r="BE463" s="179" t="s">
        <v>115</v>
      </c>
      <c r="BF463" s="179">
        <v>8.8860691751652107E-2</v>
      </c>
      <c r="BG463" s="179">
        <v>0.1112327535185121</v>
      </c>
      <c r="BH463" s="204">
        <v>1</v>
      </c>
      <c r="BI463" s="204">
        <v>7</v>
      </c>
      <c r="BJ463" s="205" t="s">
        <v>3031</v>
      </c>
      <c r="BK463" s="205" t="s">
        <v>3032</v>
      </c>
      <c r="BL463" s="205" t="s">
        <v>3030</v>
      </c>
      <c r="BM463" s="205">
        <v>9.1165620280973414E-2</v>
      </c>
      <c r="BN463" s="205" t="s">
        <v>115</v>
      </c>
      <c r="BO463" s="205">
        <v>0.41236954440832863</v>
      </c>
      <c r="BP463" s="205">
        <v>9.548178712712084E-2</v>
      </c>
      <c r="BQ463" s="205" t="s">
        <v>115</v>
      </c>
      <c r="BR463" s="205" t="s">
        <v>197</v>
      </c>
      <c r="BS463" s="205">
        <v>0.63683437971902657</v>
      </c>
      <c r="BT463" s="120" t="s">
        <v>115</v>
      </c>
      <c r="BU463" s="120" t="s">
        <v>115</v>
      </c>
      <c r="BV463" s="120" t="s">
        <v>115</v>
      </c>
      <c r="BW463" s="120" t="s">
        <v>115</v>
      </c>
      <c r="BX463" s="153">
        <v>6.6088343797190268</v>
      </c>
      <c r="BY463" s="153">
        <v>3.1936132221714826</v>
      </c>
      <c r="BZ463" s="153">
        <v>3.1936132221714826</v>
      </c>
      <c r="CA463" s="154" t="s">
        <v>197</v>
      </c>
      <c r="CB463" s="154">
        <v>3.2564894349622318</v>
      </c>
      <c r="CC463" s="154">
        <v>3.2564894349622318</v>
      </c>
      <c r="CD463" s="154" t="s">
        <v>197</v>
      </c>
      <c r="CE463" s="155">
        <v>0</v>
      </c>
      <c r="CF463" s="155"/>
      <c r="CG463" s="155" t="s">
        <v>2501</v>
      </c>
      <c r="CH463" s="273"/>
    </row>
    <row r="464" spans="1:86" s="1" customFormat="1" x14ac:dyDescent="0.2">
      <c r="A464" s="120">
        <v>460</v>
      </c>
      <c r="B464" s="172" t="s">
        <v>2490</v>
      </c>
      <c r="C464" s="120" t="s">
        <v>2449</v>
      </c>
      <c r="D464" s="126">
        <v>2</v>
      </c>
      <c r="E464" s="126" t="s">
        <v>2475</v>
      </c>
      <c r="F464" s="199">
        <v>58.101108000000004</v>
      </c>
      <c r="G464" s="199">
        <v>6.6859200000000003</v>
      </c>
      <c r="H464" s="123">
        <v>1</v>
      </c>
      <c r="I464" s="176">
        <v>5685</v>
      </c>
      <c r="J464" s="176">
        <v>65</v>
      </c>
      <c r="K464" s="123">
        <v>0</v>
      </c>
      <c r="L464" s="122">
        <v>5685</v>
      </c>
      <c r="M464" s="122">
        <v>65</v>
      </c>
      <c r="N464" s="122">
        <v>6536.25</v>
      </c>
      <c r="O464" s="122">
        <v>208.75</v>
      </c>
      <c r="P464" s="122">
        <v>315.25</v>
      </c>
      <c r="Q464" s="112" t="s">
        <v>1043</v>
      </c>
      <c r="R464" s="158">
        <v>1</v>
      </c>
      <c r="S464" s="112" t="s">
        <v>2191</v>
      </c>
      <c r="T464" s="168" t="s">
        <v>1101</v>
      </c>
      <c r="U464" s="112" t="s">
        <v>214</v>
      </c>
      <c r="V464" s="112" t="s">
        <v>808</v>
      </c>
      <c r="W464" s="112" t="s">
        <v>193</v>
      </c>
      <c r="X464" s="168">
        <v>465</v>
      </c>
      <c r="Y464" s="112" t="s">
        <v>115</v>
      </c>
      <c r="Z464" s="112" t="s">
        <v>115</v>
      </c>
      <c r="AA464" s="125" t="s">
        <v>197</v>
      </c>
      <c r="AB464" s="125" t="s">
        <v>197</v>
      </c>
      <c r="AC464" s="125" t="s">
        <v>197</v>
      </c>
      <c r="AD464" s="125" t="s">
        <v>197</v>
      </c>
      <c r="AE464" s="125">
        <v>0</v>
      </c>
      <c r="AF464" s="125">
        <v>0.1</v>
      </c>
      <c r="AG464" s="125">
        <v>0</v>
      </c>
      <c r="AH464" s="125">
        <v>0</v>
      </c>
      <c r="AI464" s="202">
        <v>0</v>
      </c>
      <c r="AJ464" s="202">
        <v>0</v>
      </c>
      <c r="AK464" s="202">
        <v>0.5</v>
      </c>
      <c r="AL464" s="202">
        <v>0</v>
      </c>
      <c r="AM464" s="202">
        <v>0.1</v>
      </c>
      <c r="AN464" s="202">
        <v>0</v>
      </c>
      <c r="AO464" s="202">
        <v>1</v>
      </c>
      <c r="AP464" s="202">
        <v>0</v>
      </c>
      <c r="AQ464" s="202" t="s">
        <v>197</v>
      </c>
      <c r="AR464" s="202">
        <v>1997</v>
      </c>
      <c r="AS464" s="234">
        <v>6.5</v>
      </c>
      <c r="AT464" s="202" t="s">
        <v>199</v>
      </c>
      <c r="AU464" s="202" t="s">
        <v>556</v>
      </c>
      <c r="AV464" s="152">
        <v>1.1269427669584644</v>
      </c>
      <c r="AW464" s="152">
        <v>1.1269427669584644</v>
      </c>
      <c r="AX464" s="179">
        <v>-9.9500873383405644E-2</v>
      </c>
      <c r="AY464" s="179" t="s">
        <v>115</v>
      </c>
      <c r="AZ464" s="179">
        <v>-6.5604708042791629E-2</v>
      </c>
      <c r="BA464" s="179">
        <v>-5.9463967768182108E-2</v>
      </c>
      <c r="BB464" s="179">
        <v>0</v>
      </c>
      <c r="BC464" s="179">
        <v>5.4520637780728749E-2</v>
      </c>
      <c r="BD464" s="179">
        <v>5.9765617250521347E-2</v>
      </c>
      <c r="BE464" s="179" t="s">
        <v>115</v>
      </c>
      <c r="BF464" s="179">
        <v>8.8860691751652107E-2</v>
      </c>
      <c r="BG464" s="179">
        <v>0.1112327535185121</v>
      </c>
      <c r="BH464" s="204">
        <v>0</v>
      </c>
      <c r="BI464" s="204">
        <v>7</v>
      </c>
      <c r="BJ464" s="205" t="s">
        <v>3025</v>
      </c>
      <c r="BK464" s="205" t="s">
        <v>3026</v>
      </c>
      <c r="BL464" s="205" t="s">
        <v>3027</v>
      </c>
      <c r="BM464" s="205">
        <v>-5.3200908158767676E-3</v>
      </c>
      <c r="BN464" s="205">
        <v>9.4180782567528876E-2</v>
      </c>
      <c r="BO464" s="205">
        <v>0.41274613490917478</v>
      </c>
      <c r="BP464" s="205">
        <v>9.548178712712084E-2</v>
      </c>
      <c r="BQ464" s="205" t="s">
        <v>115</v>
      </c>
      <c r="BR464" s="205" t="s">
        <v>197</v>
      </c>
      <c r="BS464" s="205">
        <v>0.17513930824834789</v>
      </c>
      <c r="BT464" s="120" t="s">
        <v>115</v>
      </c>
      <c r="BU464" s="120" t="s">
        <v>115</v>
      </c>
      <c r="BV464" s="120" t="s">
        <v>115</v>
      </c>
      <c r="BW464" s="120" t="s">
        <v>115</v>
      </c>
      <c r="BX464" s="153">
        <v>6.5053200908158768</v>
      </c>
      <c r="BY464" s="153">
        <v>1.2076200409733533</v>
      </c>
      <c r="BZ464" s="153">
        <v>1.2076200409733533</v>
      </c>
      <c r="CA464" s="154" t="s">
        <v>197</v>
      </c>
      <c r="CB464" s="154">
        <v>1.2202540475877117</v>
      </c>
      <c r="CC464" s="154">
        <v>1.2202540475877117</v>
      </c>
      <c r="CD464" s="154" t="s">
        <v>197</v>
      </c>
      <c r="CE464" s="155">
        <v>0</v>
      </c>
      <c r="CF464" s="155"/>
      <c r="CG464" s="155"/>
      <c r="CH464" s="273"/>
    </row>
    <row r="465" spans="1:86" s="1" customFormat="1" x14ac:dyDescent="0.2">
      <c r="A465" s="120">
        <v>461</v>
      </c>
      <c r="B465" s="172" t="s">
        <v>2491</v>
      </c>
      <c r="C465" s="120" t="s">
        <v>2449</v>
      </c>
      <c r="D465" s="126">
        <v>2</v>
      </c>
      <c r="E465" s="126" t="s">
        <v>2475</v>
      </c>
      <c r="F465" s="199">
        <v>58.101108000000004</v>
      </c>
      <c r="G465" s="199">
        <v>6.6859200000000003</v>
      </c>
      <c r="H465" s="123">
        <v>1</v>
      </c>
      <c r="I465" s="176">
        <v>6995</v>
      </c>
      <c r="J465" s="176">
        <v>75</v>
      </c>
      <c r="K465" s="123">
        <v>0</v>
      </c>
      <c r="L465" s="122">
        <v>6995</v>
      </c>
      <c r="M465" s="122">
        <v>75</v>
      </c>
      <c r="N465" s="122">
        <v>7859.75</v>
      </c>
      <c r="O465" s="122">
        <v>162.25</v>
      </c>
      <c r="P465" s="122">
        <v>268.75</v>
      </c>
      <c r="Q465" s="112" t="s">
        <v>1043</v>
      </c>
      <c r="R465" s="158">
        <v>1</v>
      </c>
      <c r="S465" s="112" t="s">
        <v>2191</v>
      </c>
      <c r="T465" s="168" t="s">
        <v>1101</v>
      </c>
      <c r="U465" s="112" t="s">
        <v>808</v>
      </c>
      <c r="V465" s="112" t="s">
        <v>2515</v>
      </c>
      <c r="W465" s="112" t="s">
        <v>215</v>
      </c>
      <c r="X465" s="168">
        <v>530</v>
      </c>
      <c r="Y465" s="112" t="s">
        <v>115</v>
      </c>
      <c r="Z465" s="112" t="s">
        <v>115</v>
      </c>
      <c r="AA465" s="125" t="s">
        <v>197</v>
      </c>
      <c r="AB465" s="125" t="s">
        <v>197</v>
      </c>
      <c r="AC465" s="125" t="s">
        <v>197</v>
      </c>
      <c r="AD465" s="125" t="s">
        <v>197</v>
      </c>
      <c r="AE465" s="125">
        <v>0</v>
      </c>
      <c r="AF465" s="125">
        <v>0.1</v>
      </c>
      <c r="AG465" s="125">
        <v>0</v>
      </c>
      <c r="AH465" s="125">
        <v>0</v>
      </c>
      <c r="AI465" s="202">
        <v>0</v>
      </c>
      <c r="AJ465" s="202">
        <v>0</v>
      </c>
      <c r="AK465" s="202">
        <v>0.5</v>
      </c>
      <c r="AL465" s="202">
        <v>0</v>
      </c>
      <c r="AM465" s="202">
        <v>0.1</v>
      </c>
      <c r="AN465" s="202">
        <v>0</v>
      </c>
      <c r="AO465" s="202">
        <v>1</v>
      </c>
      <c r="AP465" s="202">
        <v>0</v>
      </c>
      <c r="AQ465" s="202" t="s">
        <v>197</v>
      </c>
      <c r="AR465" s="202">
        <v>1997</v>
      </c>
      <c r="AS465" s="234">
        <v>6.5</v>
      </c>
      <c r="AT465" s="202" t="s">
        <v>199</v>
      </c>
      <c r="AU465" s="202" t="s">
        <v>556</v>
      </c>
      <c r="AV465" s="152">
        <v>1.1269427669584644</v>
      </c>
      <c r="AW465" s="152">
        <v>1.1269427669584644</v>
      </c>
      <c r="AX465" s="179">
        <v>-0.1004668962025915</v>
      </c>
      <c r="AY465" s="179" t="s">
        <v>115</v>
      </c>
      <c r="AZ465" s="179">
        <v>-6.6416093038279028E-2</v>
      </c>
      <c r="BA465" s="179">
        <v>-6.0195453416864372E-2</v>
      </c>
      <c r="BB465" s="179">
        <v>0</v>
      </c>
      <c r="BC465" s="179">
        <v>5.5179655874629717E-2</v>
      </c>
      <c r="BD465" s="179">
        <v>6.0450891834336343E-2</v>
      </c>
      <c r="BE465" s="179" t="s">
        <v>115</v>
      </c>
      <c r="BF465" s="179">
        <v>8.9696895264519919E-2</v>
      </c>
      <c r="BG465" s="179">
        <v>0.1122711014776159</v>
      </c>
      <c r="BH465" s="204">
        <v>-1</v>
      </c>
      <c r="BI465" s="204">
        <v>7</v>
      </c>
      <c r="BJ465" s="205" t="s">
        <v>3033</v>
      </c>
      <c r="BK465" s="205" t="s">
        <v>3034</v>
      </c>
      <c r="BL465" s="205" t="s">
        <v>3035</v>
      </c>
      <c r="BM465" s="205">
        <v>0</v>
      </c>
      <c r="BN465" s="205" t="s">
        <v>115</v>
      </c>
      <c r="BO465" s="205">
        <v>0.41274613490917478</v>
      </c>
      <c r="BP465" s="205">
        <v>9.548178712712084E-2</v>
      </c>
      <c r="BQ465" s="205" t="s">
        <v>115</v>
      </c>
      <c r="BR465" s="205" t="s">
        <v>197</v>
      </c>
      <c r="BS465" s="205">
        <v>0.17513930824834789</v>
      </c>
      <c r="BT465" s="120" t="s">
        <v>115</v>
      </c>
      <c r="BU465" s="120" t="s">
        <v>115</v>
      </c>
      <c r="BV465" s="120" t="s">
        <v>115</v>
      </c>
      <c r="BW465" s="120" t="s">
        <v>115</v>
      </c>
      <c r="BX465" s="153">
        <v>6.5</v>
      </c>
      <c r="BY465" s="153">
        <v>1.2039419186802374</v>
      </c>
      <c r="BZ465" s="153">
        <v>1.2039419186802374</v>
      </c>
      <c r="CA465" s="154" t="s">
        <v>197</v>
      </c>
      <c r="CB465" s="154">
        <v>1.216614121588748</v>
      </c>
      <c r="CC465" s="154">
        <v>1.216614121588748</v>
      </c>
      <c r="CD465" s="154" t="s">
        <v>197</v>
      </c>
      <c r="CE465" s="155">
        <v>0</v>
      </c>
      <c r="CF465" s="155"/>
      <c r="CG465" s="155"/>
      <c r="CH465" s="273"/>
    </row>
    <row r="466" spans="1:86" s="1" customFormat="1" x14ac:dyDescent="0.2">
      <c r="A466" s="120">
        <v>462</v>
      </c>
      <c r="B466" s="172" t="s">
        <v>2492</v>
      </c>
      <c r="C466" s="120" t="s">
        <v>2449</v>
      </c>
      <c r="D466" s="126">
        <v>2</v>
      </c>
      <c r="E466" s="126" t="s">
        <v>2475</v>
      </c>
      <c r="F466" s="199">
        <v>58.101108000000004</v>
      </c>
      <c r="G466" s="199">
        <v>6.6859200000000003</v>
      </c>
      <c r="H466" s="123">
        <v>1</v>
      </c>
      <c r="I466" s="176">
        <v>7210</v>
      </c>
      <c r="J466" s="176">
        <v>65</v>
      </c>
      <c r="K466" s="123">
        <v>0</v>
      </c>
      <c r="L466" s="122">
        <v>7210</v>
      </c>
      <c r="M466" s="122">
        <v>65</v>
      </c>
      <c r="N466" s="122">
        <v>8082.5</v>
      </c>
      <c r="O466" s="122">
        <v>238.5</v>
      </c>
      <c r="P466" s="122">
        <v>292.5</v>
      </c>
      <c r="Q466" s="112" t="s">
        <v>1043</v>
      </c>
      <c r="R466" s="158">
        <v>1</v>
      </c>
      <c r="S466" s="112" t="s">
        <v>2191</v>
      </c>
      <c r="T466" s="168" t="s">
        <v>1101</v>
      </c>
      <c r="U466" s="112" t="s">
        <v>808</v>
      </c>
      <c r="V466" s="112" t="s">
        <v>2515</v>
      </c>
      <c r="W466" s="112" t="s">
        <v>215</v>
      </c>
      <c r="X466" s="168">
        <v>585</v>
      </c>
      <c r="Y466" s="112" t="s">
        <v>115</v>
      </c>
      <c r="Z466" s="112" t="s">
        <v>115</v>
      </c>
      <c r="AA466" s="125" t="s">
        <v>197</v>
      </c>
      <c r="AB466" s="125" t="s">
        <v>197</v>
      </c>
      <c r="AC466" s="125" t="s">
        <v>197</v>
      </c>
      <c r="AD466" s="125" t="s">
        <v>197</v>
      </c>
      <c r="AE466" s="125">
        <v>0</v>
      </c>
      <c r="AF466" s="125">
        <v>0.1</v>
      </c>
      <c r="AG466" s="125">
        <v>0</v>
      </c>
      <c r="AH466" s="125">
        <v>0</v>
      </c>
      <c r="AI466" s="202">
        <v>0</v>
      </c>
      <c r="AJ466" s="202">
        <v>0</v>
      </c>
      <c r="AK466" s="202">
        <v>0.5</v>
      </c>
      <c r="AL466" s="202">
        <v>0</v>
      </c>
      <c r="AM466" s="202">
        <v>0.1</v>
      </c>
      <c r="AN466" s="202">
        <v>0</v>
      </c>
      <c r="AO466" s="202">
        <v>1</v>
      </c>
      <c r="AP466" s="202">
        <v>0</v>
      </c>
      <c r="AQ466" s="202" t="s">
        <v>197</v>
      </c>
      <c r="AR466" s="202">
        <v>1997</v>
      </c>
      <c r="AS466" s="234">
        <v>6.5</v>
      </c>
      <c r="AT466" s="202" t="s">
        <v>199</v>
      </c>
      <c r="AU466" s="202" t="s">
        <v>556</v>
      </c>
      <c r="AV466" s="152">
        <v>1.1269427669584644</v>
      </c>
      <c r="AW466" s="152">
        <v>1.1269427669584644</v>
      </c>
      <c r="AX466" s="179">
        <v>-0.1004668962025915</v>
      </c>
      <c r="AY466" s="179" t="s">
        <v>115</v>
      </c>
      <c r="AZ466" s="179">
        <v>-6.6416093038279028E-2</v>
      </c>
      <c r="BA466" s="179">
        <v>-6.0195453416864372E-2</v>
      </c>
      <c r="BB466" s="179">
        <v>0</v>
      </c>
      <c r="BC466" s="179">
        <v>5.5179655874629717E-2</v>
      </c>
      <c r="BD466" s="179">
        <v>6.0450891834336343E-2</v>
      </c>
      <c r="BE466" s="179" t="s">
        <v>115</v>
      </c>
      <c r="BF466" s="179">
        <v>8.9696895264519919E-2</v>
      </c>
      <c r="BG466" s="179">
        <v>0.1122711014776159</v>
      </c>
      <c r="BH466" s="204">
        <v>0</v>
      </c>
      <c r="BI466" s="204">
        <v>7</v>
      </c>
      <c r="BJ466" s="205" t="s">
        <v>3025</v>
      </c>
      <c r="BK466" s="205" t="s">
        <v>3026</v>
      </c>
      <c r="BL466" s="205" t="s">
        <v>3027</v>
      </c>
      <c r="BM466" s="205">
        <v>-5.3200908158767676E-3</v>
      </c>
      <c r="BN466" s="205">
        <v>9.4180782567528876E-2</v>
      </c>
      <c r="BO466" s="205">
        <v>0.41274613490917478</v>
      </c>
      <c r="BP466" s="205">
        <v>9.548178712712084E-2</v>
      </c>
      <c r="BQ466" s="205" t="s">
        <v>115</v>
      </c>
      <c r="BR466" s="205" t="s">
        <v>197</v>
      </c>
      <c r="BS466" s="205">
        <v>0.17513930824834789</v>
      </c>
      <c r="BT466" s="120" t="s">
        <v>115</v>
      </c>
      <c r="BU466" s="120" t="s">
        <v>115</v>
      </c>
      <c r="BV466" s="120" t="s">
        <v>115</v>
      </c>
      <c r="BW466" s="120" t="s">
        <v>115</v>
      </c>
      <c r="BX466" s="153">
        <v>6.5053200908158768</v>
      </c>
      <c r="BY466" s="153">
        <v>1.2076200409733533</v>
      </c>
      <c r="BZ466" s="153">
        <v>1.2076200409733533</v>
      </c>
      <c r="CA466" s="154" t="s">
        <v>197</v>
      </c>
      <c r="CB466" s="154">
        <v>1.2202540475877117</v>
      </c>
      <c r="CC466" s="154">
        <v>1.2202540475877117</v>
      </c>
      <c r="CD466" s="154" t="s">
        <v>197</v>
      </c>
      <c r="CE466" s="155">
        <v>1</v>
      </c>
      <c r="CF466" s="155"/>
      <c r="CG466" s="155" t="s">
        <v>2503</v>
      </c>
      <c r="CH466" s="273"/>
    </row>
    <row r="467" spans="1:86" s="1" customFormat="1" x14ac:dyDescent="0.2">
      <c r="A467" s="120">
        <v>463</v>
      </c>
      <c r="B467" s="172" t="s">
        <v>2438</v>
      </c>
      <c r="C467" s="120" t="s">
        <v>2449</v>
      </c>
      <c r="D467" s="126">
        <v>2</v>
      </c>
      <c r="E467" s="126" t="s">
        <v>2476</v>
      </c>
      <c r="F467" s="199">
        <v>58.101475999999998</v>
      </c>
      <c r="G467" s="199">
        <v>6.6955780000000003</v>
      </c>
      <c r="H467" s="123">
        <v>1</v>
      </c>
      <c r="I467" s="176">
        <v>5090</v>
      </c>
      <c r="J467" s="176">
        <v>55</v>
      </c>
      <c r="K467" s="123">
        <v>0</v>
      </c>
      <c r="L467" s="122">
        <v>5090</v>
      </c>
      <c r="M467" s="122">
        <v>55</v>
      </c>
      <c r="N467" s="122">
        <v>5830</v>
      </c>
      <c r="O467" s="122">
        <v>345</v>
      </c>
      <c r="P467" s="122">
        <v>238</v>
      </c>
      <c r="Q467" s="112" t="s">
        <v>1043</v>
      </c>
      <c r="R467" s="158">
        <v>1</v>
      </c>
      <c r="S467" s="112" t="s">
        <v>2191</v>
      </c>
      <c r="T467" s="168" t="s">
        <v>1101</v>
      </c>
      <c r="U467" s="112" t="s">
        <v>2515</v>
      </c>
      <c r="V467" s="112" t="s">
        <v>808</v>
      </c>
      <c r="W467" s="112" t="s">
        <v>193</v>
      </c>
      <c r="X467" s="168">
        <v>625</v>
      </c>
      <c r="Y467" s="112" t="s">
        <v>115</v>
      </c>
      <c r="Z467" s="112" t="s">
        <v>115</v>
      </c>
      <c r="AA467" s="125" t="s">
        <v>197</v>
      </c>
      <c r="AB467" s="125" t="s">
        <v>197</v>
      </c>
      <c r="AC467" s="125" t="s">
        <v>197</v>
      </c>
      <c r="AD467" s="125" t="s">
        <v>197</v>
      </c>
      <c r="AE467" s="125">
        <v>0</v>
      </c>
      <c r="AF467" s="125">
        <v>0.1</v>
      </c>
      <c r="AG467" s="125">
        <v>0</v>
      </c>
      <c r="AH467" s="125">
        <v>0</v>
      </c>
      <c r="AI467" s="202">
        <v>0</v>
      </c>
      <c r="AJ467" s="202">
        <v>0</v>
      </c>
      <c r="AK467" s="202">
        <v>0.5</v>
      </c>
      <c r="AL467" s="202">
        <v>0</v>
      </c>
      <c r="AM467" s="202">
        <v>0.1</v>
      </c>
      <c r="AN467" s="202">
        <v>0</v>
      </c>
      <c r="AO467" s="202">
        <v>1</v>
      </c>
      <c r="AP467" s="202">
        <v>0</v>
      </c>
      <c r="AQ467" s="202" t="s">
        <v>197</v>
      </c>
      <c r="AR467" s="202">
        <v>1997</v>
      </c>
      <c r="AS467" s="203">
        <v>6</v>
      </c>
      <c r="AT467" s="202" t="s">
        <v>199</v>
      </c>
      <c r="AU467" s="202" t="s">
        <v>556</v>
      </c>
      <c r="AV467" s="152">
        <v>1.1269427669584644</v>
      </c>
      <c r="AW467" s="152">
        <v>1.1269427669584644</v>
      </c>
      <c r="AX467" s="179">
        <v>-0.1077381180219151</v>
      </c>
      <c r="AY467" s="179" t="s">
        <v>115</v>
      </c>
      <c r="AZ467" s="179">
        <v>-7.2723817730509455E-2</v>
      </c>
      <c r="BA467" s="179">
        <v>-6.5999026753169626E-2</v>
      </c>
      <c r="BB467" s="179">
        <v>0</v>
      </c>
      <c r="BC467" s="179">
        <v>6.0521380616156639E-2</v>
      </c>
      <c r="BD467" s="179">
        <v>6.5886907789031779E-2</v>
      </c>
      <c r="BE467" s="179" t="s">
        <v>115</v>
      </c>
      <c r="BF467" s="179">
        <v>9.6241086906238033E-2</v>
      </c>
      <c r="BG467" s="179">
        <v>0.12009321346957311</v>
      </c>
      <c r="BH467" s="204">
        <v>0</v>
      </c>
      <c r="BI467" s="204">
        <v>7</v>
      </c>
      <c r="BJ467" s="205" t="s">
        <v>3025</v>
      </c>
      <c r="BK467" s="205" t="s">
        <v>3026</v>
      </c>
      <c r="BL467" s="205" t="s">
        <v>3027</v>
      </c>
      <c r="BM467" s="205">
        <v>-5.3850004690358041E-3</v>
      </c>
      <c r="BN467" s="205">
        <v>9.5081895733555716E-2</v>
      </c>
      <c r="BO467" s="205">
        <v>0.41259889672390337</v>
      </c>
      <c r="BP467" s="205">
        <v>9.548178712712084E-2</v>
      </c>
      <c r="BQ467" s="205" t="s">
        <v>115</v>
      </c>
      <c r="BR467" s="205" t="s">
        <v>197</v>
      </c>
      <c r="BS467" s="205">
        <v>0.17430310473548011</v>
      </c>
      <c r="BT467" s="120" t="s">
        <v>115</v>
      </c>
      <c r="BU467" s="120" t="s">
        <v>115</v>
      </c>
      <c r="BV467" s="120" t="s">
        <v>115</v>
      </c>
      <c r="BW467" s="120" t="s">
        <v>115</v>
      </c>
      <c r="BX467" s="153">
        <v>6.0053850004690359</v>
      </c>
      <c r="BY467" s="153">
        <v>1.2076403389035402</v>
      </c>
      <c r="BZ467" s="153">
        <v>1.2076403389035402</v>
      </c>
      <c r="CA467" s="154" t="s">
        <v>197</v>
      </c>
      <c r="CB467" s="154">
        <v>1.2201544002573956</v>
      </c>
      <c r="CC467" s="154">
        <v>1.2201544002573956</v>
      </c>
      <c r="CD467" s="154" t="s">
        <v>197</v>
      </c>
      <c r="CE467" s="155">
        <v>0</v>
      </c>
      <c r="CF467" s="155"/>
      <c r="CG467" s="155"/>
      <c r="CH467" s="273"/>
    </row>
    <row r="468" spans="1:86" s="1" customFormat="1" x14ac:dyDescent="0.2">
      <c r="A468" s="120">
        <v>464</v>
      </c>
      <c r="B468" s="172" t="s">
        <v>2439</v>
      </c>
      <c r="C468" s="120" t="s">
        <v>2449</v>
      </c>
      <c r="D468" s="126">
        <v>2</v>
      </c>
      <c r="E468" s="126" t="s">
        <v>2476</v>
      </c>
      <c r="F468" s="199">
        <v>58.101475999999998</v>
      </c>
      <c r="G468" s="199">
        <v>6.6955780000000003</v>
      </c>
      <c r="H468" s="123">
        <v>1</v>
      </c>
      <c r="I468" s="176">
        <v>7160</v>
      </c>
      <c r="J468" s="176">
        <v>60</v>
      </c>
      <c r="K468" s="123">
        <v>0</v>
      </c>
      <c r="L468" s="122">
        <v>7160</v>
      </c>
      <c r="M468" s="122">
        <v>60</v>
      </c>
      <c r="N468" s="122">
        <v>8004.166666666667</v>
      </c>
      <c r="O468" s="122">
        <v>186.833333333333</v>
      </c>
      <c r="P468" s="122">
        <v>301.16666666666703</v>
      </c>
      <c r="Q468" s="112" t="s">
        <v>214</v>
      </c>
      <c r="R468" s="158">
        <v>1</v>
      </c>
      <c r="S468" s="112" t="s">
        <v>2191</v>
      </c>
      <c r="T468" s="168" t="s">
        <v>1101</v>
      </c>
      <c r="U468" s="112" t="s">
        <v>808</v>
      </c>
      <c r="V468" s="112" t="s">
        <v>2515</v>
      </c>
      <c r="W468" s="112" t="s">
        <v>215</v>
      </c>
      <c r="X468" s="168">
        <v>700</v>
      </c>
      <c r="Y468" s="112" t="s">
        <v>115</v>
      </c>
      <c r="Z468" s="112" t="s">
        <v>115</v>
      </c>
      <c r="AA468" s="125" t="s">
        <v>197</v>
      </c>
      <c r="AB468" s="125" t="s">
        <v>197</v>
      </c>
      <c r="AC468" s="125" t="s">
        <v>197</v>
      </c>
      <c r="AD468" s="125" t="s">
        <v>197</v>
      </c>
      <c r="AE468" s="125">
        <v>0</v>
      </c>
      <c r="AF468" s="125">
        <v>0.1</v>
      </c>
      <c r="AG468" s="125">
        <v>0</v>
      </c>
      <c r="AH468" s="125">
        <v>0</v>
      </c>
      <c r="AI468" s="202">
        <v>0</v>
      </c>
      <c r="AJ468" s="202">
        <v>0</v>
      </c>
      <c r="AK468" s="202">
        <v>0.5</v>
      </c>
      <c r="AL468" s="202">
        <v>0</v>
      </c>
      <c r="AM468" s="202">
        <v>0.1</v>
      </c>
      <c r="AN468" s="202">
        <v>0</v>
      </c>
      <c r="AO468" s="202">
        <v>1</v>
      </c>
      <c r="AP468" s="202">
        <v>0</v>
      </c>
      <c r="AQ468" s="202" t="s">
        <v>197</v>
      </c>
      <c r="AR468" s="202">
        <v>1997</v>
      </c>
      <c r="AS468" s="203">
        <v>6</v>
      </c>
      <c r="AT468" s="202" t="s">
        <v>199</v>
      </c>
      <c r="AU468" s="202" t="s">
        <v>556</v>
      </c>
      <c r="AV468" s="152">
        <v>1.1269427669584644</v>
      </c>
      <c r="AW468" s="152">
        <v>1.1269427669584644</v>
      </c>
      <c r="AX468" s="179">
        <v>-0.1077381180219151</v>
      </c>
      <c r="AY468" s="179" t="s">
        <v>115</v>
      </c>
      <c r="AZ468" s="179">
        <v>-7.2723817730509455E-2</v>
      </c>
      <c r="BA468" s="179">
        <v>-6.5999026753169626E-2</v>
      </c>
      <c r="BB468" s="179">
        <v>0</v>
      </c>
      <c r="BC468" s="179">
        <v>6.0521380616156639E-2</v>
      </c>
      <c r="BD468" s="179">
        <v>6.5886907789031779E-2</v>
      </c>
      <c r="BE468" s="179" t="s">
        <v>115</v>
      </c>
      <c r="BF468" s="179">
        <v>9.6241086906238033E-2</v>
      </c>
      <c r="BG468" s="179">
        <v>0.12009321346957311</v>
      </c>
      <c r="BH468" s="204">
        <v>0</v>
      </c>
      <c r="BI468" s="204">
        <v>7</v>
      </c>
      <c r="BJ468" s="205" t="s">
        <v>3025</v>
      </c>
      <c r="BK468" s="205" t="s">
        <v>3026</v>
      </c>
      <c r="BL468" s="205" t="s">
        <v>3027</v>
      </c>
      <c r="BM468" s="205">
        <v>-5.3850004690358041E-3</v>
      </c>
      <c r="BN468" s="205">
        <v>9.5081895733555716E-2</v>
      </c>
      <c r="BO468" s="205">
        <v>0.41259889672390337</v>
      </c>
      <c r="BP468" s="205">
        <v>9.548178712712084E-2</v>
      </c>
      <c r="BQ468" s="205" t="s">
        <v>115</v>
      </c>
      <c r="BR468" s="205" t="s">
        <v>197</v>
      </c>
      <c r="BS468" s="205">
        <v>0.17430310473548011</v>
      </c>
      <c r="BT468" s="120" t="s">
        <v>115</v>
      </c>
      <c r="BU468" s="120" t="s">
        <v>115</v>
      </c>
      <c r="BV468" s="120" t="s">
        <v>115</v>
      </c>
      <c r="BW468" s="120" t="s">
        <v>115</v>
      </c>
      <c r="BX468" s="153">
        <v>6.0053850004690359</v>
      </c>
      <c r="BY468" s="153">
        <v>1.2076403389035402</v>
      </c>
      <c r="BZ468" s="153">
        <v>1.2076403389035402</v>
      </c>
      <c r="CA468" s="154" t="s">
        <v>197</v>
      </c>
      <c r="CB468" s="154">
        <v>1.2201544002573956</v>
      </c>
      <c r="CC468" s="154">
        <v>1.2201544002573956</v>
      </c>
      <c r="CD468" s="154" t="s">
        <v>197</v>
      </c>
      <c r="CE468" s="155">
        <v>0</v>
      </c>
      <c r="CF468" s="155"/>
      <c r="CG468" s="155"/>
      <c r="CH468" s="273"/>
    </row>
    <row r="469" spans="1:86" s="1" customFormat="1" x14ac:dyDescent="0.2">
      <c r="A469" s="120">
        <v>465</v>
      </c>
      <c r="B469" s="172" t="s">
        <v>2493</v>
      </c>
      <c r="C469" s="120" t="s">
        <v>2967</v>
      </c>
      <c r="D469" s="126">
        <v>2</v>
      </c>
      <c r="E469" s="126" t="s">
        <v>2477</v>
      </c>
      <c r="F469" s="199">
        <v>58.089874000000002</v>
      </c>
      <c r="G469" s="199">
        <v>6.783906</v>
      </c>
      <c r="H469" s="123">
        <v>1</v>
      </c>
      <c r="I469" s="176">
        <v>3635</v>
      </c>
      <c r="J469" s="176">
        <v>70</v>
      </c>
      <c r="K469" s="123">
        <v>0</v>
      </c>
      <c r="L469" s="122">
        <v>3635</v>
      </c>
      <c r="M469" s="122">
        <v>70</v>
      </c>
      <c r="N469" s="122">
        <v>3991.5</v>
      </c>
      <c r="O469" s="122">
        <v>360.5</v>
      </c>
      <c r="P469" s="122">
        <v>399.5</v>
      </c>
      <c r="Q469" s="112" t="s">
        <v>214</v>
      </c>
      <c r="R469" s="158">
        <v>1</v>
      </c>
      <c r="S469" s="112" t="s">
        <v>2191</v>
      </c>
      <c r="T469" s="124" t="s">
        <v>2185</v>
      </c>
      <c r="U469" s="112" t="s">
        <v>808</v>
      </c>
      <c r="V469" s="112" t="s">
        <v>2515</v>
      </c>
      <c r="W469" s="112" t="s">
        <v>193</v>
      </c>
      <c r="X469" s="168">
        <v>61</v>
      </c>
      <c r="Y469" s="112" t="s">
        <v>115</v>
      </c>
      <c r="Z469" s="112" t="s">
        <v>115</v>
      </c>
      <c r="AA469" s="125" t="s">
        <v>197</v>
      </c>
      <c r="AB469" s="125" t="s">
        <v>197</v>
      </c>
      <c r="AC469" s="125" t="s">
        <v>197</v>
      </c>
      <c r="AD469" s="125" t="s">
        <v>197</v>
      </c>
      <c r="AE469" s="125">
        <v>0</v>
      </c>
      <c r="AF469" s="125">
        <v>0.1</v>
      </c>
      <c r="AG469" s="125">
        <v>0</v>
      </c>
      <c r="AH469" s="125">
        <v>0</v>
      </c>
      <c r="AI469" s="202">
        <v>0</v>
      </c>
      <c r="AJ469" s="202">
        <v>0</v>
      </c>
      <c r="AK469" s="202">
        <v>0.5</v>
      </c>
      <c r="AL469" s="202">
        <v>0</v>
      </c>
      <c r="AM469" s="202">
        <v>0.1</v>
      </c>
      <c r="AN469" s="202">
        <v>0</v>
      </c>
      <c r="AO469" s="202">
        <v>1</v>
      </c>
      <c r="AP469" s="202">
        <v>0</v>
      </c>
      <c r="AQ469" s="202" t="s">
        <v>197</v>
      </c>
      <c r="AR469" s="202">
        <v>1997</v>
      </c>
      <c r="AS469" s="234">
        <v>4.88</v>
      </c>
      <c r="AT469" s="202" t="s">
        <v>199</v>
      </c>
      <c r="AU469" s="202" t="s">
        <v>556</v>
      </c>
      <c r="AV469" s="152">
        <v>1.1269427669584644</v>
      </c>
      <c r="AW469" s="152">
        <v>1.1269427669584644</v>
      </c>
      <c r="AX469" s="179">
        <v>-0.102130931943196</v>
      </c>
      <c r="AY469" s="179" t="s">
        <v>115</v>
      </c>
      <c r="AZ469" s="179">
        <v>-6.7868062879512692E-2</v>
      </c>
      <c r="BA469" s="179">
        <v>-6.1470324215965953E-2</v>
      </c>
      <c r="BB469" s="179">
        <v>0</v>
      </c>
      <c r="BC469" s="179">
        <v>5.6391655263550423E-2</v>
      </c>
      <c r="BD469" s="179">
        <v>6.1739931537275382E-2</v>
      </c>
      <c r="BE469" s="179" t="s">
        <v>115</v>
      </c>
      <c r="BF469" s="179">
        <v>9.1120446272334593E-2</v>
      </c>
      <c r="BG469" s="179">
        <v>0.11395865415740949</v>
      </c>
      <c r="BH469" s="204">
        <v>0</v>
      </c>
      <c r="BI469" s="204">
        <v>7</v>
      </c>
      <c r="BJ469" s="205" t="s">
        <v>3025</v>
      </c>
      <c r="BK469" s="205" t="s">
        <v>3026</v>
      </c>
      <c r="BL469" s="205" t="s">
        <v>3027</v>
      </c>
      <c r="BM469" s="205">
        <v>-5.7485155578385419E-3</v>
      </c>
      <c r="BN469" s="205">
        <v>0.1019896024640766</v>
      </c>
      <c r="BO469" s="205">
        <v>0.41439878143676379</v>
      </c>
      <c r="BP469" s="205">
        <v>9.548178712712084E-2</v>
      </c>
      <c r="BQ469" s="205" t="s">
        <v>115</v>
      </c>
      <c r="BR469" s="205" t="s">
        <v>197</v>
      </c>
      <c r="BS469" s="205">
        <v>0.16775891309376201</v>
      </c>
      <c r="BT469" s="120" t="s">
        <v>115</v>
      </c>
      <c r="BU469" s="120" t="s">
        <v>115</v>
      </c>
      <c r="BV469" s="120" t="s">
        <v>115</v>
      </c>
      <c r="BW469" s="120" t="s">
        <v>115</v>
      </c>
      <c r="BX469" s="153">
        <v>4.8857485155578386</v>
      </c>
      <c r="BY469" s="153">
        <v>1.2088196725484093</v>
      </c>
      <c r="BZ469" s="153">
        <v>1.2088196725484093</v>
      </c>
      <c r="CA469" s="154" t="s">
        <v>197</v>
      </c>
      <c r="CB469" s="154">
        <v>1.2204048728444359</v>
      </c>
      <c r="CC469" s="154">
        <v>1.2204048728444359</v>
      </c>
      <c r="CD469" s="154" t="s">
        <v>197</v>
      </c>
      <c r="CE469" s="155">
        <v>0</v>
      </c>
      <c r="CF469" s="155"/>
      <c r="CG469" s="155"/>
      <c r="CH469" s="273"/>
    </row>
    <row r="470" spans="1:86" s="1" customFormat="1" x14ac:dyDescent="0.2">
      <c r="A470" s="120">
        <v>466</v>
      </c>
      <c r="B470" s="172" t="s">
        <v>2494</v>
      </c>
      <c r="C470" s="120" t="s">
        <v>2967</v>
      </c>
      <c r="D470" s="126">
        <v>2</v>
      </c>
      <c r="E470" s="126" t="s">
        <v>2477</v>
      </c>
      <c r="F470" s="199">
        <v>58.089874000000002</v>
      </c>
      <c r="G470" s="199">
        <v>6.783906</v>
      </c>
      <c r="H470" s="123">
        <v>1</v>
      </c>
      <c r="I470" s="176">
        <v>6835</v>
      </c>
      <c r="J470" s="176">
        <v>85</v>
      </c>
      <c r="K470" s="123">
        <v>0</v>
      </c>
      <c r="L470" s="122">
        <v>6835</v>
      </c>
      <c r="M470" s="122">
        <v>85</v>
      </c>
      <c r="N470" s="122">
        <v>7664</v>
      </c>
      <c r="O470" s="122">
        <v>269</v>
      </c>
      <c r="P470" s="122">
        <v>229</v>
      </c>
      <c r="Q470" s="112" t="s">
        <v>214</v>
      </c>
      <c r="R470" s="158">
        <v>1</v>
      </c>
      <c r="S470" s="112" t="s">
        <v>2191</v>
      </c>
      <c r="T470" s="124" t="s">
        <v>2185</v>
      </c>
      <c r="U470" s="112" t="s">
        <v>808</v>
      </c>
      <c r="V470" s="112" t="s">
        <v>2515</v>
      </c>
      <c r="W470" s="112" t="s">
        <v>215</v>
      </c>
      <c r="X470" s="168">
        <v>124.5</v>
      </c>
      <c r="Y470" s="112" t="s">
        <v>115</v>
      </c>
      <c r="Z470" s="112" t="s">
        <v>115</v>
      </c>
      <c r="AA470" s="125" t="s">
        <v>197</v>
      </c>
      <c r="AB470" s="125" t="s">
        <v>197</v>
      </c>
      <c r="AC470" s="125" t="s">
        <v>197</v>
      </c>
      <c r="AD470" s="125" t="s">
        <v>197</v>
      </c>
      <c r="AE470" s="125">
        <v>0</v>
      </c>
      <c r="AF470" s="125">
        <v>0.1</v>
      </c>
      <c r="AG470" s="125">
        <v>0</v>
      </c>
      <c r="AH470" s="125">
        <v>0</v>
      </c>
      <c r="AI470" s="202">
        <v>0</v>
      </c>
      <c r="AJ470" s="202">
        <v>0</v>
      </c>
      <c r="AK470" s="202">
        <v>0.5</v>
      </c>
      <c r="AL470" s="202">
        <v>0</v>
      </c>
      <c r="AM470" s="202">
        <v>0.1</v>
      </c>
      <c r="AN470" s="202">
        <v>0</v>
      </c>
      <c r="AO470" s="202">
        <v>1</v>
      </c>
      <c r="AP470" s="202">
        <v>0</v>
      </c>
      <c r="AQ470" s="202" t="s">
        <v>197</v>
      </c>
      <c r="AR470" s="202">
        <v>1997</v>
      </c>
      <c r="AS470" s="234">
        <v>4.88</v>
      </c>
      <c r="AT470" s="202" t="s">
        <v>199</v>
      </c>
      <c r="AU470" s="202" t="s">
        <v>556</v>
      </c>
      <c r="AV470" s="152">
        <v>1.1269427669584644</v>
      </c>
      <c r="AW470" s="152">
        <v>1.1269427669584644</v>
      </c>
      <c r="AX470" s="179">
        <v>-0.1090365899996696</v>
      </c>
      <c r="AY470" s="179" t="s">
        <v>115</v>
      </c>
      <c r="AZ470" s="179">
        <v>-7.3892040454109284E-2</v>
      </c>
      <c r="BA470" s="179">
        <v>-6.7145399686136448E-2</v>
      </c>
      <c r="BB470" s="179">
        <v>0</v>
      </c>
      <c r="BC470" s="179">
        <v>6.1605922695318338E-2</v>
      </c>
      <c r="BD470" s="179">
        <v>6.6943045691299538E-2</v>
      </c>
      <c r="BE470" s="179" t="s">
        <v>115</v>
      </c>
      <c r="BF470" s="179">
        <v>9.7543340633653497E-2</v>
      </c>
      <c r="BG470" s="179">
        <v>0.1215956108869207</v>
      </c>
      <c r="BH470" s="204">
        <v>0</v>
      </c>
      <c r="BI470" s="204">
        <v>7</v>
      </c>
      <c r="BJ470" s="205" t="s">
        <v>3025</v>
      </c>
      <c r="BK470" s="205" t="s">
        <v>3026</v>
      </c>
      <c r="BL470" s="205" t="s">
        <v>3027</v>
      </c>
      <c r="BM470" s="205">
        <v>-5.7485155578385419E-3</v>
      </c>
      <c r="BN470" s="205">
        <v>0.1019896024640766</v>
      </c>
      <c r="BO470" s="205">
        <v>0.41439878143676379</v>
      </c>
      <c r="BP470" s="205">
        <v>9.548178712712084E-2</v>
      </c>
      <c r="BQ470" s="205" t="s">
        <v>115</v>
      </c>
      <c r="BR470" s="205" t="s">
        <v>197</v>
      </c>
      <c r="BS470" s="205">
        <v>0.16775891309376201</v>
      </c>
      <c r="BT470" s="120" t="s">
        <v>115</v>
      </c>
      <c r="BU470" s="120" t="s">
        <v>115</v>
      </c>
      <c r="BV470" s="120" t="s">
        <v>115</v>
      </c>
      <c r="BW470" s="120" t="s">
        <v>115</v>
      </c>
      <c r="BX470" s="153">
        <v>4.8857485155578386</v>
      </c>
      <c r="BY470" s="153">
        <v>1.2088196725484093</v>
      </c>
      <c r="BZ470" s="153">
        <v>1.2088196725484093</v>
      </c>
      <c r="CA470" s="154" t="s">
        <v>197</v>
      </c>
      <c r="CB470" s="154">
        <v>1.2204048728444359</v>
      </c>
      <c r="CC470" s="154">
        <v>1.2204048728444359</v>
      </c>
      <c r="CD470" s="154" t="s">
        <v>197</v>
      </c>
      <c r="CE470" s="155">
        <v>0</v>
      </c>
      <c r="CF470" s="155"/>
      <c r="CG470" s="155"/>
      <c r="CH470" s="273"/>
    </row>
    <row r="471" spans="1:86" s="1" customFormat="1" x14ac:dyDescent="0.2">
      <c r="A471" s="120">
        <v>467</v>
      </c>
      <c r="B471" s="172" t="s">
        <v>2443</v>
      </c>
      <c r="C471" s="120" t="s">
        <v>2449</v>
      </c>
      <c r="D471" s="126">
        <v>2</v>
      </c>
      <c r="E471" s="126" t="s">
        <v>2478</v>
      </c>
      <c r="F471" s="199">
        <v>58.075924000000001</v>
      </c>
      <c r="G471" s="199">
        <v>6.6989700000000001</v>
      </c>
      <c r="H471" s="123">
        <v>1</v>
      </c>
      <c r="I471" s="176">
        <v>5240</v>
      </c>
      <c r="J471" s="176">
        <v>60</v>
      </c>
      <c r="K471" s="123">
        <v>0</v>
      </c>
      <c r="L471" s="122">
        <v>5240</v>
      </c>
      <c r="M471" s="122">
        <v>60</v>
      </c>
      <c r="N471" s="122">
        <v>6069.625</v>
      </c>
      <c r="O471" s="122">
        <v>211.375</v>
      </c>
      <c r="P471" s="122">
        <v>323.625</v>
      </c>
      <c r="Q471" s="112" t="s">
        <v>1043</v>
      </c>
      <c r="R471" s="158">
        <v>1</v>
      </c>
      <c r="S471" s="112" t="s">
        <v>2191</v>
      </c>
      <c r="T471" s="168" t="s">
        <v>2502</v>
      </c>
      <c r="U471" s="112" t="s">
        <v>2515</v>
      </c>
      <c r="V471" s="112" t="s">
        <v>808</v>
      </c>
      <c r="W471" s="112" t="s">
        <v>193</v>
      </c>
      <c r="X471" s="168">
        <v>212.5</v>
      </c>
      <c r="Y471" s="112" t="s">
        <v>115</v>
      </c>
      <c r="Z471" s="112" t="s">
        <v>115</v>
      </c>
      <c r="AA471" s="125" t="s">
        <v>197</v>
      </c>
      <c r="AB471" s="125" t="s">
        <v>197</v>
      </c>
      <c r="AC471" s="125" t="s">
        <v>197</v>
      </c>
      <c r="AD471" s="125" t="s">
        <v>197</v>
      </c>
      <c r="AE471" s="125">
        <v>0</v>
      </c>
      <c r="AF471" s="125">
        <v>0.1</v>
      </c>
      <c r="AG471" s="125">
        <v>0</v>
      </c>
      <c r="AH471" s="125">
        <v>0</v>
      </c>
      <c r="AI471" s="202">
        <v>0</v>
      </c>
      <c r="AJ471" s="202">
        <v>0</v>
      </c>
      <c r="AK471" s="202">
        <v>0.5</v>
      </c>
      <c r="AL471" s="202">
        <v>0</v>
      </c>
      <c r="AM471" s="202">
        <v>0.1</v>
      </c>
      <c r="AN471" s="202">
        <v>0</v>
      </c>
      <c r="AO471" s="202">
        <v>1</v>
      </c>
      <c r="AP471" s="202">
        <v>0</v>
      </c>
      <c r="AQ471" s="202" t="s">
        <v>197</v>
      </c>
      <c r="AR471" s="202">
        <v>1997</v>
      </c>
      <c r="AS471" s="234">
        <v>4.5999999999999996</v>
      </c>
      <c r="AT471" s="202" t="s">
        <v>199</v>
      </c>
      <c r="AU471" s="202" t="s">
        <v>556</v>
      </c>
      <c r="AV471" s="152">
        <v>1.1269427669584644</v>
      </c>
      <c r="AW471" s="152">
        <v>1.1269427669584644</v>
      </c>
      <c r="AX471" s="179">
        <v>-0.1090365899996696</v>
      </c>
      <c r="AY471" s="179" t="s">
        <v>115</v>
      </c>
      <c r="AZ471" s="179">
        <v>-7.3892040454109284E-2</v>
      </c>
      <c r="BA471" s="179">
        <v>-6.7145399686136448E-2</v>
      </c>
      <c r="BB471" s="179">
        <v>0</v>
      </c>
      <c r="BC471" s="179">
        <v>6.1605922695318338E-2</v>
      </c>
      <c r="BD471" s="179">
        <v>6.6943045691299538E-2</v>
      </c>
      <c r="BE471" s="179" t="s">
        <v>115</v>
      </c>
      <c r="BF471" s="179">
        <v>9.7543340633653497E-2</v>
      </c>
      <c r="BG471" s="179">
        <v>0.1215956108869207</v>
      </c>
      <c r="BH471" s="204">
        <v>0</v>
      </c>
      <c r="BI471" s="204">
        <v>7</v>
      </c>
      <c r="BJ471" s="205" t="s">
        <v>3025</v>
      </c>
      <c r="BK471" s="205" t="s">
        <v>3026</v>
      </c>
      <c r="BL471" s="205" t="s">
        <v>3027</v>
      </c>
      <c r="BM471" s="205">
        <v>-5.5052428354307181E-3</v>
      </c>
      <c r="BN471" s="205">
        <v>9.6625689107765311E-2</v>
      </c>
      <c r="BO471" s="205">
        <v>0.41891764768094802</v>
      </c>
      <c r="BP471" s="205">
        <v>9.548178712712084E-2</v>
      </c>
      <c r="BQ471" s="205" t="s">
        <v>115</v>
      </c>
      <c r="BR471" s="205" t="s">
        <v>197</v>
      </c>
      <c r="BS471" s="205">
        <v>0.1188795537276654</v>
      </c>
      <c r="BT471" s="120" t="s">
        <v>115</v>
      </c>
      <c r="BU471" s="120" t="s">
        <v>115</v>
      </c>
      <c r="BV471" s="120" t="s">
        <v>115</v>
      </c>
      <c r="BW471" s="120" t="s">
        <v>115</v>
      </c>
      <c r="BX471" s="153">
        <v>4.6055052428354299</v>
      </c>
      <c r="BY471" s="153">
        <v>1.2099360689751661</v>
      </c>
      <c r="BZ471" s="153">
        <v>1.2099360689751661</v>
      </c>
      <c r="CA471" s="154" t="s">
        <v>197</v>
      </c>
      <c r="CB471" s="154">
        <v>1.2157621639537755</v>
      </c>
      <c r="CC471" s="154">
        <v>1.2157621639537755</v>
      </c>
      <c r="CD471" s="154" t="s">
        <v>197</v>
      </c>
      <c r="CE471" s="155">
        <v>0</v>
      </c>
      <c r="CF471" s="155"/>
      <c r="CG471" s="155"/>
      <c r="CH471" s="273"/>
    </row>
    <row r="472" spans="1:86" s="1" customFormat="1" x14ac:dyDescent="0.2">
      <c r="A472" s="120">
        <v>468</v>
      </c>
      <c r="B472" s="172" t="s">
        <v>2496</v>
      </c>
      <c r="C472" s="120" t="s">
        <v>2449</v>
      </c>
      <c r="D472" s="126">
        <v>2</v>
      </c>
      <c r="E472" s="126" t="s">
        <v>2479</v>
      </c>
      <c r="F472" s="199">
        <v>58.075425000000003</v>
      </c>
      <c r="G472" s="199">
        <v>6.8094739999999998</v>
      </c>
      <c r="H472" s="123">
        <v>1</v>
      </c>
      <c r="I472" s="176">
        <v>3760</v>
      </c>
      <c r="J472" s="176">
        <v>105</v>
      </c>
      <c r="K472" s="123">
        <v>0</v>
      </c>
      <c r="L472" s="122">
        <v>3760</v>
      </c>
      <c r="M472" s="122">
        <v>105</v>
      </c>
      <c r="N472" s="122">
        <v>4196.75</v>
      </c>
      <c r="O472" s="122">
        <v>326.25</v>
      </c>
      <c r="P472" s="122">
        <v>494.75</v>
      </c>
      <c r="Q472" s="112" t="s">
        <v>1043</v>
      </c>
      <c r="R472" s="158">
        <v>1</v>
      </c>
      <c r="S472" s="112" t="s">
        <v>2191</v>
      </c>
      <c r="T472" s="124" t="s">
        <v>2185</v>
      </c>
      <c r="U472" s="112" t="s">
        <v>2515</v>
      </c>
      <c r="V472" s="112" t="s">
        <v>808</v>
      </c>
      <c r="W472" s="112" t="s">
        <v>193</v>
      </c>
      <c r="X472" s="168">
        <v>357.5</v>
      </c>
      <c r="Y472" s="112" t="s">
        <v>115</v>
      </c>
      <c r="Z472" s="112" t="s">
        <v>115</v>
      </c>
      <c r="AA472" s="125" t="s">
        <v>197</v>
      </c>
      <c r="AB472" s="125" t="s">
        <v>197</v>
      </c>
      <c r="AC472" s="125" t="s">
        <v>197</v>
      </c>
      <c r="AD472" s="125" t="s">
        <v>197</v>
      </c>
      <c r="AE472" s="125">
        <v>0</v>
      </c>
      <c r="AF472" s="125">
        <v>0.1</v>
      </c>
      <c r="AG472" s="125">
        <v>0</v>
      </c>
      <c r="AH472" s="125">
        <v>0</v>
      </c>
      <c r="AI472" s="202">
        <v>0</v>
      </c>
      <c r="AJ472" s="202">
        <v>0</v>
      </c>
      <c r="AK472" s="202">
        <v>0.5</v>
      </c>
      <c r="AL472" s="202">
        <v>0</v>
      </c>
      <c r="AM472" s="202">
        <v>0.1</v>
      </c>
      <c r="AN472" s="202">
        <v>0</v>
      </c>
      <c r="AO472" s="202">
        <v>1</v>
      </c>
      <c r="AP472" s="202">
        <v>0</v>
      </c>
      <c r="AQ472" s="202" t="s">
        <v>197</v>
      </c>
      <c r="AR472" s="202">
        <v>1997</v>
      </c>
      <c r="AS472" s="234">
        <v>3.77</v>
      </c>
      <c r="AT472" s="202" t="s">
        <v>199</v>
      </c>
      <c r="AU472" s="202" t="s">
        <v>556</v>
      </c>
      <c r="AV472" s="152">
        <v>1.1269427669584644</v>
      </c>
      <c r="AW472" s="152">
        <v>1.1269427669584644</v>
      </c>
      <c r="AX472" s="179">
        <v>-0.1090365899996696</v>
      </c>
      <c r="AY472" s="179" t="s">
        <v>115</v>
      </c>
      <c r="AZ472" s="179">
        <v>-7.3892040454109284E-2</v>
      </c>
      <c r="BA472" s="179">
        <v>-6.7145399686136448E-2</v>
      </c>
      <c r="BB472" s="179">
        <v>0</v>
      </c>
      <c r="BC472" s="179">
        <v>6.1605922695318338E-2</v>
      </c>
      <c r="BD472" s="179">
        <v>6.6943045691299538E-2</v>
      </c>
      <c r="BE472" s="179" t="s">
        <v>115</v>
      </c>
      <c r="BF472" s="179">
        <v>9.7543340633653497E-2</v>
      </c>
      <c r="BG472" s="179">
        <v>0.1215956108869207</v>
      </c>
      <c r="BH472" s="204">
        <v>0</v>
      </c>
      <c r="BI472" s="204">
        <v>7</v>
      </c>
      <c r="BJ472" s="205" t="s">
        <v>3025</v>
      </c>
      <c r="BK472" s="205" t="s">
        <v>3026</v>
      </c>
      <c r="BL472" s="205" t="s">
        <v>3027</v>
      </c>
      <c r="BM472" s="205">
        <v>-5.7466246830080378E-3</v>
      </c>
      <c r="BN472" s="205">
        <v>0.1032899653166615</v>
      </c>
      <c r="BO472" s="205">
        <v>0.4171665234438422</v>
      </c>
      <c r="BP472" s="205">
        <v>9.548178712712084E-2</v>
      </c>
      <c r="BQ472" s="205" t="s">
        <v>115</v>
      </c>
      <c r="BR472" s="205" t="s">
        <v>197</v>
      </c>
      <c r="BS472" s="205">
        <v>0.16645665936634649</v>
      </c>
      <c r="BT472" s="120" t="s">
        <v>115</v>
      </c>
      <c r="BU472" s="120" t="s">
        <v>115</v>
      </c>
      <c r="BV472" s="120" t="s">
        <v>115</v>
      </c>
      <c r="BW472" s="120" t="s">
        <v>115</v>
      </c>
      <c r="BX472" s="153">
        <v>3.7757466246830083</v>
      </c>
      <c r="BY472" s="153">
        <v>1.2098816044929055</v>
      </c>
      <c r="BZ472" s="153">
        <v>1.2098816044929055</v>
      </c>
      <c r="CA472" s="154" t="s">
        <v>197</v>
      </c>
      <c r="CB472" s="154">
        <v>1.221278558043877</v>
      </c>
      <c r="CC472" s="154">
        <v>1.221278558043877</v>
      </c>
      <c r="CD472" s="154" t="s">
        <v>197</v>
      </c>
      <c r="CE472" s="155">
        <v>0</v>
      </c>
      <c r="CF472" s="155"/>
      <c r="CG472" s="155"/>
      <c r="CH472" s="273"/>
    </row>
    <row r="473" spans="1:86" s="1" customFormat="1" x14ac:dyDescent="0.2">
      <c r="A473" s="120">
        <v>469</v>
      </c>
      <c r="B473" s="172" t="s">
        <v>2497</v>
      </c>
      <c r="C473" s="120" t="s">
        <v>2449</v>
      </c>
      <c r="D473" s="126">
        <v>2</v>
      </c>
      <c r="E473" s="126" t="s">
        <v>2479</v>
      </c>
      <c r="F473" s="199">
        <v>58.075425000000003</v>
      </c>
      <c r="G473" s="199">
        <v>6.8094739999999998</v>
      </c>
      <c r="H473" s="123">
        <v>1</v>
      </c>
      <c r="I473" s="176">
        <v>7385</v>
      </c>
      <c r="J473" s="176">
        <v>110</v>
      </c>
      <c r="K473" s="123">
        <v>0</v>
      </c>
      <c r="L473" s="122">
        <v>7385</v>
      </c>
      <c r="M473" s="122">
        <v>110</v>
      </c>
      <c r="N473" s="122">
        <v>8180.666666666667</v>
      </c>
      <c r="O473" s="122">
        <v>270.33333333333297</v>
      </c>
      <c r="P473" s="122">
        <v>305.66666666666703</v>
      </c>
      <c r="Q473" s="112" t="s">
        <v>1043</v>
      </c>
      <c r="R473" s="158">
        <v>1</v>
      </c>
      <c r="S473" s="112" t="s">
        <v>2191</v>
      </c>
      <c r="T473" s="124" t="s">
        <v>2185</v>
      </c>
      <c r="U473" s="112" t="s">
        <v>808</v>
      </c>
      <c r="V473" s="112" t="s">
        <v>2515</v>
      </c>
      <c r="W473" s="112" t="s">
        <v>215</v>
      </c>
      <c r="X473" s="168">
        <v>867.5</v>
      </c>
      <c r="Y473" s="112" t="s">
        <v>115</v>
      </c>
      <c r="Z473" s="112" t="s">
        <v>115</v>
      </c>
      <c r="AA473" s="125" t="s">
        <v>197</v>
      </c>
      <c r="AB473" s="125" t="s">
        <v>197</v>
      </c>
      <c r="AC473" s="125" t="s">
        <v>197</v>
      </c>
      <c r="AD473" s="125" t="s">
        <v>197</v>
      </c>
      <c r="AE473" s="125">
        <v>0</v>
      </c>
      <c r="AF473" s="125">
        <v>0.1</v>
      </c>
      <c r="AG473" s="125">
        <v>0</v>
      </c>
      <c r="AH473" s="125">
        <v>0</v>
      </c>
      <c r="AI473" s="202">
        <v>0</v>
      </c>
      <c r="AJ473" s="202">
        <v>0</v>
      </c>
      <c r="AK473" s="202">
        <v>0.5</v>
      </c>
      <c r="AL473" s="202">
        <v>0</v>
      </c>
      <c r="AM473" s="202">
        <v>0.1</v>
      </c>
      <c r="AN473" s="202">
        <v>0</v>
      </c>
      <c r="AO473" s="202">
        <v>1</v>
      </c>
      <c r="AP473" s="202">
        <v>0</v>
      </c>
      <c r="AQ473" s="202" t="s">
        <v>197</v>
      </c>
      <c r="AR473" s="202">
        <v>1997</v>
      </c>
      <c r="AS473" s="234">
        <v>3.77</v>
      </c>
      <c r="AT473" s="202" t="s">
        <v>199</v>
      </c>
      <c r="AU473" s="202" t="s">
        <v>556</v>
      </c>
      <c r="AV473" s="152">
        <v>1.1269427669584644</v>
      </c>
      <c r="AW473" s="152">
        <v>1.1269427669584644</v>
      </c>
      <c r="AX473" s="179">
        <v>-8.8680951603666902E-2</v>
      </c>
      <c r="AY473" s="179" t="s">
        <v>115</v>
      </c>
      <c r="AZ473" s="179">
        <v>-5.6603553002288379E-2</v>
      </c>
      <c r="BA473" s="179">
        <v>-5.1497713583492498E-2</v>
      </c>
      <c r="BB473" s="179">
        <v>0</v>
      </c>
      <c r="BC473" s="179">
        <v>4.7286973323622243E-2</v>
      </c>
      <c r="BD473" s="179">
        <v>5.1961043164265273E-2</v>
      </c>
      <c r="BE473" s="179" t="s">
        <v>115</v>
      </c>
      <c r="BF473" s="179">
        <v>7.954233544799201E-2</v>
      </c>
      <c r="BG473" s="179">
        <v>9.9409214771329607E-2</v>
      </c>
      <c r="BH473" s="204">
        <v>0</v>
      </c>
      <c r="BI473" s="204">
        <v>7</v>
      </c>
      <c r="BJ473" s="205" t="s">
        <v>3025</v>
      </c>
      <c r="BK473" s="205" t="s">
        <v>3026</v>
      </c>
      <c r="BL473" s="205" t="s">
        <v>3027</v>
      </c>
      <c r="BM473" s="205">
        <v>-5.7466246830080378E-3</v>
      </c>
      <c r="BN473" s="205">
        <v>0.1032899653166615</v>
      </c>
      <c r="BO473" s="205">
        <v>0.4171665234438422</v>
      </c>
      <c r="BP473" s="205">
        <v>9.548178712712084E-2</v>
      </c>
      <c r="BQ473" s="205" t="s">
        <v>115</v>
      </c>
      <c r="BR473" s="205" t="s">
        <v>197</v>
      </c>
      <c r="BS473" s="205">
        <v>0.16645665936634649</v>
      </c>
      <c r="BT473" s="120" t="s">
        <v>115</v>
      </c>
      <c r="BU473" s="120" t="s">
        <v>115</v>
      </c>
      <c r="BV473" s="120" t="s">
        <v>115</v>
      </c>
      <c r="BW473" s="120" t="s">
        <v>115</v>
      </c>
      <c r="BX473" s="153">
        <v>3.7757466246830083</v>
      </c>
      <c r="BY473" s="153">
        <v>1.2098816044929055</v>
      </c>
      <c r="BZ473" s="153">
        <v>1.2098816044929055</v>
      </c>
      <c r="CA473" s="154" t="s">
        <v>197</v>
      </c>
      <c r="CB473" s="154">
        <v>1.221278558043877</v>
      </c>
      <c r="CC473" s="154">
        <v>1.221278558043877</v>
      </c>
      <c r="CD473" s="154" t="s">
        <v>197</v>
      </c>
      <c r="CE473" s="155">
        <v>0</v>
      </c>
      <c r="CF473" s="155"/>
      <c r="CG473" s="155"/>
      <c r="CH473" s="273"/>
    </row>
    <row r="474" spans="1:86" s="1" customFormat="1" x14ac:dyDescent="0.2">
      <c r="A474" s="120">
        <v>470</v>
      </c>
      <c r="B474" s="172" t="s">
        <v>2498</v>
      </c>
      <c r="C474" s="120" t="s">
        <v>2449</v>
      </c>
      <c r="D474" s="126">
        <v>2</v>
      </c>
      <c r="E474" s="126" t="s">
        <v>2479</v>
      </c>
      <c r="F474" s="199">
        <v>58.075425000000003</v>
      </c>
      <c r="G474" s="199">
        <v>6.8094739999999998</v>
      </c>
      <c r="H474" s="123">
        <v>1</v>
      </c>
      <c r="I474" s="176">
        <v>7175</v>
      </c>
      <c r="J474" s="176">
        <v>75</v>
      </c>
      <c r="K474" s="123">
        <v>0</v>
      </c>
      <c r="L474" s="122">
        <v>7175</v>
      </c>
      <c r="M474" s="122">
        <v>75</v>
      </c>
      <c r="N474" s="122">
        <v>8030.75</v>
      </c>
      <c r="O474" s="122">
        <v>272.25</v>
      </c>
      <c r="P474" s="122">
        <v>320.75</v>
      </c>
      <c r="Q474" s="112" t="s">
        <v>676</v>
      </c>
      <c r="R474" s="158">
        <v>1</v>
      </c>
      <c r="S474" s="112" t="s">
        <v>2191</v>
      </c>
      <c r="T474" s="124" t="s">
        <v>2185</v>
      </c>
      <c r="U474" s="112" t="s">
        <v>1661</v>
      </c>
      <c r="V474" s="112" t="s">
        <v>676</v>
      </c>
      <c r="W474" s="112" t="s">
        <v>215</v>
      </c>
      <c r="X474" s="168">
        <v>877.5</v>
      </c>
      <c r="Y474" s="112" t="s">
        <v>115</v>
      </c>
      <c r="Z474" s="112" t="s">
        <v>115</v>
      </c>
      <c r="AA474" s="125" t="s">
        <v>197</v>
      </c>
      <c r="AB474" s="125" t="s">
        <v>197</v>
      </c>
      <c r="AC474" s="125" t="s">
        <v>197</v>
      </c>
      <c r="AD474" s="125" t="s">
        <v>197</v>
      </c>
      <c r="AE474" s="125">
        <v>0</v>
      </c>
      <c r="AF474" s="125">
        <v>0.1</v>
      </c>
      <c r="AG474" s="125">
        <v>0</v>
      </c>
      <c r="AH474" s="125">
        <v>0</v>
      </c>
      <c r="AI474" s="202">
        <v>0</v>
      </c>
      <c r="AJ474" s="202">
        <v>0</v>
      </c>
      <c r="AK474" s="202">
        <v>0.5</v>
      </c>
      <c r="AL474" s="202">
        <v>0</v>
      </c>
      <c r="AM474" s="202">
        <v>0.1</v>
      </c>
      <c r="AN474" s="202">
        <v>0</v>
      </c>
      <c r="AO474" s="202">
        <v>1</v>
      </c>
      <c r="AP474" s="202">
        <v>0</v>
      </c>
      <c r="AQ474" s="202" t="s">
        <v>197</v>
      </c>
      <c r="AR474" s="202">
        <v>1997</v>
      </c>
      <c r="AS474" s="234">
        <v>3.77</v>
      </c>
      <c r="AT474" s="202" t="s">
        <v>199</v>
      </c>
      <c r="AU474" s="202" t="s">
        <v>556</v>
      </c>
      <c r="AV474" s="152">
        <v>1.1269427669584644</v>
      </c>
      <c r="AW474" s="152">
        <v>1.1269427669584644</v>
      </c>
      <c r="AX474" s="179">
        <v>-0.1016865710979289</v>
      </c>
      <c r="AY474" s="179" t="s">
        <v>115</v>
      </c>
      <c r="AZ474" s="179">
        <v>-6.7418350787988621E-2</v>
      </c>
      <c r="BA474" s="179">
        <v>-6.1139156208746583E-2</v>
      </c>
      <c r="BB474" s="179">
        <v>0</v>
      </c>
      <c r="BC474" s="179">
        <v>5.5998723328230679E-2</v>
      </c>
      <c r="BD474" s="179">
        <v>6.1264103765410409E-2</v>
      </c>
      <c r="BE474" s="179" t="s">
        <v>115</v>
      </c>
      <c r="BF474" s="179">
        <v>9.0804039521205873E-2</v>
      </c>
      <c r="BG474" s="179">
        <v>0.1136593277514869</v>
      </c>
      <c r="BH474" s="204">
        <v>-1</v>
      </c>
      <c r="BI474" s="204">
        <v>7</v>
      </c>
      <c r="BJ474" s="205" t="s">
        <v>3033</v>
      </c>
      <c r="BK474" s="205" t="s">
        <v>3034</v>
      </c>
      <c r="BL474" s="205" t="s">
        <v>3035</v>
      </c>
      <c r="BM474" s="205">
        <v>0</v>
      </c>
      <c r="BN474" s="205" t="s">
        <v>115</v>
      </c>
      <c r="BO474" s="205">
        <v>0.4171665234438422</v>
      </c>
      <c r="BP474" s="205">
        <v>9.548178712712084E-2</v>
      </c>
      <c r="BQ474" s="205" t="s">
        <v>115</v>
      </c>
      <c r="BR474" s="205" t="s">
        <v>197</v>
      </c>
      <c r="BS474" s="205">
        <v>0.16645665936634649</v>
      </c>
      <c r="BT474" s="120" t="s">
        <v>115</v>
      </c>
      <c r="BU474" s="120" t="s">
        <v>115</v>
      </c>
      <c r="BV474" s="120" t="s">
        <v>115</v>
      </c>
      <c r="BW474" s="120" t="s">
        <v>115</v>
      </c>
      <c r="BX474" s="153">
        <v>3.77</v>
      </c>
      <c r="BY474" s="153">
        <v>1.2054645079616448</v>
      </c>
      <c r="BZ474" s="153">
        <v>1.2054645079616448</v>
      </c>
      <c r="CA474" s="154" t="s">
        <v>197</v>
      </c>
      <c r="CB474" s="154">
        <v>1.2169028307151786</v>
      </c>
      <c r="CC474" s="154">
        <v>1.2169028307151786</v>
      </c>
      <c r="CD474" s="154" t="s">
        <v>197</v>
      </c>
      <c r="CE474" s="155">
        <v>0</v>
      </c>
      <c r="CF474" s="155"/>
      <c r="CG474" s="155"/>
      <c r="CH474" s="273"/>
    </row>
    <row r="475" spans="1:86" s="1" customFormat="1" x14ac:dyDescent="0.2">
      <c r="A475" s="120">
        <v>471</v>
      </c>
      <c r="B475" s="172" t="s">
        <v>2499</v>
      </c>
      <c r="C475" s="120" t="s">
        <v>2449</v>
      </c>
      <c r="D475" s="126">
        <v>2</v>
      </c>
      <c r="E475" s="126" t="s">
        <v>2479</v>
      </c>
      <c r="F475" s="199">
        <v>58.075425000000003</v>
      </c>
      <c r="G475" s="199">
        <v>6.8094739999999998</v>
      </c>
      <c r="H475" s="123">
        <v>1</v>
      </c>
      <c r="I475" s="176">
        <v>7405</v>
      </c>
      <c r="J475" s="176">
        <v>95</v>
      </c>
      <c r="K475" s="123">
        <v>0</v>
      </c>
      <c r="L475" s="122">
        <v>7405</v>
      </c>
      <c r="M475" s="122">
        <v>95</v>
      </c>
      <c r="N475" s="122">
        <v>8159.75</v>
      </c>
      <c r="O475" s="122">
        <v>285.25</v>
      </c>
      <c r="P475" s="122">
        <v>215.75</v>
      </c>
      <c r="Q475" s="112" t="s">
        <v>214</v>
      </c>
      <c r="R475" s="158">
        <v>1</v>
      </c>
      <c r="S475" s="112" t="s">
        <v>2191</v>
      </c>
      <c r="T475" s="124" t="s">
        <v>2185</v>
      </c>
      <c r="U475" s="112" t="s">
        <v>808</v>
      </c>
      <c r="V475" s="112" t="s">
        <v>214</v>
      </c>
      <c r="W475" s="112" t="s">
        <v>215</v>
      </c>
      <c r="X475" s="168">
        <v>881.5</v>
      </c>
      <c r="Y475" s="112" t="s">
        <v>115</v>
      </c>
      <c r="Z475" s="112" t="s">
        <v>115</v>
      </c>
      <c r="AA475" s="125" t="s">
        <v>197</v>
      </c>
      <c r="AB475" s="125" t="s">
        <v>197</v>
      </c>
      <c r="AC475" s="125" t="s">
        <v>197</v>
      </c>
      <c r="AD475" s="125" t="s">
        <v>197</v>
      </c>
      <c r="AE475" s="125">
        <v>0</v>
      </c>
      <c r="AF475" s="125">
        <v>0.1</v>
      </c>
      <c r="AG475" s="125">
        <v>0</v>
      </c>
      <c r="AH475" s="125">
        <v>0</v>
      </c>
      <c r="AI475" s="202">
        <v>0</v>
      </c>
      <c r="AJ475" s="202">
        <v>0</v>
      </c>
      <c r="AK475" s="202">
        <v>0.5</v>
      </c>
      <c r="AL475" s="202">
        <v>0</v>
      </c>
      <c r="AM475" s="202">
        <v>0.1</v>
      </c>
      <c r="AN475" s="202">
        <v>0</v>
      </c>
      <c r="AO475" s="202">
        <v>1</v>
      </c>
      <c r="AP475" s="202">
        <v>0</v>
      </c>
      <c r="AQ475" s="202" t="s">
        <v>197</v>
      </c>
      <c r="AR475" s="202">
        <v>1997</v>
      </c>
      <c r="AS475" s="234">
        <v>3.77</v>
      </c>
      <c r="AT475" s="202" t="s">
        <v>199</v>
      </c>
      <c r="AU475" s="202" t="s">
        <v>556</v>
      </c>
      <c r="AV475" s="152">
        <v>1.1269427669584644</v>
      </c>
      <c r="AW475" s="152">
        <v>1.1269427669584644</v>
      </c>
      <c r="AX475" s="179">
        <v>-0.1036239282507295</v>
      </c>
      <c r="AY475" s="179" t="s">
        <v>115</v>
      </c>
      <c r="AZ475" s="179">
        <v>-6.9103986509862755E-2</v>
      </c>
      <c r="BA475" s="179">
        <v>-6.2650626200926623E-2</v>
      </c>
      <c r="BB475" s="179">
        <v>0</v>
      </c>
      <c r="BC475" s="179">
        <v>5.7413175101158988E-2</v>
      </c>
      <c r="BD475" s="179">
        <v>6.2735620825380756E-2</v>
      </c>
      <c r="BE475" s="179" t="s">
        <v>115</v>
      </c>
      <c r="BF475" s="179">
        <v>9.2498928547899067E-2</v>
      </c>
      <c r="BG475" s="179">
        <v>0.1156808113288335</v>
      </c>
      <c r="BH475" s="204">
        <v>0</v>
      </c>
      <c r="BI475" s="204">
        <v>7</v>
      </c>
      <c r="BJ475" s="205" t="s">
        <v>3025</v>
      </c>
      <c r="BK475" s="205" t="s">
        <v>3026</v>
      </c>
      <c r="BL475" s="205" t="s">
        <v>3027</v>
      </c>
      <c r="BM475" s="205">
        <v>-5.7466246830080378E-3</v>
      </c>
      <c r="BN475" s="205">
        <v>0.1032899653166615</v>
      </c>
      <c r="BO475" s="205">
        <v>0.4171665234438422</v>
      </c>
      <c r="BP475" s="205">
        <v>9.548178712712084E-2</v>
      </c>
      <c r="BQ475" s="205" t="s">
        <v>115</v>
      </c>
      <c r="BR475" s="205" t="s">
        <v>197</v>
      </c>
      <c r="BS475" s="205">
        <v>0.16645665936634649</v>
      </c>
      <c r="BT475" s="120" t="s">
        <v>115</v>
      </c>
      <c r="BU475" s="120" t="s">
        <v>115</v>
      </c>
      <c r="BV475" s="120" t="s">
        <v>115</v>
      </c>
      <c r="BW475" s="120" t="s">
        <v>115</v>
      </c>
      <c r="BX475" s="153">
        <v>3.7757466246830083</v>
      </c>
      <c r="BY475" s="153">
        <v>1.2098816044929055</v>
      </c>
      <c r="BZ475" s="153">
        <v>1.2098816044929055</v>
      </c>
      <c r="CA475" s="154" t="s">
        <v>197</v>
      </c>
      <c r="CB475" s="154">
        <v>1.221278558043877</v>
      </c>
      <c r="CC475" s="154">
        <v>1.221278558043877</v>
      </c>
      <c r="CD475" s="154" t="s">
        <v>197</v>
      </c>
      <c r="CE475" s="155">
        <v>0</v>
      </c>
      <c r="CF475" s="155"/>
      <c r="CG475" s="155"/>
      <c r="CH475" s="273"/>
    </row>
    <row r="476" spans="1:86" s="1" customFormat="1" x14ac:dyDescent="0.2">
      <c r="A476" s="120">
        <v>472</v>
      </c>
      <c r="B476" s="172" t="s">
        <v>2500</v>
      </c>
      <c r="C476" s="120" t="s">
        <v>2449</v>
      </c>
      <c r="D476" s="126">
        <v>2</v>
      </c>
      <c r="E476" s="126" t="s">
        <v>2480</v>
      </c>
      <c r="F476" s="199">
        <v>58.115454</v>
      </c>
      <c r="G476" s="199">
        <v>6.5820160000000003</v>
      </c>
      <c r="H476" s="123">
        <v>1</v>
      </c>
      <c r="I476" s="176">
        <v>7330</v>
      </c>
      <c r="J476" s="176">
        <v>70</v>
      </c>
      <c r="K476" s="123">
        <v>0</v>
      </c>
      <c r="L476" s="122">
        <v>7330</v>
      </c>
      <c r="M476" s="122">
        <v>70</v>
      </c>
      <c r="N476" s="122">
        <v>8108</v>
      </c>
      <c r="O476" s="122">
        <v>267</v>
      </c>
      <c r="P476" s="122">
        <v>169</v>
      </c>
      <c r="Q476" s="112" t="s">
        <v>214</v>
      </c>
      <c r="R476" s="158">
        <v>1</v>
      </c>
      <c r="S476" s="112" t="s">
        <v>2191</v>
      </c>
      <c r="T476" s="168" t="s">
        <v>2488</v>
      </c>
      <c r="U476" s="112" t="s">
        <v>808</v>
      </c>
      <c r="V476" s="112" t="s">
        <v>214</v>
      </c>
      <c r="W476" s="112" t="s">
        <v>215</v>
      </c>
      <c r="X476" s="168">
        <v>147</v>
      </c>
      <c r="Y476" s="112" t="s">
        <v>115</v>
      </c>
      <c r="Z476" s="112" t="s">
        <v>115</v>
      </c>
      <c r="AA476" s="125" t="s">
        <v>197</v>
      </c>
      <c r="AB476" s="125" t="s">
        <v>197</v>
      </c>
      <c r="AC476" s="125" t="s">
        <v>197</v>
      </c>
      <c r="AD476" s="125" t="s">
        <v>197</v>
      </c>
      <c r="AE476" s="125">
        <v>0</v>
      </c>
      <c r="AF476" s="125">
        <v>0.1</v>
      </c>
      <c r="AG476" s="125">
        <v>0</v>
      </c>
      <c r="AH476" s="125">
        <v>0</v>
      </c>
      <c r="AI476" s="202">
        <v>0</v>
      </c>
      <c r="AJ476" s="202">
        <v>0</v>
      </c>
      <c r="AK476" s="202">
        <v>0.5</v>
      </c>
      <c r="AL476" s="202">
        <v>0</v>
      </c>
      <c r="AM476" s="202">
        <v>0.1</v>
      </c>
      <c r="AN476" s="202">
        <v>0</v>
      </c>
      <c r="AO476" s="202">
        <v>1</v>
      </c>
      <c r="AP476" s="202">
        <v>0</v>
      </c>
      <c r="AQ476" s="202" t="s">
        <v>197</v>
      </c>
      <c r="AR476" s="202">
        <v>1997</v>
      </c>
      <c r="AS476" s="203">
        <v>1.1399999999999999</v>
      </c>
      <c r="AT476" s="202" t="s">
        <v>199</v>
      </c>
      <c r="AU476" s="202" t="s">
        <v>556</v>
      </c>
      <c r="AV476" s="152">
        <v>1.1269427669584644</v>
      </c>
      <c r="AW476" s="152">
        <v>1.1269427669584644</v>
      </c>
      <c r="AX476" s="179">
        <v>-9.9365201915649667E-2</v>
      </c>
      <c r="AY476" s="179" t="s">
        <v>115</v>
      </c>
      <c r="AZ476" s="179">
        <v>-6.5490800547497355E-2</v>
      </c>
      <c r="BA476" s="179">
        <v>-5.9364320480901067E-2</v>
      </c>
      <c r="BB476" s="179">
        <v>0</v>
      </c>
      <c r="BC476" s="179">
        <v>5.4431340492739178E-2</v>
      </c>
      <c r="BD476" s="179">
        <v>5.9668809165825627E-2</v>
      </c>
      <c r="BE476" s="179" t="s">
        <v>115</v>
      </c>
      <c r="BF476" s="179">
        <v>8.8748360317714256E-2</v>
      </c>
      <c r="BG476" s="179">
        <v>0.1110930828206788</v>
      </c>
      <c r="BH476" s="204">
        <v>0</v>
      </c>
      <c r="BI476" s="204">
        <v>7</v>
      </c>
      <c r="BJ476" s="205" t="s">
        <v>3025</v>
      </c>
      <c r="BK476" s="205" t="s">
        <v>3026</v>
      </c>
      <c r="BL476" s="205" t="s">
        <v>3027</v>
      </c>
      <c r="BM476" s="205">
        <v>-4.5693080778374459E-3</v>
      </c>
      <c r="BN476" s="205">
        <v>8.4111643525829449E-2</v>
      </c>
      <c r="BO476" s="205">
        <v>0.41096622971436753</v>
      </c>
      <c r="BP476" s="205">
        <v>9.548178712712084E-2</v>
      </c>
      <c r="BQ476" s="205" t="s">
        <v>115</v>
      </c>
      <c r="BR476" s="205" t="s">
        <v>197</v>
      </c>
      <c r="BS476" s="205">
        <v>0.18445766455200799</v>
      </c>
      <c r="BT476" s="120" t="s">
        <v>115</v>
      </c>
      <c r="BU476" s="120" t="s">
        <v>115</v>
      </c>
      <c r="BV476" s="120" t="s">
        <v>115</v>
      </c>
      <c r="BW476" s="120" t="s">
        <v>115</v>
      </c>
      <c r="BX476" s="153">
        <v>1.1445693080778374</v>
      </c>
      <c r="BY476" s="153">
        <v>1.2062689510284375</v>
      </c>
      <c r="BZ476" s="153">
        <v>1.2062689510284375</v>
      </c>
      <c r="CA476" s="154" t="s">
        <v>197</v>
      </c>
      <c r="CB476" s="154">
        <v>1.2202907080803442</v>
      </c>
      <c r="CC476" s="154">
        <v>1.2202907080803442</v>
      </c>
      <c r="CD476" s="154" t="s">
        <v>197</v>
      </c>
      <c r="CE476" s="155">
        <v>0</v>
      </c>
      <c r="CF476" s="155"/>
      <c r="CG476" s="155"/>
      <c r="CH476" s="273"/>
    </row>
    <row r="477" spans="1:86" s="1" customFormat="1" x14ac:dyDescent="0.2">
      <c r="A477" s="120">
        <v>473</v>
      </c>
      <c r="B477" s="174" t="s">
        <v>2432</v>
      </c>
      <c r="C477" s="120" t="s">
        <v>2448</v>
      </c>
      <c r="D477" s="126">
        <v>2</v>
      </c>
      <c r="E477" s="126" t="s">
        <v>2481</v>
      </c>
      <c r="F477" s="199">
        <v>58.126216999999997</v>
      </c>
      <c r="G477" s="199">
        <v>6.7183250000000001</v>
      </c>
      <c r="H477" s="123">
        <v>1</v>
      </c>
      <c r="I477" s="176">
        <v>5010</v>
      </c>
      <c r="J477" s="176">
        <v>70</v>
      </c>
      <c r="K477" s="123">
        <v>0</v>
      </c>
      <c r="L477" s="122">
        <v>5010</v>
      </c>
      <c r="M477" s="122">
        <v>70</v>
      </c>
      <c r="N477" s="122">
        <v>5724.833333333333</v>
      </c>
      <c r="O477" s="122">
        <v>375.16666666666703</v>
      </c>
      <c r="P477" s="122">
        <v>247.833333333333</v>
      </c>
      <c r="Q477" s="112" t="s">
        <v>1736</v>
      </c>
      <c r="R477" s="158">
        <v>1</v>
      </c>
      <c r="S477" s="112" t="s">
        <v>2191</v>
      </c>
      <c r="T477" s="168" t="s">
        <v>2444</v>
      </c>
      <c r="U477" s="112" t="s">
        <v>197</v>
      </c>
      <c r="V477" s="112" t="s">
        <v>197</v>
      </c>
      <c r="W477" s="112" t="s">
        <v>193</v>
      </c>
      <c r="X477" s="112">
        <v>4.2</v>
      </c>
      <c r="Y477" s="112" t="s">
        <v>115</v>
      </c>
      <c r="Z477" s="112" t="s">
        <v>115</v>
      </c>
      <c r="AA477" s="125" t="s">
        <v>2447</v>
      </c>
      <c r="AB477" s="125" t="s">
        <v>197</v>
      </c>
      <c r="AC477" s="125" t="s">
        <v>197</v>
      </c>
      <c r="AD477" s="125" t="s">
        <v>197</v>
      </c>
      <c r="AE477" s="125">
        <v>0</v>
      </c>
      <c r="AF477" s="125">
        <v>0.1</v>
      </c>
      <c r="AG477" s="125">
        <v>0</v>
      </c>
      <c r="AH477" s="125">
        <v>0</v>
      </c>
      <c r="AI477" s="202">
        <v>0</v>
      </c>
      <c r="AJ477" s="202">
        <v>0</v>
      </c>
      <c r="AK477" s="202">
        <v>0.81209195960478797</v>
      </c>
      <c r="AL477" s="202">
        <v>0</v>
      </c>
      <c r="AM477" s="202">
        <v>0.1</v>
      </c>
      <c r="AN477" s="202">
        <v>0</v>
      </c>
      <c r="AO477" s="202">
        <v>1</v>
      </c>
      <c r="AP477" s="202">
        <v>0</v>
      </c>
      <c r="AQ477" s="202" t="s">
        <v>197</v>
      </c>
      <c r="AR477" s="202">
        <v>1996</v>
      </c>
      <c r="AS477" s="203">
        <v>31.3</v>
      </c>
      <c r="AT477" s="202" t="s">
        <v>199</v>
      </c>
      <c r="AU477" s="202" t="s">
        <v>556</v>
      </c>
      <c r="AV477" s="152">
        <v>1.2959526807930699</v>
      </c>
      <c r="AW477" s="152">
        <v>1.2959526807930699</v>
      </c>
      <c r="AX477" s="179">
        <v>-0.10068215307699969</v>
      </c>
      <c r="AY477" s="179" t="s">
        <v>115</v>
      </c>
      <c r="AZ477" s="179">
        <v>-6.6596112188479356E-2</v>
      </c>
      <c r="BA477" s="179">
        <v>-6.0360239481936258E-2</v>
      </c>
      <c r="BB477" s="179">
        <v>0</v>
      </c>
      <c r="BC477" s="179">
        <v>5.5327227559045941E-2</v>
      </c>
      <c r="BD477" s="179">
        <v>6.0601425158906798E-2</v>
      </c>
      <c r="BE477" s="179" t="s">
        <v>115</v>
      </c>
      <c r="BF477" s="179">
        <v>8.9886839686134354E-2</v>
      </c>
      <c r="BG477" s="179">
        <v>0.1125069775324043</v>
      </c>
      <c r="BH477" s="204">
        <v>1</v>
      </c>
      <c r="BI477" s="204">
        <v>7</v>
      </c>
      <c r="BJ477" s="205" t="s">
        <v>3031</v>
      </c>
      <c r="BK477" s="205" t="s">
        <v>3032</v>
      </c>
      <c r="BL477" s="205" t="s">
        <v>3030</v>
      </c>
      <c r="BM477" s="205">
        <v>9.0804039521205873E-2</v>
      </c>
      <c r="BN477" s="205" t="s">
        <v>115</v>
      </c>
      <c r="BO477" s="205">
        <v>0.40591065459476461</v>
      </c>
      <c r="BP477" s="205">
        <v>9.548178712712084E-2</v>
      </c>
      <c r="BQ477" s="205" t="s">
        <v>115</v>
      </c>
      <c r="BR477" s="205" t="s">
        <v>197</v>
      </c>
      <c r="BS477" s="205">
        <v>0.11919596047879411</v>
      </c>
      <c r="BT477" s="120" t="s">
        <v>115</v>
      </c>
      <c r="BU477" s="120" t="s">
        <v>115</v>
      </c>
      <c r="BV477" s="120" t="s">
        <v>115</v>
      </c>
      <c r="BW477" s="120" t="s">
        <v>115</v>
      </c>
      <c r="BX477" s="153">
        <v>31.209195960478795</v>
      </c>
      <c r="BY477" s="153">
        <v>1.3613866394383645</v>
      </c>
      <c r="BZ477" s="153">
        <v>1.3613866394383645</v>
      </c>
      <c r="CA477" s="154" t="s">
        <v>197</v>
      </c>
      <c r="CB477" s="154">
        <v>1.3665947676746555</v>
      </c>
      <c r="CC477" s="154">
        <v>1.3665947676746555</v>
      </c>
      <c r="CD477" s="154" t="s">
        <v>197</v>
      </c>
      <c r="CE477" s="155">
        <v>0</v>
      </c>
      <c r="CF477" s="155"/>
      <c r="CG477" s="155" t="s">
        <v>2450</v>
      </c>
      <c r="CH477" s="273"/>
    </row>
    <row r="478" spans="1:86" s="1" customFormat="1" x14ac:dyDescent="0.2">
      <c r="A478" s="120">
        <v>474</v>
      </c>
      <c r="B478" s="174" t="s">
        <v>2433</v>
      </c>
      <c r="C478" s="120" t="s">
        <v>2448</v>
      </c>
      <c r="D478" s="126">
        <v>2</v>
      </c>
      <c r="E478" s="126" t="s">
        <v>2482</v>
      </c>
      <c r="F478" s="199">
        <v>58.124142999999997</v>
      </c>
      <c r="G478" s="199">
        <v>6.7316419999999999</v>
      </c>
      <c r="H478" s="123">
        <v>1</v>
      </c>
      <c r="I478" s="176">
        <v>2490</v>
      </c>
      <c r="J478" s="176">
        <v>80</v>
      </c>
      <c r="K478" s="123">
        <v>0</v>
      </c>
      <c r="L478" s="122">
        <v>2490</v>
      </c>
      <c r="M478" s="122">
        <v>80</v>
      </c>
      <c r="N478" s="122">
        <v>2624.666666666667</v>
      </c>
      <c r="O478" s="122">
        <v>225.33333333333351</v>
      </c>
      <c r="P478" s="122">
        <v>442.66666666666652</v>
      </c>
      <c r="Q478" s="112" t="s">
        <v>1736</v>
      </c>
      <c r="R478" s="158">
        <v>1</v>
      </c>
      <c r="S478" s="112" t="s">
        <v>2191</v>
      </c>
      <c r="T478" s="168" t="s">
        <v>2445</v>
      </c>
      <c r="U478" s="112" t="s">
        <v>197</v>
      </c>
      <c r="V478" s="112" t="s">
        <v>197</v>
      </c>
      <c r="W478" s="112" t="s">
        <v>193</v>
      </c>
      <c r="X478" s="112">
        <v>3.8</v>
      </c>
      <c r="Y478" s="112" t="s">
        <v>115</v>
      </c>
      <c r="Z478" s="112" t="s">
        <v>115</v>
      </c>
      <c r="AA478" s="125" t="s">
        <v>2447</v>
      </c>
      <c r="AB478" s="125" t="s">
        <v>197</v>
      </c>
      <c r="AC478" s="125" t="s">
        <v>197</v>
      </c>
      <c r="AD478" s="125" t="s">
        <v>197</v>
      </c>
      <c r="AE478" s="125">
        <v>0</v>
      </c>
      <c r="AF478" s="125">
        <v>0.1</v>
      </c>
      <c r="AG478" s="125">
        <v>0</v>
      </c>
      <c r="AH478" s="125">
        <v>0</v>
      </c>
      <c r="AI478" s="202">
        <v>0</v>
      </c>
      <c r="AJ478" s="202">
        <v>0</v>
      </c>
      <c r="AK478" s="202">
        <v>0.64537501071452108</v>
      </c>
      <c r="AL478" s="202">
        <v>0</v>
      </c>
      <c r="AM478" s="202">
        <v>0.1</v>
      </c>
      <c r="AN478" s="202">
        <v>0</v>
      </c>
      <c r="AO478" s="202">
        <v>1</v>
      </c>
      <c r="AP478" s="202">
        <v>0</v>
      </c>
      <c r="AQ478" s="202" t="s">
        <v>197</v>
      </c>
      <c r="AR478" s="202">
        <v>1996</v>
      </c>
      <c r="AS478" s="203">
        <v>14.63</v>
      </c>
      <c r="AT478" s="202" t="s">
        <v>199</v>
      </c>
      <c r="AU478" s="202" t="s">
        <v>556</v>
      </c>
      <c r="AV478" s="152">
        <v>1.1985444941489525</v>
      </c>
      <c r="AW478" s="152">
        <v>1.1985444941489525</v>
      </c>
      <c r="AX478" s="179">
        <v>-0.10068215307699969</v>
      </c>
      <c r="AY478" s="179" t="s">
        <v>115</v>
      </c>
      <c r="AZ478" s="179">
        <v>-6.6596112188479356E-2</v>
      </c>
      <c r="BA478" s="179">
        <v>-6.0360239481936258E-2</v>
      </c>
      <c r="BB478" s="179">
        <v>0</v>
      </c>
      <c r="BC478" s="179">
        <v>5.5327227559045941E-2</v>
      </c>
      <c r="BD478" s="179">
        <v>6.0601425158906798E-2</v>
      </c>
      <c r="BE478" s="179" t="s">
        <v>115</v>
      </c>
      <c r="BF478" s="179">
        <v>8.9886839686134354E-2</v>
      </c>
      <c r="BG478" s="179">
        <v>0.1125069775324043</v>
      </c>
      <c r="BH478" s="204">
        <v>1</v>
      </c>
      <c r="BI478" s="204">
        <v>7</v>
      </c>
      <c r="BJ478" s="205" t="s">
        <v>3031</v>
      </c>
      <c r="BK478" s="205" t="s">
        <v>3032</v>
      </c>
      <c r="BL478" s="205" t="s">
        <v>3030</v>
      </c>
      <c r="BM478" s="205">
        <v>9.2498928547899067E-2</v>
      </c>
      <c r="BN478" s="205" t="s">
        <v>115</v>
      </c>
      <c r="BO478" s="205">
        <v>0.40574465403295501</v>
      </c>
      <c r="BP478" s="205">
        <v>9.548178712712084E-2</v>
      </c>
      <c r="BQ478" s="205" t="s">
        <v>115</v>
      </c>
      <c r="BR478" s="205" t="s">
        <v>197</v>
      </c>
      <c r="BS478" s="205">
        <v>1.0498928547899061E-2</v>
      </c>
      <c r="BT478" s="120" t="s">
        <v>115</v>
      </c>
      <c r="BU478" s="120" t="s">
        <v>115</v>
      </c>
      <c r="BV478" s="120" t="s">
        <v>115</v>
      </c>
      <c r="BW478" s="120" t="s">
        <v>115</v>
      </c>
      <c r="BX478" s="153">
        <v>14.537501071452102</v>
      </c>
      <c r="BY478" s="153">
        <v>1.2689579978880623</v>
      </c>
      <c r="BZ478" s="153">
        <v>1.2689579978880623</v>
      </c>
      <c r="CA478" s="154" t="s">
        <v>197</v>
      </c>
      <c r="CB478" s="154">
        <v>1.269001429433684</v>
      </c>
      <c r="CC478" s="154">
        <v>1.269001429433684</v>
      </c>
      <c r="CD478" s="154" t="s">
        <v>197</v>
      </c>
      <c r="CE478" s="155">
        <v>0</v>
      </c>
      <c r="CF478" s="155"/>
      <c r="CG478" s="155" t="s">
        <v>2450</v>
      </c>
      <c r="CH478" s="273"/>
    </row>
    <row r="479" spans="1:86" s="1" customFormat="1" x14ac:dyDescent="0.2">
      <c r="A479" s="120">
        <v>475</v>
      </c>
      <c r="B479" s="174" t="s">
        <v>2434</v>
      </c>
      <c r="C479" s="120" t="s">
        <v>2448</v>
      </c>
      <c r="D479" s="126">
        <v>2</v>
      </c>
      <c r="E479" s="126" t="s">
        <v>2483</v>
      </c>
      <c r="F479" s="225">
        <v>58.101261000000001</v>
      </c>
      <c r="G479" s="199">
        <v>6.684863</v>
      </c>
      <c r="H479" s="123">
        <v>1</v>
      </c>
      <c r="I479" s="176">
        <v>3800</v>
      </c>
      <c r="J479" s="176">
        <v>60</v>
      </c>
      <c r="K479" s="123">
        <v>0</v>
      </c>
      <c r="L479" s="122">
        <v>3800</v>
      </c>
      <c r="M479" s="122">
        <v>60</v>
      </c>
      <c r="N479" s="122">
        <v>4184</v>
      </c>
      <c r="O479" s="122">
        <v>334</v>
      </c>
      <c r="P479" s="122">
        <v>332</v>
      </c>
      <c r="Q479" s="112" t="s">
        <v>1736</v>
      </c>
      <c r="R479" s="158">
        <v>1</v>
      </c>
      <c r="S479" s="112" t="s">
        <v>2191</v>
      </c>
      <c r="T479" s="168" t="s">
        <v>2446</v>
      </c>
      <c r="U479" s="112" t="s">
        <v>197</v>
      </c>
      <c r="V479" s="112" t="s">
        <v>197</v>
      </c>
      <c r="W479" s="112" t="s">
        <v>193</v>
      </c>
      <c r="X479" s="112">
        <v>3.4</v>
      </c>
      <c r="Y479" s="112" t="s">
        <v>115</v>
      </c>
      <c r="Z479" s="112" t="s">
        <v>115</v>
      </c>
      <c r="AA479" s="125" t="s">
        <v>2447</v>
      </c>
      <c r="AB479" s="125" t="s">
        <v>197</v>
      </c>
      <c r="AC479" s="125" t="s">
        <v>197</v>
      </c>
      <c r="AD479" s="125" t="s">
        <v>197</v>
      </c>
      <c r="AE479" s="125">
        <v>0</v>
      </c>
      <c r="AF479" s="125">
        <v>0.1</v>
      </c>
      <c r="AG479" s="125">
        <v>0</v>
      </c>
      <c r="AH479" s="125">
        <v>0</v>
      </c>
      <c r="AI479" s="202">
        <v>0</v>
      </c>
      <c r="AJ479" s="202">
        <v>0</v>
      </c>
      <c r="AK479" s="202">
        <v>0.5</v>
      </c>
      <c r="AL479" s="202">
        <v>0</v>
      </c>
      <c r="AM479" s="202">
        <v>0.1</v>
      </c>
      <c r="AN479" s="202">
        <v>0</v>
      </c>
      <c r="AO479" s="202">
        <v>1</v>
      </c>
      <c r="AP479" s="202">
        <v>0</v>
      </c>
      <c r="AQ479" s="202" t="s">
        <v>197</v>
      </c>
      <c r="AR479" s="202">
        <v>1996</v>
      </c>
      <c r="AS479" s="203">
        <v>6.5</v>
      </c>
      <c r="AT479" s="202" t="s">
        <v>199</v>
      </c>
      <c r="AU479" s="202" t="s">
        <v>556</v>
      </c>
      <c r="AV479" s="152">
        <v>1.1269427669584644</v>
      </c>
      <c r="AW479" s="152">
        <v>1.1269427669584644</v>
      </c>
      <c r="AX479" s="179">
        <v>-0.10068215307699969</v>
      </c>
      <c r="AY479" s="179" t="s">
        <v>115</v>
      </c>
      <c r="AZ479" s="179">
        <v>-6.6596112188479356E-2</v>
      </c>
      <c r="BA479" s="179">
        <v>-6.0360239481936258E-2</v>
      </c>
      <c r="BB479" s="179">
        <v>0</v>
      </c>
      <c r="BC479" s="179">
        <v>5.5327227559045941E-2</v>
      </c>
      <c r="BD479" s="179">
        <v>6.0601425158906798E-2</v>
      </c>
      <c r="BE479" s="179" t="s">
        <v>115</v>
      </c>
      <c r="BF479" s="179">
        <v>8.9886839686134354E-2</v>
      </c>
      <c r="BG479" s="179">
        <v>0.1125069775324043</v>
      </c>
      <c r="BH479" s="204">
        <v>1</v>
      </c>
      <c r="BI479" s="204">
        <v>7</v>
      </c>
      <c r="BJ479" s="205" t="s">
        <v>3031</v>
      </c>
      <c r="BK479" s="205" t="s">
        <v>3032</v>
      </c>
      <c r="BL479" s="205" t="s">
        <v>3030</v>
      </c>
      <c r="BM479" s="205">
        <v>8.8748360317714256E-2</v>
      </c>
      <c r="BN479" s="205" t="s">
        <v>115</v>
      </c>
      <c r="BO479" s="205">
        <v>0.41275934180571289</v>
      </c>
      <c r="BP479" s="205">
        <v>9.548178712712084E-2</v>
      </c>
      <c r="BQ479" s="205" t="s">
        <v>115</v>
      </c>
      <c r="BR479" s="205" t="s">
        <v>197</v>
      </c>
      <c r="BS479" s="205">
        <v>0.13925163968228579</v>
      </c>
      <c r="BT479" s="120" t="s">
        <v>115</v>
      </c>
      <c r="BU479" s="120" t="s">
        <v>115</v>
      </c>
      <c r="BV479" s="120" t="s">
        <v>115</v>
      </c>
      <c r="BW479" s="120" t="s">
        <v>115</v>
      </c>
      <c r="BX479" s="153">
        <v>6.4112516396822858</v>
      </c>
      <c r="BY479" s="153">
        <v>1.2039464464505361</v>
      </c>
      <c r="BZ479" s="153">
        <v>1.2039464464505361</v>
      </c>
      <c r="CA479" s="154" t="s">
        <v>197</v>
      </c>
      <c r="CB479" s="154">
        <v>1.2119727988181412</v>
      </c>
      <c r="CC479" s="154">
        <v>1.2119727988181412</v>
      </c>
      <c r="CD479" s="154" t="s">
        <v>197</v>
      </c>
      <c r="CE479" s="155">
        <v>0</v>
      </c>
      <c r="CF479" s="155"/>
      <c r="CG479" s="155" t="s">
        <v>2450</v>
      </c>
      <c r="CH479" s="273"/>
    </row>
    <row r="480" spans="1:86" s="1" customFormat="1" x14ac:dyDescent="0.2">
      <c r="A480" s="120">
        <v>476</v>
      </c>
      <c r="B480" s="174" t="s">
        <v>2435</v>
      </c>
      <c r="C480" s="120" t="s">
        <v>2448</v>
      </c>
      <c r="D480" s="126">
        <v>2</v>
      </c>
      <c r="E480" s="126" t="s">
        <v>2484</v>
      </c>
      <c r="F480" s="199">
        <v>58.102437999999999</v>
      </c>
      <c r="G480" s="199">
        <v>6.6982439999999999</v>
      </c>
      <c r="H480" s="123">
        <v>1</v>
      </c>
      <c r="I480" s="176">
        <v>1530</v>
      </c>
      <c r="J480" s="176">
        <v>75</v>
      </c>
      <c r="K480" s="123">
        <v>0</v>
      </c>
      <c r="L480" s="122">
        <v>1530</v>
      </c>
      <c r="M480" s="122">
        <v>75</v>
      </c>
      <c r="N480" s="122">
        <v>1446.333333333333</v>
      </c>
      <c r="O480" s="122">
        <v>257.66666666666669</v>
      </c>
      <c r="P480" s="122">
        <v>268.33333333333331</v>
      </c>
      <c r="Q480" s="112" t="s">
        <v>1736</v>
      </c>
      <c r="R480" s="158">
        <v>1</v>
      </c>
      <c r="S480" s="112" t="s">
        <v>2191</v>
      </c>
      <c r="T480" s="168" t="s">
        <v>2446</v>
      </c>
      <c r="U480" s="112" t="s">
        <v>197</v>
      </c>
      <c r="V480" s="112" t="s">
        <v>197</v>
      </c>
      <c r="W480" s="112" t="s">
        <v>193</v>
      </c>
      <c r="X480" s="112">
        <v>3.5</v>
      </c>
      <c r="Y480" s="112" t="s">
        <v>115</v>
      </c>
      <c r="Z480" s="112" t="s">
        <v>115</v>
      </c>
      <c r="AA480" s="125" t="s">
        <v>2447</v>
      </c>
      <c r="AB480" s="125" t="s">
        <v>197</v>
      </c>
      <c r="AC480" s="125" t="s">
        <v>197</v>
      </c>
      <c r="AD480" s="125" t="s">
        <v>197</v>
      </c>
      <c r="AE480" s="125">
        <v>0</v>
      </c>
      <c r="AF480" s="125">
        <v>0.1</v>
      </c>
      <c r="AG480" s="125">
        <v>0</v>
      </c>
      <c r="AH480" s="125">
        <v>0</v>
      </c>
      <c r="AI480" s="202">
        <v>0</v>
      </c>
      <c r="AJ480" s="202">
        <v>0</v>
      </c>
      <c r="AK480" s="202">
        <v>0.5</v>
      </c>
      <c r="AL480" s="202">
        <v>0</v>
      </c>
      <c r="AM480" s="202">
        <v>0.1</v>
      </c>
      <c r="AN480" s="202">
        <v>0</v>
      </c>
      <c r="AO480" s="202">
        <v>1</v>
      </c>
      <c r="AP480" s="202">
        <v>0</v>
      </c>
      <c r="AQ480" s="202" t="s">
        <v>197</v>
      </c>
      <c r="AR480" s="202">
        <v>1996</v>
      </c>
      <c r="AS480" s="203">
        <v>6</v>
      </c>
      <c r="AT480" s="202" t="s">
        <v>199</v>
      </c>
      <c r="AU480" s="202" t="s">
        <v>556</v>
      </c>
      <c r="AV480" s="152">
        <v>1.1269427669584644</v>
      </c>
      <c r="AW480" s="152">
        <v>1.1269427669584644</v>
      </c>
      <c r="AX480" s="179">
        <v>-0.10068215307699969</v>
      </c>
      <c r="AY480" s="179" t="s">
        <v>115</v>
      </c>
      <c r="AZ480" s="179">
        <v>-6.6596112188479356E-2</v>
      </c>
      <c r="BA480" s="179">
        <v>-6.0360239481936258E-2</v>
      </c>
      <c r="BB480" s="179">
        <v>0</v>
      </c>
      <c r="BC480" s="179">
        <v>5.5327227559045941E-2</v>
      </c>
      <c r="BD480" s="179">
        <v>6.0601425158906798E-2</v>
      </c>
      <c r="BE480" s="179" t="s">
        <v>115</v>
      </c>
      <c r="BF480" s="179">
        <v>8.9886839686134354E-2</v>
      </c>
      <c r="BG480" s="179">
        <v>0.1125069775324043</v>
      </c>
      <c r="BH480" s="204">
        <v>1</v>
      </c>
      <c r="BI480" s="204">
        <v>7</v>
      </c>
      <c r="BJ480" s="205" t="s">
        <v>3031</v>
      </c>
      <c r="BK480" s="205" t="s">
        <v>3032</v>
      </c>
      <c r="BL480" s="205" t="s">
        <v>3030</v>
      </c>
      <c r="BM480" s="205">
        <v>8.9886839686134354E-2</v>
      </c>
      <c r="BN480" s="205" t="s">
        <v>115</v>
      </c>
      <c r="BO480" s="205">
        <v>0.41254561413557989</v>
      </c>
      <c r="BP480" s="205">
        <v>9.548178712712084E-2</v>
      </c>
      <c r="BQ480" s="205" t="s">
        <v>115</v>
      </c>
      <c r="BR480" s="205" t="s">
        <v>197</v>
      </c>
      <c r="BS480" s="205">
        <v>0.25911316031386561</v>
      </c>
      <c r="BT480" s="120" t="s">
        <v>115</v>
      </c>
      <c r="BU480" s="120" t="s">
        <v>115</v>
      </c>
      <c r="BV480" s="120" t="s">
        <v>115</v>
      </c>
      <c r="BW480" s="120" t="s">
        <v>115</v>
      </c>
      <c r="BX480" s="153">
        <v>5.9101131603138652</v>
      </c>
      <c r="BY480" s="153">
        <v>1.2038731890923942</v>
      </c>
      <c r="BZ480" s="153">
        <v>1.2038731890923942</v>
      </c>
      <c r="CA480" s="154" t="s">
        <v>197</v>
      </c>
      <c r="CB480" s="154">
        <v>1.2314423596999293</v>
      </c>
      <c r="CC480" s="154">
        <v>1.2314423596999293</v>
      </c>
      <c r="CD480" s="154" t="s">
        <v>197</v>
      </c>
      <c r="CE480" s="155">
        <v>0</v>
      </c>
      <c r="CF480" s="155"/>
      <c r="CG480" s="155" t="s">
        <v>2450</v>
      </c>
      <c r="CH480" s="273"/>
    </row>
    <row r="481" spans="1:86" s="1" customFormat="1" x14ac:dyDescent="0.2">
      <c r="A481" s="120">
        <v>477</v>
      </c>
      <c r="B481" s="174" t="s">
        <v>2436</v>
      </c>
      <c r="C481" s="120" t="s">
        <v>2448</v>
      </c>
      <c r="D481" s="126">
        <v>2</v>
      </c>
      <c r="E481" s="126" t="s">
        <v>2484</v>
      </c>
      <c r="F481" s="199">
        <v>58.102437999999999</v>
      </c>
      <c r="G481" s="199">
        <v>6.6982439999999999</v>
      </c>
      <c r="H481" s="123">
        <v>1</v>
      </c>
      <c r="I481" s="176">
        <v>3020</v>
      </c>
      <c r="J481" s="176">
        <v>65</v>
      </c>
      <c r="K481" s="123">
        <v>0</v>
      </c>
      <c r="L481" s="122">
        <v>3020</v>
      </c>
      <c r="M481" s="122">
        <v>65</v>
      </c>
      <c r="N481" s="122">
        <v>3180.5</v>
      </c>
      <c r="O481" s="122">
        <v>271.5</v>
      </c>
      <c r="P481" s="122">
        <v>300.5</v>
      </c>
      <c r="Q481" s="112" t="s">
        <v>1736</v>
      </c>
      <c r="R481" s="158">
        <v>1</v>
      </c>
      <c r="S481" s="112" t="s">
        <v>2191</v>
      </c>
      <c r="T481" s="168" t="s">
        <v>2446</v>
      </c>
      <c r="U481" s="112" t="s">
        <v>197</v>
      </c>
      <c r="V481" s="112" t="s">
        <v>197</v>
      </c>
      <c r="W481" s="112" t="s">
        <v>193</v>
      </c>
      <c r="X481" s="112">
        <v>4.9000000000000004</v>
      </c>
      <c r="Y481" s="112" t="s">
        <v>115</v>
      </c>
      <c r="Z481" s="112" t="s">
        <v>115</v>
      </c>
      <c r="AA481" s="125" t="s">
        <v>2447</v>
      </c>
      <c r="AB481" s="125" t="s">
        <v>197</v>
      </c>
      <c r="AC481" s="125" t="s">
        <v>197</v>
      </c>
      <c r="AD481" s="125" t="s">
        <v>197</v>
      </c>
      <c r="AE481" s="125">
        <v>0</v>
      </c>
      <c r="AF481" s="125">
        <v>0.1</v>
      </c>
      <c r="AG481" s="125">
        <v>0</v>
      </c>
      <c r="AH481" s="125">
        <v>0</v>
      </c>
      <c r="AI481" s="202">
        <v>0</v>
      </c>
      <c r="AJ481" s="202">
        <v>0</v>
      </c>
      <c r="AK481" s="202">
        <v>0.5</v>
      </c>
      <c r="AL481" s="202">
        <v>0</v>
      </c>
      <c r="AM481" s="202">
        <v>0.1</v>
      </c>
      <c r="AN481" s="202">
        <v>0</v>
      </c>
      <c r="AO481" s="202">
        <v>1</v>
      </c>
      <c r="AP481" s="202">
        <v>0</v>
      </c>
      <c r="AQ481" s="202" t="s">
        <v>197</v>
      </c>
      <c r="AR481" s="202">
        <v>1996</v>
      </c>
      <c r="AS481" s="203">
        <v>6</v>
      </c>
      <c r="AT481" s="202" t="s">
        <v>199</v>
      </c>
      <c r="AU481" s="202" t="s">
        <v>556</v>
      </c>
      <c r="AV481" s="152">
        <v>1.1269427669584644</v>
      </c>
      <c r="AW481" s="152">
        <v>1.1269427669584644</v>
      </c>
      <c r="AX481" s="179">
        <v>-0.10068215307699969</v>
      </c>
      <c r="AY481" s="179" t="s">
        <v>115</v>
      </c>
      <c r="AZ481" s="179">
        <v>-6.6596112188479356E-2</v>
      </c>
      <c r="BA481" s="179">
        <v>-6.0360239481936258E-2</v>
      </c>
      <c r="BB481" s="179">
        <v>0</v>
      </c>
      <c r="BC481" s="179">
        <v>5.5327227559045941E-2</v>
      </c>
      <c r="BD481" s="179">
        <v>6.0601425158906798E-2</v>
      </c>
      <c r="BE481" s="179" t="s">
        <v>115</v>
      </c>
      <c r="BF481" s="179">
        <v>8.9886839686134354E-2</v>
      </c>
      <c r="BG481" s="179">
        <v>0.1125069775324043</v>
      </c>
      <c r="BH481" s="204">
        <v>1</v>
      </c>
      <c r="BI481" s="204">
        <v>7</v>
      </c>
      <c r="BJ481" s="205" t="s">
        <v>3031</v>
      </c>
      <c r="BK481" s="205" t="s">
        <v>3032</v>
      </c>
      <c r="BL481" s="205" t="s">
        <v>3030</v>
      </c>
      <c r="BM481" s="205">
        <v>8.9886839686134354E-2</v>
      </c>
      <c r="BN481" s="205" t="s">
        <v>115</v>
      </c>
      <c r="BO481" s="205">
        <v>0.41254561413557989</v>
      </c>
      <c r="BP481" s="205">
        <v>9.548178712712084E-2</v>
      </c>
      <c r="BQ481" s="205" t="s">
        <v>115</v>
      </c>
      <c r="BR481" s="205" t="s">
        <v>197</v>
      </c>
      <c r="BS481" s="205">
        <v>0.25911316031386561</v>
      </c>
      <c r="BT481" s="120" t="s">
        <v>115</v>
      </c>
      <c r="BU481" s="120" t="s">
        <v>115</v>
      </c>
      <c r="BV481" s="120" t="s">
        <v>115</v>
      </c>
      <c r="BW481" s="120" t="s">
        <v>115</v>
      </c>
      <c r="BX481" s="153">
        <v>5.9101131603138652</v>
      </c>
      <c r="BY481" s="153">
        <v>1.2038731890923942</v>
      </c>
      <c r="BZ481" s="153">
        <v>1.2038731890923942</v>
      </c>
      <c r="CA481" s="154" t="s">
        <v>197</v>
      </c>
      <c r="CB481" s="154">
        <v>1.2314423596999293</v>
      </c>
      <c r="CC481" s="154">
        <v>1.2314423596999293</v>
      </c>
      <c r="CD481" s="154" t="s">
        <v>197</v>
      </c>
      <c r="CE481" s="155">
        <v>0</v>
      </c>
      <c r="CF481" s="155"/>
      <c r="CG481" s="155" t="s">
        <v>2450</v>
      </c>
      <c r="CH481" s="273"/>
    </row>
    <row r="482" spans="1:86" s="1" customFormat="1" x14ac:dyDescent="0.2">
      <c r="A482" s="120">
        <v>478</v>
      </c>
      <c r="B482" s="174" t="s">
        <v>2437</v>
      </c>
      <c r="C482" s="120" t="s">
        <v>2448</v>
      </c>
      <c r="D482" s="126">
        <v>2</v>
      </c>
      <c r="E482" s="126" t="s">
        <v>2484</v>
      </c>
      <c r="F482" s="199">
        <v>58.102437999999999</v>
      </c>
      <c r="G482" s="199">
        <v>6.6982439999999999</v>
      </c>
      <c r="H482" s="123">
        <v>1</v>
      </c>
      <c r="I482" s="176">
        <v>3355</v>
      </c>
      <c r="J482" s="176">
        <v>70</v>
      </c>
      <c r="K482" s="123">
        <v>0</v>
      </c>
      <c r="L482" s="122">
        <v>3355</v>
      </c>
      <c r="M482" s="122">
        <v>70</v>
      </c>
      <c r="N482" s="122">
        <v>3619.5</v>
      </c>
      <c r="O482" s="122">
        <v>336.5</v>
      </c>
      <c r="P482" s="122">
        <v>345.5</v>
      </c>
      <c r="Q482" s="112" t="s">
        <v>1736</v>
      </c>
      <c r="R482" s="158">
        <v>1</v>
      </c>
      <c r="S482" s="112" t="s">
        <v>2191</v>
      </c>
      <c r="T482" s="168" t="s">
        <v>2446</v>
      </c>
      <c r="U482" s="112" t="s">
        <v>197</v>
      </c>
      <c r="V482" s="112" t="s">
        <v>197</v>
      </c>
      <c r="W482" s="112" t="s">
        <v>193</v>
      </c>
      <c r="X482" s="112">
        <v>5.5</v>
      </c>
      <c r="Y482" s="112" t="s">
        <v>115</v>
      </c>
      <c r="Z482" s="112" t="s">
        <v>115</v>
      </c>
      <c r="AA482" s="125" t="s">
        <v>2447</v>
      </c>
      <c r="AB482" s="125" t="s">
        <v>197</v>
      </c>
      <c r="AC482" s="125" t="s">
        <v>197</v>
      </c>
      <c r="AD482" s="125" t="s">
        <v>197</v>
      </c>
      <c r="AE482" s="125">
        <v>0</v>
      </c>
      <c r="AF482" s="125">
        <v>0.1</v>
      </c>
      <c r="AG482" s="125">
        <v>0</v>
      </c>
      <c r="AH482" s="125">
        <v>0</v>
      </c>
      <c r="AI482" s="202">
        <v>0</v>
      </c>
      <c r="AJ482" s="202">
        <v>0</v>
      </c>
      <c r="AK482" s="202">
        <v>0.5</v>
      </c>
      <c r="AL482" s="202">
        <v>0</v>
      </c>
      <c r="AM482" s="202">
        <v>0.1</v>
      </c>
      <c r="AN482" s="202">
        <v>0</v>
      </c>
      <c r="AO482" s="202">
        <v>1</v>
      </c>
      <c r="AP482" s="202">
        <v>0</v>
      </c>
      <c r="AQ482" s="202" t="s">
        <v>197</v>
      </c>
      <c r="AR482" s="202">
        <v>1996</v>
      </c>
      <c r="AS482" s="203">
        <v>6</v>
      </c>
      <c r="AT482" s="202" t="s">
        <v>199</v>
      </c>
      <c r="AU482" s="202" t="s">
        <v>556</v>
      </c>
      <c r="AV482" s="152">
        <v>1.1269427669584644</v>
      </c>
      <c r="AW482" s="152">
        <v>1.1269427669584644</v>
      </c>
      <c r="AX482" s="179">
        <v>-0.1044770671384606</v>
      </c>
      <c r="AY482" s="179" t="s">
        <v>115</v>
      </c>
      <c r="AZ482" s="179">
        <v>-6.9848179213853875E-2</v>
      </c>
      <c r="BA482" s="179">
        <v>-6.3284904005568257E-2</v>
      </c>
      <c r="BB482" s="179">
        <v>0</v>
      </c>
      <c r="BC482" s="179">
        <v>5.8004287474791208E-2</v>
      </c>
      <c r="BD482" s="179">
        <v>6.3378230612426381E-2</v>
      </c>
      <c r="BE482" s="179" t="s">
        <v>115</v>
      </c>
      <c r="BF482" s="179">
        <v>9.3185889906161862E-2</v>
      </c>
      <c r="BG482" s="179">
        <v>0.116499655748667</v>
      </c>
      <c r="BH482" s="204">
        <v>1</v>
      </c>
      <c r="BI482" s="204">
        <v>7</v>
      </c>
      <c r="BJ482" s="205" t="s">
        <v>3031</v>
      </c>
      <c r="BK482" s="205" t="s">
        <v>3032</v>
      </c>
      <c r="BL482" s="205" t="s">
        <v>3030</v>
      </c>
      <c r="BM482" s="205">
        <v>8.9886839686134354E-2</v>
      </c>
      <c r="BN482" s="205" t="s">
        <v>115</v>
      </c>
      <c r="BO482" s="205">
        <v>0.41254561413557989</v>
      </c>
      <c r="BP482" s="205">
        <v>9.548178712712084E-2</v>
      </c>
      <c r="BQ482" s="205" t="s">
        <v>115</v>
      </c>
      <c r="BR482" s="205" t="s">
        <v>197</v>
      </c>
      <c r="BS482" s="205">
        <v>0.25911316031386561</v>
      </c>
      <c r="BT482" s="120" t="s">
        <v>115</v>
      </c>
      <c r="BU482" s="120" t="s">
        <v>115</v>
      </c>
      <c r="BV482" s="120" t="s">
        <v>115</v>
      </c>
      <c r="BW482" s="120" t="s">
        <v>115</v>
      </c>
      <c r="BX482" s="153">
        <v>5.9101131603138652</v>
      </c>
      <c r="BY482" s="153">
        <v>1.2038731890923942</v>
      </c>
      <c r="BZ482" s="153">
        <v>1.2038731890923942</v>
      </c>
      <c r="CA482" s="154" t="s">
        <v>197</v>
      </c>
      <c r="CB482" s="154">
        <v>1.2314423596999293</v>
      </c>
      <c r="CC482" s="154">
        <v>1.2314423596999293</v>
      </c>
      <c r="CD482" s="154" t="s">
        <v>197</v>
      </c>
      <c r="CE482" s="155">
        <v>0</v>
      </c>
      <c r="CF482" s="155"/>
      <c r="CG482" s="155" t="s">
        <v>2450</v>
      </c>
      <c r="CH482" s="273"/>
    </row>
    <row r="483" spans="1:86" s="1" customFormat="1" x14ac:dyDescent="0.2">
      <c r="A483" s="120">
        <v>479</v>
      </c>
      <c r="B483" s="174" t="s">
        <v>2440</v>
      </c>
      <c r="C483" s="120" t="s">
        <v>2448</v>
      </c>
      <c r="D483" s="126">
        <v>2</v>
      </c>
      <c r="E483" s="126" t="s">
        <v>2484</v>
      </c>
      <c r="F483" s="199">
        <v>58.102437999999999</v>
      </c>
      <c r="G483" s="199">
        <v>6.6982439999999999</v>
      </c>
      <c r="H483" s="123">
        <v>1</v>
      </c>
      <c r="I483" s="176">
        <v>8495</v>
      </c>
      <c r="J483" s="176">
        <v>80</v>
      </c>
      <c r="K483" s="123">
        <v>0</v>
      </c>
      <c r="L483" s="122">
        <v>8495</v>
      </c>
      <c r="M483" s="122">
        <v>80</v>
      </c>
      <c r="N483" s="122">
        <v>9408.25</v>
      </c>
      <c r="O483" s="122">
        <v>479.75</v>
      </c>
      <c r="P483" s="122">
        <v>368.25</v>
      </c>
      <c r="Q483" s="112" t="s">
        <v>1736</v>
      </c>
      <c r="R483" s="158">
        <v>1</v>
      </c>
      <c r="S483" s="112" t="s">
        <v>2191</v>
      </c>
      <c r="T483" s="168" t="s">
        <v>2446</v>
      </c>
      <c r="U483" s="112" t="s">
        <v>197</v>
      </c>
      <c r="V483" s="112" t="s">
        <v>197</v>
      </c>
      <c r="W483" s="112" t="s">
        <v>193</v>
      </c>
      <c r="X483" s="112">
        <v>7.8</v>
      </c>
      <c r="Y483" s="112" t="s">
        <v>115</v>
      </c>
      <c r="Z483" s="112" t="s">
        <v>115</v>
      </c>
      <c r="AA483" s="125" t="s">
        <v>2447</v>
      </c>
      <c r="AB483" s="125" t="s">
        <v>197</v>
      </c>
      <c r="AC483" s="125" t="s">
        <v>197</v>
      </c>
      <c r="AD483" s="125" t="s">
        <v>197</v>
      </c>
      <c r="AE483" s="125">
        <v>0</v>
      </c>
      <c r="AF483" s="125">
        <v>0.1</v>
      </c>
      <c r="AG483" s="125">
        <v>0</v>
      </c>
      <c r="AH483" s="125">
        <v>0</v>
      </c>
      <c r="AI483" s="202">
        <v>0</v>
      </c>
      <c r="AJ483" s="202">
        <v>0</v>
      </c>
      <c r="AK483" s="202">
        <v>0.5</v>
      </c>
      <c r="AL483" s="202">
        <v>0</v>
      </c>
      <c r="AM483" s="202">
        <v>0.1</v>
      </c>
      <c r="AN483" s="202">
        <v>0</v>
      </c>
      <c r="AO483" s="202">
        <v>1</v>
      </c>
      <c r="AP483" s="202">
        <v>0</v>
      </c>
      <c r="AQ483" s="202" t="s">
        <v>197</v>
      </c>
      <c r="AR483" s="202">
        <v>1996</v>
      </c>
      <c r="AS483" s="203">
        <v>6</v>
      </c>
      <c r="AT483" s="202" t="s">
        <v>199</v>
      </c>
      <c r="AU483" s="202" t="s">
        <v>556</v>
      </c>
      <c r="AV483" s="152">
        <v>1.1269427669584644</v>
      </c>
      <c r="AW483" s="152">
        <v>1.1269427669584644</v>
      </c>
      <c r="AX483" s="179">
        <v>-1.261442588411289</v>
      </c>
      <c r="AY483" s="179" t="s">
        <v>115</v>
      </c>
      <c r="AZ483" s="179">
        <v>-0.96958219014819902</v>
      </c>
      <c r="BA483" s="179">
        <v>-0.90382760862918221</v>
      </c>
      <c r="BB483" s="179">
        <v>0</v>
      </c>
      <c r="BC483" s="179">
        <v>0.8963195843536198</v>
      </c>
      <c r="BD483" s="179">
        <v>0.94344611270115541</v>
      </c>
      <c r="BE483" s="179" t="s">
        <v>115</v>
      </c>
      <c r="BF483" s="179">
        <v>1.204497296634879</v>
      </c>
      <c r="BG483" s="179">
        <v>1.439983337934625</v>
      </c>
      <c r="BH483" s="204">
        <v>1</v>
      </c>
      <c r="BI483" s="204">
        <v>7</v>
      </c>
      <c r="BJ483" s="205" t="s">
        <v>3031</v>
      </c>
      <c r="BK483" s="205" t="s">
        <v>3032</v>
      </c>
      <c r="BL483" s="205" t="s">
        <v>3030</v>
      </c>
      <c r="BM483" s="205">
        <v>8.9886839686134354E-2</v>
      </c>
      <c r="BN483" s="205" t="s">
        <v>115</v>
      </c>
      <c r="BO483" s="205">
        <v>0.41254561413557989</v>
      </c>
      <c r="BP483" s="205">
        <v>9.548178712712084E-2</v>
      </c>
      <c r="BQ483" s="205" t="s">
        <v>115</v>
      </c>
      <c r="BR483" s="205" t="s">
        <v>197</v>
      </c>
      <c r="BS483" s="205">
        <v>0.25911316031386561</v>
      </c>
      <c r="BT483" s="120" t="s">
        <v>115</v>
      </c>
      <c r="BU483" s="120" t="s">
        <v>115</v>
      </c>
      <c r="BV483" s="120" t="s">
        <v>115</v>
      </c>
      <c r="BW483" s="120" t="s">
        <v>115</v>
      </c>
      <c r="BX483" s="153">
        <v>5.9101131603138652</v>
      </c>
      <c r="BY483" s="153">
        <v>1.2038731890923942</v>
      </c>
      <c r="BZ483" s="153">
        <v>1.2038731890923942</v>
      </c>
      <c r="CA483" s="154" t="s">
        <v>197</v>
      </c>
      <c r="CB483" s="154">
        <v>1.2314423596999293</v>
      </c>
      <c r="CC483" s="154">
        <v>1.2314423596999293</v>
      </c>
      <c r="CD483" s="154" t="s">
        <v>197</v>
      </c>
      <c r="CE483" s="155">
        <v>0</v>
      </c>
      <c r="CF483" s="155"/>
      <c r="CG483" s="155" t="s">
        <v>2450</v>
      </c>
      <c r="CH483" s="273"/>
    </row>
    <row r="484" spans="1:86" s="1" customFormat="1" x14ac:dyDescent="0.2">
      <c r="A484" s="120">
        <v>480</v>
      </c>
      <c r="B484" s="174" t="s">
        <v>2441</v>
      </c>
      <c r="C484" s="120" t="s">
        <v>2448</v>
      </c>
      <c r="D484" s="126">
        <v>2</v>
      </c>
      <c r="E484" s="126" t="s">
        <v>2484</v>
      </c>
      <c r="F484" s="199">
        <v>58.102437999999999</v>
      </c>
      <c r="G484" s="199">
        <v>6.6982439999999999</v>
      </c>
      <c r="H484" s="123">
        <v>1</v>
      </c>
      <c r="I484" s="176">
        <v>8950</v>
      </c>
      <c r="J484" s="176">
        <v>75</v>
      </c>
      <c r="K484" s="123">
        <v>0</v>
      </c>
      <c r="L484" s="122">
        <v>8950</v>
      </c>
      <c r="M484" s="122">
        <v>75</v>
      </c>
      <c r="N484" s="122">
        <v>10026.125</v>
      </c>
      <c r="O484" s="122">
        <v>342.875</v>
      </c>
      <c r="P484" s="122">
        <v>466.125</v>
      </c>
      <c r="Q484" s="112" t="s">
        <v>1736</v>
      </c>
      <c r="R484" s="158">
        <v>1</v>
      </c>
      <c r="S484" s="112" t="s">
        <v>2191</v>
      </c>
      <c r="T484" s="168" t="s">
        <v>2446</v>
      </c>
      <c r="U484" s="112" t="s">
        <v>197</v>
      </c>
      <c r="V484" s="112" t="s">
        <v>197</v>
      </c>
      <c r="W484" s="112" t="s">
        <v>193</v>
      </c>
      <c r="X484" s="112">
        <v>8.1</v>
      </c>
      <c r="Y484" s="112" t="s">
        <v>115</v>
      </c>
      <c r="Z484" s="112" t="s">
        <v>115</v>
      </c>
      <c r="AA484" s="125" t="s">
        <v>2447</v>
      </c>
      <c r="AB484" s="125" t="s">
        <v>197</v>
      </c>
      <c r="AC484" s="125" t="s">
        <v>197</v>
      </c>
      <c r="AD484" s="125" t="s">
        <v>197</v>
      </c>
      <c r="AE484" s="125">
        <v>0</v>
      </c>
      <c r="AF484" s="125">
        <v>0.1</v>
      </c>
      <c r="AG484" s="125">
        <v>0</v>
      </c>
      <c r="AH484" s="125">
        <v>0</v>
      </c>
      <c r="AI484" s="202">
        <v>0</v>
      </c>
      <c r="AJ484" s="202">
        <v>0</v>
      </c>
      <c r="AK484" s="202">
        <v>0.5</v>
      </c>
      <c r="AL484" s="202">
        <v>0</v>
      </c>
      <c r="AM484" s="202">
        <v>0.1</v>
      </c>
      <c r="AN484" s="202">
        <v>0</v>
      </c>
      <c r="AO484" s="202">
        <v>1</v>
      </c>
      <c r="AP484" s="202">
        <v>0</v>
      </c>
      <c r="AQ484" s="202" t="s">
        <v>197</v>
      </c>
      <c r="AR484" s="202">
        <v>1996</v>
      </c>
      <c r="AS484" s="203">
        <v>8</v>
      </c>
      <c r="AT484" s="202" t="s">
        <v>199</v>
      </c>
      <c r="AU484" s="202" t="s">
        <v>556</v>
      </c>
      <c r="AV484" s="152">
        <v>1.1269427669584644</v>
      </c>
      <c r="AW484" s="152">
        <v>1.1269427669584644</v>
      </c>
      <c r="AX484" s="179">
        <v>-1.261442588411289</v>
      </c>
      <c r="AY484" s="179" t="s">
        <v>115</v>
      </c>
      <c r="AZ484" s="179">
        <v>-0.96958219014819902</v>
      </c>
      <c r="BA484" s="179">
        <v>-0.90382760862918221</v>
      </c>
      <c r="BB484" s="179">
        <v>0</v>
      </c>
      <c r="BC484" s="179">
        <v>0.8963195843536198</v>
      </c>
      <c r="BD484" s="179">
        <v>0.94344611270115541</v>
      </c>
      <c r="BE484" s="179" t="s">
        <v>115</v>
      </c>
      <c r="BF484" s="179">
        <v>1.204497296634879</v>
      </c>
      <c r="BG484" s="179">
        <v>1.439983337934625</v>
      </c>
      <c r="BH484" s="204">
        <v>1</v>
      </c>
      <c r="BI484" s="204">
        <v>7</v>
      </c>
      <c r="BJ484" s="205" t="s">
        <v>3031</v>
      </c>
      <c r="BK484" s="205" t="s">
        <v>3032</v>
      </c>
      <c r="BL484" s="205" t="s">
        <v>3030</v>
      </c>
      <c r="BM484" s="205">
        <v>8.9886839686134354E-2</v>
      </c>
      <c r="BN484" s="205" t="s">
        <v>115</v>
      </c>
      <c r="BO484" s="205">
        <v>0.41254561413557989</v>
      </c>
      <c r="BP484" s="205">
        <v>9.548178712712084E-2</v>
      </c>
      <c r="BQ484" s="205" t="s">
        <v>115</v>
      </c>
      <c r="BR484" s="205" t="s">
        <v>197</v>
      </c>
      <c r="BS484" s="205">
        <v>0.25911316031386561</v>
      </c>
      <c r="BT484" s="120" t="s">
        <v>115</v>
      </c>
      <c r="BU484" s="120" t="s">
        <v>115</v>
      </c>
      <c r="BV484" s="120" t="s">
        <v>115</v>
      </c>
      <c r="BW484" s="120" t="s">
        <v>115</v>
      </c>
      <c r="BX484" s="153">
        <v>7.9101131603138652</v>
      </c>
      <c r="BY484" s="153">
        <v>1.2038731890923942</v>
      </c>
      <c r="BZ484" s="153">
        <v>1.2038731890923942</v>
      </c>
      <c r="CA484" s="154" t="s">
        <v>197</v>
      </c>
      <c r="CB484" s="154">
        <v>1.2314423596999293</v>
      </c>
      <c r="CC484" s="154">
        <v>1.2314423596999293</v>
      </c>
      <c r="CD484" s="154" t="s">
        <v>197</v>
      </c>
      <c r="CE484" s="155">
        <v>0</v>
      </c>
      <c r="CF484" s="155"/>
      <c r="CG484" s="155" t="s">
        <v>2450</v>
      </c>
      <c r="CH484" s="273"/>
    </row>
    <row r="485" spans="1:86" s="1" customFormat="1" x14ac:dyDescent="0.2">
      <c r="A485" s="120">
        <v>481</v>
      </c>
      <c r="B485" s="174" t="s">
        <v>2442</v>
      </c>
      <c r="C485" s="120" t="s">
        <v>2448</v>
      </c>
      <c r="D485" s="126">
        <v>2</v>
      </c>
      <c r="E485" s="126" t="s">
        <v>2485</v>
      </c>
      <c r="F485" s="199">
        <v>58.091428999999998</v>
      </c>
      <c r="G485" s="199">
        <v>6.7331669999999999</v>
      </c>
      <c r="H485" s="123">
        <v>1</v>
      </c>
      <c r="I485" s="176">
        <v>3845</v>
      </c>
      <c r="J485" s="176">
        <v>80</v>
      </c>
      <c r="K485" s="123">
        <v>0</v>
      </c>
      <c r="L485" s="122">
        <v>3845</v>
      </c>
      <c r="M485" s="122">
        <v>80</v>
      </c>
      <c r="N485" s="122">
        <v>4319</v>
      </c>
      <c r="O485" s="122">
        <v>463</v>
      </c>
      <c r="P485" s="122">
        <v>443</v>
      </c>
      <c r="Q485" s="112" t="s">
        <v>1736</v>
      </c>
      <c r="R485" s="158">
        <v>1</v>
      </c>
      <c r="S485" s="112" t="s">
        <v>2191</v>
      </c>
      <c r="T485" s="168" t="s">
        <v>2446</v>
      </c>
      <c r="U485" s="112" t="s">
        <v>197</v>
      </c>
      <c r="V485" s="112" t="s">
        <v>197</v>
      </c>
      <c r="W485" s="112" t="s">
        <v>193</v>
      </c>
      <c r="X485" s="112">
        <v>5.3</v>
      </c>
      <c r="Y485" s="112" t="s">
        <v>115</v>
      </c>
      <c r="Z485" s="112" t="s">
        <v>115</v>
      </c>
      <c r="AA485" s="125" t="s">
        <v>2447</v>
      </c>
      <c r="AB485" s="125" t="s">
        <v>197</v>
      </c>
      <c r="AC485" s="125" t="s">
        <v>197</v>
      </c>
      <c r="AD485" s="125" t="s">
        <v>197</v>
      </c>
      <c r="AE485" s="125">
        <v>0</v>
      </c>
      <c r="AF485" s="125">
        <v>0.1</v>
      </c>
      <c r="AG485" s="125">
        <v>0</v>
      </c>
      <c r="AH485" s="125">
        <v>0</v>
      </c>
      <c r="AI485" s="202">
        <v>0</v>
      </c>
      <c r="AJ485" s="202">
        <v>0</v>
      </c>
      <c r="AK485" s="202">
        <v>0.5</v>
      </c>
      <c r="AL485" s="202">
        <v>0</v>
      </c>
      <c r="AM485" s="202">
        <v>0.1</v>
      </c>
      <c r="AN485" s="202">
        <v>0</v>
      </c>
      <c r="AO485" s="202">
        <v>1</v>
      </c>
      <c r="AP485" s="202">
        <v>0</v>
      </c>
      <c r="AQ485" s="202" t="s">
        <v>197</v>
      </c>
      <c r="AR485" s="202">
        <v>1996</v>
      </c>
      <c r="AS485" s="203">
        <v>4</v>
      </c>
      <c r="AT485" s="202" t="s">
        <v>199</v>
      </c>
      <c r="AU485" s="202" t="s">
        <v>556</v>
      </c>
      <c r="AV485" s="152">
        <v>1.1269427669584644</v>
      </c>
      <c r="AW485" s="152">
        <v>1.1269427669584644</v>
      </c>
      <c r="AX485" s="179">
        <v>-1.261442588411289</v>
      </c>
      <c r="AY485" s="179" t="s">
        <v>115</v>
      </c>
      <c r="AZ485" s="179">
        <v>-0.96958219014819902</v>
      </c>
      <c r="BA485" s="179">
        <v>-0.90382760862918221</v>
      </c>
      <c r="BB485" s="179">
        <v>0</v>
      </c>
      <c r="BC485" s="179">
        <v>0.8963195843536198</v>
      </c>
      <c r="BD485" s="179">
        <v>0.94344611270115541</v>
      </c>
      <c r="BE485" s="179" t="s">
        <v>115</v>
      </c>
      <c r="BF485" s="179">
        <v>1.204497296634879</v>
      </c>
      <c r="BG485" s="179">
        <v>1.439983337934625</v>
      </c>
      <c r="BH485" s="204">
        <v>1</v>
      </c>
      <c r="BI485" s="204">
        <v>7</v>
      </c>
      <c r="BJ485" s="205" t="s">
        <v>3031</v>
      </c>
      <c r="BK485" s="205" t="s">
        <v>3032</v>
      </c>
      <c r="BL485" s="205" t="s">
        <v>3030</v>
      </c>
      <c r="BM485" s="205">
        <v>9.3185889906161862E-2</v>
      </c>
      <c r="BN485" s="205" t="s">
        <v>115</v>
      </c>
      <c r="BO485" s="205">
        <v>0.41517533949976237</v>
      </c>
      <c r="BP485" s="205">
        <v>9.548178712712084E-2</v>
      </c>
      <c r="BQ485" s="205" t="s">
        <v>115</v>
      </c>
      <c r="BR485" s="205" t="s">
        <v>197</v>
      </c>
      <c r="BS485" s="205">
        <v>2.2185889906161872E-2</v>
      </c>
      <c r="BT485" s="120" t="s">
        <v>115</v>
      </c>
      <c r="BU485" s="120" t="s">
        <v>115</v>
      </c>
      <c r="BV485" s="120" t="s">
        <v>115</v>
      </c>
      <c r="BW485" s="120" t="s">
        <v>115</v>
      </c>
      <c r="BX485" s="153">
        <v>3.9068141100938383</v>
      </c>
      <c r="BY485" s="153">
        <v>1.2047768815020197</v>
      </c>
      <c r="BZ485" s="153">
        <v>1.2047768815020197</v>
      </c>
      <c r="CA485" s="154" t="s">
        <v>197</v>
      </c>
      <c r="CB485" s="154">
        <v>1.2049811400651298</v>
      </c>
      <c r="CC485" s="154">
        <v>1.2049811400651298</v>
      </c>
      <c r="CD485" s="154" t="s">
        <v>197</v>
      </c>
      <c r="CE485" s="155">
        <v>0</v>
      </c>
      <c r="CF485" s="155"/>
      <c r="CG485" s="155" t="s">
        <v>2450</v>
      </c>
      <c r="CH485" s="273"/>
    </row>
    <row r="486" spans="1:86" s="1" customFormat="1" x14ac:dyDescent="0.2">
      <c r="A486" s="120">
        <v>482</v>
      </c>
      <c r="B486" s="173" t="s">
        <v>3002</v>
      </c>
      <c r="C486" s="120" t="s">
        <v>2848</v>
      </c>
      <c r="D486" s="126">
        <v>2</v>
      </c>
      <c r="E486" s="126" t="s">
        <v>2849</v>
      </c>
      <c r="F486" s="199">
        <v>70.445668063073995</v>
      </c>
      <c r="G486" s="199">
        <v>26.887515006620401</v>
      </c>
      <c r="H486" s="123">
        <v>1</v>
      </c>
      <c r="I486" s="177">
        <v>5625</v>
      </c>
      <c r="J486" s="178">
        <v>75</v>
      </c>
      <c r="K486" s="123">
        <v>0</v>
      </c>
      <c r="L486" s="177">
        <v>5625</v>
      </c>
      <c r="M486" s="178">
        <v>75</v>
      </c>
      <c r="N486" s="122">
        <v>6412.666666666667</v>
      </c>
      <c r="O486" s="122">
        <v>319.33333333333297</v>
      </c>
      <c r="P486" s="122">
        <v>285.66666666666703</v>
      </c>
      <c r="Q486" s="112" t="s">
        <v>1736</v>
      </c>
      <c r="R486" s="158">
        <v>1</v>
      </c>
      <c r="S486" s="112" t="s">
        <v>2191</v>
      </c>
      <c r="T486" s="169" t="s">
        <v>206</v>
      </c>
      <c r="U486" s="112" t="s">
        <v>197</v>
      </c>
      <c r="V486" s="112" t="s">
        <v>197</v>
      </c>
      <c r="W486" s="112" t="s">
        <v>193</v>
      </c>
      <c r="X486" s="170">
        <v>1.78</v>
      </c>
      <c r="Y486" s="112" t="s">
        <v>197</v>
      </c>
      <c r="Z486" s="112" t="s">
        <v>115</v>
      </c>
      <c r="AA486" s="125" t="s">
        <v>197</v>
      </c>
      <c r="AB486" s="125" t="s">
        <v>197</v>
      </c>
      <c r="AC486" s="125" t="s">
        <v>197</v>
      </c>
      <c r="AD486" s="125" t="s">
        <v>197</v>
      </c>
      <c r="AE486" s="171">
        <v>0.01</v>
      </c>
      <c r="AF486" s="125">
        <v>0.1</v>
      </c>
      <c r="AG486" s="125">
        <v>0</v>
      </c>
      <c r="AH486" s="125">
        <v>0</v>
      </c>
      <c r="AI486" s="202">
        <v>0</v>
      </c>
      <c r="AJ486" s="202">
        <v>0</v>
      </c>
      <c r="AK486" s="202">
        <v>0.77897751351682565</v>
      </c>
      <c r="AL486" s="202">
        <v>0</v>
      </c>
      <c r="AM486" s="202">
        <v>0.1</v>
      </c>
      <c r="AN486" s="202">
        <v>0</v>
      </c>
      <c r="AO486" s="202">
        <v>0.5</v>
      </c>
      <c r="AP486" s="202">
        <v>0</v>
      </c>
      <c r="AQ486" s="202" t="s">
        <v>197</v>
      </c>
      <c r="AR486" s="202">
        <v>1996</v>
      </c>
      <c r="AS486" s="203">
        <v>57</v>
      </c>
      <c r="AT486" s="202" t="s">
        <v>199</v>
      </c>
      <c r="AU486" s="202" t="s">
        <v>556</v>
      </c>
      <c r="AV486" s="152">
        <v>0.93643257448940564</v>
      </c>
      <c r="AW486" s="152">
        <v>0.93643257448940564</v>
      </c>
      <c r="AX486" s="179">
        <v>-1.261442588411289</v>
      </c>
      <c r="AY486" s="179" t="s">
        <v>115</v>
      </c>
      <c r="AZ486" s="179">
        <v>-0.96958219014819902</v>
      </c>
      <c r="BA486" s="179">
        <v>-0.90382760862918221</v>
      </c>
      <c r="BB486" s="179">
        <v>0</v>
      </c>
      <c r="BC486" s="179">
        <v>0.8963195843536198</v>
      </c>
      <c r="BD486" s="179">
        <v>0.94344611270115541</v>
      </c>
      <c r="BE486" s="179" t="s">
        <v>115</v>
      </c>
      <c r="BF486" s="179">
        <v>1.204497296634879</v>
      </c>
      <c r="BG486" s="179">
        <v>1.439983337934625</v>
      </c>
      <c r="BH486" s="204">
        <v>1</v>
      </c>
      <c r="BI486" s="204">
        <v>7</v>
      </c>
      <c r="BJ486" s="205" t="s">
        <v>3031</v>
      </c>
      <c r="BK486" s="205" t="s">
        <v>3032</v>
      </c>
      <c r="BL486" s="205" t="s">
        <v>3030</v>
      </c>
      <c r="BM486" s="205">
        <v>1.204497296634879</v>
      </c>
      <c r="BN486" s="205" t="s">
        <v>115</v>
      </c>
      <c r="BO486" s="205">
        <v>0.1058579448229455</v>
      </c>
      <c r="BP486" s="205">
        <v>9.548178712712084E-2</v>
      </c>
      <c r="BQ486" s="205" t="s">
        <v>115</v>
      </c>
      <c r="BR486" s="205" t="s">
        <v>197</v>
      </c>
      <c r="BS486" s="205">
        <v>0.21549729663487949</v>
      </c>
      <c r="BT486" s="120" t="s">
        <v>115</v>
      </c>
      <c r="BU486" s="120" t="s">
        <v>115</v>
      </c>
      <c r="BV486" s="120" t="s">
        <v>115</v>
      </c>
      <c r="BW486" s="120" t="s">
        <v>115</v>
      </c>
      <c r="BX486" s="153">
        <v>55.795502703365123</v>
      </c>
      <c r="BY486" s="153">
        <v>0.94722153835308387</v>
      </c>
      <c r="BZ486" s="153">
        <v>0.94722153835308387</v>
      </c>
      <c r="CA486" s="154" t="s">
        <v>197</v>
      </c>
      <c r="CB486" s="154">
        <v>0.97142561608026579</v>
      </c>
      <c r="CC486" s="154">
        <v>0.97142561608026579</v>
      </c>
      <c r="CD486" s="154" t="s">
        <v>197</v>
      </c>
      <c r="CE486" s="155">
        <v>0</v>
      </c>
      <c r="CF486" s="155"/>
      <c r="CG486" s="155"/>
      <c r="CH486" s="273"/>
    </row>
    <row r="487" spans="1:86" s="1" customFormat="1" x14ac:dyDescent="0.2">
      <c r="A487" s="120">
        <v>483</v>
      </c>
      <c r="B487" s="173" t="s">
        <v>3003</v>
      </c>
      <c r="C487" s="120" t="s">
        <v>2848</v>
      </c>
      <c r="D487" s="126">
        <v>2</v>
      </c>
      <c r="E487" s="126" t="s">
        <v>2849</v>
      </c>
      <c r="F487" s="199">
        <v>70.445668063073995</v>
      </c>
      <c r="G487" s="199">
        <v>26.887515006620401</v>
      </c>
      <c r="H487" s="123">
        <v>1</v>
      </c>
      <c r="I487" s="177">
        <v>5520</v>
      </c>
      <c r="J487" s="178">
        <v>100</v>
      </c>
      <c r="K487" s="123"/>
      <c r="L487" s="177">
        <v>5520</v>
      </c>
      <c r="M487" s="178">
        <v>100</v>
      </c>
      <c r="N487" s="122">
        <v>6330.666666666667</v>
      </c>
      <c r="O487" s="122">
        <v>299.33333333333297</v>
      </c>
      <c r="P487" s="122">
        <v>380.66666666666703</v>
      </c>
      <c r="Q487" s="112" t="s">
        <v>1736</v>
      </c>
      <c r="R487" s="158">
        <v>1</v>
      </c>
      <c r="S487" s="112" t="s">
        <v>2191</v>
      </c>
      <c r="T487" s="169" t="s">
        <v>206</v>
      </c>
      <c r="U487" s="112" t="s">
        <v>197</v>
      </c>
      <c r="V487" s="112" t="s">
        <v>197</v>
      </c>
      <c r="W487" s="112" t="s">
        <v>193</v>
      </c>
      <c r="X487" s="170">
        <v>2.0249999999999999</v>
      </c>
      <c r="Y487" s="112" t="s">
        <v>197</v>
      </c>
      <c r="Z487" s="112" t="s">
        <v>115</v>
      </c>
      <c r="AA487" s="125" t="s">
        <v>197</v>
      </c>
      <c r="AB487" s="125" t="s">
        <v>197</v>
      </c>
      <c r="AC487" s="125" t="s">
        <v>197</v>
      </c>
      <c r="AD487" s="125" t="s">
        <v>197</v>
      </c>
      <c r="AE487" s="171">
        <v>2.5000000000000001E-2</v>
      </c>
      <c r="AF487" s="125">
        <v>0.1</v>
      </c>
      <c r="AG487" s="125">
        <v>0</v>
      </c>
      <c r="AH487" s="125">
        <v>0</v>
      </c>
      <c r="AI487" s="202">
        <v>0</v>
      </c>
      <c r="AJ487" s="202">
        <v>0</v>
      </c>
      <c r="AK487" s="202">
        <v>0.77897751351682565</v>
      </c>
      <c r="AL487" s="202">
        <v>0</v>
      </c>
      <c r="AM487" s="202">
        <v>0.1</v>
      </c>
      <c r="AN487" s="202">
        <v>0</v>
      </c>
      <c r="AO487" s="202">
        <v>0.5</v>
      </c>
      <c r="AP487" s="202">
        <v>0</v>
      </c>
      <c r="AQ487" s="202" t="s">
        <v>197</v>
      </c>
      <c r="AR487" s="202">
        <v>1996</v>
      </c>
      <c r="AS487" s="203">
        <v>57</v>
      </c>
      <c r="AT487" s="202" t="s">
        <v>199</v>
      </c>
      <c r="AU487" s="202" t="s">
        <v>556</v>
      </c>
      <c r="AV487" s="152">
        <v>0.93671285171329655</v>
      </c>
      <c r="AW487" s="152">
        <v>0.93671285171329655</v>
      </c>
      <c r="AX487" s="179">
        <v>-1.261442588411289</v>
      </c>
      <c r="AY487" s="179" t="s">
        <v>115</v>
      </c>
      <c r="AZ487" s="179">
        <v>-0.96958219014819902</v>
      </c>
      <c r="BA487" s="179">
        <v>-0.90382760862918221</v>
      </c>
      <c r="BB487" s="179">
        <v>0</v>
      </c>
      <c r="BC487" s="179">
        <v>0.8963195843536198</v>
      </c>
      <c r="BD487" s="179">
        <v>0.94344611270115541</v>
      </c>
      <c r="BE487" s="179" t="s">
        <v>115</v>
      </c>
      <c r="BF487" s="179">
        <v>1.204497296634879</v>
      </c>
      <c r="BG487" s="179">
        <v>1.439983337934625</v>
      </c>
      <c r="BH487" s="204">
        <v>1</v>
      </c>
      <c r="BI487" s="204">
        <v>7</v>
      </c>
      <c r="BJ487" s="205" t="s">
        <v>3031</v>
      </c>
      <c r="BK487" s="205" t="s">
        <v>3032</v>
      </c>
      <c r="BL487" s="205" t="s">
        <v>3030</v>
      </c>
      <c r="BM487" s="205">
        <v>1.204497296634879</v>
      </c>
      <c r="BN487" s="205" t="s">
        <v>115</v>
      </c>
      <c r="BO487" s="205">
        <v>0.1058579448229455</v>
      </c>
      <c r="BP487" s="205">
        <v>9.548178712712084E-2</v>
      </c>
      <c r="BQ487" s="205" t="s">
        <v>115</v>
      </c>
      <c r="BR487" s="205" t="s">
        <v>197</v>
      </c>
      <c r="BS487" s="205">
        <v>0.21549729663487949</v>
      </c>
      <c r="BT487" s="120" t="s">
        <v>115</v>
      </c>
      <c r="BU487" s="120" t="s">
        <v>115</v>
      </c>
      <c r="BV487" s="120" t="s">
        <v>115</v>
      </c>
      <c r="BW487" s="120" t="s">
        <v>115</v>
      </c>
      <c r="BX487" s="153">
        <v>55.795502703365123</v>
      </c>
      <c r="BY487" s="153">
        <v>0.94749862412564112</v>
      </c>
      <c r="BZ487" s="153">
        <v>0.94749862412564112</v>
      </c>
      <c r="CA487" s="154" t="s">
        <v>197</v>
      </c>
      <c r="CB487" s="154">
        <v>0.97169579991730137</v>
      </c>
      <c r="CC487" s="154">
        <v>0.97169579991730137</v>
      </c>
      <c r="CD487" s="154" t="s">
        <v>197</v>
      </c>
      <c r="CE487" s="155">
        <v>0</v>
      </c>
      <c r="CF487" s="155"/>
      <c r="CG487" s="155"/>
      <c r="CH487" s="273"/>
    </row>
    <row r="488" spans="1:86" s="1" customFormat="1" x14ac:dyDescent="0.2">
      <c r="A488" s="120">
        <v>484</v>
      </c>
      <c r="B488" s="173" t="s">
        <v>3004</v>
      </c>
      <c r="C488" s="120" t="s">
        <v>2848</v>
      </c>
      <c r="D488" s="126">
        <v>2</v>
      </c>
      <c r="E488" s="126" t="s">
        <v>2849</v>
      </c>
      <c r="F488" s="199">
        <v>70.445668063073995</v>
      </c>
      <c r="G488" s="199">
        <v>26.887515006620401</v>
      </c>
      <c r="H488" s="123">
        <v>1</v>
      </c>
      <c r="I488" s="177">
        <v>9415</v>
      </c>
      <c r="J488" s="178">
        <v>105</v>
      </c>
      <c r="K488" s="123"/>
      <c r="L488" s="177">
        <v>9415</v>
      </c>
      <c r="M488" s="178">
        <v>105</v>
      </c>
      <c r="N488" s="122">
        <v>10892</v>
      </c>
      <c r="O488" s="122">
        <v>249</v>
      </c>
      <c r="P488" s="122">
        <v>616</v>
      </c>
      <c r="Q488" s="112" t="s">
        <v>1736</v>
      </c>
      <c r="R488" s="158">
        <v>1</v>
      </c>
      <c r="S488" s="112" t="s">
        <v>2191</v>
      </c>
      <c r="T488" s="169" t="s">
        <v>206</v>
      </c>
      <c r="U488" s="112" t="s">
        <v>197</v>
      </c>
      <c r="V488" s="112" t="s">
        <v>197</v>
      </c>
      <c r="W488" s="112" t="s">
        <v>193</v>
      </c>
      <c r="X488" s="170">
        <v>3.2</v>
      </c>
      <c r="Y488" s="112" t="s">
        <v>197</v>
      </c>
      <c r="Z488" s="112" t="s">
        <v>115</v>
      </c>
      <c r="AA488" s="125" t="s">
        <v>197</v>
      </c>
      <c r="AB488" s="125" t="s">
        <v>197</v>
      </c>
      <c r="AC488" s="125" t="s">
        <v>197</v>
      </c>
      <c r="AD488" s="125" t="s">
        <v>197</v>
      </c>
      <c r="AE488" s="171">
        <v>0.02</v>
      </c>
      <c r="AF488" s="125">
        <v>0.1</v>
      </c>
      <c r="AG488" s="125">
        <v>0</v>
      </c>
      <c r="AH488" s="125">
        <v>0</v>
      </c>
      <c r="AI488" s="202">
        <v>0</v>
      </c>
      <c r="AJ488" s="202">
        <v>0</v>
      </c>
      <c r="AK488" s="202">
        <v>0.77897751351682565</v>
      </c>
      <c r="AL488" s="202">
        <v>0</v>
      </c>
      <c r="AM488" s="202">
        <v>0.1</v>
      </c>
      <c r="AN488" s="202">
        <v>0</v>
      </c>
      <c r="AO488" s="202">
        <v>0.5</v>
      </c>
      <c r="AP488" s="202">
        <v>0</v>
      </c>
      <c r="AQ488" s="202" t="s">
        <v>197</v>
      </c>
      <c r="AR488" s="202">
        <v>1996</v>
      </c>
      <c r="AS488" s="203">
        <v>57</v>
      </c>
      <c r="AT488" s="202" t="s">
        <v>199</v>
      </c>
      <c r="AU488" s="202" t="s">
        <v>556</v>
      </c>
      <c r="AV488" s="152">
        <v>0.93659274317328356</v>
      </c>
      <c r="AW488" s="152">
        <v>0.93659274317328356</v>
      </c>
      <c r="AX488" s="179">
        <v>-1.261442588411289</v>
      </c>
      <c r="AY488" s="179" t="s">
        <v>115</v>
      </c>
      <c r="AZ488" s="179">
        <v>-0.96958219014819902</v>
      </c>
      <c r="BA488" s="179">
        <v>-0.90382760862918221</v>
      </c>
      <c r="BB488" s="179">
        <v>0</v>
      </c>
      <c r="BC488" s="179">
        <v>0.8963195843536198</v>
      </c>
      <c r="BD488" s="179">
        <v>0.94344611270115541</v>
      </c>
      <c r="BE488" s="179" t="s">
        <v>115</v>
      </c>
      <c r="BF488" s="179">
        <v>1.204497296634879</v>
      </c>
      <c r="BG488" s="179">
        <v>1.439983337934625</v>
      </c>
      <c r="BH488" s="204">
        <v>1</v>
      </c>
      <c r="BI488" s="204">
        <v>7</v>
      </c>
      <c r="BJ488" s="205" t="s">
        <v>3031</v>
      </c>
      <c r="BK488" s="205" t="s">
        <v>3032</v>
      </c>
      <c r="BL488" s="205" t="s">
        <v>3030</v>
      </c>
      <c r="BM488" s="205">
        <v>1.204497296634879</v>
      </c>
      <c r="BN488" s="205" t="s">
        <v>115</v>
      </c>
      <c r="BO488" s="205">
        <v>0.1058579448229455</v>
      </c>
      <c r="BP488" s="205">
        <v>9.548178712712084E-2</v>
      </c>
      <c r="BQ488" s="205" t="s">
        <v>115</v>
      </c>
      <c r="BR488" s="205" t="s">
        <v>197</v>
      </c>
      <c r="BS488" s="205">
        <v>0.21549729663487949</v>
      </c>
      <c r="BT488" s="120" t="s">
        <v>115</v>
      </c>
      <c r="BU488" s="120" t="s">
        <v>115</v>
      </c>
      <c r="BV488" s="120" t="s">
        <v>115</v>
      </c>
      <c r="BW488" s="120" t="s">
        <v>115</v>
      </c>
      <c r="BX488" s="153">
        <v>55.795502703365123</v>
      </c>
      <c r="BY488" s="153">
        <v>0.94737988300363596</v>
      </c>
      <c r="BZ488" s="153">
        <v>0.94737988300363596</v>
      </c>
      <c r="CA488" s="154" t="s">
        <v>197</v>
      </c>
      <c r="CB488" s="154">
        <v>0.97158001604444511</v>
      </c>
      <c r="CC488" s="154">
        <v>0.97158001604444511</v>
      </c>
      <c r="CD488" s="154" t="s">
        <v>197</v>
      </c>
      <c r="CE488" s="155">
        <v>0</v>
      </c>
      <c r="CF488" s="155"/>
      <c r="CG488" s="155"/>
      <c r="CH488" s="273"/>
    </row>
    <row r="489" spans="1:86" s="1" customFormat="1" x14ac:dyDescent="0.2">
      <c r="A489" s="120">
        <v>485</v>
      </c>
      <c r="B489" s="173" t="s">
        <v>3005</v>
      </c>
      <c r="C489" s="120" t="s">
        <v>2848</v>
      </c>
      <c r="D489" s="126">
        <v>2</v>
      </c>
      <c r="E489" s="126" t="s">
        <v>2849</v>
      </c>
      <c r="F489" s="199">
        <v>70.445668063073995</v>
      </c>
      <c r="G489" s="199">
        <v>26.887515006620401</v>
      </c>
      <c r="H489" s="123">
        <v>1</v>
      </c>
      <c r="I489" s="177">
        <v>10660</v>
      </c>
      <c r="J489" s="178">
        <v>290</v>
      </c>
      <c r="K489" s="123"/>
      <c r="L489" s="177">
        <v>10660</v>
      </c>
      <c r="M489" s="178">
        <v>290</v>
      </c>
      <c r="N489" s="122">
        <v>12325.75</v>
      </c>
      <c r="O489" s="122">
        <v>842.25</v>
      </c>
      <c r="P489" s="122">
        <v>919.75</v>
      </c>
      <c r="Q489" s="112" t="s">
        <v>1736</v>
      </c>
      <c r="R489" s="158">
        <v>1</v>
      </c>
      <c r="S489" s="112" t="s">
        <v>2191</v>
      </c>
      <c r="T489" s="169" t="s">
        <v>206</v>
      </c>
      <c r="U489" s="112" t="s">
        <v>197</v>
      </c>
      <c r="V489" s="112" t="s">
        <v>197</v>
      </c>
      <c r="W489" s="112" t="s">
        <v>193</v>
      </c>
      <c r="X489" s="170">
        <v>3.44</v>
      </c>
      <c r="Y489" s="112" t="s">
        <v>197</v>
      </c>
      <c r="Z489" s="112" t="s">
        <v>115</v>
      </c>
      <c r="AA489" s="125" t="s">
        <v>197</v>
      </c>
      <c r="AB489" s="125" t="s">
        <v>197</v>
      </c>
      <c r="AC489" s="125" t="s">
        <v>197</v>
      </c>
      <c r="AD489" s="125" t="s">
        <v>197</v>
      </c>
      <c r="AE489" s="171">
        <v>0.03</v>
      </c>
      <c r="AF489" s="125">
        <v>0.1</v>
      </c>
      <c r="AG489" s="125">
        <v>0</v>
      </c>
      <c r="AH489" s="125">
        <v>0</v>
      </c>
      <c r="AI489" s="202">
        <v>0</v>
      </c>
      <c r="AJ489" s="202">
        <v>0</v>
      </c>
      <c r="AK489" s="202">
        <v>0.77897751351682565</v>
      </c>
      <c r="AL489" s="202">
        <v>0</v>
      </c>
      <c r="AM489" s="202">
        <v>0.1</v>
      </c>
      <c r="AN489" s="202">
        <v>0</v>
      </c>
      <c r="AO489" s="202">
        <v>0.5</v>
      </c>
      <c r="AP489" s="202">
        <v>0</v>
      </c>
      <c r="AQ489" s="202" t="s">
        <v>197</v>
      </c>
      <c r="AR489" s="202">
        <v>1996</v>
      </c>
      <c r="AS489" s="203">
        <v>57</v>
      </c>
      <c r="AT489" s="202" t="s">
        <v>199</v>
      </c>
      <c r="AU489" s="202" t="s">
        <v>556</v>
      </c>
      <c r="AV489" s="152">
        <v>0.93685963012868489</v>
      </c>
      <c r="AW489" s="152">
        <v>0.93685963012868489</v>
      </c>
      <c r="AX489" s="179">
        <v>-1.261442588411289</v>
      </c>
      <c r="AY489" s="179" t="s">
        <v>115</v>
      </c>
      <c r="AZ489" s="179">
        <v>-0.96958219014819902</v>
      </c>
      <c r="BA489" s="179">
        <v>-0.90382760862918221</v>
      </c>
      <c r="BB489" s="179">
        <v>0</v>
      </c>
      <c r="BC489" s="179">
        <v>0.8963195843536198</v>
      </c>
      <c r="BD489" s="179">
        <v>0.94344611270115541</v>
      </c>
      <c r="BE489" s="179" t="s">
        <v>115</v>
      </c>
      <c r="BF489" s="179">
        <v>1.204497296634879</v>
      </c>
      <c r="BG489" s="179">
        <v>1.439983337934625</v>
      </c>
      <c r="BH489" s="204">
        <v>1</v>
      </c>
      <c r="BI489" s="204">
        <v>7</v>
      </c>
      <c r="BJ489" s="205" t="s">
        <v>3031</v>
      </c>
      <c r="BK489" s="205" t="s">
        <v>3032</v>
      </c>
      <c r="BL489" s="205" t="s">
        <v>3030</v>
      </c>
      <c r="BM489" s="205">
        <v>1.204497296634879</v>
      </c>
      <c r="BN489" s="205" t="s">
        <v>115</v>
      </c>
      <c r="BO489" s="205">
        <v>0.1058579448229455</v>
      </c>
      <c r="BP489" s="205">
        <v>9.548178712712084E-2</v>
      </c>
      <c r="BQ489" s="205" t="s">
        <v>115</v>
      </c>
      <c r="BR489" s="205" t="s">
        <v>197</v>
      </c>
      <c r="BS489" s="205">
        <v>0.21549729663487949</v>
      </c>
      <c r="BT489" s="120" t="s">
        <v>115</v>
      </c>
      <c r="BU489" s="120" t="s">
        <v>115</v>
      </c>
      <c r="BV489" s="120" t="s">
        <v>115</v>
      </c>
      <c r="BW489" s="120" t="s">
        <v>115</v>
      </c>
      <c r="BX489" s="153">
        <v>55.795502703365123</v>
      </c>
      <c r="BY489" s="153">
        <v>0.94764373195836782</v>
      </c>
      <c r="BZ489" s="153">
        <v>0.94764373195836782</v>
      </c>
      <c r="CA489" s="154" t="s">
        <v>197</v>
      </c>
      <c r="CB489" s="154">
        <v>0.97183729480655567</v>
      </c>
      <c r="CC489" s="154">
        <v>0.97183729480655567</v>
      </c>
      <c r="CD489" s="154" t="s">
        <v>197</v>
      </c>
      <c r="CE489" s="155">
        <v>1</v>
      </c>
      <c r="CF489" s="155" t="s">
        <v>2955</v>
      </c>
      <c r="CG489" s="155"/>
      <c r="CH489" s="273"/>
    </row>
    <row r="490" spans="1:86" s="1" customFormat="1" x14ac:dyDescent="0.2">
      <c r="A490" s="120">
        <v>486</v>
      </c>
      <c r="B490" s="173" t="s">
        <v>3006</v>
      </c>
      <c r="C490" s="120" t="s">
        <v>2848</v>
      </c>
      <c r="D490" s="126">
        <v>2</v>
      </c>
      <c r="E490" s="126" t="s">
        <v>2849</v>
      </c>
      <c r="F490" s="199">
        <v>70.445668063073995</v>
      </c>
      <c r="G490" s="199">
        <v>26.887515006620401</v>
      </c>
      <c r="H490" s="123">
        <v>1</v>
      </c>
      <c r="I490" s="177">
        <v>9465</v>
      </c>
      <c r="J490" s="178">
        <v>100</v>
      </c>
      <c r="K490" s="123"/>
      <c r="L490" s="177">
        <v>9465</v>
      </c>
      <c r="M490" s="178">
        <v>100</v>
      </c>
      <c r="N490" s="122">
        <v>10893.75</v>
      </c>
      <c r="O490" s="122">
        <v>290.25</v>
      </c>
      <c r="P490" s="122">
        <v>586.75</v>
      </c>
      <c r="Q490" s="112" t="s">
        <v>1736</v>
      </c>
      <c r="R490" s="158">
        <v>1</v>
      </c>
      <c r="S490" s="112" t="s">
        <v>2191</v>
      </c>
      <c r="T490" s="169" t="s">
        <v>206</v>
      </c>
      <c r="U490" s="112" t="s">
        <v>197</v>
      </c>
      <c r="V490" s="112" t="s">
        <v>197</v>
      </c>
      <c r="W490" s="112" t="s">
        <v>193</v>
      </c>
      <c r="X490" s="170">
        <v>3.44</v>
      </c>
      <c r="Y490" s="112" t="s">
        <v>197</v>
      </c>
      <c r="Z490" s="112" t="s">
        <v>115</v>
      </c>
      <c r="AA490" s="125" t="s">
        <v>197</v>
      </c>
      <c r="AB490" s="125" t="s">
        <v>197</v>
      </c>
      <c r="AC490" s="125" t="s">
        <v>197</v>
      </c>
      <c r="AD490" s="125" t="s">
        <v>197</v>
      </c>
      <c r="AE490" s="171">
        <v>0.03</v>
      </c>
      <c r="AF490" s="125">
        <v>0.1</v>
      </c>
      <c r="AG490" s="125">
        <v>0</v>
      </c>
      <c r="AH490" s="125">
        <v>0</v>
      </c>
      <c r="AI490" s="202">
        <v>0</v>
      </c>
      <c r="AJ490" s="202">
        <v>0</v>
      </c>
      <c r="AK490" s="202">
        <v>0.77897751351682565</v>
      </c>
      <c r="AL490" s="202">
        <v>0</v>
      </c>
      <c r="AM490" s="202">
        <v>0.1</v>
      </c>
      <c r="AN490" s="202">
        <v>0</v>
      </c>
      <c r="AO490" s="202">
        <v>0.5</v>
      </c>
      <c r="AP490" s="202">
        <v>0</v>
      </c>
      <c r="AQ490" s="202" t="s">
        <v>197</v>
      </c>
      <c r="AR490" s="202">
        <v>1996</v>
      </c>
      <c r="AS490" s="203">
        <v>57</v>
      </c>
      <c r="AT490" s="202" t="s">
        <v>199</v>
      </c>
      <c r="AU490" s="202" t="s">
        <v>556</v>
      </c>
      <c r="AV490" s="152">
        <v>0.93685963012868489</v>
      </c>
      <c r="AW490" s="152">
        <v>0.93685963012868489</v>
      </c>
      <c r="AX490" s="179">
        <v>-1.261442588411289</v>
      </c>
      <c r="AY490" s="179" t="s">
        <v>115</v>
      </c>
      <c r="AZ490" s="179">
        <v>-0.96958219014819902</v>
      </c>
      <c r="BA490" s="179">
        <v>-0.90382760862918221</v>
      </c>
      <c r="BB490" s="179">
        <v>0</v>
      </c>
      <c r="BC490" s="179">
        <v>0.8963195843536198</v>
      </c>
      <c r="BD490" s="179">
        <v>0.94344611270115541</v>
      </c>
      <c r="BE490" s="179" t="s">
        <v>115</v>
      </c>
      <c r="BF490" s="179">
        <v>1.204497296634879</v>
      </c>
      <c r="BG490" s="179">
        <v>1.439983337934625</v>
      </c>
      <c r="BH490" s="204">
        <v>1</v>
      </c>
      <c r="BI490" s="204">
        <v>7</v>
      </c>
      <c r="BJ490" s="205" t="s">
        <v>3031</v>
      </c>
      <c r="BK490" s="205" t="s">
        <v>3032</v>
      </c>
      <c r="BL490" s="205" t="s">
        <v>3030</v>
      </c>
      <c r="BM490" s="205">
        <v>1.204497296634879</v>
      </c>
      <c r="BN490" s="205" t="s">
        <v>115</v>
      </c>
      <c r="BO490" s="205">
        <v>0.1058579448229455</v>
      </c>
      <c r="BP490" s="205">
        <v>9.548178712712084E-2</v>
      </c>
      <c r="BQ490" s="205" t="s">
        <v>115</v>
      </c>
      <c r="BR490" s="205" t="s">
        <v>197</v>
      </c>
      <c r="BS490" s="205">
        <v>0.21549729663487949</v>
      </c>
      <c r="BT490" s="120" t="s">
        <v>115</v>
      </c>
      <c r="BU490" s="120" t="s">
        <v>115</v>
      </c>
      <c r="BV490" s="120" t="s">
        <v>115</v>
      </c>
      <c r="BW490" s="120" t="s">
        <v>115</v>
      </c>
      <c r="BX490" s="153">
        <v>55.795502703365123</v>
      </c>
      <c r="BY490" s="153">
        <v>0.94764373195836782</v>
      </c>
      <c r="BZ490" s="153">
        <v>0.94764373195836782</v>
      </c>
      <c r="CA490" s="154" t="s">
        <v>197</v>
      </c>
      <c r="CB490" s="154">
        <v>0.97183729480655567</v>
      </c>
      <c r="CC490" s="154">
        <v>0.97183729480655567</v>
      </c>
      <c r="CD490" s="154" t="s">
        <v>197</v>
      </c>
      <c r="CE490" s="155">
        <v>0</v>
      </c>
      <c r="CF490" s="155"/>
      <c r="CG490" s="155"/>
      <c r="CH490" s="273"/>
    </row>
    <row r="491" spans="1:86" s="1" customFormat="1" x14ac:dyDescent="0.2">
      <c r="A491" s="120">
        <v>487</v>
      </c>
      <c r="B491" s="173" t="s">
        <v>3007</v>
      </c>
      <c r="C491" s="120" t="s">
        <v>2848</v>
      </c>
      <c r="D491" s="126">
        <v>2</v>
      </c>
      <c r="E491" s="126" t="s">
        <v>2849</v>
      </c>
      <c r="F491" s="199">
        <v>70.445668063073995</v>
      </c>
      <c r="G491" s="199">
        <v>26.887515006620401</v>
      </c>
      <c r="H491" s="123">
        <v>1</v>
      </c>
      <c r="I491" s="177">
        <v>10105</v>
      </c>
      <c r="J491" s="178">
        <v>285</v>
      </c>
      <c r="K491" s="123"/>
      <c r="L491" s="177">
        <v>10105</v>
      </c>
      <c r="M491" s="178">
        <v>285</v>
      </c>
      <c r="N491" s="122">
        <v>11787.75</v>
      </c>
      <c r="O491" s="122">
        <v>899.25</v>
      </c>
      <c r="P491" s="122">
        <v>992.75</v>
      </c>
      <c r="Q491" s="112" t="s">
        <v>1736</v>
      </c>
      <c r="R491" s="158">
        <v>1</v>
      </c>
      <c r="S491" s="112" t="s">
        <v>2191</v>
      </c>
      <c r="T491" s="169" t="s">
        <v>206</v>
      </c>
      <c r="U491" s="112" t="s">
        <v>197</v>
      </c>
      <c r="V491" s="112" t="s">
        <v>197</v>
      </c>
      <c r="W491" s="112" t="s">
        <v>193</v>
      </c>
      <c r="X491" s="170">
        <v>3.58</v>
      </c>
      <c r="Y491" s="112" t="s">
        <v>197</v>
      </c>
      <c r="Z491" s="112" t="s">
        <v>115</v>
      </c>
      <c r="AA491" s="125" t="s">
        <v>197</v>
      </c>
      <c r="AB491" s="125" t="s">
        <v>197</v>
      </c>
      <c r="AC491" s="125" t="s">
        <v>197</v>
      </c>
      <c r="AD491" s="125" t="s">
        <v>197</v>
      </c>
      <c r="AE491" s="171">
        <v>0.01</v>
      </c>
      <c r="AF491" s="125">
        <v>0.1</v>
      </c>
      <c r="AG491" s="125">
        <v>0</v>
      </c>
      <c r="AH491" s="125">
        <v>0</v>
      </c>
      <c r="AI491" s="202">
        <v>0</v>
      </c>
      <c r="AJ491" s="202">
        <v>0</v>
      </c>
      <c r="AK491" s="202">
        <v>0.78514236322944098</v>
      </c>
      <c r="AL491" s="202">
        <v>0</v>
      </c>
      <c r="AM491" s="202">
        <v>0.1</v>
      </c>
      <c r="AN491" s="202">
        <v>0</v>
      </c>
      <c r="AO491" s="202">
        <v>0.5</v>
      </c>
      <c r="AP491" s="202">
        <v>0</v>
      </c>
      <c r="AQ491" s="202" t="s">
        <v>197</v>
      </c>
      <c r="AR491" s="202">
        <v>1996</v>
      </c>
      <c r="AS491" s="203">
        <v>57</v>
      </c>
      <c r="AT491" s="202" t="s">
        <v>199</v>
      </c>
      <c r="AU491" s="202" t="s">
        <v>556</v>
      </c>
      <c r="AV491" s="152">
        <v>0.94156706109416943</v>
      </c>
      <c r="AW491" s="152">
        <v>0.94156706109416943</v>
      </c>
      <c r="AX491" s="179">
        <v>-1.261442588411289</v>
      </c>
      <c r="AY491" s="179" t="s">
        <v>115</v>
      </c>
      <c r="AZ491" s="179">
        <v>-0.96958219014819902</v>
      </c>
      <c r="BA491" s="179">
        <v>-0.90382760862918221</v>
      </c>
      <c r="BB491" s="179">
        <v>0</v>
      </c>
      <c r="BC491" s="179">
        <v>0.8963195843536198</v>
      </c>
      <c r="BD491" s="179">
        <v>0.94344611270115541</v>
      </c>
      <c r="BE491" s="179" t="s">
        <v>115</v>
      </c>
      <c r="BF491" s="179">
        <v>1.204497296634879</v>
      </c>
      <c r="BG491" s="179">
        <v>1.439983337934625</v>
      </c>
      <c r="BH491" s="204">
        <v>0</v>
      </c>
      <c r="BI491" s="204">
        <v>7</v>
      </c>
      <c r="BJ491" s="205" t="s">
        <v>3025</v>
      </c>
      <c r="BK491" s="205" t="s">
        <v>3026</v>
      </c>
      <c r="BL491" s="205" t="s">
        <v>3027</v>
      </c>
      <c r="BM491" s="205">
        <v>-2.8472645888204751E-2</v>
      </c>
      <c r="BN491" s="205">
        <v>1.232969942523084</v>
      </c>
      <c r="BO491" s="205">
        <v>0.1058579448229455</v>
      </c>
      <c r="BP491" s="205">
        <v>9.548178712712084E-2</v>
      </c>
      <c r="BQ491" s="205" t="s">
        <v>115</v>
      </c>
      <c r="BR491" s="205" t="s">
        <v>197</v>
      </c>
      <c r="BS491" s="205">
        <v>0.21549729663487949</v>
      </c>
      <c r="BT491" s="120" t="s">
        <v>115</v>
      </c>
      <c r="BU491" s="120" t="s">
        <v>115</v>
      </c>
      <c r="BV491" s="120" t="s">
        <v>115</v>
      </c>
      <c r="BW491" s="120" t="s">
        <v>115</v>
      </c>
      <c r="BX491" s="153">
        <v>57.028472645888208</v>
      </c>
      <c r="BY491" s="153">
        <v>1.5579108080561015</v>
      </c>
      <c r="BZ491" s="153">
        <v>1.5579108080561015</v>
      </c>
      <c r="CA491" s="154" t="s">
        <v>197</v>
      </c>
      <c r="CB491" s="154">
        <v>1.5727444708899652</v>
      </c>
      <c r="CC491" s="154">
        <v>1.5727444708899652</v>
      </c>
      <c r="CD491" s="154" t="s">
        <v>197</v>
      </c>
      <c r="CE491" s="155">
        <v>0</v>
      </c>
      <c r="CF491" s="155"/>
      <c r="CG491" s="155"/>
      <c r="CH491" s="273"/>
    </row>
    <row r="492" spans="1:86" s="1" customFormat="1" x14ac:dyDescent="0.2">
      <c r="A492" s="120">
        <v>488</v>
      </c>
      <c r="B492" s="173" t="s">
        <v>3008</v>
      </c>
      <c r="C492" s="120" t="s">
        <v>2848</v>
      </c>
      <c r="D492" s="126">
        <v>2</v>
      </c>
      <c r="E492" s="126" t="s">
        <v>2849</v>
      </c>
      <c r="F492" s="199">
        <v>70.445668063073995</v>
      </c>
      <c r="G492" s="199">
        <v>26.887515006620401</v>
      </c>
      <c r="H492" s="123">
        <v>1</v>
      </c>
      <c r="I492" s="177">
        <v>11405</v>
      </c>
      <c r="J492" s="178">
        <v>100</v>
      </c>
      <c r="K492" s="123"/>
      <c r="L492" s="177">
        <v>11405</v>
      </c>
      <c r="M492" s="178">
        <v>100</v>
      </c>
      <c r="N492" s="122">
        <v>13260.5</v>
      </c>
      <c r="O492" s="122">
        <v>324.5</v>
      </c>
      <c r="P492" s="122">
        <v>182.5</v>
      </c>
      <c r="Q492" s="112" t="s">
        <v>676</v>
      </c>
      <c r="R492" s="158">
        <v>1</v>
      </c>
      <c r="S492" s="112" t="s">
        <v>2191</v>
      </c>
      <c r="T492" s="169" t="s">
        <v>2850</v>
      </c>
      <c r="U492" s="112" t="s">
        <v>197</v>
      </c>
      <c r="V492" s="112" t="s">
        <v>197</v>
      </c>
      <c r="W492" s="112" t="s">
        <v>193</v>
      </c>
      <c r="X492" s="170">
        <v>4.0350000000000001</v>
      </c>
      <c r="Y492" s="112" t="s">
        <v>197</v>
      </c>
      <c r="Z492" s="112" t="s">
        <v>115</v>
      </c>
      <c r="AA492" s="125" t="s">
        <v>197</v>
      </c>
      <c r="AB492" s="125" t="s">
        <v>197</v>
      </c>
      <c r="AC492" s="125" t="s">
        <v>197</v>
      </c>
      <c r="AD492" s="125" t="s">
        <v>197</v>
      </c>
      <c r="AE492" s="171">
        <v>5.0000000000000001E-3</v>
      </c>
      <c r="AF492" s="125">
        <v>0.1</v>
      </c>
      <c r="AG492" s="125">
        <v>0</v>
      </c>
      <c r="AH492" s="125">
        <v>0</v>
      </c>
      <c r="AI492" s="202">
        <v>0</v>
      </c>
      <c r="AJ492" s="202">
        <v>0</v>
      </c>
      <c r="AK492" s="202">
        <v>0.78500000000000003</v>
      </c>
      <c r="AL492" s="202">
        <v>0</v>
      </c>
      <c r="AM492" s="202">
        <v>0.1</v>
      </c>
      <c r="AN492" s="202">
        <v>0</v>
      </c>
      <c r="AO492" s="202">
        <v>0.5</v>
      </c>
      <c r="AP492" s="202">
        <v>0</v>
      </c>
      <c r="AQ492" s="202" t="s">
        <v>197</v>
      </c>
      <c r="AR492" s="202">
        <v>1996</v>
      </c>
      <c r="AS492" s="203">
        <v>57</v>
      </c>
      <c r="AT492" s="202" t="s">
        <v>199</v>
      </c>
      <c r="AU492" s="202" t="s">
        <v>556</v>
      </c>
      <c r="AV492" s="152">
        <v>0.94140851918813651</v>
      </c>
      <c r="AW492" s="152">
        <v>0.94140851918813651</v>
      </c>
      <c r="AX492" s="179">
        <v>-1.8486651074721081</v>
      </c>
      <c r="AY492" s="179" t="s">
        <v>115</v>
      </c>
      <c r="AZ492" s="179">
        <v>-1.4018110041307441</v>
      </c>
      <c r="BA492" s="179">
        <v>-1.305951537645796</v>
      </c>
      <c r="BB492" s="179">
        <v>0</v>
      </c>
      <c r="BC492" s="179">
        <v>1.2555291132042019</v>
      </c>
      <c r="BD492" s="179">
        <v>1.3354419119079759</v>
      </c>
      <c r="BE492" s="179" t="s">
        <v>115</v>
      </c>
      <c r="BF492" s="179">
        <v>1.7314270575008439</v>
      </c>
      <c r="BG492" s="179">
        <v>2.055467102051979</v>
      </c>
      <c r="BH492" s="204">
        <v>-1</v>
      </c>
      <c r="BI492" s="204">
        <v>7</v>
      </c>
      <c r="BJ492" s="205" t="s">
        <v>3033</v>
      </c>
      <c r="BK492" s="205" t="s">
        <v>3034</v>
      </c>
      <c r="BL492" s="205" t="s">
        <v>3035</v>
      </c>
      <c r="BM492" s="205">
        <v>0</v>
      </c>
      <c r="BN492" s="205" t="s">
        <v>115</v>
      </c>
      <c r="BO492" s="205">
        <v>0.1058579448229455</v>
      </c>
      <c r="BP492" s="205">
        <v>9.548178712712084E-2</v>
      </c>
      <c r="BQ492" s="205" t="s">
        <v>115</v>
      </c>
      <c r="BR492" s="205" t="s">
        <v>197</v>
      </c>
      <c r="BS492" s="205">
        <v>0.21549729663487949</v>
      </c>
      <c r="BT492" s="120" t="s">
        <v>115</v>
      </c>
      <c r="BU492" s="120" t="s">
        <v>115</v>
      </c>
      <c r="BV492" s="120" t="s">
        <v>115</v>
      </c>
      <c r="BW492" s="120" t="s">
        <v>115</v>
      </c>
      <c r="BX492" s="153">
        <v>57</v>
      </c>
      <c r="BY492" s="153">
        <v>0.95214110096935034</v>
      </c>
      <c r="BZ492" s="153">
        <v>0.95214110096935034</v>
      </c>
      <c r="CA492" s="154" t="s">
        <v>197</v>
      </c>
      <c r="CB492" s="154">
        <v>0.97622321269885193</v>
      </c>
      <c r="CC492" s="154">
        <v>0.97622321269885193</v>
      </c>
      <c r="CD492" s="154" t="s">
        <v>197</v>
      </c>
      <c r="CE492" s="155">
        <v>0</v>
      </c>
      <c r="CF492" s="155"/>
      <c r="CG492" s="155"/>
      <c r="CH492" s="273"/>
    </row>
    <row r="493" spans="1:86" s="1" customFormat="1" x14ac:dyDescent="0.2">
      <c r="A493" s="120">
        <v>489</v>
      </c>
      <c r="B493" s="173" t="s">
        <v>3009</v>
      </c>
      <c r="C493" s="120" t="s">
        <v>2848</v>
      </c>
      <c r="D493" s="126">
        <v>2</v>
      </c>
      <c r="E493" s="126" t="s">
        <v>2849</v>
      </c>
      <c r="F493" s="199">
        <v>70.445668063073995</v>
      </c>
      <c r="G493" s="199">
        <v>26.887515006620401</v>
      </c>
      <c r="H493" s="123">
        <v>1</v>
      </c>
      <c r="I493" s="177">
        <v>11295</v>
      </c>
      <c r="J493" s="178">
        <v>110</v>
      </c>
      <c r="K493" s="123"/>
      <c r="L493" s="177">
        <v>11295</v>
      </c>
      <c r="M493" s="178">
        <v>110</v>
      </c>
      <c r="N493" s="122">
        <v>13229.5</v>
      </c>
      <c r="O493" s="122">
        <v>239.5</v>
      </c>
      <c r="P493" s="122">
        <v>379.5</v>
      </c>
      <c r="Q493" s="112" t="s">
        <v>676</v>
      </c>
      <c r="R493" s="158">
        <v>1</v>
      </c>
      <c r="S493" s="112" t="s">
        <v>2191</v>
      </c>
      <c r="T493" s="169" t="s">
        <v>2850</v>
      </c>
      <c r="U493" s="112" t="s">
        <v>197</v>
      </c>
      <c r="V493" s="112" t="s">
        <v>197</v>
      </c>
      <c r="W493" s="112" t="s">
        <v>193</v>
      </c>
      <c r="X493" s="170">
        <v>4.1900000000000004</v>
      </c>
      <c r="Y493" s="112" t="s">
        <v>197</v>
      </c>
      <c r="Z493" s="112" t="s">
        <v>115</v>
      </c>
      <c r="AA493" s="125" t="s">
        <v>197</v>
      </c>
      <c r="AB493" s="125" t="s">
        <v>197</v>
      </c>
      <c r="AC493" s="125" t="s">
        <v>197</v>
      </c>
      <c r="AD493" s="125" t="s">
        <v>197</v>
      </c>
      <c r="AE493" s="171">
        <v>0.01</v>
      </c>
      <c r="AF493" s="125">
        <v>0.1</v>
      </c>
      <c r="AG493" s="125">
        <v>0</v>
      </c>
      <c r="AH493" s="125">
        <v>0</v>
      </c>
      <c r="AI493" s="202">
        <v>0</v>
      </c>
      <c r="AJ493" s="202">
        <v>0</v>
      </c>
      <c r="AK493" s="202">
        <v>0.78500000000000003</v>
      </c>
      <c r="AL493" s="202">
        <v>0</v>
      </c>
      <c r="AM493" s="202">
        <v>0.1</v>
      </c>
      <c r="AN493" s="202">
        <v>0</v>
      </c>
      <c r="AO493" s="202">
        <v>0.5</v>
      </c>
      <c r="AP493" s="202">
        <v>0</v>
      </c>
      <c r="AQ493" s="202" t="s">
        <v>197</v>
      </c>
      <c r="AR493" s="202">
        <v>1996</v>
      </c>
      <c r="AS493" s="203">
        <v>57</v>
      </c>
      <c r="AT493" s="202" t="s">
        <v>199</v>
      </c>
      <c r="AU493" s="202" t="s">
        <v>556</v>
      </c>
      <c r="AV493" s="152">
        <v>0.9414483522743029</v>
      </c>
      <c r="AW493" s="152">
        <v>0.9414483522743029</v>
      </c>
      <c r="AX493" s="179">
        <v>-1.8486651074721081</v>
      </c>
      <c r="AY493" s="179" t="s">
        <v>115</v>
      </c>
      <c r="AZ493" s="179">
        <v>-1.4018110041307441</v>
      </c>
      <c r="BA493" s="179">
        <v>-1.305951537645796</v>
      </c>
      <c r="BB493" s="179">
        <v>0</v>
      </c>
      <c r="BC493" s="179">
        <v>1.2555291132042019</v>
      </c>
      <c r="BD493" s="179">
        <v>1.3354419119079759</v>
      </c>
      <c r="BE493" s="179" t="s">
        <v>115</v>
      </c>
      <c r="BF493" s="179">
        <v>1.7314270575008439</v>
      </c>
      <c r="BG493" s="179">
        <v>2.055467102051979</v>
      </c>
      <c r="BH493" s="204">
        <v>-1</v>
      </c>
      <c r="BI493" s="204">
        <v>7</v>
      </c>
      <c r="BJ493" s="205" t="s">
        <v>3033</v>
      </c>
      <c r="BK493" s="205" t="s">
        <v>3034</v>
      </c>
      <c r="BL493" s="205" t="s">
        <v>3035</v>
      </c>
      <c r="BM493" s="205">
        <v>0</v>
      </c>
      <c r="BN493" s="205" t="s">
        <v>115</v>
      </c>
      <c r="BO493" s="205">
        <v>0.1058579448229455</v>
      </c>
      <c r="BP493" s="205">
        <v>9.548178712712084E-2</v>
      </c>
      <c r="BQ493" s="205" t="s">
        <v>115</v>
      </c>
      <c r="BR493" s="205" t="s">
        <v>197</v>
      </c>
      <c r="BS493" s="205">
        <v>0.21549729663487949</v>
      </c>
      <c r="BT493" s="120" t="s">
        <v>115</v>
      </c>
      <c r="BU493" s="120" t="s">
        <v>115</v>
      </c>
      <c r="BV493" s="120" t="s">
        <v>115</v>
      </c>
      <c r="BW493" s="120" t="s">
        <v>115</v>
      </c>
      <c r="BX493" s="153">
        <v>57</v>
      </c>
      <c r="BY493" s="153">
        <v>0.95218048507366848</v>
      </c>
      <c r="BZ493" s="153">
        <v>0.95218048507366848</v>
      </c>
      <c r="CA493" s="154" t="s">
        <v>197</v>
      </c>
      <c r="CB493" s="154">
        <v>0.97626162528907579</v>
      </c>
      <c r="CC493" s="154">
        <v>0.97626162528907579</v>
      </c>
      <c r="CD493" s="154" t="s">
        <v>197</v>
      </c>
      <c r="CE493" s="155">
        <v>0</v>
      </c>
      <c r="CF493" s="155"/>
      <c r="CG493" s="155"/>
      <c r="CH493" s="273"/>
    </row>
    <row r="494" spans="1:86" s="1" customFormat="1" x14ac:dyDescent="0.2">
      <c r="A494" s="120">
        <v>490</v>
      </c>
      <c r="B494" s="173" t="s">
        <v>3010</v>
      </c>
      <c r="C494" s="120" t="s">
        <v>2848</v>
      </c>
      <c r="D494" s="126">
        <v>2</v>
      </c>
      <c r="E494" s="126" t="s">
        <v>2849</v>
      </c>
      <c r="F494" s="199">
        <v>70.445668063073995</v>
      </c>
      <c r="G494" s="199">
        <v>26.887515006620401</v>
      </c>
      <c r="H494" s="123">
        <v>1</v>
      </c>
      <c r="I494" s="177">
        <v>11600</v>
      </c>
      <c r="J494" s="178">
        <v>85</v>
      </c>
      <c r="K494" s="123"/>
      <c r="L494" s="177">
        <v>11600</v>
      </c>
      <c r="M494" s="178">
        <v>85</v>
      </c>
      <c r="N494" s="122">
        <v>13463.16666666667</v>
      </c>
      <c r="O494" s="122">
        <v>290.83333333333388</v>
      </c>
      <c r="P494" s="122">
        <v>275.16666666666612</v>
      </c>
      <c r="Q494" s="112" t="s">
        <v>676</v>
      </c>
      <c r="R494" s="158">
        <v>1</v>
      </c>
      <c r="S494" s="112" t="s">
        <v>2191</v>
      </c>
      <c r="T494" s="169" t="s">
        <v>2850</v>
      </c>
      <c r="U494" s="112" t="s">
        <v>197</v>
      </c>
      <c r="V494" s="112" t="s">
        <v>197</v>
      </c>
      <c r="W494" s="112" t="s">
        <v>193</v>
      </c>
      <c r="X494" s="170">
        <v>6.8049999999999997</v>
      </c>
      <c r="Y494" s="112" t="s">
        <v>197</v>
      </c>
      <c r="Z494" s="112" t="s">
        <v>115</v>
      </c>
      <c r="AA494" s="125" t="s">
        <v>197</v>
      </c>
      <c r="AB494" s="125" t="s">
        <v>197</v>
      </c>
      <c r="AC494" s="125" t="s">
        <v>197</v>
      </c>
      <c r="AD494" s="125" t="s">
        <v>197</v>
      </c>
      <c r="AE494" s="171">
        <v>5.0000000000000001E-3</v>
      </c>
      <c r="AF494" s="125">
        <v>0.1</v>
      </c>
      <c r="AG494" s="125">
        <v>0</v>
      </c>
      <c r="AH494" s="125">
        <v>0</v>
      </c>
      <c r="AI494" s="202">
        <v>0</v>
      </c>
      <c r="AJ494" s="202">
        <v>0</v>
      </c>
      <c r="AK494" s="202">
        <v>0.78500000000000003</v>
      </c>
      <c r="AL494" s="202">
        <v>0</v>
      </c>
      <c r="AM494" s="202">
        <v>0.1</v>
      </c>
      <c r="AN494" s="202">
        <v>0</v>
      </c>
      <c r="AO494" s="202">
        <v>0.5</v>
      </c>
      <c r="AP494" s="202">
        <v>0</v>
      </c>
      <c r="AQ494" s="202" t="s">
        <v>197</v>
      </c>
      <c r="AR494" s="202">
        <v>1996</v>
      </c>
      <c r="AS494" s="203">
        <v>57</v>
      </c>
      <c r="AT494" s="202" t="s">
        <v>199</v>
      </c>
      <c r="AU494" s="202" t="s">
        <v>556</v>
      </c>
      <c r="AV494" s="152">
        <v>0.94140851918813651</v>
      </c>
      <c r="AW494" s="152">
        <v>0.94140851918813651</v>
      </c>
      <c r="AX494" s="179">
        <v>-1.851794270919306</v>
      </c>
      <c r="AY494" s="179" t="s">
        <v>115</v>
      </c>
      <c r="AZ494" s="179">
        <v>-1.403935584552743</v>
      </c>
      <c r="BA494" s="179">
        <v>-1.3078853473973959</v>
      </c>
      <c r="BB494" s="179">
        <v>0</v>
      </c>
      <c r="BC494" s="179">
        <v>1.257798828439552</v>
      </c>
      <c r="BD494" s="179">
        <v>1.3379795740361691</v>
      </c>
      <c r="BE494" s="179" t="s">
        <v>115</v>
      </c>
      <c r="BF494" s="179">
        <v>1.735170830944619</v>
      </c>
      <c r="BG494" s="179">
        <v>2.0591403354183142</v>
      </c>
      <c r="BH494" s="204">
        <v>-1</v>
      </c>
      <c r="BI494" s="204">
        <v>7</v>
      </c>
      <c r="BJ494" s="205" t="s">
        <v>3033</v>
      </c>
      <c r="BK494" s="205" t="s">
        <v>3034</v>
      </c>
      <c r="BL494" s="205" t="s">
        <v>3035</v>
      </c>
      <c r="BM494" s="205">
        <v>0</v>
      </c>
      <c r="BN494" s="205" t="s">
        <v>115</v>
      </c>
      <c r="BO494" s="205">
        <v>0.1058579448229455</v>
      </c>
      <c r="BP494" s="205">
        <v>9.548178712712084E-2</v>
      </c>
      <c r="BQ494" s="205" t="s">
        <v>115</v>
      </c>
      <c r="BR494" s="205" t="s">
        <v>197</v>
      </c>
      <c r="BS494" s="205">
        <v>0.21549729663487949</v>
      </c>
      <c r="BT494" s="120" t="s">
        <v>115</v>
      </c>
      <c r="BU494" s="120" t="s">
        <v>115</v>
      </c>
      <c r="BV494" s="120" t="s">
        <v>115</v>
      </c>
      <c r="BW494" s="120" t="s">
        <v>115</v>
      </c>
      <c r="BX494" s="153">
        <v>57</v>
      </c>
      <c r="BY494" s="153">
        <v>0.95214110096935034</v>
      </c>
      <c r="BZ494" s="153">
        <v>0.95214110096935034</v>
      </c>
      <c r="CA494" s="154" t="s">
        <v>197</v>
      </c>
      <c r="CB494" s="154">
        <v>0.97622321269885193</v>
      </c>
      <c r="CC494" s="154">
        <v>0.97622321269885193</v>
      </c>
      <c r="CD494" s="154" t="s">
        <v>197</v>
      </c>
      <c r="CE494" s="155">
        <v>0</v>
      </c>
      <c r="CF494" s="155"/>
      <c r="CG494" s="155"/>
      <c r="CH494" s="273"/>
    </row>
    <row r="495" spans="1:86" s="1" customFormat="1" x14ac:dyDescent="0.2">
      <c r="A495" s="120">
        <v>491</v>
      </c>
      <c r="B495" s="175" t="s">
        <v>2277</v>
      </c>
      <c r="C495" s="120" t="s">
        <v>2292</v>
      </c>
      <c r="D495" s="126">
        <v>2</v>
      </c>
      <c r="E495" s="235" t="s">
        <v>2289</v>
      </c>
      <c r="F495" s="199">
        <v>69.099999999999994</v>
      </c>
      <c r="G495" s="199">
        <v>36.1</v>
      </c>
      <c r="H495" s="123">
        <v>1</v>
      </c>
      <c r="I495" s="236">
        <v>4715</v>
      </c>
      <c r="J495" s="236">
        <v>100</v>
      </c>
      <c r="K495" s="123" t="s">
        <v>1273</v>
      </c>
      <c r="L495" s="122">
        <v>4715</v>
      </c>
      <c r="M495" s="122">
        <v>100</v>
      </c>
      <c r="N495" s="122">
        <v>5459.5</v>
      </c>
      <c r="O495" s="122">
        <v>194.5</v>
      </c>
      <c r="P495" s="122">
        <v>404.5</v>
      </c>
      <c r="Q495" s="112" t="s">
        <v>2536</v>
      </c>
      <c r="R495" s="158">
        <v>2</v>
      </c>
      <c r="S495" s="112" t="s">
        <v>2191</v>
      </c>
      <c r="T495" s="237" t="s">
        <v>2293</v>
      </c>
      <c r="U495" s="112" t="s">
        <v>197</v>
      </c>
      <c r="V495" s="112" t="s">
        <v>2537</v>
      </c>
      <c r="W495" s="112" t="s">
        <v>193</v>
      </c>
      <c r="X495" s="112" t="s">
        <v>197</v>
      </c>
      <c r="Y495" s="112" t="s">
        <v>115</v>
      </c>
      <c r="Z495" s="112" t="s">
        <v>115</v>
      </c>
      <c r="AA495" s="125" t="s">
        <v>197</v>
      </c>
      <c r="AB495" s="125" t="s">
        <v>197</v>
      </c>
      <c r="AC495" s="125" t="s">
        <v>197</v>
      </c>
      <c r="AD495" s="125" t="s">
        <v>197</v>
      </c>
      <c r="AE495" s="125" t="s">
        <v>115</v>
      </c>
      <c r="AF495" s="125">
        <v>0</v>
      </c>
      <c r="AG495" s="125">
        <v>0</v>
      </c>
      <c r="AH495" s="125">
        <v>0</v>
      </c>
      <c r="AI495" s="202">
        <v>0</v>
      </c>
      <c r="AJ495" s="202">
        <v>0</v>
      </c>
      <c r="AK495" s="202">
        <v>0.5</v>
      </c>
      <c r="AL495" s="202">
        <v>0</v>
      </c>
      <c r="AM495" s="202">
        <v>0.1</v>
      </c>
      <c r="AN495" s="202">
        <v>0</v>
      </c>
      <c r="AO495" s="202">
        <v>1</v>
      </c>
      <c r="AP495" s="202">
        <v>0</v>
      </c>
      <c r="AQ495" s="202" t="s">
        <v>197</v>
      </c>
      <c r="AR495" s="238">
        <v>1996</v>
      </c>
      <c r="AS495" s="203">
        <v>9.5</v>
      </c>
      <c r="AT495" s="202" t="s">
        <v>199</v>
      </c>
      <c r="AU495" s="202" t="s">
        <v>556</v>
      </c>
      <c r="AV495" s="152">
        <v>1.1224972160321824</v>
      </c>
      <c r="AW495" s="152">
        <v>1.1224972160321824</v>
      </c>
      <c r="AX495" s="179">
        <v>-1.851794270919306</v>
      </c>
      <c r="AY495" s="179" t="s">
        <v>115</v>
      </c>
      <c r="AZ495" s="179">
        <v>-1.403935584552743</v>
      </c>
      <c r="BA495" s="179">
        <v>-1.3078853473973959</v>
      </c>
      <c r="BB495" s="179">
        <v>0</v>
      </c>
      <c r="BC495" s="179">
        <v>1.257798828439552</v>
      </c>
      <c r="BD495" s="179">
        <v>1.3379795740361691</v>
      </c>
      <c r="BE495" s="179" t="s">
        <v>115</v>
      </c>
      <c r="BF495" s="179">
        <v>1.735170830944619</v>
      </c>
      <c r="BG495" s="179">
        <v>2.0591403354183142</v>
      </c>
      <c r="BH495" s="204">
        <v>-1</v>
      </c>
      <c r="BI495" s="204">
        <v>8</v>
      </c>
      <c r="BJ495" s="205" t="s">
        <v>3043</v>
      </c>
      <c r="BK495" s="205" t="s">
        <v>3046</v>
      </c>
      <c r="BL495" s="205" t="s">
        <v>3035</v>
      </c>
      <c r="BM495" s="205">
        <v>0</v>
      </c>
      <c r="BN495" s="205" t="s">
        <v>115</v>
      </c>
      <c r="BO495" s="205">
        <v>6.1297219468670512E-2</v>
      </c>
      <c r="BP495" s="205">
        <v>9.548178712712084E-2</v>
      </c>
      <c r="BQ495" s="205" t="s">
        <v>115</v>
      </c>
      <c r="BR495" s="205" t="s">
        <v>197</v>
      </c>
      <c r="BS495" s="205">
        <v>0.456427057500844</v>
      </c>
      <c r="BT495" s="120" t="s">
        <v>115</v>
      </c>
      <c r="BU495" s="120" t="s">
        <v>115</v>
      </c>
      <c r="BV495" s="120" t="s">
        <v>115</v>
      </c>
      <c r="BW495" s="120" t="s">
        <v>115</v>
      </c>
      <c r="BX495" s="153">
        <v>9.5</v>
      </c>
      <c r="BY495" s="153">
        <v>1.1282172312048682</v>
      </c>
      <c r="BZ495" s="153">
        <v>1.1282172312048682</v>
      </c>
      <c r="CA495" s="154" t="s">
        <v>197</v>
      </c>
      <c r="CB495" s="154">
        <v>1.2170455125452202</v>
      </c>
      <c r="CC495" s="154">
        <v>1.2170455125452202</v>
      </c>
      <c r="CD495" s="154" t="s">
        <v>197</v>
      </c>
      <c r="CE495" s="155">
        <v>0</v>
      </c>
      <c r="CF495" s="155"/>
      <c r="CG495" s="155"/>
      <c r="CH495" s="273"/>
    </row>
    <row r="496" spans="1:86" s="1" customFormat="1" x14ac:dyDescent="0.2">
      <c r="A496" s="120">
        <v>492</v>
      </c>
      <c r="B496" s="175" t="s">
        <v>2278</v>
      </c>
      <c r="C496" s="120" t="s">
        <v>2292</v>
      </c>
      <c r="D496" s="126">
        <v>2</v>
      </c>
      <c r="E496" s="235" t="s">
        <v>2289</v>
      </c>
      <c r="F496" s="199">
        <v>69.099999999999994</v>
      </c>
      <c r="G496" s="199">
        <v>36.1</v>
      </c>
      <c r="H496" s="123">
        <v>1</v>
      </c>
      <c r="I496" s="236">
        <v>6395</v>
      </c>
      <c r="J496" s="236">
        <v>185</v>
      </c>
      <c r="K496" s="123">
        <v>0</v>
      </c>
      <c r="L496" s="122">
        <v>6395</v>
      </c>
      <c r="M496" s="122">
        <v>185</v>
      </c>
      <c r="N496" s="122">
        <v>6402.5</v>
      </c>
      <c r="O496" s="122">
        <v>438.5</v>
      </c>
      <c r="P496" s="122">
        <v>459.5</v>
      </c>
      <c r="Q496" s="112" t="s">
        <v>1063</v>
      </c>
      <c r="R496" s="158">
        <v>0</v>
      </c>
      <c r="S496" s="112" t="s">
        <v>2191</v>
      </c>
      <c r="T496" s="237" t="s">
        <v>2294</v>
      </c>
      <c r="U496" s="112" t="s">
        <v>2310</v>
      </c>
      <c r="V496" s="112" t="s">
        <v>2311</v>
      </c>
      <c r="W496" s="112" t="s">
        <v>193</v>
      </c>
      <c r="X496" s="112">
        <v>1.7</v>
      </c>
      <c r="Y496" s="112" t="s">
        <v>115</v>
      </c>
      <c r="Z496" s="112" t="s">
        <v>115</v>
      </c>
      <c r="AA496" s="125" t="s">
        <v>197</v>
      </c>
      <c r="AB496" s="125" t="s">
        <v>197</v>
      </c>
      <c r="AC496" s="125" t="s">
        <v>197</v>
      </c>
      <c r="AD496" s="125" t="s">
        <v>197</v>
      </c>
      <c r="AE496" s="125" t="s">
        <v>115</v>
      </c>
      <c r="AF496" s="125">
        <v>0</v>
      </c>
      <c r="AG496" s="125">
        <v>0</v>
      </c>
      <c r="AH496" s="125">
        <v>0</v>
      </c>
      <c r="AI496" s="202">
        <v>0</v>
      </c>
      <c r="AJ496" s="202">
        <v>0</v>
      </c>
      <c r="AK496" s="202">
        <v>0.62058619024985628</v>
      </c>
      <c r="AL496" s="202">
        <v>0</v>
      </c>
      <c r="AM496" s="202">
        <v>0.1</v>
      </c>
      <c r="AN496" s="202">
        <v>0</v>
      </c>
      <c r="AO496" s="202">
        <v>1</v>
      </c>
      <c r="AP496" s="202">
        <v>0</v>
      </c>
      <c r="AQ496" s="202" t="s">
        <v>197</v>
      </c>
      <c r="AR496" s="238">
        <v>1996</v>
      </c>
      <c r="AS496" s="203">
        <v>12</v>
      </c>
      <c r="AT496" s="202" t="s">
        <v>199</v>
      </c>
      <c r="AU496" s="202" t="s">
        <v>556</v>
      </c>
      <c r="AV496" s="152">
        <v>1.1811550361950081</v>
      </c>
      <c r="AW496" s="152">
        <v>1.1811550361950081</v>
      </c>
      <c r="AX496" s="179">
        <v>-1.851794270919306</v>
      </c>
      <c r="AY496" s="179" t="s">
        <v>115</v>
      </c>
      <c r="AZ496" s="179">
        <v>-1.403935584552743</v>
      </c>
      <c r="BA496" s="179">
        <v>-1.3078853473973959</v>
      </c>
      <c r="BB496" s="179">
        <v>0</v>
      </c>
      <c r="BC496" s="179">
        <v>1.257798828439552</v>
      </c>
      <c r="BD496" s="179">
        <v>1.3379795740361691</v>
      </c>
      <c r="BE496" s="179" t="s">
        <v>115</v>
      </c>
      <c r="BF496" s="179">
        <v>1.735170830944619</v>
      </c>
      <c r="BG496" s="179">
        <v>2.0591403354183142</v>
      </c>
      <c r="BH496" s="204">
        <v>0</v>
      </c>
      <c r="BI496" s="204">
        <v>5</v>
      </c>
      <c r="BJ496" s="205" t="s">
        <v>3041</v>
      </c>
      <c r="BK496" s="205" t="s">
        <v>3042</v>
      </c>
      <c r="BL496" s="205" t="s">
        <v>3027</v>
      </c>
      <c r="BM496" s="205">
        <v>-5.8619024985632207E-2</v>
      </c>
      <c r="BN496" s="205">
        <v>1.7900460824864759</v>
      </c>
      <c r="BO496" s="205">
        <v>6.1297219468670512E-2</v>
      </c>
      <c r="BP496" s="205">
        <v>9.548178712712084E-2</v>
      </c>
      <c r="BQ496" s="205" t="s">
        <v>115</v>
      </c>
      <c r="BR496" s="205" t="s">
        <v>197</v>
      </c>
      <c r="BS496" s="205">
        <v>0.456427057500844</v>
      </c>
      <c r="BT496" s="120" t="s">
        <v>115</v>
      </c>
      <c r="BU496" s="120" t="s">
        <v>115</v>
      </c>
      <c r="BV496" s="120" t="s">
        <v>115</v>
      </c>
      <c r="BW496" s="120" t="s">
        <v>115</v>
      </c>
      <c r="BX496" s="153">
        <v>12.058619024985632</v>
      </c>
      <c r="BY496" s="153">
        <v>2.1476187552127568</v>
      </c>
      <c r="BZ496" s="153">
        <v>2.1476187552127568</v>
      </c>
      <c r="CA496" s="154" t="s">
        <v>197</v>
      </c>
      <c r="CB496" s="154">
        <v>2.1955846548380844</v>
      </c>
      <c r="CC496" s="154">
        <v>2.1955846548380844</v>
      </c>
      <c r="CD496" s="154" t="s">
        <v>197</v>
      </c>
      <c r="CE496" s="155">
        <v>0</v>
      </c>
      <c r="CF496" s="155"/>
      <c r="CG496" s="155"/>
      <c r="CH496" s="273"/>
    </row>
    <row r="497" spans="1:86" s="1" customFormat="1" x14ac:dyDescent="0.2">
      <c r="A497" s="120">
        <v>493</v>
      </c>
      <c r="B497" s="175" t="s">
        <v>2279</v>
      </c>
      <c r="C497" s="120" t="s">
        <v>2292</v>
      </c>
      <c r="D497" s="126">
        <v>2</v>
      </c>
      <c r="E497" s="235" t="s">
        <v>2290</v>
      </c>
      <c r="F497" s="199">
        <v>69.099999999999994</v>
      </c>
      <c r="G497" s="199">
        <v>36.200000000000003</v>
      </c>
      <c r="H497" s="123">
        <v>1</v>
      </c>
      <c r="I497" s="236">
        <v>7940</v>
      </c>
      <c r="J497" s="236">
        <v>75</v>
      </c>
      <c r="K497" s="123" t="s">
        <v>1273</v>
      </c>
      <c r="L497" s="122">
        <v>7940</v>
      </c>
      <c r="M497" s="122">
        <v>75</v>
      </c>
      <c r="N497" s="122">
        <v>8837.6666666666661</v>
      </c>
      <c r="O497" s="122">
        <v>157.33333333333391</v>
      </c>
      <c r="P497" s="122">
        <v>238.66666666666609</v>
      </c>
      <c r="Q497" s="112" t="s">
        <v>2538</v>
      </c>
      <c r="R497" s="158">
        <v>2</v>
      </c>
      <c r="S497" s="112" t="s">
        <v>2191</v>
      </c>
      <c r="T497" s="237" t="s">
        <v>2295</v>
      </c>
      <c r="U497" s="112" t="s">
        <v>2539</v>
      </c>
      <c r="V497" s="112" t="s">
        <v>2538</v>
      </c>
      <c r="W497" s="112" t="s">
        <v>193</v>
      </c>
      <c r="X497" s="112" t="s">
        <v>197</v>
      </c>
      <c r="Y497" s="112" t="s">
        <v>115</v>
      </c>
      <c r="Z497" s="112" t="s">
        <v>115</v>
      </c>
      <c r="AA497" s="125" t="s">
        <v>197</v>
      </c>
      <c r="AB497" s="125" t="s">
        <v>197</v>
      </c>
      <c r="AC497" s="125" t="s">
        <v>197</v>
      </c>
      <c r="AD497" s="125" t="s">
        <v>197</v>
      </c>
      <c r="AE497" s="125" t="s">
        <v>115</v>
      </c>
      <c r="AF497" s="125">
        <v>0</v>
      </c>
      <c r="AG497" s="125">
        <v>0</v>
      </c>
      <c r="AH497" s="125">
        <v>0</v>
      </c>
      <c r="AI497" s="202">
        <v>0</v>
      </c>
      <c r="AJ497" s="202">
        <v>0</v>
      </c>
      <c r="AK497" s="202">
        <v>0.5</v>
      </c>
      <c r="AL497" s="202">
        <v>0</v>
      </c>
      <c r="AM497" s="202">
        <v>0.1</v>
      </c>
      <c r="AN497" s="202">
        <v>0</v>
      </c>
      <c r="AO497" s="202">
        <v>1</v>
      </c>
      <c r="AP497" s="202">
        <v>0</v>
      </c>
      <c r="AQ497" s="202" t="s">
        <v>197</v>
      </c>
      <c r="AR497" s="238">
        <v>1996</v>
      </c>
      <c r="AS497" s="203">
        <v>5.5</v>
      </c>
      <c r="AT497" s="202" t="s">
        <v>199</v>
      </c>
      <c r="AU497" s="202" t="s">
        <v>556</v>
      </c>
      <c r="AV497" s="152">
        <v>1.1224972160321824</v>
      </c>
      <c r="AW497" s="152">
        <v>1.1224972160321824</v>
      </c>
      <c r="AX497" s="179">
        <v>-1.851794270919306</v>
      </c>
      <c r="AY497" s="179" t="s">
        <v>115</v>
      </c>
      <c r="AZ497" s="179">
        <v>-1.403935584552743</v>
      </c>
      <c r="BA497" s="179">
        <v>-1.3078853473973959</v>
      </c>
      <c r="BB497" s="179">
        <v>0</v>
      </c>
      <c r="BC497" s="179">
        <v>1.257798828439552</v>
      </c>
      <c r="BD497" s="179">
        <v>1.3379795740361691</v>
      </c>
      <c r="BE497" s="179" t="s">
        <v>115</v>
      </c>
      <c r="BF497" s="179">
        <v>1.735170830944619</v>
      </c>
      <c r="BG497" s="179">
        <v>2.0591403354183142</v>
      </c>
      <c r="BH497" s="204">
        <v>-1</v>
      </c>
      <c r="BI497" s="204">
        <v>8</v>
      </c>
      <c r="BJ497" s="205" t="s">
        <v>3043</v>
      </c>
      <c r="BK497" s="205" t="s">
        <v>3046</v>
      </c>
      <c r="BL497" s="205" t="s">
        <v>3035</v>
      </c>
      <c r="BM497" s="205">
        <v>0</v>
      </c>
      <c r="BN497" s="205" t="s">
        <v>115</v>
      </c>
      <c r="BO497" s="205">
        <v>7.0610246229039664E-2</v>
      </c>
      <c r="BP497" s="205">
        <v>9.548178712712084E-2</v>
      </c>
      <c r="BQ497" s="205" t="s">
        <v>115</v>
      </c>
      <c r="BR497" s="205" t="s">
        <v>197</v>
      </c>
      <c r="BS497" s="205">
        <v>0.46917083094461942</v>
      </c>
      <c r="BT497" s="120" t="s">
        <v>115</v>
      </c>
      <c r="BU497" s="120" t="s">
        <v>115</v>
      </c>
      <c r="BV497" s="120" t="s">
        <v>115</v>
      </c>
      <c r="BW497" s="120" t="s">
        <v>115</v>
      </c>
      <c r="BX497" s="153">
        <v>5.5</v>
      </c>
      <c r="BY497" s="153">
        <v>1.1287615242138236</v>
      </c>
      <c r="BZ497" s="153">
        <v>1.1287615242138236</v>
      </c>
      <c r="CA497" s="154" t="s">
        <v>197</v>
      </c>
      <c r="CB497" s="154">
        <v>1.2223844923569585</v>
      </c>
      <c r="CC497" s="154">
        <v>1.2223844923569585</v>
      </c>
      <c r="CD497" s="154" t="s">
        <v>197</v>
      </c>
      <c r="CE497" s="155">
        <v>0</v>
      </c>
      <c r="CF497" s="155"/>
      <c r="CG497" s="155"/>
      <c r="CH497" s="273"/>
    </row>
    <row r="498" spans="1:86" s="1" customFormat="1" x14ac:dyDescent="0.2">
      <c r="A498" s="120">
        <v>494</v>
      </c>
      <c r="B498" s="175" t="s">
        <v>2280</v>
      </c>
      <c r="C498" s="120" t="s">
        <v>2292</v>
      </c>
      <c r="D498" s="126">
        <v>2</v>
      </c>
      <c r="E498" s="235" t="s">
        <v>2290</v>
      </c>
      <c r="F498" s="199">
        <v>69.099999999999994</v>
      </c>
      <c r="G498" s="199">
        <v>36.200000000000003</v>
      </c>
      <c r="H498" s="123">
        <v>1</v>
      </c>
      <c r="I498" s="236">
        <v>5255</v>
      </c>
      <c r="J498" s="236">
        <v>130</v>
      </c>
      <c r="K498" s="123" t="s">
        <v>1273</v>
      </c>
      <c r="L498" s="122">
        <v>5255</v>
      </c>
      <c r="M498" s="122">
        <v>130</v>
      </c>
      <c r="N498" s="122">
        <v>5152</v>
      </c>
      <c r="O498" s="122">
        <v>355</v>
      </c>
      <c r="P498" s="122">
        <v>363</v>
      </c>
      <c r="Q498" s="112" t="s">
        <v>1063</v>
      </c>
      <c r="R498" s="158">
        <v>2</v>
      </c>
      <c r="S498" s="112" t="s">
        <v>2191</v>
      </c>
      <c r="T498" s="237" t="s">
        <v>2295</v>
      </c>
      <c r="U498" s="112" t="s">
        <v>2309</v>
      </c>
      <c r="V498" s="112" t="s">
        <v>676</v>
      </c>
      <c r="W498" s="112" t="s">
        <v>193</v>
      </c>
      <c r="X498" s="112">
        <v>2.2999999999999998</v>
      </c>
      <c r="Y498" s="112" t="s">
        <v>197</v>
      </c>
      <c r="Z498" s="112" t="s">
        <v>115</v>
      </c>
      <c r="AA498" s="125" t="s">
        <v>197</v>
      </c>
      <c r="AB498" s="125" t="s">
        <v>197</v>
      </c>
      <c r="AC498" s="125" t="s">
        <v>197</v>
      </c>
      <c r="AD498" s="125" t="s">
        <v>197</v>
      </c>
      <c r="AE498" s="125" t="s">
        <v>115</v>
      </c>
      <c r="AF498" s="125">
        <v>0</v>
      </c>
      <c r="AG498" s="125">
        <v>0</v>
      </c>
      <c r="AH498" s="125">
        <v>0</v>
      </c>
      <c r="AI498" s="202">
        <v>0</v>
      </c>
      <c r="AJ498" s="202">
        <v>0</v>
      </c>
      <c r="AK498" s="202">
        <v>0.5</v>
      </c>
      <c r="AL498" s="202">
        <v>0</v>
      </c>
      <c r="AM498" s="202">
        <v>0.1</v>
      </c>
      <c r="AN498" s="202">
        <v>0</v>
      </c>
      <c r="AO498" s="202">
        <v>1</v>
      </c>
      <c r="AP498" s="202">
        <v>0</v>
      </c>
      <c r="AQ498" s="202" t="s">
        <v>197</v>
      </c>
      <c r="AR498" s="238">
        <v>1996</v>
      </c>
      <c r="AS498" s="203">
        <v>7.5</v>
      </c>
      <c r="AT498" s="202" t="s">
        <v>199</v>
      </c>
      <c r="AU498" s="202" t="s">
        <v>556</v>
      </c>
      <c r="AV498" s="152">
        <v>1.1224972160321824</v>
      </c>
      <c r="AW498" s="152">
        <v>1.1224972160321824</v>
      </c>
      <c r="AX498" s="179">
        <v>-1.851794270919306</v>
      </c>
      <c r="AY498" s="179" t="s">
        <v>115</v>
      </c>
      <c r="AZ498" s="179">
        <v>-1.403935584552743</v>
      </c>
      <c r="BA498" s="179">
        <v>-1.3078853473973959</v>
      </c>
      <c r="BB498" s="179">
        <v>0</v>
      </c>
      <c r="BC498" s="179">
        <v>1.257798828439552</v>
      </c>
      <c r="BD498" s="179">
        <v>1.3379795740361691</v>
      </c>
      <c r="BE498" s="179" t="s">
        <v>115</v>
      </c>
      <c r="BF498" s="179">
        <v>1.735170830944619</v>
      </c>
      <c r="BG498" s="179">
        <v>2.0591403354183142</v>
      </c>
      <c r="BH498" s="204">
        <v>-1</v>
      </c>
      <c r="BI498" s="204">
        <v>8</v>
      </c>
      <c r="BJ498" s="205" t="s">
        <v>3043</v>
      </c>
      <c r="BK498" s="205" t="s">
        <v>3046</v>
      </c>
      <c r="BL498" s="205" t="s">
        <v>3035</v>
      </c>
      <c r="BM498" s="205">
        <v>0</v>
      </c>
      <c r="BN498" s="205" t="s">
        <v>115</v>
      </c>
      <c r="BO498" s="205">
        <v>7.0610246229039664E-2</v>
      </c>
      <c r="BP498" s="205">
        <v>9.548178712712084E-2</v>
      </c>
      <c r="BQ498" s="205" t="s">
        <v>115</v>
      </c>
      <c r="BR498" s="205" t="s">
        <v>197</v>
      </c>
      <c r="BS498" s="205">
        <v>0.46917083094461942</v>
      </c>
      <c r="BT498" s="120" t="s">
        <v>115</v>
      </c>
      <c r="BU498" s="120" t="s">
        <v>115</v>
      </c>
      <c r="BV498" s="120" t="s">
        <v>115</v>
      </c>
      <c r="BW498" s="120" t="s">
        <v>115</v>
      </c>
      <c r="BX498" s="153">
        <v>7.5</v>
      </c>
      <c r="BY498" s="153">
        <v>1.1287615242138236</v>
      </c>
      <c r="BZ498" s="153">
        <v>1.1287615242138236</v>
      </c>
      <c r="CA498" s="154" t="s">
        <v>197</v>
      </c>
      <c r="CB498" s="154">
        <v>1.2223844923569585</v>
      </c>
      <c r="CC498" s="154">
        <v>1.2223844923569585</v>
      </c>
      <c r="CD498" s="154" t="s">
        <v>197</v>
      </c>
      <c r="CE498" s="155">
        <v>0</v>
      </c>
      <c r="CF498" s="155"/>
      <c r="CG498" s="155"/>
      <c r="CH498" s="273"/>
    </row>
    <row r="499" spans="1:86" s="1" customFormat="1" x14ac:dyDescent="0.2">
      <c r="A499" s="120">
        <v>495</v>
      </c>
      <c r="B499" s="175" t="s">
        <v>2281</v>
      </c>
      <c r="C499" s="120" t="s">
        <v>2292</v>
      </c>
      <c r="D499" s="126">
        <v>2</v>
      </c>
      <c r="E499" s="235" t="s">
        <v>2290</v>
      </c>
      <c r="F499" s="199">
        <v>69.099999999999994</v>
      </c>
      <c r="G499" s="199">
        <v>36.200000000000003</v>
      </c>
      <c r="H499" s="123">
        <v>1</v>
      </c>
      <c r="I499" s="236">
        <v>9040</v>
      </c>
      <c r="J499" s="236">
        <v>390</v>
      </c>
      <c r="K499" s="123" t="s">
        <v>3047</v>
      </c>
      <c r="L499" s="122">
        <v>9040</v>
      </c>
      <c r="M499" s="122">
        <v>390</v>
      </c>
      <c r="N499" s="122">
        <v>9278</v>
      </c>
      <c r="O499" s="122">
        <v>1009</v>
      </c>
      <c r="P499" s="122">
        <v>972</v>
      </c>
      <c r="Q499" s="112" t="s">
        <v>2308</v>
      </c>
      <c r="R499" s="158">
        <v>3</v>
      </c>
      <c r="S499" s="112" t="s">
        <v>2191</v>
      </c>
      <c r="T499" s="237" t="s">
        <v>2296</v>
      </c>
      <c r="U499" s="112" t="s">
        <v>2309</v>
      </c>
      <c r="V499" s="112" t="s">
        <v>197</v>
      </c>
      <c r="W499" s="112" t="s">
        <v>193</v>
      </c>
      <c r="X499" s="112">
        <v>6.3</v>
      </c>
      <c r="Y499" s="112" t="s">
        <v>197</v>
      </c>
      <c r="Z499" s="112" t="s">
        <v>115</v>
      </c>
      <c r="AA499" s="125" t="s">
        <v>197</v>
      </c>
      <c r="AB499" s="125" t="s">
        <v>197</v>
      </c>
      <c r="AC499" s="125" t="s">
        <v>197</v>
      </c>
      <c r="AD499" s="125" t="s">
        <v>197</v>
      </c>
      <c r="AE499" s="125" t="s">
        <v>115</v>
      </c>
      <c r="AF499" s="125">
        <v>0</v>
      </c>
      <c r="AG499" s="125">
        <v>0</v>
      </c>
      <c r="AH499" s="125">
        <v>0</v>
      </c>
      <c r="AI499" s="202">
        <v>0</v>
      </c>
      <c r="AJ499" s="202">
        <v>0</v>
      </c>
      <c r="AK499" s="202">
        <v>0.5</v>
      </c>
      <c r="AL499" s="202">
        <v>0</v>
      </c>
      <c r="AM499" s="202">
        <v>0.1</v>
      </c>
      <c r="AN499" s="202">
        <v>0</v>
      </c>
      <c r="AO499" s="202">
        <v>1</v>
      </c>
      <c r="AP499" s="202">
        <v>0</v>
      </c>
      <c r="AQ499" s="202" t="s">
        <v>197</v>
      </c>
      <c r="AR499" s="238">
        <v>1996</v>
      </c>
      <c r="AS499" s="239">
        <v>4</v>
      </c>
      <c r="AT499" s="202" t="s">
        <v>199</v>
      </c>
      <c r="AU499" s="202" t="s">
        <v>556</v>
      </c>
      <c r="AV499" s="152">
        <v>1.1224972160321824</v>
      </c>
      <c r="AW499" s="152">
        <v>1.1224972160321824</v>
      </c>
      <c r="AX499" s="179">
        <v>-1.851794270919306</v>
      </c>
      <c r="AY499" s="179" t="s">
        <v>115</v>
      </c>
      <c r="AZ499" s="179">
        <v>-1.403935584552743</v>
      </c>
      <c r="BA499" s="179">
        <v>-1.3078853473973959</v>
      </c>
      <c r="BB499" s="179">
        <v>0</v>
      </c>
      <c r="BC499" s="179">
        <v>1.257798828439552</v>
      </c>
      <c r="BD499" s="179">
        <v>1.3379795740361691</v>
      </c>
      <c r="BE499" s="179" t="s">
        <v>115</v>
      </c>
      <c r="BF499" s="179">
        <v>1.735170830944619</v>
      </c>
      <c r="BG499" s="179">
        <v>2.0591403354183142</v>
      </c>
      <c r="BH499" s="204">
        <v>-1</v>
      </c>
      <c r="BI499" s="204">
        <v>8</v>
      </c>
      <c r="BJ499" s="205" t="s">
        <v>3043</v>
      </c>
      <c r="BK499" s="205" t="s">
        <v>3046</v>
      </c>
      <c r="BL499" s="205" t="s">
        <v>3035</v>
      </c>
      <c r="BM499" s="205">
        <v>0</v>
      </c>
      <c r="BN499" s="205" t="s">
        <v>115</v>
      </c>
      <c r="BO499" s="205">
        <v>7.0610246229039664E-2</v>
      </c>
      <c r="BP499" s="205">
        <v>9.548178712712084E-2</v>
      </c>
      <c r="BQ499" s="205" t="s">
        <v>115</v>
      </c>
      <c r="BR499" s="205" t="s">
        <v>197</v>
      </c>
      <c r="BS499" s="205">
        <v>0.46917083094461942</v>
      </c>
      <c r="BT499" s="120" t="s">
        <v>115</v>
      </c>
      <c r="BU499" s="120" t="s">
        <v>115</v>
      </c>
      <c r="BV499" s="120" t="s">
        <v>115</v>
      </c>
      <c r="BW499" s="120" t="s">
        <v>115</v>
      </c>
      <c r="BX499" s="153">
        <v>4</v>
      </c>
      <c r="BY499" s="153">
        <v>1.1287615242138236</v>
      </c>
      <c r="BZ499" s="153">
        <v>1.1287615242138236</v>
      </c>
      <c r="CA499" s="154" t="s">
        <v>197</v>
      </c>
      <c r="CB499" s="154">
        <v>1.2223844923569585</v>
      </c>
      <c r="CC499" s="154">
        <v>1.2223844923569585</v>
      </c>
      <c r="CD499" s="154" t="s">
        <v>197</v>
      </c>
      <c r="CE499" s="155">
        <v>0</v>
      </c>
      <c r="CF499" s="155"/>
      <c r="CG499" s="155"/>
      <c r="CH499" s="273"/>
    </row>
    <row r="500" spans="1:86" s="1" customFormat="1" x14ac:dyDescent="0.2">
      <c r="A500" s="120">
        <v>496</v>
      </c>
      <c r="B500" s="175" t="s">
        <v>2282</v>
      </c>
      <c r="C500" s="120" t="s">
        <v>2292</v>
      </c>
      <c r="D500" s="126">
        <v>2</v>
      </c>
      <c r="E500" s="235" t="s">
        <v>2290</v>
      </c>
      <c r="F500" s="199">
        <v>69.099999999999994</v>
      </c>
      <c r="G500" s="199">
        <v>36.200000000000003</v>
      </c>
      <c r="H500" s="123">
        <v>1</v>
      </c>
      <c r="I500" s="236">
        <v>6515</v>
      </c>
      <c r="J500" s="236">
        <v>85</v>
      </c>
      <c r="K500" s="123" t="s">
        <v>1273</v>
      </c>
      <c r="L500" s="122">
        <v>6515</v>
      </c>
      <c r="M500" s="122">
        <v>85</v>
      </c>
      <c r="N500" s="122">
        <v>6520.5</v>
      </c>
      <c r="O500" s="122">
        <v>263.5</v>
      </c>
      <c r="P500" s="122">
        <v>250.5</v>
      </c>
      <c r="Q500" s="112" t="s">
        <v>1063</v>
      </c>
      <c r="R500" s="158">
        <v>2</v>
      </c>
      <c r="S500" s="112" t="s">
        <v>2191</v>
      </c>
      <c r="T500" s="237" t="s">
        <v>944</v>
      </c>
      <c r="U500" s="112" t="s">
        <v>2309</v>
      </c>
      <c r="V500" s="112" t="s">
        <v>676</v>
      </c>
      <c r="W500" s="112" t="s">
        <v>193</v>
      </c>
      <c r="X500" s="112">
        <v>4</v>
      </c>
      <c r="Y500" s="112" t="s">
        <v>197</v>
      </c>
      <c r="Z500" s="112" t="s">
        <v>115</v>
      </c>
      <c r="AA500" s="125" t="s">
        <v>197</v>
      </c>
      <c r="AB500" s="125" t="s">
        <v>197</v>
      </c>
      <c r="AC500" s="125" t="s">
        <v>197</v>
      </c>
      <c r="AD500" s="125" t="s">
        <v>197</v>
      </c>
      <c r="AE500" s="125" t="s">
        <v>115</v>
      </c>
      <c r="AF500" s="125">
        <v>0</v>
      </c>
      <c r="AG500" s="125">
        <v>0</v>
      </c>
      <c r="AH500" s="125">
        <v>0</v>
      </c>
      <c r="AI500" s="202">
        <v>0</v>
      </c>
      <c r="AJ500" s="202">
        <v>0</v>
      </c>
      <c r="AK500" s="202">
        <v>0.5</v>
      </c>
      <c r="AL500" s="202">
        <v>0</v>
      </c>
      <c r="AM500" s="202">
        <v>0.1</v>
      </c>
      <c r="AN500" s="202">
        <v>0</v>
      </c>
      <c r="AO500" s="202">
        <v>1</v>
      </c>
      <c r="AP500" s="202">
        <v>0</v>
      </c>
      <c r="AQ500" s="202" t="s">
        <v>197</v>
      </c>
      <c r="AR500" s="238">
        <v>1996</v>
      </c>
      <c r="AS500" s="239">
        <v>6</v>
      </c>
      <c r="AT500" s="202" t="s">
        <v>199</v>
      </c>
      <c r="AU500" s="202" t="s">
        <v>556</v>
      </c>
      <c r="AV500" s="152">
        <v>1.1224972160321824</v>
      </c>
      <c r="AW500" s="152">
        <v>1.1224972160321824</v>
      </c>
      <c r="AX500" s="179">
        <v>-2.0756934222222041</v>
      </c>
      <c r="AY500" s="179" t="s">
        <v>115</v>
      </c>
      <c r="AZ500" s="179">
        <v>-1.572186395278693</v>
      </c>
      <c r="BA500" s="179">
        <v>-1.4657512057736639</v>
      </c>
      <c r="BB500" s="179">
        <v>0</v>
      </c>
      <c r="BC500" s="179">
        <v>1.4258543158410379</v>
      </c>
      <c r="BD500" s="179">
        <v>1.5165203282454269</v>
      </c>
      <c r="BE500" s="179" t="s">
        <v>115</v>
      </c>
      <c r="BF500" s="179">
        <v>1.9776028616178749</v>
      </c>
      <c r="BG500" s="179">
        <v>2.3459777009510709</v>
      </c>
      <c r="BH500" s="204">
        <v>-1</v>
      </c>
      <c r="BI500" s="204">
        <v>8</v>
      </c>
      <c r="BJ500" s="205" t="s">
        <v>3043</v>
      </c>
      <c r="BK500" s="205" t="s">
        <v>3046</v>
      </c>
      <c r="BL500" s="205" t="s">
        <v>3035</v>
      </c>
      <c r="BM500" s="205">
        <v>0</v>
      </c>
      <c r="BN500" s="205" t="s">
        <v>115</v>
      </c>
      <c r="BO500" s="205">
        <v>7.0610246229039664E-2</v>
      </c>
      <c r="BP500" s="205">
        <v>9.548178712712084E-2</v>
      </c>
      <c r="BQ500" s="205" t="s">
        <v>115</v>
      </c>
      <c r="BR500" s="205" t="s">
        <v>197</v>
      </c>
      <c r="BS500" s="205">
        <v>0.46917083094461942</v>
      </c>
      <c r="BT500" s="120" t="s">
        <v>115</v>
      </c>
      <c r="BU500" s="120" t="s">
        <v>115</v>
      </c>
      <c r="BV500" s="120" t="s">
        <v>115</v>
      </c>
      <c r="BW500" s="120" t="s">
        <v>115</v>
      </c>
      <c r="BX500" s="153">
        <v>6</v>
      </c>
      <c r="BY500" s="153">
        <v>1.1287615242138236</v>
      </c>
      <c r="BZ500" s="153">
        <v>1.1287615242138236</v>
      </c>
      <c r="CA500" s="154" t="s">
        <v>197</v>
      </c>
      <c r="CB500" s="154">
        <v>1.2223844923569585</v>
      </c>
      <c r="CC500" s="154">
        <v>1.2223844923569585</v>
      </c>
      <c r="CD500" s="154" t="s">
        <v>197</v>
      </c>
      <c r="CE500" s="155">
        <v>0</v>
      </c>
      <c r="CF500" s="155"/>
      <c r="CG500" s="155"/>
      <c r="CH500" s="273"/>
    </row>
    <row r="501" spans="1:86" s="1" customFormat="1" x14ac:dyDescent="0.2">
      <c r="A501" s="120">
        <v>497</v>
      </c>
      <c r="B501" s="175" t="s">
        <v>2283</v>
      </c>
      <c r="C501" s="120" t="s">
        <v>2292</v>
      </c>
      <c r="D501" s="126">
        <v>2</v>
      </c>
      <c r="E501" s="235" t="s">
        <v>2290</v>
      </c>
      <c r="F501" s="199">
        <v>69.099999999999994</v>
      </c>
      <c r="G501" s="199">
        <v>36.200000000000003</v>
      </c>
      <c r="H501" s="123">
        <v>1</v>
      </c>
      <c r="I501" s="236">
        <v>5740</v>
      </c>
      <c r="J501" s="236">
        <v>85</v>
      </c>
      <c r="K501" s="123" t="s">
        <v>1273</v>
      </c>
      <c r="L501" s="122">
        <v>5740</v>
      </c>
      <c r="M501" s="122">
        <v>85</v>
      </c>
      <c r="N501" s="122">
        <v>5674</v>
      </c>
      <c r="O501" s="122">
        <v>266</v>
      </c>
      <c r="P501" s="122">
        <v>237</v>
      </c>
      <c r="Q501" s="112" t="s">
        <v>2307</v>
      </c>
      <c r="R501" s="158">
        <v>2</v>
      </c>
      <c r="S501" s="112" t="s">
        <v>2191</v>
      </c>
      <c r="T501" s="237" t="s">
        <v>944</v>
      </c>
      <c r="U501" s="112" t="s">
        <v>2309</v>
      </c>
      <c r="V501" s="112" t="s">
        <v>676</v>
      </c>
      <c r="W501" s="112" t="s">
        <v>193</v>
      </c>
      <c r="X501" s="112">
        <v>2.5</v>
      </c>
      <c r="Y501" s="112" t="s">
        <v>197</v>
      </c>
      <c r="Z501" s="112" t="s">
        <v>115</v>
      </c>
      <c r="AA501" s="125" t="s">
        <v>197</v>
      </c>
      <c r="AB501" s="125" t="s">
        <v>197</v>
      </c>
      <c r="AC501" s="125" t="s">
        <v>197</v>
      </c>
      <c r="AD501" s="125" t="s">
        <v>197</v>
      </c>
      <c r="AE501" s="125" t="s">
        <v>115</v>
      </c>
      <c r="AF501" s="125">
        <v>0</v>
      </c>
      <c r="AG501" s="125">
        <v>0</v>
      </c>
      <c r="AH501" s="125">
        <v>0</v>
      </c>
      <c r="AI501" s="202">
        <v>0</v>
      </c>
      <c r="AJ501" s="202">
        <v>0</v>
      </c>
      <c r="AK501" s="202">
        <v>0.5</v>
      </c>
      <c r="AL501" s="202">
        <v>0</v>
      </c>
      <c r="AM501" s="202">
        <v>0.1</v>
      </c>
      <c r="AN501" s="202">
        <v>0</v>
      </c>
      <c r="AO501" s="202">
        <v>1</v>
      </c>
      <c r="AP501" s="202">
        <v>0</v>
      </c>
      <c r="AQ501" s="202" t="s">
        <v>197</v>
      </c>
      <c r="AR501" s="238">
        <v>1996</v>
      </c>
      <c r="AS501" s="239">
        <v>7</v>
      </c>
      <c r="AT501" s="202" t="s">
        <v>199</v>
      </c>
      <c r="AU501" s="202" t="s">
        <v>556</v>
      </c>
      <c r="AV501" s="152">
        <v>1.1224972160321824</v>
      </c>
      <c r="AW501" s="152">
        <v>1.1224972160321824</v>
      </c>
      <c r="AX501" s="179">
        <v>-2.0756934222222041</v>
      </c>
      <c r="AY501" s="179" t="s">
        <v>115</v>
      </c>
      <c r="AZ501" s="179">
        <v>-1.572186395278693</v>
      </c>
      <c r="BA501" s="179">
        <v>-1.4657512057736639</v>
      </c>
      <c r="BB501" s="179">
        <v>0</v>
      </c>
      <c r="BC501" s="179">
        <v>1.4258543158410379</v>
      </c>
      <c r="BD501" s="179">
        <v>1.5165203282454269</v>
      </c>
      <c r="BE501" s="179" t="s">
        <v>115</v>
      </c>
      <c r="BF501" s="179">
        <v>1.9776028616178749</v>
      </c>
      <c r="BG501" s="179">
        <v>2.3459777009510709</v>
      </c>
      <c r="BH501" s="204">
        <v>-1</v>
      </c>
      <c r="BI501" s="204">
        <v>8</v>
      </c>
      <c r="BJ501" s="205" t="s">
        <v>3043</v>
      </c>
      <c r="BK501" s="205" t="s">
        <v>3046</v>
      </c>
      <c r="BL501" s="205" t="s">
        <v>3035</v>
      </c>
      <c r="BM501" s="205">
        <v>0</v>
      </c>
      <c r="BN501" s="205" t="s">
        <v>115</v>
      </c>
      <c r="BO501" s="205">
        <v>7.0610246229039664E-2</v>
      </c>
      <c r="BP501" s="205">
        <v>9.548178712712084E-2</v>
      </c>
      <c r="BQ501" s="205" t="s">
        <v>115</v>
      </c>
      <c r="BR501" s="205" t="s">
        <v>197</v>
      </c>
      <c r="BS501" s="205">
        <v>0.46917083094461942</v>
      </c>
      <c r="BT501" s="120" t="s">
        <v>115</v>
      </c>
      <c r="BU501" s="120" t="s">
        <v>115</v>
      </c>
      <c r="BV501" s="120" t="s">
        <v>115</v>
      </c>
      <c r="BW501" s="120" t="s">
        <v>115</v>
      </c>
      <c r="BX501" s="153">
        <v>7</v>
      </c>
      <c r="BY501" s="153">
        <v>1.1287615242138236</v>
      </c>
      <c r="BZ501" s="153">
        <v>1.1287615242138236</v>
      </c>
      <c r="CA501" s="154" t="s">
        <v>197</v>
      </c>
      <c r="CB501" s="154">
        <v>1.2223844923569585</v>
      </c>
      <c r="CC501" s="154">
        <v>1.2223844923569585</v>
      </c>
      <c r="CD501" s="154" t="s">
        <v>197</v>
      </c>
      <c r="CE501" s="155">
        <v>0</v>
      </c>
      <c r="CF501" s="155"/>
      <c r="CG501" s="155"/>
      <c r="CH501" s="273"/>
    </row>
    <row r="502" spans="1:86" s="1" customFormat="1" x14ac:dyDescent="0.2">
      <c r="A502" s="120">
        <v>498</v>
      </c>
      <c r="B502" s="175" t="s">
        <v>2284</v>
      </c>
      <c r="C502" s="120" t="s">
        <v>2292</v>
      </c>
      <c r="D502" s="126">
        <v>2</v>
      </c>
      <c r="E502" s="235" t="s">
        <v>2290</v>
      </c>
      <c r="F502" s="199">
        <v>69.099999999999994</v>
      </c>
      <c r="G502" s="199">
        <v>36.200000000000003</v>
      </c>
      <c r="H502" s="123">
        <v>1</v>
      </c>
      <c r="I502" s="236">
        <v>6225</v>
      </c>
      <c r="J502" s="236">
        <v>85</v>
      </c>
      <c r="K502" s="123" t="s">
        <v>1273</v>
      </c>
      <c r="L502" s="122">
        <v>6225</v>
      </c>
      <c r="M502" s="122">
        <v>85</v>
      </c>
      <c r="N502" s="122">
        <v>6210.5</v>
      </c>
      <c r="O502" s="122">
        <v>243.5</v>
      </c>
      <c r="P502" s="122">
        <v>273.5</v>
      </c>
      <c r="Q502" s="112" t="s">
        <v>2306</v>
      </c>
      <c r="R502" s="158">
        <v>2</v>
      </c>
      <c r="S502" s="112" t="s">
        <v>2191</v>
      </c>
      <c r="T502" s="237" t="s">
        <v>2297</v>
      </c>
      <c r="U502" s="112" t="s">
        <v>676</v>
      </c>
      <c r="V502" s="112" t="s">
        <v>2309</v>
      </c>
      <c r="W502" s="112" t="s">
        <v>193</v>
      </c>
      <c r="X502" s="112" t="s">
        <v>197</v>
      </c>
      <c r="Y502" s="112" t="s">
        <v>197</v>
      </c>
      <c r="Z502" s="112" t="s">
        <v>115</v>
      </c>
      <c r="AA502" s="125" t="s">
        <v>197</v>
      </c>
      <c r="AB502" s="125" t="s">
        <v>197</v>
      </c>
      <c r="AC502" s="125" t="s">
        <v>197</v>
      </c>
      <c r="AD502" s="125" t="s">
        <v>197</v>
      </c>
      <c r="AE502" s="125" t="s">
        <v>115</v>
      </c>
      <c r="AF502" s="125">
        <v>0</v>
      </c>
      <c r="AG502" s="125">
        <v>0</v>
      </c>
      <c r="AH502" s="125">
        <v>0</v>
      </c>
      <c r="AI502" s="202">
        <v>0</v>
      </c>
      <c r="AJ502" s="202">
        <v>0</v>
      </c>
      <c r="AK502" s="202">
        <v>0.5</v>
      </c>
      <c r="AL502" s="202">
        <v>0</v>
      </c>
      <c r="AM502" s="202">
        <v>0.1</v>
      </c>
      <c r="AN502" s="202">
        <v>0</v>
      </c>
      <c r="AO502" s="202">
        <v>1</v>
      </c>
      <c r="AP502" s="202">
        <v>0</v>
      </c>
      <c r="AQ502" s="202" t="s">
        <v>197</v>
      </c>
      <c r="AR502" s="238">
        <v>1996</v>
      </c>
      <c r="AS502" s="239">
        <v>5</v>
      </c>
      <c r="AT502" s="202" t="s">
        <v>199</v>
      </c>
      <c r="AU502" s="202" t="s">
        <v>556</v>
      </c>
      <c r="AV502" s="152">
        <v>1.1224972160321824</v>
      </c>
      <c r="AW502" s="152">
        <v>1.1224972160321824</v>
      </c>
      <c r="AX502" s="179">
        <v>-2.0756934222222041</v>
      </c>
      <c r="AY502" s="179" t="s">
        <v>115</v>
      </c>
      <c r="AZ502" s="179">
        <v>-1.572186395278693</v>
      </c>
      <c r="BA502" s="179">
        <v>-1.4657512057736639</v>
      </c>
      <c r="BB502" s="179">
        <v>0</v>
      </c>
      <c r="BC502" s="179">
        <v>1.4258543158410379</v>
      </c>
      <c r="BD502" s="179">
        <v>1.5165203282454269</v>
      </c>
      <c r="BE502" s="179" t="s">
        <v>115</v>
      </c>
      <c r="BF502" s="179">
        <v>1.9776028616178749</v>
      </c>
      <c r="BG502" s="179">
        <v>2.3459777009510709</v>
      </c>
      <c r="BH502" s="204">
        <v>-1</v>
      </c>
      <c r="BI502" s="204">
        <v>8</v>
      </c>
      <c r="BJ502" s="205" t="s">
        <v>3043</v>
      </c>
      <c r="BK502" s="205" t="s">
        <v>3046</v>
      </c>
      <c r="BL502" s="205" t="s">
        <v>3035</v>
      </c>
      <c r="BM502" s="205">
        <v>0</v>
      </c>
      <c r="BN502" s="205" t="s">
        <v>115</v>
      </c>
      <c r="BO502" s="205">
        <v>7.0610246229039664E-2</v>
      </c>
      <c r="BP502" s="205">
        <v>9.548178712712084E-2</v>
      </c>
      <c r="BQ502" s="205" t="s">
        <v>115</v>
      </c>
      <c r="BR502" s="205" t="s">
        <v>197</v>
      </c>
      <c r="BS502" s="205">
        <v>0.46917083094461942</v>
      </c>
      <c r="BT502" s="120" t="s">
        <v>115</v>
      </c>
      <c r="BU502" s="120" t="s">
        <v>115</v>
      </c>
      <c r="BV502" s="120" t="s">
        <v>115</v>
      </c>
      <c r="BW502" s="120" t="s">
        <v>115</v>
      </c>
      <c r="BX502" s="153">
        <v>5</v>
      </c>
      <c r="BY502" s="153">
        <v>1.1287615242138236</v>
      </c>
      <c r="BZ502" s="153">
        <v>1.1287615242138236</v>
      </c>
      <c r="CA502" s="154" t="s">
        <v>197</v>
      </c>
      <c r="CB502" s="154">
        <v>1.2223844923569585</v>
      </c>
      <c r="CC502" s="154">
        <v>1.2223844923569585</v>
      </c>
      <c r="CD502" s="154" t="s">
        <v>197</v>
      </c>
      <c r="CE502" s="155">
        <v>0</v>
      </c>
      <c r="CF502" s="155"/>
      <c r="CG502" s="155"/>
      <c r="CH502" s="274"/>
    </row>
    <row r="503" spans="1:86" s="1" customFormat="1" x14ac:dyDescent="0.2">
      <c r="A503" s="120">
        <v>499</v>
      </c>
      <c r="B503" s="175" t="s">
        <v>2285</v>
      </c>
      <c r="C503" s="120" t="s">
        <v>2292</v>
      </c>
      <c r="D503" s="126">
        <v>2</v>
      </c>
      <c r="E503" s="235" t="s">
        <v>2291</v>
      </c>
      <c r="F503" s="199">
        <v>68.733333333333334</v>
      </c>
      <c r="G503" s="199">
        <v>37.450000000000003</v>
      </c>
      <c r="H503" s="123">
        <v>1</v>
      </c>
      <c r="I503" s="236">
        <v>6855</v>
      </c>
      <c r="J503" s="236">
        <v>90</v>
      </c>
      <c r="K503" s="123" t="s">
        <v>1273</v>
      </c>
      <c r="L503" s="122">
        <v>6855</v>
      </c>
      <c r="M503" s="122">
        <v>90</v>
      </c>
      <c r="N503" s="122">
        <v>6897.5</v>
      </c>
      <c r="O503" s="122">
        <v>283.5</v>
      </c>
      <c r="P503" s="122">
        <v>273.5</v>
      </c>
      <c r="Q503" s="112" t="s">
        <v>2540</v>
      </c>
      <c r="R503" s="158">
        <v>2</v>
      </c>
      <c r="S503" s="112" t="s">
        <v>2191</v>
      </c>
      <c r="T503" s="237" t="s">
        <v>2298</v>
      </c>
      <c r="U503" s="112" t="s">
        <v>2540</v>
      </c>
      <c r="V503" s="112" t="s">
        <v>2540</v>
      </c>
      <c r="W503" s="112" t="s">
        <v>193</v>
      </c>
      <c r="X503" s="112" t="s">
        <v>197</v>
      </c>
      <c r="Y503" s="112" t="s">
        <v>197</v>
      </c>
      <c r="Z503" s="112" t="s">
        <v>115</v>
      </c>
      <c r="AA503" s="125" t="s">
        <v>197</v>
      </c>
      <c r="AB503" s="125" t="s">
        <v>197</v>
      </c>
      <c r="AC503" s="125" t="s">
        <v>197</v>
      </c>
      <c r="AD503" s="125" t="s">
        <v>197</v>
      </c>
      <c r="AE503" s="125" t="s">
        <v>115</v>
      </c>
      <c r="AF503" s="125">
        <v>0</v>
      </c>
      <c r="AG503" s="125">
        <v>0</v>
      </c>
      <c r="AH503" s="125">
        <v>0</v>
      </c>
      <c r="AI503" s="202">
        <v>0</v>
      </c>
      <c r="AJ503" s="202">
        <v>0</v>
      </c>
      <c r="AK503" s="202">
        <v>0.5</v>
      </c>
      <c r="AL503" s="202">
        <v>0</v>
      </c>
      <c r="AM503" s="202">
        <v>0.1</v>
      </c>
      <c r="AN503" s="202">
        <v>0</v>
      </c>
      <c r="AO503" s="202">
        <v>1</v>
      </c>
      <c r="AP503" s="202">
        <v>0</v>
      </c>
      <c r="AQ503" s="202" t="s">
        <v>197</v>
      </c>
      <c r="AR503" s="238">
        <v>1996</v>
      </c>
      <c r="AS503" s="203">
        <v>4.5</v>
      </c>
      <c r="AT503" s="202" t="s">
        <v>199</v>
      </c>
      <c r="AU503" s="202" t="s">
        <v>556</v>
      </c>
      <c r="AV503" s="152">
        <v>1.1224972160321824</v>
      </c>
      <c r="AW503" s="152">
        <v>1.1224972160321824</v>
      </c>
      <c r="AX503" s="179">
        <v>-2.0756934222222041</v>
      </c>
      <c r="AY503" s="179" t="s">
        <v>115</v>
      </c>
      <c r="AZ503" s="179">
        <v>-1.572186395278693</v>
      </c>
      <c r="BA503" s="179">
        <v>-1.4657512057736639</v>
      </c>
      <c r="BB503" s="179">
        <v>0</v>
      </c>
      <c r="BC503" s="179">
        <v>1.4258543158410379</v>
      </c>
      <c r="BD503" s="179">
        <v>1.5165203282454269</v>
      </c>
      <c r="BE503" s="179" t="s">
        <v>115</v>
      </c>
      <c r="BF503" s="179">
        <v>1.9776028616178749</v>
      </c>
      <c r="BG503" s="179">
        <v>2.3459777009510709</v>
      </c>
      <c r="BH503" s="204">
        <v>-1</v>
      </c>
      <c r="BI503" s="204">
        <v>8</v>
      </c>
      <c r="BJ503" s="205" t="s">
        <v>3043</v>
      </c>
      <c r="BK503" s="205" t="s">
        <v>3046</v>
      </c>
      <c r="BL503" s="205" t="s">
        <v>3035</v>
      </c>
      <c r="BM503" s="205">
        <v>0</v>
      </c>
      <c r="BN503" s="205" t="s">
        <v>115</v>
      </c>
      <c r="BO503" s="205">
        <v>0.2069060251047814</v>
      </c>
      <c r="BP503" s="205">
        <v>9.548178712712084E-2</v>
      </c>
      <c r="BQ503" s="205" t="s">
        <v>115</v>
      </c>
      <c r="BR503" s="205" t="s">
        <v>197</v>
      </c>
      <c r="BS503" s="205">
        <v>0.50560286161787493</v>
      </c>
      <c r="BT503" s="120" t="s">
        <v>115</v>
      </c>
      <c r="BU503" s="120" t="s">
        <v>115</v>
      </c>
      <c r="BV503" s="120" t="s">
        <v>115</v>
      </c>
      <c r="BW503" s="120" t="s">
        <v>115</v>
      </c>
      <c r="BX503" s="153">
        <v>4.5</v>
      </c>
      <c r="BY503" s="153">
        <v>1.1453937641255296</v>
      </c>
      <c r="BZ503" s="153">
        <v>1.1453937641255296</v>
      </c>
      <c r="CA503" s="154" t="s">
        <v>197</v>
      </c>
      <c r="CB503" s="154">
        <v>1.2520228147177803</v>
      </c>
      <c r="CC503" s="154">
        <v>1.2520228147177803</v>
      </c>
      <c r="CD503" s="154" t="s">
        <v>197</v>
      </c>
      <c r="CE503" s="155">
        <v>0</v>
      </c>
      <c r="CF503" s="155"/>
      <c r="CG503" s="155"/>
      <c r="CH503" s="273"/>
    </row>
    <row r="504" spans="1:86" s="1" customFormat="1" x14ac:dyDescent="0.2">
      <c r="A504" s="120">
        <v>500</v>
      </c>
      <c r="B504" s="175" t="s">
        <v>2286</v>
      </c>
      <c r="C504" s="120" t="s">
        <v>2292</v>
      </c>
      <c r="D504" s="126">
        <v>2</v>
      </c>
      <c r="E504" s="235" t="s">
        <v>2291</v>
      </c>
      <c r="F504" s="199">
        <v>68.733333333333334</v>
      </c>
      <c r="G504" s="199">
        <v>37.450000000000003</v>
      </c>
      <c r="H504" s="123">
        <v>1</v>
      </c>
      <c r="I504" s="236">
        <v>6210</v>
      </c>
      <c r="J504" s="236">
        <v>85</v>
      </c>
      <c r="K504" s="123" t="s">
        <v>1273</v>
      </c>
      <c r="L504" s="122">
        <v>6210</v>
      </c>
      <c r="M504" s="122">
        <v>85</v>
      </c>
      <c r="N504" s="122">
        <v>6198.5</v>
      </c>
      <c r="O504" s="122">
        <v>238.5</v>
      </c>
      <c r="P504" s="122">
        <v>272.5</v>
      </c>
      <c r="Q504" s="112" t="s">
        <v>2540</v>
      </c>
      <c r="R504" s="158">
        <v>2</v>
      </c>
      <c r="S504" s="112" t="s">
        <v>2191</v>
      </c>
      <c r="T504" s="237" t="s">
        <v>2298</v>
      </c>
      <c r="U504" s="112" t="s">
        <v>2540</v>
      </c>
      <c r="V504" s="112" t="s">
        <v>2540</v>
      </c>
      <c r="W504" s="112" t="s">
        <v>193</v>
      </c>
      <c r="X504" s="112" t="s">
        <v>197</v>
      </c>
      <c r="Y504" s="112" t="s">
        <v>197</v>
      </c>
      <c r="Z504" s="112" t="s">
        <v>115</v>
      </c>
      <c r="AA504" s="125" t="s">
        <v>197</v>
      </c>
      <c r="AB504" s="125" t="s">
        <v>197</v>
      </c>
      <c r="AC504" s="125" t="s">
        <v>197</v>
      </c>
      <c r="AD504" s="125" t="s">
        <v>197</v>
      </c>
      <c r="AE504" s="125" t="s">
        <v>115</v>
      </c>
      <c r="AF504" s="125">
        <v>0</v>
      </c>
      <c r="AG504" s="125">
        <v>0</v>
      </c>
      <c r="AH504" s="125">
        <v>0</v>
      </c>
      <c r="AI504" s="202">
        <v>0</v>
      </c>
      <c r="AJ504" s="202">
        <v>0</v>
      </c>
      <c r="AK504" s="202">
        <v>0.5</v>
      </c>
      <c r="AL504" s="202">
        <v>0</v>
      </c>
      <c r="AM504" s="202">
        <v>0.1</v>
      </c>
      <c r="AN504" s="202">
        <v>0</v>
      </c>
      <c r="AO504" s="202">
        <v>1</v>
      </c>
      <c r="AP504" s="202">
        <v>0</v>
      </c>
      <c r="AQ504" s="202" t="s">
        <v>197</v>
      </c>
      <c r="AR504" s="238">
        <v>1996</v>
      </c>
      <c r="AS504" s="203">
        <v>5.5</v>
      </c>
      <c r="AT504" s="202" t="s">
        <v>199</v>
      </c>
      <c r="AU504" s="202" t="s">
        <v>556</v>
      </c>
      <c r="AV504" s="152">
        <v>1.1224972160321824</v>
      </c>
      <c r="AW504" s="152">
        <v>1.1224972160321824</v>
      </c>
      <c r="AX504" s="179">
        <v>-0.1085511706954221</v>
      </c>
      <c r="AY504" s="179" t="s">
        <v>115</v>
      </c>
      <c r="AZ504" s="179">
        <v>-7.3454668825648481E-2</v>
      </c>
      <c r="BA504" s="179">
        <v>-6.6717081824939628E-2</v>
      </c>
      <c r="BB504" s="179">
        <v>0</v>
      </c>
      <c r="BC504" s="179">
        <v>6.1199127494139013E-2</v>
      </c>
      <c r="BD504" s="179">
        <v>6.6546031532863814E-2</v>
      </c>
      <c r="BE504" s="179" t="s">
        <v>115</v>
      </c>
      <c r="BF504" s="179">
        <v>9.7056097119656057E-2</v>
      </c>
      <c r="BG504" s="179">
        <v>0.1210326603472123</v>
      </c>
      <c r="BH504" s="204">
        <v>-1</v>
      </c>
      <c r="BI504" s="204">
        <v>8</v>
      </c>
      <c r="BJ504" s="205" t="s">
        <v>3043</v>
      </c>
      <c r="BK504" s="205" t="s">
        <v>3046</v>
      </c>
      <c r="BL504" s="205" t="s">
        <v>3035</v>
      </c>
      <c r="BM504" s="205">
        <v>0</v>
      </c>
      <c r="BN504" s="205" t="s">
        <v>115</v>
      </c>
      <c r="BO504" s="205">
        <v>0.2069060251047814</v>
      </c>
      <c r="BP504" s="205">
        <v>9.548178712712084E-2</v>
      </c>
      <c r="BQ504" s="205" t="s">
        <v>115</v>
      </c>
      <c r="BR504" s="205" t="s">
        <v>197</v>
      </c>
      <c r="BS504" s="205">
        <v>0.50560286161787493</v>
      </c>
      <c r="BT504" s="120" t="s">
        <v>115</v>
      </c>
      <c r="BU504" s="120" t="s">
        <v>115</v>
      </c>
      <c r="BV504" s="120" t="s">
        <v>115</v>
      </c>
      <c r="BW504" s="120" t="s">
        <v>115</v>
      </c>
      <c r="BX504" s="153">
        <v>5.5</v>
      </c>
      <c r="BY504" s="153">
        <v>1.1453937641255296</v>
      </c>
      <c r="BZ504" s="153">
        <v>1.1453937641255296</v>
      </c>
      <c r="CA504" s="154" t="s">
        <v>197</v>
      </c>
      <c r="CB504" s="154">
        <v>1.2520228147177803</v>
      </c>
      <c r="CC504" s="154">
        <v>1.2520228147177803</v>
      </c>
      <c r="CD504" s="154" t="s">
        <v>197</v>
      </c>
      <c r="CE504" s="155">
        <v>0</v>
      </c>
      <c r="CF504" s="155"/>
      <c r="CG504" s="155"/>
      <c r="CH504" s="273"/>
    </row>
    <row r="505" spans="1:86" s="1" customFormat="1" x14ac:dyDescent="0.2">
      <c r="A505" s="120">
        <v>501</v>
      </c>
      <c r="B505" s="175" t="s">
        <v>2287</v>
      </c>
      <c r="C505" s="120" t="s">
        <v>2292</v>
      </c>
      <c r="D505" s="126">
        <v>2</v>
      </c>
      <c r="E505" s="235" t="s">
        <v>2291</v>
      </c>
      <c r="F505" s="199">
        <v>68.733333333333334</v>
      </c>
      <c r="G505" s="199">
        <v>37.450000000000003</v>
      </c>
      <c r="H505" s="123">
        <v>1</v>
      </c>
      <c r="I505" s="236">
        <v>4760</v>
      </c>
      <c r="J505" s="236">
        <v>75</v>
      </c>
      <c r="K505" s="123" t="s">
        <v>1273</v>
      </c>
      <c r="L505" s="122">
        <v>4760</v>
      </c>
      <c r="M505" s="122">
        <v>75</v>
      </c>
      <c r="N505" s="122">
        <v>4514</v>
      </c>
      <c r="O505" s="122">
        <v>293</v>
      </c>
      <c r="P505" s="122">
        <v>267</v>
      </c>
      <c r="Q505" s="112" t="s">
        <v>2540</v>
      </c>
      <c r="R505" s="158">
        <v>2</v>
      </c>
      <c r="S505" s="112" t="s">
        <v>2191</v>
      </c>
      <c r="T505" s="237" t="s">
        <v>2298</v>
      </c>
      <c r="U505" s="112" t="s">
        <v>2541</v>
      </c>
      <c r="V505" s="112" t="s">
        <v>2540</v>
      </c>
      <c r="W505" s="112" t="s">
        <v>193</v>
      </c>
      <c r="X505" s="112" t="s">
        <v>197</v>
      </c>
      <c r="Y505" s="112" t="s">
        <v>197</v>
      </c>
      <c r="Z505" s="112" t="s">
        <v>115</v>
      </c>
      <c r="AA505" s="125" t="s">
        <v>197</v>
      </c>
      <c r="AB505" s="125" t="s">
        <v>197</v>
      </c>
      <c r="AC505" s="125" t="s">
        <v>197</v>
      </c>
      <c r="AD505" s="125" t="s">
        <v>197</v>
      </c>
      <c r="AE505" s="125" t="s">
        <v>115</v>
      </c>
      <c r="AF505" s="125">
        <v>0</v>
      </c>
      <c r="AG505" s="125">
        <v>0</v>
      </c>
      <c r="AH505" s="125">
        <v>0</v>
      </c>
      <c r="AI505" s="202">
        <v>0</v>
      </c>
      <c r="AJ505" s="202">
        <v>0</v>
      </c>
      <c r="AK505" s="202">
        <v>0.5</v>
      </c>
      <c r="AL505" s="202">
        <v>0</v>
      </c>
      <c r="AM505" s="202">
        <v>0.1</v>
      </c>
      <c r="AN505" s="202">
        <v>0</v>
      </c>
      <c r="AO505" s="202">
        <v>1</v>
      </c>
      <c r="AP505" s="202">
        <v>0</v>
      </c>
      <c r="AQ505" s="202" t="s">
        <v>197</v>
      </c>
      <c r="AR505" s="238">
        <v>1996</v>
      </c>
      <c r="AS505" s="203">
        <v>8.5</v>
      </c>
      <c r="AT505" s="202" t="s">
        <v>199</v>
      </c>
      <c r="AU505" s="202" t="s">
        <v>556</v>
      </c>
      <c r="AV505" s="152">
        <v>1.1224972160321824</v>
      </c>
      <c r="AW505" s="152">
        <v>1.1224972160321824</v>
      </c>
      <c r="AX505" s="179">
        <v>-0.1085511706954221</v>
      </c>
      <c r="AY505" s="179" t="s">
        <v>115</v>
      </c>
      <c r="AZ505" s="179">
        <v>-7.3454668825648481E-2</v>
      </c>
      <c r="BA505" s="179">
        <v>-6.6717081824939628E-2</v>
      </c>
      <c r="BB505" s="179">
        <v>0</v>
      </c>
      <c r="BC505" s="179">
        <v>6.1199127494139013E-2</v>
      </c>
      <c r="BD505" s="179">
        <v>6.6546031532863814E-2</v>
      </c>
      <c r="BE505" s="179" t="s">
        <v>115</v>
      </c>
      <c r="BF505" s="179">
        <v>9.7056097119656057E-2</v>
      </c>
      <c r="BG505" s="179">
        <v>0.1210326603472123</v>
      </c>
      <c r="BH505" s="204">
        <v>0</v>
      </c>
      <c r="BI505" s="204">
        <v>5</v>
      </c>
      <c r="BJ505" s="205" t="s">
        <v>3041</v>
      </c>
      <c r="BK505" s="205" t="s">
        <v>3042</v>
      </c>
      <c r="BL505" s="205" t="s">
        <v>3027</v>
      </c>
      <c r="BM505" s="205">
        <v>-4.9045280302164367E-2</v>
      </c>
      <c r="BN505" s="205">
        <v>2.0266481419200391</v>
      </c>
      <c r="BO505" s="205">
        <v>0.2069060251047814</v>
      </c>
      <c r="BP505" s="205">
        <v>9.548178712712084E-2</v>
      </c>
      <c r="BQ505" s="205" t="s">
        <v>115</v>
      </c>
      <c r="BR505" s="205" t="s">
        <v>197</v>
      </c>
      <c r="BS505" s="205">
        <v>0.50560286161787493</v>
      </c>
      <c r="BT505" s="120" t="s">
        <v>115</v>
      </c>
      <c r="BU505" s="120" t="s">
        <v>115</v>
      </c>
      <c r="BV505" s="120" t="s">
        <v>115</v>
      </c>
      <c r="BW505" s="120" t="s">
        <v>115</v>
      </c>
      <c r="BX505" s="153">
        <v>8.549045280302165</v>
      </c>
      <c r="BY505" s="153">
        <v>2.3279238746242532</v>
      </c>
      <c r="BZ505" s="153">
        <v>2.3279238746242532</v>
      </c>
      <c r="CA505" s="154" t="s">
        <v>197</v>
      </c>
      <c r="CB505" s="154">
        <v>2.3821972671720073</v>
      </c>
      <c r="CC505" s="154">
        <v>2.3821972671720073</v>
      </c>
      <c r="CD505" s="154" t="s">
        <v>197</v>
      </c>
      <c r="CE505" s="155">
        <v>0</v>
      </c>
      <c r="CF505" s="155"/>
      <c r="CG505" s="155"/>
      <c r="CH505" s="273"/>
    </row>
    <row r="506" spans="1:86" s="1" customFormat="1" x14ac:dyDescent="0.2">
      <c r="A506" s="120">
        <v>502</v>
      </c>
      <c r="B506" s="175" t="s">
        <v>2288</v>
      </c>
      <c r="C506" s="120" t="s">
        <v>2292</v>
      </c>
      <c r="D506" s="126">
        <v>2</v>
      </c>
      <c r="E506" s="235" t="s">
        <v>2291</v>
      </c>
      <c r="F506" s="199">
        <v>68.733333333333334</v>
      </c>
      <c r="G506" s="199">
        <v>37.450000000000003</v>
      </c>
      <c r="H506" s="123">
        <v>1</v>
      </c>
      <c r="I506" s="236">
        <v>1175</v>
      </c>
      <c r="J506" s="236">
        <v>80</v>
      </c>
      <c r="K506" s="123">
        <v>0</v>
      </c>
      <c r="L506" s="122">
        <v>1175</v>
      </c>
      <c r="M506" s="122">
        <v>80</v>
      </c>
      <c r="N506" s="122">
        <v>389</v>
      </c>
      <c r="O506" s="122">
        <v>202</v>
      </c>
      <c r="P506" s="122">
        <v>245</v>
      </c>
      <c r="Q506" s="112" t="s">
        <v>863</v>
      </c>
      <c r="R506" s="158">
        <v>0</v>
      </c>
      <c r="S506" s="112" t="s">
        <v>2191</v>
      </c>
      <c r="T506" s="237" t="s">
        <v>2299</v>
      </c>
      <c r="U506" s="112" t="s">
        <v>2541</v>
      </c>
      <c r="V506" s="112" t="s">
        <v>863</v>
      </c>
      <c r="W506" s="112" t="s">
        <v>193</v>
      </c>
      <c r="X506" s="112" t="s">
        <v>115</v>
      </c>
      <c r="Y506" s="112" t="s">
        <v>115</v>
      </c>
      <c r="Z506" s="112" t="s">
        <v>115</v>
      </c>
      <c r="AA506" s="125" t="s">
        <v>197</v>
      </c>
      <c r="AB506" s="125" t="s">
        <v>197</v>
      </c>
      <c r="AC506" s="125" t="s">
        <v>197</v>
      </c>
      <c r="AD506" s="125" t="s">
        <v>197</v>
      </c>
      <c r="AE506" s="125" t="s">
        <v>115</v>
      </c>
      <c r="AF506" s="125">
        <v>0</v>
      </c>
      <c r="AG506" s="125">
        <v>0</v>
      </c>
      <c r="AH506" s="125">
        <v>0</v>
      </c>
      <c r="AI506" s="202">
        <v>0</v>
      </c>
      <c r="AJ506" s="202">
        <v>0</v>
      </c>
      <c r="AK506" s="202">
        <v>0.5</v>
      </c>
      <c r="AL506" s="202">
        <v>0</v>
      </c>
      <c r="AM506" s="202">
        <v>0.1</v>
      </c>
      <c r="AN506" s="202">
        <v>0</v>
      </c>
      <c r="AO506" s="202">
        <v>1</v>
      </c>
      <c r="AP506" s="202">
        <v>0</v>
      </c>
      <c r="AQ506" s="202" t="s">
        <v>197</v>
      </c>
      <c r="AR506" s="238">
        <v>1996</v>
      </c>
      <c r="AS506" s="203">
        <v>3</v>
      </c>
      <c r="AT506" s="202" t="s">
        <v>199</v>
      </c>
      <c r="AU506" s="202" t="s">
        <v>556</v>
      </c>
      <c r="AV506" s="152">
        <v>1.1224972160321824</v>
      </c>
      <c r="AW506" s="152">
        <v>1.1224972160321824</v>
      </c>
      <c r="AX506" s="179">
        <v>-0.1085511706954221</v>
      </c>
      <c r="AY506" s="179" t="s">
        <v>115</v>
      </c>
      <c r="AZ506" s="179">
        <v>-7.3454668825648481E-2</v>
      </c>
      <c r="BA506" s="179">
        <v>-6.6717081824939628E-2</v>
      </c>
      <c r="BB506" s="179">
        <v>0</v>
      </c>
      <c r="BC506" s="179">
        <v>6.1199127494139013E-2</v>
      </c>
      <c r="BD506" s="179">
        <v>6.6546031532863814E-2</v>
      </c>
      <c r="BE506" s="179" t="s">
        <v>115</v>
      </c>
      <c r="BF506" s="179">
        <v>9.7056097119656057E-2</v>
      </c>
      <c r="BG506" s="179">
        <v>0.1210326603472123</v>
      </c>
      <c r="BH506" s="204">
        <v>1</v>
      </c>
      <c r="BI506" s="204">
        <v>9</v>
      </c>
      <c r="BJ506" s="205" t="s">
        <v>3036</v>
      </c>
      <c r="BK506" s="205" t="s">
        <v>3037</v>
      </c>
      <c r="BL506" s="205" t="s">
        <v>3030</v>
      </c>
      <c r="BM506" s="205">
        <v>1.9776028616178749</v>
      </c>
      <c r="BN506" s="205" t="s">
        <v>115</v>
      </c>
      <c r="BO506" s="205">
        <v>0.2069060251047814</v>
      </c>
      <c r="BP506" s="205">
        <v>9.548178712712084E-2</v>
      </c>
      <c r="BQ506" s="205" t="s">
        <v>115</v>
      </c>
      <c r="BR506" s="205" t="s">
        <v>197</v>
      </c>
      <c r="BS506" s="205">
        <v>0.50560286161787493</v>
      </c>
      <c r="BT506" s="120" t="s">
        <v>115</v>
      </c>
      <c r="BU506" s="120" t="s">
        <v>115</v>
      </c>
      <c r="BV506" s="120" t="s">
        <v>115</v>
      </c>
      <c r="BW506" s="120" t="s">
        <v>115</v>
      </c>
      <c r="BX506" s="153">
        <v>1.0223971383821251</v>
      </c>
      <c r="BY506" s="153">
        <v>1.1453937641255296</v>
      </c>
      <c r="BZ506" s="153">
        <v>1.1453937641255296</v>
      </c>
      <c r="CA506" s="154" t="s">
        <v>197</v>
      </c>
      <c r="CB506" s="154">
        <v>1.2520228147177803</v>
      </c>
      <c r="CC506" s="154">
        <v>1.2520228147177803</v>
      </c>
      <c r="CD506" s="154" t="s">
        <v>197</v>
      </c>
      <c r="CE506" s="155">
        <v>0</v>
      </c>
      <c r="CF506" s="155"/>
      <c r="CG506" s="155"/>
      <c r="CH506" s="273"/>
    </row>
    <row r="507" spans="1:86" s="1" customFormat="1" x14ac:dyDescent="0.2">
      <c r="A507" s="120">
        <v>503</v>
      </c>
      <c r="B507" s="214" t="s">
        <v>3011</v>
      </c>
      <c r="C507" s="120" t="s">
        <v>2839</v>
      </c>
      <c r="D507" s="126"/>
      <c r="E507" s="240" t="s">
        <v>3048</v>
      </c>
      <c r="F507" s="241">
        <v>58.083333333333336</v>
      </c>
      <c r="G507" s="241">
        <v>6.8</v>
      </c>
      <c r="H507" s="123">
        <v>1</v>
      </c>
      <c r="I507" s="242">
        <v>3125</v>
      </c>
      <c r="J507" s="242">
        <v>70</v>
      </c>
      <c r="K507" s="123">
        <v>0</v>
      </c>
      <c r="L507" s="242">
        <v>3125</v>
      </c>
      <c r="M507" s="242">
        <v>70</v>
      </c>
      <c r="N507" s="122">
        <v>3377.5</v>
      </c>
      <c r="O507" s="122">
        <v>240.5</v>
      </c>
      <c r="P507" s="122">
        <v>411.5</v>
      </c>
      <c r="Q507" s="112" t="s">
        <v>197</v>
      </c>
      <c r="R507" s="158">
        <v>1</v>
      </c>
      <c r="S507" s="112" t="s">
        <v>2191</v>
      </c>
      <c r="T507" s="112" t="s">
        <v>197</v>
      </c>
      <c r="U507" s="112" t="s">
        <v>197</v>
      </c>
      <c r="V507" s="112" t="s">
        <v>197</v>
      </c>
      <c r="W507" s="243" t="s">
        <v>115</v>
      </c>
      <c r="X507" s="112" t="s">
        <v>115</v>
      </c>
      <c r="Y507" s="112" t="s">
        <v>115</v>
      </c>
      <c r="Z507" s="112" t="s">
        <v>115</v>
      </c>
      <c r="AA507" s="125" t="s">
        <v>197</v>
      </c>
      <c r="AB507" s="125" t="s">
        <v>197</v>
      </c>
      <c r="AC507" s="125" t="s">
        <v>197</v>
      </c>
      <c r="AD507" s="125" t="s">
        <v>197</v>
      </c>
      <c r="AE507" s="125" t="s">
        <v>115</v>
      </c>
      <c r="AF507" s="125">
        <v>0</v>
      </c>
      <c r="AG507" s="125">
        <v>0</v>
      </c>
      <c r="AH507" s="125">
        <v>0</v>
      </c>
      <c r="AI507" s="202">
        <v>0</v>
      </c>
      <c r="AJ507" s="202">
        <v>0</v>
      </c>
      <c r="AK507" s="202">
        <v>0.5</v>
      </c>
      <c r="AL507" s="202">
        <v>0</v>
      </c>
      <c r="AM507" s="202">
        <v>0.1</v>
      </c>
      <c r="AN507" s="202">
        <v>0</v>
      </c>
      <c r="AO507" s="202">
        <v>0</v>
      </c>
      <c r="AP507" s="202">
        <v>0</v>
      </c>
      <c r="AQ507" s="202" t="s">
        <v>197</v>
      </c>
      <c r="AR507" s="238">
        <v>1995</v>
      </c>
      <c r="AS507" s="244">
        <v>4.53</v>
      </c>
      <c r="AT507" s="202" t="s">
        <v>132</v>
      </c>
      <c r="AU507" s="202" t="s">
        <v>556</v>
      </c>
      <c r="AV507" s="152">
        <v>0.50990195135927852</v>
      </c>
      <c r="AW507" s="152">
        <v>0.50990195135927852</v>
      </c>
      <c r="AX507" s="179">
        <v>-0.1077289010149903</v>
      </c>
      <c r="AY507" s="179" t="s">
        <v>115</v>
      </c>
      <c r="AZ507" s="179">
        <v>-7.2713036001788495E-2</v>
      </c>
      <c r="BA507" s="179">
        <v>-6.5983553053055977E-2</v>
      </c>
      <c r="BB507" s="179">
        <v>0</v>
      </c>
      <c r="BC507" s="179">
        <v>6.0504802040826859E-2</v>
      </c>
      <c r="BD507" s="179">
        <v>6.5872761148689826E-2</v>
      </c>
      <c r="BE507" s="179" t="s">
        <v>115</v>
      </c>
      <c r="BF507" s="179">
        <v>9.6222964020241525E-2</v>
      </c>
      <c r="BG507" s="179">
        <v>0.1200780874078924</v>
      </c>
      <c r="BH507" s="280">
        <v>1</v>
      </c>
      <c r="BI507" s="204">
        <v>7</v>
      </c>
      <c r="BJ507" s="205" t="s">
        <v>3031</v>
      </c>
      <c r="BK507" s="205" t="s">
        <v>3032</v>
      </c>
      <c r="BL507" s="205" t="s">
        <v>3030</v>
      </c>
      <c r="BM507" s="205">
        <v>9.7056097119656057E-2</v>
      </c>
      <c r="BN507" s="205" t="s">
        <v>115</v>
      </c>
      <c r="BO507" s="205">
        <v>0.41522209943721561</v>
      </c>
      <c r="BP507" s="205">
        <v>9.548178712712084E-2</v>
      </c>
      <c r="BQ507" s="205" t="s">
        <v>115</v>
      </c>
      <c r="BR507" s="205" t="s">
        <v>197</v>
      </c>
      <c r="BS507" s="205">
        <v>0.16694390288034389</v>
      </c>
      <c r="BT507" s="120" t="s">
        <v>115</v>
      </c>
      <c r="BU507" s="120" t="s">
        <v>115</v>
      </c>
      <c r="BV507" s="120" t="s">
        <v>115</v>
      </c>
      <c r="BW507" s="120" t="s">
        <v>115</v>
      </c>
      <c r="BX507" s="153">
        <v>4.4329439028803446</v>
      </c>
      <c r="BY507" s="153">
        <v>0.66447435129885768</v>
      </c>
      <c r="BZ507" s="153">
        <v>0.66447435129885768</v>
      </c>
      <c r="CA507" s="154" t="s">
        <v>197</v>
      </c>
      <c r="CB507" s="154">
        <v>0.68512512013716109</v>
      </c>
      <c r="CC507" s="154">
        <v>0.68512512013716109</v>
      </c>
      <c r="CD507" s="154" t="s">
        <v>197</v>
      </c>
      <c r="CE507" s="155">
        <v>0</v>
      </c>
      <c r="CF507" s="155"/>
      <c r="CG507" s="155"/>
      <c r="CH507" s="273"/>
    </row>
    <row r="508" spans="1:86" s="1" customFormat="1" x14ac:dyDescent="0.2">
      <c r="A508" s="120">
        <v>504</v>
      </c>
      <c r="B508" s="214" t="s">
        <v>3012</v>
      </c>
      <c r="C508" s="120" t="s">
        <v>2839</v>
      </c>
      <c r="D508" s="126"/>
      <c r="E508" s="240" t="s">
        <v>2840</v>
      </c>
      <c r="F508" s="241">
        <v>58.083333333333336</v>
      </c>
      <c r="G508" s="241">
        <v>6.8</v>
      </c>
      <c r="H508" s="123">
        <v>1</v>
      </c>
      <c r="I508" s="242">
        <v>7815</v>
      </c>
      <c r="J508" s="242">
        <v>95</v>
      </c>
      <c r="K508" s="123">
        <v>0</v>
      </c>
      <c r="L508" s="242">
        <v>7815</v>
      </c>
      <c r="M508" s="242">
        <v>95</v>
      </c>
      <c r="N508" s="122">
        <v>8585</v>
      </c>
      <c r="O508" s="122">
        <v>413</v>
      </c>
      <c r="P508" s="122">
        <v>203</v>
      </c>
      <c r="Q508" s="112" t="s">
        <v>197</v>
      </c>
      <c r="R508" s="158">
        <v>1</v>
      </c>
      <c r="S508" s="112" t="s">
        <v>2191</v>
      </c>
      <c r="T508" s="112" t="s">
        <v>197</v>
      </c>
      <c r="U508" s="112" t="s">
        <v>197</v>
      </c>
      <c r="V508" s="112" t="s">
        <v>197</v>
      </c>
      <c r="W508" s="243" t="s">
        <v>115</v>
      </c>
      <c r="X508" s="112" t="s">
        <v>115</v>
      </c>
      <c r="Y508" s="112" t="s">
        <v>115</v>
      </c>
      <c r="Z508" s="112" t="s">
        <v>115</v>
      </c>
      <c r="AA508" s="125" t="s">
        <v>197</v>
      </c>
      <c r="AB508" s="125" t="s">
        <v>197</v>
      </c>
      <c r="AC508" s="125" t="s">
        <v>197</v>
      </c>
      <c r="AD508" s="125" t="s">
        <v>197</v>
      </c>
      <c r="AE508" s="125" t="s">
        <v>115</v>
      </c>
      <c r="AF508" s="125">
        <v>0</v>
      </c>
      <c r="AG508" s="125">
        <v>0</v>
      </c>
      <c r="AH508" s="125">
        <v>0</v>
      </c>
      <c r="AI508" s="202">
        <v>0</v>
      </c>
      <c r="AJ508" s="202">
        <v>0</v>
      </c>
      <c r="AK508" s="202">
        <v>0.5</v>
      </c>
      <c r="AL508" s="202">
        <v>0</v>
      </c>
      <c r="AM508" s="202">
        <v>0.1</v>
      </c>
      <c r="AN508" s="202">
        <v>0</v>
      </c>
      <c r="AO508" s="202">
        <v>0</v>
      </c>
      <c r="AP508" s="202">
        <v>0</v>
      </c>
      <c r="AQ508" s="202" t="s">
        <v>197</v>
      </c>
      <c r="AR508" s="238">
        <v>1995</v>
      </c>
      <c r="AS508" s="244">
        <v>4.53</v>
      </c>
      <c r="AT508" s="202" t="s">
        <v>132</v>
      </c>
      <c r="AU508" s="202" t="s">
        <v>556</v>
      </c>
      <c r="AV508" s="152">
        <v>0.50990195135927852</v>
      </c>
      <c r="AW508" s="152">
        <v>0.50990195135927852</v>
      </c>
      <c r="AX508" s="179">
        <v>-0.1093721277016282</v>
      </c>
      <c r="AY508" s="179" t="s">
        <v>115</v>
      </c>
      <c r="AZ508" s="179">
        <v>-7.4199313315086057E-2</v>
      </c>
      <c r="BA508" s="179">
        <v>-6.7453866347358837E-2</v>
      </c>
      <c r="BB508" s="179">
        <v>0</v>
      </c>
      <c r="BC508" s="179">
        <v>6.1899400059911958E-2</v>
      </c>
      <c r="BD508" s="179">
        <v>6.7230366167413791E-2</v>
      </c>
      <c r="BE508" s="179" t="s">
        <v>115</v>
      </c>
      <c r="BF508" s="179">
        <v>9.7890490881389347E-2</v>
      </c>
      <c r="BG508" s="179">
        <v>0.12198237760410501</v>
      </c>
      <c r="BH508" s="280">
        <v>1</v>
      </c>
      <c r="BI508" s="204">
        <v>7</v>
      </c>
      <c r="BJ508" s="205" t="s">
        <v>3031</v>
      </c>
      <c r="BK508" s="205" t="s">
        <v>3032</v>
      </c>
      <c r="BL508" s="205" t="s">
        <v>3030</v>
      </c>
      <c r="BM508" s="205">
        <v>9.7056097119656057E-2</v>
      </c>
      <c r="BN508" s="205" t="s">
        <v>115</v>
      </c>
      <c r="BO508" s="205">
        <v>0.41522209943721561</v>
      </c>
      <c r="BP508" s="205">
        <v>9.548178712712084E-2</v>
      </c>
      <c r="BQ508" s="205" t="s">
        <v>115</v>
      </c>
      <c r="BR508" s="205" t="s">
        <v>197</v>
      </c>
      <c r="BS508" s="205">
        <v>0.16694390288034389</v>
      </c>
      <c r="BT508" s="120" t="s">
        <v>115</v>
      </c>
      <c r="BU508" s="120" t="s">
        <v>115</v>
      </c>
      <c r="BV508" s="120" t="s">
        <v>115</v>
      </c>
      <c r="BW508" s="120" t="s">
        <v>115</v>
      </c>
      <c r="BX508" s="153">
        <v>4.4329439028803446</v>
      </c>
      <c r="BY508" s="153">
        <v>0.66447435129885768</v>
      </c>
      <c r="BZ508" s="153">
        <v>0.66447435129885768</v>
      </c>
      <c r="CA508" s="154" t="s">
        <v>197</v>
      </c>
      <c r="CB508" s="154">
        <v>0.68512512013716109</v>
      </c>
      <c r="CC508" s="154">
        <v>0.68512512013716109</v>
      </c>
      <c r="CD508" s="154" t="s">
        <v>197</v>
      </c>
      <c r="CE508" s="155">
        <v>0</v>
      </c>
      <c r="CF508" s="155"/>
      <c r="CG508" s="155"/>
      <c r="CH508" s="273"/>
    </row>
    <row r="509" spans="1:86" s="1" customFormat="1" x14ac:dyDescent="0.2">
      <c r="A509" s="120">
        <v>505</v>
      </c>
      <c r="B509" s="214" t="s">
        <v>3013</v>
      </c>
      <c r="C509" s="120" t="s">
        <v>2839</v>
      </c>
      <c r="D509" s="126"/>
      <c r="E509" s="240" t="s">
        <v>2840</v>
      </c>
      <c r="F509" s="241">
        <v>58.083333333333336</v>
      </c>
      <c r="G509" s="241">
        <v>6.8</v>
      </c>
      <c r="H509" s="123">
        <v>1</v>
      </c>
      <c r="I509" s="242">
        <v>9055</v>
      </c>
      <c r="J509" s="242">
        <v>100</v>
      </c>
      <c r="K509" s="123">
        <v>0</v>
      </c>
      <c r="L509" s="242">
        <v>9055</v>
      </c>
      <c r="M509" s="242">
        <v>100</v>
      </c>
      <c r="N509" s="122">
        <v>10158.66666666667</v>
      </c>
      <c r="O509" s="122">
        <v>409.33333333333388</v>
      </c>
      <c r="P509" s="122">
        <v>430.66666666666612</v>
      </c>
      <c r="Q509" s="112" t="s">
        <v>197</v>
      </c>
      <c r="R509" s="158">
        <v>1</v>
      </c>
      <c r="S509" s="112" t="s">
        <v>2191</v>
      </c>
      <c r="T509" s="112" t="s">
        <v>197</v>
      </c>
      <c r="U509" s="112" t="s">
        <v>197</v>
      </c>
      <c r="V509" s="112" t="s">
        <v>197</v>
      </c>
      <c r="W509" s="243" t="s">
        <v>115</v>
      </c>
      <c r="X509" s="112" t="s">
        <v>115</v>
      </c>
      <c r="Y509" s="112" t="s">
        <v>115</v>
      </c>
      <c r="Z509" s="112" t="s">
        <v>115</v>
      </c>
      <c r="AA509" s="125" t="s">
        <v>197</v>
      </c>
      <c r="AB509" s="125" t="s">
        <v>197</v>
      </c>
      <c r="AC509" s="125" t="s">
        <v>197</v>
      </c>
      <c r="AD509" s="125" t="s">
        <v>197</v>
      </c>
      <c r="AE509" s="125" t="s">
        <v>115</v>
      </c>
      <c r="AF509" s="125">
        <v>0</v>
      </c>
      <c r="AG509" s="125">
        <v>0</v>
      </c>
      <c r="AH509" s="125">
        <v>0</v>
      </c>
      <c r="AI509" s="202">
        <v>0</v>
      </c>
      <c r="AJ509" s="202">
        <v>0</v>
      </c>
      <c r="AK509" s="202">
        <v>0.5</v>
      </c>
      <c r="AL509" s="202">
        <v>0</v>
      </c>
      <c r="AM509" s="202">
        <v>0.1</v>
      </c>
      <c r="AN509" s="202">
        <v>0</v>
      </c>
      <c r="AO509" s="202">
        <v>0</v>
      </c>
      <c r="AP509" s="202">
        <v>0</v>
      </c>
      <c r="AQ509" s="202" t="s">
        <v>197</v>
      </c>
      <c r="AR509" s="238">
        <v>1995</v>
      </c>
      <c r="AS509" s="244">
        <v>4.53</v>
      </c>
      <c r="AT509" s="202" t="s">
        <v>132</v>
      </c>
      <c r="AU509" s="202" t="s">
        <v>556</v>
      </c>
      <c r="AV509" s="152">
        <v>0.50990195135927852</v>
      </c>
      <c r="AW509" s="152">
        <v>0.50990195135927852</v>
      </c>
      <c r="AX509" s="179">
        <v>-0.1093721277016282</v>
      </c>
      <c r="AY509" s="179" t="s">
        <v>115</v>
      </c>
      <c r="AZ509" s="179">
        <v>-7.4199313315086057E-2</v>
      </c>
      <c r="BA509" s="179">
        <v>-6.7453866347358837E-2</v>
      </c>
      <c r="BB509" s="179">
        <v>0</v>
      </c>
      <c r="BC509" s="179">
        <v>6.1899400059911958E-2</v>
      </c>
      <c r="BD509" s="179">
        <v>6.7230366167413791E-2</v>
      </c>
      <c r="BE509" s="179" t="s">
        <v>115</v>
      </c>
      <c r="BF509" s="179">
        <v>9.7890490881389347E-2</v>
      </c>
      <c r="BG509" s="179">
        <v>0.12198237760410501</v>
      </c>
      <c r="BH509" s="280">
        <v>1</v>
      </c>
      <c r="BI509" s="204">
        <v>7</v>
      </c>
      <c r="BJ509" s="205" t="s">
        <v>3031</v>
      </c>
      <c r="BK509" s="205" t="s">
        <v>3032</v>
      </c>
      <c r="BL509" s="205" t="s">
        <v>3030</v>
      </c>
      <c r="BM509" s="205">
        <v>9.7056097119656057E-2</v>
      </c>
      <c r="BN509" s="205" t="s">
        <v>115</v>
      </c>
      <c r="BO509" s="205">
        <v>0.41522209943721561</v>
      </c>
      <c r="BP509" s="205">
        <v>9.548178712712084E-2</v>
      </c>
      <c r="BQ509" s="205" t="s">
        <v>115</v>
      </c>
      <c r="BR509" s="205" t="s">
        <v>197</v>
      </c>
      <c r="BS509" s="205">
        <v>0.16694390288034389</v>
      </c>
      <c r="BT509" s="120" t="s">
        <v>115</v>
      </c>
      <c r="BU509" s="120" t="s">
        <v>115</v>
      </c>
      <c r="BV509" s="120" t="s">
        <v>115</v>
      </c>
      <c r="BW509" s="120" t="s">
        <v>115</v>
      </c>
      <c r="BX509" s="153">
        <v>4.4329439028803446</v>
      </c>
      <c r="BY509" s="153">
        <v>0.66447435129885768</v>
      </c>
      <c r="BZ509" s="153">
        <v>0.66447435129885768</v>
      </c>
      <c r="CA509" s="154" t="s">
        <v>197</v>
      </c>
      <c r="CB509" s="154">
        <v>0.68512512013716109</v>
      </c>
      <c r="CC509" s="154">
        <v>0.68512512013716109</v>
      </c>
      <c r="CD509" s="154" t="s">
        <v>197</v>
      </c>
      <c r="CE509" s="155">
        <v>0</v>
      </c>
      <c r="CF509" s="155"/>
      <c r="CG509" s="155"/>
      <c r="CH509" s="273"/>
    </row>
    <row r="510" spans="1:86" s="1" customFormat="1" x14ac:dyDescent="0.2">
      <c r="A510" s="120">
        <v>506</v>
      </c>
      <c r="B510" s="245" t="s">
        <v>2495</v>
      </c>
      <c r="C510" s="120" t="s">
        <v>2957</v>
      </c>
      <c r="D510" s="126"/>
      <c r="E510" s="246" t="s">
        <v>2841</v>
      </c>
      <c r="F510" s="241">
        <v>58.083333333333336</v>
      </c>
      <c r="G510" s="241">
        <v>6.7833333333333332</v>
      </c>
      <c r="H510" s="123">
        <v>1</v>
      </c>
      <c r="I510" s="242">
        <v>7060</v>
      </c>
      <c r="J510" s="242">
        <v>110</v>
      </c>
      <c r="K510" s="123">
        <v>0</v>
      </c>
      <c r="L510" s="242">
        <v>7060</v>
      </c>
      <c r="M510" s="242">
        <v>110</v>
      </c>
      <c r="N510" s="122">
        <v>7879.5</v>
      </c>
      <c r="O510" s="122">
        <v>293.5</v>
      </c>
      <c r="P510" s="122">
        <v>261.5</v>
      </c>
      <c r="Q510" s="112" t="s">
        <v>197</v>
      </c>
      <c r="R510" s="158">
        <v>1</v>
      </c>
      <c r="S510" s="112" t="s">
        <v>2191</v>
      </c>
      <c r="T510" s="112" t="s">
        <v>197</v>
      </c>
      <c r="U510" s="112" t="s">
        <v>197</v>
      </c>
      <c r="V510" s="112" t="s">
        <v>197</v>
      </c>
      <c r="W510" s="243" t="s">
        <v>115</v>
      </c>
      <c r="X510" s="112" t="s">
        <v>115</v>
      </c>
      <c r="Y510" s="112" t="s">
        <v>115</v>
      </c>
      <c r="Z510" s="112" t="s">
        <v>115</v>
      </c>
      <c r="AA510" s="125" t="s">
        <v>197</v>
      </c>
      <c r="AB510" s="125" t="s">
        <v>197</v>
      </c>
      <c r="AC510" s="125" t="s">
        <v>197</v>
      </c>
      <c r="AD510" s="125" t="s">
        <v>197</v>
      </c>
      <c r="AE510" s="125" t="s">
        <v>115</v>
      </c>
      <c r="AF510" s="125">
        <v>0</v>
      </c>
      <c r="AG510" s="125">
        <v>0</v>
      </c>
      <c r="AH510" s="125">
        <v>0</v>
      </c>
      <c r="AI510" s="202">
        <v>0</v>
      </c>
      <c r="AJ510" s="202">
        <v>0</v>
      </c>
      <c r="AK510" s="202">
        <v>0.5</v>
      </c>
      <c r="AL510" s="202">
        <v>0</v>
      </c>
      <c r="AM510" s="202">
        <v>0.1</v>
      </c>
      <c r="AN510" s="202">
        <v>0</v>
      </c>
      <c r="AO510" s="202">
        <v>1</v>
      </c>
      <c r="AP510" s="202">
        <v>0</v>
      </c>
      <c r="AQ510" s="202" t="s">
        <v>197</v>
      </c>
      <c r="AR510" s="238">
        <v>1995</v>
      </c>
      <c r="AS510" s="244">
        <v>4.88</v>
      </c>
      <c r="AT510" s="202" t="s">
        <v>132</v>
      </c>
      <c r="AU510" s="202" t="s">
        <v>556</v>
      </c>
      <c r="AV510" s="152">
        <v>1.1224972160321824</v>
      </c>
      <c r="AW510" s="152">
        <v>1.1224972160321824</v>
      </c>
      <c r="AX510" s="179">
        <v>-0.1093721277016282</v>
      </c>
      <c r="AY510" s="179" t="s">
        <v>115</v>
      </c>
      <c r="AZ510" s="179">
        <v>-7.4199313315086057E-2</v>
      </c>
      <c r="BA510" s="179">
        <v>-6.7453866347358837E-2</v>
      </c>
      <c r="BB510" s="179">
        <v>0</v>
      </c>
      <c r="BC510" s="179">
        <v>6.1899400059911958E-2</v>
      </c>
      <c r="BD510" s="179">
        <v>6.7230366167413791E-2</v>
      </c>
      <c r="BE510" s="179" t="s">
        <v>115</v>
      </c>
      <c r="BF510" s="179">
        <v>9.7890490881389347E-2</v>
      </c>
      <c r="BG510" s="179">
        <v>0.12198237760410501</v>
      </c>
      <c r="BH510" s="280">
        <v>1</v>
      </c>
      <c r="BI510" s="204">
        <v>7</v>
      </c>
      <c r="BJ510" s="205" t="s">
        <v>3031</v>
      </c>
      <c r="BK510" s="205" t="s">
        <v>3032</v>
      </c>
      <c r="BL510" s="205" t="s">
        <v>3030</v>
      </c>
      <c r="BM510" s="205">
        <v>9.6222964020241525E-2</v>
      </c>
      <c r="BN510" s="205" t="s">
        <v>115</v>
      </c>
      <c r="BO510" s="205">
        <v>0.41549322014015488</v>
      </c>
      <c r="BP510" s="205">
        <v>9.548178712712084E-2</v>
      </c>
      <c r="BQ510" s="205" t="s">
        <v>115</v>
      </c>
      <c r="BR510" s="205" t="s">
        <v>197</v>
      </c>
      <c r="BS510" s="205">
        <v>0.16777703597975849</v>
      </c>
      <c r="BT510" s="120" t="s">
        <v>115</v>
      </c>
      <c r="BU510" s="120" t="s">
        <v>115</v>
      </c>
      <c r="BV510" s="120" t="s">
        <v>115</v>
      </c>
      <c r="BW510" s="120" t="s">
        <v>115</v>
      </c>
      <c r="BX510" s="153">
        <v>4.7837770359797585</v>
      </c>
      <c r="BY510" s="153">
        <v>1.2007295231047765</v>
      </c>
      <c r="BZ510" s="153">
        <v>1.2007295231047765</v>
      </c>
      <c r="CA510" s="154" t="s">
        <v>197</v>
      </c>
      <c r="CB510" s="154">
        <v>1.2123945403446756</v>
      </c>
      <c r="CC510" s="154">
        <v>1.2123945403446756</v>
      </c>
      <c r="CD510" s="154" t="s">
        <v>197</v>
      </c>
      <c r="CE510" s="155">
        <v>0</v>
      </c>
      <c r="CF510" s="155"/>
      <c r="CG510" s="155"/>
      <c r="CH510" s="273"/>
    </row>
    <row r="511" spans="1:86" s="1" customFormat="1" x14ac:dyDescent="0.2">
      <c r="A511" s="120">
        <v>507</v>
      </c>
      <c r="B511" s="247" t="s">
        <v>3014</v>
      </c>
      <c r="C511" s="120" t="s">
        <v>2839</v>
      </c>
      <c r="D511" s="126"/>
      <c r="E511" s="246" t="s">
        <v>2842</v>
      </c>
      <c r="F511" s="241">
        <v>58.06666666666667</v>
      </c>
      <c r="G511" s="241">
        <v>6.8166666666666664</v>
      </c>
      <c r="H511" s="123">
        <v>1</v>
      </c>
      <c r="I511" s="242">
        <v>3760</v>
      </c>
      <c r="J511" s="242">
        <v>105</v>
      </c>
      <c r="K511" s="123">
        <v>0</v>
      </c>
      <c r="L511" s="242">
        <v>3760</v>
      </c>
      <c r="M511" s="242">
        <v>105</v>
      </c>
      <c r="N511" s="122">
        <v>4196.75</v>
      </c>
      <c r="O511" s="122">
        <v>326.25</v>
      </c>
      <c r="P511" s="122">
        <v>494.75</v>
      </c>
      <c r="Q511" s="112" t="s">
        <v>197</v>
      </c>
      <c r="R511" s="158">
        <v>1</v>
      </c>
      <c r="S511" s="112" t="s">
        <v>2191</v>
      </c>
      <c r="T511" s="112" t="s">
        <v>197</v>
      </c>
      <c r="U511" s="112" t="s">
        <v>197</v>
      </c>
      <c r="V511" s="112" t="s">
        <v>197</v>
      </c>
      <c r="W511" s="243" t="s">
        <v>193</v>
      </c>
      <c r="X511" s="112" t="s">
        <v>115</v>
      </c>
      <c r="Y511" s="112" t="s">
        <v>115</v>
      </c>
      <c r="Z511" s="112" t="s">
        <v>115</v>
      </c>
      <c r="AA511" s="125" t="s">
        <v>197</v>
      </c>
      <c r="AB511" s="125" t="s">
        <v>197</v>
      </c>
      <c r="AC511" s="125" t="s">
        <v>197</v>
      </c>
      <c r="AD511" s="125" t="s">
        <v>197</v>
      </c>
      <c r="AE511" s="125" t="s">
        <v>115</v>
      </c>
      <c r="AF511" s="125">
        <v>0</v>
      </c>
      <c r="AG511" s="125">
        <v>0</v>
      </c>
      <c r="AH511" s="125">
        <v>0</v>
      </c>
      <c r="AI511" s="202">
        <v>0</v>
      </c>
      <c r="AJ511" s="202">
        <v>0</v>
      </c>
      <c r="AK511" s="202">
        <v>0.5</v>
      </c>
      <c r="AL511" s="202">
        <v>0</v>
      </c>
      <c r="AM511" s="202">
        <v>0.1</v>
      </c>
      <c r="AN511" s="202">
        <v>0</v>
      </c>
      <c r="AO511" s="202">
        <v>0</v>
      </c>
      <c r="AP511" s="202">
        <v>0</v>
      </c>
      <c r="AQ511" s="202" t="s">
        <v>197</v>
      </c>
      <c r="AR511" s="238">
        <v>1995</v>
      </c>
      <c r="AS511" s="244">
        <v>3.77</v>
      </c>
      <c r="AT511" s="202" t="s">
        <v>132</v>
      </c>
      <c r="AU511" s="202" t="s">
        <v>556</v>
      </c>
      <c r="AV511" s="152">
        <v>0.50990195135927852</v>
      </c>
      <c r="AW511" s="152">
        <v>0.50990195135927852</v>
      </c>
      <c r="AX511" s="179">
        <v>-0.1093721277016282</v>
      </c>
      <c r="AY511" s="179" t="s">
        <v>115</v>
      </c>
      <c r="AZ511" s="179">
        <v>-7.4199313315086057E-2</v>
      </c>
      <c r="BA511" s="179">
        <v>-6.7453866347358837E-2</v>
      </c>
      <c r="BB511" s="179">
        <v>0</v>
      </c>
      <c r="BC511" s="179">
        <v>6.1899400059911958E-2</v>
      </c>
      <c r="BD511" s="179">
        <v>6.7230366167413791E-2</v>
      </c>
      <c r="BE511" s="179" t="s">
        <v>115</v>
      </c>
      <c r="BF511" s="179">
        <v>9.7890490881389347E-2</v>
      </c>
      <c r="BG511" s="179">
        <v>0.12198237760410501</v>
      </c>
      <c r="BH511" s="280">
        <v>0</v>
      </c>
      <c r="BI511" s="204">
        <v>7</v>
      </c>
      <c r="BJ511" s="205" t="s">
        <v>3025</v>
      </c>
      <c r="BK511" s="205" t="s">
        <v>3026</v>
      </c>
      <c r="BL511" s="205" t="s">
        <v>3027</v>
      </c>
      <c r="BM511" s="205">
        <v>-5.7408184101194262E-3</v>
      </c>
      <c r="BN511" s="205">
        <v>0.10363130929150879</v>
      </c>
      <c r="BO511" s="205">
        <v>0.41915706208122111</v>
      </c>
      <c r="BP511" s="205">
        <v>9.548178712712084E-2</v>
      </c>
      <c r="BQ511" s="205" t="s">
        <v>115</v>
      </c>
      <c r="BR511" s="205" t="s">
        <v>197</v>
      </c>
      <c r="BS511" s="205">
        <v>0.16610950911861069</v>
      </c>
      <c r="BT511" s="120" t="s">
        <v>115</v>
      </c>
      <c r="BU511" s="120" t="s">
        <v>115</v>
      </c>
      <c r="BV511" s="120" t="s">
        <v>115</v>
      </c>
      <c r="BW511" s="120" t="s">
        <v>115</v>
      </c>
      <c r="BX511" s="153">
        <v>3.7757408184101195</v>
      </c>
      <c r="BY511" s="153">
        <v>0.67494359959260442</v>
      </c>
      <c r="BZ511" s="153">
        <v>0.67494359959260442</v>
      </c>
      <c r="CA511" s="154" t="s">
        <v>197</v>
      </c>
      <c r="CB511" s="154">
        <v>0.69508361486273551</v>
      </c>
      <c r="CC511" s="154">
        <v>0.69508361486273551</v>
      </c>
      <c r="CD511" s="154" t="s">
        <v>197</v>
      </c>
      <c r="CE511" s="155">
        <v>0</v>
      </c>
      <c r="CF511" s="155"/>
      <c r="CG511" s="155"/>
      <c r="CH511" s="273"/>
    </row>
    <row r="512" spans="1:86" s="1" customFormat="1" x14ac:dyDescent="0.2">
      <c r="A512" s="120">
        <v>508</v>
      </c>
      <c r="B512" s="248" t="s">
        <v>2836</v>
      </c>
      <c r="C512" s="120" t="s">
        <v>2839</v>
      </c>
      <c r="D512" s="126"/>
      <c r="E512" s="246" t="s">
        <v>2842</v>
      </c>
      <c r="F512" s="241">
        <v>58.06666666666667</v>
      </c>
      <c r="G512" s="241">
        <v>6.8166666666666664</v>
      </c>
      <c r="H512" s="123">
        <v>1</v>
      </c>
      <c r="I512" s="242">
        <v>3960</v>
      </c>
      <c r="J512" s="242">
        <v>120</v>
      </c>
      <c r="K512" s="123">
        <v>0</v>
      </c>
      <c r="L512" s="242">
        <v>3960</v>
      </c>
      <c r="M512" s="242">
        <v>120</v>
      </c>
      <c r="N512" s="122">
        <v>4473.75</v>
      </c>
      <c r="O512" s="122">
        <v>361.25</v>
      </c>
      <c r="P512" s="122">
        <v>487.75</v>
      </c>
      <c r="Q512" s="112" t="s">
        <v>197</v>
      </c>
      <c r="R512" s="158">
        <v>1</v>
      </c>
      <c r="S512" s="112" t="s">
        <v>2191</v>
      </c>
      <c r="T512" s="112" t="s">
        <v>197</v>
      </c>
      <c r="U512" s="112" t="s">
        <v>197</v>
      </c>
      <c r="V512" s="112" t="s">
        <v>197</v>
      </c>
      <c r="W512" s="243" t="s">
        <v>193</v>
      </c>
      <c r="X512" s="112" t="s">
        <v>115</v>
      </c>
      <c r="Y512" s="112" t="s">
        <v>115</v>
      </c>
      <c r="Z512" s="112" t="s">
        <v>115</v>
      </c>
      <c r="AA512" s="125" t="s">
        <v>197</v>
      </c>
      <c r="AB512" s="125" t="s">
        <v>197</v>
      </c>
      <c r="AC512" s="125" t="s">
        <v>197</v>
      </c>
      <c r="AD512" s="125" t="s">
        <v>197</v>
      </c>
      <c r="AE512" s="125" t="s">
        <v>115</v>
      </c>
      <c r="AF512" s="125">
        <v>0</v>
      </c>
      <c r="AG512" s="125">
        <v>0</v>
      </c>
      <c r="AH512" s="125">
        <v>0</v>
      </c>
      <c r="AI512" s="202">
        <v>0</v>
      </c>
      <c r="AJ512" s="202">
        <v>0</v>
      </c>
      <c r="AK512" s="202">
        <v>0.5</v>
      </c>
      <c r="AL512" s="202">
        <v>0</v>
      </c>
      <c r="AM512" s="202">
        <v>0.1</v>
      </c>
      <c r="AN512" s="202">
        <v>0</v>
      </c>
      <c r="AO512" s="202">
        <v>0</v>
      </c>
      <c r="AP512" s="202">
        <v>0</v>
      </c>
      <c r="AQ512" s="202" t="s">
        <v>197</v>
      </c>
      <c r="AR512" s="238">
        <v>1995</v>
      </c>
      <c r="AS512" s="244">
        <v>3.77</v>
      </c>
      <c r="AT512" s="202" t="s">
        <v>132</v>
      </c>
      <c r="AU512" s="202" t="s">
        <v>556</v>
      </c>
      <c r="AV512" s="152">
        <v>0.50990195135927852</v>
      </c>
      <c r="AW512" s="152">
        <v>0.50990195135927852</v>
      </c>
      <c r="AX512" s="179">
        <v>-0.1093721277016282</v>
      </c>
      <c r="AY512" s="179" t="s">
        <v>115</v>
      </c>
      <c r="AZ512" s="179">
        <v>-7.4199313315086057E-2</v>
      </c>
      <c r="BA512" s="179">
        <v>-6.7453866347358837E-2</v>
      </c>
      <c r="BB512" s="179">
        <v>0</v>
      </c>
      <c r="BC512" s="179">
        <v>6.1899400059911958E-2</v>
      </c>
      <c r="BD512" s="179">
        <v>6.7230366167413791E-2</v>
      </c>
      <c r="BE512" s="179" t="s">
        <v>115</v>
      </c>
      <c r="BF512" s="179">
        <v>9.7890490881389347E-2</v>
      </c>
      <c r="BG512" s="179">
        <v>0.12198237760410501</v>
      </c>
      <c r="BH512" s="280">
        <v>0</v>
      </c>
      <c r="BI512" s="204">
        <v>7</v>
      </c>
      <c r="BJ512" s="205" t="s">
        <v>3025</v>
      </c>
      <c r="BK512" s="205" t="s">
        <v>3026</v>
      </c>
      <c r="BL512" s="205" t="s">
        <v>3027</v>
      </c>
      <c r="BM512" s="205">
        <v>-5.7408184101194262E-3</v>
      </c>
      <c r="BN512" s="205">
        <v>0.10363130929150879</v>
      </c>
      <c r="BO512" s="205">
        <v>0.41915706208122111</v>
      </c>
      <c r="BP512" s="205">
        <v>9.548178712712084E-2</v>
      </c>
      <c r="BQ512" s="205" t="s">
        <v>115</v>
      </c>
      <c r="BR512" s="205" t="s">
        <v>197</v>
      </c>
      <c r="BS512" s="205">
        <v>0.16610950911861069</v>
      </c>
      <c r="BT512" s="120" t="s">
        <v>115</v>
      </c>
      <c r="BU512" s="120" t="s">
        <v>115</v>
      </c>
      <c r="BV512" s="120" t="s">
        <v>115</v>
      </c>
      <c r="BW512" s="120" t="s">
        <v>115</v>
      </c>
      <c r="BX512" s="153">
        <v>3.7757408184101195</v>
      </c>
      <c r="BY512" s="153">
        <v>0.67494359959260442</v>
      </c>
      <c r="BZ512" s="153">
        <v>0.67494359959260442</v>
      </c>
      <c r="CA512" s="154" t="s">
        <v>197</v>
      </c>
      <c r="CB512" s="154">
        <v>0.69508361486273551</v>
      </c>
      <c r="CC512" s="154">
        <v>0.69508361486273551</v>
      </c>
      <c r="CD512" s="154" t="s">
        <v>197</v>
      </c>
      <c r="CE512" s="155">
        <v>0</v>
      </c>
      <c r="CF512" s="155"/>
      <c r="CG512" s="155"/>
      <c r="CH512" s="273"/>
    </row>
    <row r="513" spans="1:86" s="1" customFormat="1" x14ac:dyDescent="0.2">
      <c r="A513" s="120">
        <v>509</v>
      </c>
      <c r="B513" s="247" t="s">
        <v>3015</v>
      </c>
      <c r="C513" s="120" t="s">
        <v>2839</v>
      </c>
      <c r="D513" s="126"/>
      <c r="E513" s="246" t="s">
        <v>2842</v>
      </c>
      <c r="F513" s="241">
        <v>58.06666666666667</v>
      </c>
      <c r="G513" s="241">
        <v>6.8166666666666664</v>
      </c>
      <c r="H513" s="123">
        <v>1</v>
      </c>
      <c r="I513" s="242">
        <v>5310</v>
      </c>
      <c r="J513" s="242">
        <v>125</v>
      </c>
      <c r="K513" s="123">
        <v>0</v>
      </c>
      <c r="L513" s="242">
        <v>5310</v>
      </c>
      <c r="M513" s="242">
        <v>125</v>
      </c>
      <c r="N513" s="122">
        <v>6102.166666666667</v>
      </c>
      <c r="O513" s="122">
        <v>300.83333333333297</v>
      </c>
      <c r="P513" s="122">
        <v>437.16666666666703</v>
      </c>
      <c r="Q513" s="112" t="s">
        <v>197</v>
      </c>
      <c r="R513" s="158">
        <v>1</v>
      </c>
      <c r="S513" s="112" t="s">
        <v>2191</v>
      </c>
      <c r="T513" s="112" t="s">
        <v>197</v>
      </c>
      <c r="U513" s="112" t="s">
        <v>197</v>
      </c>
      <c r="V513" s="112" t="s">
        <v>197</v>
      </c>
      <c r="W513" s="243" t="s">
        <v>115</v>
      </c>
      <c r="X513" s="112" t="s">
        <v>115</v>
      </c>
      <c r="Y513" s="112" t="s">
        <v>115</v>
      </c>
      <c r="Z513" s="112" t="s">
        <v>115</v>
      </c>
      <c r="AA513" s="125" t="s">
        <v>197</v>
      </c>
      <c r="AB513" s="125" t="s">
        <v>197</v>
      </c>
      <c r="AC513" s="125" t="s">
        <v>197</v>
      </c>
      <c r="AD513" s="125" t="s">
        <v>197</v>
      </c>
      <c r="AE513" s="125" t="s">
        <v>115</v>
      </c>
      <c r="AF513" s="125">
        <v>0</v>
      </c>
      <c r="AG513" s="125">
        <v>0</v>
      </c>
      <c r="AH513" s="125">
        <v>0</v>
      </c>
      <c r="AI513" s="202">
        <v>0</v>
      </c>
      <c r="AJ513" s="202">
        <v>0</v>
      </c>
      <c r="AK513" s="202">
        <v>0.5</v>
      </c>
      <c r="AL513" s="202">
        <v>0</v>
      </c>
      <c r="AM513" s="202">
        <v>0.1</v>
      </c>
      <c r="AN513" s="202">
        <v>0</v>
      </c>
      <c r="AO513" s="202">
        <v>0</v>
      </c>
      <c r="AP513" s="202">
        <v>0</v>
      </c>
      <c r="AQ513" s="202" t="s">
        <v>197</v>
      </c>
      <c r="AR513" s="238">
        <v>1995</v>
      </c>
      <c r="AS513" s="244">
        <v>3.77</v>
      </c>
      <c r="AT513" s="202" t="s">
        <v>132</v>
      </c>
      <c r="AU513" s="202" t="s">
        <v>556</v>
      </c>
      <c r="AV513" s="152">
        <v>0.50990195135927852</v>
      </c>
      <c r="AW513" s="152">
        <v>0.50990195135927852</v>
      </c>
      <c r="AX513" s="179">
        <v>-0.1093721277016282</v>
      </c>
      <c r="AY513" s="179" t="s">
        <v>115</v>
      </c>
      <c r="AZ513" s="179">
        <v>-7.4199313315086057E-2</v>
      </c>
      <c r="BA513" s="179">
        <v>-6.7453866347358837E-2</v>
      </c>
      <c r="BB513" s="179">
        <v>0</v>
      </c>
      <c r="BC513" s="179">
        <v>6.1899400059911958E-2</v>
      </c>
      <c r="BD513" s="179">
        <v>6.7230366167413791E-2</v>
      </c>
      <c r="BE513" s="179" t="s">
        <v>115</v>
      </c>
      <c r="BF513" s="179">
        <v>9.7890490881389347E-2</v>
      </c>
      <c r="BG513" s="179">
        <v>0.12198237760410501</v>
      </c>
      <c r="BH513" s="280">
        <v>-1</v>
      </c>
      <c r="BI513" s="204">
        <v>7</v>
      </c>
      <c r="BJ513" s="205" t="s">
        <v>3033</v>
      </c>
      <c r="BK513" s="205" t="s">
        <v>3034</v>
      </c>
      <c r="BL513" s="205" t="s">
        <v>3035</v>
      </c>
      <c r="BM513" s="205">
        <v>0</v>
      </c>
      <c r="BN513" s="205" t="s">
        <v>115</v>
      </c>
      <c r="BO513" s="205">
        <v>0.41915706208122111</v>
      </c>
      <c r="BP513" s="205">
        <v>9.548178712712084E-2</v>
      </c>
      <c r="BQ513" s="205" t="s">
        <v>115</v>
      </c>
      <c r="BR513" s="205" t="s">
        <v>197</v>
      </c>
      <c r="BS513" s="205">
        <v>0.16610950911861069</v>
      </c>
      <c r="BT513" s="120" t="s">
        <v>115</v>
      </c>
      <c r="BU513" s="120" t="s">
        <v>115</v>
      </c>
      <c r="BV513" s="120" t="s">
        <v>115</v>
      </c>
      <c r="BW513" s="120" t="s">
        <v>115</v>
      </c>
      <c r="BX513" s="153">
        <v>3.77</v>
      </c>
      <c r="BY513" s="153">
        <v>0.66694033793552288</v>
      </c>
      <c r="BZ513" s="153">
        <v>0.66694033793552288</v>
      </c>
      <c r="CA513" s="154" t="s">
        <v>197</v>
      </c>
      <c r="CB513" s="154">
        <v>0.68731490845548759</v>
      </c>
      <c r="CC513" s="154">
        <v>0.68731490845548759</v>
      </c>
      <c r="CD513" s="154" t="s">
        <v>197</v>
      </c>
      <c r="CE513" s="155">
        <v>0</v>
      </c>
      <c r="CF513" s="155"/>
      <c r="CG513" s="155"/>
      <c r="CH513" s="273"/>
    </row>
    <row r="514" spans="1:86" s="1" customFormat="1" x14ac:dyDescent="0.2">
      <c r="A514" s="120">
        <v>510</v>
      </c>
      <c r="B514" s="247" t="s">
        <v>3016</v>
      </c>
      <c r="C514" s="120" t="s">
        <v>2839</v>
      </c>
      <c r="D514" s="126"/>
      <c r="E514" s="246" t="s">
        <v>2842</v>
      </c>
      <c r="F514" s="241">
        <v>58.06666666666667</v>
      </c>
      <c r="G514" s="241">
        <v>6.8166666666666664</v>
      </c>
      <c r="H514" s="123">
        <v>1</v>
      </c>
      <c r="I514" s="242">
        <v>7095</v>
      </c>
      <c r="J514" s="242">
        <v>130</v>
      </c>
      <c r="K514" s="123">
        <v>0</v>
      </c>
      <c r="L514" s="242">
        <v>7095</v>
      </c>
      <c r="M514" s="242">
        <v>130</v>
      </c>
      <c r="N514" s="122">
        <v>7862.5</v>
      </c>
      <c r="O514" s="122">
        <v>426.5</v>
      </c>
      <c r="P514" s="122">
        <v>257.5</v>
      </c>
      <c r="Q514" s="112" t="s">
        <v>197</v>
      </c>
      <c r="R514" s="158">
        <v>1</v>
      </c>
      <c r="S514" s="112" t="s">
        <v>2191</v>
      </c>
      <c r="T514" s="112" t="s">
        <v>197</v>
      </c>
      <c r="U514" s="112" t="s">
        <v>197</v>
      </c>
      <c r="V514" s="112" t="s">
        <v>197</v>
      </c>
      <c r="W514" s="243" t="s">
        <v>115</v>
      </c>
      <c r="X514" s="112" t="s">
        <v>115</v>
      </c>
      <c r="Y514" s="112" t="s">
        <v>115</v>
      </c>
      <c r="Z514" s="112" t="s">
        <v>115</v>
      </c>
      <c r="AA514" s="125" t="s">
        <v>197</v>
      </c>
      <c r="AB514" s="125" t="s">
        <v>197</v>
      </c>
      <c r="AC514" s="125" t="s">
        <v>197</v>
      </c>
      <c r="AD514" s="125" t="s">
        <v>197</v>
      </c>
      <c r="AE514" s="125" t="s">
        <v>115</v>
      </c>
      <c r="AF514" s="125">
        <v>0</v>
      </c>
      <c r="AG514" s="125">
        <v>0</v>
      </c>
      <c r="AH514" s="125">
        <v>0</v>
      </c>
      <c r="AI514" s="202">
        <v>0</v>
      </c>
      <c r="AJ514" s="202">
        <v>0</v>
      </c>
      <c r="AK514" s="202">
        <v>0.5</v>
      </c>
      <c r="AL514" s="202">
        <v>0</v>
      </c>
      <c r="AM514" s="202">
        <v>0.1</v>
      </c>
      <c r="AN514" s="202">
        <v>0</v>
      </c>
      <c r="AO514" s="202">
        <v>0</v>
      </c>
      <c r="AP514" s="202">
        <v>0</v>
      </c>
      <c r="AQ514" s="202" t="s">
        <v>197</v>
      </c>
      <c r="AR514" s="238">
        <v>1995</v>
      </c>
      <c r="AS514" s="244">
        <v>3.77</v>
      </c>
      <c r="AT514" s="202" t="s">
        <v>132</v>
      </c>
      <c r="AU514" s="202" t="s">
        <v>556</v>
      </c>
      <c r="AV514" s="152">
        <v>0.50990195135927852</v>
      </c>
      <c r="AW514" s="152">
        <v>0.50990195135927852</v>
      </c>
      <c r="AX514" s="179">
        <v>-0.1093721277016282</v>
      </c>
      <c r="AY514" s="179" t="s">
        <v>115</v>
      </c>
      <c r="AZ514" s="179">
        <v>-7.4199313315086057E-2</v>
      </c>
      <c r="BA514" s="179">
        <v>-6.7453866347358837E-2</v>
      </c>
      <c r="BB514" s="179">
        <v>0</v>
      </c>
      <c r="BC514" s="179">
        <v>6.1899400059911958E-2</v>
      </c>
      <c r="BD514" s="179">
        <v>6.7230366167413791E-2</v>
      </c>
      <c r="BE514" s="179" t="s">
        <v>115</v>
      </c>
      <c r="BF514" s="179">
        <v>9.7890490881389347E-2</v>
      </c>
      <c r="BG514" s="179">
        <v>0.12198237760410501</v>
      </c>
      <c r="BH514" s="280">
        <v>-1</v>
      </c>
      <c r="BI514" s="204">
        <v>7</v>
      </c>
      <c r="BJ514" s="205" t="s">
        <v>3033</v>
      </c>
      <c r="BK514" s="205" t="s">
        <v>3034</v>
      </c>
      <c r="BL514" s="205" t="s">
        <v>3035</v>
      </c>
      <c r="BM514" s="205">
        <v>0</v>
      </c>
      <c r="BN514" s="205" t="s">
        <v>115</v>
      </c>
      <c r="BO514" s="205">
        <v>0.41915706208122111</v>
      </c>
      <c r="BP514" s="205">
        <v>9.548178712712084E-2</v>
      </c>
      <c r="BQ514" s="205" t="s">
        <v>115</v>
      </c>
      <c r="BR514" s="205" t="s">
        <v>197</v>
      </c>
      <c r="BS514" s="205">
        <v>0.16610950911861069</v>
      </c>
      <c r="BT514" s="120" t="s">
        <v>115</v>
      </c>
      <c r="BU514" s="120" t="s">
        <v>115</v>
      </c>
      <c r="BV514" s="120" t="s">
        <v>115</v>
      </c>
      <c r="BW514" s="120" t="s">
        <v>115</v>
      </c>
      <c r="BX514" s="153">
        <v>3.77</v>
      </c>
      <c r="BY514" s="153">
        <v>0.66694033793552288</v>
      </c>
      <c r="BZ514" s="153">
        <v>0.66694033793552288</v>
      </c>
      <c r="CA514" s="154" t="s">
        <v>197</v>
      </c>
      <c r="CB514" s="154">
        <v>0.68731490845548759</v>
      </c>
      <c r="CC514" s="154">
        <v>0.68731490845548759</v>
      </c>
      <c r="CD514" s="154" t="s">
        <v>197</v>
      </c>
      <c r="CE514" s="155">
        <v>0</v>
      </c>
      <c r="CF514" s="155"/>
      <c r="CG514" s="155"/>
      <c r="CH514" s="273"/>
    </row>
    <row r="515" spans="1:86" s="1" customFormat="1" x14ac:dyDescent="0.2">
      <c r="A515" s="120">
        <v>511</v>
      </c>
      <c r="B515" s="247" t="s">
        <v>3017</v>
      </c>
      <c r="C515" s="120" t="s">
        <v>2839</v>
      </c>
      <c r="D515" s="126"/>
      <c r="E515" s="246" t="s">
        <v>2842</v>
      </c>
      <c r="F515" s="241">
        <v>58.06666666666667</v>
      </c>
      <c r="G515" s="241">
        <v>6.8166666666666664</v>
      </c>
      <c r="H515" s="123">
        <v>1</v>
      </c>
      <c r="I515" s="242">
        <v>7385</v>
      </c>
      <c r="J515" s="242">
        <v>110</v>
      </c>
      <c r="K515" s="123">
        <v>0</v>
      </c>
      <c r="L515" s="242">
        <v>7385</v>
      </c>
      <c r="M515" s="242">
        <v>110</v>
      </c>
      <c r="N515" s="122">
        <v>8180.666666666667</v>
      </c>
      <c r="O515" s="122">
        <v>270.33333333333297</v>
      </c>
      <c r="P515" s="122">
        <v>305.66666666666703</v>
      </c>
      <c r="Q515" s="112" t="s">
        <v>197</v>
      </c>
      <c r="R515" s="158">
        <v>1</v>
      </c>
      <c r="S515" s="112" t="s">
        <v>2191</v>
      </c>
      <c r="T515" s="112" t="s">
        <v>197</v>
      </c>
      <c r="U515" s="112" t="s">
        <v>197</v>
      </c>
      <c r="V515" s="112" t="s">
        <v>197</v>
      </c>
      <c r="W515" s="243" t="s">
        <v>215</v>
      </c>
      <c r="X515" s="112" t="s">
        <v>115</v>
      </c>
      <c r="Y515" s="112" t="s">
        <v>115</v>
      </c>
      <c r="Z515" s="112" t="s">
        <v>115</v>
      </c>
      <c r="AA515" s="125" t="s">
        <v>197</v>
      </c>
      <c r="AB515" s="125" t="s">
        <v>197</v>
      </c>
      <c r="AC515" s="125" t="s">
        <v>197</v>
      </c>
      <c r="AD515" s="125" t="s">
        <v>197</v>
      </c>
      <c r="AE515" s="125" t="s">
        <v>115</v>
      </c>
      <c r="AF515" s="125">
        <v>0</v>
      </c>
      <c r="AG515" s="125">
        <v>0</v>
      </c>
      <c r="AH515" s="125">
        <v>0</v>
      </c>
      <c r="AI515" s="202">
        <v>0</v>
      </c>
      <c r="AJ515" s="202">
        <v>0</v>
      </c>
      <c r="AK515" s="202">
        <v>0.5</v>
      </c>
      <c r="AL515" s="202">
        <v>0</v>
      </c>
      <c r="AM515" s="202">
        <v>0.1</v>
      </c>
      <c r="AN515" s="202">
        <v>0</v>
      </c>
      <c r="AO515" s="202">
        <v>0</v>
      </c>
      <c r="AP515" s="202">
        <v>0</v>
      </c>
      <c r="AQ515" s="202" t="s">
        <v>197</v>
      </c>
      <c r="AR515" s="238">
        <v>1995</v>
      </c>
      <c r="AS515" s="244">
        <v>3.77</v>
      </c>
      <c r="AT515" s="202" t="s">
        <v>132</v>
      </c>
      <c r="AU515" s="202" t="s">
        <v>556</v>
      </c>
      <c r="AV515" s="152">
        <v>0.50990195135927852</v>
      </c>
      <c r="AW515" s="152">
        <v>0.50990195135927852</v>
      </c>
      <c r="AX515" s="179">
        <v>-0.1093721277016282</v>
      </c>
      <c r="AY515" s="179" t="s">
        <v>115</v>
      </c>
      <c r="AZ515" s="179">
        <v>-7.4199313315086057E-2</v>
      </c>
      <c r="BA515" s="179">
        <v>-6.7453866347358837E-2</v>
      </c>
      <c r="BB515" s="179">
        <v>0</v>
      </c>
      <c r="BC515" s="179">
        <v>6.1899400059911958E-2</v>
      </c>
      <c r="BD515" s="179">
        <v>6.7230366167413791E-2</v>
      </c>
      <c r="BE515" s="179" t="s">
        <v>115</v>
      </c>
      <c r="BF515" s="179">
        <v>9.7890490881389347E-2</v>
      </c>
      <c r="BG515" s="179">
        <v>0.12198237760410501</v>
      </c>
      <c r="BH515" s="280">
        <v>0</v>
      </c>
      <c r="BI515" s="204">
        <v>7</v>
      </c>
      <c r="BJ515" s="205" t="s">
        <v>3025</v>
      </c>
      <c r="BK515" s="205" t="s">
        <v>3026</v>
      </c>
      <c r="BL515" s="205" t="s">
        <v>3027</v>
      </c>
      <c r="BM515" s="205">
        <v>-5.7408184101194262E-3</v>
      </c>
      <c r="BN515" s="205">
        <v>0.10363130929150879</v>
      </c>
      <c r="BO515" s="205">
        <v>0.41915706208122111</v>
      </c>
      <c r="BP515" s="205">
        <v>9.548178712712084E-2</v>
      </c>
      <c r="BQ515" s="205" t="s">
        <v>115</v>
      </c>
      <c r="BR515" s="205" t="s">
        <v>197</v>
      </c>
      <c r="BS515" s="205">
        <v>0.16610950911861069</v>
      </c>
      <c r="BT515" s="120" t="s">
        <v>115</v>
      </c>
      <c r="BU515" s="120" t="s">
        <v>115</v>
      </c>
      <c r="BV515" s="120" t="s">
        <v>115</v>
      </c>
      <c r="BW515" s="120" t="s">
        <v>115</v>
      </c>
      <c r="BX515" s="153">
        <v>3.7757408184101195</v>
      </c>
      <c r="BY515" s="153">
        <v>0.67494359959260442</v>
      </c>
      <c r="BZ515" s="153">
        <v>0.67494359959260442</v>
      </c>
      <c r="CA515" s="154" t="s">
        <v>197</v>
      </c>
      <c r="CB515" s="154">
        <v>0.69508361486273551</v>
      </c>
      <c r="CC515" s="154">
        <v>0.69508361486273551</v>
      </c>
      <c r="CD515" s="154" t="s">
        <v>197</v>
      </c>
      <c r="CE515" s="155">
        <v>0</v>
      </c>
      <c r="CF515" s="155"/>
      <c r="CG515" s="155"/>
      <c r="CH515" s="273"/>
    </row>
    <row r="516" spans="1:86" s="1" customFormat="1" x14ac:dyDescent="0.2">
      <c r="A516" s="120">
        <v>512</v>
      </c>
      <c r="B516" s="249" t="s">
        <v>2498</v>
      </c>
      <c r="C516" s="120" t="s">
        <v>2839</v>
      </c>
      <c r="D516" s="126"/>
      <c r="E516" s="246" t="s">
        <v>2842</v>
      </c>
      <c r="F516" s="241">
        <v>58.06666666666667</v>
      </c>
      <c r="G516" s="241">
        <v>6.8166666666666664</v>
      </c>
      <c r="H516" s="123">
        <v>1</v>
      </c>
      <c r="I516" s="242">
        <v>7175</v>
      </c>
      <c r="J516" s="242">
        <v>75</v>
      </c>
      <c r="K516" s="123">
        <v>0</v>
      </c>
      <c r="L516" s="242">
        <v>7175</v>
      </c>
      <c r="M516" s="242">
        <v>75</v>
      </c>
      <c r="N516" s="122">
        <v>8030.75</v>
      </c>
      <c r="O516" s="122">
        <v>272.25</v>
      </c>
      <c r="P516" s="122">
        <v>320.75</v>
      </c>
      <c r="Q516" s="112" t="s">
        <v>197</v>
      </c>
      <c r="R516" s="158">
        <v>1</v>
      </c>
      <c r="S516" s="112" t="s">
        <v>2191</v>
      </c>
      <c r="T516" s="112" t="s">
        <v>197</v>
      </c>
      <c r="U516" s="112" t="s">
        <v>197</v>
      </c>
      <c r="V516" s="112" t="s">
        <v>197</v>
      </c>
      <c r="W516" s="243" t="s">
        <v>115</v>
      </c>
      <c r="X516" s="112" t="s">
        <v>115</v>
      </c>
      <c r="Y516" s="112" t="s">
        <v>115</v>
      </c>
      <c r="Z516" s="112" t="s">
        <v>115</v>
      </c>
      <c r="AA516" s="125" t="s">
        <v>197</v>
      </c>
      <c r="AB516" s="125" t="s">
        <v>197</v>
      </c>
      <c r="AC516" s="125" t="s">
        <v>197</v>
      </c>
      <c r="AD516" s="125" t="s">
        <v>197</v>
      </c>
      <c r="AE516" s="125" t="s">
        <v>115</v>
      </c>
      <c r="AF516" s="125">
        <v>0</v>
      </c>
      <c r="AG516" s="125">
        <v>0</v>
      </c>
      <c r="AH516" s="125">
        <v>0</v>
      </c>
      <c r="AI516" s="202">
        <v>0</v>
      </c>
      <c r="AJ516" s="202">
        <v>0</v>
      </c>
      <c r="AK516" s="202">
        <v>0.5</v>
      </c>
      <c r="AL516" s="202">
        <v>0</v>
      </c>
      <c r="AM516" s="202">
        <v>0.1</v>
      </c>
      <c r="AN516" s="202">
        <v>0</v>
      </c>
      <c r="AO516" s="202">
        <v>0</v>
      </c>
      <c r="AP516" s="202">
        <v>0</v>
      </c>
      <c r="AQ516" s="202" t="s">
        <v>197</v>
      </c>
      <c r="AR516" s="238">
        <v>1995</v>
      </c>
      <c r="AS516" s="244">
        <v>3.77</v>
      </c>
      <c r="AT516" s="202" t="s">
        <v>132</v>
      </c>
      <c r="AU516" s="202" t="s">
        <v>556</v>
      </c>
      <c r="AV516" s="152">
        <v>0.50990195135927852</v>
      </c>
      <c r="AW516" s="152">
        <v>0.50990195135927852</v>
      </c>
      <c r="AX516" s="179">
        <v>-0.98750221776827529</v>
      </c>
      <c r="AY516" s="179" t="s">
        <v>115</v>
      </c>
      <c r="AZ516" s="179">
        <v>-0.73986107987086203</v>
      </c>
      <c r="BA516" s="179">
        <v>-0.6869854964577633</v>
      </c>
      <c r="BB516" s="179">
        <v>0</v>
      </c>
      <c r="BC516" s="179">
        <v>0.6865213385993868</v>
      </c>
      <c r="BD516" s="179">
        <v>0.72631300170438851</v>
      </c>
      <c r="BE516" s="179" t="s">
        <v>115</v>
      </c>
      <c r="BF516" s="179">
        <v>0.96102487417630844</v>
      </c>
      <c r="BG516" s="179">
        <v>1.151922612966956</v>
      </c>
      <c r="BH516" s="280">
        <v>1</v>
      </c>
      <c r="BI516" s="204">
        <v>7</v>
      </c>
      <c r="BJ516" s="205" t="s">
        <v>3031</v>
      </c>
      <c r="BK516" s="205" t="s">
        <v>3032</v>
      </c>
      <c r="BL516" s="205" t="s">
        <v>3030</v>
      </c>
      <c r="BM516" s="205">
        <v>9.7890490881389347E-2</v>
      </c>
      <c r="BN516" s="205" t="s">
        <v>115</v>
      </c>
      <c r="BO516" s="205">
        <v>0.41915706208122111</v>
      </c>
      <c r="BP516" s="205">
        <v>9.548178712712084E-2</v>
      </c>
      <c r="BQ516" s="205" t="s">
        <v>115</v>
      </c>
      <c r="BR516" s="205" t="s">
        <v>197</v>
      </c>
      <c r="BS516" s="205">
        <v>0.16610950911861069</v>
      </c>
      <c r="BT516" s="120" t="s">
        <v>115</v>
      </c>
      <c r="BU516" s="120" t="s">
        <v>115</v>
      </c>
      <c r="BV516" s="120" t="s">
        <v>115</v>
      </c>
      <c r="BW516" s="120" t="s">
        <v>115</v>
      </c>
      <c r="BX516" s="153">
        <v>3.6721095091186107</v>
      </c>
      <c r="BY516" s="153">
        <v>0.66694033793552288</v>
      </c>
      <c r="BZ516" s="153">
        <v>0.66694033793552288</v>
      </c>
      <c r="CA516" s="154" t="s">
        <v>197</v>
      </c>
      <c r="CB516" s="154">
        <v>0.68731490845548759</v>
      </c>
      <c r="CC516" s="154">
        <v>0.68731490845548759</v>
      </c>
      <c r="CD516" s="154" t="s">
        <v>197</v>
      </c>
      <c r="CE516" s="155">
        <v>1</v>
      </c>
      <c r="CF516" s="155"/>
      <c r="CG516" s="155"/>
      <c r="CH516" s="273"/>
    </row>
    <row r="517" spans="1:86" s="1" customFormat="1" x14ac:dyDescent="0.2">
      <c r="A517" s="120">
        <v>513</v>
      </c>
      <c r="B517" s="247" t="s">
        <v>3018</v>
      </c>
      <c r="C517" s="120" t="s">
        <v>2839</v>
      </c>
      <c r="D517" s="126"/>
      <c r="E517" s="246" t="s">
        <v>2842</v>
      </c>
      <c r="F517" s="241">
        <v>58.06666666666667</v>
      </c>
      <c r="G517" s="241">
        <v>6.8166666666666664</v>
      </c>
      <c r="H517" s="123">
        <v>1</v>
      </c>
      <c r="I517" s="242">
        <v>7405</v>
      </c>
      <c r="J517" s="242">
        <v>95</v>
      </c>
      <c r="K517" s="123">
        <v>0</v>
      </c>
      <c r="L517" s="242">
        <v>7405</v>
      </c>
      <c r="M517" s="242">
        <v>95</v>
      </c>
      <c r="N517" s="122">
        <v>8159.75</v>
      </c>
      <c r="O517" s="122">
        <v>285.25</v>
      </c>
      <c r="P517" s="122">
        <v>215.75</v>
      </c>
      <c r="Q517" s="112" t="s">
        <v>197</v>
      </c>
      <c r="R517" s="158">
        <v>1</v>
      </c>
      <c r="S517" s="112" t="s">
        <v>2191</v>
      </c>
      <c r="T517" s="112" t="s">
        <v>197</v>
      </c>
      <c r="U517" s="112" t="s">
        <v>197</v>
      </c>
      <c r="V517" s="112" t="s">
        <v>197</v>
      </c>
      <c r="W517" s="243" t="s">
        <v>215</v>
      </c>
      <c r="X517" s="112" t="s">
        <v>115</v>
      </c>
      <c r="Y517" s="112" t="s">
        <v>115</v>
      </c>
      <c r="Z517" s="112" t="s">
        <v>115</v>
      </c>
      <c r="AA517" s="125" t="s">
        <v>197</v>
      </c>
      <c r="AB517" s="125" t="s">
        <v>197</v>
      </c>
      <c r="AC517" s="125" t="s">
        <v>197</v>
      </c>
      <c r="AD517" s="125" t="s">
        <v>197</v>
      </c>
      <c r="AE517" s="125" t="s">
        <v>115</v>
      </c>
      <c r="AF517" s="125">
        <v>0</v>
      </c>
      <c r="AG517" s="125">
        <v>0</v>
      </c>
      <c r="AH517" s="125">
        <v>0</v>
      </c>
      <c r="AI517" s="202">
        <v>0</v>
      </c>
      <c r="AJ517" s="202">
        <v>0</v>
      </c>
      <c r="AK517" s="202">
        <v>0.5</v>
      </c>
      <c r="AL517" s="202">
        <v>0</v>
      </c>
      <c r="AM517" s="202">
        <v>0.1</v>
      </c>
      <c r="AN517" s="202">
        <v>0</v>
      </c>
      <c r="AO517" s="202">
        <v>0</v>
      </c>
      <c r="AP517" s="202">
        <v>0</v>
      </c>
      <c r="AQ517" s="202" t="s">
        <v>197</v>
      </c>
      <c r="AR517" s="238">
        <v>1995</v>
      </c>
      <c r="AS517" s="244">
        <v>3.77</v>
      </c>
      <c r="AT517" s="202" t="s">
        <v>132</v>
      </c>
      <c r="AU517" s="202" t="s">
        <v>556</v>
      </c>
      <c r="AV517" s="152">
        <v>0.50990195135927852</v>
      </c>
      <c r="AW517" s="152">
        <v>0.50990195135927852</v>
      </c>
      <c r="AX517" s="179">
        <v>-0.98750221776827529</v>
      </c>
      <c r="AY517" s="179" t="s">
        <v>115</v>
      </c>
      <c r="AZ517" s="179">
        <v>-0.73986107987086203</v>
      </c>
      <c r="BA517" s="179">
        <v>-0.6869854964577633</v>
      </c>
      <c r="BB517" s="179">
        <v>0</v>
      </c>
      <c r="BC517" s="179">
        <v>0.6865213385993868</v>
      </c>
      <c r="BD517" s="179">
        <v>0.72631300170438851</v>
      </c>
      <c r="BE517" s="179" t="s">
        <v>115</v>
      </c>
      <c r="BF517" s="179">
        <v>0.96102487417630844</v>
      </c>
      <c r="BG517" s="179">
        <v>1.151922612966956</v>
      </c>
      <c r="BH517" s="280">
        <v>0</v>
      </c>
      <c r="BI517" s="204">
        <v>7</v>
      </c>
      <c r="BJ517" s="205" t="s">
        <v>3025</v>
      </c>
      <c r="BK517" s="205" t="s">
        <v>3026</v>
      </c>
      <c r="BL517" s="205" t="s">
        <v>3027</v>
      </c>
      <c r="BM517" s="205">
        <v>-5.7408184101194262E-3</v>
      </c>
      <c r="BN517" s="205">
        <v>0.10363130929150879</v>
      </c>
      <c r="BO517" s="205">
        <v>0.41915706208122111</v>
      </c>
      <c r="BP517" s="205">
        <v>9.548178712712084E-2</v>
      </c>
      <c r="BQ517" s="205" t="s">
        <v>115</v>
      </c>
      <c r="BR517" s="205" t="s">
        <v>197</v>
      </c>
      <c r="BS517" s="205">
        <v>0.16610950911861069</v>
      </c>
      <c r="BT517" s="120" t="s">
        <v>115</v>
      </c>
      <c r="BU517" s="120" t="s">
        <v>115</v>
      </c>
      <c r="BV517" s="120" t="s">
        <v>115</v>
      </c>
      <c r="BW517" s="120" t="s">
        <v>115</v>
      </c>
      <c r="BX517" s="153">
        <v>3.7757408184101195</v>
      </c>
      <c r="BY517" s="153">
        <v>0.67494359959260442</v>
      </c>
      <c r="BZ517" s="153">
        <v>0.67494359959260442</v>
      </c>
      <c r="CA517" s="154" t="s">
        <v>197</v>
      </c>
      <c r="CB517" s="154">
        <v>0.69508361486273551</v>
      </c>
      <c r="CC517" s="154">
        <v>0.69508361486273551</v>
      </c>
      <c r="CD517" s="154" t="s">
        <v>197</v>
      </c>
      <c r="CE517" s="155">
        <v>0</v>
      </c>
      <c r="CF517" s="155"/>
      <c r="CG517" s="155"/>
      <c r="CH517" s="273"/>
    </row>
    <row r="518" spans="1:86" s="1" customFormat="1" x14ac:dyDescent="0.2">
      <c r="A518" s="120">
        <v>514</v>
      </c>
      <c r="B518" s="247" t="s">
        <v>3019</v>
      </c>
      <c r="C518" s="120" t="s">
        <v>2839</v>
      </c>
      <c r="D518" s="126"/>
      <c r="E518" s="246" t="s">
        <v>2842</v>
      </c>
      <c r="F518" s="241">
        <v>58.06666666666667</v>
      </c>
      <c r="G518" s="241">
        <v>6.8166666666666664</v>
      </c>
      <c r="H518" s="123">
        <v>1</v>
      </c>
      <c r="I518" s="242">
        <v>8050</v>
      </c>
      <c r="J518" s="242">
        <v>90</v>
      </c>
      <c r="K518" s="123">
        <v>0</v>
      </c>
      <c r="L518" s="242">
        <v>8050</v>
      </c>
      <c r="M518" s="242">
        <v>90</v>
      </c>
      <c r="N518" s="122">
        <v>8899.8333333333339</v>
      </c>
      <c r="O518" s="122">
        <v>500.16666666666612</v>
      </c>
      <c r="P518" s="122">
        <v>344.83333333333388</v>
      </c>
      <c r="Q518" s="112" t="s">
        <v>197</v>
      </c>
      <c r="R518" s="158">
        <v>1</v>
      </c>
      <c r="S518" s="112" t="s">
        <v>2191</v>
      </c>
      <c r="T518" s="112" t="s">
        <v>197</v>
      </c>
      <c r="U518" s="112" t="s">
        <v>197</v>
      </c>
      <c r="V518" s="112" t="s">
        <v>197</v>
      </c>
      <c r="W518" s="243" t="s">
        <v>115</v>
      </c>
      <c r="X518" s="112" t="s">
        <v>115</v>
      </c>
      <c r="Y518" s="112" t="s">
        <v>115</v>
      </c>
      <c r="Z518" s="112" t="s">
        <v>115</v>
      </c>
      <c r="AA518" s="125" t="s">
        <v>197</v>
      </c>
      <c r="AB518" s="125" t="s">
        <v>197</v>
      </c>
      <c r="AC518" s="125" t="s">
        <v>197</v>
      </c>
      <c r="AD518" s="125" t="s">
        <v>197</v>
      </c>
      <c r="AE518" s="125" t="s">
        <v>115</v>
      </c>
      <c r="AF518" s="125">
        <v>0</v>
      </c>
      <c r="AG518" s="125">
        <v>0</v>
      </c>
      <c r="AH518" s="125">
        <v>0</v>
      </c>
      <c r="AI518" s="202">
        <v>0</v>
      </c>
      <c r="AJ518" s="202">
        <v>0</v>
      </c>
      <c r="AK518" s="202">
        <v>0.5</v>
      </c>
      <c r="AL518" s="202">
        <v>0</v>
      </c>
      <c r="AM518" s="202">
        <v>0.1</v>
      </c>
      <c r="AN518" s="202">
        <v>0</v>
      </c>
      <c r="AO518" s="202">
        <v>0</v>
      </c>
      <c r="AP518" s="202">
        <v>0</v>
      </c>
      <c r="AQ518" s="202" t="s">
        <v>197</v>
      </c>
      <c r="AR518" s="238">
        <v>1995</v>
      </c>
      <c r="AS518" s="244">
        <v>3.77</v>
      </c>
      <c r="AT518" s="202" t="s">
        <v>132</v>
      </c>
      <c r="AU518" s="202" t="s">
        <v>556</v>
      </c>
      <c r="AV518" s="152">
        <v>0.50990195135927852</v>
      </c>
      <c r="AW518" s="152">
        <v>0.50990195135927852</v>
      </c>
      <c r="AX518" s="179">
        <v>-0.98750221776827529</v>
      </c>
      <c r="AY518" s="179" t="s">
        <v>115</v>
      </c>
      <c r="AZ518" s="179">
        <v>-0.73986107987086203</v>
      </c>
      <c r="BA518" s="179">
        <v>-0.6869854964577633</v>
      </c>
      <c r="BB518" s="179">
        <v>0</v>
      </c>
      <c r="BC518" s="179">
        <v>0.6865213385993868</v>
      </c>
      <c r="BD518" s="179">
        <v>0.72631300170438851</v>
      </c>
      <c r="BE518" s="179" t="s">
        <v>115</v>
      </c>
      <c r="BF518" s="179">
        <v>0.96102487417630844</v>
      </c>
      <c r="BG518" s="179">
        <v>1.151922612966956</v>
      </c>
      <c r="BH518" s="280">
        <v>1</v>
      </c>
      <c r="BI518" s="204">
        <v>7</v>
      </c>
      <c r="BJ518" s="205" t="s">
        <v>3031</v>
      </c>
      <c r="BK518" s="205" t="s">
        <v>3032</v>
      </c>
      <c r="BL518" s="205" t="s">
        <v>3030</v>
      </c>
      <c r="BM518" s="205">
        <v>9.7890490881389347E-2</v>
      </c>
      <c r="BN518" s="205" t="s">
        <v>115</v>
      </c>
      <c r="BO518" s="205">
        <v>0.41915706208122111</v>
      </c>
      <c r="BP518" s="205">
        <v>9.548178712712084E-2</v>
      </c>
      <c r="BQ518" s="205" t="s">
        <v>115</v>
      </c>
      <c r="BR518" s="205" t="s">
        <v>197</v>
      </c>
      <c r="BS518" s="205">
        <v>0.16610950911861069</v>
      </c>
      <c r="BT518" s="120" t="s">
        <v>115</v>
      </c>
      <c r="BU518" s="120" t="s">
        <v>115</v>
      </c>
      <c r="BV518" s="120" t="s">
        <v>115</v>
      </c>
      <c r="BW518" s="120" t="s">
        <v>115</v>
      </c>
      <c r="BX518" s="153">
        <v>3.6721095091186107</v>
      </c>
      <c r="BY518" s="153">
        <v>0.66694033793552288</v>
      </c>
      <c r="BZ518" s="153">
        <v>0.66694033793552288</v>
      </c>
      <c r="CA518" s="154" t="s">
        <v>197</v>
      </c>
      <c r="CB518" s="154">
        <v>0.68731490845548759</v>
      </c>
      <c r="CC518" s="154">
        <v>0.68731490845548759</v>
      </c>
      <c r="CD518" s="154" t="s">
        <v>197</v>
      </c>
      <c r="CE518" s="155">
        <v>0</v>
      </c>
      <c r="CF518" s="155"/>
      <c r="CG518" s="155"/>
      <c r="CH518" s="273"/>
    </row>
    <row r="519" spans="1:86" s="1" customFormat="1" x14ac:dyDescent="0.2">
      <c r="A519" s="120">
        <v>515</v>
      </c>
      <c r="B519" s="250" t="s">
        <v>2837</v>
      </c>
      <c r="C519" s="120" t="s">
        <v>2839</v>
      </c>
      <c r="D519" s="126"/>
      <c r="E519" s="246" t="s">
        <v>2842</v>
      </c>
      <c r="F519" s="241">
        <v>58.06666666666667</v>
      </c>
      <c r="G519" s="241">
        <v>6.8166666666666664</v>
      </c>
      <c r="H519" s="123">
        <v>1</v>
      </c>
      <c r="I519" s="242">
        <v>9365</v>
      </c>
      <c r="J519" s="242">
        <v>120</v>
      </c>
      <c r="K519" s="123">
        <v>0</v>
      </c>
      <c r="L519" s="242">
        <v>9365</v>
      </c>
      <c r="M519" s="242">
        <v>120</v>
      </c>
      <c r="N519" s="122">
        <v>10524</v>
      </c>
      <c r="O519" s="122">
        <v>576</v>
      </c>
      <c r="P519" s="122">
        <v>285</v>
      </c>
      <c r="Q519" s="112" t="s">
        <v>197</v>
      </c>
      <c r="R519" s="158">
        <v>1</v>
      </c>
      <c r="S519" s="112" t="s">
        <v>2191</v>
      </c>
      <c r="T519" s="112" t="s">
        <v>197</v>
      </c>
      <c r="U519" s="112" t="s">
        <v>197</v>
      </c>
      <c r="V519" s="112" t="s">
        <v>197</v>
      </c>
      <c r="W519" s="243" t="s">
        <v>115</v>
      </c>
      <c r="X519" s="112" t="s">
        <v>115</v>
      </c>
      <c r="Y519" s="112" t="s">
        <v>115</v>
      </c>
      <c r="Z519" s="112" t="s">
        <v>115</v>
      </c>
      <c r="AA519" s="125" t="s">
        <v>197</v>
      </c>
      <c r="AB519" s="125" t="s">
        <v>197</v>
      </c>
      <c r="AC519" s="125" t="s">
        <v>197</v>
      </c>
      <c r="AD519" s="125" t="s">
        <v>197</v>
      </c>
      <c r="AE519" s="125" t="s">
        <v>115</v>
      </c>
      <c r="AF519" s="125">
        <v>0</v>
      </c>
      <c r="AG519" s="125">
        <v>0</v>
      </c>
      <c r="AH519" s="125">
        <v>0</v>
      </c>
      <c r="AI519" s="202">
        <v>0</v>
      </c>
      <c r="AJ519" s="202">
        <v>0</v>
      </c>
      <c r="AK519" s="202">
        <v>0.5</v>
      </c>
      <c r="AL519" s="202">
        <v>0</v>
      </c>
      <c r="AM519" s="202">
        <v>0.1</v>
      </c>
      <c r="AN519" s="202">
        <v>0</v>
      </c>
      <c r="AO519" s="202">
        <v>0</v>
      </c>
      <c r="AP519" s="202">
        <v>0</v>
      </c>
      <c r="AQ519" s="202" t="s">
        <v>197</v>
      </c>
      <c r="AR519" s="238">
        <v>1995</v>
      </c>
      <c r="AS519" s="244">
        <v>3.77</v>
      </c>
      <c r="AT519" s="202" t="s">
        <v>132</v>
      </c>
      <c r="AU519" s="202" t="s">
        <v>556</v>
      </c>
      <c r="AV519" s="152">
        <v>0.50990195135927852</v>
      </c>
      <c r="AW519" s="152">
        <v>0.50990195135927852</v>
      </c>
      <c r="AX519" s="179">
        <v>-0.42215997225449697</v>
      </c>
      <c r="AY519" s="179" t="s">
        <v>115</v>
      </c>
      <c r="AZ519" s="179">
        <v>-0.32008075131386182</v>
      </c>
      <c r="BA519" s="179">
        <v>-0.30273149420183809</v>
      </c>
      <c r="BB519" s="179">
        <v>0</v>
      </c>
      <c r="BC519" s="179">
        <v>0.29045534216324898</v>
      </c>
      <c r="BD519" s="179">
        <v>0.30778766036106009</v>
      </c>
      <c r="BE519" s="179" t="s">
        <v>115</v>
      </c>
      <c r="BF519" s="179">
        <v>0.38367933906059248</v>
      </c>
      <c r="BG519" s="179">
        <v>0.43263610506670941</v>
      </c>
      <c r="BH519" s="280">
        <v>1</v>
      </c>
      <c r="BI519" s="204">
        <v>7</v>
      </c>
      <c r="BJ519" s="205" t="s">
        <v>3031</v>
      </c>
      <c r="BK519" s="205" t="s">
        <v>3032</v>
      </c>
      <c r="BL519" s="205" t="s">
        <v>3030</v>
      </c>
      <c r="BM519" s="205">
        <v>9.7890490881389347E-2</v>
      </c>
      <c r="BN519" s="205" t="s">
        <v>115</v>
      </c>
      <c r="BO519" s="205">
        <v>0.41915706208122111</v>
      </c>
      <c r="BP519" s="205">
        <v>9.548178712712084E-2</v>
      </c>
      <c r="BQ519" s="205" t="s">
        <v>115</v>
      </c>
      <c r="BR519" s="205" t="s">
        <v>197</v>
      </c>
      <c r="BS519" s="205">
        <v>0.16610950911861069</v>
      </c>
      <c r="BT519" s="120" t="s">
        <v>115</v>
      </c>
      <c r="BU519" s="120" t="s">
        <v>115</v>
      </c>
      <c r="BV519" s="120" t="s">
        <v>115</v>
      </c>
      <c r="BW519" s="120" t="s">
        <v>115</v>
      </c>
      <c r="BX519" s="153">
        <v>3.6721095091186107</v>
      </c>
      <c r="BY519" s="153">
        <v>0.66694033793552288</v>
      </c>
      <c r="BZ519" s="153">
        <v>0.66694033793552288</v>
      </c>
      <c r="CA519" s="154" t="s">
        <v>197</v>
      </c>
      <c r="CB519" s="154">
        <v>0.68731490845548759</v>
      </c>
      <c r="CC519" s="154">
        <v>0.68731490845548759</v>
      </c>
      <c r="CD519" s="154" t="s">
        <v>197</v>
      </c>
      <c r="CE519" s="155">
        <v>0</v>
      </c>
      <c r="CF519" s="155"/>
      <c r="CG519" s="155"/>
      <c r="CH519" s="273"/>
    </row>
    <row r="520" spans="1:86" s="252" customFormat="1" x14ac:dyDescent="0.2">
      <c r="A520" s="120">
        <v>516</v>
      </c>
      <c r="B520" s="251" t="s">
        <v>2838</v>
      </c>
      <c r="C520" s="120" t="s">
        <v>2839</v>
      </c>
      <c r="D520" s="126"/>
      <c r="E520" s="246" t="s">
        <v>2842</v>
      </c>
      <c r="F520" s="241">
        <v>58.06666666666667</v>
      </c>
      <c r="G520" s="241">
        <v>6.8166666666666664</v>
      </c>
      <c r="H520" s="123">
        <v>1</v>
      </c>
      <c r="I520" s="242">
        <v>1147</v>
      </c>
      <c r="J520" s="242">
        <v>80</v>
      </c>
      <c r="K520" s="123">
        <v>0</v>
      </c>
      <c r="L520" s="242">
        <v>1147</v>
      </c>
      <c r="M520" s="242">
        <v>80</v>
      </c>
      <c r="N520" s="122">
        <v>1105.5</v>
      </c>
      <c r="O520" s="122">
        <v>189.5</v>
      </c>
      <c r="P520" s="122">
        <v>311.5</v>
      </c>
      <c r="Q520" s="112" t="s">
        <v>197</v>
      </c>
      <c r="R520" s="158">
        <v>1</v>
      </c>
      <c r="S520" s="112" t="s">
        <v>2191</v>
      </c>
      <c r="T520" s="112" t="s">
        <v>197</v>
      </c>
      <c r="U520" s="112" t="s">
        <v>197</v>
      </c>
      <c r="V520" s="112" t="s">
        <v>197</v>
      </c>
      <c r="W520" s="243" t="s">
        <v>115</v>
      </c>
      <c r="X520" s="112" t="s">
        <v>115</v>
      </c>
      <c r="Y520" s="112" t="s">
        <v>115</v>
      </c>
      <c r="Z520" s="112" t="s">
        <v>115</v>
      </c>
      <c r="AA520" s="125" t="s">
        <v>197</v>
      </c>
      <c r="AB520" s="125" t="s">
        <v>197</v>
      </c>
      <c r="AC520" s="125" t="s">
        <v>197</v>
      </c>
      <c r="AD520" s="125" t="s">
        <v>197</v>
      </c>
      <c r="AE520" s="125" t="s">
        <v>115</v>
      </c>
      <c r="AF520" s="125">
        <v>0</v>
      </c>
      <c r="AG520" s="125">
        <v>0</v>
      </c>
      <c r="AH520" s="125">
        <v>0</v>
      </c>
      <c r="AI520" s="202">
        <v>0</v>
      </c>
      <c r="AJ520" s="202">
        <v>0</v>
      </c>
      <c r="AK520" s="202">
        <v>0.5</v>
      </c>
      <c r="AL520" s="202">
        <v>0</v>
      </c>
      <c r="AM520" s="202">
        <v>0.1</v>
      </c>
      <c r="AN520" s="202">
        <v>0</v>
      </c>
      <c r="AO520" s="202">
        <v>0</v>
      </c>
      <c r="AP520" s="202">
        <v>0</v>
      </c>
      <c r="AQ520" s="202" t="s">
        <v>197</v>
      </c>
      <c r="AR520" s="238">
        <v>1995</v>
      </c>
      <c r="AS520" s="244">
        <v>3.77</v>
      </c>
      <c r="AT520" s="202" t="s">
        <v>132</v>
      </c>
      <c r="AU520" s="202" t="s">
        <v>556</v>
      </c>
      <c r="AV520" s="152">
        <v>0.50990195135927852</v>
      </c>
      <c r="AW520" s="152">
        <v>0.50990195135927852</v>
      </c>
      <c r="AX520" s="179">
        <v>-0.42215997225449697</v>
      </c>
      <c r="AY520" s="179" t="s">
        <v>115</v>
      </c>
      <c r="AZ520" s="179">
        <v>-0.32008075131386182</v>
      </c>
      <c r="BA520" s="179">
        <v>-0.30273149420183809</v>
      </c>
      <c r="BB520" s="179">
        <v>0</v>
      </c>
      <c r="BC520" s="179">
        <v>0.29045534216324898</v>
      </c>
      <c r="BD520" s="179">
        <v>0.30778766036106009</v>
      </c>
      <c r="BE520" s="179" t="s">
        <v>115</v>
      </c>
      <c r="BF520" s="179">
        <v>0.38367933906059248</v>
      </c>
      <c r="BG520" s="179">
        <v>0.43263610506670941</v>
      </c>
      <c r="BH520" s="280">
        <v>1</v>
      </c>
      <c r="BI520" s="204">
        <v>7</v>
      </c>
      <c r="BJ520" s="205" t="s">
        <v>3031</v>
      </c>
      <c r="BK520" s="205" t="s">
        <v>3032</v>
      </c>
      <c r="BL520" s="205" t="s">
        <v>3030</v>
      </c>
      <c r="BM520" s="205">
        <v>9.7890490881389347E-2</v>
      </c>
      <c r="BN520" s="205" t="s">
        <v>115</v>
      </c>
      <c r="BO520" s="205">
        <v>0.41915706208122111</v>
      </c>
      <c r="BP520" s="205">
        <v>9.548178712712084E-2</v>
      </c>
      <c r="BQ520" s="205" t="s">
        <v>115</v>
      </c>
      <c r="BR520" s="205" t="s">
        <v>197</v>
      </c>
      <c r="BS520" s="205">
        <v>0.16610950911861069</v>
      </c>
      <c r="BT520" s="120" t="s">
        <v>115</v>
      </c>
      <c r="BU520" s="120" t="s">
        <v>115</v>
      </c>
      <c r="BV520" s="120" t="s">
        <v>115</v>
      </c>
      <c r="BW520" s="120" t="s">
        <v>115</v>
      </c>
      <c r="BX520" s="153">
        <v>3.6721095091186107</v>
      </c>
      <c r="BY520" s="153">
        <v>0.66694033793552288</v>
      </c>
      <c r="BZ520" s="153">
        <v>0.66694033793552288</v>
      </c>
      <c r="CA520" s="154" t="s">
        <v>197</v>
      </c>
      <c r="CB520" s="154">
        <v>0.68731490845548759</v>
      </c>
      <c r="CC520" s="154">
        <v>0.68731490845548759</v>
      </c>
      <c r="CD520" s="154" t="s">
        <v>197</v>
      </c>
      <c r="CE520" s="155">
        <v>0</v>
      </c>
      <c r="CF520" s="155"/>
      <c r="CG520" s="155"/>
      <c r="CH520" s="273"/>
    </row>
    <row r="521" spans="1:86" s="1" customFormat="1" x14ac:dyDescent="0.2">
      <c r="A521" s="120">
        <v>517</v>
      </c>
      <c r="B521" s="120" t="s">
        <v>1851</v>
      </c>
      <c r="C521" s="120" t="s">
        <v>1850</v>
      </c>
      <c r="D521" s="126">
        <v>2</v>
      </c>
      <c r="E521" s="126" t="s">
        <v>1854</v>
      </c>
      <c r="F521" s="199">
        <v>69.483056000000005</v>
      </c>
      <c r="G521" s="199">
        <v>17.405667999999999</v>
      </c>
      <c r="H521" s="123">
        <v>1</v>
      </c>
      <c r="I521" s="122">
        <v>6910</v>
      </c>
      <c r="J521" s="122">
        <v>55</v>
      </c>
      <c r="K521" s="123">
        <v>0</v>
      </c>
      <c r="L521" s="122">
        <v>6910</v>
      </c>
      <c r="M521" s="122">
        <v>55</v>
      </c>
      <c r="N521" s="122">
        <v>7745.5</v>
      </c>
      <c r="O521" s="122">
        <v>172.5</v>
      </c>
      <c r="P521" s="122">
        <v>124.5</v>
      </c>
      <c r="Q521" s="112" t="s">
        <v>1855</v>
      </c>
      <c r="R521" s="158">
        <v>2</v>
      </c>
      <c r="S521" s="112" t="s">
        <v>2191</v>
      </c>
      <c r="T521" s="112" t="s">
        <v>475</v>
      </c>
      <c r="U521" s="112" t="s">
        <v>1855</v>
      </c>
      <c r="V521" s="112" t="s">
        <v>1855</v>
      </c>
      <c r="W521" s="112" t="s">
        <v>193</v>
      </c>
      <c r="X521" s="112" t="s">
        <v>197</v>
      </c>
      <c r="Y521" s="112" t="s">
        <v>197</v>
      </c>
      <c r="Z521" s="112" t="s">
        <v>197</v>
      </c>
      <c r="AA521" s="125" t="s">
        <v>197</v>
      </c>
      <c r="AB521" s="125" t="s">
        <v>197</v>
      </c>
      <c r="AC521" s="125" t="s">
        <v>197</v>
      </c>
      <c r="AD521" s="125" t="s">
        <v>197</v>
      </c>
      <c r="AE521" s="125">
        <v>0</v>
      </c>
      <c r="AF521" s="125">
        <v>0.2</v>
      </c>
      <c r="AG521" s="125">
        <v>0</v>
      </c>
      <c r="AH521" s="125">
        <v>0</v>
      </c>
      <c r="AI521" s="202">
        <v>0</v>
      </c>
      <c r="AJ521" s="202">
        <v>0</v>
      </c>
      <c r="AK521" s="202">
        <v>1</v>
      </c>
      <c r="AL521" s="202">
        <v>0</v>
      </c>
      <c r="AM521" s="202">
        <v>0.1</v>
      </c>
      <c r="AN521" s="202">
        <v>0</v>
      </c>
      <c r="AO521" s="202">
        <v>1</v>
      </c>
      <c r="AP521" s="202">
        <v>0</v>
      </c>
      <c r="AQ521" s="202" t="s">
        <v>197</v>
      </c>
      <c r="AR521" s="202">
        <v>1995</v>
      </c>
      <c r="AS521" s="203">
        <v>5.5</v>
      </c>
      <c r="AT521" s="202" t="s">
        <v>132</v>
      </c>
      <c r="AU521" s="202" t="s">
        <v>556</v>
      </c>
      <c r="AV521" s="152">
        <v>1.4317821063276353</v>
      </c>
      <c r="AW521" s="152">
        <v>1.4317821063276353</v>
      </c>
      <c r="AX521" s="179">
        <v>-0.16721004607041259</v>
      </c>
      <c r="AY521" s="179" t="s">
        <v>115</v>
      </c>
      <c r="AZ521" s="179">
        <v>-0.1092259512670516</v>
      </c>
      <c r="BA521" s="179">
        <v>-0.1006096812416977</v>
      </c>
      <c r="BB521" s="179">
        <v>0</v>
      </c>
      <c r="BC521" s="179">
        <v>0.1026453475520164</v>
      </c>
      <c r="BD521" s="179">
        <v>0.11318980213601811</v>
      </c>
      <c r="BE521" s="179" t="s">
        <v>115</v>
      </c>
      <c r="BF521" s="179">
        <v>0.15921090832373369</v>
      </c>
      <c r="BG521" s="179">
        <v>0.18055450411056831</v>
      </c>
      <c r="BH521" s="204">
        <v>1</v>
      </c>
      <c r="BI521" s="204">
        <v>9</v>
      </c>
      <c r="BJ521" s="205" t="s">
        <v>3036</v>
      </c>
      <c r="BK521" s="205" t="s">
        <v>3037</v>
      </c>
      <c r="BL521" s="205" t="s">
        <v>3030</v>
      </c>
      <c r="BM521" s="205">
        <v>0.96102487417630844</v>
      </c>
      <c r="BN521" s="205" t="s">
        <v>115</v>
      </c>
      <c r="BO521" s="205">
        <v>0.22485405404865941</v>
      </c>
      <c r="BP521" s="205">
        <v>9.548178712712084E-2</v>
      </c>
      <c r="BQ521" s="205" t="s">
        <v>115</v>
      </c>
      <c r="BR521" s="205" t="s">
        <v>197</v>
      </c>
      <c r="BS521" s="205">
        <v>0.14502487417630849</v>
      </c>
      <c r="BT521" s="120" t="s">
        <v>115</v>
      </c>
      <c r="BU521" s="120" t="s">
        <v>115</v>
      </c>
      <c r="BV521" s="120" t="s">
        <v>115</v>
      </c>
      <c r="BW521" s="120" t="s">
        <v>115</v>
      </c>
      <c r="BX521" s="153">
        <v>4.5389751258236917</v>
      </c>
      <c r="BY521" s="153">
        <v>1.4524724153301865</v>
      </c>
      <c r="BZ521" s="153">
        <v>1.4524724153301865</v>
      </c>
      <c r="CA521" s="154" t="s">
        <v>197</v>
      </c>
      <c r="CB521" s="154">
        <v>1.4596946021085917</v>
      </c>
      <c r="CC521" s="154">
        <v>1.4596946021085917</v>
      </c>
      <c r="CD521" s="154" t="s">
        <v>197</v>
      </c>
      <c r="CE521" s="155">
        <v>0</v>
      </c>
      <c r="CF521" s="269"/>
      <c r="CG521" s="269"/>
      <c r="CH521" s="273"/>
    </row>
    <row r="522" spans="1:86" s="1" customFormat="1" x14ac:dyDescent="0.2">
      <c r="A522" s="120">
        <v>518</v>
      </c>
      <c r="B522" s="120" t="s">
        <v>1852</v>
      </c>
      <c r="C522" s="120" t="s">
        <v>1850</v>
      </c>
      <c r="D522" s="126">
        <v>2</v>
      </c>
      <c r="E522" s="126" t="s">
        <v>1854</v>
      </c>
      <c r="F522" s="199">
        <v>69.483056000000005</v>
      </c>
      <c r="G522" s="199">
        <v>17.405667999999999</v>
      </c>
      <c r="H522" s="123">
        <v>1</v>
      </c>
      <c r="I522" s="122">
        <v>6470</v>
      </c>
      <c r="J522" s="122">
        <v>90</v>
      </c>
      <c r="K522" s="123">
        <v>0</v>
      </c>
      <c r="L522" s="122">
        <v>6470</v>
      </c>
      <c r="M522" s="122">
        <v>90</v>
      </c>
      <c r="N522" s="122">
        <v>6623.5</v>
      </c>
      <c r="O522" s="122">
        <v>266.5</v>
      </c>
      <c r="P522" s="122">
        <v>264.5</v>
      </c>
      <c r="Q522" s="112" t="s">
        <v>1855</v>
      </c>
      <c r="R522" s="158">
        <v>2</v>
      </c>
      <c r="S522" s="112" t="s">
        <v>2191</v>
      </c>
      <c r="T522" s="112" t="s">
        <v>475</v>
      </c>
      <c r="U522" s="112" t="s">
        <v>1855</v>
      </c>
      <c r="V522" s="112" t="s">
        <v>1855</v>
      </c>
      <c r="W522" s="112" t="s">
        <v>193</v>
      </c>
      <c r="X522" s="112" t="s">
        <v>197</v>
      </c>
      <c r="Y522" s="112" t="s">
        <v>197</v>
      </c>
      <c r="Z522" s="112" t="s">
        <v>197</v>
      </c>
      <c r="AA522" s="125" t="s">
        <v>197</v>
      </c>
      <c r="AB522" s="125" t="s">
        <v>197</v>
      </c>
      <c r="AC522" s="125" t="s">
        <v>197</v>
      </c>
      <c r="AD522" s="125" t="s">
        <v>197</v>
      </c>
      <c r="AE522" s="125">
        <v>0</v>
      </c>
      <c r="AF522" s="125">
        <v>0.2</v>
      </c>
      <c r="AG522" s="125">
        <v>0</v>
      </c>
      <c r="AH522" s="125">
        <v>0</v>
      </c>
      <c r="AI522" s="202">
        <v>0</v>
      </c>
      <c r="AJ522" s="202">
        <v>0</v>
      </c>
      <c r="AK522" s="202">
        <v>1</v>
      </c>
      <c r="AL522" s="202">
        <v>0</v>
      </c>
      <c r="AM522" s="202">
        <v>0.1</v>
      </c>
      <c r="AN522" s="202">
        <v>0</v>
      </c>
      <c r="AO522" s="202">
        <v>1</v>
      </c>
      <c r="AP522" s="202">
        <v>0</v>
      </c>
      <c r="AQ522" s="202" t="s">
        <v>197</v>
      </c>
      <c r="AR522" s="202">
        <v>1995</v>
      </c>
      <c r="AS522" s="203">
        <v>10.5</v>
      </c>
      <c r="AT522" s="202" t="s">
        <v>132</v>
      </c>
      <c r="AU522" s="202" t="s">
        <v>556</v>
      </c>
      <c r="AV522" s="152">
        <v>1.4317821063276353</v>
      </c>
      <c r="AW522" s="152">
        <v>1.4317821063276353</v>
      </c>
      <c r="AX522" s="179">
        <v>-0.16721004607041259</v>
      </c>
      <c r="AY522" s="179" t="s">
        <v>115</v>
      </c>
      <c r="AZ522" s="179">
        <v>-0.1092259512670516</v>
      </c>
      <c r="BA522" s="179">
        <v>-0.1006096812416977</v>
      </c>
      <c r="BB522" s="179">
        <v>0</v>
      </c>
      <c r="BC522" s="179">
        <v>0.1026453475520164</v>
      </c>
      <c r="BD522" s="179">
        <v>0.11318980213601811</v>
      </c>
      <c r="BE522" s="179" t="s">
        <v>115</v>
      </c>
      <c r="BF522" s="179">
        <v>0.15921090832373369</v>
      </c>
      <c r="BG522" s="179">
        <v>0.18055450411056831</v>
      </c>
      <c r="BH522" s="204">
        <v>1</v>
      </c>
      <c r="BI522" s="204">
        <v>9</v>
      </c>
      <c r="BJ522" s="205" t="s">
        <v>3036</v>
      </c>
      <c r="BK522" s="205" t="s">
        <v>3037</v>
      </c>
      <c r="BL522" s="205" t="s">
        <v>3030</v>
      </c>
      <c r="BM522" s="205">
        <v>0.96102487417630844</v>
      </c>
      <c r="BN522" s="205" t="s">
        <v>115</v>
      </c>
      <c r="BO522" s="205">
        <v>0.22485405404865941</v>
      </c>
      <c r="BP522" s="205">
        <v>9.548178712712084E-2</v>
      </c>
      <c r="BQ522" s="205" t="s">
        <v>115</v>
      </c>
      <c r="BR522" s="205" t="s">
        <v>197</v>
      </c>
      <c r="BS522" s="205">
        <v>0.14502487417630849</v>
      </c>
      <c r="BT522" s="120" t="s">
        <v>115</v>
      </c>
      <c r="BU522" s="120" t="s">
        <v>115</v>
      </c>
      <c r="BV522" s="120" t="s">
        <v>115</v>
      </c>
      <c r="BW522" s="120" t="s">
        <v>115</v>
      </c>
      <c r="BX522" s="153">
        <v>9.5389751258236917</v>
      </c>
      <c r="BY522" s="153">
        <v>1.4524724153301865</v>
      </c>
      <c r="BZ522" s="153">
        <v>1.4524724153301865</v>
      </c>
      <c r="CA522" s="154" t="s">
        <v>197</v>
      </c>
      <c r="CB522" s="154">
        <v>1.4596946021085917</v>
      </c>
      <c r="CC522" s="154">
        <v>1.4596946021085917</v>
      </c>
      <c r="CD522" s="154" t="s">
        <v>197</v>
      </c>
      <c r="CE522" s="155">
        <v>0</v>
      </c>
      <c r="CF522" s="269"/>
      <c r="CG522" s="269"/>
      <c r="CH522" s="273"/>
    </row>
    <row r="523" spans="1:86" s="1" customFormat="1" x14ac:dyDescent="0.2">
      <c r="A523" s="120">
        <v>519</v>
      </c>
      <c r="B523" s="120" t="s">
        <v>1853</v>
      </c>
      <c r="C523" s="120" t="s">
        <v>1850</v>
      </c>
      <c r="D523" s="126">
        <v>2</v>
      </c>
      <c r="E523" s="126" t="s">
        <v>1854</v>
      </c>
      <c r="F523" s="199">
        <v>69.483056000000005</v>
      </c>
      <c r="G523" s="199">
        <v>17.405667999999999</v>
      </c>
      <c r="H523" s="123">
        <v>1</v>
      </c>
      <c r="I523" s="122">
        <v>6660</v>
      </c>
      <c r="J523" s="122">
        <v>90</v>
      </c>
      <c r="K523" s="123">
        <v>0</v>
      </c>
      <c r="L523" s="122">
        <v>6660</v>
      </c>
      <c r="M523" s="122">
        <v>90</v>
      </c>
      <c r="N523" s="122">
        <v>6837</v>
      </c>
      <c r="O523" s="122">
        <v>296</v>
      </c>
      <c r="P523" s="122">
        <v>251</v>
      </c>
      <c r="Q523" s="112" t="s">
        <v>1855</v>
      </c>
      <c r="R523" s="158">
        <v>2</v>
      </c>
      <c r="S523" s="112" t="s">
        <v>2191</v>
      </c>
      <c r="T523" s="112" t="s">
        <v>475</v>
      </c>
      <c r="U523" s="112" t="s">
        <v>1855</v>
      </c>
      <c r="V523" s="112" t="s">
        <v>1855</v>
      </c>
      <c r="W523" s="112" t="s">
        <v>193</v>
      </c>
      <c r="X523" s="112" t="s">
        <v>197</v>
      </c>
      <c r="Y523" s="112" t="s">
        <v>197</v>
      </c>
      <c r="Z523" s="112" t="s">
        <v>197</v>
      </c>
      <c r="AA523" s="125" t="s">
        <v>197</v>
      </c>
      <c r="AB523" s="125" t="s">
        <v>197</v>
      </c>
      <c r="AC523" s="125" t="s">
        <v>197</v>
      </c>
      <c r="AD523" s="125" t="s">
        <v>197</v>
      </c>
      <c r="AE523" s="125">
        <v>0</v>
      </c>
      <c r="AF523" s="125">
        <v>0.2</v>
      </c>
      <c r="AG523" s="125">
        <v>0</v>
      </c>
      <c r="AH523" s="125">
        <v>0</v>
      </c>
      <c r="AI523" s="202">
        <v>0</v>
      </c>
      <c r="AJ523" s="202">
        <v>0</v>
      </c>
      <c r="AK523" s="202">
        <v>1</v>
      </c>
      <c r="AL523" s="202">
        <v>0</v>
      </c>
      <c r="AM523" s="202">
        <v>0.1</v>
      </c>
      <c r="AN523" s="202">
        <v>0</v>
      </c>
      <c r="AO523" s="202">
        <v>1</v>
      </c>
      <c r="AP523" s="202">
        <v>0</v>
      </c>
      <c r="AQ523" s="202" t="s">
        <v>197</v>
      </c>
      <c r="AR523" s="202">
        <v>1995</v>
      </c>
      <c r="AS523" s="203">
        <v>15</v>
      </c>
      <c r="AT523" s="202" t="s">
        <v>132</v>
      </c>
      <c r="AU523" s="202" t="s">
        <v>556</v>
      </c>
      <c r="AV523" s="152">
        <v>1.4317821063276353</v>
      </c>
      <c r="AW523" s="152">
        <v>1.4317821063276353</v>
      </c>
      <c r="AX523" s="179">
        <v>-0.16721004607041259</v>
      </c>
      <c r="AY523" s="179" t="s">
        <v>115</v>
      </c>
      <c r="AZ523" s="179">
        <v>-0.1092259512670516</v>
      </c>
      <c r="BA523" s="179">
        <v>-0.1006096812416977</v>
      </c>
      <c r="BB523" s="179">
        <v>0</v>
      </c>
      <c r="BC523" s="179">
        <v>0.1026453475520164</v>
      </c>
      <c r="BD523" s="179">
        <v>0.11318980213601811</v>
      </c>
      <c r="BE523" s="179" t="s">
        <v>115</v>
      </c>
      <c r="BF523" s="179">
        <v>0.15921090832373369</v>
      </c>
      <c r="BG523" s="179">
        <v>0.18055450411056831</v>
      </c>
      <c r="BH523" s="204">
        <v>1</v>
      </c>
      <c r="BI523" s="204">
        <v>9</v>
      </c>
      <c r="BJ523" s="205" t="s">
        <v>3036</v>
      </c>
      <c r="BK523" s="205" t="s">
        <v>3037</v>
      </c>
      <c r="BL523" s="205" t="s">
        <v>3030</v>
      </c>
      <c r="BM523" s="205">
        <v>0.96102487417630844</v>
      </c>
      <c r="BN523" s="205" t="s">
        <v>115</v>
      </c>
      <c r="BO523" s="205">
        <v>0.22485405404865941</v>
      </c>
      <c r="BP523" s="205">
        <v>9.548178712712084E-2</v>
      </c>
      <c r="BQ523" s="205" t="s">
        <v>115</v>
      </c>
      <c r="BR523" s="205" t="s">
        <v>197</v>
      </c>
      <c r="BS523" s="205">
        <v>0.14502487417630849</v>
      </c>
      <c r="BT523" s="120" t="s">
        <v>115</v>
      </c>
      <c r="BU523" s="120" t="s">
        <v>115</v>
      </c>
      <c r="BV523" s="120" t="s">
        <v>115</v>
      </c>
      <c r="BW523" s="120" t="s">
        <v>115</v>
      </c>
      <c r="BX523" s="153">
        <v>14.038975125823692</v>
      </c>
      <c r="BY523" s="153">
        <v>1.4524724153301865</v>
      </c>
      <c r="BZ523" s="153">
        <v>1.4524724153301865</v>
      </c>
      <c r="CA523" s="154" t="s">
        <v>197</v>
      </c>
      <c r="CB523" s="154">
        <v>1.4596946021085917</v>
      </c>
      <c r="CC523" s="154">
        <v>1.4596946021085917</v>
      </c>
      <c r="CD523" s="154" t="s">
        <v>197</v>
      </c>
      <c r="CE523" s="155">
        <v>0</v>
      </c>
      <c r="CF523" s="269"/>
      <c r="CG523" s="269"/>
      <c r="CH523" s="273"/>
    </row>
    <row r="524" spans="1:86" s="1" customFormat="1" x14ac:dyDescent="0.2">
      <c r="A524" s="120">
        <v>520</v>
      </c>
      <c r="B524" s="120" t="s">
        <v>1360</v>
      </c>
      <c r="C524" s="120" t="s">
        <v>1361</v>
      </c>
      <c r="D524" s="126">
        <v>2</v>
      </c>
      <c r="E524" s="126" t="s">
        <v>1362</v>
      </c>
      <c r="F524" s="199">
        <v>58.990789999999997</v>
      </c>
      <c r="G524" s="199">
        <v>5.7518260000000003</v>
      </c>
      <c r="H524" s="123">
        <v>1</v>
      </c>
      <c r="I524" s="122">
        <v>7590</v>
      </c>
      <c r="J524" s="122">
        <v>120</v>
      </c>
      <c r="K524" s="123">
        <v>0</v>
      </c>
      <c r="L524" s="122">
        <v>7590</v>
      </c>
      <c r="M524" s="122">
        <v>120</v>
      </c>
      <c r="N524" s="122">
        <v>7764</v>
      </c>
      <c r="O524" s="122">
        <v>271</v>
      </c>
      <c r="P524" s="122">
        <v>272</v>
      </c>
      <c r="Q524" s="112" t="s">
        <v>1319</v>
      </c>
      <c r="R524" s="158">
        <v>0</v>
      </c>
      <c r="S524" s="112" t="s">
        <v>2191</v>
      </c>
      <c r="T524" s="112" t="s">
        <v>1320</v>
      </c>
      <c r="U524" s="112" t="s">
        <v>1363</v>
      </c>
      <c r="V524" s="112" t="s">
        <v>1364</v>
      </c>
      <c r="W524" s="112" t="s">
        <v>215</v>
      </c>
      <c r="X524" s="112" t="s">
        <v>115</v>
      </c>
      <c r="Y524" s="112" t="s">
        <v>115</v>
      </c>
      <c r="Z524" s="112" t="s">
        <v>115</v>
      </c>
      <c r="AA524" s="125" t="s">
        <v>197</v>
      </c>
      <c r="AB524" s="125" t="s">
        <v>197</v>
      </c>
      <c r="AC524" s="125" t="s">
        <v>197</v>
      </c>
      <c r="AD524" s="125" t="s">
        <v>197</v>
      </c>
      <c r="AE524" s="125">
        <v>0</v>
      </c>
      <c r="AF524" s="125">
        <v>0.1</v>
      </c>
      <c r="AG524" s="125">
        <v>0</v>
      </c>
      <c r="AH524" s="125">
        <v>0</v>
      </c>
      <c r="AI524" s="202">
        <v>0</v>
      </c>
      <c r="AJ524" s="202">
        <v>0</v>
      </c>
      <c r="AK524" s="202">
        <v>3</v>
      </c>
      <c r="AL524" s="202">
        <v>0</v>
      </c>
      <c r="AM524" s="202">
        <v>0.1</v>
      </c>
      <c r="AN524" s="202">
        <v>0</v>
      </c>
      <c r="AO524" s="202">
        <v>1</v>
      </c>
      <c r="AP524" s="202">
        <v>0</v>
      </c>
      <c r="AQ524" s="202" t="s">
        <v>197</v>
      </c>
      <c r="AR524" s="202">
        <v>1995</v>
      </c>
      <c r="AS524" s="203">
        <v>5.5</v>
      </c>
      <c r="AT524" s="224" t="s">
        <v>132</v>
      </c>
      <c r="AU524" s="202" t="s">
        <v>556</v>
      </c>
      <c r="AV524" s="152">
        <v>3.1654383582688825</v>
      </c>
      <c r="AW524" s="152">
        <v>3.1654383582688825</v>
      </c>
      <c r="AX524" s="179">
        <v>-0.16721004607041259</v>
      </c>
      <c r="AY524" s="179" t="s">
        <v>115</v>
      </c>
      <c r="AZ524" s="179">
        <v>-0.1092259512670516</v>
      </c>
      <c r="BA524" s="179">
        <v>-0.1006096812416977</v>
      </c>
      <c r="BB524" s="179">
        <v>0</v>
      </c>
      <c r="BC524" s="179">
        <v>0.1026453475520164</v>
      </c>
      <c r="BD524" s="179">
        <v>0.11318980213601811</v>
      </c>
      <c r="BE524" s="179" t="s">
        <v>115</v>
      </c>
      <c r="BF524" s="179">
        <v>0.15921090832373369</v>
      </c>
      <c r="BG524" s="179">
        <v>0.18055450411056831</v>
      </c>
      <c r="BH524" s="204">
        <v>1</v>
      </c>
      <c r="BI524" s="204">
        <v>9</v>
      </c>
      <c r="BJ524" s="205" t="s">
        <v>3036</v>
      </c>
      <c r="BK524" s="205" t="s">
        <v>3037</v>
      </c>
      <c r="BL524" s="205" t="s">
        <v>3030</v>
      </c>
      <c r="BM524" s="205">
        <v>0.38367933906059248</v>
      </c>
      <c r="BN524" s="205" t="s">
        <v>115</v>
      </c>
      <c r="BO524" s="205">
        <v>9.3774454984629774E-4</v>
      </c>
      <c r="BP524" s="205">
        <v>9.548178712712084E-2</v>
      </c>
      <c r="BQ524" s="205" t="s">
        <v>115</v>
      </c>
      <c r="BR524" s="205" t="s">
        <v>197</v>
      </c>
      <c r="BS524" s="205">
        <v>0.13967933906059249</v>
      </c>
      <c r="BT524" s="120" t="s">
        <v>115</v>
      </c>
      <c r="BU524" s="120" t="s">
        <v>115</v>
      </c>
      <c r="BV524" s="120" t="s">
        <v>115</v>
      </c>
      <c r="BW524" s="120" t="s">
        <v>115</v>
      </c>
      <c r="BX524" s="153">
        <v>5.1163206609394072</v>
      </c>
      <c r="BY524" s="153">
        <v>3.1668782185360125</v>
      </c>
      <c r="BZ524" s="153">
        <v>3.1668782185360125</v>
      </c>
      <c r="CA524" s="154" t="s">
        <v>197</v>
      </c>
      <c r="CB524" s="154">
        <v>3.1699570925799976</v>
      </c>
      <c r="CC524" s="154">
        <v>3.1699570925799976</v>
      </c>
      <c r="CD524" s="154" t="s">
        <v>197</v>
      </c>
      <c r="CE524" s="155">
        <v>1</v>
      </c>
      <c r="CF524" s="269" t="s">
        <v>2567</v>
      </c>
      <c r="CG524" s="269"/>
      <c r="CH524" s="273"/>
    </row>
    <row r="525" spans="1:86" s="1" customFormat="1" x14ac:dyDescent="0.2">
      <c r="A525" s="120">
        <v>521</v>
      </c>
      <c r="B525" s="120" t="s">
        <v>1365</v>
      </c>
      <c r="C525" s="120" t="s">
        <v>1361</v>
      </c>
      <c r="D525" s="126">
        <v>2</v>
      </c>
      <c r="E525" s="126" t="s">
        <v>1362</v>
      </c>
      <c r="F525" s="199">
        <v>58.990789999999997</v>
      </c>
      <c r="G525" s="199">
        <v>5.7518260000000003</v>
      </c>
      <c r="H525" s="123">
        <v>1</v>
      </c>
      <c r="I525" s="122">
        <v>7680</v>
      </c>
      <c r="J525" s="122">
        <v>150</v>
      </c>
      <c r="K525" s="123">
        <v>0</v>
      </c>
      <c r="L525" s="122">
        <v>7680</v>
      </c>
      <c r="M525" s="122">
        <v>150</v>
      </c>
      <c r="N525" s="122">
        <v>8522</v>
      </c>
      <c r="O525" s="122">
        <v>458</v>
      </c>
      <c r="P525" s="122">
        <v>340</v>
      </c>
      <c r="Q525" s="112" t="s">
        <v>1319</v>
      </c>
      <c r="R525" s="158">
        <v>0</v>
      </c>
      <c r="S525" s="112" t="s">
        <v>2191</v>
      </c>
      <c r="T525" s="112" t="s">
        <v>1320</v>
      </c>
      <c r="U525" s="112" t="s">
        <v>1363</v>
      </c>
      <c r="V525" s="112" t="s">
        <v>1364</v>
      </c>
      <c r="W525" s="112" t="s">
        <v>215</v>
      </c>
      <c r="X525" s="112" t="s">
        <v>115</v>
      </c>
      <c r="Y525" s="112" t="s">
        <v>115</v>
      </c>
      <c r="Z525" s="112" t="s">
        <v>115</v>
      </c>
      <c r="AA525" s="125" t="s">
        <v>197</v>
      </c>
      <c r="AB525" s="125" t="s">
        <v>197</v>
      </c>
      <c r="AC525" s="125" t="s">
        <v>197</v>
      </c>
      <c r="AD525" s="125" t="s">
        <v>197</v>
      </c>
      <c r="AE525" s="125">
        <v>0</v>
      </c>
      <c r="AF525" s="125">
        <v>0.1</v>
      </c>
      <c r="AG525" s="125">
        <v>0</v>
      </c>
      <c r="AH525" s="125">
        <v>0</v>
      </c>
      <c r="AI525" s="202">
        <v>0</v>
      </c>
      <c r="AJ525" s="202">
        <v>0</v>
      </c>
      <c r="AK525" s="202">
        <v>3</v>
      </c>
      <c r="AL525" s="202">
        <v>0</v>
      </c>
      <c r="AM525" s="202">
        <v>0.1</v>
      </c>
      <c r="AN525" s="202">
        <v>0</v>
      </c>
      <c r="AO525" s="202">
        <v>1</v>
      </c>
      <c r="AP525" s="202">
        <v>0</v>
      </c>
      <c r="AQ525" s="202" t="s">
        <v>197</v>
      </c>
      <c r="AR525" s="202">
        <v>1995</v>
      </c>
      <c r="AS525" s="203">
        <v>5.5</v>
      </c>
      <c r="AT525" s="224" t="s">
        <v>132</v>
      </c>
      <c r="AU525" s="202" t="s">
        <v>556</v>
      </c>
      <c r="AV525" s="152">
        <v>3.1654383582688825</v>
      </c>
      <c r="AW525" s="152">
        <v>3.1654383582688825</v>
      </c>
      <c r="AX525" s="179">
        <v>-1.382737852392504</v>
      </c>
      <c r="AY525" s="179" t="s">
        <v>115</v>
      </c>
      <c r="AZ525" s="179">
        <v>-1.0452106909037331</v>
      </c>
      <c r="BA525" s="179">
        <v>-0.98549749456485991</v>
      </c>
      <c r="BB525" s="179">
        <v>0</v>
      </c>
      <c r="BC525" s="179">
        <v>0.97300360271200192</v>
      </c>
      <c r="BD525" s="179">
        <v>1.018999276132686</v>
      </c>
      <c r="BE525" s="179" t="s">
        <v>115</v>
      </c>
      <c r="BF525" s="179">
        <v>1.33885321536262</v>
      </c>
      <c r="BG525" s="179">
        <v>1.595864282458807</v>
      </c>
      <c r="BH525" s="204">
        <v>1</v>
      </c>
      <c r="BI525" s="204">
        <v>4</v>
      </c>
      <c r="BJ525" s="205" t="s">
        <v>3038</v>
      </c>
      <c r="BK525" s="205" t="s">
        <v>3039</v>
      </c>
      <c r="BL525" s="205" t="s">
        <v>3040</v>
      </c>
      <c r="BM525" s="205">
        <v>0.43263610506670941</v>
      </c>
      <c r="BN525" s="205" t="s">
        <v>115</v>
      </c>
      <c r="BO525" s="205">
        <v>9.3774454984629774E-4</v>
      </c>
      <c r="BP525" s="205">
        <v>9.548178712712084E-2</v>
      </c>
      <c r="BQ525" s="205" t="s">
        <v>115</v>
      </c>
      <c r="BR525" s="205" t="s">
        <v>197</v>
      </c>
      <c r="BS525" s="205">
        <v>0.13967933906059249</v>
      </c>
      <c r="BT525" s="120" t="s">
        <v>115</v>
      </c>
      <c r="BU525" s="120" t="s">
        <v>115</v>
      </c>
      <c r="BV525" s="120" t="s">
        <v>115</v>
      </c>
      <c r="BW525" s="120" t="s">
        <v>115</v>
      </c>
      <c r="BX525" s="153">
        <v>5.0673638949332904</v>
      </c>
      <c r="BY525" s="153">
        <v>3.1668782185360125</v>
      </c>
      <c r="BZ525" s="153">
        <v>3.1668782185360125</v>
      </c>
      <c r="CA525" s="154" t="s">
        <v>197</v>
      </c>
      <c r="CB525" s="154">
        <v>3.1699570925799976</v>
      </c>
      <c r="CC525" s="154">
        <v>3.1699570925799976</v>
      </c>
      <c r="CD525" s="154" t="s">
        <v>197</v>
      </c>
      <c r="CE525" s="155">
        <v>1</v>
      </c>
      <c r="CF525" s="269" t="s">
        <v>2567</v>
      </c>
      <c r="CG525" s="269"/>
      <c r="CH525" s="273"/>
    </row>
    <row r="526" spans="1:86" s="1" customFormat="1" x14ac:dyDescent="0.2">
      <c r="A526" s="120">
        <v>522</v>
      </c>
      <c r="B526" s="120" t="s">
        <v>1371</v>
      </c>
      <c r="C526" s="120" t="s">
        <v>1361</v>
      </c>
      <c r="D526" s="126">
        <v>2</v>
      </c>
      <c r="E526" s="126" t="s">
        <v>1369</v>
      </c>
      <c r="F526" s="199">
        <v>58.661121000000001</v>
      </c>
      <c r="G526" s="199">
        <v>5.5647489999999999</v>
      </c>
      <c r="H526" s="123">
        <v>1</v>
      </c>
      <c r="I526" s="122">
        <v>7950</v>
      </c>
      <c r="J526" s="122">
        <v>90</v>
      </c>
      <c r="K526" s="123">
        <v>0</v>
      </c>
      <c r="L526" s="122">
        <v>7950</v>
      </c>
      <c r="M526" s="122">
        <v>90</v>
      </c>
      <c r="N526" s="122">
        <v>8814.5833333333339</v>
      </c>
      <c r="O526" s="122">
        <v>379.41666666666612</v>
      </c>
      <c r="P526" s="122">
        <v>385.58333333333388</v>
      </c>
      <c r="Q526" s="112" t="s">
        <v>1319</v>
      </c>
      <c r="R526" s="158">
        <v>1</v>
      </c>
      <c r="S526" s="112" t="s">
        <v>2191</v>
      </c>
      <c r="T526" s="112" t="s">
        <v>1350</v>
      </c>
      <c r="U526" s="112" t="s">
        <v>1350</v>
      </c>
      <c r="V526" s="112" t="s">
        <v>943</v>
      </c>
      <c r="W526" s="112" t="s">
        <v>193</v>
      </c>
      <c r="X526" s="112">
        <v>2.6</v>
      </c>
      <c r="Y526" s="112" t="s">
        <v>115</v>
      </c>
      <c r="Z526" s="112" t="s">
        <v>115</v>
      </c>
      <c r="AA526" s="125" t="s">
        <v>197</v>
      </c>
      <c r="AB526" s="125" t="s">
        <v>197</v>
      </c>
      <c r="AC526" s="125" t="s">
        <v>197</v>
      </c>
      <c r="AD526" s="125" t="s">
        <v>197</v>
      </c>
      <c r="AE526" s="125">
        <v>0</v>
      </c>
      <c r="AF526" s="125">
        <v>0.1</v>
      </c>
      <c r="AG526" s="125">
        <v>0</v>
      </c>
      <c r="AH526" s="125">
        <v>0</v>
      </c>
      <c r="AI526" s="202">
        <v>0</v>
      </c>
      <c r="AJ526" s="202">
        <v>0</v>
      </c>
      <c r="AK526" s="202">
        <v>3</v>
      </c>
      <c r="AL526" s="202">
        <v>0</v>
      </c>
      <c r="AM526" s="202">
        <v>0.1</v>
      </c>
      <c r="AN526" s="202">
        <v>0</v>
      </c>
      <c r="AO526" s="202">
        <v>1</v>
      </c>
      <c r="AP526" s="202">
        <v>0</v>
      </c>
      <c r="AQ526" s="202" t="s">
        <v>197</v>
      </c>
      <c r="AR526" s="202">
        <v>1995</v>
      </c>
      <c r="AS526" s="203">
        <v>6.5</v>
      </c>
      <c r="AT526" s="224" t="s">
        <v>132</v>
      </c>
      <c r="AU526" s="202" t="s">
        <v>556</v>
      </c>
      <c r="AV526" s="152">
        <v>3.1654383582688825</v>
      </c>
      <c r="AW526" s="152">
        <v>3.1654383582688825</v>
      </c>
      <c r="AX526" s="179">
        <v>-1.3692523294702279</v>
      </c>
      <c r="AY526" s="179" t="s">
        <v>115</v>
      </c>
      <c r="AZ526" s="179">
        <v>-1.0356444898672079</v>
      </c>
      <c r="BA526" s="179">
        <v>-0.97605008182400599</v>
      </c>
      <c r="BB526" s="179">
        <v>0</v>
      </c>
      <c r="BC526" s="179">
        <v>0.9642235128609512</v>
      </c>
      <c r="BD526" s="179">
        <v>1.0099638155396671</v>
      </c>
      <c r="BE526" s="179" t="s">
        <v>115</v>
      </c>
      <c r="BF526" s="179">
        <v>1.326142277328199</v>
      </c>
      <c r="BG526" s="179">
        <v>1.5821616219947949</v>
      </c>
      <c r="BH526" s="204">
        <v>1</v>
      </c>
      <c r="BI526" s="204">
        <v>4</v>
      </c>
      <c r="BJ526" s="205" t="s">
        <v>3038</v>
      </c>
      <c r="BK526" s="205" t="s">
        <v>3039</v>
      </c>
      <c r="BL526" s="205" t="s">
        <v>3040</v>
      </c>
      <c r="BM526" s="205">
        <v>0.18055450411056831</v>
      </c>
      <c r="BN526" s="205" t="s">
        <v>115</v>
      </c>
      <c r="BO526" s="205">
        <v>0.2006248391246519</v>
      </c>
      <c r="BP526" s="205">
        <v>9.548178712712084E-2</v>
      </c>
      <c r="BQ526" s="205" t="s">
        <v>115</v>
      </c>
      <c r="BR526" s="205" t="s">
        <v>197</v>
      </c>
      <c r="BS526" s="205">
        <v>0.12078909167626629</v>
      </c>
      <c r="BT526" s="120" t="s">
        <v>115</v>
      </c>
      <c r="BU526" s="120" t="s">
        <v>115</v>
      </c>
      <c r="BV526" s="120" t="s">
        <v>115</v>
      </c>
      <c r="BW526" s="120" t="s">
        <v>115</v>
      </c>
      <c r="BX526" s="153">
        <v>6.3194454958894317</v>
      </c>
      <c r="BY526" s="153">
        <v>3.1732266067438011</v>
      </c>
      <c r="BZ526" s="153">
        <v>3.1732266067438011</v>
      </c>
      <c r="CA526" s="154" t="s">
        <v>197</v>
      </c>
      <c r="CB526" s="154">
        <v>3.1755246971823028</v>
      </c>
      <c r="CC526" s="154">
        <v>3.1755246971823028</v>
      </c>
      <c r="CD526" s="154" t="s">
        <v>197</v>
      </c>
      <c r="CE526" s="155">
        <v>0</v>
      </c>
      <c r="CF526" s="269"/>
      <c r="CG526" s="269"/>
      <c r="CH526" s="273"/>
    </row>
    <row r="527" spans="1:86" s="1" customFormat="1" x14ac:dyDescent="0.2">
      <c r="A527" s="120">
        <v>523</v>
      </c>
      <c r="B527" s="120" t="s">
        <v>1372</v>
      </c>
      <c r="C527" s="120" t="s">
        <v>1361</v>
      </c>
      <c r="D527" s="126">
        <v>2</v>
      </c>
      <c r="E527" s="126" t="s">
        <v>1369</v>
      </c>
      <c r="F527" s="199">
        <v>58.661121000000001</v>
      </c>
      <c r="G527" s="199">
        <v>5.5647489999999999</v>
      </c>
      <c r="H527" s="123">
        <v>1</v>
      </c>
      <c r="I527" s="122">
        <v>8140</v>
      </c>
      <c r="J527" s="122">
        <v>90</v>
      </c>
      <c r="K527" s="123">
        <v>0</v>
      </c>
      <c r="L527" s="122">
        <v>8140</v>
      </c>
      <c r="M527" s="122">
        <v>90</v>
      </c>
      <c r="N527" s="122">
        <v>9146</v>
      </c>
      <c r="O527" s="122">
        <v>283</v>
      </c>
      <c r="P527" s="122">
        <v>500</v>
      </c>
      <c r="Q527" s="112" t="s">
        <v>1319</v>
      </c>
      <c r="R527" s="158">
        <v>1</v>
      </c>
      <c r="S527" s="112" t="s">
        <v>2191</v>
      </c>
      <c r="T527" s="112" t="s">
        <v>1350</v>
      </c>
      <c r="U527" s="112" t="s">
        <v>1350</v>
      </c>
      <c r="V527" s="112" t="s">
        <v>943</v>
      </c>
      <c r="W527" s="112" t="s">
        <v>193</v>
      </c>
      <c r="X527" s="112">
        <v>2.6</v>
      </c>
      <c r="Y527" s="112" t="s">
        <v>115</v>
      </c>
      <c r="Z527" s="112" t="s">
        <v>115</v>
      </c>
      <c r="AA527" s="125" t="s">
        <v>197</v>
      </c>
      <c r="AB527" s="125" t="s">
        <v>197</v>
      </c>
      <c r="AC527" s="125" t="s">
        <v>197</v>
      </c>
      <c r="AD527" s="125" t="s">
        <v>197</v>
      </c>
      <c r="AE527" s="125">
        <v>0</v>
      </c>
      <c r="AF527" s="125">
        <v>0.1</v>
      </c>
      <c r="AG527" s="125">
        <v>0</v>
      </c>
      <c r="AH527" s="125">
        <v>0</v>
      </c>
      <c r="AI527" s="202">
        <v>0</v>
      </c>
      <c r="AJ527" s="202">
        <v>0</v>
      </c>
      <c r="AK527" s="202">
        <v>3</v>
      </c>
      <c r="AL527" s="202">
        <v>0</v>
      </c>
      <c r="AM527" s="202">
        <v>0.1</v>
      </c>
      <c r="AN527" s="202">
        <v>0</v>
      </c>
      <c r="AO527" s="202">
        <v>1</v>
      </c>
      <c r="AP527" s="202">
        <v>0</v>
      </c>
      <c r="AQ527" s="202" t="s">
        <v>197</v>
      </c>
      <c r="AR527" s="202">
        <v>1995</v>
      </c>
      <c r="AS527" s="203">
        <v>6.5</v>
      </c>
      <c r="AT527" s="224" t="s">
        <v>132</v>
      </c>
      <c r="AU527" s="202" t="s">
        <v>556</v>
      </c>
      <c r="AV527" s="152">
        <v>3.1654383582688825</v>
      </c>
      <c r="AW527" s="152">
        <v>3.1654383582688825</v>
      </c>
      <c r="AX527" s="179">
        <v>-1.3692523294702279</v>
      </c>
      <c r="AY527" s="179" t="s">
        <v>115</v>
      </c>
      <c r="AZ527" s="179">
        <v>-1.0356444898672079</v>
      </c>
      <c r="BA527" s="179">
        <v>-0.97605008182400599</v>
      </c>
      <c r="BB527" s="179">
        <v>0</v>
      </c>
      <c r="BC527" s="179">
        <v>0.9642235128609512</v>
      </c>
      <c r="BD527" s="179">
        <v>1.0099638155396671</v>
      </c>
      <c r="BE527" s="179" t="s">
        <v>115</v>
      </c>
      <c r="BF527" s="179">
        <v>1.326142277328199</v>
      </c>
      <c r="BG527" s="179">
        <v>1.5821616219947949</v>
      </c>
      <c r="BH527" s="204">
        <v>1</v>
      </c>
      <c r="BI527" s="204">
        <v>4</v>
      </c>
      <c r="BJ527" s="205" t="s">
        <v>3038</v>
      </c>
      <c r="BK527" s="205" t="s">
        <v>3039</v>
      </c>
      <c r="BL527" s="205" t="s">
        <v>3040</v>
      </c>
      <c r="BM527" s="205">
        <v>0.18055450411056831</v>
      </c>
      <c r="BN527" s="205" t="s">
        <v>115</v>
      </c>
      <c r="BO527" s="205">
        <v>0.2006248391246519</v>
      </c>
      <c r="BP527" s="205">
        <v>9.548178712712084E-2</v>
      </c>
      <c r="BQ527" s="205" t="s">
        <v>115</v>
      </c>
      <c r="BR527" s="205" t="s">
        <v>197</v>
      </c>
      <c r="BS527" s="205">
        <v>0.12078909167626629</v>
      </c>
      <c r="BT527" s="120" t="s">
        <v>115</v>
      </c>
      <c r="BU527" s="120" t="s">
        <v>115</v>
      </c>
      <c r="BV527" s="120" t="s">
        <v>115</v>
      </c>
      <c r="BW527" s="120" t="s">
        <v>115</v>
      </c>
      <c r="BX527" s="153">
        <v>6.3194454958894317</v>
      </c>
      <c r="BY527" s="153">
        <v>3.1732266067438011</v>
      </c>
      <c r="BZ527" s="153">
        <v>3.1732266067438011</v>
      </c>
      <c r="CA527" s="154" t="s">
        <v>197</v>
      </c>
      <c r="CB527" s="154">
        <v>3.1755246971823028</v>
      </c>
      <c r="CC527" s="154">
        <v>3.1755246971823028</v>
      </c>
      <c r="CD527" s="154" t="s">
        <v>197</v>
      </c>
      <c r="CE527" s="155">
        <v>0</v>
      </c>
      <c r="CF527" s="269"/>
      <c r="CG527" s="269"/>
      <c r="CH527" s="273"/>
    </row>
    <row r="528" spans="1:86" s="1" customFormat="1" x14ac:dyDescent="0.2">
      <c r="A528" s="120">
        <v>524</v>
      </c>
      <c r="B528" s="120" t="s">
        <v>1373</v>
      </c>
      <c r="C528" s="120" t="s">
        <v>1361</v>
      </c>
      <c r="D528" s="126">
        <v>2</v>
      </c>
      <c r="E528" s="126" t="s">
        <v>1369</v>
      </c>
      <c r="F528" s="199">
        <v>58.661121000000001</v>
      </c>
      <c r="G528" s="199">
        <v>5.5647489999999999</v>
      </c>
      <c r="H528" s="123">
        <v>1</v>
      </c>
      <c r="I528" s="122">
        <v>8430</v>
      </c>
      <c r="J528" s="122">
        <v>170</v>
      </c>
      <c r="K528" s="123">
        <v>0</v>
      </c>
      <c r="L528" s="122">
        <v>8430</v>
      </c>
      <c r="M528" s="122">
        <v>170</v>
      </c>
      <c r="N528" s="122">
        <v>9282.5</v>
      </c>
      <c r="O528" s="122">
        <v>835.5</v>
      </c>
      <c r="P528" s="122">
        <v>498.5</v>
      </c>
      <c r="Q528" s="112" t="s">
        <v>1319</v>
      </c>
      <c r="R528" s="158">
        <v>1</v>
      </c>
      <c r="S528" s="112" t="s">
        <v>2191</v>
      </c>
      <c r="T528" s="112" t="s">
        <v>1350</v>
      </c>
      <c r="U528" s="112" t="s">
        <v>1350</v>
      </c>
      <c r="V528" s="112" t="s">
        <v>943</v>
      </c>
      <c r="W528" s="112" t="s">
        <v>193</v>
      </c>
      <c r="X528" s="112">
        <v>2.6</v>
      </c>
      <c r="Y528" s="112" t="s">
        <v>115</v>
      </c>
      <c r="Z528" s="112" t="s">
        <v>115</v>
      </c>
      <c r="AA528" s="125" t="s">
        <v>197</v>
      </c>
      <c r="AB528" s="125" t="s">
        <v>197</v>
      </c>
      <c r="AC528" s="125" t="s">
        <v>197</v>
      </c>
      <c r="AD528" s="125" t="s">
        <v>197</v>
      </c>
      <c r="AE528" s="125">
        <v>0</v>
      </c>
      <c r="AF528" s="125">
        <v>0.1</v>
      </c>
      <c r="AG528" s="125">
        <v>0</v>
      </c>
      <c r="AH528" s="125">
        <v>0</v>
      </c>
      <c r="AI528" s="202">
        <v>0</v>
      </c>
      <c r="AJ528" s="202">
        <v>0</v>
      </c>
      <c r="AK528" s="202">
        <v>3</v>
      </c>
      <c r="AL528" s="202">
        <v>0</v>
      </c>
      <c r="AM528" s="202">
        <v>0.1</v>
      </c>
      <c r="AN528" s="202">
        <v>0</v>
      </c>
      <c r="AO528" s="202">
        <v>1</v>
      </c>
      <c r="AP528" s="202">
        <v>0</v>
      </c>
      <c r="AQ528" s="202" t="s">
        <v>197</v>
      </c>
      <c r="AR528" s="202">
        <v>1995</v>
      </c>
      <c r="AS528" s="203">
        <v>6.5</v>
      </c>
      <c r="AT528" s="224" t="s">
        <v>132</v>
      </c>
      <c r="AU528" s="202" t="s">
        <v>556</v>
      </c>
      <c r="AV528" s="152">
        <v>3.1654383582688825</v>
      </c>
      <c r="AW528" s="152">
        <v>3.1654383582688825</v>
      </c>
      <c r="AX528" s="179">
        <v>-1.3693579361214501</v>
      </c>
      <c r="AY528" s="179" t="s">
        <v>115</v>
      </c>
      <c r="AZ528" s="179">
        <v>-1.035721761959522</v>
      </c>
      <c r="BA528" s="179">
        <v>-0.97612640705896392</v>
      </c>
      <c r="BB528" s="179">
        <v>0</v>
      </c>
      <c r="BC528" s="179">
        <v>0.96429576070958056</v>
      </c>
      <c r="BD528" s="179">
        <v>1.0100377436863059</v>
      </c>
      <c r="BE528" s="179" t="s">
        <v>115</v>
      </c>
      <c r="BF528" s="179">
        <v>1.3262456588088549</v>
      </c>
      <c r="BG528" s="179">
        <v>1.5822791293445899</v>
      </c>
      <c r="BH528" s="204">
        <v>1</v>
      </c>
      <c r="BI528" s="204">
        <v>4</v>
      </c>
      <c r="BJ528" s="205" t="s">
        <v>3038</v>
      </c>
      <c r="BK528" s="205" t="s">
        <v>3039</v>
      </c>
      <c r="BL528" s="205" t="s">
        <v>3040</v>
      </c>
      <c r="BM528" s="205">
        <v>0.18055450411056831</v>
      </c>
      <c r="BN528" s="205" t="s">
        <v>115</v>
      </c>
      <c r="BO528" s="205">
        <v>0.2006248391246519</v>
      </c>
      <c r="BP528" s="205">
        <v>9.548178712712084E-2</v>
      </c>
      <c r="BQ528" s="205" t="s">
        <v>115</v>
      </c>
      <c r="BR528" s="205" t="s">
        <v>197</v>
      </c>
      <c r="BS528" s="205">
        <v>0.12078909167626629</v>
      </c>
      <c r="BT528" s="120" t="s">
        <v>115</v>
      </c>
      <c r="BU528" s="120" t="s">
        <v>115</v>
      </c>
      <c r="BV528" s="120" t="s">
        <v>115</v>
      </c>
      <c r="BW528" s="120" t="s">
        <v>115</v>
      </c>
      <c r="BX528" s="153">
        <v>6.3194454958894317</v>
      </c>
      <c r="BY528" s="153">
        <v>3.1732266067438011</v>
      </c>
      <c r="BZ528" s="153">
        <v>3.1732266067438011</v>
      </c>
      <c r="CA528" s="154" t="s">
        <v>197</v>
      </c>
      <c r="CB528" s="154">
        <v>3.1755246971823028</v>
      </c>
      <c r="CC528" s="154">
        <v>3.1755246971823028</v>
      </c>
      <c r="CD528" s="154" t="s">
        <v>197</v>
      </c>
      <c r="CE528" s="155">
        <v>0</v>
      </c>
      <c r="CF528" s="269"/>
      <c r="CG528" s="269"/>
      <c r="CH528" s="273"/>
    </row>
    <row r="529" spans="1:86" s="1" customFormat="1" x14ac:dyDescent="0.2">
      <c r="A529" s="120">
        <v>525</v>
      </c>
      <c r="B529" s="120" t="s">
        <v>1374</v>
      </c>
      <c r="C529" s="120" t="s">
        <v>1361</v>
      </c>
      <c r="D529" s="126">
        <v>2</v>
      </c>
      <c r="E529" s="126" t="s">
        <v>1369</v>
      </c>
      <c r="F529" s="199">
        <v>58.661121000000001</v>
      </c>
      <c r="G529" s="199">
        <v>5.5647489999999999</v>
      </c>
      <c r="H529" s="123">
        <v>1</v>
      </c>
      <c r="I529" s="122">
        <v>4690</v>
      </c>
      <c r="J529" s="122">
        <v>110</v>
      </c>
      <c r="K529" s="123">
        <v>0</v>
      </c>
      <c r="L529" s="122">
        <v>4690</v>
      </c>
      <c r="M529" s="122">
        <v>110</v>
      </c>
      <c r="N529" s="122">
        <v>5470.75</v>
      </c>
      <c r="O529" s="122">
        <v>255.25</v>
      </c>
      <c r="P529" s="122">
        <v>551.75</v>
      </c>
      <c r="Q529" s="112" t="s">
        <v>1375</v>
      </c>
      <c r="R529" s="158">
        <v>1</v>
      </c>
      <c r="S529" s="112" t="s">
        <v>2191</v>
      </c>
      <c r="T529" s="112" t="s">
        <v>1350</v>
      </c>
      <c r="U529" s="112" t="s">
        <v>1370</v>
      </c>
      <c r="V529" s="112" t="s">
        <v>1364</v>
      </c>
      <c r="W529" s="112" t="s">
        <v>197</v>
      </c>
      <c r="X529" s="112">
        <v>2.2999999999999998</v>
      </c>
      <c r="Y529" s="112" t="s">
        <v>115</v>
      </c>
      <c r="Z529" s="112" t="s">
        <v>115</v>
      </c>
      <c r="AA529" s="125" t="s">
        <v>197</v>
      </c>
      <c r="AB529" s="125" t="s">
        <v>197</v>
      </c>
      <c r="AC529" s="125" t="s">
        <v>197</v>
      </c>
      <c r="AD529" s="125" t="s">
        <v>197</v>
      </c>
      <c r="AE529" s="125">
        <v>0</v>
      </c>
      <c r="AF529" s="125">
        <v>0.1</v>
      </c>
      <c r="AG529" s="125">
        <v>0</v>
      </c>
      <c r="AH529" s="125">
        <v>0</v>
      </c>
      <c r="AI529" s="202">
        <v>0</v>
      </c>
      <c r="AJ529" s="202">
        <v>0</v>
      </c>
      <c r="AK529" s="202">
        <v>3</v>
      </c>
      <c r="AL529" s="202">
        <v>0</v>
      </c>
      <c r="AM529" s="202">
        <v>0.1</v>
      </c>
      <c r="AN529" s="202">
        <v>0</v>
      </c>
      <c r="AO529" s="202">
        <v>1</v>
      </c>
      <c r="AP529" s="202">
        <v>0</v>
      </c>
      <c r="AQ529" s="202" t="s">
        <v>197</v>
      </c>
      <c r="AR529" s="202">
        <v>1995</v>
      </c>
      <c r="AS529" s="203">
        <v>6.5</v>
      </c>
      <c r="AT529" s="224" t="s">
        <v>132</v>
      </c>
      <c r="AU529" s="202" t="s">
        <v>556</v>
      </c>
      <c r="AV529" s="152">
        <v>3.1654383582688825</v>
      </c>
      <c r="AW529" s="152">
        <v>3.1654383582688825</v>
      </c>
      <c r="AX529" s="179">
        <v>-1.366396641974319</v>
      </c>
      <c r="AY529" s="179" t="s">
        <v>115</v>
      </c>
      <c r="AZ529" s="179">
        <v>-1.0335457424337231</v>
      </c>
      <c r="BA529" s="179">
        <v>-0.97398227310720553</v>
      </c>
      <c r="BB529" s="179">
        <v>0</v>
      </c>
      <c r="BC529" s="179">
        <v>0.96225157964079633</v>
      </c>
      <c r="BD529" s="179">
        <v>1.007943347800337</v>
      </c>
      <c r="BE529" s="179" t="s">
        <v>115</v>
      </c>
      <c r="BF529" s="179">
        <v>1.3233246097484821</v>
      </c>
      <c r="BG529" s="179">
        <v>1.579059916428055</v>
      </c>
      <c r="BH529" s="204">
        <v>1</v>
      </c>
      <c r="BI529" s="204">
        <v>4</v>
      </c>
      <c r="BJ529" s="205" t="s">
        <v>3038</v>
      </c>
      <c r="BK529" s="205" t="s">
        <v>3039</v>
      </c>
      <c r="BL529" s="205" t="s">
        <v>3040</v>
      </c>
      <c r="BM529" s="205">
        <v>0.18055450411056831</v>
      </c>
      <c r="BN529" s="205" t="s">
        <v>115</v>
      </c>
      <c r="BO529" s="205">
        <v>0.2006248391246519</v>
      </c>
      <c r="BP529" s="205">
        <v>9.548178712712084E-2</v>
      </c>
      <c r="BQ529" s="205" t="s">
        <v>115</v>
      </c>
      <c r="BR529" s="205" t="s">
        <v>197</v>
      </c>
      <c r="BS529" s="205">
        <v>0.12078909167626629</v>
      </c>
      <c r="BT529" s="120" t="s">
        <v>115</v>
      </c>
      <c r="BU529" s="120" t="s">
        <v>115</v>
      </c>
      <c r="BV529" s="120" t="s">
        <v>115</v>
      </c>
      <c r="BW529" s="120" t="s">
        <v>115</v>
      </c>
      <c r="BX529" s="153">
        <v>6.3194454958894317</v>
      </c>
      <c r="BY529" s="153">
        <v>3.1732266067438011</v>
      </c>
      <c r="BZ529" s="153">
        <v>3.1732266067438011</v>
      </c>
      <c r="CA529" s="154" t="s">
        <v>197</v>
      </c>
      <c r="CB529" s="154">
        <v>3.1755246971823028</v>
      </c>
      <c r="CC529" s="154">
        <v>3.1755246971823028</v>
      </c>
      <c r="CD529" s="154" t="s">
        <v>197</v>
      </c>
      <c r="CE529" s="155">
        <v>0</v>
      </c>
      <c r="CF529" s="269"/>
      <c r="CG529" s="269"/>
      <c r="CH529" s="273"/>
    </row>
    <row r="530" spans="1:86" s="1" customFormat="1" x14ac:dyDescent="0.2">
      <c r="A530" s="120">
        <v>526</v>
      </c>
      <c r="B530" s="120" t="s">
        <v>1665</v>
      </c>
      <c r="C530" s="120" t="s">
        <v>415</v>
      </c>
      <c r="D530" s="126">
        <v>2</v>
      </c>
      <c r="E530" s="126" t="s">
        <v>1672</v>
      </c>
      <c r="F530" s="199">
        <v>69.730999999999995</v>
      </c>
      <c r="G530" s="199">
        <v>19.86</v>
      </c>
      <c r="H530" s="123">
        <v>1</v>
      </c>
      <c r="I530" s="122">
        <v>830</v>
      </c>
      <c r="J530" s="122">
        <v>90</v>
      </c>
      <c r="K530" s="123">
        <v>0</v>
      </c>
      <c r="L530" s="122">
        <v>830</v>
      </c>
      <c r="M530" s="122">
        <v>90</v>
      </c>
      <c r="N530" s="122">
        <v>754.33333333333337</v>
      </c>
      <c r="O530" s="122">
        <v>169.6666666666666</v>
      </c>
      <c r="P530" s="122">
        <v>182.3333333333334</v>
      </c>
      <c r="Q530" s="112" t="s">
        <v>808</v>
      </c>
      <c r="R530" s="158">
        <v>0</v>
      </c>
      <c r="S530" s="112" t="s">
        <v>2191</v>
      </c>
      <c r="T530" s="112" t="s">
        <v>416</v>
      </c>
      <c r="U530" s="112" t="s">
        <v>2532</v>
      </c>
      <c r="V530" s="112" t="s">
        <v>808</v>
      </c>
      <c r="W530" s="112" t="s">
        <v>193</v>
      </c>
      <c r="X530" s="112" t="s">
        <v>115</v>
      </c>
      <c r="Y530" s="112" t="s">
        <v>115</v>
      </c>
      <c r="Z530" s="112" t="s">
        <v>115</v>
      </c>
      <c r="AA530" s="125" t="s">
        <v>197</v>
      </c>
      <c r="AB530" s="125" t="s">
        <v>197</v>
      </c>
      <c r="AC530" s="125" t="s">
        <v>197</v>
      </c>
      <c r="AD530" s="125" t="s">
        <v>197</v>
      </c>
      <c r="AE530" s="125">
        <v>0</v>
      </c>
      <c r="AF530" s="125">
        <v>0.1</v>
      </c>
      <c r="AG530" s="125">
        <v>0</v>
      </c>
      <c r="AH530" s="125">
        <v>0</v>
      </c>
      <c r="AI530" s="202">
        <v>0</v>
      </c>
      <c r="AJ530" s="202">
        <v>0</v>
      </c>
      <c r="AK530" s="202">
        <v>0.5</v>
      </c>
      <c r="AL530" s="202">
        <v>0</v>
      </c>
      <c r="AM530" s="202">
        <v>0.1</v>
      </c>
      <c r="AN530" s="202">
        <v>0</v>
      </c>
      <c r="AO530" s="202">
        <v>1</v>
      </c>
      <c r="AP530" s="202">
        <v>0</v>
      </c>
      <c r="AQ530" s="202" t="s">
        <v>197</v>
      </c>
      <c r="AR530" s="202">
        <v>1993</v>
      </c>
      <c r="AS530" s="203">
        <v>2.6</v>
      </c>
      <c r="AT530" s="224" t="s">
        <v>132</v>
      </c>
      <c r="AU530" s="202" t="s">
        <v>556</v>
      </c>
      <c r="AV530" s="152">
        <v>1.1269427669584644</v>
      </c>
      <c r="AW530" s="152">
        <v>1.1269427669584644</v>
      </c>
      <c r="AX530" s="179">
        <v>-1.2883004522247981</v>
      </c>
      <c r="AY530" s="179" t="s">
        <v>115</v>
      </c>
      <c r="AZ530" s="179">
        <v>-0.97534668920550693</v>
      </c>
      <c r="BA530" s="179">
        <v>-0.91701467293087635</v>
      </c>
      <c r="BB530" s="179">
        <v>0</v>
      </c>
      <c r="BC530" s="179">
        <v>0.90939725122915516</v>
      </c>
      <c r="BD530" s="179">
        <v>0.95443446113061714</v>
      </c>
      <c r="BE530" s="179" t="s">
        <v>115</v>
      </c>
      <c r="BF530" s="179">
        <v>1.2490338933804099</v>
      </c>
      <c r="BG530" s="179">
        <v>1.485327822016127</v>
      </c>
      <c r="BH530" s="204">
        <v>0</v>
      </c>
      <c r="BI530" s="204">
        <v>7</v>
      </c>
      <c r="BJ530" s="205" t="s">
        <v>3025</v>
      </c>
      <c r="BK530" s="205" t="s">
        <v>3026</v>
      </c>
      <c r="BL530" s="205" t="s">
        <v>3027</v>
      </c>
      <c r="BM530" s="205">
        <v>-2.1942318514941661E-2</v>
      </c>
      <c r="BN530" s="205">
        <v>1.3607955338775619</v>
      </c>
      <c r="BO530" s="205">
        <v>6.0924804410314337E-2</v>
      </c>
      <c r="BP530" s="205">
        <v>9.548178712712084E-2</v>
      </c>
      <c r="BQ530" s="205" t="s">
        <v>115</v>
      </c>
      <c r="BR530" s="205" t="s">
        <v>197</v>
      </c>
      <c r="BS530" s="205">
        <v>0.33185321536262041</v>
      </c>
      <c r="BT530" s="120" t="s">
        <v>115</v>
      </c>
      <c r="BU530" s="120" t="s">
        <v>115</v>
      </c>
      <c r="BV530" s="120" t="s">
        <v>115</v>
      </c>
      <c r="BW530" s="120" t="s">
        <v>115</v>
      </c>
      <c r="BX530" s="153">
        <v>2.6219423185149417</v>
      </c>
      <c r="BY530" s="153">
        <v>1.7704782089838165</v>
      </c>
      <c r="BZ530" s="153">
        <v>1.7704782089838165</v>
      </c>
      <c r="CA530" s="154" t="s">
        <v>197</v>
      </c>
      <c r="CB530" s="154">
        <v>1.8013105354249868</v>
      </c>
      <c r="CC530" s="154">
        <v>1.8013105354249868</v>
      </c>
      <c r="CD530" s="154" t="s">
        <v>197</v>
      </c>
      <c r="CE530" s="155">
        <v>0</v>
      </c>
      <c r="CF530" s="269"/>
      <c r="CG530" s="269"/>
      <c r="CH530" s="273"/>
    </row>
    <row r="531" spans="1:86" s="1" customFormat="1" x14ac:dyDescent="0.2">
      <c r="A531" s="120">
        <v>527</v>
      </c>
      <c r="B531" s="120" t="s">
        <v>1666</v>
      </c>
      <c r="C531" s="120" t="s">
        <v>415</v>
      </c>
      <c r="D531" s="126">
        <v>2</v>
      </c>
      <c r="E531" s="126" t="s">
        <v>1673</v>
      </c>
      <c r="F531" s="199">
        <v>69.751999999999995</v>
      </c>
      <c r="G531" s="199">
        <v>19.95</v>
      </c>
      <c r="H531" s="123">
        <v>1</v>
      </c>
      <c r="I531" s="122">
        <v>7880</v>
      </c>
      <c r="J531" s="122">
        <v>100</v>
      </c>
      <c r="K531" s="123">
        <v>0</v>
      </c>
      <c r="L531" s="122">
        <v>7880</v>
      </c>
      <c r="M531" s="122">
        <v>100</v>
      </c>
      <c r="N531" s="122">
        <v>8855.25</v>
      </c>
      <c r="O531" s="122">
        <v>140.75</v>
      </c>
      <c r="P531" s="122">
        <v>397.25</v>
      </c>
      <c r="Q531" s="112" t="s">
        <v>2529</v>
      </c>
      <c r="R531" s="158">
        <v>0</v>
      </c>
      <c r="S531" s="112" t="s">
        <v>2191</v>
      </c>
      <c r="T531" s="112" t="s">
        <v>417</v>
      </c>
      <c r="U531" s="112" t="s">
        <v>930</v>
      </c>
      <c r="V531" s="112" t="s">
        <v>930</v>
      </c>
      <c r="W531" s="112" t="s">
        <v>215</v>
      </c>
      <c r="X531" s="112" t="s">
        <v>115</v>
      </c>
      <c r="Y531" s="112" t="s">
        <v>115</v>
      </c>
      <c r="Z531" s="112" t="s">
        <v>115</v>
      </c>
      <c r="AA531" s="125" t="s">
        <v>197</v>
      </c>
      <c r="AB531" s="125" t="s">
        <v>197</v>
      </c>
      <c r="AC531" s="125" t="s">
        <v>197</v>
      </c>
      <c r="AD531" s="125" t="s">
        <v>197</v>
      </c>
      <c r="AE531" s="125">
        <v>0</v>
      </c>
      <c r="AF531" s="125">
        <v>0.1</v>
      </c>
      <c r="AG531" s="125">
        <v>0</v>
      </c>
      <c r="AH531" s="125">
        <v>0</v>
      </c>
      <c r="AI531" s="202">
        <v>0</v>
      </c>
      <c r="AJ531" s="202">
        <v>0</v>
      </c>
      <c r="AK531" s="202">
        <v>0.68673857722671805</v>
      </c>
      <c r="AL531" s="202">
        <v>0</v>
      </c>
      <c r="AM531" s="202">
        <v>0.1</v>
      </c>
      <c r="AN531" s="202">
        <v>0</v>
      </c>
      <c r="AO531" s="202">
        <v>1</v>
      </c>
      <c r="AP531" s="202">
        <v>0</v>
      </c>
      <c r="AQ531" s="202" t="s">
        <v>197</v>
      </c>
      <c r="AR531" s="202">
        <v>1993</v>
      </c>
      <c r="AS531" s="203">
        <v>20</v>
      </c>
      <c r="AT531" s="224" t="s">
        <v>132</v>
      </c>
      <c r="AU531" s="202" t="s">
        <v>556</v>
      </c>
      <c r="AV531" s="152">
        <v>1.2213148134086382</v>
      </c>
      <c r="AW531" s="152">
        <v>1.2213148134086382</v>
      </c>
      <c r="AX531" s="179">
        <v>-1.2976387199031161</v>
      </c>
      <c r="AY531" s="179" t="s">
        <v>115</v>
      </c>
      <c r="AZ531" s="179">
        <v>-0.98184876285098743</v>
      </c>
      <c r="BA531" s="179">
        <v>-0.92353281000438658</v>
      </c>
      <c r="BB531" s="179">
        <v>0</v>
      </c>
      <c r="BC531" s="179">
        <v>0.91551898261900866</v>
      </c>
      <c r="BD531" s="179">
        <v>0.96077529843997589</v>
      </c>
      <c r="BE531" s="179" t="s">
        <v>115</v>
      </c>
      <c r="BF531" s="179">
        <v>1.2583526045133939</v>
      </c>
      <c r="BG531" s="179">
        <v>1.496220119172605</v>
      </c>
      <c r="BH531" s="204">
        <v>1</v>
      </c>
      <c r="BI531" s="204">
        <v>7</v>
      </c>
      <c r="BJ531" s="205" t="s">
        <v>3031</v>
      </c>
      <c r="BK531" s="205" t="s">
        <v>3032</v>
      </c>
      <c r="BL531" s="205" t="s">
        <v>3030</v>
      </c>
      <c r="BM531" s="205">
        <v>1.326142277328199</v>
      </c>
      <c r="BN531" s="205" t="s">
        <v>115</v>
      </c>
      <c r="BO531" s="205">
        <v>6.7151740683329741E-2</v>
      </c>
      <c r="BP531" s="205">
        <v>9.548178712712084E-2</v>
      </c>
      <c r="BQ531" s="205" t="s">
        <v>115</v>
      </c>
      <c r="BR531" s="205" t="s">
        <v>197</v>
      </c>
      <c r="BS531" s="205">
        <v>0.36214227732819948</v>
      </c>
      <c r="BT531" s="120" t="s">
        <v>115</v>
      </c>
      <c r="BU531" s="120" t="s">
        <v>115</v>
      </c>
      <c r="BV531" s="120" t="s">
        <v>115</v>
      </c>
      <c r="BW531" s="120" t="s">
        <v>115</v>
      </c>
      <c r="BX531" s="153">
        <v>18.673857722671801</v>
      </c>
      <c r="BY531" s="153">
        <v>1.2268805978583111</v>
      </c>
      <c r="BZ531" s="153">
        <v>1.2268805978583111</v>
      </c>
      <c r="CA531" s="154" t="s">
        <v>197</v>
      </c>
      <c r="CB531" s="154">
        <v>1.279211878630597</v>
      </c>
      <c r="CC531" s="154">
        <v>1.279211878630597</v>
      </c>
      <c r="CD531" s="154" t="s">
        <v>197</v>
      </c>
      <c r="CE531" s="155">
        <v>0</v>
      </c>
      <c r="CF531" s="269"/>
      <c r="CG531" s="269"/>
      <c r="CH531" s="273"/>
    </row>
    <row r="532" spans="1:86" s="1" customFormat="1" x14ac:dyDescent="0.2">
      <c r="A532" s="120">
        <v>528</v>
      </c>
      <c r="B532" s="120" t="s">
        <v>1667</v>
      </c>
      <c r="C532" s="120" t="s">
        <v>415</v>
      </c>
      <c r="D532" s="126">
        <v>2</v>
      </c>
      <c r="E532" s="126" t="s">
        <v>1673</v>
      </c>
      <c r="F532" s="199">
        <v>69.751999999999995</v>
      </c>
      <c r="G532" s="199">
        <v>19.95</v>
      </c>
      <c r="H532" s="123">
        <v>1</v>
      </c>
      <c r="I532" s="122">
        <v>6480</v>
      </c>
      <c r="J532" s="122">
        <v>90</v>
      </c>
      <c r="K532" s="123">
        <v>0</v>
      </c>
      <c r="L532" s="122">
        <v>6480</v>
      </c>
      <c r="M532" s="122">
        <v>90</v>
      </c>
      <c r="N532" s="122">
        <v>7375.5</v>
      </c>
      <c r="O532" s="122">
        <v>191.5</v>
      </c>
      <c r="P532" s="122">
        <v>200.5</v>
      </c>
      <c r="Q532" s="112" t="s">
        <v>2529</v>
      </c>
      <c r="R532" s="158">
        <v>0</v>
      </c>
      <c r="S532" s="112" t="s">
        <v>2191</v>
      </c>
      <c r="T532" s="112" t="s">
        <v>206</v>
      </c>
      <c r="U532" s="112" t="s">
        <v>214</v>
      </c>
      <c r="V532" s="112" t="s">
        <v>808</v>
      </c>
      <c r="W532" s="112" t="s">
        <v>193</v>
      </c>
      <c r="X532" s="112" t="s">
        <v>115</v>
      </c>
      <c r="Y532" s="112" t="s">
        <v>115</v>
      </c>
      <c r="Z532" s="112" t="s">
        <v>115</v>
      </c>
      <c r="AA532" s="125" t="s">
        <v>197</v>
      </c>
      <c r="AB532" s="125" t="s">
        <v>197</v>
      </c>
      <c r="AC532" s="125" t="s">
        <v>197</v>
      </c>
      <c r="AD532" s="125" t="s">
        <v>197</v>
      </c>
      <c r="AE532" s="125">
        <v>0</v>
      </c>
      <c r="AF532" s="125">
        <v>0.1</v>
      </c>
      <c r="AG532" s="125">
        <v>0</v>
      </c>
      <c r="AH532" s="125">
        <v>0</v>
      </c>
      <c r="AI532" s="202">
        <v>0</v>
      </c>
      <c r="AJ532" s="202">
        <v>0</v>
      </c>
      <c r="AK532" s="202">
        <v>0.68673857722671805</v>
      </c>
      <c r="AL532" s="202">
        <v>0</v>
      </c>
      <c r="AM532" s="202">
        <v>0.1</v>
      </c>
      <c r="AN532" s="202">
        <v>0</v>
      </c>
      <c r="AO532" s="202">
        <v>1</v>
      </c>
      <c r="AP532" s="202">
        <v>0</v>
      </c>
      <c r="AQ532" s="202" t="s">
        <v>197</v>
      </c>
      <c r="AR532" s="202">
        <v>1993</v>
      </c>
      <c r="AS532" s="203">
        <v>20</v>
      </c>
      <c r="AT532" s="224" t="s">
        <v>132</v>
      </c>
      <c r="AU532" s="202" t="s">
        <v>556</v>
      </c>
      <c r="AV532" s="152">
        <v>1.2213148134086382</v>
      </c>
      <c r="AW532" s="152">
        <v>1.2213148134086382</v>
      </c>
      <c r="AX532" s="179">
        <v>-1.2674791189412089</v>
      </c>
      <c r="AY532" s="179" t="s">
        <v>115</v>
      </c>
      <c r="AZ532" s="179">
        <v>-0.95863840363987263</v>
      </c>
      <c r="BA532" s="179">
        <v>-0.9011342357829305</v>
      </c>
      <c r="BB532" s="179">
        <v>0</v>
      </c>
      <c r="BC532" s="179">
        <v>0.89275768055486493</v>
      </c>
      <c r="BD532" s="179">
        <v>0.93817474256659872</v>
      </c>
      <c r="BE532" s="179" t="s">
        <v>115</v>
      </c>
      <c r="BF532" s="179">
        <v>1.2291966447587961</v>
      </c>
      <c r="BG532" s="179">
        <v>1.4574215036336069</v>
      </c>
      <c r="BH532" s="204">
        <v>1</v>
      </c>
      <c r="BI532" s="204">
        <v>7</v>
      </c>
      <c r="BJ532" s="205" t="s">
        <v>3031</v>
      </c>
      <c r="BK532" s="205" t="s">
        <v>3032</v>
      </c>
      <c r="BL532" s="205" t="s">
        <v>3030</v>
      </c>
      <c r="BM532" s="205">
        <v>1.326142277328199</v>
      </c>
      <c r="BN532" s="205" t="s">
        <v>115</v>
      </c>
      <c r="BO532" s="205">
        <v>6.7151740683329741E-2</v>
      </c>
      <c r="BP532" s="205">
        <v>9.548178712712084E-2</v>
      </c>
      <c r="BQ532" s="205" t="s">
        <v>115</v>
      </c>
      <c r="BR532" s="205" t="s">
        <v>197</v>
      </c>
      <c r="BS532" s="205">
        <v>0.36214227732819948</v>
      </c>
      <c r="BT532" s="120" t="s">
        <v>115</v>
      </c>
      <c r="BU532" s="120" t="s">
        <v>115</v>
      </c>
      <c r="BV532" s="120" t="s">
        <v>115</v>
      </c>
      <c r="BW532" s="120" t="s">
        <v>115</v>
      </c>
      <c r="BX532" s="153">
        <v>18.673857722671801</v>
      </c>
      <c r="BY532" s="153">
        <v>1.2268805978583111</v>
      </c>
      <c r="BZ532" s="153">
        <v>1.2268805978583111</v>
      </c>
      <c r="CA532" s="154" t="s">
        <v>197</v>
      </c>
      <c r="CB532" s="154">
        <v>1.279211878630597</v>
      </c>
      <c r="CC532" s="154">
        <v>1.279211878630597</v>
      </c>
      <c r="CD532" s="154" t="s">
        <v>197</v>
      </c>
      <c r="CE532" s="155">
        <v>1</v>
      </c>
      <c r="CF532" s="269" t="s">
        <v>2402</v>
      </c>
      <c r="CG532" s="269"/>
      <c r="CH532" s="273"/>
    </row>
    <row r="533" spans="1:86" s="1" customFormat="1" x14ac:dyDescent="0.2">
      <c r="A533" s="120">
        <v>529</v>
      </c>
      <c r="B533" s="120" t="s">
        <v>1668</v>
      </c>
      <c r="C533" s="120" t="s">
        <v>415</v>
      </c>
      <c r="D533" s="126">
        <v>2</v>
      </c>
      <c r="E533" s="126" t="s">
        <v>1674</v>
      </c>
      <c r="F533" s="199">
        <v>69.751000000000005</v>
      </c>
      <c r="G533" s="199">
        <v>19.95</v>
      </c>
      <c r="H533" s="123">
        <v>1</v>
      </c>
      <c r="I533" s="122">
        <v>7580</v>
      </c>
      <c r="J533" s="122">
        <v>130</v>
      </c>
      <c r="K533" s="123">
        <v>0</v>
      </c>
      <c r="L533" s="122">
        <v>7580</v>
      </c>
      <c r="M533" s="122">
        <v>130</v>
      </c>
      <c r="N533" s="122">
        <v>8400.625</v>
      </c>
      <c r="O533" s="122">
        <v>370.375</v>
      </c>
      <c r="P533" s="122">
        <v>383.625</v>
      </c>
      <c r="Q533" s="112" t="s">
        <v>2533</v>
      </c>
      <c r="R533" s="158">
        <v>1</v>
      </c>
      <c r="S533" s="112" t="s">
        <v>2191</v>
      </c>
      <c r="T533" s="112" t="s">
        <v>2183</v>
      </c>
      <c r="U533" s="159" t="s">
        <v>2515</v>
      </c>
      <c r="V533" s="112" t="s">
        <v>2532</v>
      </c>
      <c r="W533" s="112" t="s">
        <v>193</v>
      </c>
      <c r="X533" s="112" t="s">
        <v>115</v>
      </c>
      <c r="Y533" s="112" t="s">
        <v>115</v>
      </c>
      <c r="Z533" s="112" t="s">
        <v>115</v>
      </c>
      <c r="AA533" s="125" t="s">
        <v>197</v>
      </c>
      <c r="AB533" s="125" t="s">
        <v>197</v>
      </c>
      <c r="AC533" s="125" t="s">
        <v>197</v>
      </c>
      <c r="AD533" s="125" t="s">
        <v>197</v>
      </c>
      <c r="AE533" s="125">
        <v>0</v>
      </c>
      <c r="AF533" s="125">
        <v>0.1</v>
      </c>
      <c r="AG533" s="125">
        <v>0</v>
      </c>
      <c r="AH533" s="125">
        <v>0</v>
      </c>
      <c r="AI533" s="202">
        <v>0</v>
      </c>
      <c r="AJ533" s="202">
        <v>0</v>
      </c>
      <c r="AK533" s="202">
        <v>0.70223754341191147</v>
      </c>
      <c r="AL533" s="202">
        <v>0</v>
      </c>
      <c r="AM533" s="202">
        <v>0.1</v>
      </c>
      <c r="AN533" s="202">
        <v>0</v>
      </c>
      <c r="AO533" s="202">
        <v>1</v>
      </c>
      <c r="AP533" s="202">
        <v>0</v>
      </c>
      <c r="AQ533" s="202" t="s">
        <v>197</v>
      </c>
      <c r="AR533" s="202">
        <v>1993</v>
      </c>
      <c r="AS533" s="203">
        <v>21.55</v>
      </c>
      <c r="AT533" s="224" t="s">
        <v>132</v>
      </c>
      <c r="AU533" s="202" t="s">
        <v>556</v>
      </c>
      <c r="AV533" s="152">
        <v>1.2300965683137224</v>
      </c>
      <c r="AW533" s="152">
        <v>1.2300965683137224</v>
      </c>
      <c r="AX533" s="179">
        <v>-0.357068133924271</v>
      </c>
      <c r="AY533" s="179" t="s">
        <v>115</v>
      </c>
      <c r="AZ533" s="179">
        <v>-0.26170269563430282</v>
      </c>
      <c r="BA533" s="179">
        <v>-0.2459469579736546</v>
      </c>
      <c r="BB533" s="179">
        <v>0</v>
      </c>
      <c r="BC533" s="179">
        <v>0.2429757627011549</v>
      </c>
      <c r="BD533" s="179">
        <v>0.25899689356002631</v>
      </c>
      <c r="BE533" s="179" t="s">
        <v>115</v>
      </c>
      <c r="BF533" s="179">
        <v>0.33142766667865958</v>
      </c>
      <c r="BG533" s="179">
        <v>0.37372286455480141</v>
      </c>
      <c r="BH533" s="204">
        <v>1</v>
      </c>
      <c r="BI533" s="204">
        <v>7</v>
      </c>
      <c r="BJ533" s="205" t="s">
        <v>3031</v>
      </c>
      <c r="BK533" s="205" t="s">
        <v>3032</v>
      </c>
      <c r="BL533" s="205" t="s">
        <v>3030</v>
      </c>
      <c r="BM533" s="205">
        <v>1.3262456588088549</v>
      </c>
      <c r="BN533" s="205" t="s">
        <v>115</v>
      </c>
      <c r="BO533" s="205">
        <v>6.7134594586033547E-2</v>
      </c>
      <c r="BP533" s="205">
        <v>9.548178712712084E-2</v>
      </c>
      <c r="BQ533" s="205" t="s">
        <v>115</v>
      </c>
      <c r="BR533" s="205" t="s">
        <v>197</v>
      </c>
      <c r="BS533" s="205">
        <v>0.31624565880885541</v>
      </c>
      <c r="BT533" s="120" t="s">
        <v>115</v>
      </c>
      <c r="BU533" s="120" t="s">
        <v>115</v>
      </c>
      <c r="BV533" s="120" t="s">
        <v>115</v>
      </c>
      <c r="BW533" s="120" t="s">
        <v>115</v>
      </c>
      <c r="BX533" s="153">
        <v>20.223754341191146</v>
      </c>
      <c r="BY533" s="153">
        <v>1.2356218648277539</v>
      </c>
      <c r="BZ533" s="153">
        <v>1.2356218648277539</v>
      </c>
      <c r="CA533" s="154" t="s">
        <v>197</v>
      </c>
      <c r="CB533" s="154">
        <v>1.2754500027660289</v>
      </c>
      <c r="CC533" s="154">
        <v>1.2754500027660289</v>
      </c>
      <c r="CD533" s="154" t="s">
        <v>197</v>
      </c>
      <c r="CE533" s="155">
        <v>0</v>
      </c>
      <c r="CF533" s="269"/>
      <c r="CG533" s="269"/>
      <c r="CH533" s="273"/>
    </row>
    <row r="534" spans="1:86" s="1" customFormat="1" x14ac:dyDescent="0.2">
      <c r="A534" s="120">
        <v>530</v>
      </c>
      <c r="B534" s="120" t="s">
        <v>1669</v>
      </c>
      <c r="C534" s="120" t="s">
        <v>415</v>
      </c>
      <c r="D534" s="126">
        <v>2</v>
      </c>
      <c r="E534" s="126" t="s">
        <v>1675</v>
      </c>
      <c r="F534" s="199">
        <v>69.757000000000005</v>
      </c>
      <c r="G534" s="199">
        <v>19.97</v>
      </c>
      <c r="H534" s="123">
        <v>1</v>
      </c>
      <c r="I534" s="122">
        <v>8960</v>
      </c>
      <c r="J534" s="122">
        <v>130</v>
      </c>
      <c r="K534" s="123">
        <v>0</v>
      </c>
      <c r="L534" s="122">
        <v>8960</v>
      </c>
      <c r="M534" s="122">
        <v>130</v>
      </c>
      <c r="N534" s="122">
        <v>10085</v>
      </c>
      <c r="O534" s="122">
        <v>399</v>
      </c>
      <c r="P534" s="122">
        <v>530</v>
      </c>
      <c r="Q534" s="112" t="s">
        <v>2529</v>
      </c>
      <c r="R534" s="158">
        <v>1</v>
      </c>
      <c r="S534" s="112" t="s">
        <v>2191</v>
      </c>
      <c r="T534" s="112" t="s">
        <v>206</v>
      </c>
      <c r="U534" s="159" t="s">
        <v>2515</v>
      </c>
      <c r="V534" s="112" t="s">
        <v>808</v>
      </c>
      <c r="W534" s="112" t="s">
        <v>193</v>
      </c>
      <c r="X534" s="112" t="s">
        <v>115</v>
      </c>
      <c r="Y534" s="112" t="s">
        <v>115</v>
      </c>
      <c r="Z534" s="112" t="s">
        <v>115</v>
      </c>
      <c r="AA534" s="125" t="s">
        <v>197</v>
      </c>
      <c r="AB534" s="125" t="s">
        <v>197</v>
      </c>
      <c r="AC534" s="125" t="s">
        <v>197</v>
      </c>
      <c r="AD534" s="125" t="s">
        <v>197</v>
      </c>
      <c r="AE534" s="125">
        <v>0</v>
      </c>
      <c r="AF534" s="125">
        <v>0.1</v>
      </c>
      <c r="AG534" s="125">
        <v>0</v>
      </c>
      <c r="AH534" s="125">
        <v>0</v>
      </c>
      <c r="AI534" s="202">
        <v>0</v>
      </c>
      <c r="AJ534" s="202">
        <v>0</v>
      </c>
      <c r="AK534" s="202">
        <v>0.75900000000000001</v>
      </c>
      <c r="AL534" s="202">
        <v>0</v>
      </c>
      <c r="AM534" s="202">
        <v>0.1</v>
      </c>
      <c r="AN534" s="202">
        <v>0</v>
      </c>
      <c r="AO534" s="202">
        <v>1</v>
      </c>
      <c r="AP534" s="202">
        <v>0</v>
      </c>
      <c r="AQ534" s="202" t="s">
        <v>197</v>
      </c>
      <c r="AR534" s="202">
        <v>1993</v>
      </c>
      <c r="AS534" s="203">
        <v>25.9</v>
      </c>
      <c r="AT534" s="224" t="s">
        <v>132</v>
      </c>
      <c r="AU534" s="202" t="s">
        <v>556</v>
      </c>
      <c r="AV534" s="152">
        <v>1.2633609935406427</v>
      </c>
      <c r="AW534" s="152">
        <v>1.2633609935406427</v>
      </c>
      <c r="AX534" s="179">
        <v>-0.357068133924271</v>
      </c>
      <c r="AY534" s="179" t="s">
        <v>115</v>
      </c>
      <c r="AZ534" s="179">
        <v>-0.26170269563430282</v>
      </c>
      <c r="BA534" s="179">
        <v>-0.2459469579736546</v>
      </c>
      <c r="BB534" s="179">
        <v>0</v>
      </c>
      <c r="BC534" s="179">
        <v>0.2429757627011549</v>
      </c>
      <c r="BD534" s="179">
        <v>0.25899689356002631</v>
      </c>
      <c r="BE534" s="179" t="s">
        <v>115</v>
      </c>
      <c r="BF534" s="179">
        <v>0.33142766667865958</v>
      </c>
      <c r="BG534" s="179">
        <v>0.37372286455480141</v>
      </c>
      <c r="BH534" s="204">
        <v>-1</v>
      </c>
      <c r="BI534" s="204">
        <v>7</v>
      </c>
      <c r="BJ534" s="205" t="s">
        <v>3033</v>
      </c>
      <c r="BK534" s="205" t="s">
        <v>3034</v>
      </c>
      <c r="BL534" s="205" t="s">
        <v>3035</v>
      </c>
      <c r="BM534" s="205">
        <v>0</v>
      </c>
      <c r="BN534" s="205" t="s">
        <v>115</v>
      </c>
      <c r="BO534" s="205">
        <v>6.8456088189196684E-2</v>
      </c>
      <c r="BP534" s="205">
        <v>9.548178712712084E-2</v>
      </c>
      <c r="BQ534" s="205" t="s">
        <v>115</v>
      </c>
      <c r="BR534" s="205" t="s">
        <v>197</v>
      </c>
      <c r="BS534" s="205">
        <v>0.2063246097484823</v>
      </c>
      <c r="BT534" s="120" t="s">
        <v>115</v>
      </c>
      <c r="BU534" s="120" t="s">
        <v>115</v>
      </c>
      <c r="BV534" s="120" t="s">
        <v>115</v>
      </c>
      <c r="BW534" s="120" t="s">
        <v>115</v>
      </c>
      <c r="BX534" s="153">
        <v>25.9</v>
      </c>
      <c r="BY534" s="153">
        <v>1.268812045845702</v>
      </c>
      <c r="BZ534" s="153">
        <v>1.268812045845702</v>
      </c>
      <c r="CA534" s="154" t="s">
        <v>197</v>
      </c>
      <c r="CB534" s="154">
        <v>1.2854780637066583</v>
      </c>
      <c r="CC534" s="154">
        <v>1.2854780637066583</v>
      </c>
      <c r="CD534" s="154" t="s">
        <v>197</v>
      </c>
      <c r="CE534" s="155">
        <v>0</v>
      </c>
      <c r="CF534" s="269"/>
      <c r="CG534" s="269"/>
      <c r="CH534" s="273"/>
    </row>
    <row r="535" spans="1:86" s="1" customFormat="1" x14ac:dyDescent="0.2">
      <c r="A535" s="120">
        <v>531</v>
      </c>
      <c r="B535" s="120" t="s">
        <v>1670</v>
      </c>
      <c r="C535" s="120" t="s">
        <v>415</v>
      </c>
      <c r="D535" s="126">
        <v>2</v>
      </c>
      <c r="E535" s="126" t="s">
        <v>1676</v>
      </c>
      <c r="F535" s="199">
        <v>70.167299999999997</v>
      </c>
      <c r="G535" s="199">
        <v>19.809999999999999</v>
      </c>
      <c r="H535" s="123">
        <v>1</v>
      </c>
      <c r="I535" s="122">
        <v>3680</v>
      </c>
      <c r="J535" s="122">
        <v>180</v>
      </c>
      <c r="K535" s="123">
        <v>0</v>
      </c>
      <c r="L535" s="122">
        <v>3680</v>
      </c>
      <c r="M535" s="122">
        <v>180</v>
      </c>
      <c r="N535" s="122">
        <v>4129.166666666667</v>
      </c>
      <c r="O535" s="122">
        <v>442.83333333333297</v>
      </c>
      <c r="P535" s="122">
        <v>662.16666666666697</v>
      </c>
      <c r="Q535" s="112" t="s">
        <v>2533</v>
      </c>
      <c r="R535" s="158">
        <v>1</v>
      </c>
      <c r="S535" s="112" t="s">
        <v>2191</v>
      </c>
      <c r="T535" s="112" t="s">
        <v>206</v>
      </c>
      <c r="U535" s="112" t="s">
        <v>214</v>
      </c>
      <c r="V535" s="112" t="s">
        <v>808</v>
      </c>
      <c r="W535" s="112" t="s">
        <v>193</v>
      </c>
      <c r="X535" s="112" t="s">
        <v>115</v>
      </c>
      <c r="Y535" s="112" t="s">
        <v>115</v>
      </c>
      <c r="Z535" s="112" t="s">
        <v>115</v>
      </c>
      <c r="AA535" s="125" t="s">
        <v>197</v>
      </c>
      <c r="AB535" s="125" t="s">
        <v>197</v>
      </c>
      <c r="AC535" s="125" t="s">
        <v>197</v>
      </c>
      <c r="AD535" s="125" t="s">
        <v>197</v>
      </c>
      <c r="AE535" s="125">
        <v>0</v>
      </c>
      <c r="AF535" s="125">
        <v>0.1</v>
      </c>
      <c r="AG535" s="125">
        <v>0</v>
      </c>
      <c r="AH535" s="125">
        <v>0</v>
      </c>
      <c r="AI535" s="202">
        <v>0</v>
      </c>
      <c r="AJ535" s="202">
        <v>0</v>
      </c>
      <c r="AK535" s="202">
        <v>0.5</v>
      </c>
      <c r="AL535" s="202">
        <v>0</v>
      </c>
      <c r="AM535" s="202">
        <v>0.1</v>
      </c>
      <c r="AN535" s="202">
        <v>0</v>
      </c>
      <c r="AO535" s="202">
        <v>1</v>
      </c>
      <c r="AP535" s="202">
        <v>0</v>
      </c>
      <c r="AQ535" s="202" t="s">
        <v>197</v>
      </c>
      <c r="AR535" s="202">
        <v>1993</v>
      </c>
      <c r="AS535" s="203">
        <v>7.8</v>
      </c>
      <c r="AT535" s="224" t="s">
        <v>132</v>
      </c>
      <c r="AU535" s="202" t="s">
        <v>556</v>
      </c>
      <c r="AV535" s="152">
        <v>1.1269427669584644</v>
      </c>
      <c r="AW535" s="152">
        <v>1.1269427669584644</v>
      </c>
      <c r="AX535" s="179">
        <v>-0.37207676195147421</v>
      </c>
      <c r="AY535" s="179" t="s">
        <v>115</v>
      </c>
      <c r="AZ535" s="179">
        <v>-0.27539427911944281</v>
      </c>
      <c r="BA535" s="179">
        <v>-0.25926413285325939</v>
      </c>
      <c r="BB535" s="179">
        <v>0</v>
      </c>
      <c r="BC535" s="179">
        <v>0.25354683609948558</v>
      </c>
      <c r="BD535" s="179">
        <v>0.26984673089420508</v>
      </c>
      <c r="BE535" s="179" t="s">
        <v>115</v>
      </c>
      <c r="BF535" s="179">
        <v>0.34293306790564199</v>
      </c>
      <c r="BG535" s="179">
        <v>0.3870060124220891</v>
      </c>
      <c r="BH535" s="204">
        <v>0</v>
      </c>
      <c r="BI535" s="204">
        <v>7</v>
      </c>
      <c r="BJ535" s="205" t="s">
        <v>3025</v>
      </c>
      <c r="BK535" s="205" t="s">
        <v>3026</v>
      </c>
      <c r="BL535" s="205" t="s">
        <v>3027</v>
      </c>
      <c r="BM535" s="205">
        <v>-1.963327942219395E-2</v>
      </c>
      <c r="BN535" s="205">
        <v>1.268667172802604</v>
      </c>
      <c r="BO535" s="205">
        <v>0.28413670690509291</v>
      </c>
      <c r="BP535" s="205">
        <v>9.548178712712084E-2</v>
      </c>
      <c r="BQ535" s="205" t="s">
        <v>115</v>
      </c>
      <c r="BR535" s="205" t="s">
        <v>197</v>
      </c>
      <c r="BS535" s="205">
        <v>0.29203389338041019</v>
      </c>
      <c r="BT535" s="120" t="s">
        <v>115</v>
      </c>
      <c r="BU535" s="120" t="s">
        <v>115</v>
      </c>
      <c r="BV535" s="120" t="s">
        <v>115</v>
      </c>
      <c r="BW535" s="120" t="s">
        <v>115</v>
      </c>
      <c r="BX535" s="153">
        <v>7.8196332794221934</v>
      </c>
      <c r="BY535" s="153">
        <v>1.7231850844383523</v>
      </c>
      <c r="BZ535" s="153">
        <v>1.7231850844383523</v>
      </c>
      <c r="CA535" s="154" t="s">
        <v>197</v>
      </c>
      <c r="CB535" s="154">
        <v>1.7477558840163383</v>
      </c>
      <c r="CC535" s="154">
        <v>1.7477558840163383</v>
      </c>
      <c r="CD535" s="154" t="s">
        <v>197</v>
      </c>
      <c r="CE535" s="155">
        <v>0</v>
      </c>
      <c r="CF535" s="269"/>
      <c r="CG535" s="269"/>
      <c r="CH535" s="273"/>
    </row>
    <row r="536" spans="1:86" s="1" customFormat="1" x14ac:dyDescent="0.2">
      <c r="A536" s="120">
        <v>532</v>
      </c>
      <c r="B536" s="120" t="s">
        <v>1671</v>
      </c>
      <c r="C536" s="120" t="s">
        <v>415</v>
      </c>
      <c r="D536" s="126">
        <v>2</v>
      </c>
      <c r="E536" s="126" t="s">
        <v>1677</v>
      </c>
      <c r="F536" s="199">
        <v>70.145799999999994</v>
      </c>
      <c r="G536" s="199">
        <v>19.8</v>
      </c>
      <c r="H536" s="123">
        <v>1</v>
      </c>
      <c r="I536" s="122">
        <v>8200</v>
      </c>
      <c r="J536" s="122">
        <v>160</v>
      </c>
      <c r="K536" s="123">
        <v>0</v>
      </c>
      <c r="L536" s="122">
        <v>8200</v>
      </c>
      <c r="M536" s="122">
        <v>160</v>
      </c>
      <c r="N536" s="122">
        <v>9305.3333333333339</v>
      </c>
      <c r="O536" s="122">
        <v>223.66666666666609</v>
      </c>
      <c r="P536" s="122">
        <v>664.33333333333394</v>
      </c>
      <c r="Q536" s="112" t="s">
        <v>2534</v>
      </c>
      <c r="R536" s="158">
        <v>1</v>
      </c>
      <c r="S536" s="112" t="s">
        <v>2191</v>
      </c>
      <c r="T536" s="112" t="s">
        <v>206</v>
      </c>
      <c r="U536" s="112" t="s">
        <v>214</v>
      </c>
      <c r="V536" s="112" t="s">
        <v>2535</v>
      </c>
      <c r="W536" s="112" t="s">
        <v>193</v>
      </c>
      <c r="X536" s="112" t="s">
        <v>115</v>
      </c>
      <c r="Y536" s="112" t="s">
        <v>115</v>
      </c>
      <c r="Z536" s="112" t="s">
        <v>115</v>
      </c>
      <c r="AA536" s="125" t="s">
        <v>197</v>
      </c>
      <c r="AB536" s="125" t="s">
        <v>197</v>
      </c>
      <c r="AC536" s="125" t="s">
        <v>197</v>
      </c>
      <c r="AD536" s="125" t="s">
        <v>197</v>
      </c>
      <c r="AE536" s="125">
        <v>0</v>
      </c>
      <c r="AF536" s="125">
        <v>0.1</v>
      </c>
      <c r="AG536" s="125">
        <v>0</v>
      </c>
      <c r="AH536" s="125">
        <v>0</v>
      </c>
      <c r="AI536" s="202">
        <v>0</v>
      </c>
      <c r="AJ536" s="202">
        <v>0</v>
      </c>
      <c r="AK536" s="202">
        <v>0.95041647395486606</v>
      </c>
      <c r="AL536" s="202">
        <v>0</v>
      </c>
      <c r="AM536" s="202">
        <v>0.1</v>
      </c>
      <c r="AN536" s="202">
        <v>0</v>
      </c>
      <c r="AO536" s="202">
        <v>1</v>
      </c>
      <c r="AP536" s="202">
        <v>0</v>
      </c>
      <c r="AQ536" s="202" t="s">
        <v>197</v>
      </c>
      <c r="AR536" s="202">
        <v>1993</v>
      </c>
      <c r="AS536" s="203">
        <v>46.3</v>
      </c>
      <c r="AT536" s="224" t="s">
        <v>132</v>
      </c>
      <c r="AU536" s="202" t="s">
        <v>556</v>
      </c>
      <c r="AV536" s="152">
        <v>1.3868278458283136</v>
      </c>
      <c r="AW536" s="152">
        <v>1.3868278458283136</v>
      </c>
      <c r="AX536" s="179">
        <v>-0.37194798625821313</v>
      </c>
      <c r="AY536" s="179" t="s">
        <v>115</v>
      </c>
      <c r="AZ536" s="179">
        <v>-0.27494896254654788</v>
      </c>
      <c r="BA536" s="179">
        <v>-0.2588334113549734</v>
      </c>
      <c r="BB536" s="179">
        <v>0</v>
      </c>
      <c r="BC536" s="179">
        <v>0.25382872408926482</v>
      </c>
      <c r="BD536" s="179">
        <v>0.27022103458198798</v>
      </c>
      <c r="BE536" s="179" t="s">
        <v>115</v>
      </c>
      <c r="BF536" s="179">
        <v>0.34328612288484639</v>
      </c>
      <c r="BG536" s="179">
        <v>0.3875155177633442</v>
      </c>
      <c r="BH536" s="204">
        <v>1</v>
      </c>
      <c r="BI536" s="204">
        <v>7</v>
      </c>
      <c r="BJ536" s="205" t="s">
        <v>3031</v>
      </c>
      <c r="BK536" s="205" t="s">
        <v>3032</v>
      </c>
      <c r="BL536" s="205" t="s">
        <v>3030</v>
      </c>
      <c r="BM536" s="205">
        <v>1.2583526045133939</v>
      </c>
      <c r="BN536" s="205" t="s">
        <v>115</v>
      </c>
      <c r="BO536" s="205">
        <v>0.27547544423276088</v>
      </c>
      <c r="BP536" s="205">
        <v>9.548178712712084E-2</v>
      </c>
      <c r="BQ536" s="205" t="s">
        <v>115</v>
      </c>
      <c r="BR536" s="205" t="s">
        <v>197</v>
      </c>
      <c r="BS536" s="205">
        <v>0.24135260451339399</v>
      </c>
      <c r="BT536" s="120" t="s">
        <v>115</v>
      </c>
      <c r="BU536" s="120" t="s">
        <v>115</v>
      </c>
      <c r="BV536" s="120" t="s">
        <v>115</v>
      </c>
      <c r="BW536" s="120" t="s">
        <v>115</v>
      </c>
      <c r="BX536" s="153">
        <v>45.041647395486606</v>
      </c>
      <c r="BY536" s="153">
        <v>1.417143241176779</v>
      </c>
      <c r="BZ536" s="153">
        <v>1.417143241176779</v>
      </c>
      <c r="CA536" s="154" t="s">
        <v>197</v>
      </c>
      <c r="CB536" s="154">
        <v>1.4375486237753579</v>
      </c>
      <c r="CC536" s="154">
        <v>1.4375486237753579</v>
      </c>
      <c r="CD536" s="154" t="s">
        <v>197</v>
      </c>
      <c r="CE536" s="155">
        <v>0</v>
      </c>
      <c r="CF536" s="269"/>
      <c r="CG536" s="269"/>
      <c r="CH536" s="273"/>
    </row>
    <row r="537" spans="1:86" s="1" customFormat="1" x14ac:dyDescent="0.2">
      <c r="A537" s="120">
        <v>533</v>
      </c>
      <c r="B537" s="120" t="s">
        <v>1678</v>
      </c>
      <c r="C537" s="120" t="s">
        <v>415</v>
      </c>
      <c r="D537" s="126">
        <v>2</v>
      </c>
      <c r="E537" s="126" t="s">
        <v>1679</v>
      </c>
      <c r="F537" s="199">
        <v>70.214665999999994</v>
      </c>
      <c r="G537" s="199">
        <v>19.680902</v>
      </c>
      <c r="H537" s="123">
        <v>1</v>
      </c>
      <c r="I537" s="122">
        <v>11480</v>
      </c>
      <c r="J537" s="122">
        <v>290</v>
      </c>
      <c r="K537" s="123">
        <v>0</v>
      </c>
      <c r="L537" s="122">
        <v>11480</v>
      </c>
      <c r="M537" s="122">
        <v>290</v>
      </c>
      <c r="N537" s="122">
        <v>13451</v>
      </c>
      <c r="O537" s="122">
        <v>561</v>
      </c>
      <c r="P537" s="122">
        <v>676</v>
      </c>
      <c r="Q537" s="112" t="s">
        <v>2534</v>
      </c>
      <c r="R537" s="158">
        <v>0</v>
      </c>
      <c r="S537" s="112" t="s">
        <v>2191</v>
      </c>
      <c r="T537" s="112" t="s">
        <v>417</v>
      </c>
      <c r="U537" s="112" t="s">
        <v>2535</v>
      </c>
      <c r="V537" s="112" t="s">
        <v>930</v>
      </c>
      <c r="W537" s="112" t="s">
        <v>193</v>
      </c>
      <c r="X537" s="112" t="s">
        <v>115</v>
      </c>
      <c r="Y537" s="112" t="s">
        <v>115</v>
      </c>
      <c r="Z537" s="112" t="s">
        <v>115</v>
      </c>
      <c r="AA537" s="125" t="s">
        <v>197</v>
      </c>
      <c r="AB537" s="125" t="s">
        <v>197</v>
      </c>
      <c r="AC537" s="125" t="s">
        <v>197</v>
      </c>
      <c r="AD537" s="125" t="s">
        <v>197</v>
      </c>
      <c r="AE537" s="125">
        <v>0</v>
      </c>
      <c r="AF537" s="125">
        <v>0.1</v>
      </c>
      <c r="AG537" s="125">
        <v>0</v>
      </c>
      <c r="AH537" s="125">
        <v>0</v>
      </c>
      <c r="AI537" s="202">
        <v>0</v>
      </c>
      <c r="AJ537" s="202">
        <v>0</v>
      </c>
      <c r="AK537" s="202">
        <v>0.96319141237091199</v>
      </c>
      <c r="AL537" s="202">
        <v>0</v>
      </c>
      <c r="AM537" s="202">
        <v>0.1</v>
      </c>
      <c r="AN537" s="202">
        <v>0</v>
      </c>
      <c r="AO537" s="202">
        <v>1</v>
      </c>
      <c r="AP537" s="202">
        <v>0</v>
      </c>
      <c r="AQ537" s="202" t="s">
        <v>197</v>
      </c>
      <c r="AR537" s="202">
        <v>1993</v>
      </c>
      <c r="AS537" s="203">
        <v>46.3</v>
      </c>
      <c r="AT537" s="224" t="s">
        <v>132</v>
      </c>
      <c r="AU537" s="202" t="s">
        <v>556</v>
      </c>
      <c r="AV537" s="152">
        <v>1.3956137348367823</v>
      </c>
      <c r="AW537" s="152">
        <v>1.3956137348367823</v>
      </c>
      <c r="AX537" s="179">
        <v>-0.37194798625821313</v>
      </c>
      <c r="AY537" s="179" t="s">
        <v>115</v>
      </c>
      <c r="AZ537" s="179">
        <v>-0.27494896254654788</v>
      </c>
      <c r="BA537" s="179">
        <v>-0.2588334113549734</v>
      </c>
      <c r="BB537" s="179">
        <v>0</v>
      </c>
      <c r="BC537" s="179">
        <v>0.25382872408926482</v>
      </c>
      <c r="BD537" s="179">
        <v>0.27022103458198798</v>
      </c>
      <c r="BE537" s="179" t="s">
        <v>115</v>
      </c>
      <c r="BF537" s="179">
        <v>0.34328612288484639</v>
      </c>
      <c r="BG537" s="179">
        <v>0.3875155177633442</v>
      </c>
      <c r="BH537" s="204">
        <v>0</v>
      </c>
      <c r="BI537" s="204">
        <v>7</v>
      </c>
      <c r="BJ537" s="205" t="s">
        <v>3025</v>
      </c>
      <c r="BK537" s="205" t="s">
        <v>3026</v>
      </c>
      <c r="BL537" s="205" t="s">
        <v>3027</v>
      </c>
      <c r="BM537" s="205">
        <v>-1.9141237091206409E-2</v>
      </c>
      <c r="BN537" s="205">
        <v>1.2483378818500019</v>
      </c>
      <c r="BO537" s="205">
        <v>0.31720754224255071</v>
      </c>
      <c r="BP537" s="205">
        <v>9.548178712712084E-2</v>
      </c>
      <c r="BQ537" s="205" t="s">
        <v>115</v>
      </c>
      <c r="BR537" s="205" t="s">
        <v>197</v>
      </c>
      <c r="BS537" s="205">
        <v>0.2741966447587959</v>
      </c>
      <c r="BT537" s="120" t="s">
        <v>115</v>
      </c>
      <c r="BU537" s="120" t="s">
        <v>115</v>
      </c>
      <c r="BV537" s="120" t="s">
        <v>115</v>
      </c>
      <c r="BW537" s="120" t="s">
        <v>115</v>
      </c>
      <c r="BX537" s="153">
        <v>46.319141237091202</v>
      </c>
      <c r="BY537" s="153">
        <v>1.9015316354600493</v>
      </c>
      <c r="BZ537" s="153">
        <v>1.9015316354600493</v>
      </c>
      <c r="CA537" s="154" t="s">
        <v>197</v>
      </c>
      <c r="CB537" s="154">
        <v>1.9211991985872654</v>
      </c>
      <c r="CC537" s="154">
        <v>1.9211991985872654</v>
      </c>
      <c r="CD537" s="154" t="s">
        <v>197</v>
      </c>
      <c r="CE537" s="155">
        <v>0</v>
      </c>
      <c r="CF537" s="269"/>
      <c r="CG537" s="269"/>
      <c r="CH537" s="273"/>
    </row>
    <row r="538" spans="1:86" s="1" customFormat="1" x14ac:dyDescent="0.2">
      <c r="A538" s="120">
        <v>534</v>
      </c>
      <c r="B538" s="120" t="s">
        <v>2843</v>
      </c>
      <c r="C538" s="120" t="s">
        <v>2845</v>
      </c>
      <c r="D538" s="126">
        <v>2</v>
      </c>
      <c r="E538" s="126" t="s">
        <v>2846</v>
      </c>
      <c r="F538" s="199">
        <v>59.0961483870473</v>
      </c>
      <c r="G538" s="199">
        <v>5.5785159947000604</v>
      </c>
      <c r="H538" s="123">
        <v>1</v>
      </c>
      <c r="I538" s="122">
        <v>7860</v>
      </c>
      <c r="J538" s="122">
        <v>150</v>
      </c>
      <c r="K538" s="123">
        <v>0</v>
      </c>
      <c r="L538" s="122">
        <v>7860</v>
      </c>
      <c r="M538" s="122">
        <v>150</v>
      </c>
      <c r="N538" s="122">
        <v>8858.2999999999993</v>
      </c>
      <c r="O538" s="122">
        <v>403.70000000000073</v>
      </c>
      <c r="P538" s="122">
        <v>517.29999999999927</v>
      </c>
      <c r="Q538" s="112" t="s">
        <v>2529</v>
      </c>
      <c r="R538" s="158">
        <v>1</v>
      </c>
      <c r="S538" s="112" t="s">
        <v>2191</v>
      </c>
      <c r="T538" s="124" t="s">
        <v>2185</v>
      </c>
      <c r="U538" s="112" t="s">
        <v>197</v>
      </c>
      <c r="V538" s="112" t="s">
        <v>213</v>
      </c>
      <c r="W538" s="112" t="s">
        <v>193</v>
      </c>
      <c r="X538" s="112" t="s">
        <v>115</v>
      </c>
      <c r="Y538" s="112" t="s">
        <v>115</v>
      </c>
      <c r="Z538" s="112" t="s">
        <v>115</v>
      </c>
      <c r="AA538" s="125" t="s">
        <v>197</v>
      </c>
      <c r="AB538" s="125" t="s">
        <v>197</v>
      </c>
      <c r="AC538" s="125" t="s">
        <v>197</v>
      </c>
      <c r="AD538" s="125" t="s">
        <v>197</v>
      </c>
      <c r="AE538" s="125">
        <v>0</v>
      </c>
      <c r="AF538" s="125">
        <v>0.1</v>
      </c>
      <c r="AG538" s="125">
        <v>0</v>
      </c>
      <c r="AH538" s="125">
        <v>0</v>
      </c>
      <c r="AI538" s="202">
        <v>0</v>
      </c>
      <c r="AJ538" s="202">
        <v>0</v>
      </c>
      <c r="AK538" s="202">
        <v>0.74012820233622811</v>
      </c>
      <c r="AL538" s="202">
        <v>0</v>
      </c>
      <c r="AM538" s="202">
        <v>0.1</v>
      </c>
      <c r="AN538" s="202">
        <v>0</v>
      </c>
      <c r="AO538" s="202">
        <v>1</v>
      </c>
      <c r="AP538" s="202">
        <v>0</v>
      </c>
      <c r="AQ538" s="202" t="s">
        <v>197</v>
      </c>
      <c r="AR538" s="202">
        <v>1993</v>
      </c>
      <c r="AS538" s="203">
        <v>24</v>
      </c>
      <c r="AT538" s="224" t="s">
        <v>132</v>
      </c>
      <c r="AU538" s="202" t="s">
        <v>556</v>
      </c>
      <c r="AV538" s="152">
        <v>1.2521141145652246</v>
      </c>
      <c r="AW538" s="152">
        <v>1.2521141145652246</v>
      </c>
      <c r="AX538" s="179">
        <v>-0.31458048762052893</v>
      </c>
      <c r="AY538" s="179" t="s">
        <v>115</v>
      </c>
      <c r="AZ538" s="179">
        <v>-0.22576346520373361</v>
      </c>
      <c r="BA538" s="179">
        <v>-0.21086028922783559</v>
      </c>
      <c r="BB538" s="179">
        <v>0</v>
      </c>
      <c r="BC538" s="179">
        <v>0.2115613359043638</v>
      </c>
      <c r="BD538" s="179">
        <v>0.2263080375712837</v>
      </c>
      <c r="BE538" s="179" t="s">
        <v>115</v>
      </c>
      <c r="BF538" s="179">
        <v>0.29483871506462128</v>
      </c>
      <c r="BG538" s="179">
        <v>0.33061657244874437</v>
      </c>
      <c r="BH538" s="204">
        <v>1</v>
      </c>
      <c r="BI538" s="204">
        <v>7</v>
      </c>
      <c r="BJ538" s="205" t="s">
        <v>3025</v>
      </c>
      <c r="BK538" s="205" t="s">
        <v>3026</v>
      </c>
      <c r="BL538" s="205" t="s">
        <v>3027</v>
      </c>
      <c r="BM538" s="205">
        <v>-1.2820233622805681E-2</v>
      </c>
      <c r="BN538" s="205">
        <v>0.34424790030146529</v>
      </c>
      <c r="BO538" s="205">
        <v>4.7531307395781708E-3</v>
      </c>
      <c r="BP538" s="205">
        <v>9.548178712712084E-2</v>
      </c>
      <c r="BQ538" s="205" t="s">
        <v>115</v>
      </c>
      <c r="BR538" s="205" t="s">
        <v>197</v>
      </c>
      <c r="BS538" s="205">
        <v>0.16257233332134041</v>
      </c>
      <c r="BT538" s="120" t="s">
        <v>115</v>
      </c>
      <c r="BU538" s="120" t="s">
        <v>115</v>
      </c>
      <c r="BV538" s="120" t="s">
        <v>115</v>
      </c>
      <c r="BW538" s="120" t="s">
        <v>115</v>
      </c>
      <c r="BX538" s="153">
        <v>24.012820233622804</v>
      </c>
      <c r="BY538" s="153">
        <v>1.3020889895395937</v>
      </c>
      <c r="BZ538" s="153">
        <v>1.3020889895395937</v>
      </c>
      <c r="CA538" s="154" t="s">
        <v>197</v>
      </c>
      <c r="CB538" s="154">
        <v>1.3121987274196638</v>
      </c>
      <c r="CC538" s="154">
        <v>1.3121987274196638</v>
      </c>
      <c r="CD538" s="154" t="s">
        <v>197</v>
      </c>
      <c r="CE538" s="155">
        <v>0</v>
      </c>
      <c r="CF538" s="269"/>
      <c r="CG538" s="269"/>
      <c r="CH538" s="273"/>
    </row>
    <row r="539" spans="1:86" s="1" customFormat="1" x14ac:dyDescent="0.2">
      <c r="A539" s="120">
        <v>535</v>
      </c>
      <c r="B539" s="120" t="s">
        <v>2844</v>
      </c>
      <c r="C539" s="120" t="s">
        <v>2845</v>
      </c>
      <c r="D539" s="126">
        <v>2</v>
      </c>
      <c r="E539" s="126" t="s">
        <v>2846</v>
      </c>
      <c r="F539" s="199">
        <v>59.0961483870473</v>
      </c>
      <c r="G539" s="199">
        <v>5.5785159947000604</v>
      </c>
      <c r="H539" s="123">
        <v>1</v>
      </c>
      <c r="I539" s="122">
        <v>7760</v>
      </c>
      <c r="J539" s="122">
        <v>160</v>
      </c>
      <c r="K539" s="123">
        <v>0</v>
      </c>
      <c r="L539" s="122">
        <v>7760</v>
      </c>
      <c r="M539" s="122">
        <v>160</v>
      </c>
      <c r="N539" s="122">
        <v>8639.8333333333339</v>
      </c>
      <c r="O539" s="122">
        <v>445.16666666666612</v>
      </c>
      <c r="P539" s="122">
        <v>460.83333333333388</v>
      </c>
      <c r="Q539" s="112" t="s">
        <v>2529</v>
      </c>
      <c r="R539" s="158">
        <v>1</v>
      </c>
      <c r="S539" s="112" t="s">
        <v>2191</v>
      </c>
      <c r="T539" s="124" t="s">
        <v>2185</v>
      </c>
      <c r="U539" s="112" t="s">
        <v>197</v>
      </c>
      <c r="V539" s="112" t="s">
        <v>213</v>
      </c>
      <c r="W539" s="112" t="s">
        <v>193</v>
      </c>
      <c r="X539" s="112" t="s">
        <v>115</v>
      </c>
      <c r="Y539" s="112" t="s">
        <v>115</v>
      </c>
      <c r="Z539" s="112" t="s">
        <v>115</v>
      </c>
      <c r="AA539" s="125" t="s">
        <v>197</v>
      </c>
      <c r="AB539" s="125" t="s">
        <v>197</v>
      </c>
      <c r="AC539" s="125" t="s">
        <v>197</v>
      </c>
      <c r="AD539" s="125" t="s">
        <v>197</v>
      </c>
      <c r="AE539" s="125">
        <v>0</v>
      </c>
      <c r="AF539" s="125">
        <v>0.1</v>
      </c>
      <c r="AG539" s="125">
        <v>0</v>
      </c>
      <c r="AH539" s="125">
        <v>0</v>
      </c>
      <c r="AI539" s="202">
        <v>0</v>
      </c>
      <c r="AJ539" s="202">
        <v>0</v>
      </c>
      <c r="AK539" s="202">
        <v>0.74012820233622811</v>
      </c>
      <c r="AL539" s="202">
        <v>0</v>
      </c>
      <c r="AM539" s="202">
        <v>0.1</v>
      </c>
      <c r="AN539" s="202">
        <v>0</v>
      </c>
      <c r="AO539" s="202">
        <v>1</v>
      </c>
      <c r="AP539" s="202">
        <v>0</v>
      </c>
      <c r="AQ539" s="202" t="s">
        <v>197</v>
      </c>
      <c r="AR539" s="202">
        <v>1993</v>
      </c>
      <c r="AS539" s="203">
        <v>24</v>
      </c>
      <c r="AT539" s="224" t="s">
        <v>132</v>
      </c>
      <c r="AU539" s="202" t="s">
        <v>556</v>
      </c>
      <c r="AV539" s="152">
        <v>1.2521141145652246</v>
      </c>
      <c r="AW539" s="152">
        <v>1.2521141145652246</v>
      </c>
      <c r="AX539" s="179">
        <v>-0.37177973800657338</v>
      </c>
      <c r="AY539" s="179" t="s">
        <v>115</v>
      </c>
      <c r="AZ539" s="179">
        <v>-0.27512904356329071</v>
      </c>
      <c r="BA539" s="179">
        <v>-0.25900600172635652</v>
      </c>
      <c r="BB539" s="179">
        <v>0</v>
      </c>
      <c r="BC539" s="179">
        <v>0.25333645116399661</v>
      </c>
      <c r="BD539" s="179">
        <v>0.26962841213967559</v>
      </c>
      <c r="BE539" s="179" t="s">
        <v>115</v>
      </c>
      <c r="BF539" s="179">
        <v>0.34270041702161141</v>
      </c>
      <c r="BG539" s="179">
        <v>0.38673092972361978</v>
      </c>
      <c r="BH539" s="204">
        <v>1</v>
      </c>
      <c r="BI539" s="204">
        <v>7</v>
      </c>
      <c r="BJ539" s="205" t="s">
        <v>3025</v>
      </c>
      <c r="BK539" s="205" t="s">
        <v>3026</v>
      </c>
      <c r="BL539" s="205" t="s">
        <v>3027</v>
      </c>
      <c r="BM539" s="205">
        <v>-1.2820233622805681E-2</v>
      </c>
      <c r="BN539" s="205">
        <v>0.34424790030146529</v>
      </c>
      <c r="BO539" s="205">
        <v>4.7531307395781708E-3</v>
      </c>
      <c r="BP539" s="205">
        <v>9.548178712712084E-2</v>
      </c>
      <c r="BQ539" s="205" t="s">
        <v>115</v>
      </c>
      <c r="BR539" s="205" t="s">
        <v>197</v>
      </c>
      <c r="BS539" s="205">
        <v>0.16257233332134041</v>
      </c>
      <c r="BT539" s="120" t="s">
        <v>115</v>
      </c>
      <c r="BU539" s="120" t="s">
        <v>115</v>
      </c>
      <c r="BV539" s="120" t="s">
        <v>115</v>
      </c>
      <c r="BW539" s="120" t="s">
        <v>115</v>
      </c>
      <c r="BX539" s="153">
        <v>24.012820233622804</v>
      </c>
      <c r="BY539" s="153">
        <v>1.3020889895395937</v>
      </c>
      <c r="BZ539" s="153">
        <v>1.3020889895395937</v>
      </c>
      <c r="CA539" s="154" t="s">
        <v>197</v>
      </c>
      <c r="CB539" s="154">
        <v>1.3121987274196638</v>
      </c>
      <c r="CC539" s="154">
        <v>1.3121987274196638</v>
      </c>
      <c r="CD539" s="154" t="s">
        <v>197</v>
      </c>
      <c r="CE539" s="155">
        <v>0</v>
      </c>
      <c r="CF539" s="269"/>
      <c r="CG539" s="269"/>
      <c r="CH539" s="273"/>
    </row>
    <row r="540" spans="1:86" s="1" customFormat="1" x14ac:dyDescent="0.2">
      <c r="A540" s="120">
        <v>536</v>
      </c>
      <c r="B540" s="120" t="s">
        <v>1299</v>
      </c>
      <c r="C540" s="120" t="s">
        <v>386</v>
      </c>
      <c r="D540" s="126">
        <v>2</v>
      </c>
      <c r="E540" s="126" t="s">
        <v>1315</v>
      </c>
      <c r="F540" s="199">
        <v>59.086599999999997</v>
      </c>
      <c r="G540" s="199">
        <v>5.64</v>
      </c>
      <c r="H540" s="123">
        <v>1</v>
      </c>
      <c r="I540" s="122">
        <v>10420</v>
      </c>
      <c r="J540" s="122">
        <v>110</v>
      </c>
      <c r="K540" s="123">
        <v>0</v>
      </c>
      <c r="L540" s="122">
        <v>10420</v>
      </c>
      <c r="M540" s="122">
        <v>110</v>
      </c>
      <c r="N540" s="122">
        <v>12314</v>
      </c>
      <c r="O540" s="122">
        <v>403</v>
      </c>
      <c r="P540" s="122">
        <v>545</v>
      </c>
      <c r="Q540" s="112" t="s">
        <v>1394</v>
      </c>
      <c r="R540" s="158">
        <v>1</v>
      </c>
      <c r="S540" s="112" t="s">
        <v>2191</v>
      </c>
      <c r="T540" s="124" t="s">
        <v>2185</v>
      </c>
      <c r="U540" s="112" t="s">
        <v>1395</v>
      </c>
      <c r="V540" s="112" t="s">
        <v>676</v>
      </c>
      <c r="W540" s="112" t="s">
        <v>193</v>
      </c>
      <c r="X540" s="112" t="s">
        <v>115</v>
      </c>
      <c r="Y540" s="112" t="s">
        <v>115</v>
      </c>
      <c r="Z540" s="112" t="s">
        <v>115</v>
      </c>
      <c r="AA540" s="125" t="s">
        <v>197</v>
      </c>
      <c r="AB540" s="125" t="s">
        <v>197</v>
      </c>
      <c r="AC540" s="125" t="s">
        <v>197</v>
      </c>
      <c r="AD540" s="125" t="s">
        <v>197</v>
      </c>
      <c r="AE540" s="125">
        <v>0</v>
      </c>
      <c r="AF540" s="125">
        <v>0.1</v>
      </c>
      <c r="AG540" s="125">
        <v>0</v>
      </c>
      <c r="AH540" s="125">
        <v>0</v>
      </c>
      <c r="AI540" s="202">
        <v>0</v>
      </c>
      <c r="AJ540" s="202">
        <v>0</v>
      </c>
      <c r="AK540" s="202">
        <v>2</v>
      </c>
      <c r="AL540" s="202">
        <v>0</v>
      </c>
      <c r="AM540" s="202">
        <v>0.1</v>
      </c>
      <c r="AN540" s="202">
        <v>0</v>
      </c>
      <c r="AO540" s="202">
        <v>1</v>
      </c>
      <c r="AP540" s="202">
        <v>0</v>
      </c>
      <c r="AQ540" s="202" t="s">
        <v>197</v>
      </c>
      <c r="AR540" s="202">
        <v>1993</v>
      </c>
      <c r="AS540" s="203">
        <v>27</v>
      </c>
      <c r="AT540" s="224" t="s">
        <v>132</v>
      </c>
      <c r="AU540" s="202" t="s">
        <v>556</v>
      </c>
      <c r="AV540" s="152">
        <v>2.2405356502408078</v>
      </c>
      <c r="AW540" s="152">
        <v>2.2405356502408078</v>
      </c>
      <c r="AX540" s="179">
        <v>-0.36984691840404688</v>
      </c>
      <c r="AY540" s="179" t="s">
        <v>115</v>
      </c>
      <c r="AZ540" s="179">
        <v>-0.2736212522380021</v>
      </c>
      <c r="BA540" s="179">
        <v>-0.25753046137179109</v>
      </c>
      <c r="BB540" s="179">
        <v>0</v>
      </c>
      <c r="BC540" s="179">
        <v>0.2519613326454832</v>
      </c>
      <c r="BD540" s="179">
        <v>0.26807784245891442</v>
      </c>
      <c r="BE540" s="179" t="s">
        <v>115</v>
      </c>
      <c r="BF540" s="179">
        <v>0.34090310530693452</v>
      </c>
      <c r="BG540" s="179">
        <v>0.38426302505921323</v>
      </c>
      <c r="BH540" s="204">
        <v>0</v>
      </c>
      <c r="BI540" s="204">
        <v>7</v>
      </c>
      <c r="BJ540" s="205" t="s">
        <v>3025</v>
      </c>
      <c r="BK540" s="205" t="s">
        <v>3026</v>
      </c>
      <c r="BL540" s="205" t="s">
        <v>3027</v>
      </c>
      <c r="BM540" s="205">
        <v>-1.4571847022916111E-2</v>
      </c>
      <c r="BN540" s="205">
        <v>0.35750491492855813</v>
      </c>
      <c r="BO540" s="205">
        <v>6.6120595473708743E-3</v>
      </c>
      <c r="BP540" s="205">
        <v>9.548178712712084E-2</v>
      </c>
      <c r="BQ540" s="205" t="s">
        <v>115</v>
      </c>
      <c r="BR540" s="205" t="s">
        <v>197</v>
      </c>
      <c r="BS540" s="205">
        <v>1.3429330679056419</v>
      </c>
      <c r="BT540" s="120" t="s">
        <v>115</v>
      </c>
      <c r="BU540" s="120" t="s">
        <v>115</v>
      </c>
      <c r="BV540" s="120" t="s">
        <v>115</v>
      </c>
      <c r="BW540" s="120" t="s">
        <v>115</v>
      </c>
      <c r="BX540" s="153">
        <v>27.014571847022918</v>
      </c>
      <c r="BY540" s="153">
        <v>2.270896355011061</v>
      </c>
      <c r="BZ540" s="153">
        <v>2.270896355011061</v>
      </c>
      <c r="CA540" s="154" t="s">
        <v>197</v>
      </c>
      <c r="CB540" s="154">
        <v>2.6382644825864183</v>
      </c>
      <c r="CC540" s="154">
        <v>2.6382644825864183</v>
      </c>
      <c r="CD540" s="154" t="s">
        <v>197</v>
      </c>
      <c r="CE540" s="155">
        <v>0</v>
      </c>
      <c r="CF540" s="269"/>
      <c r="CG540" s="269"/>
      <c r="CH540" s="273"/>
    </row>
    <row r="541" spans="1:86" s="1" customFormat="1" x14ac:dyDescent="0.2">
      <c r="A541" s="120">
        <v>537</v>
      </c>
      <c r="B541" s="120" t="s">
        <v>1298</v>
      </c>
      <c r="C541" s="120" t="s">
        <v>2430</v>
      </c>
      <c r="D541" s="126">
        <v>2</v>
      </c>
      <c r="E541" s="126" t="s">
        <v>1315</v>
      </c>
      <c r="F541" s="199">
        <v>59.121400000000001</v>
      </c>
      <c r="G541" s="199">
        <v>5.59</v>
      </c>
      <c r="H541" s="123">
        <v>1</v>
      </c>
      <c r="I541" s="122">
        <v>9665</v>
      </c>
      <c r="J541" s="122">
        <v>135</v>
      </c>
      <c r="K541" s="123">
        <v>0</v>
      </c>
      <c r="L541" s="122">
        <v>9665</v>
      </c>
      <c r="M541" s="122">
        <v>135</v>
      </c>
      <c r="N541" s="122">
        <v>10972.375</v>
      </c>
      <c r="O541" s="122">
        <v>631.625</v>
      </c>
      <c r="P541" s="122">
        <v>466.375</v>
      </c>
      <c r="Q541" s="112" t="s">
        <v>1043</v>
      </c>
      <c r="R541" s="158">
        <v>1</v>
      </c>
      <c r="S541" s="112" t="s">
        <v>2191</v>
      </c>
      <c r="T541" s="124" t="s">
        <v>2185</v>
      </c>
      <c r="U541" s="112" t="s">
        <v>214</v>
      </c>
      <c r="V541" s="112" t="s">
        <v>213</v>
      </c>
      <c r="W541" s="112" t="s">
        <v>193</v>
      </c>
      <c r="X541" s="112" t="s">
        <v>115</v>
      </c>
      <c r="Y541" s="112" t="s">
        <v>115</v>
      </c>
      <c r="Z541" s="112" t="s">
        <v>115</v>
      </c>
      <c r="AA541" s="125" t="s">
        <v>197</v>
      </c>
      <c r="AB541" s="125" t="s">
        <v>197</v>
      </c>
      <c r="AC541" s="125" t="s">
        <v>197</v>
      </c>
      <c r="AD541" s="125" t="s">
        <v>197</v>
      </c>
      <c r="AE541" s="125">
        <v>0</v>
      </c>
      <c r="AF541" s="125">
        <v>0.1</v>
      </c>
      <c r="AG541" s="125">
        <v>0</v>
      </c>
      <c r="AH541" s="125">
        <v>0</v>
      </c>
      <c r="AI541" s="202">
        <v>0</v>
      </c>
      <c r="AJ541" s="202">
        <v>0</v>
      </c>
      <c r="AK541" s="202">
        <v>0.64414330931686681</v>
      </c>
      <c r="AL541" s="202">
        <v>0</v>
      </c>
      <c r="AM541" s="202">
        <v>0.1</v>
      </c>
      <c r="AN541" s="202">
        <v>0</v>
      </c>
      <c r="AO541" s="202">
        <v>1</v>
      </c>
      <c r="AP541" s="202">
        <v>0</v>
      </c>
      <c r="AQ541" s="202" t="s">
        <v>197</v>
      </c>
      <c r="AR541" s="202">
        <v>1993</v>
      </c>
      <c r="AS541" s="203">
        <v>14.4</v>
      </c>
      <c r="AT541" s="224" t="s">
        <v>132</v>
      </c>
      <c r="AU541" s="202" t="s">
        <v>556</v>
      </c>
      <c r="AV541" s="152">
        <v>1.1978817149191672</v>
      </c>
      <c r="AW541" s="152">
        <v>1.1978817149191672</v>
      </c>
      <c r="AX541" s="179">
        <v>-0.42667493133772799</v>
      </c>
      <c r="AY541" s="179" t="s">
        <v>115</v>
      </c>
      <c r="AZ541" s="179">
        <v>-0.32415505075729018</v>
      </c>
      <c r="BA541" s="179">
        <v>-0.30671503511677162</v>
      </c>
      <c r="BB541" s="179">
        <v>0</v>
      </c>
      <c r="BC541" s="179">
        <v>0.29278704277856321</v>
      </c>
      <c r="BD541" s="179">
        <v>0.31026052508153551</v>
      </c>
      <c r="BE541" s="179" t="s">
        <v>115</v>
      </c>
      <c r="BF541" s="179">
        <v>0.38648081722171201</v>
      </c>
      <c r="BG541" s="179">
        <v>0.43667079872677139</v>
      </c>
      <c r="BH541" s="204">
        <v>0</v>
      </c>
      <c r="BI541" s="204">
        <v>7</v>
      </c>
      <c r="BJ541" s="205" t="s">
        <v>3025</v>
      </c>
      <c r="BK541" s="205" t="s">
        <v>3026</v>
      </c>
      <c r="BL541" s="205" t="s">
        <v>3027</v>
      </c>
      <c r="BM541" s="205">
        <v>-1.433093168668334E-2</v>
      </c>
      <c r="BN541" s="205">
        <v>0.35761705457152981</v>
      </c>
      <c r="BO541" s="205">
        <v>9.8228378220848178E-3</v>
      </c>
      <c r="BP541" s="205">
        <v>9.548178712712084E-2</v>
      </c>
      <c r="BQ541" s="205" t="s">
        <v>115</v>
      </c>
      <c r="BR541" s="205" t="s">
        <v>197</v>
      </c>
      <c r="BS541" s="205">
        <v>0.15071387711515349</v>
      </c>
      <c r="BT541" s="120" t="s">
        <v>115</v>
      </c>
      <c r="BU541" s="120" t="s">
        <v>115</v>
      </c>
      <c r="BV541" s="120" t="s">
        <v>115</v>
      </c>
      <c r="BW541" s="120" t="s">
        <v>115</v>
      </c>
      <c r="BX541" s="153">
        <v>14.414330931686683</v>
      </c>
      <c r="BY541" s="153">
        <v>1.2538037408119218</v>
      </c>
      <c r="BZ541" s="153">
        <v>1.2538037408119218</v>
      </c>
      <c r="CA541" s="154" t="s">
        <v>197</v>
      </c>
      <c r="CB541" s="154">
        <v>1.2628295582655049</v>
      </c>
      <c r="CC541" s="154">
        <v>1.2628295582655049</v>
      </c>
      <c r="CD541" s="154" t="s">
        <v>197</v>
      </c>
      <c r="CE541" s="155">
        <v>1</v>
      </c>
      <c r="CF541" s="269" t="s">
        <v>2235</v>
      </c>
      <c r="CG541" s="269"/>
      <c r="CH541" s="273"/>
    </row>
    <row r="542" spans="1:86" s="1" customFormat="1" x14ac:dyDescent="0.2">
      <c r="A542" s="120">
        <v>538</v>
      </c>
      <c r="B542" s="120" t="s">
        <v>1314</v>
      </c>
      <c r="C542" s="120" t="s">
        <v>2430</v>
      </c>
      <c r="D542" s="126">
        <v>2</v>
      </c>
      <c r="E542" s="126" t="s">
        <v>1315</v>
      </c>
      <c r="F542" s="199">
        <v>59.121400000000001</v>
      </c>
      <c r="G542" s="199">
        <v>5.59</v>
      </c>
      <c r="H542" s="123">
        <v>1</v>
      </c>
      <c r="I542" s="122">
        <v>9605</v>
      </c>
      <c r="J542" s="122">
        <v>105</v>
      </c>
      <c r="K542" s="123">
        <v>0</v>
      </c>
      <c r="L542" s="122">
        <v>9605</v>
      </c>
      <c r="M542" s="122">
        <v>105</v>
      </c>
      <c r="N542" s="122">
        <v>11029.375</v>
      </c>
      <c r="O542" s="122">
        <v>231.625</v>
      </c>
      <c r="P542" s="122">
        <v>517.375</v>
      </c>
      <c r="Q542" s="112" t="s">
        <v>1043</v>
      </c>
      <c r="R542" s="158">
        <v>1</v>
      </c>
      <c r="S542" s="112" t="s">
        <v>2191</v>
      </c>
      <c r="T542" s="124" t="s">
        <v>2185</v>
      </c>
      <c r="U542" s="112" t="s">
        <v>214</v>
      </c>
      <c r="V542" s="112" t="s">
        <v>213</v>
      </c>
      <c r="W542" s="112" t="s">
        <v>193</v>
      </c>
      <c r="X542" s="112" t="s">
        <v>115</v>
      </c>
      <c r="Y542" s="112" t="s">
        <v>115</v>
      </c>
      <c r="Z542" s="112" t="s">
        <v>115</v>
      </c>
      <c r="AA542" s="125" t="s">
        <v>197</v>
      </c>
      <c r="AB542" s="125" t="s">
        <v>197</v>
      </c>
      <c r="AC542" s="125" t="s">
        <v>197</v>
      </c>
      <c r="AD542" s="125" t="s">
        <v>197</v>
      </c>
      <c r="AE542" s="125">
        <v>0</v>
      </c>
      <c r="AF542" s="125">
        <v>0.1</v>
      </c>
      <c r="AG542" s="125">
        <v>0</v>
      </c>
      <c r="AH542" s="125">
        <v>0</v>
      </c>
      <c r="AI542" s="202">
        <v>0</v>
      </c>
      <c r="AJ542" s="202">
        <v>0</v>
      </c>
      <c r="AK542" s="202">
        <v>0.64414330931686681</v>
      </c>
      <c r="AL542" s="202">
        <v>0</v>
      </c>
      <c r="AM542" s="202">
        <v>0.1</v>
      </c>
      <c r="AN542" s="202">
        <v>0</v>
      </c>
      <c r="AO542" s="202">
        <v>1</v>
      </c>
      <c r="AP542" s="202">
        <v>0</v>
      </c>
      <c r="AQ542" s="202" t="s">
        <v>197</v>
      </c>
      <c r="AR542" s="202">
        <v>1993</v>
      </c>
      <c r="AS542" s="203">
        <v>14.4</v>
      </c>
      <c r="AT542" s="224" t="s">
        <v>132</v>
      </c>
      <c r="AU542" s="202" t="s">
        <v>556</v>
      </c>
      <c r="AV542" s="152">
        <v>1.1978817149191672</v>
      </c>
      <c r="AW542" s="152">
        <v>1.1978817149191672</v>
      </c>
      <c r="AX542" s="179">
        <v>-0.42345593588652608</v>
      </c>
      <c r="AY542" s="179" t="s">
        <v>115</v>
      </c>
      <c r="AZ542" s="179">
        <v>-0.32123888371227349</v>
      </c>
      <c r="BA542" s="179">
        <v>-0.30389283533907518</v>
      </c>
      <c r="BB542" s="179">
        <v>0</v>
      </c>
      <c r="BC542" s="179">
        <v>0.29008955576344519</v>
      </c>
      <c r="BD542" s="179">
        <v>0.30751341241951002</v>
      </c>
      <c r="BE542" s="179" t="s">
        <v>115</v>
      </c>
      <c r="BF542" s="179">
        <v>0.3835889370761093</v>
      </c>
      <c r="BG542" s="179">
        <v>0.4335950751982256</v>
      </c>
      <c r="BH542" s="204">
        <v>0</v>
      </c>
      <c r="BI542" s="204">
        <v>7</v>
      </c>
      <c r="BJ542" s="205" t="s">
        <v>3025</v>
      </c>
      <c r="BK542" s="205" t="s">
        <v>3026</v>
      </c>
      <c r="BL542" s="205" t="s">
        <v>3027</v>
      </c>
      <c r="BM542" s="205">
        <v>-1.433093168668334E-2</v>
      </c>
      <c r="BN542" s="205">
        <v>0.35761705457152981</v>
      </c>
      <c r="BO542" s="205">
        <v>9.8228378220848178E-3</v>
      </c>
      <c r="BP542" s="205">
        <v>9.548178712712084E-2</v>
      </c>
      <c r="BQ542" s="205" t="s">
        <v>115</v>
      </c>
      <c r="BR542" s="205" t="s">
        <v>197</v>
      </c>
      <c r="BS542" s="205">
        <v>0.15071387711515349</v>
      </c>
      <c r="BT542" s="120" t="s">
        <v>115</v>
      </c>
      <c r="BU542" s="120" t="s">
        <v>115</v>
      </c>
      <c r="BV542" s="120" t="s">
        <v>115</v>
      </c>
      <c r="BW542" s="120" t="s">
        <v>115</v>
      </c>
      <c r="BX542" s="153">
        <v>14.414330931686683</v>
      </c>
      <c r="BY542" s="153">
        <v>1.2538037408119218</v>
      </c>
      <c r="BZ542" s="153">
        <v>1.2538037408119218</v>
      </c>
      <c r="CA542" s="154" t="s">
        <v>197</v>
      </c>
      <c r="CB542" s="154">
        <v>1.2628295582655049</v>
      </c>
      <c r="CC542" s="154">
        <v>1.2628295582655049</v>
      </c>
      <c r="CD542" s="154" t="s">
        <v>197</v>
      </c>
      <c r="CE542" s="155">
        <v>1</v>
      </c>
      <c r="CF542" s="269" t="s">
        <v>2235</v>
      </c>
      <c r="CG542" s="269"/>
      <c r="CH542" s="273"/>
    </row>
    <row r="543" spans="1:86" s="1" customFormat="1" x14ac:dyDescent="0.2">
      <c r="A543" s="120">
        <v>539</v>
      </c>
      <c r="B543" s="120" t="s">
        <v>1233</v>
      </c>
      <c r="C543" s="120" t="s">
        <v>386</v>
      </c>
      <c r="D543" s="126">
        <v>2</v>
      </c>
      <c r="E543" s="126" t="s">
        <v>1397</v>
      </c>
      <c r="F543" s="199">
        <v>58.9908</v>
      </c>
      <c r="G543" s="199">
        <v>5.6</v>
      </c>
      <c r="H543" s="123">
        <v>1</v>
      </c>
      <c r="I543" s="122">
        <v>10820</v>
      </c>
      <c r="J543" s="122">
        <v>150</v>
      </c>
      <c r="K543" s="123">
        <v>0</v>
      </c>
      <c r="L543" s="122">
        <v>10820</v>
      </c>
      <c r="M543" s="122">
        <v>150</v>
      </c>
      <c r="N543" s="122">
        <v>12795</v>
      </c>
      <c r="O543" s="122">
        <v>366</v>
      </c>
      <c r="P543" s="122">
        <v>602</v>
      </c>
      <c r="Q543" s="112" t="s">
        <v>1396</v>
      </c>
      <c r="R543" s="158">
        <v>1</v>
      </c>
      <c r="S543" s="112" t="s">
        <v>2191</v>
      </c>
      <c r="T543" s="124" t="s">
        <v>2185</v>
      </c>
      <c r="U543" s="112" t="s">
        <v>214</v>
      </c>
      <c r="V543" s="112" t="s">
        <v>213</v>
      </c>
      <c r="W543" s="112" t="s">
        <v>193</v>
      </c>
      <c r="X543" s="112" t="s">
        <v>115</v>
      </c>
      <c r="Y543" s="112" t="s">
        <v>115</v>
      </c>
      <c r="Z543" s="112" t="s">
        <v>115</v>
      </c>
      <c r="AA543" s="125" t="s">
        <v>197</v>
      </c>
      <c r="AB543" s="125" t="s">
        <v>197</v>
      </c>
      <c r="AC543" s="125" t="s">
        <v>197</v>
      </c>
      <c r="AD543" s="125" t="s">
        <v>197</v>
      </c>
      <c r="AE543" s="125">
        <v>0</v>
      </c>
      <c r="AF543" s="125">
        <v>0.1</v>
      </c>
      <c r="AG543" s="125">
        <v>0</v>
      </c>
      <c r="AH543" s="125">
        <v>0</v>
      </c>
      <c r="AI543" s="202">
        <v>0</v>
      </c>
      <c r="AJ543" s="202">
        <v>0</v>
      </c>
      <c r="AK543" s="202">
        <v>0.65500000000000003</v>
      </c>
      <c r="AL543" s="202">
        <v>0</v>
      </c>
      <c r="AM543" s="202">
        <v>0.1</v>
      </c>
      <c r="AN543" s="202">
        <v>0</v>
      </c>
      <c r="AO543" s="202">
        <v>1</v>
      </c>
      <c r="AP543" s="202">
        <v>0</v>
      </c>
      <c r="AQ543" s="202" t="s">
        <v>197</v>
      </c>
      <c r="AR543" s="202">
        <v>1993</v>
      </c>
      <c r="AS543" s="203">
        <v>15.5</v>
      </c>
      <c r="AT543" s="224" t="s">
        <v>132</v>
      </c>
      <c r="AU543" s="202" t="s">
        <v>556</v>
      </c>
      <c r="AV543" s="152">
        <v>1.2037545430859233</v>
      </c>
      <c r="AW543" s="152">
        <v>1.2037545430859233</v>
      </c>
      <c r="AX543" s="179">
        <v>-0.42345593588652608</v>
      </c>
      <c r="AY543" s="179" t="s">
        <v>115</v>
      </c>
      <c r="AZ543" s="179">
        <v>-0.32123888371227349</v>
      </c>
      <c r="BA543" s="179">
        <v>-0.30389283533907518</v>
      </c>
      <c r="BB543" s="179">
        <v>0</v>
      </c>
      <c r="BC543" s="179">
        <v>0.29008955576344519</v>
      </c>
      <c r="BD543" s="179">
        <v>0.30751341241951002</v>
      </c>
      <c r="BE543" s="179" t="s">
        <v>115</v>
      </c>
      <c r="BF543" s="179">
        <v>0.3835889370761093</v>
      </c>
      <c r="BG543" s="179">
        <v>0.4335950751982256</v>
      </c>
      <c r="BH543" s="204">
        <v>-1</v>
      </c>
      <c r="BI543" s="204">
        <v>7</v>
      </c>
      <c r="BJ543" s="205" t="s">
        <v>3033</v>
      </c>
      <c r="BK543" s="205" t="s">
        <v>3034</v>
      </c>
      <c r="BL543" s="205" t="s">
        <v>3035</v>
      </c>
      <c r="BM543" s="205">
        <v>0</v>
      </c>
      <c r="BN543" s="205" t="s">
        <v>115</v>
      </c>
      <c r="BO543" s="205">
        <v>1.2660443572087839E-2</v>
      </c>
      <c r="BP543" s="205">
        <v>9.548178712712084E-2</v>
      </c>
      <c r="BQ543" s="205" t="s">
        <v>115</v>
      </c>
      <c r="BR543" s="205" t="s">
        <v>197</v>
      </c>
      <c r="BS543" s="205">
        <v>1.294838715064621</v>
      </c>
      <c r="BT543" s="120" t="s">
        <v>115</v>
      </c>
      <c r="BU543" s="120" t="s">
        <v>115</v>
      </c>
      <c r="BV543" s="120" t="s">
        <v>115</v>
      </c>
      <c r="BW543" s="120" t="s">
        <v>115</v>
      </c>
      <c r="BX543" s="153">
        <v>15.5</v>
      </c>
      <c r="BY543" s="153">
        <v>1.2076017797703145</v>
      </c>
      <c r="BZ543" s="153">
        <v>1.2076017797703145</v>
      </c>
      <c r="CA543" s="154" t="s">
        <v>197</v>
      </c>
      <c r="CB543" s="154">
        <v>1.7705675238563001</v>
      </c>
      <c r="CC543" s="154">
        <v>1.7705675238563001</v>
      </c>
      <c r="CD543" s="154" t="s">
        <v>197</v>
      </c>
      <c r="CE543" s="155">
        <v>0</v>
      </c>
      <c r="CF543" s="269"/>
      <c r="CG543" s="269" t="s">
        <v>2275</v>
      </c>
      <c r="CH543" s="273"/>
    </row>
    <row r="544" spans="1:86" s="1" customFormat="1" x14ac:dyDescent="0.2">
      <c r="A544" s="120">
        <v>540</v>
      </c>
      <c r="B544" s="120" t="s">
        <v>1681</v>
      </c>
      <c r="C544" s="120" t="s">
        <v>412</v>
      </c>
      <c r="D544" s="126">
        <v>2</v>
      </c>
      <c r="E544" s="126" t="s">
        <v>1680</v>
      </c>
      <c r="F544" s="199">
        <v>59.085900000000002</v>
      </c>
      <c r="G544" s="199">
        <v>5.64</v>
      </c>
      <c r="H544" s="123">
        <v>1</v>
      </c>
      <c r="I544" s="122">
        <v>10235</v>
      </c>
      <c r="J544" s="122">
        <v>140</v>
      </c>
      <c r="K544" s="123">
        <v>0</v>
      </c>
      <c r="L544" s="122">
        <v>10235</v>
      </c>
      <c r="M544" s="122">
        <v>140</v>
      </c>
      <c r="N544" s="122">
        <v>12233.91666666667</v>
      </c>
      <c r="O544" s="122">
        <v>373.08333333333388</v>
      </c>
      <c r="P544" s="122">
        <v>910.91666666666606</v>
      </c>
      <c r="Q544" s="112" t="s">
        <v>1043</v>
      </c>
      <c r="R544" s="158">
        <v>1</v>
      </c>
      <c r="S544" s="112" t="s">
        <v>2191</v>
      </c>
      <c r="T544" s="124" t="s">
        <v>2185</v>
      </c>
      <c r="U544" s="112"/>
      <c r="V544" s="112"/>
      <c r="W544" s="112" t="s">
        <v>193</v>
      </c>
      <c r="X544" s="112" t="s">
        <v>115</v>
      </c>
      <c r="Y544" s="112" t="s">
        <v>115</v>
      </c>
      <c r="Z544" s="112" t="s">
        <v>115</v>
      </c>
      <c r="AA544" s="125" t="s">
        <v>197</v>
      </c>
      <c r="AB544" s="125" t="s">
        <v>197</v>
      </c>
      <c r="AC544" s="125" t="s">
        <v>197</v>
      </c>
      <c r="AD544" s="125" t="s">
        <v>197</v>
      </c>
      <c r="AE544" s="125">
        <v>0</v>
      </c>
      <c r="AF544" s="125">
        <v>0.1</v>
      </c>
      <c r="AG544" s="125">
        <v>0</v>
      </c>
      <c r="AH544" s="125">
        <v>0</v>
      </c>
      <c r="AI544" s="202">
        <v>0</v>
      </c>
      <c r="AJ544" s="202">
        <v>0</v>
      </c>
      <c r="AK544" s="202">
        <v>2</v>
      </c>
      <c r="AL544" s="202">
        <v>0</v>
      </c>
      <c r="AM544" s="202">
        <v>0.1</v>
      </c>
      <c r="AN544" s="202">
        <v>0</v>
      </c>
      <c r="AO544" s="202">
        <v>1</v>
      </c>
      <c r="AP544" s="202">
        <v>0</v>
      </c>
      <c r="AQ544" s="202" t="s">
        <v>197</v>
      </c>
      <c r="AR544" s="202">
        <v>1993</v>
      </c>
      <c r="AS544" s="203">
        <v>27</v>
      </c>
      <c r="AT544" s="224" t="s">
        <v>132</v>
      </c>
      <c r="AU544" s="202" t="s">
        <v>556</v>
      </c>
      <c r="AV544" s="152">
        <v>2.2405356502408078</v>
      </c>
      <c r="AW544" s="152">
        <v>2.2405356502408078</v>
      </c>
      <c r="AX544" s="179">
        <v>-0.42345593588652608</v>
      </c>
      <c r="AY544" s="179" t="s">
        <v>115</v>
      </c>
      <c r="AZ544" s="179">
        <v>-0.32123888371227349</v>
      </c>
      <c r="BA544" s="179">
        <v>-0.30389283533907518</v>
      </c>
      <c r="BB544" s="179">
        <v>0</v>
      </c>
      <c r="BC544" s="179">
        <v>0.29008955576344519</v>
      </c>
      <c r="BD544" s="179">
        <v>0.30751341241951002</v>
      </c>
      <c r="BE544" s="179" t="s">
        <v>115</v>
      </c>
      <c r="BF544" s="179">
        <v>0.3835889370761093</v>
      </c>
      <c r="BG544" s="179">
        <v>0.4335950751982256</v>
      </c>
      <c r="BH544" s="204">
        <v>0</v>
      </c>
      <c r="BI544" s="204">
        <v>7</v>
      </c>
      <c r="BJ544" s="205" t="s">
        <v>3025</v>
      </c>
      <c r="BK544" s="205" t="s">
        <v>3026</v>
      </c>
      <c r="BL544" s="205" t="s">
        <v>3027</v>
      </c>
      <c r="BM544" s="205">
        <v>-1.453966049248101E-2</v>
      </c>
      <c r="BN544" s="205">
        <v>0.35724007751409242</v>
      </c>
      <c r="BO544" s="205">
        <v>6.8750689804375487E-3</v>
      </c>
      <c r="BP544" s="205">
        <v>9.548178712712084E-2</v>
      </c>
      <c r="BQ544" s="205" t="s">
        <v>115</v>
      </c>
      <c r="BR544" s="205" t="s">
        <v>197</v>
      </c>
      <c r="BS544" s="205">
        <v>1.342700417021611</v>
      </c>
      <c r="BT544" s="120" t="s">
        <v>115</v>
      </c>
      <c r="BU544" s="120" t="s">
        <v>115</v>
      </c>
      <c r="BV544" s="120" t="s">
        <v>115</v>
      </c>
      <c r="BW544" s="120" t="s">
        <v>115</v>
      </c>
      <c r="BX544" s="153">
        <v>27.014539660492481</v>
      </c>
      <c r="BY544" s="153">
        <v>2.2708554580220972</v>
      </c>
      <c r="BZ544" s="153">
        <v>2.2708554580220972</v>
      </c>
      <c r="CA544" s="154" t="s">
        <v>197</v>
      </c>
      <c r="CB544" s="154">
        <v>2.6381108621698894</v>
      </c>
      <c r="CC544" s="154">
        <v>2.6381108621698894</v>
      </c>
      <c r="CD544" s="154" t="s">
        <v>197</v>
      </c>
      <c r="CE544" s="155">
        <v>0</v>
      </c>
      <c r="CF544" s="269"/>
      <c r="CG544" s="269"/>
      <c r="CH544" s="273"/>
    </row>
    <row r="545" spans="1:86" s="1" customFormat="1" x14ac:dyDescent="0.2">
      <c r="A545" s="120">
        <v>541</v>
      </c>
      <c r="B545" s="120" t="s">
        <v>413</v>
      </c>
      <c r="C545" s="120" t="s">
        <v>414</v>
      </c>
      <c r="D545" s="126">
        <v>2</v>
      </c>
      <c r="E545" s="126" t="s">
        <v>387</v>
      </c>
      <c r="F545" s="199">
        <v>59.041499999999999</v>
      </c>
      <c r="G545" s="199">
        <v>5.65</v>
      </c>
      <c r="H545" s="123">
        <v>1</v>
      </c>
      <c r="I545" s="122">
        <v>5285</v>
      </c>
      <c r="J545" s="122">
        <v>105</v>
      </c>
      <c r="K545" s="123">
        <v>0</v>
      </c>
      <c r="L545" s="122">
        <v>5285</v>
      </c>
      <c r="M545" s="122">
        <v>105</v>
      </c>
      <c r="N545" s="122">
        <v>6051.25</v>
      </c>
      <c r="O545" s="122">
        <v>241.75</v>
      </c>
      <c r="P545" s="122">
        <v>287.25</v>
      </c>
      <c r="Q545" s="157" t="s">
        <v>1313</v>
      </c>
      <c r="R545" s="158">
        <v>0</v>
      </c>
      <c r="S545" s="112" t="s">
        <v>2191</v>
      </c>
      <c r="T545" s="112" t="s">
        <v>1312</v>
      </c>
      <c r="U545" s="112" t="s">
        <v>442</v>
      </c>
      <c r="V545" s="112" t="s">
        <v>442</v>
      </c>
      <c r="W545" s="112" t="s">
        <v>197</v>
      </c>
      <c r="X545" s="112" t="s">
        <v>115</v>
      </c>
      <c r="Y545" s="112" t="s">
        <v>115</v>
      </c>
      <c r="Z545" s="112" t="s">
        <v>115</v>
      </c>
      <c r="AA545" s="125" t="s">
        <v>197</v>
      </c>
      <c r="AB545" s="125" t="s">
        <v>197</v>
      </c>
      <c r="AC545" s="125" t="s">
        <v>197</v>
      </c>
      <c r="AD545" s="125" t="s">
        <v>197</v>
      </c>
      <c r="AE545" s="125">
        <v>0</v>
      </c>
      <c r="AF545" s="125">
        <v>0.1</v>
      </c>
      <c r="AG545" s="125">
        <v>0</v>
      </c>
      <c r="AH545" s="125">
        <v>0</v>
      </c>
      <c r="AI545" s="202">
        <v>0</v>
      </c>
      <c r="AJ545" s="202">
        <v>0</v>
      </c>
      <c r="AK545" s="202">
        <v>0.60159096894693065</v>
      </c>
      <c r="AL545" s="202">
        <v>0</v>
      </c>
      <c r="AM545" s="202">
        <v>0.1</v>
      </c>
      <c r="AN545" s="202">
        <v>0</v>
      </c>
      <c r="AO545" s="202">
        <v>1</v>
      </c>
      <c r="AP545" s="202">
        <v>0</v>
      </c>
      <c r="AQ545" s="202" t="s">
        <v>197</v>
      </c>
      <c r="AR545" s="202">
        <v>1993</v>
      </c>
      <c r="AS545" s="203">
        <v>10.5</v>
      </c>
      <c r="AT545" s="224" t="s">
        <v>132</v>
      </c>
      <c r="AU545" s="202" t="s">
        <v>556</v>
      </c>
      <c r="AV545" s="152">
        <v>1.1755474018169181</v>
      </c>
      <c r="AW545" s="152">
        <v>1.1755474018169181</v>
      </c>
      <c r="AX545" s="179">
        <v>-0.42345593588652608</v>
      </c>
      <c r="AY545" s="179" t="s">
        <v>115</v>
      </c>
      <c r="AZ545" s="179">
        <v>-0.32123888371227349</v>
      </c>
      <c r="BA545" s="179">
        <v>-0.30389283533907518</v>
      </c>
      <c r="BB545" s="179">
        <v>0</v>
      </c>
      <c r="BC545" s="179">
        <v>0.29008955576344519</v>
      </c>
      <c r="BD545" s="179">
        <v>0.30751341241951002</v>
      </c>
      <c r="BE545" s="179" t="s">
        <v>115</v>
      </c>
      <c r="BF545" s="179">
        <v>0.3835889370761093</v>
      </c>
      <c r="BG545" s="179">
        <v>0.4335950751982256</v>
      </c>
      <c r="BH545" s="204">
        <v>1</v>
      </c>
      <c r="BI545" s="204">
        <v>9</v>
      </c>
      <c r="BJ545" s="205" t="s">
        <v>3036</v>
      </c>
      <c r="BK545" s="205" t="s">
        <v>3037</v>
      </c>
      <c r="BL545" s="205" t="s">
        <v>3030</v>
      </c>
      <c r="BM545" s="205">
        <v>0.34090310530693452</v>
      </c>
      <c r="BN545" s="205" t="s">
        <v>115</v>
      </c>
      <c r="BO545" s="205">
        <v>2.0936252414511798E-3</v>
      </c>
      <c r="BP545" s="205">
        <v>9.548178712712084E-2</v>
      </c>
      <c r="BQ545" s="205" t="s">
        <v>115</v>
      </c>
      <c r="BR545" s="205" t="s">
        <v>197</v>
      </c>
      <c r="BS545" s="205">
        <v>8.7903105306934515E-2</v>
      </c>
      <c r="BT545" s="120" t="s">
        <v>115</v>
      </c>
      <c r="BU545" s="120" t="s">
        <v>115</v>
      </c>
      <c r="BV545" s="120" t="s">
        <v>115</v>
      </c>
      <c r="BW545" s="120" t="s">
        <v>115</v>
      </c>
      <c r="BX545" s="153">
        <v>10.159096894693066</v>
      </c>
      <c r="BY545" s="153">
        <v>1.1794205563996869</v>
      </c>
      <c r="BZ545" s="153">
        <v>1.1794205563996869</v>
      </c>
      <c r="CA545" s="154" t="s">
        <v>197</v>
      </c>
      <c r="CB545" s="154">
        <v>1.1826917623712228</v>
      </c>
      <c r="CC545" s="154">
        <v>1.1826917623712228</v>
      </c>
      <c r="CD545" s="154" t="s">
        <v>197</v>
      </c>
      <c r="CE545" s="155">
        <v>0</v>
      </c>
      <c r="CF545" s="269"/>
      <c r="CG545" s="269"/>
      <c r="CH545" s="273"/>
    </row>
    <row r="546" spans="1:86" s="1" customFormat="1" x14ac:dyDescent="0.2">
      <c r="A546" s="120">
        <v>542</v>
      </c>
      <c r="B546" s="120" t="s">
        <v>1307</v>
      </c>
      <c r="C546" s="120" t="s">
        <v>412</v>
      </c>
      <c r="D546" s="126">
        <v>2</v>
      </c>
      <c r="E546" s="126" t="s">
        <v>1300</v>
      </c>
      <c r="F546" s="199">
        <v>59.082799999999999</v>
      </c>
      <c r="G546" s="199">
        <v>5.82</v>
      </c>
      <c r="H546" s="123">
        <v>1</v>
      </c>
      <c r="I546" s="122">
        <v>9595</v>
      </c>
      <c r="J546" s="122">
        <v>360</v>
      </c>
      <c r="K546" s="123">
        <v>0</v>
      </c>
      <c r="L546" s="122">
        <v>9595</v>
      </c>
      <c r="M546" s="122">
        <v>360</v>
      </c>
      <c r="N546" s="122">
        <v>10714.25</v>
      </c>
      <c r="O546" s="122">
        <v>1722.75</v>
      </c>
      <c r="P546" s="122">
        <v>819.25</v>
      </c>
      <c r="Q546" s="112" t="s">
        <v>214</v>
      </c>
      <c r="R546" s="158">
        <v>1</v>
      </c>
      <c r="S546" s="112" t="s">
        <v>2191</v>
      </c>
      <c r="T546" s="124" t="s">
        <v>2185</v>
      </c>
      <c r="U546" s="112" t="s">
        <v>214</v>
      </c>
      <c r="V546" s="112" t="s">
        <v>213</v>
      </c>
      <c r="W546" s="112" t="s">
        <v>193</v>
      </c>
      <c r="X546" s="112" t="s">
        <v>115</v>
      </c>
      <c r="Y546" s="112" t="s">
        <v>115</v>
      </c>
      <c r="Z546" s="112" t="s">
        <v>115</v>
      </c>
      <c r="AA546" s="125" t="s">
        <v>197</v>
      </c>
      <c r="AB546" s="125" t="s">
        <v>197</v>
      </c>
      <c r="AC546" s="125" t="s">
        <v>197</v>
      </c>
      <c r="AD546" s="125" t="s">
        <v>197</v>
      </c>
      <c r="AE546" s="125">
        <v>0</v>
      </c>
      <c r="AF546" s="125">
        <v>0.1</v>
      </c>
      <c r="AG546" s="125">
        <v>0</v>
      </c>
      <c r="AH546" s="125">
        <v>0</v>
      </c>
      <c r="AI546" s="202">
        <v>0</v>
      </c>
      <c r="AJ546" s="202">
        <v>0</v>
      </c>
      <c r="AK546" s="202">
        <v>0.63820097057058012</v>
      </c>
      <c r="AL546" s="202">
        <v>0</v>
      </c>
      <c r="AM546" s="202">
        <v>0.1</v>
      </c>
      <c r="AN546" s="202">
        <v>0</v>
      </c>
      <c r="AO546" s="202">
        <v>1</v>
      </c>
      <c r="AP546" s="202">
        <v>0</v>
      </c>
      <c r="AQ546" s="202" t="s">
        <v>197</v>
      </c>
      <c r="AR546" s="202">
        <v>1993</v>
      </c>
      <c r="AS546" s="203">
        <v>13.8</v>
      </c>
      <c r="AT546" s="224" t="s">
        <v>132</v>
      </c>
      <c r="AU546" s="202" t="s">
        <v>556</v>
      </c>
      <c r="AV546" s="152">
        <v>1.1946968146091419</v>
      </c>
      <c r="AW546" s="152">
        <v>1.1946968146091419</v>
      </c>
      <c r="AX546" s="179">
        <v>-0.43080188094794819</v>
      </c>
      <c r="AY546" s="179" t="s">
        <v>115</v>
      </c>
      <c r="AZ546" s="179">
        <v>-0.3278351390141574</v>
      </c>
      <c r="BA546" s="179">
        <v>-0.31031541985444222</v>
      </c>
      <c r="BB546" s="179">
        <v>0</v>
      </c>
      <c r="BC546" s="179">
        <v>0.29602449625802779</v>
      </c>
      <c r="BD546" s="179">
        <v>0.31358476979469557</v>
      </c>
      <c r="BE546" s="179" t="s">
        <v>115</v>
      </c>
      <c r="BF546" s="179">
        <v>0.39006894264119202</v>
      </c>
      <c r="BG546" s="179">
        <v>0.44065658132204177</v>
      </c>
      <c r="BH546" s="204">
        <v>0</v>
      </c>
      <c r="BI546" s="204">
        <v>7</v>
      </c>
      <c r="BJ546" s="205" t="s">
        <v>3025</v>
      </c>
      <c r="BK546" s="205" t="s">
        <v>3026</v>
      </c>
      <c r="BL546" s="205" t="s">
        <v>3027</v>
      </c>
      <c r="BM546" s="205">
        <v>-2.009705705800802E-2</v>
      </c>
      <c r="BN546" s="205">
        <v>0.40657787427971998</v>
      </c>
      <c r="BO546" s="205">
        <v>3.2514514793491323E-4</v>
      </c>
      <c r="BP546" s="205">
        <v>9.548178712712084E-2</v>
      </c>
      <c r="BQ546" s="205" t="s">
        <v>115</v>
      </c>
      <c r="BR546" s="205" t="s">
        <v>197</v>
      </c>
      <c r="BS546" s="205">
        <v>0.10751918277828799</v>
      </c>
      <c r="BT546" s="120" t="s">
        <v>115</v>
      </c>
      <c r="BU546" s="120" t="s">
        <v>115</v>
      </c>
      <c r="BV546" s="120" t="s">
        <v>115</v>
      </c>
      <c r="BW546" s="120" t="s">
        <v>115</v>
      </c>
      <c r="BX546" s="153">
        <v>13.820097057058009</v>
      </c>
      <c r="BY546" s="153">
        <v>1.2655919263662367</v>
      </c>
      <c r="BZ546" s="153">
        <v>1.2655919263662367</v>
      </c>
      <c r="CA546" s="154" t="s">
        <v>197</v>
      </c>
      <c r="CB546" s="154">
        <v>1.2701508960547612</v>
      </c>
      <c r="CC546" s="154">
        <v>1.2701508960547612</v>
      </c>
      <c r="CD546" s="154" t="s">
        <v>197</v>
      </c>
      <c r="CE546" s="155">
        <v>0</v>
      </c>
      <c r="CF546" s="269"/>
      <c r="CG546" s="269"/>
      <c r="CH546" s="273"/>
    </row>
    <row r="547" spans="1:86" s="1" customFormat="1" x14ac:dyDescent="0.2">
      <c r="A547" s="120">
        <v>543</v>
      </c>
      <c r="B547" s="120" t="s">
        <v>1302</v>
      </c>
      <c r="C547" s="120" t="s">
        <v>412</v>
      </c>
      <c r="D547" s="126">
        <v>2</v>
      </c>
      <c r="E547" s="126" t="s">
        <v>1301</v>
      </c>
      <c r="F547" s="199">
        <v>59.1158</v>
      </c>
      <c r="G547" s="199">
        <v>5.8</v>
      </c>
      <c r="H547" s="123">
        <v>1</v>
      </c>
      <c r="I547" s="122">
        <v>9170</v>
      </c>
      <c r="J547" s="122">
        <v>100</v>
      </c>
      <c r="K547" s="123">
        <v>0</v>
      </c>
      <c r="L547" s="122">
        <v>9170</v>
      </c>
      <c r="M547" s="122">
        <v>100</v>
      </c>
      <c r="N547" s="122">
        <v>10403.5</v>
      </c>
      <c r="O547" s="122">
        <v>312.5</v>
      </c>
      <c r="P547" s="122">
        <v>495.5</v>
      </c>
      <c r="Q547" s="112" t="s">
        <v>214</v>
      </c>
      <c r="R547" s="158">
        <v>1</v>
      </c>
      <c r="S547" s="112" t="s">
        <v>2191</v>
      </c>
      <c r="T547" s="124" t="s">
        <v>2185</v>
      </c>
      <c r="U547" s="112" t="s">
        <v>214</v>
      </c>
      <c r="V547" s="112" t="s">
        <v>213</v>
      </c>
      <c r="W547" s="112" t="s">
        <v>193</v>
      </c>
      <c r="X547" s="112" t="s">
        <v>115</v>
      </c>
      <c r="Y547" s="112" t="s">
        <v>115</v>
      </c>
      <c r="Z547" s="112" t="s">
        <v>115</v>
      </c>
      <c r="AA547" s="125" t="s">
        <v>197</v>
      </c>
      <c r="AB547" s="125" t="s">
        <v>197</v>
      </c>
      <c r="AC547" s="125" t="s">
        <v>197</v>
      </c>
      <c r="AD547" s="125" t="s">
        <v>197</v>
      </c>
      <c r="AE547" s="125">
        <v>0</v>
      </c>
      <c r="AF547" s="125">
        <v>0.1</v>
      </c>
      <c r="AG547" s="125">
        <v>0</v>
      </c>
      <c r="AH547" s="125">
        <v>0</v>
      </c>
      <c r="AI547" s="202">
        <v>0</v>
      </c>
      <c r="AJ547" s="202">
        <v>0</v>
      </c>
      <c r="AK547" s="202">
        <v>0.5</v>
      </c>
      <c r="AL547" s="202">
        <v>0</v>
      </c>
      <c r="AM547" s="202">
        <v>0.1</v>
      </c>
      <c r="AN547" s="202">
        <v>0</v>
      </c>
      <c r="AO547" s="202">
        <v>1</v>
      </c>
      <c r="AP547" s="202">
        <v>0</v>
      </c>
      <c r="AQ547" s="202" t="s">
        <v>197</v>
      </c>
      <c r="AR547" s="202">
        <v>1993</v>
      </c>
      <c r="AS547" s="203">
        <v>6.7</v>
      </c>
      <c r="AT547" s="224" t="s">
        <v>132</v>
      </c>
      <c r="AU547" s="202" t="s">
        <v>556</v>
      </c>
      <c r="AV547" s="152">
        <v>1.1269427669584644</v>
      </c>
      <c r="AW547" s="152">
        <v>1.1269427669584644</v>
      </c>
      <c r="AX547" s="179">
        <v>-0.43080188094794819</v>
      </c>
      <c r="AY547" s="179" t="s">
        <v>115</v>
      </c>
      <c r="AZ547" s="179">
        <v>-0.3278351390141574</v>
      </c>
      <c r="BA547" s="179">
        <v>-0.31031541985444222</v>
      </c>
      <c r="BB547" s="179">
        <v>0</v>
      </c>
      <c r="BC547" s="179">
        <v>0.29602449625802779</v>
      </c>
      <c r="BD547" s="179">
        <v>0.31358476979469557</v>
      </c>
      <c r="BE547" s="179" t="s">
        <v>115</v>
      </c>
      <c r="BF547" s="179">
        <v>0.39006894264119202</v>
      </c>
      <c r="BG547" s="179">
        <v>0.44065658132204177</v>
      </c>
      <c r="BH547" s="204">
        <v>0</v>
      </c>
      <c r="BI547" s="204">
        <v>7</v>
      </c>
      <c r="BJ547" s="205" t="s">
        <v>3025</v>
      </c>
      <c r="BK547" s="205" t="s">
        <v>3026</v>
      </c>
      <c r="BL547" s="205" t="s">
        <v>3027</v>
      </c>
      <c r="BM547" s="205">
        <v>-1.9933499405208392E-2</v>
      </c>
      <c r="BN547" s="205">
        <v>0.40352243648131769</v>
      </c>
      <c r="BO547" s="205">
        <v>4.0945332443370619E-3</v>
      </c>
      <c r="BP547" s="205">
        <v>9.548178712712084E-2</v>
      </c>
      <c r="BQ547" s="205" t="s">
        <v>115</v>
      </c>
      <c r="BR547" s="205" t="s">
        <v>197</v>
      </c>
      <c r="BS547" s="205">
        <v>0.2245889370761093</v>
      </c>
      <c r="BT547" s="120" t="s">
        <v>115</v>
      </c>
      <c r="BU547" s="120" t="s">
        <v>115</v>
      </c>
      <c r="BV547" s="120" t="s">
        <v>115</v>
      </c>
      <c r="BW547" s="120" t="s">
        <v>115</v>
      </c>
      <c r="BX547" s="153">
        <v>6.7199334994052089</v>
      </c>
      <c r="BY547" s="153">
        <v>1.200818010199421</v>
      </c>
      <c r="BZ547" s="153">
        <v>1.200818010199421</v>
      </c>
      <c r="CA547" s="154" t="s">
        <v>197</v>
      </c>
      <c r="CB547" s="154">
        <v>1.2216399159638955</v>
      </c>
      <c r="CC547" s="154">
        <v>1.2216399159638955</v>
      </c>
      <c r="CD547" s="154" t="s">
        <v>197</v>
      </c>
      <c r="CE547" s="155">
        <v>0</v>
      </c>
      <c r="CF547" s="269"/>
      <c r="CG547" s="269"/>
      <c r="CH547" s="273"/>
    </row>
    <row r="548" spans="1:86" s="1" customFormat="1" x14ac:dyDescent="0.2">
      <c r="A548" s="120">
        <v>544</v>
      </c>
      <c r="B548" s="120" t="s">
        <v>1303</v>
      </c>
      <c r="C548" s="120" t="s">
        <v>412</v>
      </c>
      <c r="D548" s="126">
        <v>2</v>
      </c>
      <c r="E548" s="126" t="s">
        <v>1301</v>
      </c>
      <c r="F548" s="199">
        <v>59.1158</v>
      </c>
      <c r="G548" s="199">
        <v>5.8</v>
      </c>
      <c r="H548" s="123">
        <v>1</v>
      </c>
      <c r="I548" s="122">
        <v>7825</v>
      </c>
      <c r="J548" s="122">
        <v>85</v>
      </c>
      <c r="K548" s="123">
        <v>0</v>
      </c>
      <c r="L548" s="122">
        <v>7825</v>
      </c>
      <c r="M548" s="122">
        <v>85</v>
      </c>
      <c r="N548" s="122">
        <v>8626.125</v>
      </c>
      <c r="O548" s="122">
        <v>369.875</v>
      </c>
      <c r="P548" s="122">
        <v>226.125</v>
      </c>
      <c r="Q548" s="112" t="s">
        <v>214</v>
      </c>
      <c r="R548" s="158">
        <v>1</v>
      </c>
      <c r="S548" s="112" t="s">
        <v>2191</v>
      </c>
      <c r="T548" s="124" t="s">
        <v>2185</v>
      </c>
      <c r="U548" s="112" t="s">
        <v>213</v>
      </c>
      <c r="V548" s="112" t="s">
        <v>214</v>
      </c>
      <c r="W548" s="112" t="s">
        <v>215</v>
      </c>
      <c r="X548" s="112" t="s">
        <v>115</v>
      </c>
      <c r="Y548" s="112" t="s">
        <v>115</v>
      </c>
      <c r="Z548" s="112" t="s">
        <v>115</v>
      </c>
      <c r="AA548" s="125" t="s">
        <v>197</v>
      </c>
      <c r="AB548" s="125" t="s">
        <v>197</v>
      </c>
      <c r="AC548" s="125" t="s">
        <v>197</v>
      </c>
      <c r="AD548" s="125" t="s">
        <v>197</v>
      </c>
      <c r="AE548" s="125">
        <v>0</v>
      </c>
      <c r="AF548" s="125">
        <v>0.1</v>
      </c>
      <c r="AG548" s="125">
        <v>0</v>
      </c>
      <c r="AH548" s="125">
        <v>0</v>
      </c>
      <c r="AI548" s="202">
        <v>0</v>
      </c>
      <c r="AJ548" s="202">
        <v>0</v>
      </c>
      <c r="AK548" s="202">
        <v>0.5</v>
      </c>
      <c r="AL548" s="202">
        <v>0</v>
      </c>
      <c r="AM548" s="202">
        <v>0.1</v>
      </c>
      <c r="AN548" s="202">
        <v>0</v>
      </c>
      <c r="AO548" s="202">
        <v>1</v>
      </c>
      <c r="AP548" s="202">
        <v>0</v>
      </c>
      <c r="AQ548" s="202" t="s">
        <v>197</v>
      </c>
      <c r="AR548" s="202">
        <v>1993</v>
      </c>
      <c r="AS548" s="203">
        <v>6.7</v>
      </c>
      <c r="AT548" s="224" t="s">
        <v>132</v>
      </c>
      <c r="AU548" s="202" t="s">
        <v>556</v>
      </c>
      <c r="AV548" s="152">
        <v>1.1269427669584644</v>
      </c>
      <c r="AW548" s="152">
        <v>1.1269427669584644</v>
      </c>
      <c r="AX548" s="179">
        <v>-0.4321333884871586</v>
      </c>
      <c r="AY548" s="179" t="s">
        <v>115</v>
      </c>
      <c r="AZ548" s="179">
        <v>-0.32903007111250782</v>
      </c>
      <c r="BA548" s="179">
        <v>-0.31147761300116911</v>
      </c>
      <c r="BB548" s="179">
        <v>0</v>
      </c>
      <c r="BC548" s="179">
        <v>0.29705097606299991</v>
      </c>
      <c r="BD548" s="179">
        <v>0.31464336902292989</v>
      </c>
      <c r="BE548" s="179" t="s">
        <v>115</v>
      </c>
      <c r="BF548" s="179">
        <v>0.39119596457702188</v>
      </c>
      <c r="BG548" s="179">
        <v>0.44194251644315841</v>
      </c>
      <c r="BH548" s="204">
        <v>0</v>
      </c>
      <c r="BI548" s="204">
        <v>7</v>
      </c>
      <c r="BJ548" s="205" t="s">
        <v>3025</v>
      </c>
      <c r="BK548" s="205" t="s">
        <v>3026</v>
      </c>
      <c r="BL548" s="205" t="s">
        <v>3027</v>
      </c>
      <c r="BM548" s="205">
        <v>-1.9933499405208392E-2</v>
      </c>
      <c r="BN548" s="205">
        <v>0.40352243648131769</v>
      </c>
      <c r="BO548" s="205">
        <v>4.0945332443370619E-3</v>
      </c>
      <c r="BP548" s="205">
        <v>9.548178712712084E-2</v>
      </c>
      <c r="BQ548" s="205" t="s">
        <v>115</v>
      </c>
      <c r="BR548" s="205" t="s">
        <v>197</v>
      </c>
      <c r="BS548" s="205">
        <v>0.2245889370761093</v>
      </c>
      <c r="BT548" s="120" t="s">
        <v>115</v>
      </c>
      <c r="BU548" s="120" t="s">
        <v>115</v>
      </c>
      <c r="BV548" s="120" t="s">
        <v>115</v>
      </c>
      <c r="BW548" s="120" t="s">
        <v>115</v>
      </c>
      <c r="BX548" s="153">
        <v>6.7199334994052089</v>
      </c>
      <c r="BY548" s="153">
        <v>1.200818010199421</v>
      </c>
      <c r="BZ548" s="153">
        <v>1.200818010199421</v>
      </c>
      <c r="CA548" s="154" t="s">
        <v>197</v>
      </c>
      <c r="CB548" s="154">
        <v>1.2216399159638955</v>
      </c>
      <c r="CC548" s="154">
        <v>1.2216399159638955</v>
      </c>
      <c r="CD548" s="154" t="s">
        <v>197</v>
      </c>
      <c r="CE548" s="155">
        <v>0</v>
      </c>
      <c r="CF548" s="269"/>
      <c r="CG548" s="269"/>
      <c r="CH548" s="273"/>
    </row>
    <row r="549" spans="1:86" s="1" customFormat="1" x14ac:dyDescent="0.2">
      <c r="A549" s="120">
        <v>545</v>
      </c>
      <c r="B549" s="120" t="s">
        <v>1304</v>
      </c>
      <c r="C549" s="120" t="s">
        <v>412</v>
      </c>
      <c r="D549" s="126">
        <v>2</v>
      </c>
      <c r="E549" s="126" t="s">
        <v>1301</v>
      </c>
      <c r="F549" s="199">
        <v>59.1158</v>
      </c>
      <c r="G549" s="199">
        <v>5.8</v>
      </c>
      <c r="H549" s="123">
        <v>1</v>
      </c>
      <c r="I549" s="122">
        <v>8050</v>
      </c>
      <c r="J549" s="122">
        <v>100</v>
      </c>
      <c r="K549" s="123">
        <v>0</v>
      </c>
      <c r="L549" s="122">
        <v>8050</v>
      </c>
      <c r="M549" s="122">
        <v>100</v>
      </c>
      <c r="N549" s="122">
        <v>8900</v>
      </c>
      <c r="O549" s="122">
        <v>502</v>
      </c>
      <c r="P549" s="122">
        <v>349</v>
      </c>
      <c r="Q549" s="112" t="s">
        <v>214</v>
      </c>
      <c r="R549" s="158">
        <v>1</v>
      </c>
      <c r="S549" s="112" t="s">
        <v>2191</v>
      </c>
      <c r="T549" s="124" t="s">
        <v>2185</v>
      </c>
      <c r="U549" s="112" t="s">
        <v>213</v>
      </c>
      <c r="V549" s="112" t="s">
        <v>214</v>
      </c>
      <c r="W549" s="112" t="s">
        <v>215</v>
      </c>
      <c r="X549" s="112" t="s">
        <v>115</v>
      </c>
      <c r="Y549" s="112" t="s">
        <v>115</v>
      </c>
      <c r="Z549" s="112" t="s">
        <v>115</v>
      </c>
      <c r="AA549" s="125" t="s">
        <v>197</v>
      </c>
      <c r="AB549" s="125" t="s">
        <v>197</v>
      </c>
      <c r="AC549" s="125" t="s">
        <v>197</v>
      </c>
      <c r="AD549" s="125" t="s">
        <v>197</v>
      </c>
      <c r="AE549" s="125">
        <v>0</v>
      </c>
      <c r="AF549" s="125">
        <v>0.1</v>
      </c>
      <c r="AG549" s="125">
        <v>0</v>
      </c>
      <c r="AH549" s="125">
        <v>0</v>
      </c>
      <c r="AI549" s="202">
        <v>0</v>
      </c>
      <c r="AJ549" s="202">
        <v>0</v>
      </c>
      <c r="AK549" s="202">
        <v>0.5</v>
      </c>
      <c r="AL549" s="202">
        <v>0</v>
      </c>
      <c r="AM549" s="202">
        <v>0.1</v>
      </c>
      <c r="AN549" s="202">
        <v>0</v>
      </c>
      <c r="AO549" s="202">
        <v>1</v>
      </c>
      <c r="AP549" s="202">
        <v>0</v>
      </c>
      <c r="AQ549" s="202" t="s">
        <v>197</v>
      </c>
      <c r="AR549" s="202">
        <v>1993</v>
      </c>
      <c r="AS549" s="203">
        <v>6.7</v>
      </c>
      <c r="AT549" s="224" t="s">
        <v>132</v>
      </c>
      <c r="AU549" s="202" t="s">
        <v>556</v>
      </c>
      <c r="AV549" s="152">
        <v>1.1269427669584644</v>
      </c>
      <c r="AW549" s="152">
        <v>1.1269427669584644</v>
      </c>
      <c r="AX549" s="179">
        <v>-0.43079554876672183</v>
      </c>
      <c r="AY549" s="179" t="s">
        <v>115</v>
      </c>
      <c r="AZ549" s="179">
        <v>-0.32782920250398861</v>
      </c>
      <c r="BA549" s="179">
        <v>-0.31030965480240341</v>
      </c>
      <c r="BB549" s="179">
        <v>0</v>
      </c>
      <c r="BC549" s="179">
        <v>0.29602281846599121</v>
      </c>
      <c r="BD549" s="179">
        <v>0.3135826835856157</v>
      </c>
      <c r="BE549" s="179" t="s">
        <v>115</v>
      </c>
      <c r="BF549" s="179">
        <v>0.39006659805549121</v>
      </c>
      <c r="BG549" s="179">
        <v>0.44065204907198657</v>
      </c>
      <c r="BH549" s="204">
        <v>0</v>
      </c>
      <c r="BI549" s="204">
        <v>7</v>
      </c>
      <c r="BJ549" s="205" t="s">
        <v>3025</v>
      </c>
      <c r="BK549" s="205" t="s">
        <v>3026</v>
      </c>
      <c r="BL549" s="205" t="s">
        <v>3027</v>
      </c>
      <c r="BM549" s="205">
        <v>-1.9933499405208392E-2</v>
      </c>
      <c r="BN549" s="205">
        <v>0.40352243648131769</v>
      </c>
      <c r="BO549" s="205">
        <v>4.0945332443370619E-3</v>
      </c>
      <c r="BP549" s="205">
        <v>9.548178712712084E-2</v>
      </c>
      <c r="BQ549" s="205" t="s">
        <v>115</v>
      </c>
      <c r="BR549" s="205" t="s">
        <v>197</v>
      </c>
      <c r="BS549" s="205">
        <v>0.2245889370761093</v>
      </c>
      <c r="BT549" s="120" t="s">
        <v>115</v>
      </c>
      <c r="BU549" s="120" t="s">
        <v>115</v>
      </c>
      <c r="BV549" s="120" t="s">
        <v>115</v>
      </c>
      <c r="BW549" s="120" t="s">
        <v>115</v>
      </c>
      <c r="BX549" s="153">
        <v>6.7199334994052089</v>
      </c>
      <c r="BY549" s="153">
        <v>1.200818010199421</v>
      </c>
      <c r="BZ549" s="153">
        <v>1.200818010199421</v>
      </c>
      <c r="CA549" s="154" t="s">
        <v>197</v>
      </c>
      <c r="CB549" s="154">
        <v>1.2216399159638955</v>
      </c>
      <c r="CC549" s="154">
        <v>1.2216399159638955</v>
      </c>
      <c r="CD549" s="154" t="s">
        <v>197</v>
      </c>
      <c r="CE549" s="155">
        <v>0</v>
      </c>
      <c r="CF549" s="269"/>
      <c r="CG549" s="269"/>
      <c r="CH549" s="273"/>
    </row>
    <row r="550" spans="1:86" s="1" customFormat="1" x14ac:dyDescent="0.2">
      <c r="A550" s="120">
        <v>546</v>
      </c>
      <c r="B550" s="120" t="s">
        <v>1305</v>
      </c>
      <c r="C550" s="120" t="s">
        <v>412</v>
      </c>
      <c r="D550" s="126">
        <v>2</v>
      </c>
      <c r="E550" s="126" t="s">
        <v>1301</v>
      </c>
      <c r="F550" s="199">
        <v>59.1158</v>
      </c>
      <c r="G550" s="199">
        <v>5.8</v>
      </c>
      <c r="H550" s="123">
        <v>1</v>
      </c>
      <c r="I550" s="122">
        <v>4030</v>
      </c>
      <c r="J550" s="122">
        <v>80</v>
      </c>
      <c r="K550" s="123">
        <v>0</v>
      </c>
      <c r="L550" s="122">
        <v>4030</v>
      </c>
      <c r="M550" s="122">
        <v>80</v>
      </c>
      <c r="N550" s="122">
        <v>4659.666666666667</v>
      </c>
      <c r="O550" s="122">
        <v>181.333333333333</v>
      </c>
      <c r="P550" s="122">
        <v>505.66666666666703</v>
      </c>
      <c r="Q550" s="112" t="s">
        <v>214</v>
      </c>
      <c r="R550" s="158">
        <v>1</v>
      </c>
      <c r="S550" s="112" t="s">
        <v>2191</v>
      </c>
      <c r="T550" s="124" t="s">
        <v>2185</v>
      </c>
      <c r="U550" s="112" t="s">
        <v>214</v>
      </c>
      <c r="V550" s="112" t="s">
        <v>213</v>
      </c>
      <c r="W550" s="112" t="s">
        <v>193</v>
      </c>
      <c r="X550" s="112" t="s">
        <v>115</v>
      </c>
      <c r="Y550" s="112" t="s">
        <v>115</v>
      </c>
      <c r="Z550" s="112" t="s">
        <v>115</v>
      </c>
      <c r="AA550" s="125" t="s">
        <v>197</v>
      </c>
      <c r="AB550" s="125" t="s">
        <v>197</v>
      </c>
      <c r="AC550" s="125" t="s">
        <v>197</v>
      </c>
      <c r="AD550" s="125" t="s">
        <v>197</v>
      </c>
      <c r="AE550" s="125">
        <v>0</v>
      </c>
      <c r="AF550" s="125">
        <v>0.1</v>
      </c>
      <c r="AG550" s="125">
        <v>0</v>
      </c>
      <c r="AH550" s="125">
        <v>0</v>
      </c>
      <c r="AI550" s="202">
        <v>0</v>
      </c>
      <c r="AJ550" s="202">
        <v>0</v>
      </c>
      <c r="AK550" s="202">
        <v>0.5</v>
      </c>
      <c r="AL550" s="202">
        <v>0</v>
      </c>
      <c r="AM550" s="202">
        <v>0.1</v>
      </c>
      <c r="AN550" s="202">
        <v>0</v>
      </c>
      <c r="AO550" s="202">
        <v>1</v>
      </c>
      <c r="AP550" s="202">
        <v>0</v>
      </c>
      <c r="AQ550" s="202" t="s">
        <v>197</v>
      </c>
      <c r="AR550" s="202">
        <v>1993</v>
      </c>
      <c r="AS550" s="203">
        <v>6.7</v>
      </c>
      <c r="AT550" s="224" t="s">
        <v>132</v>
      </c>
      <c r="AU550" s="202" t="s">
        <v>556</v>
      </c>
      <c r="AV550" s="152">
        <v>1.1269427669584644</v>
      </c>
      <c r="AW550" s="152">
        <v>1.1269427669584644</v>
      </c>
      <c r="AX550" s="179">
        <v>-0.43079554876672183</v>
      </c>
      <c r="AY550" s="179" t="s">
        <v>115</v>
      </c>
      <c r="AZ550" s="179">
        <v>-0.32782920250398861</v>
      </c>
      <c r="BA550" s="179">
        <v>-0.31030965480240341</v>
      </c>
      <c r="BB550" s="179">
        <v>0</v>
      </c>
      <c r="BC550" s="179">
        <v>0.29602281846599121</v>
      </c>
      <c r="BD550" s="179">
        <v>0.3135826835856157</v>
      </c>
      <c r="BE550" s="179" t="s">
        <v>115</v>
      </c>
      <c r="BF550" s="179">
        <v>0.39006659805549121</v>
      </c>
      <c r="BG550" s="179">
        <v>0.44065204907198657</v>
      </c>
      <c r="BH550" s="204">
        <v>0</v>
      </c>
      <c r="BI550" s="204">
        <v>7</v>
      </c>
      <c r="BJ550" s="205" t="s">
        <v>3025</v>
      </c>
      <c r="BK550" s="205" t="s">
        <v>3026</v>
      </c>
      <c r="BL550" s="205" t="s">
        <v>3027</v>
      </c>
      <c r="BM550" s="205">
        <v>-1.9933499405208392E-2</v>
      </c>
      <c r="BN550" s="205">
        <v>0.40352243648131769</v>
      </c>
      <c r="BO550" s="205">
        <v>4.0945332443370619E-3</v>
      </c>
      <c r="BP550" s="205">
        <v>9.548178712712084E-2</v>
      </c>
      <c r="BQ550" s="205" t="s">
        <v>115</v>
      </c>
      <c r="BR550" s="205" t="s">
        <v>197</v>
      </c>
      <c r="BS550" s="205">
        <v>0.2245889370761093</v>
      </c>
      <c r="BT550" s="120" t="s">
        <v>115</v>
      </c>
      <c r="BU550" s="120" t="s">
        <v>115</v>
      </c>
      <c r="BV550" s="120" t="s">
        <v>115</v>
      </c>
      <c r="BW550" s="120" t="s">
        <v>115</v>
      </c>
      <c r="BX550" s="153">
        <v>6.7199334994052089</v>
      </c>
      <c r="BY550" s="153">
        <v>1.200818010199421</v>
      </c>
      <c r="BZ550" s="153">
        <v>1.200818010199421</v>
      </c>
      <c r="CA550" s="154" t="s">
        <v>197</v>
      </c>
      <c r="CB550" s="154">
        <v>1.2216399159638955</v>
      </c>
      <c r="CC550" s="154">
        <v>1.2216399159638955</v>
      </c>
      <c r="CD550" s="154" t="s">
        <v>197</v>
      </c>
      <c r="CE550" s="155">
        <v>0</v>
      </c>
      <c r="CF550" s="269"/>
      <c r="CG550" s="269"/>
      <c r="CH550" s="273"/>
    </row>
    <row r="551" spans="1:86" s="1" customFormat="1" x14ac:dyDescent="0.2">
      <c r="A551" s="120">
        <v>547</v>
      </c>
      <c r="B551" s="120" t="s">
        <v>1306</v>
      </c>
      <c r="C551" s="120" t="s">
        <v>412</v>
      </c>
      <c r="D551" s="126">
        <v>2</v>
      </c>
      <c r="E551" s="126" t="s">
        <v>1301</v>
      </c>
      <c r="F551" s="199">
        <v>59.1158</v>
      </c>
      <c r="G551" s="199">
        <v>5.8</v>
      </c>
      <c r="H551" s="123">
        <v>1</v>
      </c>
      <c r="I551" s="122">
        <v>4120</v>
      </c>
      <c r="J551" s="122">
        <v>165</v>
      </c>
      <c r="K551" s="123">
        <v>0</v>
      </c>
      <c r="L551" s="122">
        <v>4120</v>
      </c>
      <c r="M551" s="122">
        <v>165</v>
      </c>
      <c r="N551" s="122">
        <v>4567</v>
      </c>
      <c r="O551" s="122">
        <v>711</v>
      </c>
      <c r="P551" s="122">
        <v>477</v>
      </c>
      <c r="Q551" s="112" t="s">
        <v>214</v>
      </c>
      <c r="R551" s="158">
        <v>1</v>
      </c>
      <c r="S551" s="112" t="s">
        <v>2191</v>
      </c>
      <c r="T551" s="124" t="s">
        <v>2185</v>
      </c>
      <c r="U551" s="112" t="s">
        <v>214</v>
      </c>
      <c r="V551" s="112" t="s">
        <v>213</v>
      </c>
      <c r="W551" s="112" t="s">
        <v>193</v>
      </c>
      <c r="X551" s="112" t="s">
        <v>115</v>
      </c>
      <c r="Y551" s="112" t="s">
        <v>115</v>
      </c>
      <c r="Z551" s="112" t="s">
        <v>115</v>
      </c>
      <c r="AA551" s="125" t="s">
        <v>197</v>
      </c>
      <c r="AB551" s="125" t="s">
        <v>197</v>
      </c>
      <c r="AC551" s="125" t="s">
        <v>197</v>
      </c>
      <c r="AD551" s="125" t="s">
        <v>197</v>
      </c>
      <c r="AE551" s="125">
        <v>0</v>
      </c>
      <c r="AF551" s="125">
        <v>0.1</v>
      </c>
      <c r="AG551" s="125">
        <v>0</v>
      </c>
      <c r="AH551" s="125">
        <v>0</v>
      </c>
      <c r="AI551" s="202">
        <v>0</v>
      </c>
      <c r="AJ551" s="202">
        <v>0</v>
      </c>
      <c r="AK551" s="202">
        <v>0.5</v>
      </c>
      <c r="AL551" s="202">
        <v>0</v>
      </c>
      <c r="AM551" s="202">
        <v>0.1</v>
      </c>
      <c r="AN551" s="202">
        <v>0</v>
      </c>
      <c r="AO551" s="202">
        <v>1</v>
      </c>
      <c r="AP551" s="202">
        <v>0</v>
      </c>
      <c r="AQ551" s="202" t="s">
        <v>197</v>
      </c>
      <c r="AR551" s="202">
        <v>1993</v>
      </c>
      <c r="AS551" s="203">
        <v>6.7</v>
      </c>
      <c r="AT551" s="224" t="s">
        <v>132</v>
      </c>
      <c r="AU551" s="202" t="s">
        <v>556</v>
      </c>
      <c r="AV551" s="152">
        <v>1.1269427669584644</v>
      </c>
      <c r="AW551" s="152">
        <v>1.1269427669584644</v>
      </c>
      <c r="AX551" s="179">
        <v>-0.43079554876672183</v>
      </c>
      <c r="AY551" s="179" t="s">
        <v>115</v>
      </c>
      <c r="AZ551" s="179">
        <v>-0.32782920250398861</v>
      </c>
      <c r="BA551" s="179">
        <v>-0.31030965480240341</v>
      </c>
      <c r="BB551" s="179">
        <v>0</v>
      </c>
      <c r="BC551" s="179">
        <v>0.29602281846599121</v>
      </c>
      <c r="BD551" s="179">
        <v>0.3135826835856157</v>
      </c>
      <c r="BE551" s="179" t="s">
        <v>115</v>
      </c>
      <c r="BF551" s="179">
        <v>0.39006659805549121</v>
      </c>
      <c r="BG551" s="179">
        <v>0.44065204907198657</v>
      </c>
      <c r="BH551" s="204">
        <v>0</v>
      </c>
      <c r="BI551" s="204">
        <v>7</v>
      </c>
      <c r="BJ551" s="205" t="s">
        <v>3025</v>
      </c>
      <c r="BK551" s="205" t="s">
        <v>3026</v>
      </c>
      <c r="BL551" s="205" t="s">
        <v>3027</v>
      </c>
      <c r="BM551" s="205">
        <v>-1.9933499405208392E-2</v>
      </c>
      <c r="BN551" s="205">
        <v>0.40352243648131769</v>
      </c>
      <c r="BO551" s="205">
        <v>4.0945332443370619E-3</v>
      </c>
      <c r="BP551" s="205">
        <v>9.548178712712084E-2</v>
      </c>
      <c r="BQ551" s="205" t="s">
        <v>115</v>
      </c>
      <c r="BR551" s="205" t="s">
        <v>197</v>
      </c>
      <c r="BS551" s="205">
        <v>0.2245889370761093</v>
      </c>
      <c r="BT551" s="120" t="s">
        <v>115</v>
      </c>
      <c r="BU551" s="120" t="s">
        <v>115</v>
      </c>
      <c r="BV551" s="120" t="s">
        <v>115</v>
      </c>
      <c r="BW551" s="120" t="s">
        <v>115</v>
      </c>
      <c r="BX551" s="153">
        <v>6.7199334994052089</v>
      </c>
      <c r="BY551" s="153">
        <v>1.200818010199421</v>
      </c>
      <c r="BZ551" s="153">
        <v>1.200818010199421</v>
      </c>
      <c r="CA551" s="154" t="s">
        <v>197</v>
      </c>
      <c r="CB551" s="154">
        <v>1.2216399159638955</v>
      </c>
      <c r="CC551" s="154">
        <v>1.2216399159638955</v>
      </c>
      <c r="CD551" s="154" t="s">
        <v>197</v>
      </c>
      <c r="CE551" s="155">
        <v>0</v>
      </c>
      <c r="CF551" s="269"/>
      <c r="CG551" s="269"/>
      <c r="CH551" s="273"/>
    </row>
    <row r="552" spans="1:86" s="1" customFormat="1" x14ac:dyDescent="0.2">
      <c r="A552" s="120">
        <v>548</v>
      </c>
      <c r="B552" s="120" t="s">
        <v>1440</v>
      </c>
      <c r="C552" s="120" t="s">
        <v>385</v>
      </c>
      <c r="D552" s="126">
        <v>2</v>
      </c>
      <c r="E552" s="126" t="s">
        <v>1439</v>
      </c>
      <c r="F552" s="199">
        <v>59.088299999999997</v>
      </c>
      <c r="G552" s="199">
        <v>5.91</v>
      </c>
      <c r="H552" s="123">
        <v>1</v>
      </c>
      <c r="I552" s="122">
        <v>10020</v>
      </c>
      <c r="J552" s="122">
        <v>210</v>
      </c>
      <c r="K552" s="123">
        <v>0</v>
      </c>
      <c r="L552" s="122">
        <v>10020</v>
      </c>
      <c r="M552" s="122">
        <v>210</v>
      </c>
      <c r="N552" s="122">
        <v>11654.25</v>
      </c>
      <c r="O552" s="122">
        <v>826.75</v>
      </c>
      <c r="P552" s="122">
        <v>860.25</v>
      </c>
      <c r="Q552" s="112" t="s">
        <v>1394</v>
      </c>
      <c r="R552" s="158">
        <v>1</v>
      </c>
      <c r="S552" s="112" t="s">
        <v>2191</v>
      </c>
      <c r="T552" s="124" t="s">
        <v>2185</v>
      </c>
      <c r="U552" s="112" t="s">
        <v>214</v>
      </c>
      <c r="V552" s="112" t="s">
        <v>213</v>
      </c>
      <c r="W552" s="112" t="s">
        <v>193</v>
      </c>
      <c r="X552" s="112" t="s">
        <v>115</v>
      </c>
      <c r="Y552" s="112" t="s">
        <v>115</v>
      </c>
      <c r="Z552" s="112" t="s">
        <v>115</v>
      </c>
      <c r="AA552" s="125" t="s">
        <v>197</v>
      </c>
      <c r="AB552" s="125" t="s">
        <v>197</v>
      </c>
      <c r="AC552" s="125" t="s">
        <v>197</v>
      </c>
      <c r="AD552" s="125" t="s">
        <v>197</v>
      </c>
      <c r="AE552" s="125">
        <v>0</v>
      </c>
      <c r="AF552" s="125">
        <v>0.1</v>
      </c>
      <c r="AG552" s="125">
        <v>0</v>
      </c>
      <c r="AH552" s="125">
        <v>0</v>
      </c>
      <c r="AI552" s="202">
        <v>0</v>
      </c>
      <c r="AJ552" s="202">
        <v>0</v>
      </c>
      <c r="AK552" s="202">
        <v>0.86020366469153386</v>
      </c>
      <c r="AL552" s="202">
        <v>0</v>
      </c>
      <c r="AM552" s="202">
        <v>0.1</v>
      </c>
      <c r="AN552" s="202">
        <v>0</v>
      </c>
      <c r="AO552" s="202">
        <v>1</v>
      </c>
      <c r="AP552" s="202">
        <v>0</v>
      </c>
      <c r="AQ552" s="202" t="s">
        <v>197</v>
      </c>
      <c r="AR552" s="202">
        <v>1991</v>
      </c>
      <c r="AS552" s="203">
        <v>36</v>
      </c>
      <c r="AT552" s="224" t="s">
        <v>132</v>
      </c>
      <c r="AU552" s="202" t="s">
        <v>556</v>
      </c>
      <c r="AV552" s="152">
        <v>1.3266312014831947</v>
      </c>
      <c r="AW552" s="152">
        <v>1.3266312014831947</v>
      </c>
      <c r="AX552" s="179">
        <v>-0.96183429132577947</v>
      </c>
      <c r="AY552" s="179" t="s">
        <v>115</v>
      </c>
      <c r="AZ552" s="179">
        <v>-0.71123576407135214</v>
      </c>
      <c r="BA552" s="179">
        <v>-0.64327548130467171</v>
      </c>
      <c r="BB552" s="179">
        <v>0</v>
      </c>
      <c r="BC552" s="179">
        <v>0.63208915526878029</v>
      </c>
      <c r="BD552" s="179">
        <v>0.66536464997405032</v>
      </c>
      <c r="BE552" s="179" t="s">
        <v>115</v>
      </c>
      <c r="BF552" s="179">
        <v>0.88698833203477789</v>
      </c>
      <c r="BG552" s="179">
        <v>1.0620725677859459</v>
      </c>
      <c r="BH552" s="204">
        <v>0</v>
      </c>
      <c r="BI552" s="204">
        <v>7</v>
      </c>
      <c r="BJ552" s="205" t="s">
        <v>3025</v>
      </c>
      <c r="BK552" s="205" t="s">
        <v>3026</v>
      </c>
      <c r="BL552" s="205" t="s">
        <v>3027</v>
      </c>
      <c r="BM552" s="205">
        <v>-2.0366469153378142E-2</v>
      </c>
      <c r="BN552" s="205">
        <v>0.4104354117945701</v>
      </c>
      <c r="BO552" s="205">
        <v>1.0120394098259379E-2</v>
      </c>
      <c r="BP552" s="205">
        <v>9.548178712712084E-2</v>
      </c>
      <c r="BQ552" s="205" t="s">
        <v>115</v>
      </c>
      <c r="BR552" s="205" t="s">
        <v>197</v>
      </c>
      <c r="BS552" s="205">
        <v>1.3900689426411921</v>
      </c>
      <c r="BT552" s="120" t="s">
        <v>115</v>
      </c>
      <c r="BU552" s="120" t="s">
        <v>115</v>
      </c>
      <c r="BV552" s="120" t="s">
        <v>115</v>
      </c>
      <c r="BW552" s="120" t="s">
        <v>115</v>
      </c>
      <c r="BX552" s="153">
        <v>36.02036646915338</v>
      </c>
      <c r="BY552" s="153">
        <v>1.3919866256733273</v>
      </c>
      <c r="BZ552" s="153">
        <v>1.3919866256733273</v>
      </c>
      <c r="CA552" s="154" t="s">
        <v>197</v>
      </c>
      <c r="CB552" s="154">
        <v>1.9672108253435923</v>
      </c>
      <c r="CC552" s="154">
        <v>1.9672108253435923</v>
      </c>
      <c r="CD552" s="154" t="s">
        <v>197</v>
      </c>
      <c r="CE552" s="155">
        <v>0</v>
      </c>
      <c r="CF552" s="269"/>
      <c r="CG552" s="269"/>
      <c r="CH552" s="273"/>
    </row>
    <row r="553" spans="1:86" s="1" customFormat="1" x14ac:dyDescent="0.2">
      <c r="A553" s="120">
        <v>549</v>
      </c>
      <c r="B553" s="120" t="s">
        <v>1418</v>
      </c>
      <c r="C553" s="120" t="s">
        <v>2965</v>
      </c>
      <c r="D553" s="126">
        <v>2</v>
      </c>
      <c r="E553" s="126" t="s">
        <v>2964</v>
      </c>
      <c r="F553" s="199">
        <v>59.088299999999997</v>
      </c>
      <c r="G553" s="199">
        <v>5.91</v>
      </c>
      <c r="H553" s="123">
        <v>1</v>
      </c>
      <c r="I553" s="122">
        <v>10370</v>
      </c>
      <c r="J553" s="122">
        <v>140</v>
      </c>
      <c r="K553" s="123">
        <v>0</v>
      </c>
      <c r="L553" s="122">
        <v>10370</v>
      </c>
      <c r="M553" s="122">
        <v>140</v>
      </c>
      <c r="N553" s="122">
        <v>12221.5</v>
      </c>
      <c r="O553" s="122">
        <v>496.5</v>
      </c>
      <c r="P553" s="122">
        <v>807.5</v>
      </c>
      <c r="Q553" s="112" t="s">
        <v>1394</v>
      </c>
      <c r="R553" s="158">
        <v>1</v>
      </c>
      <c r="S553" s="112" t="s">
        <v>2191</v>
      </c>
      <c r="T553" s="124" t="s">
        <v>2185</v>
      </c>
      <c r="U553" s="112" t="s">
        <v>213</v>
      </c>
      <c r="V553" s="112" t="s">
        <v>214</v>
      </c>
      <c r="W553" s="112" t="s">
        <v>215</v>
      </c>
      <c r="X553" s="112" t="s">
        <v>115</v>
      </c>
      <c r="Y553" s="112" t="s">
        <v>115</v>
      </c>
      <c r="Z553" s="112" t="s">
        <v>115</v>
      </c>
      <c r="AA553" s="125" t="s">
        <v>197</v>
      </c>
      <c r="AB553" s="125" t="s">
        <v>197</v>
      </c>
      <c r="AC553" s="125" t="s">
        <v>197</v>
      </c>
      <c r="AD553" s="125" t="s">
        <v>197</v>
      </c>
      <c r="AE553" s="125">
        <v>0</v>
      </c>
      <c r="AF553" s="125">
        <v>0.1</v>
      </c>
      <c r="AG553" s="125">
        <v>0</v>
      </c>
      <c r="AH553" s="125">
        <v>0</v>
      </c>
      <c r="AI553" s="202">
        <v>0</v>
      </c>
      <c r="AJ553" s="202">
        <v>0</v>
      </c>
      <c r="AK553" s="202">
        <v>0.86020366469153386</v>
      </c>
      <c r="AL553" s="202">
        <v>0</v>
      </c>
      <c r="AM553" s="202">
        <v>0.1</v>
      </c>
      <c r="AN553" s="202">
        <v>0</v>
      </c>
      <c r="AO553" s="202">
        <v>1</v>
      </c>
      <c r="AP553" s="202">
        <v>0</v>
      </c>
      <c r="AQ553" s="202" t="s">
        <v>197</v>
      </c>
      <c r="AR553" s="202">
        <v>1991</v>
      </c>
      <c r="AS553" s="203">
        <v>36</v>
      </c>
      <c r="AT553" s="224" t="s">
        <v>132</v>
      </c>
      <c r="AU553" s="202" t="s">
        <v>556</v>
      </c>
      <c r="AV553" s="152">
        <v>1.3266312014831947</v>
      </c>
      <c r="AW553" s="152">
        <v>1.3266312014831947</v>
      </c>
      <c r="AX553" s="179">
        <v>-0.96183429132577947</v>
      </c>
      <c r="AY553" s="179" t="s">
        <v>115</v>
      </c>
      <c r="AZ553" s="179">
        <v>-0.71123576407135214</v>
      </c>
      <c r="BA553" s="179">
        <v>-0.64327548130467171</v>
      </c>
      <c r="BB553" s="179">
        <v>0</v>
      </c>
      <c r="BC553" s="179">
        <v>0.63208915526878029</v>
      </c>
      <c r="BD553" s="179">
        <v>0.66536464997405032</v>
      </c>
      <c r="BE553" s="179" t="s">
        <v>115</v>
      </c>
      <c r="BF553" s="179">
        <v>0.88698833203477789</v>
      </c>
      <c r="BG553" s="179">
        <v>1.0620725677859459</v>
      </c>
      <c r="BH553" s="204">
        <v>0</v>
      </c>
      <c r="BI553" s="204">
        <v>7</v>
      </c>
      <c r="BJ553" s="205" t="s">
        <v>3025</v>
      </c>
      <c r="BK553" s="205" t="s">
        <v>3026</v>
      </c>
      <c r="BL553" s="205" t="s">
        <v>3027</v>
      </c>
      <c r="BM553" s="205">
        <v>-2.0366469153378142E-2</v>
      </c>
      <c r="BN553" s="205">
        <v>0.4104354117945701</v>
      </c>
      <c r="BO553" s="205">
        <v>1.0120394098259379E-2</v>
      </c>
      <c r="BP553" s="205">
        <v>9.548178712712084E-2</v>
      </c>
      <c r="BQ553" s="205" t="s">
        <v>115</v>
      </c>
      <c r="BR553" s="205" t="s">
        <v>197</v>
      </c>
      <c r="BS553" s="205">
        <v>1.3900689426411921</v>
      </c>
      <c r="BT553" s="120" t="s">
        <v>115</v>
      </c>
      <c r="BU553" s="120" t="s">
        <v>115</v>
      </c>
      <c r="BV553" s="120" t="s">
        <v>115</v>
      </c>
      <c r="BW553" s="120" t="s">
        <v>115</v>
      </c>
      <c r="BX553" s="153">
        <v>36.02036646915338</v>
      </c>
      <c r="BY553" s="153">
        <v>1.3919866256733273</v>
      </c>
      <c r="BZ553" s="153">
        <v>1.3919866256733273</v>
      </c>
      <c r="CA553" s="154" t="s">
        <v>197</v>
      </c>
      <c r="CB553" s="154">
        <v>1.9672108253435923</v>
      </c>
      <c r="CC553" s="154">
        <v>1.9672108253435923</v>
      </c>
      <c r="CD553" s="154" t="s">
        <v>197</v>
      </c>
      <c r="CE553" s="155">
        <v>0</v>
      </c>
      <c r="CF553" s="269"/>
      <c r="CG553" s="269"/>
      <c r="CH553" s="273"/>
    </row>
    <row r="554" spans="1:86" s="1" customFormat="1" x14ac:dyDescent="0.2">
      <c r="A554" s="120">
        <v>550</v>
      </c>
      <c r="B554" s="120" t="s">
        <v>1442</v>
      </c>
      <c r="C554" s="120" t="s">
        <v>385</v>
      </c>
      <c r="D554" s="126">
        <v>2</v>
      </c>
      <c r="E554" s="126" t="s">
        <v>1441</v>
      </c>
      <c r="F554" s="199">
        <v>59.093299999999999</v>
      </c>
      <c r="G554" s="199">
        <v>5.93</v>
      </c>
      <c r="H554" s="123">
        <v>1</v>
      </c>
      <c r="I554" s="122">
        <v>10410</v>
      </c>
      <c r="J554" s="122">
        <v>140</v>
      </c>
      <c r="K554" s="123">
        <v>0</v>
      </c>
      <c r="L554" s="122">
        <v>10410</v>
      </c>
      <c r="M554" s="122">
        <v>140</v>
      </c>
      <c r="N554" s="122">
        <v>12334.125</v>
      </c>
      <c r="O554" s="122">
        <v>394.875</v>
      </c>
      <c r="P554" s="122">
        <v>685.125</v>
      </c>
      <c r="Q554" s="112" t="s">
        <v>1394</v>
      </c>
      <c r="R554" s="158">
        <v>1</v>
      </c>
      <c r="S554" s="112" t="s">
        <v>2191</v>
      </c>
      <c r="T554" s="124" t="s">
        <v>2185</v>
      </c>
      <c r="U554" s="112" t="s">
        <v>213</v>
      </c>
      <c r="V554" s="112" t="s">
        <v>214</v>
      </c>
      <c r="W554" s="112" t="s">
        <v>215</v>
      </c>
      <c r="X554" s="112" t="s">
        <v>115</v>
      </c>
      <c r="Y554" s="112" t="s">
        <v>115</v>
      </c>
      <c r="Z554" s="112" t="s">
        <v>115</v>
      </c>
      <c r="AA554" s="125" t="s">
        <v>197</v>
      </c>
      <c r="AB554" s="125" t="s">
        <v>197</v>
      </c>
      <c r="AC554" s="125" t="s">
        <v>197</v>
      </c>
      <c r="AD554" s="125" t="s">
        <v>197</v>
      </c>
      <c r="AE554" s="125">
        <v>0</v>
      </c>
      <c r="AF554" s="125">
        <v>0.1</v>
      </c>
      <c r="AG554" s="125">
        <v>0</v>
      </c>
      <c r="AH554" s="125">
        <v>0</v>
      </c>
      <c r="AI554" s="202">
        <v>0</v>
      </c>
      <c r="AJ554" s="202">
        <v>0</v>
      </c>
      <c r="AK554" s="202">
        <v>0.8</v>
      </c>
      <c r="AL554" s="202">
        <v>0</v>
      </c>
      <c r="AM554" s="202">
        <v>0.1</v>
      </c>
      <c r="AN554" s="202">
        <v>0</v>
      </c>
      <c r="AO554" s="202">
        <v>1</v>
      </c>
      <c r="AP554" s="202">
        <v>0</v>
      </c>
      <c r="AQ554" s="202" t="s">
        <v>197</v>
      </c>
      <c r="AR554" s="202">
        <v>1991</v>
      </c>
      <c r="AS554" s="203">
        <v>30</v>
      </c>
      <c r="AT554" s="224" t="s">
        <v>132</v>
      </c>
      <c r="AU554" s="202" t="s">
        <v>556</v>
      </c>
      <c r="AV554" s="152">
        <v>1.2884098726725126</v>
      </c>
      <c r="AW554" s="152">
        <v>1.2884098726725126</v>
      </c>
      <c r="AX554" s="179">
        <v>-0.96201104605058407</v>
      </c>
      <c r="AY554" s="179" t="s">
        <v>115</v>
      </c>
      <c r="AZ554" s="179">
        <v>-0.71135824889041377</v>
      </c>
      <c r="BA554" s="179">
        <v>-0.64339132876020932</v>
      </c>
      <c r="BB554" s="179">
        <v>0</v>
      </c>
      <c r="BC554" s="179">
        <v>0.63219213928560336</v>
      </c>
      <c r="BD554" s="179">
        <v>0.6654738397336164</v>
      </c>
      <c r="BE554" s="179" t="s">
        <v>115</v>
      </c>
      <c r="BF554" s="179">
        <v>0.88714389824085615</v>
      </c>
      <c r="BG554" s="179">
        <v>1.062243606391494</v>
      </c>
      <c r="BH554" s="204">
        <v>-1</v>
      </c>
      <c r="BI554" s="204">
        <v>7</v>
      </c>
      <c r="BJ554" s="205" t="s">
        <v>3033</v>
      </c>
      <c r="BK554" s="205" t="s">
        <v>3034</v>
      </c>
      <c r="BL554" s="205" t="s">
        <v>3035</v>
      </c>
      <c r="BM554" s="205">
        <v>0</v>
      </c>
      <c r="BN554" s="205" t="s">
        <v>115</v>
      </c>
      <c r="BO554" s="205">
        <v>1.148833168605745E-2</v>
      </c>
      <c r="BP554" s="205">
        <v>9.548178712712084E-2</v>
      </c>
      <c r="BQ554" s="205" t="s">
        <v>115</v>
      </c>
      <c r="BR554" s="205" t="s">
        <v>197</v>
      </c>
      <c r="BS554" s="205">
        <v>1.391195964577022</v>
      </c>
      <c r="BT554" s="120" t="s">
        <v>115</v>
      </c>
      <c r="BU554" s="120" t="s">
        <v>115</v>
      </c>
      <c r="BV554" s="120" t="s">
        <v>115</v>
      </c>
      <c r="BW554" s="120" t="s">
        <v>115</v>
      </c>
      <c r="BX554" s="153">
        <v>30</v>
      </c>
      <c r="BY554" s="153">
        <v>1.2919940996142041</v>
      </c>
      <c r="BZ554" s="153">
        <v>1.2919940996142041</v>
      </c>
      <c r="CA554" s="154" t="s">
        <v>197</v>
      </c>
      <c r="CB554" s="154">
        <v>1.8985981579295048</v>
      </c>
      <c r="CC554" s="154">
        <v>1.8985981579295048</v>
      </c>
      <c r="CD554" s="154" t="s">
        <v>197</v>
      </c>
      <c r="CE554" s="155">
        <v>0</v>
      </c>
      <c r="CF554" s="269"/>
      <c r="CG554" s="269" t="s">
        <v>2276</v>
      </c>
      <c r="CH554" s="273"/>
    </row>
    <row r="555" spans="1:86" s="1" customFormat="1" x14ac:dyDescent="0.2">
      <c r="A555" s="120">
        <v>551</v>
      </c>
      <c r="B555" s="120" t="s">
        <v>1444</v>
      </c>
      <c r="C555" s="120" t="s">
        <v>385</v>
      </c>
      <c r="D555" s="126">
        <v>2</v>
      </c>
      <c r="E555" s="126" t="s">
        <v>1443</v>
      </c>
      <c r="F555" s="199">
        <v>59.088000000000001</v>
      </c>
      <c r="G555" s="199">
        <v>5.91</v>
      </c>
      <c r="H555" s="123">
        <v>1</v>
      </c>
      <c r="I555" s="122">
        <v>9570</v>
      </c>
      <c r="J555" s="122">
        <v>70</v>
      </c>
      <c r="K555" s="123">
        <v>0</v>
      </c>
      <c r="L555" s="122">
        <v>9570</v>
      </c>
      <c r="M555" s="122">
        <v>70</v>
      </c>
      <c r="N555" s="122">
        <v>10911.75</v>
      </c>
      <c r="O555" s="122">
        <v>297.25</v>
      </c>
      <c r="P555" s="122">
        <v>337.75</v>
      </c>
      <c r="Q555" s="112" t="s">
        <v>1438</v>
      </c>
      <c r="R555" s="158">
        <v>1</v>
      </c>
      <c r="S555" s="112" t="s">
        <v>2191</v>
      </c>
      <c r="T555" s="124" t="s">
        <v>2185</v>
      </c>
      <c r="U555" s="112" t="s">
        <v>213</v>
      </c>
      <c r="V555" s="112" t="s">
        <v>213</v>
      </c>
      <c r="W555" s="112" t="s">
        <v>193</v>
      </c>
      <c r="X555" s="112" t="s">
        <v>115</v>
      </c>
      <c r="Y555" s="112" t="s">
        <v>115</v>
      </c>
      <c r="Z555" s="112" t="s">
        <v>115</v>
      </c>
      <c r="AA555" s="125" t="s">
        <v>197</v>
      </c>
      <c r="AB555" s="125" t="s">
        <v>197</v>
      </c>
      <c r="AC555" s="125" t="s">
        <v>197</v>
      </c>
      <c r="AD555" s="125" t="s">
        <v>197</v>
      </c>
      <c r="AE555" s="125">
        <v>0</v>
      </c>
      <c r="AF555" s="125">
        <v>0.1</v>
      </c>
      <c r="AG555" s="125">
        <v>0</v>
      </c>
      <c r="AH555" s="125">
        <v>0</v>
      </c>
      <c r="AI555" s="202">
        <v>0</v>
      </c>
      <c r="AJ555" s="202">
        <v>0</v>
      </c>
      <c r="AK555" s="202">
        <v>0.78020364475355619</v>
      </c>
      <c r="AL555" s="202">
        <v>0</v>
      </c>
      <c r="AM555" s="202">
        <v>0.1</v>
      </c>
      <c r="AN555" s="202">
        <v>0</v>
      </c>
      <c r="AO555" s="202">
        <v>1</v>
      </c>
      <c r="AP555" s="202">
        <v>0</v>
      </c>
      <c r="AQ555" s="202" t="s">
        <v>197</v>
      </c>
      <c r="AR555" s="202">
        <v>1991</v>
      </c>
      <c r="AS555" s="203">
        <v>28</v>
      </c>
      <c r="AT555" s="224" t="s">
        <v>132</v>
      </c>
      <c r="AU555" s="202" t="s">
        <v>556</v>
      </c>
      <c r="AV555" s="152">
        <v>1.2762122579284112</v>
      </c>
      <c r="AW555" s="152">
        <v>1.2762122579284112</v>
      </c>
      <c r="AX555" s="179">
        <v>-0.96168202225502786</v>
      </c>
      <c r="AY555" s="179" t="s">
        <v>115</v>
      </c>
      <c r="AZ555" s="179">
        <v>-0.71113080230940062</v>
      </c>
      <c r="BA555" s="179">
        <v>-0.64317494370659001</v>
      </c>
      <c r="BB555" s="179">
        <v>0</v>
      </c>
      <c r="BC555" s="179">
        <v>0.6320002092778968</v>
      </c>
      <c r="BD555" s="179">
        <v>0.66527080982352771</v>
      </c>
      <c r="BE555" s="179" t="s">
        <v>115</v>
      </c>
      <c r="BF555" s="179">
        <v>0.88685449381442449</v>
      </c>
      <c r="BG555" s="179">
        <v>1.061924916638286</v>
      </c>
      <c r="BH555" s="204">
        <v>0</v>
      </c>
      <c r="BI555" s="204">
        <v>7</v>
      </c>
      <c r="BJ555" s="205" t="s">
        <v>3025</v>
      </c>
      <c r="BK555" s="205" t="s">
        <v>3026</v>
      </c>
      <c r="BL555" s="205" t="s">
        <v>3027</v>
      </c>
      <c r="BM555" s="205">
        <v>-2.0364475355615311E-2</v>
      </c>
      <c r="BN555" s="205">
        <v>0.41043107341110652</v>
      </c>
      <c r="BO555" s="205">
        <v>1.102734269453731E-2</v>
      </c>
      <c r="BP555" s="205">
        <v>9.548178712712084E-2</v>
      </c>
      <c r="BQ555" s="205" t="s">
        <v>115</v>
      </c>
      <c r="BR555" s="205" t="s">
        <v>197</v>
      </c>
      <c r="BS555" s="205">
        <v>1.3900665980554909</v>
      </c>
      <c r="BT555" s="120" t="s">
        <v>115</v>
      </c>
      <c r="BU555" s="120" t="s">
        <v>115</v>
      </c>
      <c r="BV555" s="120" t="s">
        <v>115</v>
      </c>
      <c r="BW555" s="120" t="s">
        <v>115</v>
      </c>
      <c r="BX555" s="153">
        <v>28.020364475355617</v>
      </c>
      <c r="BY555" s="153">
        <v>1.3440274428998904</v>
      </c>
      <c r="BZ555" s="153">
        <v>1.3440274428998904</v>
      </c>
      <c r="CA555" s="154" t="s">
        <v>197</v>
      </c>
      <c r="CB555" s="154">
        <v>1.9335705092645532</v>
      </c>
      <c r="CC555" s="154">
        <v>1.9335705092645532</v>
      </c>
      <c r="CD555" s="154" t="s">
        <v>197</v>
      </c>
      <c r="CE555" s="155">
        <v>0</v>
      </c>
      <c r="CF555" s="269"/>
      <c r="CG555" s="269"/>
      <c r="CH555" s="273"/>
    </row>
    <row r="556" spans="1:86" s="1" customFormat="1" x14ac:dyDescent="0.2">
      <c r="A556" s="120">
        <v>552</v>
      </c>
      <c r="B556" s="120" t="s">
        <v>1445</v>
      </c>
      <c r="C556" s="120" t="s">
        <v>385</v>
      </c>
      <c r="D556" s="126">
        <v>2</v>
      </c>
      <c r="E556" s="126" t="s">
        <v>1443</v>
      </c>
      <c r="F556" s="199">
        <v>59.088000000000001</v>
      </c>
      <c r="G556" s="199">
        <v>5.91</v>
      </c>
      <c r="H556" s="123">
        <v>1</v>
      </c>
      <c r="I556" s="122">
        <v>11390</v>
      </c>
      <c r="J556" s="122">
        <v>100</v>
      </c>
      <c r="K556" s="123">
        <v>0</v>
      </c>
      <c r="L556" s="122">
        <v>11390</v>
      </c>
      <c r="M556" s="122">
        <v>100</v>
      </c>
      <c r="N556" s="122">
        <v>13254</v>
      </c>
      <c r="O556" s="122">
        <v>330</v>
      </c>
      <c r="P556" s="122">
        <v>243</v>
      </c>
      <c r="Q556" s="112" t="s">
        <v>1438</v>
      </c>
      <c r="R556" s="158">
        <v>1</v>
      </c>
      <c r="S556" s="112" t="s">
        <v>2191</v>
      </c>
      <c r="T556" s="124" t="s">
        <v>2185</v>
      </c>
      <c r="U556" s="112" t="s">
        <v>213</v>
      </c>
      <c r="V556" s="112" t="s">
        <v>213</v>
      </c>
      <c r="W556" s="112" t="s">
        <v>193</v>
      </c>
      <c r="X556" s="112" t="s">
        <v>115</v>
      </c>
      <c r="Y556" s="112" t="s">
        <v>115</v>
      </c>
      <c r="Z556" s="112" t="s">
        <v>115</v>
      </c>
      <c r="AA556" s="125" t="s">
        <v>197</v>
      </c>
      <c r="AB556" s="125" t="s">
        <v>197</v>
      </c>
      <c r="AC556" s="125" t="s">
        <v>197</v>
      </c>
      <c r="AD556" s="125" t="s">
        <v>197</v>
      </c>
      <c r="AE556" s="125">
        <v>0</v>
      </c>
      <c r="AF556" s="125">
        <v>0.1</v>
      </c>
      <c r="AG556" s="125">
        <v>0</v>
      </c>
      <c r="AH556" s="125">
        <v>0</v>
      </c>
      <c r="AI556" s="202">
        <v>0</v>
      </c>
      <c r="AJ556" s="202">
        <v>0</v>
      </c>
      <c r="AK556" s="202">
        <v>0.78</v>
      </c>
      <c r="AL556" s="202">
        <v>0</v>
      </c>
      <c r="AM556" s="202">
        <v>0.1</v>
      </c>
      <c r="AN556" s="202">
        <v>0</v>
      </c>
      <c r="AO556" s="202">
        <v>1</v>
      </c>
      <c r="AP556" s="202">
        <v>0</v>
      </c>
      <c r="AQ556" s="202" t="s">
        <v>197</v>
      </c>
      <c r="AR556" s="202">
        <v>1991</v>
      </c>
      <c r="AS556" s="203">
        <v>28</v>
      </c>
      <c r="AT556" s="224" t="s">
        <v>132</v>
      </c>
      <c r="AU556" s="202" t="s">
        <v>556</v>
      </c>
      <c r="AV556" s="152">
        <v>1.2760877712759418</v>
      </c>
      <c r="AW556" s="152">
        <v>1.2760877712759418</v>
      </c>
      <c r="AX556" s="179">
        <v>-0.9563515495935333</v>
      </c>
      <c r="AY556" s="179" t="s">
        <v>115</v>
      </c>
      <c r="AZ556" s="179">
        <v>-0.70714005493555654</v>
      </c>
      <c r="BA556" s="179">
        <v>-0.64010034841417474</v>
      </c>
      <c r="BB556" s="179">
        <v>0</v>
      </c>
      <c r="BC556" s="179">
        <v>0.6289318277899677</v>
      </c>
      <c r="BD556" s="179">
        <v>0.66164239457663154</v>
      </c>
      <c r="BE556" s="179" t="s">
        <v>115</v>
      </c>
      <c r="BF556" s="179">
        <v>0.88178883508889117</v>
      </c>
      <c r="BG556" s="179">
        <v>1.055404364817619</v>
      </c>
      <c r="BH556" s="204">
        <v>-1</v>
      </c>
      <c r="BI556" s="204">
        <v>7</v>
      </c>
      <c r="BJ556" s="205" t="s">
        <v>3033</v>
      </c>
      <c r="BK556" s="205" t="s">
        <v>3034</v>
      </c>
      <c r="BL556" s="205" t="s">
        <v>3035</v>
      </c>
      <c r="BM556" s="205">
        <v>0</v>
      </c>
      <c r="BN556" s="205" t="s">
        <v>115</v>
      </c>
      <c r="BO556" s="205">
        <v>1.102734269453731E-2</v>
      </c>
      <c r="BP556" s="205">
        <v>9.548178712712084E-2</v>
      </c>
      <c r="BQ556" s="205" t="s">
        <v>115</v>
      </c>
      <c r="BR556" s="205" t="s">
        <v>197</v>
      </c>
      <c r="BS556" s="205">
        <v>1.3900665980554909</v>
      </c>
      <c r="BT556" s="120" t="s">
        <v>115</v>
      </c>
      <c r="BU556" s="120" t="s">
        <v>115</v>
      </c>
      <c r="BV556" s="120" t="s">
        <v>115</v>
      </c>
      <c r="BW556" s="120" t="s">
        <v>115</v>
      </c>
      <c r="BX556" s="153">
        <v>28</v>
      </c>
      <c r="BY556" s="153">
        <v>1.2797024552449261</v>
      </c>
      <c r="BZ556" s="153">
        <v>1.2797024552449261</v>
      </c>
      <c r="CA556" s="154" t="s">
        <v>197</v>
      </c>
      <c r="CB556" s="154">
        <v>1.8894241241683822</v>
      </c>
      <c r="CC556" s="154">
        <v>1.8894241241683822</v>
      </c>
      <c r="CD556" s="154" t="s">
        <v>197</v>
      </c>
      <c r="CE556" s="155">
        <v>0</v>
      </c>
      <c r="CF556" s="269"/>
      <c r="CG556" s="269"/>
      <c r="CH556" s="273"/>
    </row>
    <row r="557" spans="1:86" s="1" customFormat="1" x14ac:dyDescent="0.2">
      <c r="A557" s="120">
        <v>553</v>
      </c>
      <c r="B557" s="120" t="s">
        <v>1446</v>
      </c>
      <c r="C557" s="120" t="s">
        <v>385</v>
      </c>
      <c r="D557" s="126">
        <v>2</v>
      </c>
      <c r="E557" s="126" t="s">
        <v>1443</v>
      </c>
      <c r="F557" s="199">
        <v>59.088000000000001</v>
      </c>
      <c r="G557" s="199">
        <v>5.91</v>
      </c>
      <c r="H557" s="123">
        <v>1</v>
      </c>
      <c r="I557" s="122">
        <v>13330</v>
      </c>
      <c r="J557" s="122">
        <v>150</v>
      </c>
      <c r="K557" s="123">
        <v>0</v>
      </c>
      <c r="L557" s="122">
        <v>13330</v>
      </c>
      <c r="M557" s="122">
        <v>150</v>
      </c>
      <c r="N557" s="122">
        <v>16030.5</v>
      </c>
      <c r="O557" s="122">
        <v>558.5</v>
      </c>
      <c r="P557" s="122">
        <v>521.5</v>
      </c>
      <c r="Q557" s="112" t="s">
        <v>1438</v>
      </c>
      <c r="R557" s="158">
        <v>1</v>
      </c>
      <c r="S557" s="112" t="s">
        <v>2191</v>
      </c>
      <c r="T557" s="124" t="s">
        <v>2185</v>
      </c>
      <c r="U557" s="112" t="s">
        <v>213</v>
      </c>
      <c r="V557" s="112" t="s">
        <v>213</v>
      </c>
      <c r="W557" s="112" t="s">
        <v>193</v>
      </c>
      <c r="X557" s="112" t="s">
        <v>115</v>
      </c>
      <c r="Y557" s="112" t="s">
        <v>115</v>
      </c>
      <c r="Z557" s="112" t="s">
        <v>115</v>
      </c>
      <c r="AA557" s="125" t="s">
        <v>197</v>
      </c>
      <c r="AB557" s="125" t="s">
        <v>197</v>
      </c>
      <c r="AC557" s="125" t="s">
        <v>197</v>
      </c>
      <c r="AD557" s="125" t="s">
        <v>197</v>
      </c>
      <c r="AE557" s="125">
        <v>0</v>
      </c>
      <c r="AF557" s="125">
        <v>0.1</v>
      </c>
      <c r="AG557" s="125">
        <v>0</v>
      </c>
      <c r="AH557" s="125">
        <v>0</v>
      </c>
      <c r="AI557" s="202">
        <v>0</v>
      </c>
      <c r="AJ557" s="202">
        <v>0</v>
      </c>
      <c r="AK557" s="202">
        <v>0.78</v>
      </c>
      <c r="AL557" s="202">
        <v>0</v>
      </c>
      <c r="AM557" s="202">
        <v>0.1</v>
      </c>
      <c r="AN557" s="202">
        <v>0</v>
      </c>
      <c r="AO557" s="202">
        <v>1</v>
      </c>
      <c r="AP557" s="202">
        <v>0</v>
      </c>
      <c r="AQ557" s="202" t="s">
        <v>197</v>
      </c>
      <c r="AR557" s="202">
        <v>1991</v>
      </c>
      <c r="AS557" s="203">
        <v>28</v>
      </c>
      <c r="AT557" s="224" t="s">
        <v>132</v>
      </c>
      <c r="AU557" s="202" t="s">
        <v>556</v>
      </c>
      <c r="AV557" s="152">
        <v>1.2760877712759418</v>
      </c>
      <c r="AW557" s="152">
        <v>1.2760877712759418</v>
      </c>
      <c r="AX557" s="179">
        <v>-0.9563515495935333</v>
      </c>
      <c r="AY557" s="179" t="s">
        <v>115</v>
      </c>
      <c r="AZ557" s="179">
        <v>-0.70714005493555654</v>
      </c>
      <c r="BA557" s="179">
        <v>-0.64010034841417474</v>
      </c>
      <c r="BB557" s="179">
        <v>0</v>
      </c>
      <c r="BC557" s="179">
        <v>0.6289318277899677</v>
      </c>
      <c r="BD557" s="179">
        <v>0.66164239457663154</v>
      </c>
      <c r="BE557" s="179" t="s">
        <v>115</v>
      </c>
      <c r="BF557" s="179">
        <v>0.88178883508889117</v>
      </c>
      <c r="BG557" s="179">
        <v>1.055404364817619</v>
      </c>
      <c r="BH557" s="204">
        <v>-1</v>
      </c>
      <c r="BI557" s="204">
        <v>7</v>
      </c>
      <c r="BJ557" s="205" t="s">
        <v>3033</v>
      </c>
      <c r="BK557" s="205" t="s">
        <v>3034</v>
      </c>
      <c r="BL557" s="205" t="s">
        <v>3035</v>
      </c>
      <c r="BM557" s="205">
        <v>0</v>
      </c>
      <c r="BN557" s="205" t="s">
        <v>115</v>
      </c>
      <c r="BO557" s="205">
        <v>1.102734269453731E-2</v>
      </c>
      <c r="BP557" s="205">
        <v>9.548178712712084E-2</v>
      </c>
      <c r="BQ557" s="205" t="s">
        <v>115</v>
      </c>
      <c r="BR557" s="205" t="s">
        <v>197</v>
      </c>
      <c r="BS557" s="205">
        <v>1.3900665980554909</v>
      </c>
      <c r="BT557" s="120" t="s">
        <v>115</v>
      </c>
      <c r="BU557" s="120" t="s">
        <v>115</v>
      </c>
      <c r="BV557" s="120" t="s">
        <v>115</v>
      </c>
      <c r="BW557" s="120" t="s">
        <v>115</v>
      </c>
      <c r="BX557" s="153">
        <v>28</v>
      </c>
      <c r="BY557" s="153">
        <v>1.2797024552449261</v>
      </c>
      <c r="BZ557" s="153">
        <v>1.2797024552449261</v>
      </c>
      <c r="CA557" s="154" t="s">
        <v>197</v>
      </c>
      <c r="CB557" s="154">
        <v>1.8894241241683822</v>
      </c>
      <c r="CC557" s="154">
        <v>1.8894241241683822</v>
      </c>
      <c r="CD557" s="154" t="s">
        <v>197</v>
      </c>
      <c r="CE557" s="155">
        <v>0</v>
      </c>
      <c r="CF557" s="269"/>
      <c r="CG557" s="269"/>
      <c r="CH557" s="273"/>
    </row>
    <row r="558" spans="1:86" s="1" customFormat="1" x14ac:dyDescent="0.2">
      <c r="A558" s="120">
        <v>554</v>
      </c>
      <c r="B558" s="120" t="s">
        <v>1647</v>
      </c>
      <c r="C558" s="120" t="s">
        <v>418</v>
      </c>
      <c r="D558" s="126">
        <v>2</v>
      </c>
      <c r="E558" s="126" t="s">
        <v>1657</v>
      </c>
      <c r="F558" s="199">
        <v>62.328600000000002</v>
      </c>
      <c r="G558" s="199">
        <v>5.71</v>
      </c>
      <c r="H558" s="123">
        <v>1</v>
      </c>
      <c r="I558" s="122">
        <v>8140</v>
      </c>
      <c r="J558" s="122">
        <v>220</v>
      </c>
      <c r="K558" s="123">
        <v>0</v>
      </c>
      <c r="L558" s="122">
        <v>8140</v>
      </c>
      <c r="M558" s="122">
        <v>220</v>
      </c>
      <c r="N558" s="122">
        <v>9022.7000000000007</v>
      </c>
      <c r="O558" s="122">
        <v>515.29999999999927</v>
      </c>
      <c r="P558" s="122">
        <v>567.70000000000073</v>
      </c>
      <c r="Q558" s="112" t="s">
        <v>2530</v>
      </c>
      <c r="R558" s="158">
        <v>1</v>
      </c>
      <c r="S558" s="112" t="s">
        <v>2191</v>
      </c>
      <c r="T558" s="112" t="s">
        <v>214</v>
      </c>
      <c r="U558" s="124" t="s">
        <v>193</v>
      </c>
      <c r="V558" s="112" t="s">
        <v>2515</v>
      </c>
      <c r="W558" s="112" t="s">
        <v>193</v>
      </c>
      <c r="X558" s="112">
        <v>4.9000000000000004</v>
      </c>
      <c r="Y558" s="112" t="s">
        <v>115</v>
      </c>
      <c r="Z558" s="112" t="s">
        <v>115</v>
      </c>
      <c r="AA558" s="125" t="s">
        <v>197</v>
      </c>
      <c r="AB558" s="125" t="s">
        <v>197</v>
      </c>
      <c r="AC558" s="125" t="s">
        <v>197</v>
      </c>
      <c r="AD558" s="125" t="s">
        <v>197</v>
      </c>
      <c r="AE558" s="125">
        <v>0</v>
      </c>
      <c r="AF558" s="125">
        <v>0.1</v>
      </c>
      <c r="AG558" s="125">
        <v>0</v>
      </c>
      <c r="AH558" s="125">
        <v>0</v>
      </c>
      <c r="AI558" s="202">
        <v>0</v>
      </c>
      <c r="AJ558" s="202">
        <v>0</v>
      </c>
      <c r="AK558" s="202">
        <v>0.5</v>
      </c>
      <c r="AL558" s="202">
        <v>0</v>
      </c>
      <c r="AM558" s="202">
        <v>0.1</v>
      </c>
      <c r="AN558" s="202">
        <v>0</v>
      </c>
      <c r="AO558" s="202">
        <v>1</v>
      </c>
      <c r="AP558" s="202">
        <v>0</v>
      </c>
      <c r="AQ558" s="202" t="s">
        <v>197</v>
      </c>
      <c r="AR558" s="202">
        <v>1990</v>
      </c>
      <c r="AS558" s="253">
        <v>6.2</v>
      </c>
      <c r="AT558" s="224" t="s">
        <v>132</v>
      </c>
      <c r="AU558" s="202" t="s">
        <v>556</v>
      </c>
      <c r="AV558" s="152">
        <v>1.1269427669584644</v>
      </c>
      <c r="AW558" s="152">
        <v>1.1269427669584644</v>
      </c>
      <c r="AX558" s="179">
        <v>-0.95500431742966685</v>
      </c>
      <c r="AY558" s="179" t="s">
        <v>115</v>
      </c>
      <c r="AZ558" s="179">
        <v>-0.70612852043249807</v>
      </c>
      <c r="BA558" s="179">
        <v>-0.6393283312387541</v>
      </c>
      <c r="BB558" s="179">
        <v>0</v>
      </c>
      <c r="BC558" s="179">
        <v>0.62815988360034469</v>
      </c>
      <c r="BD558" s="179">
        <v>0.66073567191795624</v>
      </c>
      <c r="BE558" s="179" t="s">
        <v>115</v>
      </c>
      <c r="BF558" s="179">
        <v>0.88052487670514779</v>
      </c>
      <c r="BG558" s="179">
        <v>1.0537656321596049</v>
      </c>
      <c r="BH558" s="254">
        <v>1</v>
      </c>
      <c r="BI558" s="254">
        <v>7</v>
      </c>
      <c r="BJ558" s="205" t="s">
        <v>3031</v>
      </c>
      <c r="BK558" s="205" t="s">
        <v>3032</v>
      </c>
      <c r="BL558" s="205" t="s">
        <v>3030</v>
      </c>
      <c r="BM558" s="205">
        <v>0.88698833203477789</v>
      </c>
      <c r="BN558" s="205" t="s">
        <v>115</v>
      </c>
      <c r="BO558" s="205">
        <v>0.41089065630663718</v>
      </c>
      <c r="BP558" s="205">
        <v>9.548178712712084E-2</v>
      </c>
      <c r="BQ558" s="205" t="s">
        <v>115</v>
      </c>
      <c r="BR558" s="205" t="s">
        <v>197</v>
      </c>
      <c r="BS558" s="205">
        <v>0.26901166796522202</v>
      </c>
      <c r="BT558" s="120" t="s">
        <v>115</v>
      </c>
      <c r="BU558" s="120" t="s">
        <v>115</v>
      </c>
      <c r="BV558" s="120" t="s">
        <v>115</v>
      </c>
      <c r="BW558" s="120" t="s">
        <v>115</v>
      </c>
      <c r="BX558" s="153">
        <v>5.3130116679652222</v>
      </c>
      <c r="BY558" s="153">
        <v>1.2033070693356238</v>
      </c>
      <c r="BZ558" s="153">
        <v>1.2033070693356238</v>
      </c>
      <c r="CA558" s="154" t="s">
        <v>197</v>
      </c>
      <c r="CB558" s="154">
        <v>1.2330106165862962</v>
      </c>
      <c r="CC558" s="154">
        <v>1.2330106165862962</v>
      </c>
      <c r="CD558" s="154" t="s">
        <v>197</v>
      </c>
      <c r="CE558" s="155">
        <v>1</v>
      </c>
      <c r="CF558" s="269" t="s">
        <v>2238</v>
      </c>
      <c r="CG558" s="269"/>
      <c r="CH558" s="273"/>
    </row>
    <row r="559" spans="1:86" s="1" customFormat="1" x14ac:dyDescent="0.2">
      <c r="A559" s="120">
        <v>555</v>
      </c>
      <c r="B559" s="120" t="s">
        <v>1648</v>
      </c>
      <c r="C559" s="120" t="s">
        <v>418</v>
      </c>
      <c r="D559" s="126">
        <v>2</v>
      </c>
      <c r="E559" s="126" t="s">
        <v>1657</v>
      </c>
      <c r="F559" s="199">
        <v>62.328600000000002</v>
      </c>
      <c r="G559" s="199">
        <v>5.71</v>
      </c>
      <c r="H559" s="123">
        <v>1</v>
      </c>
      <c r="I559" s="122">
        <v>8480</v>
      </c>
      <c r="J559" s="122">
        <v>320</v>
      </c>
      <c r="K559" s="123">
        <v>0</v>
      </c>
      <c r="L559" s="122">
        <v>8480</v>
      </c>
      <c r="M559" s="122">
        <v>320</v>
      </c>
      <c r="N559" s="122">
        <v>9425</v>
      </c>
      <c r="O559" s="122">
        <v>833</v>
      </c>
      <c r="P559" s="122">
        <v>870</v>
      </c>
      <c r="Q559" s="112" t="s">
        <v>2542</v>
      </c>
      <c r="R559" s="158">
        <v>1</v>
      </c>
      <c r="S559" s="112" t="s">
        <v>2191</v>
      </c>
      <c r="T559" s="112" t="s">
        <v>214</v>
      </c>
      <c r="U559" s="112" t="s">
        <v>2543</v>
      </c>
      <c r="V559" s="112" t="s">
        <v>1736</v>
      </c>
      <c r="W559" s="112" t="s">
        <v>193</v>
      </c>
      <c r="X559" s="112">
        <v>4.92</v>
      </c>
      <c r="Y559" s="112" t="s">
        <v>115</v>
      </c>
      <c r="Z559" s="112" t="s">
        <v>115</v>
      </c>
      <c r="AA559" s="125" t="s">
        <v>197</v>
      </c>
      <c r="AB559" s="125" t="s">
        <v>197</v>
      </c>
      <c r="AC559" s="125" t="s">
        <v>197</v>
      </c>
      <c r="AD559" s="125" t="s">
        <v>197</v>
      </c>
      <c r="AE559" s="125">
        <v>0</v>
      </c>
      <c r="AF559" s="125">
        <v>0.1</v>
      </c>
      <c r="AG559" s="125">
        <v>0</v>
      </c>
      <c r="AH559" s="125">
        <v>0</v>
      </c>
      <c r="AI559" s="202">
        <v>0</v>
      </c>
      <c r="AJ559" s="202">
        <v>0</v>
      </c>
      <c r="AK559" s="202">
        <v>0.5</v>
      </c>
      <c r="AL559" s="202">
        <v>0</v>
      </c>
      <c r="AM559" s="202">
        <v>0.1</v>
      </c>
      <c r="AN559" s="202">
        <v>0</v>
      </c>
      <c r="AO559" s="202">
        <v>1</v>
      </c>
      <c r="AP559" s="202">
        <v>0</v>
      </c>
      <c r="AQ559" s="202" t="s">
        <v>197</v>
      </c>
      <c r="AR559" s="202">
        <v>1990</v>
      </c>
      <c r="AS559" s="253">
        <v>6.2</v>
      </c>
      <c r="AT559" s="224" t="s">
        <v>132</v>
      </c>
      <c r="AU559" s="202" t="s">
        <v>556</v>
      </c>
      <c r="AV559" s="152">
        <v>1.1269427669584644</v>
      </c>
      <c r="AW559" s="152">
        <v>1.1269427669584644</v>
      </c>
      <c r="AX559" s="179">
        <v>-0.95531718782736463</v>
      </c>
      <c r="AY559" s="179" t="s">
        <v>115</v>
      </c>
      <c r="AZ559" s="179">
        <v>-0.70636527138787353</v>
      </c>
      <c r="BA559" s="179">
        <v>-0.63950114122570401</v>
      </c>
      <c r="BB559" s="179">
        <v>0</v>
      </c>
      <c r="BC559" s="179">
        <v>0.62834981554874059</v>
      </c>
      <c r="BD559" s="179">
        <v>0.66099817260687388</v>
      </c>
      <c r="BE559" s="179" t="s">
        <v>115</v>
      </c>
      <c r="BF559" s="179">
        <v>0.88089591372755605</v>
      </c>
      <c r="BG559" s="179">
        <v>1.054249312714455</v>
      </c>
      <c r="BH559" s="254">
        <v>0</v>
      </c>
      <c r="BI559" s="254">
        <v>7</v>
      </c>
      <c r="BJ559" s="205" t="s">
        <v>3025</v>
      </c>
      <c r="BK559" s="205" t="s">
        <v>3026</v>
      </c>
      <c r="BL559" s="205" t="s">
        <v>3027</v>
      </c>
      <c r="BM559" s="205">
        <v>-3.7422979645500787E-2</v>
      </c>
      <c r="BN559" s="205">
        <v>0.92441131168027868</v>
      </c>
      <c r="BO559" s="205">
        <v>0.41089065630663718</v>
      </c>
      <c r="BP559" s="205">
        <v>9.548178712712084E-2</v>
      </c>
      <c r="BQ559" s="205" t="s">
        <v>115</v>
      </c>
      <c r="BR559" s="205" t="s">
        <v>197</v>
      </c>
      <c r="BS559" s="205">
        <v>0.26901166796522202</v>
      </c>
      <c r="BT559" s="120" t="s">
        <v>115</v>
      </c>
      <c r="BU559" s="120" t="s">
        <v>115</v>
      </c>
      <c r="BV559" s="120" t="s">
        <v>115</v>
      </c>
      <c r="BW559" s="120" t="s">
        <v>115</v>
      </c>
      <c r="BX559" s="153">
        <v>6.2374229796455012</v>
      </c>
      <c r="BY559" s="153">
        <v>1.5173938764459085</v>
      </c>
      <c r="BZ559" s="153">
        <v>1.5173938764459085</v>
      </c>
      <c r="CA559" s="154" t="s">
        <v>197</v>
      </c>
      <c r="CB559" s="154">
        <v>1.5410553052298195</v>
      </c>
      <c r="CC559" s="154">
        <v>1.5410553052298195</v>
      </c>
      <c r="CD559" s="154" t="s">
        <v>197</v>
      </c>
      <c r="CE559" s="155">
        <v>1</v>
      </c>
      <c r="CF559" s="269" t="s">
        <v>2238</v>
      </c>
      <c r="CG559" s="269"/>
      <c r="CH559" s="273"/>
    </row>
    <row r="560" spans="1:86" s="1" customFormat="1" x14ac:dyDescent="0.2">
      <c r="A560" s="120">
        <v>556</v>
      </c>
      <c r="B560" s="120" t="s">
        <v>1649</v>
      </c>
      <c r="C560" s="120" t="s">
        <v>418</v>
      </c>
      <c r="D560" s="126">
        <v>2</v>
      </c>
      <c r="E560" s="126" t="s">
        <v>1657</v>
      </c>
      <c r="F560" s="199">
        <v>62.328600000000002</v>
      </c>
      <c r="G560" s="199">
        <v>5.71</v>
      </c>
      <c r="H560" s="123">
        <v>1</v>
      </c>
      <c r="I560" s="122">
        <v>10510</v>
      </c>
      <c r="J560" s="122">
        <v>380</v>
      </c>
      <c r="K560" s="123">
        <v>0</v>
      </c>
      <c r="L560" s="122">
        <v>10510</v>
      </c>
      <c r="M560" s="122">
        <v>380</v>
      </c>
      <c r="N560" s="122">
        <v>12198.25</v>
      </c>
      <c r="O560" s="122">
        <v>962.75</v>
      </c>
      <c r="P560" s="122">
        <v>996.25</v>
      </c>
      <c r="Q560" s="112" t="s">
        <v>1070</v>
      </c>
      <c r="R560" s="158">
        <v>1</v>
      </c>
      <c r="S560" s="112" t="s">
        <v>2191</v>
      </c>
      <c r="T560" s="112" t="s">
        <v>1661</v>
      </c>
      <c r="U560" s="112" t="s">
        <v>225</v>
      </c>
      <c r="V560" s="112" t="s">
        <v>2544</v>
      </c>
      <c r="W560" s="157" t="s">
        <v>193</v>
      </c>
      <c r="X560" s="112">
        <v>4.95</v>
      </c>
      <c r="Y560" s="112" t="s">
        <v>115</v>
      </c>
      <c r="Z560" s="112" t="s">
        <v>115</v>
      </c>
      <c r="AA560" s="125" t="s">
        <v>197</v>
      </c>
      <c r="AB560" s="125" t="s">
        <v>197</v>
      </c>
      <c r="AC560" s="125" t="s">
        <v>197</v>
      </c>
      <c r="AD560" s="125" t="s">
        <v>197</v>
      </c>
      <c r="AE560" s="125">
        <v>0</v>
      </c>
      <c r="AF560" s="125">
        <v>0.1</v>
      </c>
      <c r="AG560" s="125">
        <v>0</v>
      </c>
      <c r="AH560" s="125">
        <v>0</v>
      </c>
      <c r="AI560" s="202">
        <v>0</v>
      </c>
      <c r="AJ560" s="202">
        <v>0</v>
      </c>
      <c r="AK560" s="202">
        <v>0.5</v>
      </c>
      <c r="AL560" s="202">
        <v>0</v>
      </c>
      <c r="AM560" s="202">
        <v>0.1</v>
      </c>
      <c r="AN560" s="202">
        <v>0</v>
      </c>
      <c r="AO560" s="202">
        <v>1</v>
      </c>
      <c r="AP560" s="202">
        <v>0</v>
      </c>
      <c r="AQ560" s="202" t="s">
        <v>197</v>
      </c>
      <c r="AR560" s="202">
        <v>1990</v>
      </c>
      <c r="AS560" s="203">
        <v>6.2</v>
      </c>
      <c r="AT560" s="224" t="s">
        <v>132</v>
      </c>
      <c r="AU560" s="202" t="s">
        <v>556</v>
      </c>
      <c r="AV560" s="152">
        <v>1.1269427669584644</v>
      </c>
      <c r="AW560" s="152">
        <v>1.1269427669584644</v>
      </c>
      <c r="AX560" s="179">
        <v>-0.99168261459396345</v>
      </c>
      <c r="AY560" s="179" t="s">
        <v>115</v>
      </c>
      <c r="AZ560" s="179">
        <v>-0.7334607857499118</v>
      </c>
      <c r="BA560" s="179">
        <v>-0.66652262433109488</v>
      </c>
      <c r="BB560" s="179">
        <v>0</v>
      </c>
      <c r="BC560" s="179">
        <v>0.65213929613562505</v>
      </c>
      <c r="BD560" s="179">
        <v>0.68433201577240621</v>
      </c>
      <c r="BE560" s="179" t="s">
        <v>115</v>
      </c>
      <c r="BF560" s="179">
        <v>0.91064236902833373</v>
      </c>
      <c r="BG560" s="179">
        <v>1.0858316162916739</v>
      </c>
      <c r="BH560" s="204">
        <v>-1</v>
      </c>
      <c r="BI560" s="204">
        <v>7</v>
      </c>
      <c r="BJ560" s="205" t="s">
        <v>3033</v>
      </c>
      <c r="BK560" s="205" t="s">
        <v>3034</v>
      </c>
      <c r="BL560" s="205" t="s">
        <v>3035</v>
      </c>
      <c r="BM560" s="205">
        <v>0</v>
      </c>
      <c r="BN560" s="205" t="s">
        <v>115</v>
      </c>
      <c r="BO560" s="205">
        <v>0.41089065630663718</v>
      </c>
      <c r="BP560" s="205">
        <v>9.548178712712084E-2</v>
      </c>
      <c r="BQ560" s="205" t="s">
        <v>115</v>
      </c>
      <c r="BR560" s="205" t="s">
        <v>197</v>
      </c>
      <c r="BS560" s="205">
        <v>0.26901166796522202</v>
      </c>
      <c r="BT560" s="120" t="s">
        <v>115</v>
      </c>
      <c r="BU560" s="120" t="s">
        <v>115</v>
      </c>
      <c r="BV560" s="120" t="s">
        <v>115</v>
      </c>
      <c r="BW560" s="120" t="s">
        <v>115</v>
      </c>
      <c r="BX560" s="153">
        <v>6.2</v>
      </c>
      <c r="BY560" s="153">
        <v>1.2033070693356238</v>
      </c>
      <c r="BZ560" s="153">
        <v>1.2033070693356238</v>
      </c>
      <c r="CA560" s="154" t="s">
        <v>197</v>
      </c>
      <c r="CB560" s="154">
        <v>1.2330106165862962</v>
      </c>
      <c r="CC560" s="154">
        <v>1.2330106165862962</v>
      </c>
      <c r="CD560" s="154" t="s">
        <v>197</v>
      </c>
      <c r="CE560" s="155">
        <v>0</v>
      </c>
      <c r="CF560" s="269"/>
      <c r="CG560" s="269" t="s">
        <v>2317</v>
      </c>
      <c r="CH560" s="275"/>
    </row>
    <row r="561" spans="1:86" s="1" customFormat="1" x14ac:dyDescent="0.2">
      <c r="A561" s="120">
        <v>557</v>
      </c>
      <c r="B561" s="120" t="s">
        <v>2237</v>
      </c>
      <c r="C561" s="120" t="s">
        <v>418</v>
      </c>
      <c r="D561" s="126">
        <v>2</v>
      </c>
      <c r="E561" s="126" t="s">
        <v>1657</v>
      </c>
      <c r="F561" s="199">
        <v>62.328600000000002</v>
      </c>
      <c r="G561" s="199">
        <v>5.71</v>
      </c>
      <c r="H561" s="123">
        <v>1</v>
      </c>
      <c r="I561" s="122">
        <v>10980</v>
      </c>
      <c r="J561" s="122">
        <v>320</v>
      </c>
      <c r="K561" s="123">
        <v>0</v>
      </c>
      <c r="L561" s="122">
        <v>10980</v>
      </c>
      <c r="M561" s="122">
        <v>320</v>
      </c>
      <c r="N561" s="122">
        <v>13035.75</v>
      </c>
      <c r="O561" s="122">
        <v>542.25</v>
      </c>
      <c r="P561" s="122">
        <v>1091.75</v>
      </c>
      <c r="Q561" s="112" t="s">
        <v>390</v>
      </c>
      <c r="R561" s="158">
        <v>1</v>
      </c>
      <c r="S561" s="112" t="s">
        <v>2191</v>
      </c>
      <c r="T561" s="112" t="s">
        <v>1661</v>
      </c>
      <c r="U561" s="112" t="s">
        <v>2545</v>
      </c>
      <c r="V561" s="157" t="s">
        <v>1070</v>
      </c>
      <c r="W561" s="157" t="s">
        <v>193</v>
      </c>
      <c r="X561" s="112">
        <v>5.3</v>
      </c>
      <c r="Y561" s="112" t="s">
        <v>115</v>
      </c>
      <c r="Z561" s="112" t="s">
        <v>115</v>
      </c>
      <c r="AA561" s="125" t="s">
        <v>197</v>
      </c>
      <c r="AB561" s="125" t="s">
        <v>197</v>
      </c>
      <c r="AC561" s="125" t="s">
        <v>197</v>
      </c>
      <c r="AD561" s="125" t="s">
        <v>197</v>
      </c>
      <c r="AE561" s="125">
        <v>0</v>
      </c>
      <c r="AF561" s="125">
        <v>0.1</v>
      </c>
      <c r="AG561" s="125">
        <v>0</v>
      </c>
      <c r="AH561" s="125">
        <v>0</v>
      </c>
      <c r="AI561" s="202">
        <v>0</v>
      </c>
      <c r="AJ561" s="202">
        <v>0</v>
      </c>
      <c r="AK561" s="202">
        <v>0.5</v>
      </c>
      <c r="AL561" s="202">
        <v>0</v>
      </c>
      <c r="AM561" s="202">
        <v>0.1</v>
      </c>
      <c r="AN561" s="202">
        <v>0</v>
      </c>
      <c r="AO561" s="202">
        <v>1</v>
      </c>
      <c r="AP561" s="202">
        <v>0</v>
      </c>
      <c r="AQ561" s="202" t="s">
        <v>197</v>
      </c>
      <c r="AR561" s="202">
        <v>1990</v>
      </c>
      <c r="AS561" s="203">
        <v>6.2</v>
      </c>
      <c r="AT561" s="224" t="s">
        <v>132</v>
      </c>
      <c r="AU561" s="202" t="s">
        <v>556</v>
      </c>
      <c r="AV561" s="152">
        <v>1.1269427669584644</v>
      </c>
      <c r="AW561" s="152">
        <v>1.1269427669584644</v>
      </c>
      <c r="AX561" s="179">
        <v>-0.38689249419973498</v>
      </c>
      <c r="AY561" s="179" t="s">
        <v>115</v>
      </c>
      <c r="AZ561" s="179">
        <v>-0.28928132099045317</v>
      </c>
      <c r="BA561" s="179">
        <v>-0.27277458761923201</v>
      </c>
      <c r="BB561" s="179">
        <v>0</v>
      </c>
      <c r="BC561" s="179">
        <v>0.26289309239209713</v>
      </c>
      <c r="BD561" s="179">
        <v>0.27970252455580458</v>
      </c>
      <c r="BE561" s="179" t="s">
        <v>115</v>
      </c>
      <c r="BF561" s="179">
        <v>0.35297402168420788</v>
      </c>
      <c r="BG561" s="179">
        <v>0.39966046970896668</v>
      </c>
      <c r="BH561" s="204">
        <v>-1</v>
      </c>
      <c r="BI561" s="204">
        <v>7</v>
      </c>
      <c r="BJ561" s="205" t="s">
        <v>3033</v>
      </c>
      <c r="BK561" s="205" t="s">
        <v>3034</v>
      </c>
      <c r="BL561" s="205" t="s">
        <v>3035</v>
      </c>
      <c r="BM561" s="205">
        <v>0</v>
      </c>
      <c r="BN561" s="205" t="s">
        <v>115</v>
      </c>
      <c r="BO561" s="205">
        <v>0.41089065630663718</v>
      </c>
      <c r="BP561" s="205">
        <v>9.548178712712084E-2</v>
      </c>
      <c r="BQ561" s="205" t="s">
        <v>115</v>
      </c>
      <c r="BR561" s="205" t="s">
        <v>197</v>
      </c>
      <c r="BS561" s="205">
        <v>0.26901166796522202</v>
      </c>
      <c r="BT561" s="120" t="s">
        <v>115</v>
      </c>
      <c r="BU561" s="120" t="s">
        <v>115</v>
      </c>
      <c r="BV561" s="120" t="s">
        <v>115</v>
      </c>
      <c r="BW561" s="120" t="s">
        <v>115</v>
      </c>
      <c r="BX561" s="153">
        <v>6.2</v>
      </c>
      <c r="BY561" s="153">
        <v>1.2033070693356238</v>
      </c>
      <c r="BZ561" s="153">
        <v>1.2033070693356238</v>
      </c>
      <c r="CA561" s="154" t="s">
        <v>197</v>
      </c>
      <c r="CB561" s="154">
        <v>1.2330106165862962</v>
      </c>
      <c r="CC561" s="154">
        <v>1.2330106165862962</v>
      </c>
      <c r="CD561" s="154" t="s">
        <v>197</v>
      </c>
      <c r="CE561" s="155">
        <v>0</v>
      </c>
      <c r="CF561" s="269"/>
      <c r="CG561" s="269" t="s">
        <v>2317</v>
      </c>
      <c r="CH561" s="275"/>
    </row>
    <row r="562" spans="1:86" s="1" customFormat="1" x14ac:dyDescent="0.2">
      <c r="A562" s="120">
        <v>558</v>
      </c>
      <c r="B562" s="120" t="s">
        <v>1650</v>
      </c>
      <c r="C562" s="120" t="s">
        <v>418</v>
      </c>
      <c r="D562" s="126">
        <v>2</v>
      </c>
      <c r="E562" s="126" t="s">
        <v>1658</v>
      </c>
      <c r="F562" s="199">
        <v>62.332900000000002</v>
      </c>
      <c r="G562" s="199">
        <v>5.72</v>
      </c>
      <c r="H562" s="123">
        <v>1</v>
      </c>
      <c r="I562" s="122">
        <v>12410</v>
      </c>
      <c r="J562" s="122">
        <v>180</v>
      </c>
      <c r="K562" s="123">
        <v>0</v>
      </c>
      <c r="L562" s="122">
        <v>12410</v>
      </c>
      <c r="M562" s="122">
        <v>180</v>
      </c>
      <c r="N562" s="122">
        <v>14575</v>
      </c>
      <c r="O562" s="122">
        <v>689</v>
      </c>
      <c r="P562" s="122">
        <v>714</v>
      </c>
      <c r="Q562" s="112" t="s">
        <v>2546</v>
      </c>
      <c r="R562" s="158">
        <v>1</v>
      </c>
      <c r="S562" s="112" t="s">
        <v>2191</v>
      </c>
      <c r="T562" s="112" t="s">
        <v>214</v>
      </c>
      <c r="U562" s="112" t="s">
        <v>2534</v>
      </c>
      <c r="V562" s="112" t="s">
        <v>808</v>
      </c>
      <c r="W562" s="157" t="s">
        <v>193</v>
      </c>
      <c r="X562" s="112">
        <v>5.2</v>
      </c>
      <c r="Y562" s="112" t="s">
        <v>115</v>
      </c>
      <c r="Z562" s="112" t="s">
        <v>115</v>
      </c>
      <c r="AA562" s="125" t="s">
        <v>197</v>
      </c>
      <c r="AB562" s="125" t="s">
        <v>197</v>
      </c>
      <c r="AC562" s="125" t="s">
        <v>197</v>
      </c>
      <c r="AD562" s="125" t="s">
        <v>197</v>
      </c>
      <c r="AE562" s="125">
        <v>0</v>
      </c>
      <c r="AF562" s="125">
        <v>0.1</v>
      </c>
      <c r="AG562" s="125">
        <v>0</v>
      </c>
      <c r="AH562" s="125">
        <v>0</v>
      </c>
      <c r="AI562" s="202">
        <v>0</v>
      </c>
      <c r="AJ562" s="202">
        <v>0</v>
      </c>
      <c r="AK562" s="202">
        <v>0.6803743357390486</v>
      </c>
      <c r="AL562" s="202">
        <v>0</v>
      </c>
      <c r="AM562" s="202">
        <v>0.1</v>
      </c>
      <c r="AN562" s="202">
        <v>0</v>
      </c>
      <c r="AO562" s="202">
        <v>1</v>
      </c>
      <c r="AP562" s="202">
        <v>0</v>
      </c>
      <c r="AQ562" s="202" t="s">
        <v>197</v>
      </c>
      <c r="AR562" s="202">
        <v>1990</v>
      </c>
      <c r="AS562" s="203">
        <v>18</v>
      </c>
      <c r="AT562" s="224" t="s">
        <v>132</v>
      </c>
      <c r="AU562" s="202" t="s">
        <v>556</v>
      </c>
      <c r="AV562" s="152">
        <v>1.2177476079764442</v>
      </c>
      <c r="AW562" s="152">
        <v>1.2177476079764442</v>
      </c>
      <c r="AX562" s="179">
        <v>-0.38689249419973498</v>
      </c>
      <c r="AY562" s="179" t="s">
        <v>115</v>
      </c>
      <c r="AZ562" s="179">
        <v>-0.28928132099045317</v>
      </c>
      <c r="BA562" s="179">
        <v>-0.27277458761923201</v>
      </c>
      <c r="BB562" s="179">
        <v>0</v>
      </c>
      <c r="BC562" s="179">
        <v>0.26289309239209713</v>
      </c>
      <c r="BD562" s="179">
        <v>0.27970252455580458</v>
      </c>
      <c r="BE562" s="179" t="s">
        <v>115</v>
      </c>
      <c r="BF562" s="179">
        <v>0.35297402168420788</v>
      </c>
      <c r="BG562" s="179">
        <v>0.39966046970896668</v>
      </c>
      <c r="BH562" s="204">
        <v>0</v>
      </c>
      <c r="BI562" s="204">
        <v>7</v>
      </c>
      <c r="BJ562" s="205" t="s">
        <v>3025</v>
      </c>
      <c r="BK562" s="205" t="s">
        <v>3026</v>
      </c>
      <c r="BL562" s="205" t="s">
        <v>3027</v>
      </c>
      <c r="BM562" s="205">
        <v>-3.7433573904863959E-2</v>
      </c>
      <c r="BN562" s="205">
        <v>0.92457747214572006</v>
      </c>
      <c r="BO562" s="205">
        <v>0.41006300523575318</v>
      </c>
      <c r="BP562" s="205">
        <v>9.548178712712084E-2</v>
      </c>
      <c r="BQ562" s="205" t="s">
        <v>115</v>
      </c>
      <c r="BR562" s="205" t="s">
        <v>197</v>
      </c>
      <c r="BS562" s="205">
        <v>1.8871438982408559</v>
      </c>
      <c r="BT562" s="120" t="s">
        <v>115</v>
      </c>
      <c r="BU562" s="120" t="s">
        <v>115</v>
      </c>
      <c r="BV562" s="120" t="s">
        <v>115</v>
      </c>
      <c r="BW562" s="120" t="s">
        <v>115</v>
      </c>
      <c r="BX562" s="153">
        <v>18.037433573904863</v>
      </c>
      <c r="BY562" s="153">
        <v>1.5858818299821988</v>
      </c>
      <c r="BZ562" s="153">
        <v>1.5858818299821988</v>
      </c>
      <c r="CA562" s="154" t="s">
        <v>197</v>
      </c>
      <c r="CB562" s="154">
        <v>2.4650219616334823</v>
      </c>
      <c r="CC562" s="154">
        <v>2.4650219616334823</v>
      </c>
      <c r="CD562" s="154" t="s">
        <v>197</v>
      </c>
      <c r="CE562" s="155">
        <v>0</v>
      </c>
      <c r="CF562" s="269"/>
      <c r="CG562" s="269" t="s">
        <v>2508</v>
      </c>
      <c r="CH562" s="273"/>
    </row>
    <row r="563" spans="1:86" s="1" customFormat="1" ht="17" customHeight="1" x14ac:dyDescent="0.2">
      <c r="A563" s="120">
        <v>559</v>
      </c>
      <c r="B563" s="120" t="s">
        <v>1651</v>
      </c>
      <c r="C563" s="120" t="s">
        <v>418</v>
      </c>
      <c r="D563" s="126">
        <v>2</v>
      </c>
      <c r="E563" s="255" t="s">
        <v>1659</v>
      </c>
      <c r="F563" s="199">
        <v>62.323099999999997</v>
      </c>
      <c r="G563" s="199">
        <v>5.7</v>
      </c>
      <c r="H563" s="123">
        <v>1</v>
      </c>
      <c r="I563" s="122">
        <v>12220</v>
      </c>
      <c r="J563" s="122">
        <v>370</v>
      </c>
      <c r="K563" s="123">
        <v>0</v>
      </c>
      <c r="L563" s="122">
        <v>12220</v>
      </c>
      <c r="M563" s="122">
        <v>370</v>
      </c>
      <c r="N563" s="122">
        <v>14298</v>
      </c>
      <c r="O563" s="122">
        <v>1187</v>
      </c>
      <c r="P563" s="122">
        <v>942</v>
      </c>
      <c r="Q563" s="112" t="s">
        <v>192</v>
      </c>
      <c r="R563" s="158">
        <v>1</v>
      </c>
      <c r="S563" s="112" t="s">
        <v>2191</v>
      </c>
      <c r="T563" s="112" t="s">
        <v>214</v>
      </c>
      <c r="U563" s="112" t="s">
        <v>192</v>
      </c>
      <c r="V563" s="112" t="s">
        <v>1070</v>
      </c>
      <c r="W563" s="157" t="s">
        <v>193</v>
      </c>
      <c r="X563" s="112">
        <v>7.6</v>
      </c>
      <c r="Y563" s="112" t="s">
        <v>115</v>
      </c>
      <c r="Z563" s="112" t="s">
        <v>115</v>
      </c>
      <c r="AA563" s="125" t="s">
        <v>197</v>
      </c>
      <c r="AB563" s="125" t="s">
        <v>197</v>
      </c>
      <c r="AC563" s="125" t="s">
        <v>197</v>
      </c>
      <c r="AD563" s="125" t="s">
        <v>197</v>
      </c>
      <c r="AE563" s="125">
        <v>0</v>
      </c>
      <c r="AF563" s="125">
        <v>0.1</v>
      </c>
      <c r="AG563" s="125">
        <v>0</v>
      </c>
      <c r="AH563" s="125">
        <v>0</v>
      </c>
      <c r="AI563" s="202">
        <v>0</v>
      </c>
      <c r="AJ563" s="202">
        <v>0</v>
      </c>
      <c r="AK563" s="202">
        <v>0.72113145506185572</v>
      </c>
      <c r="AL563" s="202">
        <v>0</v>
      </c>
      <c r="AM563" s="202">
        <v>0.1</v>
      </c>
      <c r="AN563" s="202">
        <v>0</v>
      </c>
      <c r="AO563" s="202">
        <v>1</v>
      </c>
      <c r="AP563" s="202">
        <v>0</v>
      </c>
      <c r="AQ563" s="202" t="s">
        <v>197</v>
      </c>
      <c r="AR563" s="202">
        <v>1990</v>
      </c>
      <c r="AS563" s="203">
        <v>23</v>
      </c>
      <c r="AT563" s="224" t="s">
        <v>132</v>
      </c>
      <c r="AU563" s="202" t="s">
        <v>556</v>
      </c>
      <c r="AV563" s="152">
        <v>1.24097968374975</v>
      </c>
      <c r="AW563" s="152">
        <v>1.24097968374975</v>
      </c>
      <c r="AX563" s="179">
        <v>-0.38689249419973498</v>
      </c>
      <c r="AY563" s="179" t="s">
        <v>115</v>
      </c>
      <c r="AZ563" s="179">
        <v>-0.28928132099045317</v>
      </c>
      <c r="BA563" s="179">
        <v>-0.27277458761923201</v>
      </c>
      <c r="BB563" s="179">
        <v>0</v>
      </c>
      <c r="BC563" s="179">
        <v>0.26289309239209713</v>
      </c>
      <c r="BD563" s="179">
        <v>0.27970252455580458</v>
      </c>
      <c r="BE563" s="179" t="s">
        <v>115</v>
      </c>
      <c r="BF563" s="179">
        <v>0.35297402168420788</v>
      </c>
      <c r="BG563" s="179">
        <v>0.39966046970896668</v>
      </c>
      <c r="BH563" s="204">
        <v>1</v>
      </c>
      <c r="BI563" s="204">
        <v>7</v>
      </c>
      <c r="BJ563" s="205" t="s">
        <v>3031</v>
      </c>
      <c r="BK563" s="205" t="s">
        <v>3032</v>
      </c>
      <c r="BL563" s="205" t="s">
        <v>3030</v>
      </c>
      <c r="BM563" s="205">
        <v>0.88685449381442449</v>
      </c>
      <c r="BN563" s="205" t="s">
        <v>115</v>
      </c>
      <c r="BO563" s="205">
        <v>0.41051290412559949</v>
      </c>
      <c r="BP563" s="205">
        <v>9.548178712712084E-2</v>
      </c>
      <c r="BQ563" s="205" t="s">
        <v>115</v>
      </c>
      <c r="BR563" s="205" t="s">
        <v>197</v>
      </c>
      <c r="BS563" s="205">
        <v>1.886854493814424</v>
      </c>
      <c r="BT563" s="120" t="s">
        <v>115</v>
      </c>
      <c r="BU563" s="120" t="s">
        <v>115</v>
      </c>
      <c r="BV563" s="120" t="s">
        <v>115</v>
      </c>
      <c r="BW563" s="120" t="s">
        <v>115</v>
      </c>
      <c r="BX563" s="153">
        <v>22.113145506185575</v>
      </c>
      <c r="BY563" s="153">
        <v>1.310598409737419</v>
      </c>
      <c r="BZ563" s="153">
        <v>1.310598409737419</v>
      </c>
      <c r="CA563" s="154" t="s">
        <v>197</v>
      </c>
      <c r="CB563" s="154">
        <v>2.2973654634023593</v>
      </c>
      <c r="CC563" s="154">
        <v>2.2973654634023593</v>
      </c>
      <c r="CD563" s="154" t="s">
        <v>197</v>
      </c>
      <c r="CE563" s="155">
        <v>0</v>
      </c>
      <c r="CF563" s="269"/>
      <c r="CG563" s="269"/>
      <c r="CH563" s="273"/>
    </row>
    <row r="564" spans="1:86" s="1" customFormat="1" x14ac:dyDescent="0.2">
      <c r="A564" s="120">
        <v>560</v>
      </c>
      <c r="B564" s="120" t="s">
        <v>1652</v>
      </c>
      <c r="C564" s="120" t="s">
        <v>418</v>
      </c>
      <c r="D564" s="126">
        <v>2</v>
      </c>
      <c r="E564" s="126" t="s">
        <v>1660</v>
      </c>
      <c r="F564" s="199">
        <v>62.3307</v>
      </c>
      <c r="G564" s="199">
        <v>5.65</v>
      </c>
      <c r="H564" s="123">
        <v>1</v>
      </c>
      <c r="I564" s="122">
        <v>10500</v>
      </c>
      <c r="J564" s="122">
        <v>140</v>
      </c>
      <c r="K564" s="123">
        <v>0</v>
      </c>
      <c r="L564" s="122">
        <v>10500</v>
      </c>
      <c r="M564" s="122">
        <v>140</v>
      </c>
      <c r="N564" s="122">
        <v>12295.571428571429</v>
      </c>
      <c r="O564" s="122">
        <v>454.42857142857059</v>
      </c>
      <c r="P564" s="122">
        <v>472.57142857142941</v>
      </c>
      <c r="Q564" s="112" t="s">
        <v>206</v>
      </c>
      <c r="R564" s="158">
        <v>1</v>
      </c>
      <c r="S564" s="112" t="s">
        <v>2191</v>
      </c>
      <c r="T564" s="112" t="s">
        <v>214</v>
      </c>
      <c r="U564" s="112" t="s">
        <v>206</v>
      </c>
      <c r="V564" s="112" t="s">
        <v>2547</v>
      </c>
      <c r="W564" s="157" t="s">
        <v>193</v>
      </c>
      <c r="X564" s="112">
        <v>5.6</v>
      </c>
      <c r="Y564" s="112" t="s">
        <v>115</v>
      </c>
      <c r="Z564" s="112" t="s">
        <v>115</v>
      </c>
      <c r="AA564" s="125" t="s">
        <v>197</v>
      </c>
      <c r="AB564" s="125" t="s">
        <v>197</v>
      </c>
      <c r="AC564" s="125" t="s">
        <v>197</v>
      </c>
      <c r="AD564" s="125" t="s">
        <v>197</v>
      </c>
      <c r="AE564" s="125">
        <v>0</v>
      </c>
      <c r="AF564" s="125">
        <v>0.1</v>
      </c>
      <c r="AG564" s="125">
        <v>0</v>
      </c>
      <c r="AH564" s="125">
        <v>0</v>
      </c>
      <c r="AI564" s="202">
        <v>0</v>
      </c>
      <c r="AJ564" s="202">
        <v>0</v>
      </c>
      <c r="AK564" s="202">
        <v>0.5</v>
      </c>
      <c r="AL564" s="202">
        <v>0</v>
      </c>
      <c r="AM564" s="202">
        <v>0.1</v>
      </c>
      <c r="AN564" s="202">
        <v>0</v>
      </c>
      <c r="AO564" s="202">
        <v>1</v>
      </c>
      <c r="AP564" s="202">
        <v>0</v>
      </c>
      <c r="AQ564" s="202" t="s">
        <v>197</v>
      </c>
      <c r="AR564" s="202">
        <v>1990</v>
      </c>
      <c r="AS564" s="203">
        <v>2.5</v>
      </c>
      <c r="AT564" s="224" t="s">
        <v>132</v>
      </c>
      <c r="AU564" s="202" t="s">
        <v>556</v>
      </c>
      <c r="AV564" s="152">
        <v>1.1269427669584644</v>
      </c>
      <c r="AW564" s="152">
        <v>1.1269427669584644</v>
      </c>
      <c r="AX564" s="179">
        <v>-0.399538020058471</v>
      </c>
      <c r="AY564" s="179" t="s">
        <v>115</v>
      </c>
      <c r="AZ564" s="179">
        <v>-0.30093878861278472</v>
      </c>
      <c r="BA564" s="179">
        <v>-0.28410773322483712</v>
      </c>
      <c r="BB564" s="179">
        <v>0</v>
      </c>
      <c r="BC564" s="179">
        <v>0.27179820554236139</v>
      </c>
      <c r="BD564" s="179">
        <v>0.28892233982453519</v>
      </c>
      <c r="BE564" s="179" t="s">
        <v>115</v>
      </c>
      <c r="BF564" s="179">
        <v>0.36246989371467059</v>
      </c>
      <c r="BG564" s="179">
        <v>0.41062613043694979</v>
      </c>
      <c r="BH564" s="204">
        <v>-1</v>
      </c>
      <c r="BI564" s="204">
        <v>7</v>
      </c>
      <c r="BJ564" s="205" t="s">
        <v>3033</v>
      </c>
      <c r="BK564" s="205" t="s">
        <v>3034</v>
      </c>
      <c r="BL564" s="205" t="s">
        <v>3035</v>
      </c>
      <c r="BM564" s="205">
        <v>0</v>
      </c>
      <c r="BN564" s="205" t="s">
        <v>115</v>
      </c>
      <c r="BO564" s="205">
        <v>0.41553081084624971</v>
      </c>
      <c r="BP564" s="205">
        <v>9.548178712712084E-2</v>
      </c>
      <c r="BQ564" s="205" t="s">
        <v>115</v>
      </c>
      <c r="BR564" s="205" t="s">
        <v>197</v>
      </c>
      <c r="BS564" s="205">
        <v>1.8817888350888909</v>
      </c>
      <c r="BT564" s="120" t="s">
        <v>115</v>
      </c>
      <c r="BU564" s="120" t="s">
        <v>115</v>
      </c>
      <c r="BV564" s="120" t="s">
        <v>115</v>
      </c>
      <c r="BW564" s="120" t="s">
        <v>115</v>
      </c>
      <c r="BX564" s="153">
        <v>2.5</v>
      </c>
      <c r="BY564" s="153">
        <v>1.2048994258590757</v>
      </c>
      <c r="BZ564" s="153">
        <v>1.2048994258590757</v>
      </c>
      <c r="CA564" s="154" t="s">
        <v>197</v>
      </c>
      <c r="CB564" s="154">
        <v>2.2344824560288532</v>
      </c>
      <c r="CC564" s="154">
        <v>2.2344824560288532</v>
      </c>
      <c r="CD564" s="154" t="s">
        <v>197</v>
      </c>
      <c r="CE564" s="155">
        <v>0</v>
      </c>
      <c r="CF564" s="269"/>
      <c r="CG564" s="269" t="s">
        <v>2412</v>
      </c>
      <c r="CH564" s="273"/>
    </row>
    <row r="565" spans="1:86" s="1" customFormat="1" ht="17" customHeight="1" x14ac:dyDescent="0.2">
      <c r="A565" s="120">
        <v>561</v>
      </c>
      <c r="B565" s="120" t="s">
        <v>1653</v>
      </c>
      <c r="C565" s="120" t="s">
        <v>418</v>
      </c>
      <c r="D565" s="126">
        <v>2</v>
      </c>
      <c r="E565" s="126" t="s">
        <v>1660</v>
      </c>
      <c r="F565" s="199">
        <v>62.3307</v>
      </c>
      <c r="G565" s="199">
        <v>5.65</v>
      </c>
      <c r="H565" s="123">
        <v>1</v>
      </c>
      <c r="I565" s="122">
        <v>13020</v>
      </c>
      <c r="J565" s="122">
        <v>270</v>
      </c>
      <c r="K565" s="123">
        <v>0</v>
      </c>
      <c r="L565" s="122">
        <v>13020</v>
      </c>
      <c r="M565" s="122">
        <v>270</v>
      </c>
      <c r="N565" s="122">
        <v>15573</v>
      </c>
      <c r="O565" s="122">
        <v>904</v>
      </c>
      <c r="P565" s="122">
        <v>1124</v>
      </c>
      <c r="Q565" s="112" t="s">
        <v>676</v>
      </c>
      <c r="R565" s="158">
        <v>1</v>
      </c>
      <c r="S565" s="112" t="s">
        <v>2191</v>
      </c>
      <c r="T565" s="112" t="s">
        <v>808</v>
      </c>
      <c r="U565" s="112" t="s">
        <v>206</v>
      </c>
      <c r="V565" s="112" t="s">
        <v>676</v>
      </c>
      <c r="W565" s="157" t="s">
        <v>193</v>
      </c>
      <c r="X565" s="112">
        <v>8.25</v>
      </c>
      <c r="Y565" s="112" t="s">
        <v>115</v>
      </c>
      <c r="Z565" s="112" t="s">
        <v>115</v>
      </c>
      <c r="AA565" s="125" t="s">
        <v>197</v>
      </c>
      <c r="AB565" s="125" t="s">
        <v>197</v>
      </c>
      <c r="AC565" s="125" t="s">
        <v>197</v>
      </c>
      <c r="AD565" s="125" t="s">
        <v>197</v>
      </c>
      <c r="AE565" s="125">
        <v>0</v>
      </c>
      <c r="AF565" s="125">
        <v>0.1</v>
      </c>
      <c r="AG565" s="125">
        <v>0</v>
      </c>
      <c r="AH565" s="125">
        <v>0</v>
      </c>
      <c r="AI565" s="202">
        <v>0</v>
      </c>
      <c r="AJ565" s="202">
        <v>0</v>
      </c>
      <c r="AK565" s="202">
        <v>0.5</v>
      </c>
      <c r="AL565" s="202">
        <v>0</v>
      </c>
      <c r="AM565" s="202">
        <v>0.1</v>
      </c>
      <c r="AN565" s="202">
        <v>0</v>
      </c>
      <c r="AO565" s="202">
        <v>1</v>
      </c>
      <c r="AP565" s="202">
        <v>0</v>
      </c>
      <c r="AQ565" s="202" t="s">
        <v>197</v>
      </c>
      <c r="AR565" s="202">
        <v>1990</v>
      </c>
      <c r="AS565" s="203">
        <v>2.5</v>
      </c>
      <c r="AT565" s="224" t="s">
        <v>132</v>
      </c>
      <c r="AU565" s="202" t="s">
        <v>556</v>
      </c>
      <c r="AV565" s="152">
        <v>1.1269427669584644</v>
      </c>
      <c r="AW565" s="152">
        <v>1.1269427669584644</v>
      </c>
      <c r="AX565" s="179">
        <v>-0.38674493985877079</v>
      </c>
      <c r="AY565" s="179" t="s">
        <v>115</v>
      </c>
      <c r="AZ565" s="179">
        <v>-0.28915070399419379</v>
      </c>
      <c r="BA565" s="179">
        <v>-0.27264637669621539</v>
      </c>
      <c r="BB565" s="179">
        <v>0</v>
      </c>
      <c r="BC565" s="179">
        <v>0.26280270815914047</v>
      </c>
      <c r="BD565" s="179">
        <v>0.27961117183122031</v>
      </c>
      <c r="BE565" s="179" t="s">
        <v>115</v>
      </c>
      <c r="BF565" s="179">
        <v>0.35286833795104061</v>
      </c>
      <c r="BG565" s="179">
        <v>0.39953436648737739</v>
      </c>
      <c r="BH565" s="204">
        <v>-1</v>
      </c>
      <c r="BI565" s="204">
        <v>7</v>
      </c>
      <c r="BJ565" s="205" t="s">
        <v>3033</v>
      </c>
      <c r="BK565" s="205" t="s">
        <v>3034</v>
      </c>
      <c r="BL565" s="205" t="s">
        <v>3035</v>
      </c>
      <c r="BM565" s="205">
        <v>0</v>
      </c>
      <c r="BN565" s="205" t="s">
        <v>115</v>
      </c>
      <c r="BO565" s="205">
        <v>0.41553081084624971</v>
      </c>
      <c r="BP565" s="205">
        <v>9.548178712712084E-2</v>
      </c>
      <c r="BQ565" s="205" t="s">
        <v>115</v>
      </c>
      <c r="BR565" s="205" t="s">
        <v>197</v>
      </c>
      <c r="BS565" s="205">
        <v>1.8817888350888909</v>
      </c>
      <c r="BT565" s="120" t="s">
        <v>115</v>
      </c>
      <c r="BU565" s="120" t="s">
        <v>115</v>
      </c>
      <c r="BV565" s="120" t="s">
        <v>115</v>
      </c>
      <c r="BW565" s="120" t="s">
        <v>115</v>
      </c>
      <c r="BX565" s="153">
        <v>2.5</v>
      </c>
      <c r="BY565" s="153">
        <v>1.2048994258590757</v>
      </c>
      <c r="BZ565" s="153">
        <v>1.2048994258590757</v>
      </c>
      <c r="CA565" s="154" t="s">
        <v>197</v>
      </c>
      <c r="CB565" s="154">
        <v>2.2344824560288532</v>
      </c>
      <c r="CC565" s="154">
        <v>2.2344824560288532</v>
      </c>
      <c r="CD565" s="154" t="s">
        <v>197</v>
      </c>
      <c r="CE565" s="155">
        <v>0</v>
      </c>
      <c r="CF565" s="269"/>
      <c r="CG565" s="269"/>
      <c r="CH565" s="273"/>
    </row>
    <row r="566" spans="1:86" s="1" customFormat="1" x14ac:dyDescent="0.2">
      <c r="A566" s="120">
        <v>562</v>
      </c>
      <c r="B566" s="120" t="s">
        <v>1654</v>
      </c>
      <c r="C566" s="120" t="s">
        <v>418</v>
      </c>
      <c r="D566" s="126">
        <v>2</v>
      </c>
      <c r="E566" s="126" t="s">
        <v>1660</v>
      </c>
      <c r="F566" s="199">
        <v>62.331800000000001</v>
      </c>
      <c r="G566" s="199">
        <v>5.64</v>
      </c>
      <c r="H566" s="123">
        <v>1</v>
      </c>
      <c r="I566" s="163">
        <v>12530</v>
      </c>
      <c r="J566" s="163">
        <v>240</v>
      </c>
      <c r="K566" s="123">
        <v>440</v>
      </c>
      <c r="L566" s="163">
        <v>12530</v>
      </c>
      <c r="M566" s="122">
        <v>240</v>
      </c>
      <c r="N566" s="122">
        <v>14632</v>
      </c>
      <c r="O566" s="122">
        <v>941</v>
      </c>
      <c r="P566" s="122">
        <v>607</v>
      </c>
      <c r="Q566" s="112" t="s">
        <v>676</v>
      </c>
      <c r="R566" s="158">
        <v>2</v>
      </c>
      <c r="S566" s="112" t="s">
        <v>2191</v>
      </c>
      <c r="T566" s="112" t="s">
        <v>1026</v>
      </c>
      <c r="U566" s="112" t="s">
        <v>676</v>
      </c>
      <c r="V566" s="112" t="s">
        <v>676</v>
      </c>
      <c r="W566" s="157" t="s">
        <v>193</v>
      </c>
      <c r="X566" s="112">
        <v>8.15</v>
      </c>
      <c r="Y566" s="112" t="s">
        <v>115</v>
      </c>
      <c r="Z566" s="112" t="s">
        <v>115</v>
      </c>
      <c r="AA566" s="125" t="s">
        <v>197</v>
      </c>
      <c r="AB566" s="125" t="s">
        <v>197</v>
      </c>
      <c r="AC566" s="125" t="s">
        <v>197</v>
      </c>
      <c r="AD566" s="125" t="s">
        <v>197</v>
      </c>
      <c r="AE566" s="125">
        <v>0</v>
      </c>
      <c r="AF566" s="125">
        <v>0.1</v>
      </c>
      <c r="AG566" s="125">
        <v>0</v>
      </c>
      <c r="AH566" s="125">
        <v>0</v>
      </c>
      <c r="AI566" s="202">
        <v>0</v>
      </c>
      <c r="AJ566" s="202">
        <v>0</v>
      </c>
      <c r="AK566" s="202">
        <v>0.5</v>
      </c>
      <c r="AL566" s="202">
        <v>0</v>
      </c>
      <c r="AM566" s="202">
        <v>0.1</v>
      </c>
      <c r="AN566" s="202">
        <v>0</v>
      </c>
      <c r="AO566" s="202">
        <v>1</v>
      </c>
      <c r="AP566" s="202">
        <v>0</v>
      </c>
      <c r="AQ566" s="202" t="s">
        <v>197</v>
      </c>
      <c r="AR566" s="202">
        <v>1990</v>
      </c>
      <c r="AS566" s="203">
        <v>2.5</v>
      </c>
      <c r="AT566" s="224" t="s">
        <v>132</v>
      </c>
      <c r="AU566" s="202" t="s">
        <v>556</v>
      </c>
      <c r="AV566" s="152">
        <v>1.1269427669584644</v>
      </c>
      <c r="AW566" s="152">
        <v>1.1269427669584644</v>
      </c>
      <c r="AX566" s="179">
        <v>-0.38674493985877079</v>
      </c>
      <c r="AY566" s="179" t="s">
        <v>115</v>
      </c>
      <c r="AZ566" s="179">
        <v>-0.28915070399419379</v>
      </c>
      <c r="BA566" s="179">
        <v>-0.27264637669621539</v>
      </c>
      <c r="BB566" s="179">
        <v>0</v>
      </c>
      <c r="BC566" s="179">
        <v>0.26280270815914047</v>
      </c>
      <c r="BD566" s="179">
        <v>0.27961117183122031</v>
      </c>
      <c r="BE566" s="179" t="s">
        <v>115</v>
      </c>
      <c r="BF566" s="179">
        <v>0.35286833795104061</v>
      </c>
      <c r="BG566" s="179">
        <v>0.39953436648737739</v>
      </c>
      <c r="BH566" s="204">
        <v>-1</v>
      </c>
      <c r="BI566" s="204">
        <v>7</v>
      </c>
      <c r="BJ566" s="205" t="s">
        <v>3033</v>
      </c>
      <c r="BK566" s="205" t="s">
        <v>3034</v>
      </c>
      <c r="BL566" s="205" t="s">
        <v>3035</v>
      </c>
      <c r="BM566" s="205">
        <v>0</v>
      </c>
      <c r="BN566" s="205" t="s">
        <v>115</v>
      </c>
      <c r="BO566" s="205">
        <v>0.41526730134487622</v>
      </c>
      <c r="BP566" s="205">
        <v>9.548178712712084E-2</v>
      </c>
      <c r="BQ566" s="205" t="s">
        <v>115</v>
      </c>
      <c r="BR566" s="205" t="s">
        <v>197</v>
      </c>
      <c r="BS566" s="205">
        <v>1.8805248767051479</v>
      </c>
      <c r="BT566" s="120" t="s">
        <v>115</v>
      </c>
      <c r="BU566" s="120" t="s">
        <v>115</v>
      </c>
      <c r="BV566" s="120" t="s">
        <v>115</v>
      </c>
      <c r="BW566" s="120" t="s">
        <v>115</v>
      </c>
      <c r="BX566" s="153">
        <v>2.5</v>
      </c>
      <c r="BY566" s="153">
        <v>1.2048085753509745</v>
      </c>
      <c r="BZ566" s="153">
        <v>1.2048085753509745</v>
      </c>
      <c r="CA566" s="154" t="s">
        <v>197</v>
      </c>
      <c r="CB566" s="154">
        <v>2.233369095144409</v>
      </c>
      <c r="CC566" s="154">
        <v>2.233369095144409</v>
      </c>
      <c r="CD566" s="154" t="s">
        <v>197</v>
      </c>
      <c r="CE566" s="155">
        <v>0</v>
      </c>
      <c r="CF566" s="269"/>
      <c r="CG566" s="269"/>
      <c r="CH566" s="273"/>
    </row>
    <row r="567" spans="1:86" s="1" customFormat="1" x14ac:dyDescent="0.2">
      <c r="A567" s="120">
        <v>563</v>
      </c>
      <c r="B567" s="120" t="s">
        <v>1655</v>
      </c>
      <c r="C567" s="120" t="s">
        <v>418</v>
      </c>
      <c r="D567" s="126">
        <v>2</v>
      </c>
      <c r="E567" s="126" t="s">
        <v>1663</v>
      </c>
      <c r="F567" s="199">
        <v>62.335732</v>
      </c>
      <c r="G567" s="199">
        <v>5.6423240000000003</v>
      </c>
      <c r="H567" s="123">
        <v>1</v>
      </c>
      <c r="I567" s="122">
        <v>12090</v>
      </c>
      <c r="J567" s="122">
        <v>200</v>
      </c>
      <c r="K567" s="123">
        <v>0</v>
      </c>
      <c r="L567" s="122">
        <v>12090</v>
      </c>
      <c r="M567" s="122">
        <v>200</v>
      </c>
      <c r="N567" s="122">
        <v>13271</v>
      </c>
      <c r="O567" s="122">
        <v>512</v>
      </c>
      <c r="P567" s="122">
        <v>488</v>
      </c>
      <c r="Q567" s="112" t="s">
        <v>214</v>
      </c>
      <c r="R567" s="158">
        <v>1</v>
      </c>
      <c r="S567" s="112" t="s">
        <v>2191</v>
      </c>
      <c r="T567" s="112" t="s">
        <v>214</v>
      </c>
      <c r="U567" s="112" t="s">
        <v>214</v>
      </c>
      <c r="V567" s="112" t="s">
        <v>676</v>
      </c>
      <c r="W567" s="157" t="s">
        <v>193</v>
      </c>
      <c r="X567" s="112">
        <v>5.63</v>
      </c>
      <c r="Y567" s="112" t="s">
        <v>115</v>
      </c>
      <c r="Z567" s="112" t="s">
        <v>115</v>
      </c>
      <c r="AA567" s="125" t="s">
        <v>197</v>
      </c>
      <c r="AB567" s="125" t="s">
        <v>197</v>
      </c>
      <c r="AC567" s="125" t="s">
        <v>197</v>
      </c>
      <c r="AD567" s="125" t="s">
        <v>197</v>
      </c>
      <c r="AE567" s="125">
        <v>0</v>
      </c>
      <c r="AF567" s="125">
        <v>0.1</v>
      </c>
      <c r="AG567" s="125">
        <v>0</v>
      </c>
      <c r="AH567" s="125">
        <v>0</v>
      </c>
      <c r="AI567" s="202">
        <v>0</v>
      </c>
      <c r="AJ567" s="202">
        <v>0</v>
      </c>
      <c r="AK567" s="202">
        <v>0.624372106370499</v>
      </c>
      <c r="AL567" s="202">
        <v>0</v>
      </c>
      <c r="AM567" s="202">
        <v>0.1</v>
      </c>
      <c r="AN567" s="202">
        <v>0</v>
      </c>
      <c r="AO567" s="202">
        <v>1</v>
      </c>
      <c r="AP567" s="202">
        <v>0</v>
      </c>
      <c r="AQ567" s="202" t="s">
        <v>197</v>
      </c>
      <c r="AR567" s="202">
        <v>1990</v>
      </c>
      <c r="AS567" s="203">
        <v>12.4</v>
      </c>
      <c r="AT567" s="224" t="s">
        <v>132</v>
      </c>
      <c r="AU567" s="202" t="s">
        <v>556</v>
      </c>
      <c r="AV567" s="152">
        <v>1.1873670566482522</v>
      </c>
      <c r="AW567" s="152">
        <v>1.1873670566482522</v>
      </c>
      <c r="AX567" s="179">
        <v>-0.3996194228782784</v>
      </c>
      <c r="AY567" s="179" t="s">
        <v>115</v>
      </c>
      <c r="AZ567" s="179">
        <v>-0.30100710094405048</v>
      </c>
      <c r="BA567" s="179">
        <v>-0.28417490597537531</v>
      </c>
      <c r="BB567" s="179">
        <v>0</v>
      </c>
      <c r="BC567" s="179">
        <v>0.2718471366720403</v>
      </c>
      <c r="BD567" s="179">
        <v>0.28897219505190008</v>
      </c>
      <c r="BE567" s="179" t="s">
        <v>115</v>
      </c>
      <c r="BF567" s="179">
        <v>0.36253096761323261</v>
      </c>
      <c r="BG567" s="179">
        <v>0.41069561421657952</v>
      </c>
      <c r="BH567" s="204">
        <v>0</v>
      </c>
      <c r="BI567" s="204">
        <v>7</v>
      </c>
      <c r="BJ567" s="205" t="s">
        <v>3025</v>
      </c>
      <c r="BK567" s="205" t="s">
        <v>3026</v>
      </c>
      <c r="BL567" s="205" t="s">
        <v>3027</v>
      </c>
      <c r="BM567" s="205">
        <v>-3.7210637049904287E-2</v>
      </c>
      <c r="BN567" s="205">
        <v>0.9181065507774604</v>
      </c>
      <c r="BO567" s="205">
        <v>0.41602914668713042</v>
      </c>
      <c r="BP567" s="205">
        <v>9.548178712712084E-2</v>
      </c>
      <c r="BQ567" s="205" t="s">
        <v>115</v>
      </c>
      <c r="BR567" s="205" t="s">
        <v>197</v>
      </c>
      <c r="BS567" s="205">
        <v>1.880895913727556</v>
      </c>
      <c r="BT567" s="120" t="s">
        <v>115</v>
      </c>
      <c r="BU567" s="120" t="s">
        <v>115</v>
      </c>
      <c r="BV567" s="120" t="s">
        <v>115</v>
      </c>
      <c r="BW567" s="120" t="s">
        <v>115</v>
      </c>
      <c r="BX567" s="153">
        <v>12.437210637049905</v>
      </c>
      <c r="BY567" s="153">
        <v>1.5604349356382117</v>
      </c>
      <c r="BZ567" s="153">
        <v>1.5604349356382117</v>
      </c>
      <c r="CA567" s="154" t="s">
        <v>197</v>
      </c>
      <c r="CB567" s="154">
        <v>2.4439162478770111</v>
      </c>
      <c r="CC567" s="154">
        <v>2.4439162478770111</v>
      </c>
      <c r="CD567" s="154" t="s">
        <v>197</v>
      </c>
      <c r="CE567" s="155">
        <v>0</v>
      </c>
      <c r="CF567" s="269"/>
      <c r="CG567" s="269"/>
      <c r="CH567" s="273"/>
    </row>
    <row r="568" spans="1:86" s="1" customFormat="1" x14ac:dyDescent="0.2">
      <c r="A568" s="120">
        <v>564</v>
      </c>
      <c r="B568" s="120" t="s">
        <v>1656</v>
      </c>
      <c r="C568" s="120" t="s">
        <v>418</v>
      </c>
      <c r="D568" s="126">
        <v>2</v>
      </c>
      <c r="E568" s="126" t="s">
        <v>1664</v>
      </c>
      <c r="F568" s="199">
        <v>62.279274000000001</v>
      </c>
      <c r="G568" s="199">
        <v>5.8161129999999996</v>
      </c>
      <c r="H568" s="123">
        <v>1</v>
      </c>
      <c r="I568" s="122">
        <v>11510</v>
      </c>
      <c r="J568" s="122">
        <v>240</v>
      </c>
      <c r="K568" s="123">
        <v>0</v>
      </c>
      <c r="L568" s="122">
        <v>11510</v>
      </c>
      <c r="M568" s="122">
        <v>240</v>
      </c>
      <c r="N568" s="122">
        <v>13376.83333333333</v>
      </c>
      <c r="O568" s="122">
        <v>630.16666666666606</v>
      </c>
      <c r="P568" s="122">
        <v>529.83333333333394</v>
      </c>
      <c r="Q568" s="112" t="s">
        <v>214</v>
      </c>
      <c r="R568" s="158">
        <v>1</v>
      </c>
      <c r="S568" s="112" t="s">
        <v>2191</v>
      </c>
      <c r="T568" s="112" t="s">
        <v>1662</v>
      </c>
      <c r="U568" s="112" t="s">
        <v>214</v>
      </c>
      <c r="V568" s="112" t="s">
        <v>676</v>
      </c>
      <c r="W568" s="157" t="s">
        <v>193</v>
      </c>
      <c r="X568" s="112">
        <v>7.21</v>
      </c>
      <c r="Y568" s="112" t="s">
        <v>115</v>
      </c>
      <c r="Z568" s="112" t="s">
        <v>115</v>
      </c>
      <c r="AA568" s="125" t="s">
        <v>197</v>
      </c>
      <c r="AB568" s="125" t="s">
        <v>197</v>
      </c>
      <c r="AC568" s="125" t="s">
        <v>197</v>
      </c>
      <c r="AD568" s="125" t="s">
        <v>197</v>
      </c>
      <c r="AE568" s="125">
        <v>0</v>
      </c>
      <c r="AF568" s="125">
        <v>0.1</v>
      </c>
      <c r="AG568" s="125">
        <v>0</v>
      </c>
      <c r="AH568" s="125">
        <v>0</v>
      </c>
      <c r="AI568" s="202">
        <v>0</v>
      </c>
      <c r="AJ568" s="202">
        <v>0</v>
      </c>
      <c r="AK568" s="202">
        <v>0.69240520122782812</v>
      </c>
      <c r="AL568" s="202">
        <v>0</v>
      </c>
      <c r="AM568" s="202">
        <v>0.1</v>
      </c>
      <c r="AN568" s="202">
        <v>0</v>
      </c>
      <c r="AO568" s="202">
        <v>1</v>
      </c>
      <c r="AP568" s="202">
        <v>0</v>
      </c>
      <c r="AQ568" s="202" t="s">
        <v>197</v>
      </c>
      <c r="AR568" s="202">
        <v>1990</v>
      </c>
      <c r="AS568" s="203">
        <v>19.2</v>
      </c>
      <c r="AT568" s="224" t="s">
        <v>132</v>
      </c>
      <c r="AU568" s="202" t="s">
        <v>556</v>
      </c>
      <c r="AV568" s="152">
        <v>1.2245100908883313</v>
      </c>
      <c r="AW568" s="152">
        <v>1.2245100908883313</v>
      </c>
      <c r="AX568" s="179">
        <v>-0.38036127862678482</v>
      </c>
      <c r="AY568" s="179" t="s">
        <v>115</v>
      </c>
      <c r="AZ568" s="179">
        <v>-0.2832383008725074</v>
      </c>
      <c r="BA568" s="179">
        <v>-0.26689494372651518</v>
      </c>
      <c r="BB568" s="179">
        <v>0</v>
      </c>
      <c r="BC568" s="179">
        <v>0.25832451535179801</v>
      </c>
      <c r="BD568" s="179">
        <v>0.27498068709094781</v>
      </c>
      <c r="BE568" s="179" t="s">
        <v>115</v>
      </c>
      <c r="BF568" s="179">
        <v>0.34812194667070989</v>
      </c>
      <c r="BG568" s="179">
        <v>0.39401788623577061</v>
      </c>
      <c r="BH568" s="204">
        <v>0</v>
      </c>
      <c r="BI568" s="204">
        <v>7</v>
      </c>
      <c r="BJ568" s="205" t="s">
        <v>3025</v>
      </c>
      <c r="BK568" s="205" t="s">
        <v>3026</v>
      </c>
      <c r="BL568" s="205" t="s">
        <v>3027</v>
      </c>
      <c r="BM568" s="205">
        <v>-4.052012278281486E-2</v>
      </c>
      <c r="BN568" s="205">
        <v>0.95116249181114854</v>
      </c>
      <c r="BO568" s="205">
        <v>0.39640118484349829</v>
      </c>
      <c r="BP568" s="205">
        <v>9.548178712712084E-2</v>
      </c>
      <c r="BQ568" s="205" t="s">
        <v>115</v>
      </c>
      <c r="BR568" s="205" t="s">
        <v>197</v>
      </c>
      <c r="BS568" s="205">
        <v>0.17535763097166629</v>
      </c>
      <c r="BT568" s="120" t="s">
        <v>115</v>
      </c>
      <c r="BU568" s="120" t="s">
        <v>115</v>
      </c>
      <c r="BV568" s="120" t="s">
        <v>115</v>
      </c>
      <c r="BW568" s="120" t="s">
        <v>115</v>
      </c>
      <c r="BX568" s="153">
        <v>19.240520122782815</v>
      </c>
      <c r="BY568" s="153">
        <v>1.6032422522919176</v>
      </c>
      <c r="BZ568" s="153">
        <v>1.6032422522919176</v>
      </c>
      <c r="CA568" s="154" t="s">
        <v>197</v>
      </c>
      <c r="CB568" s="154">
        <v>1.6128037755021707</v>
      </c>
      <c r="CC568" s="154">
        <v>1.6128037755021707</v>
      </c>
      <c r="CD568" s="154" t="s">
        <v>197</v>
      </c>
      <c r="CE568" s="155">
        <v>0</v>
      </c>
      <c r="CF568" s="269"/>
      <c r="CG568" s="269"/>
      <c r="CH568" s="273"/>
    </row>
    <row r="569" spans="1:86" s="1" customFormat="1" x14ac:dyDescent="0.2">
      <c r="A569" s="120">
        <v>565</v>
      </c>
      <c r="B569" s="120" t="s">
        <v>1398</v>
      </c>
      <c r="C569" s="120" t="s">
        <v>424</v>
      </c>
      <c r="D569" s="126">
        <v>2</v>
      </c>
      <c r="E569" s="126" t="s">
        <v>1401</v>
      </c>
      <c r="F569" s="199">
        <v>59.297800000000002</v>
      </c>
      <c r="G569" s="199">
        <v>5.48</v>
      </c>
      <c r="H569" s="123">
        <v>1</v>
      </c>
      <c r="I569" s="122">
        <v>9600</v>
      </c>
      <c r="J569" s="122">
        <v>210</v>
      </c>
      <c r="K569" s="123">
        <v>0</v>
      </c>
      <c r="L569" s="122">
        <v>9600</v>
      </c>
      <c r="M569" s="122">
        <v>210</v>
      </c>
      <c r="N569" s="122">
        <v>10960.5</v>
      </c>
      <c r="O569" s="122">
        <v>720.5</v>
      </c>
      <c r="P569" s="122">
        <v>709.5</v>
      </c>
      <c r="Q569" s="112" t="s">
        <v>214</v>
      </c>
      <c r="R569" s="158">
        <v>1</v>
      </c>
      <c r="S569" s="112" t="s">
        <v>2191</v>
      </c>
      <c r="T569" s="124" t="s">
        <v>2185</v>
      </c>
      <c r="U569" s="112" t="s">
        <v>214</v>
      </c>
      <c r="V569" s="112" t="s">
        <v>213</v>
      </c>
      <c r="W569" s="112" t="s">
        <v>193</v>
      </c>
      <c r="X569" s="112" t="s">
        <v>115</v>
      </c>
      <c r="Y569" s="112" t="s">
        <v>115</v>
      </c>
      <c r="Z569" s="112" t="s">
        <v>115</v>
      </c>
      <c r="AA569" s="125" t="s">
        <v>197</v>
      </c>
      <c r="AB569" s="125" t="s">
        <v>197</v>
      </c>
      <c r="AC569" s="125" t="s">
        <v>197</v>
      </c>
      <c r="AD569" s="125" t="s">
        <v>197</v>
      </c>
      <c r="AE569" s="125">
        <v>0</v>
      </c>
      <c r="AF569" s="125">
        <v>0.1</v>
      </c>
      <c r="AG569" s="125">
        <v>0</v>
      </c>
      <c r="AH569" s="125">
        <v>0</v>
      </c>
      <c r="AI569" s="202">
        <v>0</v>
      </c>
      <c r="AJ569" s="202">
        <v>0</v>
      </c>
      <c r="AK569" s="202">
        <v>0.5</v>
      </c>
      <c r="AL569" s="202">
        <v>0</v>
      </c>
      <c r="AM569" s="202">
        <v>0.1</v>
      </c>
      <c r="AN569" s="202">
        <v>0</v>
      </c>
      <c r="AO569" s="202">
        <v>1</v>
      </c>
      <c r="AP569" s="202">
        <v>0</v>
      </c>
      <c r="AQ569" s="202" t="s">
        <v>197</v>
      </c>
      <c r="AR569" s="202">
        <v>1989</v>
      </c>
      <c r="AS569" s="203">
        <v>5</v>
      </c>
      <c r="AT569" s="224" t="s">
        <v>132</v>
      </c>
      <c r="AU569" s="202" t="s">
        <v>556</v>
      </c>
      <c r="AV569" s="152">
        <v>1.1269427669584644</v>
      </c>
      <c r="AW569" s="152">
        <v>1.1269427669584644</v>
      </c>
      <c r="AX569" s="179">
        <v>-0.37367376956787629</v>
      </c>
      <c r="AY569" s="179" t="s">
        <v>115</v>
      </c>
      <c r="AZ569" s="179">
        <v>-0.27703889779951418</v>
      </c>
      <c r="BA569" s="179">
        <v>-0.26086208002338751</v>
      </c>
      <c r="BB569" s="179">
        <v>0</v>
      </c>
      <c r="BC569" s="179">
        <v>0.25364727986263008</v>
      </c>
      <c r="BD569" s="179">
        <v>0.27014778679575352</v>
      </c>
      <c r="BE569" s="179" t="s">
        <v>115</v>
      </c>
      <c r="BF569" s="179">
        <v>0.34317296563500138</v>
      </c>
      <c r="BG569" s="179">
        <v>0.38824820876465721</v>
      </c>
      <c r="BH569" s="204">
        <v>0</v>
      </c>
      <c r="BI569" s="204">
        <v>7</v>
      </c>
      <c r="BJ569" s="205" t="s">
        <v>3025</v>
      </c>
      <c r="BK569" s="205" t="s">
        <v>3026</v>
      </c>
      <c r="BL569" s="205" t="s">
        <v>3027</v>
      </c>
      <c r="BM569" s="205">
        <v>-1.695923625776358E-2</v>
      </c>
      <c r="BN569" s="205">
        <v>0.36993325794197152</v>
      </c>
      <c r="BO569" s="205">
        <v>3.1948044291939981E-2</v>
      </c>
      <c r="BP569" s="205">
        <v>9.548178712712084E-2</v>
      </c>
      <c r="BQ569" s="205" t="s">
        <v>115</v>
      </c>
      <c r="BR569" s="205" t="s">
        <v>197</v>
      </c>
      <c r="BS569" s="205">
        <v>0.14002597831579211</v>
      </c>
      <c r="BT569" s="120" t="s">
        <v>115</v>
      </c>
      <c r="BU569" s="120" t="s">
        <v>115</v>
      </c>
      <c r="BV569" s="120" t="s">
        <v>115</v>
      </c>
      <c r="BW569" s="120" t="s">
        <v>115</v>
      </c>
      <c r="BX569" s="153">
        <v>5.0169592362577635</v>
      </c>
      <c r="BY569" s="153">
        <v>1.1903730778787924</v>
      </c>
      <c r="BZ569" s="153">
        <v>1.1903730778787924</v>
      </c>
      <c r="CA569" s="154" t="s">
        <v>197</v>
      </c>
      <c r="CB569" s="154">
        <v>1.1985805517952994</v>
      </c>
      <c r="CC569" s="154">
        <v>1.1985805517952994</v>
      </c>
      <c r="CD569" s="154" t="s">
        <v>197</v>
      </c>
      <c r="CE569" s="155">
        <v>1</v>
      </c>
      <c r="CF569" s="269" t="s">
        <v>2269</v>
      </c>
      <c r="CG569" s="269"/>
      <c r="CH569" s="273"/>
    </row>
    <row r="570" spans="1:86" s="1" customFormat="1" x14ac:dyDescent="0.2">
      <c r="A570" s="120">
        <v>566</v>
      </c>
      <c r="B570" s="120" t="s">
        <v>1399</v>
      </c>
      <c r="C570" s="120" t="s">
        <v>424</v>
      </c>
      <c r="D570" s="126">
        <v>2</v>
      </c>
      <c r="E570" s="126" t="s">
        <v>1401</v>
      </c>
      <c r="F570" s="199">
        <v>59.297800000000002</v>
      </c>
      <c r="G570" s="199">
        <v>5.48</v>
      </c>
      <c r="H570" s="123">
        <v>1</v>
      </c>
      <c r="I570" s="122">
        <v>8060</v>
      </c>
      <c r="J570" s="122">
        <v>220</v>
      </c>
      <c r="K570" s="123">
        <v>0</v>
      </c>
      <c r="L570" s="122">
        <v>8060</v>
      </c>
      <c r="M570" s="122">
        <v>220</v>
      </c>
      <c r="N570" s="122">
        <v>8874.6666666666661</v>
      </c>
      <c r="O570" s="122">
        <v>591.33333333333394</v>
      </c>
      <c r="P570" s="122">
        <v>421.66666666666612</v>
      </c>
      <c r="Q570" s="112" t="s">
        <v>213</v>
      </c>
      <c r="R570" s="158">
        <v>2</v>
      </c>
      <c r="S570" s="112" t="s">
        <v>2191</v>
      </c>
      <c r="T570" s="124" t="s">
        <v>2185</v>
      </c>
      <c r="U570" s="112" t="s">
        <v>213</v>
      </c>
      <c r="V570" s="112" t="s">
        <v>214</v>
      </c>
      <c r="W570" s="112" t="s">
        <v>215</v>
      </c>
      <c r="X570" s="112" t="s">
        <v>115</v>
      </c>
      <c r="Y570" s="112" t="s">
        <v>115</v>
      </c>
      <c r="Z570" s="112" t="s">
        <v>115</v>
      </c>
      <c r="AA570" s="125" t="s">
        <v>197</v>
      </c>
      <c r="AB570" s="125" t="s">
        <v>197</v>
      </c>
      <c r="AC570" s="125" t="s">
        <v>197</v>
      </c>
      <c r="AD570" s="125" t="s">
        <v>197</v>
      </c>
      <c r="AE570" s="125">
        <v>0</v>
      </c>
      <c r="AF570" s="125">
        <v>0.1</v>
      </c>
      <c r="AG570" s="125">
        <v>0</v>
      </c>
      <c r="AH570" s="125">
        <v>0</v>
      </c>
      <c r="AI570" s="202">
        <v>0</v>
      </c>
      <c r="AJ570" s="202">
        <v>0</v>
      </c>
      <c r="AK570" s="202">
        <v>0.5</v>
      </c>
      <c r="AL570" s="202">
        <v>0</v>
      </c>
      <c r="AM570" s="202">
        <v>0.1</v>
      </c>
      <c r="AN570" s="202">
        <v>0</v>
      </c>
      <c r="AO570" s="202">
        <v>1</v>
      </c>
      <c r="AP570" s="202">
        <v>0</v>
      </c>
      <c r="AQ570" s="202" t="s">
        <v>197</v>
      </c>
      <c r="AR570" s="202">
        <v>1989</v>
      </c>
      <c r="AS570" s="203">
        <v>5</v>
      </c>
      <c r="AT570" s="224" t="s">
        <v>132</v>
      </c>
      <c r="AU570" s="202" t="s">
        <v>556</v>
      </c>
      <c r="AV570" s="152">
        <v>1.1269427669584644</v>
      </c>
      <c r="AW570" s="152">
        <v>1.1269427669584644</v>
      </c>
      <c r="AX570" s="179">
        <v>-0.37406977699175631</v>
      </c>
      <c r="AY570" s="179" t="s">
        <v>115</v>
      </c>
      <c r="AZ570" s="179">
        <v>-0.27740521838437038</v>
      </c>
      <c r="BA570" s="179">
        <v>-0.26121927852325427</v>
      </c>
      <c r="BB570" s="179">
        <v>0</v>
      </c>
      <c r="BC570" s="179">
        <v>0.25390693415252519</v>
      </c>
      <c r="BD570" s="179">
        <v>0.27041392738961351</v>
      </c>
      <c r="BE570" s="179" t="s">
        <v>115</v>
      </c>
      <c r="BF570" s="179">
        <v>0.34345448082703928</v>
      </c>
      <c r="BG570" s="179">
        <v>0.38858371349058718</v>
      </c>
      <c r="BH570" s="204">
        <v>0</v>
      </c>
      <c r="BI570" s="204">
        <v>7</v>
      </c>
      <c r="BJ570" s="205" t="s">
        <v>3025</v>
      </c>
      <c r="BK570" s="205" t="s">
        <v>3026</v>
      </c>
      <c r="BL570" s="205" t="s">
        <v>3027</v>
      </c>
      <c r="BM570" s="205">
        <v>-1.695923625776358E-2</v>
      </c>
      <c r="BN570" s="205">
        <v>0.36993325794197152</v>
      </c>
      <c r="BO570" s="205">
        <v>3.1948044291939981E-2</v>
      </c>
      <c r="BP570" s="205">
        <v>9.548178712712084E-2</v>
      </c>
      <c r="BQ570" s="205" t="s">
        <v>115</v>
      </c>
      <c r="BR570" s="205" t="s">
        <v>197</v>
      </c>
      <c r="BS570" s="205">
        <v>0.14002597831579211</v>
      </c>
      <c r="BT570" s="120" t="s">
        <v>115</v>
      </c>
      <c r="BU570" s="120" t="s">
        <v>115</v>
      </c>
      <c r="BV570" s="120" t="s">
        <v>115</v>
      </c>
      <c r="BW570" s="120" t="s">
        <v>115</v>
      </c>
      <c r="BX570" s="153">
        <v>5.0169592362577635</v>
      </c>
      <c r="BY570" s="153">
        <v>1.1903730778787924</v>
      </c>
      <c r="BZ570" s="153">
        <v>1.1903730778787924</v>
      </c>
      <c r="CA570" s="154" t="s">
        <v>197</v>
      </c>
      <c r="CB570" s="154">
        <v>1.1985805517952994</v>
      </c>
      <c r="CC570" s="154">
        <v>1.1985805517952994</v>
      </c>
      <c r="CD570" s="154" t="s">
        <v>197</v>
      </c>
      <c r="CE570" s="155">
        <v>0</v>
      </c>
      <c r="CF570" s="269"/>
      <c r="CG570" s="269"/>
      <c r="CH570" s="273"/>
    </row>
    <row r="571" spans="1:86" s="1" customFormat="1" x14ac:dyDescent="0.2">
      <c r="A571" s="120">
        <v>567</v>
      </c>
      <c r="B571" s="120" t="s">
        <v>1400</v>
      </c>
      <c r="C571" s="120" t="s">
        <v>424</v>
      </c>
      <c r="D571" s="126">
        <v>2</v>
      </c>
      <c r="E571" s="126" t="s">
        <v>1401</v>
      </c>
      <c r="F571" s="199">
        <v>59.297800000000002</v>
      </c>
      <c r="G571" s="199">
        <v>5.48</v>
      </c>
      <c r="H571" s="123">
        <v>1</v>
      </c>
      <c r="I571" s="122">
        <v>3330</v>
      </c>
      <c r="J571" s="122">
        <v>110</v>
      </c>
      <c r="K571" s="123">
        <v>0</v>
      </c>
      <c r="L571" s="122">
        <v>3330</v>
      </c>
      <c r="M571" s="122">
        <v>110</v>
      </c>
      <c r="N571" s="122">
        <v>2829.5</v>
      </c>
      <c r="O571" s="122">
        <v>394.5</v>
      </c>
      <c r="P571" s="122">
        <v>422.5</v>
      </c>
      <c r="Q571" s="112" t="s">
        <v>214</v>
      </c>
      <c r="R571" s="158">
        <v>1</v>
      </c>
      <c r="S571" s="112" t="s">
        <v>2191</v>
      </c>
      <c r="T571" s="124" t="s">
        <v>2185</v>
      </c>
      <c r="U571" s="112" t="s">
        <v>214</v>
      </c>
      <c r="V571" s="112" t="s">
        <v>213</v>
      </c>
      <c r="W571" s="112" t="s">
        <v>193</v>
      </c>
      <c r="X571" s="112" t="s">
        <v>115</v>
      </c>
      <c r="Y571" s="112" t="s">
        <v>115</v>
      </c>
      <c r="Z571" s="112" t="s">
        <v>115</v>
      </c>
      <c r="AA571" s="125" t="s">
        <v>197</v>
      </c>
      <c r="AB571" s="125" t="s">
        <v>197</v>
      </c>
      <c r="AC571" s="125" t="s">
        <v>197</v>
      </c>
      <c r="AD571" s="125" t="s">
        <v>197</v>
      </c>
      <c r="AE571" s="125">
        <v>0</v>
      </c>
      <c r="AF571" s="125">
        <v>0.1</v>
      </c>
      <c r="AG571" s="125">
        <v>0</v>
      </c>
      <c r="AH571" s="125">
        <v>0</v>
      </c>
      <c r="AI571" s="202">
        <v>0</v>
      </c>
      <c r="AJ571" s="202">
        <v>0</v>
      </c>
      <c r="AK571" s="202">
        <v>0.5</v>
      </c>
      <c r="AL571" s="202">
        <v>0</v>
      </c>
      <c r="AM571" s="202">
        <v>0.1</v>
      </c>
      <c r="AN571" s="202">
        <v>0</v>
      </c>
      <c r="AO571" s="202">
        <v>1</v>
      </c>
      <c r="AP571" s="202">
        <v>0</v>
      </c>
      <c r="AQ571" s="202" t="s">
        <v>197</v>
      </c>
      <c r="AR571" s="202">
        <v>1989</v>
      </c>
      <c r="AS571" s="203">
        <v>5</v>
      </c>
      <c r="AT571" s="224" t="s">
        <v>132</v>
      </c>
      <c r="AU571" s="202" t="s">
        <v>556</v>
      </c>
      <c r="AV571" s="152">
        <v>1.1269427669584644</v>
      </c>
      <c r="AW571" s="152">
        <v>1.1269427669584644</v>
      </c>
      <c r="AX571" s="179">
        <v>-0.37406977699175631</v>
      </c>
      <c r="AY571" s="179" t="s">
        <v>115</v>
      </c>
      <c r="AZ571" s="179">
        <v>-0.27740521838437038</v>
      </c>
      <c r="BA571" s="179">
        <v>-0.26121927852325427</v>
      </c>
      <c r="BB571" s="179">
        <v>0</v>
      </c>
      <c r="BC571" s="179">
        <v>0.25390693415252519</v>
      </c>
      <c r="BD571" s="179">
        <v>0.27041392738961351</v>
      </c>
      <c r="BE571" s="179" t="s">
        <v>115</v>
      </c>
      <c r="BF571" s="179">
        <v>0.34345448082703928</v>
      </c>
      <c r="BG571" s="179">
        <v>0.38858371349058718</v>
      </c>
      <c r="BH571" s="204">
        <v>0</v>
      </c>
      <c r="BI571" s="204">
        <v>7</v>
      </c>
      <c r="BJ571" s="205" t="s">
        <v>3025</v>
      </c>
      <c r="BK571" s="205" t="s">
        <v>3026</v>
      </c>
      <c r="BL571" s="205" t="s">
        <v>3027</v>
      </c>
      <c r="BM571" s="205">
        <v>-1.695923625776358E-2</v>
      </c>
      <c r="BN571" s="205">
        <v>0.36993325794197152</v>
      </c>
      <c r="BO571" s="205">
        <v>3.1948044291939981E-2</v>
      </c>
      <c r="BP571" s="205">
        <v>9.548178712712084E-2</v>
      </c>
      <c r="BQ571" s="205" t="s">
        <v>115</v>
      </c>
      <c r="BR571" s="205" t="s">
        <v>197</v>
      </c>
      <c r="BS571" s="205">
        <v>0.14002597831579211</v>
      </c>
      <c r="BT571" s="120" t="s">
        <v>115</v>
      </c>
      <c r="BU571" s="120" t="s">
        <v>115</v>
      </c>
      <c r="BV571" s="120" t="s">
        <v>115</v>
      </c>
      <c r="BW571" s="120" t="s">
        <v>115</v>
      </c>
      <c r="BX571" s="153">
        <v>5.0169592362577635</v>
      </c>
      <c r="BY571" s="153">
        <v>1.1903730778787924</v>
      </c>
      <c r="BZ571" s="153">
        <v>1.1903730778787924</v>
      </c>
      <c r="CA571" s="154" t="s">
        <v>197</v>
      </c>
      <c r="CB571" s="154">
        <v>1.1985805517952994</v>
      </c>
      <c r="CC571" s="154">
        <v>1.1985805517952994</v>
      </c>
      <c r="CD571" s="154" t="s">
        <v>197</v>
      </c>
      <c r="CE571" s="155">
        <v>0</v>
      </c>
      <c r="CF571" s="269"/>
      <c r="CG571" s="269"/>
      <c r="CH571" s="273"/>
    </row>
    <row r="572" spans="1:86" s="1" customFormat="1" x14ac:dyDescent="0.2">
      <c r="A572" s="120">
        <v>568</v>
      </c>
      <c r="B572" s="120" t="s">
        <v>373</v>
      </c>
      <c r="C572" s="120" t="s">
        <v>1316</v>
      </c>
      <c r="D572" s="126">
        <v>2</v>
      </c>
      <c r="E572" s="126" t="s">
        <v>2271</v>
      </c>
      <c r="F572" s="199">
        <v>59.298699999999997</v>
      </c>
      <c r="G572" s="199">
        <v>5.53</v>
      </c>
      <c r="H572" s="123">
        <v>1</v>
      </c>
      <c r="I572" s="122">
        <v>10280</v>
      </c>
      <c r="J572" s="122">
        <v>140</v>
      </c>
      <c r="K572" s="123">
        <v>0</v>
      </c>
      <c r="L572" s="122">
        <v>10280</v>
      </c>
      <c r="M572" s="122">
        <v>140</v>
      </c>
      <c r="N572" s="122">
        <v>12234.357142857139</v>
      </c>
      <c r="O572" s="122">
        <v>384.64285714285688</v>
      </c>
      <c r="P572" s="122">
        <v>836.35714285714312</v>
      </c>
      <c r="Q572" s="112" t="s">
        <v>384</v>
      </c>
      <c r="R572" s="158">
        <v>1</v>
      </c>
      <c r="S572" s="112" t="s">
        <v>2191</v>
      </c>
      <c r="T572" s="124" t="s">
        <v>2185</v>
      </c>
      <c r="U572" s="112" t="s">
        <v>214</v>
      </c>
      <c r="V572" s="112" t="s">
        <v>213</v>
      </c>
      <c r="W572" s="112" t="s">
        <v>193</v>
      </c>
      <c r="X572" s="112" t="s">
        <v>115</v>
      </c>
      <c r="Y572" s="112" t="s">
        <v>115</v>
      </c>
      <c r="Z572" s="112" t="s">
        <v>115</v>
      </c>
      <c r="AA572" s="125" t="s">
        <v>197</v>
      </c>
      <c r="AB572" s="125" t="s">
        <v>197</v>
      </c>
      <c r="AC572" s="125" t="s">
        <v>197</v>
      </c>
      <c r="AD572" s="125" t="s">
        <v>197</v>
      </c>
      <c r="AE572" s="125">
        <v>0</v>
      </c>
      <c r="AF572" s="125">
        <v>0.1</v>
      </c>
      <c r="AG572" s="125">
        <v>0</v>
      </c>
      <c r="AH572" s="125">
        <v>0</v>
      </c>
      <c r="AI572" s="202">
        <v>0</v>
      </c>
      <c r="AJ572" s="202">
        <v>0</v>
      </c>
      <c r="AK572" s="202">
        <v>0.78518534063171908</v>
      </c>
      <c r="AL572" s="202">
        <v>0</v>
      </c>
      <c r="AM572" s="202">
        <v>0.1</v>
      </c>
      <c r="AN572" s="202">
        <v>0</v>
      </c>
      <c r="AO572" s="202">
        <v>1</v>
      </c>
      <c r="AP572" s="202">
        <v>0</v>
      </c>
      <c r="AQ572" s="202" t="s">
        <v>197</v>
      </c>
      <c r="AR572" s="202">
        <v>1989</v>
      </c>
      <c r="AS572" s="203">
        <v>28.5</v>
      </c>
      <c r="AT572" s="224" t="s">
        <v>132</v>
      </c>
      <c r="AU572" s="202" t="s">
        <v>556</v>
      </c>
      <c r="AV572" s="152">
        <v>1.2792638582962268</v>
      </c>
      <c r="AW572" s="152">
        <v>1.2792638582962268</v>
      </c>
      <c r="AX572" s="179">
        <v>-0.37406977699175631</v>
      </c>
      <c r="AY572" s="179" t="s">
        <v>115</v>
      </c>
      <c r="AZ572" s="179">
        <v>-0.27740521838437038</v>
      </c>
      <c r="BA572" s="179">
        <v>-0.26121927852325427</v>
      </c>
      <c r="BB572" s="179">
        <v>0</v>
      </c>
      <c r="BC572" s="179">
        <v>0.25390693415252519</v>
      </c>
      <c r="BD572" s="179">
        <v>0.27041392738961351</v>
      </c>
      <c r="BE572" s="179" t="s">
        <v>115</v>
      </c>
      <c r="BF572" s="179">
        <v>0.34345448082703928</v>
      </c>
      <c r="BG572" s="179">
        <v>0.38858371349058718</v>
      </c>
      <c r="BH572" s="204">
        <v>0</v>
      </c>
      <c r="BI572" s="204">
        <v>7</v>
      </c>
      <c r="BJ572" s="205" t="s">
        <v>3025</v>
      </c>
      <c r="BK572" s="205" t="s">
        <v>3026</v>
      </c>
      <c r="BL572" s="205" t="s">
        <v>3027</v>
      </c>
      <c r="BM572" s="205">
        <v>-1.8534063171900182E-2</v>
      </c>
      <c r="BN572" s="205">
        <v>0.38100395688657079</v>
      </c>
      <c r="BO572" s="205">
        <v>3.2627723845440437E-2</v>
      </c>
      <c r="BP572" s="205">
        <v>9.548178712712084E-2</v>
      </c>
      <c r="BQ572" s="205" t="s">
        <v>115</v>
      </c>
      <c r="BR572" s="205" t="s">
        <v>197</v>
      </c>
      <c r="BS572" s="205">
        <v>1.3624698937146711</v>
      </c>
      <c r="BT572" s="120" t="s">
        <v>115</v>
      </c>
      <c r="BU572" s="120" t="s">
        <v>115</v>
      </c>
      <c r="BV572" s="120" t="s">
        <v>115</v>
      </c>
      <c r="BW572" s="120" t="s">
        <v>115</v>
      </c>
      <c r="BX572" s="153">
        <v>28.518534063171899</v>
      </c>
      <c r="BY572" s="153">
        <v>1.338604263530673</v>
      </c>
      <c r="BZ572" s="153">
        <v>1.338604263530673</v>
      </c>
      <c r="CA572" s="154" t="s">
        <v>197</v>
      </c>
      <c r="CB572" s="154">
        <v>1.9100224044815188</v>
      </c>
      <c r="CC572" s="154">
        <v>1.9100224044815188</v>
      </c>
      <c r="CD572" s="154" t="s">
        <v>197</v>
      </c>
      <c r="CE572" s="155">
        <v>0</v>
      </c>
      <c r="CF572" s="269"/>
      <c r="CG572" s="269"/>
      <c r="CH572" s="273"/>
    </row>
    <row r="573" spans="1:86" s="1" customFormat="1" x14ac:dyDescent="0.2">
      <c r="A573" s="120">
        <v>569</v>
      </c>
      <c r="B573" s="120" t="s">
        <v>374</v>
      </c>
      <c r="C573" s="120" t="s">
        <v>1316</v>
      </c>
      <c r="D573" s="126">
        <v>2</v>
      </c>
      <c r="E573" s="126" t="s">
        <v>1426</v>
      </c>
      <c r="F573" s="199">
        <v>59.288600000000002</v>
      </c>
      <c r="G573" s="199">
        <v>5.48</v>
      </c>
      <c r="H573" s="123">
        <v>1</v>
      </c>
      <c r="I573" s="122">
        <v>9560</v>
      </c>
      <c r="J573" s="122">
        <v>130</v>
      </c>
      <c r="K573" s="123">
        <v>0</v>
      </c>
      <c r="L573" s="122">
        <v>9560</v>
      </c>
      <c r="M573" s="122">
        <v>130</v>
      </c>
      <c r="N573" s="122">
        <v>10908.75</v>
      </c>
      <c r="O573" s="122">
        <v>354.25</v>
      </c>
      <c r="P573" s="122">
        <v>504.75</v>
      </c>
      <c r="Q573" s="112" t="s">
        <v>384</v>
      </c>
      <c r="R573" s="158">
        <v>1</v>
      </c>
      <c r="S573" s="112" t="s">
        <v>2191</v>
      </c>
      <c r="T573" s="124" t="s">
        <v>2185</v>
      </c>
      <c r="U573" s="112" t="s">
        <v>214</v>
      </c>
      <c r="V573" s="112" t="s">
        <v>213</v>
      </c>
      <c r="W573" s="112" t="s">
        <v>193</v>
      </c>
      <c r="X573" s="112" t="s">
        <v>115</v>
      </c>
      <c r="Y573" s="112" t="s">
        <v>115</v>
      </c>
      <c r="Z573" s="112" t="s">
        <v>115</v>
      </c>
      <c r="AA573" s="125" t="s">
        <v>197</v>
      </c>
      <c r="AB573" s="125" t="s">
        <v>197</v>
      </c>
      <c r="AC573" s="125" t="s">
        <v>197</v>
      </c>
      <c r="AD573" s="125" t="s">
        <v>197</v>
      </c>
      <c r="AE573" s="125">
        <v>0</v>
      </c>
      <c r="AF573" s="125">
        <v>0.1</v>
      </c>
      <c r="AG573" s="125">
        <v>0</v>
      </c>
      <c r="AH573" s="125">
        <v>0</v>
      </c>
      <c r="AI573" s="202">
        <v>0</v>
      </c>
      <c r="AJ573" s="202">
        <v>0</v>
      </c>
      <c r="AK573" s="202">
        <v>0.72647131662048958</v>
      </c>
      <c r="AL573" s="202">
        <v>0</v>
      </c>
      <c r="AM573" s="202">
        <v>0.1</v>
      </c>
      <c r="AN573" s="202">
        <v>0</v>
      </c>
      <c r="AO573" s="202">
        <v>1</v>
      </c>
      <c r="AP573" s="202">
        <v>0</v>
      </c>
      <c r="AQ573" s="202" t="s">
        <v>197</v>
      </c>
      <c r="AR573" s="202">
        <v>1989</v>
      </c>
      <c r="AS573" s="203">
        <v>23</v>
      </c>
      <c r="AT573" s="224" t="s">
        <v>132</v>
      </c>
      <c r="AU573" s="202" t="s">
        <v>556</v>
      </c>
      <c r="AV573" s="152">
        <v>1.2440902595359822</v>
      </c>
      <c r="AW573" s="152">
        <v>1.2440902595359822</v>
      </c>
      <c r="AX573" s="179">
        <v>-0.44287418169899739</v>
      </c>
      <c r="AY573" s="179" t="s">
        <v>115</v>
      </c>
      <c r="AZ573" s="179">
        <v>-0.33875938410247552</v>
      </c>
      <c r="BA573" s="179">
        <v>-0.32118575057493642</v>
      </c>
      <c r="BB573" s="179">
        <v>0</v>
      </c>
      <c r="BC573" s="179">
        <v>0.29829766143194092</v>
      </c>
      <c r="BD573" s="179">
        <v>0.31592661738040578</v>
      </c>
      <c r="BE573" s="179" t="s">
        <v>115</v>
      </c>
      <c r="BF573" s="179">
        <v>0.39355908535404738</v>
      </c>
      <c r="BG573" s="179">
        <v>0.44608834016136317</v>
      </c>
      <c r="BH573" s="204">
        <v>1</v>
      </c>
      <c r="BI573" s="204">
        <v>7</v>
      </c>
      <c r="BJ573" s="205" t="s">
        <v>3031</v>
      </c>
      <c r="BK573" s="205" t="s">
        <v>3032</v>
      </c>
      <c r="BL573" s="205" t="s">
        <v>3030</v>
      </c>
      <c r="BM573" s="205">
        <v>0.35286833795104061</v>
      </c>
      <c r="BN573" s="205" t="s">
        <v>115</v>
      </c>
      <c r="BO573" s="205">
        <v>3.038635174788484E-2</v>
      </c>
      <c r="BP573" s="205">
        <v>9.548178712712084E-2</v>
      </c>
      <c r="BQ573" s="205" t="s">
        <v>115</v>
      </c>
      <c r="BR573" s="205" t="s">
        <v>197</v>
      </c>
      <c r="BS573" s="205">
        <v>1.35286833795104</v>
      </c>
      <c r="BT573" s="120" t="s">
        <v>115</v>
      </c>
      <c r="BU573" s="120" t="s">
        <v>115</v>
      </c>
      <c r="BV573" s="120" t="s">
        <v>115</v>
      </c>
      <c r="BW573" s="120" t="s">
        <v>115</v>
      </c>
      <c r="BX573" s="153">
        <v>22.64713166204896</v>
      </c>
      <c r="BY573" s="153">
        <v>1.2481188548843585</v>
      </c>
      <c r="BZ573" s="153">
        <v>1.2481188548843585</v>
      </c>
      <c r="CA573" s="154" t="s">
        <v>197</v>
      </c>
      <c r="CB573" s="154">
        <v>1.8406665683247065</v>
      </c>
      <c r="CC573" s="154">
        <v>1.8406665683247065</v>
      </c>
      <c r="CD573" s="154" t="s">
        <v>197</v>
      </c>
      <c r="CE573" s="155">
        <v>0</v>
      </c>
      <c r="CF573" s="269"/>
      <c r="CG573" s="269"/>
      <c r="CH573" s="273"/>
    </row>
    <row r="574" spans="1:86" s="1" customFormat="1" x14ac:dyDescent="0.2">
      <c r="A574" s="120">
        <v>570</v>
      </c>
      <c r="B574" s="120" t="s">
        <v>375</v>
      </c>
      <c r="C574" s="120" t="s">
        <v>1316</v>
      </c>
      <c r="D574" s="126">
        <v>2</v>
      </c>
      <c r="E574" s="126" t="s">
        <v>1426</v>
      </c>
      <c r="F574" s="199">
        <v>59.288600000000002</v>
      </c>
      <c r="G574" s="199">
        <v>5.48</v>
      </c>
      <c r="H574" s="123">
        <v>1</v>
      </c>
      <c r="I574" s="122">
        <v>12250</v>
      </c>
      <c r="J574" s="122">
        <v>250</v>
      </c>
      <c r="K574" s="123">
        <v>0</v>
      </c>
      <c r="L574" s="122">
        <v>12250</v>
      </c>
      <c r="M574" s="122">
        <v>250</v>
      </c>
      <c r="N574" s="122">
        <v>14310.66666666667</v>
      </c>
      <c r="O574" s="122">
        <v>887.33333333333394</v>
      </c>
      <c r="P574" s="122">
        <v>713.66666666666606</v>
      </c>
      <c r="Q574" s="112" t="s">
        <v>1413</v>
      </c>
      <c r="R574" s="158">
        <v>1</v>
      </c>
      <c r="S574" s="112" t="s">
        <v>2191</v>
      </c>
      <c r="T574" s="124" t="s">
        <v>2185</v>
      </c>
      <c r="U574" s="112" t="s">
        <v>213</v>
      </c>
      <c r="V574" s="112" t="s">
        <v>214</v>
      </c>
      <c r="W574" s="112" t="s">
        <v>215</v>
      </c>
      <c r="X574" s="112" t="s">
        <v>115</v>
      </c>
      <c r="Y574" s="112" t="s">
        <v>115</v>
      </c>
      <c r="Z574" s="112" t="s">
        <v>115</v>
      </c>
      <c r="AA574" s="125" t="s">
        <v>197</v>
      </c>
      <c r="AB574" s="125" t="s">
        <v>197</v>
      </c>
      <c r="AC574" s="125" t="s">
        <v>197</v>
      </c>
      <c r="AD574" s="125" t="s">
        <v>197</v>
      </c>
      <c r="AE574" s="125">
        <v>0</v>
      </c>
      <c r="AF574" s="125">
        <v>0.1</v>
      </c>
      <c r="AG574" s="125">
        <v>0</v>
      </c>
      <c r="AH574" s="125">
        <v>0</v>
      </c>
      <c r="AI574" s="202">
        <v>0</v>
      </c>
      <c r="AJ574" s="202">
        <v>0</v>
      </c>
      <c r="AK574" s="202">
        <v>0.72647131662048958</v>
      </c>
      <c r="AL574" s="202">
        <v>0</v>
      </c>
      <c r="AM574" s="202">
        <v>0.1</v>
      </c>
      <c r="AN574" s="202">
        <v>0</v>
      </c>
      <c r="AO574" s="202">
        <v>1</v>
      </c>
      <c r="AP574" s="202">
        <v>0</v>
      </c>
      <c r="AQ574" s="202" t="s">
        <v>197</v>
      </c>
      <c r="AR574" s="202">
        <v>1989</v>
      </c>
      <c r="AS574" s="203">
        <v>23</v>
      </c>
      <c r="AT574" s="224" t="s">
        <v>132</v>
      </c>
      <c r="AU574" s="202" t="s">
        <v>556</v>
      </c>
      <c r="AV574" s="152">
        <v>1.2440902595359822</v>
      </c>
      <c r="AW574" s="152">
        <v>1.2440902595359822</v>
      </c>
      <c r="AX574" s="179">
        <v>-0.44287418169899739</v>
      </c>
      <c r="AY574" s="179" t="s">
        <v>115</v>
      </c>
      <c r="AZ574" s="179">
        <v>-0.33875938410247552</v>
      </c>
      <c r="BA574" s="179">
        <v>-0.32118575057493642</v>
      </c>
      <c r="BB574" s="179">
        <v>0</v>
      </c>
      <c r="BC574" s="179">
        <v>0.29829766143194092</v>
      </c>
      <c r="BD574" s="179">
        <v>0.31592661738040578</v>
      </c>
      <c r="BE574" s="179" t="s">
        <v>115</v>
      </c>
      <c r="BF574" s="179">
        <v>0.39355908535404738</v>
      </c>
      <c r="BG574" s="179">
        <v>0.44608834016136317</v>
      </c>
      <c r="BH574" s="204">
        <v>1</v>
      </c>
      <c r="BI574" s="204">
        <v>7</v>
      </c>
      <c r="BJ574" s="205" t="s">
        <v>3031</v>
      </c>
      <c r="BK574" s="205" t="s">
        <v>3032</v>
      </c>
      <c r="BL574" s="205" t="s">
        <v>3030</v>
      </c>
      <c r="BM574" s="205">
        <v>0.35286833795104061</v>
      </c>
      <c r="BN574" s="205" t="s">
        <v>115</v>
      </c>
      <c r="BO574" s="205">
        <v>3.038635174788484E-2</v>
      </c>
      <c r="BP574" s="205">
        <v>9.548178712712084E-2</v>
      </c>
      <c r="BQ574" s="205" t="s">
        <v>115</v>
      </c>
      <c r="BR574" s="205" t="s">
        <v>197</v>
      </c>
      <c r="BS574" s="205">
        <v>1.35286833795104</v>
      </c>
      <c r="BT574" s="120" t="s">
        <v>115</v>
      </c>
      <c r="BU574" s="120" t="s">
        <v>115</v>
      </c>
      <c r="BV574" s="120" t="s">
        <v>115</v>
      </c>
      <c r="BW574" s="120" t="s">
        <v>115</v>
      </c>
      <c r="BX574" s="153">
        <v>22.64713166204896</v>
      </c>
      <c r="BY574" s="153">
        <v>1.2481188548843585</v>
      </c>
      <c r="BZ574" s="153">
        <v>1.2481188548843585</v>
      </c>
      <c r="CA574" s="154" t="s">
        <v>197</v>
      </c>
      <c r="CB574" s="154">
        <v>1.8406665683247065</v>
      </c>
      <c r="CC574" s="154">
        <v>1.8406665683247065</v>
      </c>
      <c r="CD574" s="154" t="s">
        <v>197</v>
      </c>
      <c r="CE574" s="155">
        <v>0</v>
      </c>
      <c r="CF574" s="269"/>
      <c r="CG574" s="269" t="s">
        <v>2270</v>
      </c>
      <c r="CH574" s="273"/>
    </row>
    <row r="575" spans="1:86" s="1" customFormat="1" x14ac:dyDescent="0.2">
      <c r="A575" s="120">
        <v>571</v>
      </c>
      <c r="B575" s="127" t="s">
        <v>1408</v>
      </c>
      <c r="C575" s="120" t="s">
        <v>1316</v>
      </c>
      <c r="D575" s="121">
        <v>2</v>
      </c>
      <c r="E575" s="121" t="s">
        <v>2182</v>
      </c>
      <c r="F575" s="199">
        <v>59.31</v>
      </c>
      <c r="G575" s="199">
        <v>5.53</v>
      </c>
      <c r="H575" s="213">
        <v>1</v>
      </c>
      <c r="I575" s="212">
        <v>9060</v>
      </c>
      <c r="J575" s="212">
        <v>160</v>
      </c>
      <c r="K575" s="123">
        <v>0</v>
      </c>
      <c r="L575" s="122">
        <v>9060</v>
      </c>
      <c r="M575" s="122">
        <v>160</v>
      </c>
      <c r="N575" s="122">
        <v>10156.9</v>
      </c>
      <c r="O575" s="122">
        <v>501.10000000000042</v>
      </c>
      <c r="P575" s="122">
        <v>596.89999999999964</v>
      </c>
      <c r="Q575" s="112" t="s">
        <v>384</v>
      </c>
      <c r="R575" s="158">
        <v>1</v>
      </c>
      <c r="S575" s="112" t="s">
        <v>2191</v>
      </c>
      <c r="T575" s="124" t="s">
        <v>2185</v>
      </c>
      <c r="U575" s="112" t="s">
        <v>214</v>
      </c>
      <c r="V575" s="112" t="s">
        <v>213</v>
      </c>
      <c r="W575" s="112" t="s">
        <v>193</v>
      </c>
      <c r="X575" s="112" t="s">
        <v>115</v>
      </c>
      <c r="Y575" s="112" t="s">
        <v>115</v>
      </c>
      <c r="Z575" s="112" t="s">
        <v>115</v>
      </c>
      <c r="AA575" s="125" t="s">
        <v>197</v>
      </c>
      <c r="AB575" s="125" t="s">
        <v>197</v>
      </c>
      <c r="AC575" s="125" t="s">
        <v>197</v>
      </c>
      <c r="AD575" s="125" t="s">
        <v>197</v>
      </c>
      <c r="AE575" s="125">
        <v>0</v>
      </c>
      <c r="AF575" s="125">
        <v>0.5</v>
      </c>
      <c r="AG575" s="125">
        <v>0</v>
      </c>
      <c r="AH575" s="125">
        <v>0</v>
      </c>
      <c r="AI575" s="202">
        <v>0</v>
      </c>
      <c r="AJ575" s="202">
        <v>0</v>
      </c>
      <c r="AK575" s="202">
        <v>0.70137469032386768</v>
      </c>
      <c r="AL575" s="202">
        <v>0</v>
      </c>
      <c r="AM575" s="202">
        <v>0.1</v>
      </c>
      <c r="AN575" s="202">
        <v>0</v>
      </c>
      <c r="AO575" s="202">
        <v>1</v>
      </c>
      <c r="AP575" s="202">
        <v>0</v>
      </c>
      <c r="AQ575" s="202" t="s">
        <v>197</v>
      </c>
      <c r="AR575" s="202">
        <v>1989</v>
      </c>
      <c r="AS575" s="210">
        <v>20.5</v>
      </c>
      <c r="AT575" s="224" t="s">
        <v>132</v>
      </c>
      <c r="AU575" s="202" t="s">
        <v>556</v>
      </c>
      <c r="AV575" s="152">
        <v>1.3236035872673138</v>
      </c>
      <c r="AW575" s="152">
        <v>1.3236035872673138</v>
      </c>
      <c r="AX575" s="179">
        <v>-0.44287418169899739</v>
      </c>
      <c r="AY575" s="179" t="s">
        <v>115</v>
      </c>
      <c r="AZ575" s="179">
        <v>-0.33875938410247552</v>
      </c>
      <c r="BA575" s="179">
        <v>-0.32118575057493642</v>
      </c>
      <c r="BB575" s="179">
        <v>0</v>
      </c>
      <c r="BC575" s="179">
        <v>0.29829766143194092</v>
      </c>
      <c r="BD575" s="179">
        <v>0.31592661738040578</v>
      </c>
      <c r="BE575" s="179" t="s">
        <v>115</v>
      </c>
      <c r="BF575" s="179">
        <v>0.39355908535404738</v>
      </c>
      <c r="BG575" s="179">
        <v>0.44608834016136317</v>
      </c>
      <c r="BH575" s="223">
        <v>1</v>
      </c>
      <c r="BI575" s="204">
        <v>7</v>
      </c>
      <c r="BJ575" s="205" t="s">
        <v>3031</v>
      </c>
      <c r="BK575" s="205" t="s">
        <v>3032</v>
      </c>
      <c r="BL575" s="205" t="s">
        <v>3030</v>
      </c>
      <c r="BM575" s="205">
        <v>0.36253096761323261</v>
      </c>
      <c r="BN575" s="205" t="s">
        <v>115</v>
      </c>
      <c r="BO575" s="205">
        <v>3.3308899225858557E-2</v>
      </c>
      <c r="BP575" s="205">
        <v>9.548178712712084E-2</v>
      </c>
      <c r="BQ575" s="205" t="s">
        <v>115</v>
      </c>
      <c r="BR575" s="205" t="s">
        <v>197</v>
      </c>
      <c r="BS575" s="205">
        <v>0.20253096761323261</v>
      </c>
      <c r="BT575" s="120" t="s">
        <v>115</v>
      </c>
      <c r="BU575" s="120" t="s">
        <v>115</v>
      </c>
      <c r="BV575" s="120" t="s">
        <v>115</v>
      </c>
      <c r="BW575" s="120" t="s">
        <v>115</v>
      </c>
      <c r="BX575" s="153">
        <v>20.137469032386768</v>
      </c>
      <c r="BY575" s="153">
        <v>1.3274610015618269</v>
      </c>
      <c r="BZ575" s="153">
        <v>1.3274610015618269</v>
      </c>
      <c r="CA575" s="154" t="s">
        <v>197</v>
      </c>
      <c r="CB575" s="154">
        <v>1.3428222158982479</v>
      </c>
      <c r="CC575" s="154">
        <v>1.3428222158982479</v>
      </c>
      <c r="CD575" s="154" t="s">
        <v>197</v>
      </c>
      <c r="CE575" s="155">
        <v>0</v>
      </c>
      <c r="CF575" s="229"/>
      <c r="CG575" s="269" t="s">
        <v>2415</v>
      </c>
      <c r="CH575" s="273"/>
    </row>
    <row r="576" spans="1:86" s="1" customFormat="1" x14ac:dyDescent="0.2">
      <c r="A576" s="120">
        <v>572</v>
      </c>
      <c r="B576" s="120" t="s">
        <v>376</v>
      </c>
      <c r="C576" s="120" t="s">
        <v>1316</v>
      </c>
      <c r="D576" s="126">
        <v>2</v>
      </c>
      <c r="E576" s="126" t="s">
        <v>1403</v>
      </c>
      <c r="F576" s="199">
        <v>59.264200000000002</v>
      </c>
      <c r="G576" s="199">
        <v>5.47</v>
      </c>
      <c r="H576" s="123">
        <v>1</v>
      </c>
      <c r="I576" s="122">
        <v>10210</v>
      </c>
      <c r="J576" s="122">
        <v>170</v>
      </c>
      <c r="K576" s="123">
        <v>0</v>
      </c>
      <c r="L576" s="122">
        <v>10210</v>
      </c>
      <c r="M576" s="122">
        <v>170</v>
      </c>
      <c r="N576" s="122">
        <v>12040.3125</v>
      </c>
      <c r="O576" s="122">
        <v>564.6875</v>
      </c>
      <c r="P576" s="122">
        <v>773.3125</v>
      </c>
      <c r="Q576" s="112" t="s">
        <v>214</v>
      </c>
      <c r="R576" s="158">
        <v>1</v>
      </c>
      <c r="S576" s="112" t="s">
        <v>2191</v>
      </c>
      <c r="T576" s="124" t="s">
        <v>2185</v>
      </c>
      <c r="U576" s="112" t="s">
        <v>213</v>
      </c>
      <c r="V576" s="112" t="s">
        <v>214</v>
      </c>
      <c r="W576" s="112" t="s">
        <v>193</v>
      </c>
      <c r="X576" s="112" t="s">
        <v>115</v>
      </c>
      <c r="Y576" s="112" t="s">
        <v>115</v>
      </c>
      <c r="Z576" s="112" t="s">
        <v>115</v>
      </c>
      <c r="AA576" s="125" t="s">
        <v>197</v>
      </c>
      <c r="AB576" s="125" t="s">
        <v>197</v>
      </c>
      <c r="AC576" s="125" t="s">
        <v>197</v>
      </c>
      <c r="AD576" s="125" t="s">
        <v>197</v>
      </c>
      <c r="AE576" s="125">
        <v>0</v>
      </c>
      <c r="AF576" s="125">
        <v>0.1</v>
      </c>
      <c r="AG576" s="125">
        <v>0</v>
      </c>
      <c r="AH576" s="125">
        <v>0</v>
      </c>
      <c r="AI576" s="202">
        <v>0</v>
      </c>
      <c r="AJ576" s="202">
        <v>0</v>
      </c>
      <c r="AK576" s="202">
        <v>0.78016119665978034</v>
      </c>
      <c r="AL576" s="202">
        <v>0</v>
      </c>
      <c r="AM576" s="202">
        <v>0.1</v>
      </c>
      <c r="AN576" s="202">
        <v>0</v>
      </c>
      <c r="AO576" s="202">
        <v>1</v>
      </c>
      <c r="AP576" s="202">
        <v>0</v>
      </c>
      <c r="AQ576" s="202" t="s">
        <v>197</v>
      </c>
      <c r="AR576" s="202">
        <v>1989</v>
      </c>
      <c r="AS576" s="203">
        <v>28</v>
      </c>
      <c r="AT576" s="224" t="s">
        <v>132</v>
      </c>
      <c r="AU576" s="202" t="s">
        <v>556</v>
      </c>
      <c r="AV576" s="152">
        <v>1.2761863080183944</v>
      </c>
      <c r="AW576" s="152">
        <v>1.2761863080183944</v>
      </c>
      <c r="AX576" s="179">
        <v>-0.44110926792626048</v>
      </c>
      <c r="AY576" s="179" t="s">
        <v>115</v>
      </c>
      <c r="AZ576" s="179">
        <v>-0.33716821959695731</v>
      </c>
      <c r="BA576" s="179">
        <v>-0.31959385501829479</v>
      </c>
      <c r="BB576" s="179">
        <v>0</v>
      </c>
      <c r="BC576" s="179">
        <v>0.29815552654552191</v>
      </c>
      <c r="BD576" s="179">
        <v>0.31579106352204389</v>
      </c>
      <c r="BE576" s="179" t="s">
        <v>115</v>
      </c>
      <c r="BF576" s="179">
        <v>0.39321366441099592</v>
      </c>
      <c r="BG576" s="179">
        <v>0.44551929181272237</v>
      </c>
      <c r="BH576" s="204">
        <v>0</v>
      </c>
      <c r="BI576" s="204">
        <v>7</v>
      </c>
      <c r="BJ576" s="205" t="s">
        <v>3025</v>
      </c>
      <c r="BK576" s="205" t="s">
        <v>3026</v>
      </c>
      <c r="BL576" s="205" t="s">
        <v>3027</v>
      </c>
      <c r="BM576" s="205">
        <v>-1.6119665978037431E-2</v>
      </c>
      <c r="BN576" s="205">
        <v>0.36424161264874733</v>
      </c>
      <c r="BO576" s="205">
        <v>2.67214083718923E-2</v>
      </c>
      <c r="BP576" s="205">
        <v>9.548178712712084E-2</v>
      </c>
      <c r="BQ576" s="205" t="s">
        <v>115</v>
      </c>
      <c r="BR576" s="205" t="s">
        <v>197</v>
      </c>
      <c r="BS576" s="205">
        <v>1.3481219466707099</v>
      </c>
      <c r="BT576" s="120" t="s">
        <v>115</v>
      </c>
      <c r="BU576" s="120" t="s">
        <v>115</v>
      </c>
      <c r="BV576" s="120" t="s">
        <v>115</v>
      </c>
      <c r="BW576" s="120" t="s">
        <v>115</v>
      </c>
      <c r="BX576" s="153">
        <v>28.016119665978039</v>
      </c>
      <c r="BY576" s="153">
        <v>1.330847192767429</v>
      </c>
      <c r="BZ576" s="153">
        <v>1.330847192767429</v>
      </c>
      <c r="CA576" s="154" t="s">
        <v>197</v>
      </c>
      <c r="CB576" s="154">
        <v>1.8943566278798116</v>
      </c>
      <c r="CC576" s="154">
        <v>1.8943566278798116</v>
      </c>
      <c r="CD576" s="154" t="s">
        <v>197</v>
      </c>
      <c r="CE576" s="155">
        <v>0</v>
      </c>
      <c r="CF576" s="269"/>
      <c r="CG576" s="269"/>
      <c r="CH576" s="273"/>
    </row>
    <row r="577" spans="1:90" s="1" customFormat="1" x14ac:dyDescent="0.2">
      <c r="A577" s="120">
        <v>573</v>
      </c>
      <c r="B577" s="120" t="s">
        <v>1407</v>
      </c>
      <c r="C577" s="120" t="s">
        <v>1316</v>
      </c>
      <c r="D577" s="126">
        <v>2</v>
      </c>
      <c r="E577" s="126" t="s">
        <v>1406</v>
      </c>
      <c r="F577" s="199">
        <v>59.248199999999997</v>
      </c>
      <c r="G577" s="199">
        <v>5.46</v>
      </c>
      <c r="H577" s="123">
        <v>1</v>
      </c>
      <c r="I577" s="122">
        <v>8890</v>
      </c>
      <c r="J577" s="122">
        <v>150</v>
      </c>
      <c r="K577" s="123">
        <v>0</v>
      </c>
      <c r="L577" s="122">
        <v>8890</v>
      </c>
      <c r="M577" s="122">
        <v>150</v>
      </c>
      <c r="N577" s="122">
        <v>9886.6666666666661</v>
      </c>
      <c r="O577" s="122">
        <v>516.33333333333394</v>
      </c>
      <c r="P577" s="122">
        <v>349.66666666666612</v>
      </c>
      <c r="Q577" s="112" t="s">
        <v>214</v>
      </c>
      <c r="R577" s="158">
        <v>1</v>
      </c>
      <c r="S577" s="112" t="s">
        <v>2191</v>
      </c>
      <c r="T577" s="124" t="s">
        <v>2185</v>
      </c>
      <c r="U577" s="112" t="s">
        <v>213</v>
      </c>
      <c r="V577" s="112" t="s">
        <v>214</v>
      </c>
      <c r="W577" s="112" t="s">
        <v>193</v>
      </c>
      <c r="X577" s="112" t="s">
        <v>115</v>
      </c>
      <c r="Y577" s="112" t="s">
        <v>115</v>
      </c>
      <c r="Z577" s="112" t="s">
        <v>115</v>
      </c>
      <c r="AA577" s="125" t="s">
        <v>197</v>
      </c>
      <c r="AB577" s="125" t="s">
        <v>197</v>
      </c>
      <c r="AC577" s="125" t="s">
        <v>197</v>
      </c>
      <c r="AD577" s="125" t="s">
        <v>197</v>
      </c>
      <c r="AE577" s="125">
        <v>0</v>
      </c>
      <c r="AF577" s="125">
        <v>0.1</v>
      </c>
      <c r="AG577" s="125">
        <v>0</v>
      </c>
      <c r="AH577" s="125">
        <v>0</v>
      </c>
      <c r="AI577" s="202">
        <v>0</v>
      </c>
      <c r="AJ577" s="202">
        <v>0</v>
      </c>
      <c r="AK577" s="202">
        <v>0.65656827034364995</v>
      </c>
      <c r="AL577" s="202">
        <v>0</v>
      </c>
      <c r="AM577" s="202">
        <v>0.1</v>
      </c>
      <c r="AN577" s="202">
        <v>0</v>
      </c>
      <c r="AO577" s="202">
        <v>1</v>
      </c>
      <c r="AP577" s="202">
        <v>0</v>
      </c>
      <c r="AQ577" s="202" t="s">
        <v>197</v>
      </c>
      <c r="AR577" s="202">
        <v>1989</v>
      </c>
      <c r="AS577" s="203">
        <v>16</v>
      </c>
      <c r="AT577" s="224" t="s">
        <v>132</v>
      </c>
      <c r="AU577" s="202" t="s">
        <v>556</v>
      </c>
      <c r="AV577" s="152">
        <v>1.2046086059887053</v>
      </c>
      <c r="AW577" s="152">
        <v>1.2046086059887053</v>
      </c>
      <c r="AX577" s="179">
        <v>-0.44110926792626048</v>
      </c>
      <c r="AY577" s="179" t="s">
        <v>115</v>
      </c>
      <c r="AZ577" s="179">
        <v>-0.33716821959695731</v>
      </c>
      <c r="BA577" s="179">
        <v>-0.31959385501829479</v>
      </c>
      <c r="BB577" s="179">
        <v>0</v>
      </c>
      <c r="BC577" s="179">
        <v>0.29815552654552191</v>
      </c>
      <c r="BD577" s="179">
        <v>0.31579106352204389</v>
      </c>
      <c r="BE577" s="179" t="s">
        <v>115</v>
      </c>
      <c r="BF577" s="179">
        <v>0.39321366441099592</v>
      </c>
      <c r="BG577" s="179">
        <v>0.44551929181272237</v>
      </c>
      <c r="BH577" s="204">
        <v>1</v>
      </c>
      <c r="BI577" s="204">
        <v>7</v>
      </c>
      <c r="BJ577" s="205" t="s">
        <v>3031</v>
      </c>
      <c r="BK577" s="205" t="s">
        <v>3032</v>
      </c>
      <c r="BL577" s="205" t="s">
        <v>3030</v>
      </c>
      <c r="BM577" s="205">
        <v>0.34317296563500138</v>
      </c>
      <c r="BN577" s="205" t="s">
        <v>115</v>
      </c>
      <c r="BO577" s="205">
        <v>2.3797721533451058E-2</v>
      </c>
      <c r="BP577" s="205">
        <v>9.548178712712084E-2</v>
      </c>
      <c r="BQ577" s="205" t="s">
        <v>115</v>
      </c>
      <c r="BR577" s="205" t="s">
        <v>197</v>
      </c>
      <c r="BS577" s="205">
        <v>0.18317296563500141</v>
      </c>
      <c r="BT577" s="120" t="s">
        <v>115</v>
      </c>
      <c r="BU577" s="120" t="s">
        <v>115</v>
      </c>
      <c r="BV577" s="120" t="s">
        <v>115</v>
      </c>
      <c r="BW577" s="120" t="s">
        <v>115</v>
      </c>
      <c r="BX577" s="153">
        <v>15.656827034364998</v>
      </c>
      <c r="BY577" s="153">
        <v>1.2086211138505005</v>
      </c>
      <c r="BZ577" s="153">
        <v>1.2086211138505005</v>
      </c>
      <c r="CA577" s="154" t="s">
        <v>197</v>
      </c>
      <c r="CB577" s="154">
        <v>1.2224227305579465</v>
      </c>
      <c r="CC577" s="154">
        <v>1.2224227305579465</v>
      </c>
      <c r="CD577" s="154" t="s">
        <v>197</v>
      </c>
      <c r="CE577" s="155">
        <v>0</v>
      </c>
      <c r="CF577" s="269"/>
      <c r="CG577" s="269" t="s">
        <v>2416</v>
      </c>
      <c r="CH577" s="273"/>
    </row>
    <row r="578" spans="1:90" s="1" customFormat="1" x14ac:dyDescent="0.2">
      <c r="A578" s="120">
        <v>574</v>
      </c>
      <c r="B578" s="120" t="s">
        <v>377</v>
      </c>
      <c r="C578" s="120" t="s">
        <v>1316</v>
      </c>
      <c r="D578" s="126">
        <v>2</v>
      </c>
      <c r="E578" s="126" t="s">
        <v>1402</v>
      </c>
      <c r="F578" s="199">
        <v>59.250900000000001</v>
      </c>
      <c r="G578" s="199">
        <v>5.46</v>
      </c>
      <c r="H578" s="123">
        <v>1</v>
      </c>
      <c r="I578" s="122">
        <v>10100</v>
      </c>
      <c r="J578" s="122">
        <v>280</v>
      </c>
      <c r="K578" s="123" t="s">
        <v>1273</v>
      </c>
      <c r="L578" s="122">
        <v>10100</v>
      </c>
      <c r="M578" s="122">
        <v>280</v>
      </c>
      <c r="N578" s="122">
        <v>11457.25</v>
      </c>
      <c r="O578" s="122">
        <v>1218.75</v>
      </c>
      <c r="P578" s="122">
        <v>646.25</v>
      </c>
      <c r="Q578" s="112" t="s">
        <v>214</v>
      </c>
      <c r="R578" s="158">
        <v>2</v>
      </c>
      <c r="S578" s="112" t="s">
        <v>2191</v>
      </c>
      <c r="T578" s="124" t="s">
        <v>2185</v>
      </c>
      <c r="U578" s="112" t="s">
        <v>213</v>
      </c>
      <c r="V578" s="112" t="s">
        <v>214</v>
      </c>
      <c r="W578" s="112" t="s">
        <v>193</v>
      </c>
      <c r="X578" s="112" t="s">
        <v>115</v>
      </c>
      <c r="Y578" s="112" t="s">
        <v>115</v>
      </c>
      <c r="Z578" s="112" t="s">
        <v>115</v>
      </c>
      <c r="AA578" s="125" t="s">
        <v>197</v>
      </c>
      <c r="AB578" s="125" t="s">
        <v>197</v>
      </c>
      <c r="AC578" s="125" t="s">
        <v>197</v>
      </c>
      <c r="AD578" s="125" t="s">
        <v>197</v>
      </c>
      <c r="AE578" s="125">
        <v>0</v>
      </c>
      <c r="AF578" s="125">
        <v>0.1</v>
      </c>
      <c r="AG578" s="125">
        <v>0</v>
      </c>
      <c r="AH578" s="125">
        <v>0</v>
      </c>
      <c r="AI578" s="202">
        <v>0</v>
      </c>
      <c r="AJ578" s="202">
        <v>0</v>
      </c>
      <c r="AK578" s="202">
        <v>0.5</v>
      </c>
      <c r="AL578" s="202">
        <v>0</v>
      </c>
      <c r="AM578" s="202">
        <v>0.1</v>
      </c>
      <c r="AN578" s="202">
        <v>0</v>
      </c>
      <c r="AO578" s="202">
        <v>1</v>
      </c>
      <c r="AP578" s="202">
        <v>0</v>
      </c>
      <c r="AQ578" s="202" t="s">
        <v>197</v>
      </c>
      <c r="AR578" s="202">
        <v>1988</v>
      </c>
      <c r="AS578" s="203">
        <v>7.5</v>
      </c>
      <c r="AT578" s="224" t="s">
        <v>132</v>
      </c>
      <c r="AU578" s="202" t="s">
        <v>556</v>
      </c>
      <c r="AV578" s="152">
        <v>1.1269427669584644</v>
      </c>
      <c r="AW578" s="152">
        <v>1.1269427669584644</v>
      </c>
      <c r="AX578" s="179">
        <v>-0.44110926792626048</v>
      </c>
      <c r="AY578" s="179" t="s">
        <v>115</v>
      </c>
      <c r="AZ578" s="179">
        <v>-0.33716821959695731</v>
      </c>
      <c r="BA578" s="179">
        <v>-0.31959385501829479</v>
      </c>
      <c r="BB578" s="179">
        <v>0</v>
      </c>
      <c r="BC578" s="179">
        <v>0.29815552654552191</v>
      </c>
      <c r="BD578" s="179">
        <v>0.31579106352204389</v>
      </c>
      <c r="BE578" s="179" t="s">
        <v>115</v>
      </c>
      <c r="BF578" s="179">
        <v>0.39321366441099592</v>
      </c>
      <c r="BG578" s="179">
        <v>0.44551929181272237</v>
      </c>
      <c r="BH578" s="204">
        <v>-1</v>
      </c>
      <c r="BI578" s="204">
        <v>7</v>
      </c>
      <c r="BJ578" s="205" t="s">
        <v>3033</v>
      </c>
      <c r="BK578" s="205" t="s">
        <v>3034</v>
      </c>
      <c r="BL578" s="205" t="s">
        <v>3035</v>
      </c>
      <c r="BM578" s="205">
        <v>0</v>
      </c>
      <c r="BN578" s="205" t="s">
        <v>115</v>
      </c>
      <c r="BO578" s="205">
        <v>2.3824112716678059E-2</v>
      </c>
      <c r="BP578" s="205">
        <v>9.548178712712084E-2</v>
      </c>
      <c r="BQ578" s="205" t="s">
        <v>115</v>
      </c>
      <c r="BR578" s="205" t="s">
        <v>197</v>
      </c>
      <c r="BS578" s="205">
        <v>0.14954551917296069</v>
      </c>
      <c r="BT578" s="120" t="s">
        <v>115</v>
      </c>
      <c r="BU578" s="120" t="s">
        <v>115</v>
      </c>
      <c r="BV578" s="120" t="s">
        <v>115</v>
      </c>
      <c r="BW578" s="120" t="s">
        <v>115</v>
      </c>
      <c r="BX578" s="153">
        <v>7.5</v>
      </c>
      <c r="BY578" s="153">
        <v>1.1312313468162583</v>
      </c>
      <c r="BZ578" s="153">
        <v>1.1312313468162583</v>
      </c>
      <c r="CA578" s="154" t="s">
        <v>197</v>
      </c>
      <c r="CB578" s="154">
        <v>1.1410732764921085</v>
      </c>
      <c r="CC578" s="154">
        <v>1.1410732764921085</v>
      </c>
      <c r="CD578" s="154" t="s">
        <v>197</v>
      </c>
      <c r="CE578" s="155">
        <v>0</v>
      </c>
      <c r="CF578" s="269"/>
      <c r="CG578" s="269" t="s">
        <v>2267</v>
      </c>
      <c r="CH578" s="273"/>
    </row>
    <row r="579" spans="1:90" s="1" customFormat="1" x14ac:dyDescent="0.2">
      <c r="A579" s="120">
        <v>575</v>
      </c>
      <c r="B579" s="120" t="s">
        <v>1404</v>
      </c>
      <c r="C579" s="120" t="s">
        <v>1316</v>
      </c>
      <c r="D579" s="126">
        <v>2</v>
      </c>
      <c r="E579" s="126" t="s">
        <v>1402</v>
      </c>
      <c r="F579" s="199">
        <v>59.250900000000001</v>
      </c>
      <c r="G579" s="199">
        <v>5.46</v>
      </c>
      <c r="H579" s="123">
        <v>1</v>
      </c>
      <c r="I579" s="122">
        <v>6320</v>
      </c>
      <c r="J579" s="122">
        <v>150</v>
      </c>
      <c r="K579" s="123">
        <v>0</v>
      </c>
      <c r="L579" s="122">
        <v>6320</v>
      </c>
      <c r="M579" s="122">
        <v>150</v>
      </c>
      <c r="N579" s="122">
        <v>6410</v>
      </c>
      <c r="O579" s="122">
        <v>432</v>
      </c>
      <c r="P579" s="122">
        <v>429</v>
      </c>
      <c r="Q579" s="124" t="s">
        <v>214</v>
      </c>
      <c r="R579" s="158">
        <v>1</v>
      </c>
      <c r="S579" s="112" t="s">
        <v>2191</v>
      </c>
      <c r="T579" s="124" t="s">
        <v>2185</v>
      </c>
      <c r="U579" s="124" t="s">
        <v>214</v>
      </c>
      <c r="V579" s="112" t="s">
        <v>213</v>
      </c>
      <c r="W579" s="112" t="s">
        <v>215</v>
      </c>
      <c r="X579" s="112" t="s">
        <v>115</v>
      </c>
      <c r="Y579" s="112" t="s">
        <v>115</v>
      </c>
      <c r="Z579" s="112" t="s">
        <v>115</v>
      </c>
      <c r="AA579" s="125" t="s">
        <v>197</v>
      </c>
      <c r="AB579" s="125" t="s">
        <v>197</v>
      </c>
      <c r="AC579" s="125" t="s">
        <v>197</v>
      </c>
      <c r="AD579" s="125" t="s">
        <v>197</v>
      </c>
      <c r="AE579" s="125">
        <v>0</v>
      </c>
      <c r="AF579" s="125">
        <v>0.1</v>
      </c>
      <c r="AG579" s="125">
        <v>0</v>
      </c>
      <c r="AH579" s="125">
        <v>0</v>
      </c>
      <c r="AI579" s="202">
        <v>0</v>
      </c>
      <c r="AJ579" s="202">
        <v>0</v>
      </c>
      <c r="AK579" s="202">
        <v>0.5</v>
      </c>
      <c r="AL579" s="202">
        <v>0</v>
      </c>
      <c r="AM579" s="202">
        <v>0.1</v>
      </c>
      <c r="AN579" s="202">
        <v>0</v>
      </c>
      <c r="AO579" s="202">
        <v>1</v>
      </c>
      <c r="AP579" s="202">
        <v>0</v>
      </c>
      <c r="AQ579" s="202" t="s">
        <v>197</v>
      </c>
      <c r="AR579" s="202">
        <v>1988</v>
      </c>
      <c r="AS579" s="203">
        <v>7.5</v>
      </c>
      <c r="AT579" s="224" t="s">
        <v>132</v>
      </c>
      <c r="AU579" s="202" t="s">
        <v>556</v>
      </c>
      <c r="AV579" s="152">
        <v>1.1269427669584644</v>
      </c>
      <c r="AW579" s="152">
        <v>1.1269427669584644</v>
      </c>
      <c r="AX579" s="179">
        <v>-0.44502208404933602</v>
      </c>
      <c r="AY579" s="179" t="s">
        <v>115</v>
      </c>
      <c r="AZ579" s="179">
        <v>-0.34070145258127549</v>
      </c>
      <c r="BA579" s="179">
        <v>-0.32313175813009742</v>
      </c>
      <c r="BB579" s="179">
        <v>0</v>
      </c>
      <c r="BC579" s="179">
        <v>0.29834265801526522</v>
      </c>
      <c r="BD579" s="179">
        <v>0.31595837838417018</v>
      </c>
      <c r="BE579" s="179" t="s">
        <v>115</v>
      </c>
      <c r="BF579" s="179">
        <v>0.39386697378204438</v>
      </c>
      <c r="BG579" s="179">
        <v>0.44665663076479162</v>
      </c>
      <c r="BH579" s="204">
        <v>0</v>
      </c>
      <c r="BI579" s="204">
        <v>7</v>
      </c>
      <c r="BJ579" s="205" t="s">
        <v>3025</v>
      </c>
      <c r="BK579" s="205" t="s">
        <v>3026</v>
      </c>
      <c r="BL579" s="205" t="s">
        <v>3027</v>
      </c>
      <c r="BM579" s="205">
        <v>-1.530764808235849E-2</v>
      </c>
      <c r="BN579" s="205">
        <v>0.35876212890939768</v>
      </c>
      <c r="BO579" s="205">
        <v>2.3824112716678059E-2</v>
      </c>
      <c r="BP579" s="205">
        <v>9.548178712712084E-2</v>
      </c>
      <c r="BQ579" s="205" t="s">
        <v>115</v>
      </c>
      <c r="BR579" s="205" t="s">
        <v>197</v>
      </c>
      <c r="BS579" s="205">
        <v>0.14954551917296069</v>
      </c>
      <c r="BT579" s="120" t="s">
        <v>115</v>
      </c>
      <c r="BU579" s="120" t="s">
        <v>115</v>
      </c>
      <c r="BV579" s="120" t="s">
        <v>115</v>
      </c>
      <c r="BW579" s="120" t="s">
        <v>115</v>
      </c>
      <c r="BX579" s="153">
        <v>7.5153076480823584</v>
      </c>
      <c r="BY579" s="153">
        <v>1.1867580314281967</v>
      </c>
      <c r="BZ579" s="153">
        <v>1.1867580314281967</v>
      </c>
      <c r="CA579" s="154" t="s">
        <v>197</v>
      </c>
      <c r="CB579" s="154">
        <v>1.196143171808475</v>
      </c>
      <c r="CC579" s="154">
        <v>1.196143171808475</v>
      </c>
      <c r="CD579" s="154" t="s">
        <v>197</v>
      </c>
      <c r="CE579" s="155">
        <v>0</v>
      </c>
      <c r="CF579" s="269"/>
      <c r="CG579" s="269" t="s">
        <v>2262</v>
      </c>
      <c r="CH579" s="273"/>
    </row>
    <row r="580" spans="1:90" s="1" customFormat="1" ht="18" customHeight="1" x14ac:dyDescent="0.2">
      <c r="A580" s="120">
        <v>576</v>
      </c>
      <c r="B580" s="120" t="s">
        <v>1405</v>
      </c>
      <c r="C580" s="120" t="s">
        <v>1316</v>
      </c>
      <c r="D580" s="126">
        <v>2</v>
      </c>
      <c r="E580" s="126" t="s">
        <v>1402</v>
      </c>
      <c r="F580" s="199">
        <v>59.250900000000001</v>
      </c>
      <c r="G580" s="199">
        <v>5.46</v>
      </c>
      <c r="H580" s="123">
        <v>1</v>
      </c>
      <c r="I580" s="122">
        <v>3980</v>
      </c>
      <c r="J580" s="122">
        <v>110</v>
      </c>
      <c r="K580" s="123">
        <v>0</v>
      </c>
      <c r="L580" s="122">
        <v>3980</v>
      </c>
      <c r="M580" s="122">
        <v>110</v>
      </c>
      <c r="N580" s="122">
        <v>4346.5</v>
      </c>
      <c r="O580" s="122">
        <v>492.5</v>
      </c>
      <c r="P580" s="122">
        <v>348.5</v>
      </c>
      <c r="Q580" s="112" t="s">
        <v>214</v>
      </c>
      <c r="R580" s="158">
        <v>1</v>
      </c>
      <c r="S580" s="112" t="s">
        <v>2191</v>
      </c>
      <c r="T580" s="124" t="s">
        <v>2185</v>
      </c>
      <c r="U580" s="112" t="s">
        <v>214</v>
      </c>
      <c r="V580" s="112" t="s">
        <v>214</v>
      </c>
      <c r="W580" s="112" t="s">
        <v>193</v>
      </c>
      <c r="X580" s="112" t="s">
        <v>115</v>
      </c>
      <c r="Y580" s="112" t="s">
        <v>115</v>
      </c>
      <c r="Z580" s="112" t="s">
        <v>115</v>
      </c>
      <c r="AA580" s="125" t="s">
        <v>197</v>
      </c>
      <c r="AB580" s="125" t="s">
        <v>197</v>
      </c>
      <c r="AC580" s="125" t="s">
        <v>197</v>
      </c>
      <c r="AD580" s="125" t="s">
        <v>197</v>
      </c>
      <c r="AE580" s="125">
        <v>0</v>
      </c>
      <c r="AF580" s="125">
        <v>0.1</v>
      </c>
      <c r="AG580" s="125">
        <v>0</v>
      </c>
      <c r="AH580" s="125">
        <v>0</v>
      </c>
      <c r="AI580" s="202">
        <v>0</v>
      </c>
      <c r="AJ580" s="202">
        <v>0</v>
      </c>
      <c r="AK580" s="202">
        <v>0.5</v>
      </c>
      <c r="AL580" s="202">
        <v>0</v>
      </c>
      <c r="AM580" s="202">
        <v>0.1</v>
      </c>
      <c r="AN580" s="202">
        <v>0</v>
      </c>
      <c r="AO580" s="202">
        <v>1</v>
      </c>
      <c r="AP580" s="202">
        <v>0</v>
      </c>
      <c r="AQ580" s="202" t="s">
        <v>197</v>
      </c>
      <c r="AR580" s="202">
        <v>1988</v>
      </c>
      <c r="AS580" s="203">
        <v>7.5</v>
      </c>
      <c r="AT580" s="224" t="s">
        <v>132</v>
      </c>
      <c r="AU580" s="202" t="s">
        <v>556</v>
      </c>
      <c r="AV580" s="152">
        <v>1.1269427669584644</v>
      </c>
      <c r="AW580" s="152">
        <v>1.1269427669584644</v>
      </c>
      <c r="AX580" s="179">
        <v>-0.44502208404933602</v>
      </c>
      <c r="AY580" s="179" t="s">
        <v>115</v>
      </c>
      <c r="AZ580" s="179">
        <v>-0.34070145258127549</v>
      </c>
      <c r="BA580" s="179">
        <v>-0.32313175813009742</v>
      </c>
      <c r="BB580" s="179">
        <v>0</v>
      </c>
      <c r="BC580" s="179">
        <v>0.29834265801526522</v>
      </c>
      <c r="BD580" s="179">
        <v>0.31595837838417018</v>
      </c>
      <c r="BE580" s="179" t="s">
        <v>115</v>
      </c>
      <c r="BF580" s="179">
        <v>0.39386697378204438</v>
      </c>
      <c r="BG580" s="179">
        <v>0.44665663076479162</v>
      </c>
      <c r="BH580" s="204">
        <v>0</v>
      </c>
      <c r="BI580" s="204">
        <v>7</v>
      </c>
      <c r="BJ580" s="205" t="s">
        <v>3025</v>
      </c>
      <c r="BK580" s="205" t="s">
        <v>3026</v>
      </c>
      <c r="BL580" s="205" t="s">
        <v>3027</v>
      </c>
      <c r="BM580" s="205">
        <v>-1.530764808235849E-2</v>
      </c>
      <c r="BN580" s="205">
        <v>0.35876212890939768</v>
      </c>
      <c r="BO580" s="205">
        <v>2.3824112716678059E-2</v>
      </c>
      <c r="BP580" s="205">
        <v>9.548178712712084E-2</v>
      </c>
      <c r="BQ580" s="205" t="s">
        <v>115</v>
      </c>
      <c r="BR580" s="205" t="s">
        <v>197</v>
      </c>
      <c r="BS580" s="205">
        <v>0.14954551917296069</v>
      </c>
      <c r="BT580" s="120" t="s">
        <v>115</v>
      </c>
      <c r="BU580" s="120" t="s">
        <v>115</v>
      </c>
      <c r="BV580" s="120" t="s">
        <v>115</v>
      </c>
      <c r="BW580" s="120" t="s">
        <v>115</v>
      </c>
      <c r="BX580" s="153">
        <v>7.5153076480823584</v>
      </c>
      <c r="BY580" s="153">
        <v>1.1867580314281967</v>
      </c>
      <c r="BZ580" s="153">
        <v>1.1867580314281967</v>
      </c>
      <c r="CA580" s="154" t="s">
        <v>197</v>
      </c>
      <c r="CB580" s="154">
        <v>1.196143171808475</v>
      </c>
      <c r="CC580" s="154">
        <v>1.196143171808475</v>
      </c>
      <c r="CD580" s="154" t="s">
        <v>197</v>
      </c>
      <c r="CE580" s="155">
        <v>0</v>
      </c>
      <c r="CF580" s="155"/>
      <c r="CG580" s="269" t="s">
        <v>2262</v>
      </c>
      <c r="CH580" s="273"/>
      <c r="CL580" s="1" t="s">
        <v>2268</v>
      </c>
    </row>
    <row r="581" spans="1:90" s="1" customFormat="1" x14ac:dyDescent="0.2">
      <c r="A581" s="120">
        <v>577</v>
      </c>
      <c r="B581" s="120" t="s">
        <v>1427</v>
      </c>
      <c r="C581" s="120" t="s">
        <v>378</v>
      </c>
      <c r="D581" s="126">
        <v>2</v>
      </c>
      <c r="E581" s="126" t="s">
        <v>1429</v>
      </c>
      <c r="F581" s="199">
        <v>59.188899999999997</v>
      </c>
      <c r="G581" s="199">
        <v>6.05</v>
      </c>
      <c r="H581" s="123">
        <v>1</v>
      </c>
      <c r="I581" s="122">
        <v>10980</v>
      </c>
      <c r="J581" s="122">
        <v>100</v>
      </c>
      <c r="K581" s="123">
        <v>0</v>
      </c>
      <c r="L581" s="122">
        <v>10980</v>
      </c>
      <c r="M581" s="122">
        <v>100</v>
      </c>
      <c r="N581" s="122">
        <v>12889.33333333333</v>
      </c>
      <c r="O581" s="122">
        <v>267.66666666666612</v>
      </c>
      <c r="P581" s="122">
        <v>164.33333333333391</v>
      </c>
      <c r="Q581" s="112" t="s">
        <v>1447</v>
      </c>
      <c r="R581" s="158">
        <v>1</v>
      </c>
      <c r="S581" s="112" t="s">
        <v>2191</v>
      </c>
      <c r="T581" s="124" t="s">
        <v>2185</v>
      </c>
      <c r="U581" s="112" t="s">
        <v>214</v>
      </c>
      <c r="V581" s="112" t="s">
        <v>214</v>
      </c>
      <c r="W581" s="112" t="s">
        <v>193</v>
      </c>
      <c r="X581" s="112" t="s">
        <v>115</v>
      </c>
      <c r="Y581" s="112" t="s">
        <v>115</v>
      </c>
      <c r="Z581" s="112" t="s">
        <v>115</v>
      </c>
      <c r="AA581" s="125" t="s">
        <v>197</v>
      </c>
      <c r="AB581" s="125" t="s">
        <v>197</v>
      </c>
      <c r="AC581" s="125" t="s">
        <v>197</v>
      </c>
      <c r="AD581" s="125" t="s">
        <v>197</v>
      </c>
      <c r="AE581" s="125">
        <v>0</v>
      </c>
      <c r="AF581" s="125">
        <v>0.1</v>
      </c>
      <c r="AG581" s="125">
        <v>0</v>
      </c>
      <c r="AH581" s="125">
        <v>0</v>
      </c>
      <c r="AI581" s="202">
        <v>0</v>
      </c>
      <c r="AJ581" s="202">
        <v>0</v>
      </c>
      <c r="AK581" s="202">
        <v>0.75803220457322973</v>
      </c>
      <c r="AL581" s="202">
        <v>0</v>
      </c>
      <c r="AM581" s="202">
        <v>0.1</v>
      </c>
      <c r="AN581" s="202">
        <v>0</v>
      </c>
      <c r="AO581" s="202">
        <v>1</v>
      </c>
      <c r="AP581" s="202">
        <v>0</v>
      </c>
      <c r="AQ581" s="202" t="s">
        <v>197</v>
      </c>
      <c r="AR581" s="202">
        <v>1988</v>
      </c>
      <c r="AS581" s="203">
        <v>52</v>
      </c>
      <c r="AT581" s="224" t="s">
        <v>132</v>
      </c>
      <c r="AU581" s="202" t="s">
        <v>556</v>
      </c>
      <c r="AV581" s="152">
        <v>1.2627797999533217</v>
      </c>
      <c r="AW581" s="152">
        <v>1.2627797999533217</v>
      </c>
      <c r="AX581" s="179">
        <v>-0.98516135482519596</v>
      </c>
      <c r="AY581" s="179" t="s">
        <v>115</v>
      </c>
      <c r="AZ581" s="179">
        <v>-0.73699795606462282</v>
      </c>
      <c r="BA581" s="179">
        <v>-0.68377483232401892</v>
      </c>
      <c r="BB581" s="179">
        <v>0</v>
      </c>
      <c r="BC581" s="179">
        <v>0.6825204150306966</v>
      </c>
      <c r="BD581" s="179">
        <v>0.72109500415493455</v>
      </c>
      <c r="BE581" s="179" t="s">
        <v>115</v>
      </c>
      <c r="BF581" s="179">
        <v>0.95568303353822937</v>
      </c>
      <c r="BG581" s="179">
        <v>1.147927003213485</v>
      </c>
      <c r="BH581" s="204">
        <v>1</v>
      </c>
      <c r="BI581" s="204">
        <v>7</v>
      </c>
      <c r="BJ581" s="205" t="s">
        <v>3031</v>
      </c>
      <c r="BK581" s="205" t="s">
        <v>3032</v>
      </c>
      <c r="BL581" s="205" t="s">
        <v>3030</v>
      </c>
      <c r="BM581" s="205">
        <v>0.39355908535404738</v>
      </c>
      <c r="BN581" s="205" t="s">
        <v>115</v>
      </c>
      <c r="BO581" s="205">
        <v>9.1934290403846708E-3</v>
      </c>
      <c r="BP581" s="205">
        <v>9.548178712712084E-2</v>
      </c>
      <c r="BQ581" s="205" t="s">
        <v>115</v>
      </c>
      <c r="BR581" s="205" t="s">
        <v>197</v>
      </c>
      <c r="BS581" s="205">
        <v>1.3935590853540469</v>
      </c>
      <c r="BT581" s="120" t="s">
        <v>115</v>
      </c>
      <c r="BU581" s="120" t="s">
        <v>115</v>
      </c>
      <c r="BV581" s="120" t="s">
        <v>115</v>
      </c>
      <c r="BW581" s="120" t="s">
        <v>115</v>
      </c>
      <c r="BX581" s="153">
        <v>51.606440914645951</v>
      </c>
      <c r="BY581" s="153">
        <v>1.2664178275674502</v>
      </c>
      <c r="BZ581" s="153">
        <v>1.2664178275674502</v>
      </c>
      <c r="CA581" s="154" t="s">
        <v>197</v>
      </c>
      <c r="CB581" s="154">
        <v>1.8830350603091457</v>
      </c>
      <c r="CC581" s="154">
        <v>1.8830350603091457</v>
      </c>
      <c r="CD581" s="154" t="s">
        <v>197</v>
      </c>
      <c r="CE581" s="155">
        <v>0</v>
      </c>
      <c r="CF581" s="155"/>
      <c r="CG581" s="269"/>
      <c r="CH581" s="273"/>
    </row>
    <row r="582" spans="1:90" s="1" customFormat="1" x14ac:dyDescent="0.2">
      <c r="A582" s="120">
        <v>578</v>
      </c>
      <c r="B582" s="120" t="s">
        <v>1431</v>
      </c>
      <c r="C582" s="120" t="s">
        <v>378</v>
      </c>
      <c r="D582" s="126">
        <v>2</v>
      </c>
      <c r="E582" s="126" t="s">
        <v>1429</v>
      </c>
      <c r="F582" s="199">
        <v>59.188899999999997</v>
      </c>
      <c r="G582" s="199">
        <v>6.05</v>
      </c>
      <c r="H582" s="123">
        <v>1</v>
      </c>
      <c r="I582" s="122">
        <v>11300</v>
      </c>
      <c r="J582" s="122">
        <v>90</v>
      </c>
      <c r="K582" s="123">
        <v>0</v>
      </c>
      <c r="L582" s="122">
        <v>11300</v>
      </c>
      <c r="M582" s="122">
        <v>90</v>
      </c>
      <c r="N582" s="122">
        <v>13231</v>
      </c>
      <c r="O582" s="122">
        <v>224</v>
      </c>
      <c r="P582" s="122">
        <v>308</v>
      </c>
      <c r="Q582" s="112" t="s">
        <v>1447</v>
      </c>
      <c r="R582" s="158">
        <v>1</v>
      </c>
      <c r="S582" s="112" t="s">
        <v>2191</v>
      </c>
      <c r="T582" s="124" t="s">
        <v>2185</v>
      </c>
      <c r="U582" s="112" t="s">
        <v>214</v>
      </c>
      <c r="V582" s="112" t="s">
        <v>214</v>
      </c>
      <c r="W582" s="112" t="s">
        <v>193</v>
      </c>
      <c r="X582" s="112" t="s">
        <v>115</v>
      </c>
      <c r="Y582" s="112" t="s">
        <v>115</v>
      </c>
      <c r="Z582" s="112" t="s">
        <v>115</v>
      </c>
      <c r="AA582" s="125" t="s">
        <v>197</v>
      </c>
      <c r="AB582" s="125" t="s">
        <v>197</v>
      </c>
      <c r="AC582" s="125" t="s">
        <v>197</v>
      </c>
      <c r="AD582" s="125" t="s">
        <v>197</v>
      </c>
      <c r="AE582" s="125">
        <v>0</v>
      </c>
      <c r="AF582" s="125">
        <v>0.1</v>
      </c>
      <c r="AG582" s="125">
        <v>0</v>
      </c>
      <c r="AH582" s="125">
        <v>0</v>
      </c>
      <c r="AI582" s="202">
        <v>0</v>
      </c>
      <c r="AJ582" s="202">
        <v>0</v>
      </c>
      <c r="AK582" s="202">
        <v>0.75803220457322973</v>
      </c>
      <c r="AL582" s="202">
        <v>0</v>
      </c>
      <c r="AM582" s="202">
        <v>0.1</v>
      </c>
      <c r="AN582" s="202">
        <v>0</v>
      </c>
      <c r="AO582" s="202">
        <v>1</v>
      </c>
      <c r="AP582" s="202">
        <v>0</v>
      </c>
      <c r="AQ582" s="202" t="s">
        <v>197</v>
      </c>
      <c r="AR582" s="202">
        <v>1988</v>
      </c>
      <c r="AS582" s="203">
        <v>52</v>
      </c>
      <c r="AT582" s="224" t="s">
        <v>132</v>
      </c>
      <c r="AU582" s="202" t="s">
        <v>556</v>
      </c>
      <c r="AV582" s="152">
        <v>1.2627797999533217</v>
      </c>
      <c r="AW582" s="152">
        <v>1.2627797999533217</v>
      </c>
      <c r="AX582" s="179">
        <v>-0.98516135482519596</v>
      </c>
      <c r="AY582" s="179" t="s">
        <v>115</v>
      </c>
      <c r="AZ582" s="179">
        <v>-0.73699795606462282</v>
      </c>
      <c r="BA582" s="179">
        <v>-0.68377483232401892</v>
      </c>
      <c r="BB582" s="179">
        <v>0</v>
      </c>
      <c r="BC582" s="179">
        <v>0.6825204150306966</v>
      </c>
      <c r="BD582" s="179">
        <v>0.72109500415493455</v>
      </c>
      <c r="BE582" s="179" t="s">
        <v>115</v>
      </c>
      <c r="BF582" s="179">
        <v>0.95568303353822937</v>
      </c>
      <c r="BG582" s="179">
        <v>1.147927003213485</v>
      </c>
      <c r="BH582" s="204">
        <v>1</v>
      </c>
      <c r="BI582" s="204">
        <v>7</v>
      </c>
      <c r="BJ582" s="205" t="s">
        <v>3031</v>
      </c>
      <c r="BK582" s="205" t="s">
        <v>3032</v>
      </c>
      <c r="BL582" s="205" t="s">
        <v>3030</v>
      </c>
      <c r="BM582" s="205">
        <v>0.39355908535404738</v>
      </c>
      <c r="BN582" s="205" t="s">
        <v>115</v>
      </c>
      <c r="BO582" s="205">
        <v>9.1934290403846708E-3</v>
      </c>
      <c r="BP582" s="205">
        <v>9.548178712712084E-2</v>
      </c>
      <c r="BQ582" s="205" t="s">
        <v>115</v>
      </c>
      <c r="BR582" s="205" t="s">
        <v>197</v>
      </c>
      <c r="BS582" s="205">
        <v>1.3935590853540469</v>
      </c>
      <c r="BT582" s="120" t="s">
        <v>115</v>
      </c>
      <c r="BU582" s="120" t="s">
        <v>115</v>
      </c>
      <c r="BV582" s="120" t="s">
        <v>115</v>
      </c>
      <c r="BW582" s="120" t="s">
        <v>115</v>
      </c>
      <c r="BX582" s="153">
        <v>51.606440914645951</v>
      </c>
      <c r="BY582" s="153">
        <v>1.2664178275674502</v>
      </c>
      <c r="BZ582" s="153">
        <v>1.2664178275674502</v>
      </c>
      <c r="CA582" s="154" t="s">
        <v>197</v>
      </c>
      <c r="CB582" s="154">
        <v>1.8830350603091457</v>
      </c>
      <c r="CC582" s="154">
        <v>1.8830350603091457</v>
      </c>
      <c r="CD582" s="154" t="s">
        <v>197</v>
      </c>
      <c r="CE582" s="155">
        <v>0</v>
      </c>
      <c r="CF582" s="155"/>
      <c r="CG582" s="269"/>
      <c r="CH582" s="273"/>
    </row>
    <row r="583" spans="1:90" s="1" customFormat="1" x14ac:dyDescent="0.2">
      <c r="A583" s="120">
        <v>579</v>
      </c>
      <c r="B583" s="120" t="s">
        <v>1432</v>
      </c>
      <c r="C583" s="120" t="s">
        <v>378</v>
      </c>
      <c r="D583" s="126">
        <v>2</v>
      </c>
      <c r="E583" s="126" t="s">
        <v>1429</v>
      </c>
      <c r="F583" s="199">
        <v>59.188899999999997</v>
      </c>
      <c r="G583" s="199">
        <v>6.05</v>
      </c>
      <c r="H583" s="123">
        <v>1</v>
      </c>
      <c r="I583" s="122">
        <v>11770</v>
      </c>
      <c r="J583" s="122">
        <v>130</v>
      </c>
      <c r="K583" s="123">
        <v>0</v>
      </c>
      <c r="L583" s="122">
        <v>11770</v>
      </c>
      <c r="M583" s="122">
        <v>130</v>
      </c>
      <c r="N583" s="122">
        <v>13599</v>
      </c>
      <c r="O583" s="122">
        <v>422</v>
      </c>
      <c r="P583" s="122">
        <v>274</v>
      </c>
      <c r="Q583" s="112" t="s">
        <v>1447</v>
      </c>
      <c r="R583" s="158">
        <v>1</v>
      </c>
      <c r="S583" s="112" t="s">
        <v>2191</v>
      </c>
      <c r="T583" s="124" t="s">
        <v>2185</v>
      </c>
      <c r="U583" s="112" t="s">
        <v>214</v>
      </c>
      <c r="V583" s="112" t="s">
        <v>214</v>
      </c>
      <c r="W583" s="112" t="s">
        <v>193</v>
      </c>
      <c r="X583" s="112" t="s">
        <v>115</v>
      </c>
      <c r="Y583" s="112" t="s">
        <v>115</v>
      </c>
      <c r="Z583" s="112" t="s">
        <v>115</v>
      </c>
      <c r="AA583" s="125" t="s">
        <v>197</v>
      </c>
      <c r="AB583" s="125" t="s">
        <v>197</v>
      </c>
      <c r="AC583" s="125" t="s">
        <v>197</v>
      </c>
      <c r="AD583" s="125" t="s">
        <v>197</v>
      </c>
      <c r="AE583" s="125">
        <v>0</v>
      </c>
      <c r="AF583" s="125">
        <v>0.1</v>
      </c>
      <c r="AG583" s="125">
        <v>0</v>
      </c>
      <c r="AH583" s="125">
        <v>0</v>
      </c>
      <c r="AI583" s="202">
        <v>0</v>
      </c>
      <c r="AJ583" s="202">
        <v>0</v>
      </c>
      <c r="AK583" s="202">
        <v>0.75803220457322973</v>
      </c>
      <c r="AL583" s="202">
        <v>0</v>
      </c>
      <c r="AM583" s="202">
        <v>0.1</v>
      </c>
      <c r="AN583" s="202">
        <v>0</v>
      </c>
      <c r="AO583" s="202">
        <v>1</v>
      </c>
      <c r="AP583" s="202">
        <v>0</v>
      </c>
      <c r="AQ583" s="202" t="s">
        <v>197</v>
      </c>
      <c r="AR583" s="202">
        <v>1988</v>
      </c>
      <c r="AS583" s="203">
        <v>52</v>
      </c>
      <c r="AT583" s="224" t="s">
        <v>132</v>
      </c>
      <c r="AU583" s="202" t="s">
        <v>556</v>
      </c>
      <c r="AV583" s="152">
        <v>1.2627797999533217</v>
      </c>
      <c r="AW583" s="152">
        <v>1.2627797999533217</v>
      </c>
      <c r="AX583" s="179">
        <v>-0.98516135482519596</v>
      </c>
      <c r="AY583" s="179" t="s">
        <v>115</v>
      </c>
      <c r="AZ583" s="179">
        <v>-0.73699795606462282</v>
      </c>
      <c r="BA583" s="179">
        <v>-0.68377483232401892</v>
      </c>
      <c r="BB583" s="179">
        <v>0</v>
      </c>
      <c r="BC583" s="179">
        <v>0.6825204150306966</v>
      </c>
      <c r="BD583" s="179">
        <v>0.72109500415493455</v>
      </c>
      <c r="BE583" s="179" t="s">
        <v>115</v>
      </c>
      <c r="BF583" s="179">
        <v>0.95568303353822937</v>
      </c>
      <c r="BG583" s="179">
        <v>1.147927003213485</v>
      </c>
      <c r="BH583" s="204">
        <v>1</v>
      </c>
      <c r="BI583" s="204">
        <v>7</v>
      </c>
      <c r="BJ583" s="205" t="s">
        <v>3031</v>
      </c>
      <c r="BK583" s="205" t="s">
        <v>3032</v>
      </c>
      <c r="BL583" s="205" t="s">
        <v>3030</v>
      </c>
      <c r="BM583" s="205">
        <v>0.39355908535404738</v>
      </c>
      <c r="BN583" s="205" t="s">
        <v>115</v>
      </c>
      <c r="BO583" s="205">
        <v>9.1934290403846708E-3</v>
      </c>
      <c r="BP583" s="205">
        <v>9.548178712712084E-2</v>
      </c>
      <c r="BQ583" s="205" t="s">
        <v>115</v>
      </c>
      <c r="BR583" s="205" t="s">
        <v>197</v>
      </c>
      <c r="BS583" s="205">
        <v>1.3935590853540469</v>
      </c>
      <c r="BT583" s="120" t="s">
        <v>115</v>
      </c>
      <c r="BU583" s="120" t="s">
        <v>115</v>
      </c>
      <c r="BV583" s="120" t="s">
        <v>115</v>
      </c>
      <c r="BW583" s="120" t="s">
        <v>115</v>
      </c>
      <c r="BX583" s="153">
        <v>51.606440914645951</v>
      </c>
      <c r="BY583" s="153">
        <v>1.2664178275674502</v>
      </c>
      <c r="BZ583" s="153">
        <v>1.2664178275674502</v>
      </c>
      <c r="CA583" s="154" t="s">
        <v>197</v>
      </c>
      <c r="CB583" s="154">
        <v>1.8830350603091457</v>
      </c>
      <c r="CC583" s="154">
        <v>1.8830350603091457</v>
      </c>
      <c r="CD583" s="154" t="s">
        <v>197</v>
      </c>
      <c r="CE583" s="155">
        <v>0</v>
      </c>
      <c r="CF583" s="155"/>
      <c r="CG583" s="269"/>
      <c r="CH583" s="273"/>
    </row>
    <row r="584" spans="1:90" s="1" customFormat="1" x14ac:dyDescent="0.2">
      <c r="A584" s="120">
        <v>580</v>
      </c>
      <c r="B584" s="120" t="s">
        <v>1428</v>
      </c>
      <c r="C584" s="120" t="s">
        <v>378</v>
      </c>
      <c r="D584" s="126">
        <v>2</v>
      </c>
      <c r="E584" s="126" t="s">
        <v>1430</v>
      </c>
      <c r="F584" s="199">
        <v>59.190600000000003</v>
      </c>
      <c r="G584" s="199">
        <v>6.04</v>
      </c>
      <c r="H584" s="123">
        <v>1</v>
      </c>
      <c r="I584" s="122">
        <v>9580</v>
      </c>
      <c r="J584" s="122">
        <v>80</v>
      </c>
      <c r="K584" s="123">
        <v>0</v>
      </c>
      <c r="L584" s="122">
        <v>9580</v>
      </c>
      <c r="M584" s="122">
        <v>80</v>
      </c>
      <c r="N584" s="122">
        <v>10939.83333333333</v>
      </c>
      <c r="O584" s="122">
        <v>286.16666666666612</v>
      </c>
      <c r="P584" s="122">
        <v>366.83333333333388</v>
      </c>
      <c r="Q584" s="112" t="s">
        <v>384</v>
      </c>
      <c r="R584" s="158">
        <v>1</v>
      </c>
      <c r="S584" s="112" t="s">
        <v>2191</v>
      </c>
      <c r="T584" s="124" t="s">
        <v>2185</v>
      </c>
      <c r="U584" s="112" t="s">
        <v>214</v>
      </c>
      <c r="V584" s="112" t="s">
        <v>213</v>
      </c>
      <c r="W584" s="112" t="s">
        <v>193</v>
      </c>
      <c r="X584" s="112" t="s">
        <v>115</v>
      </c>
      <c r="Y584" s="112" t="s">
        <v>115</v>
      </c>
      <c r="Z584" s="112" t="s">
        <v>115</v>
      </c>
      <c r="AA584" s="125" t="s">
        <v>197</v>
      </c>
      <c r="AB584" s="125" t="s">
        <v>197</v>
      </c>
      <c r="AC584" s="125" t="s">
        <v>197</v>
      </c>
      <c r="AD584" s="125" t="s">
        <v>197</v>
      </c>
      <c r="AE584" s="125">
        <v>0</v>
      </c>
      <c r="AF584" s="125">
        <v>0.1</v>
      </c>
      <c r="AG584" s="125">
        <v>0</v>
      </c>
      <c r="AH584" s="125">
        <v>0</v>
      </c>
      <c r="AI584" s="202">
        <v>0</v>
      </c>
      <c r="AJ584" s="202">
        <v>0</v>
      </c>
      <c r="AK584" s="202">
        <v>0.98706786335589003</v>
      </c>
      <c r="AL584" s="202">
        <v>0</v>
      </c>
      <c r="AM584" s="202">
        <v>0.1</v>
      </c>
      <c r="AN584" s="202">
        <v>0</v>
      </c>
      <c r="AO584" s="202">
        <v>1</v>
      </c>
      <c r="AP584" s="202">
        <v>0</v>
      </c>
      <c r="AQ584" s="202" t="s">
        <v>197</v>
      </c>
      <c r="AR584" s="202">
        <v>1988</v>
      </c>
      <c r="AS584" s="203">
        <v>49.1</v>
      </c>
      <c r="AT584" s="224" t="s">
        <v>132</v>
      </c>
      <c r="AU584" s="202" t="s">
        <v>556</v>
      </c>
      <c r="AV584" s="152">
        <v>1.4121979205727369</v>
      </c>
      <c r="AW584" s="152">
        <v>1.4121979205727369</v>
      </c>
      <c r="AX584" s="179">
        <v>-0.98516135482519596</v>
      </c>
      <c r="AY584" s="179" t="s">
        <v>115</v>
      </c>
      <c r="AZ584" s="179">
        <v>-0.73699795606462282</v>
      </c>
      <c r="BA584" s="179">
        <v>-0.68377483232401892</v>
      </c>
      <c r="BB584" s="179">
        <v>0</v>
      </c>
      <c r="BC584" s="179">
        <v>0.6825204150306966</v>
      </c>
      <c r="BD584" s="179">
        <v>0.72109500415493455</v>
      </c>
      <c r="BE584" s="179" t="s">
        <v>115</v>
      </c>
      <c r="BF584" s="179">
        <v>0.95568303353822937</v>
      </c>
      <c r="BG584" s="179">
        <v>1.147927003213485</v>
      </c>
      <c r="BH584" s="204">
        <v>1</v>
      </c>
      <c r="BI584" s="204">
        <v>7</v>
      </c>
      <c r="BJ584" s="205" t="s">
        <v>3031</v>
      </c>
      <c r="BK584" s="205" t="s">
        <v>3032</v>
      </c>
      <c r="BL584" s="205" t="s">
        <v>3030</v>
      </c>
      <c r="BM584" s="205">
        <v>0.39321366441099592</v>
      </c>
      <c r="BN584" s="205" t="s">
        <v>115</v>
      </c>
      <c r="BO584" s="205">
        <v>7.0973432111035573E-3</v>
      </c>
      <c r="BP584" s="205">
        <v>9.548178712712084E-2</v>
      </c>
      <c r="BQ584" s="205" t="s">
        <v>115</v>
      </c>
      <c r="BR584" s="205" t="s">
        <v>197</v>
      </c>
      <c r="BS584" s="205">
        <v>1.393213664410996</v>
      </c>
      <c r="BT584" s="120" t="s">
        <v>115</v>
      </c>
      <c r="BU584" s="120" t="s">
        <v>115</v>
      </c>
      <c r="BV584" s="120" t="s">
        <v>115</v>
      </c>
      <c r="BW584" s="120" t="s">
        <v>115</v>
      </c>
      <c r="BX584" s="153">
        <v>48.706786335589008</v>
      </c>
      <c r="BY584" s="153">
        <v>1.4154399001100706</v>
      </c>
      <c r="BZ584" s="153">
        <v>1.4154399001100706</v>
      </c>
      <c r="CA584" s="154" t="s">
        <v>197</v>
      </c>
      <c r="CB584" s="154">
        <v>1.9860801659361895</v>
      </c>
      <c r="CC584" s="154">
        <v>1.9860801659361895</v>
      </c>
      <c r="CD584" s="154" t="s">
        <v>197</v>
      </c>
      <c r="CE584" s="155">
        <v>0</v>
      </c>
      <c r="CF584" s="155"/>
      <c r="CG584" s="269" t="s">
        <v>2240</v>
      </c>
      <c r="CH584" s="273"/>
    </row>
    <row r="585" spans="1:90" s="1" customFormat="1" x14ac:dyDescent="0.2">
      <c r="A585" s="120">
        <v>581</v>
      </c>
      <c r="B585" s="120" t="s">
        <v>1433</v>
      </c>
      <c r="C585" s="120" t="s">
        <v>378</v>
      </c>
      <c r="D585" s="126">
        <v>2</v>
      </c>
      <c r="E585" s="126" t="s">
        <v>1430</v>
      </c>
      <c r="F585" s="199">
        <v>59.190600000000003</v>
      </c>
      <c r="G585" s="199">
        <v>6.04</v>
      </c>
      <c r="H585" s="123">
        <v>1</v>
      </c>
      <c r="I585" s="122">
        <v>10670</v>
      </c>
      <c r="J585" s="122">
        <v>120</v>
      </c>
      <c r="K585" s="123">
        <v>0</v>
      </c>
      <c r="L585" s="122">
        <v>10670</v>
      </c>
      <c r="M585" s="122">
        <v>120</v>
      </c>
      <c r="N585" s="122">
        <v>12596</v>
      </c>
      <c r="O585" s="122">
        <v>321</v>
      </c>
      <c r="P585" s="122">
        <v>592</v>
      </c>
      <c r="Q585" s="112" t="s">
        <v>1394</v>
      </c>
      <c r="R585" s="158">
        <v>1</v>
      </c>
      <c r="S585" s="112" t="s">
        <v>2191</v>
      </c>
      <c r="T585" s="124" t="s">
        <v>2185</v>
      </c>
      <c r="U585" s="112" t="s">
        <v>213</v>
      </c>
      <c r="V585" s="112" t="s">
        <v>214</v>
      </c>
      <c r="W585" s="112" t="s">
        <v>215</v>
      </c>
      <c r="X585" s="112" t="s">
        <v>115</v>
      </c>
      <c r="Y585" s="112" t="s">
        <v>115</v>
      </c>
      <c r="Z585" s="112" t="s">
        <v>115</v>
      </c>
      <c r="AA585" s="125" t="s">
        <v>197</v>
      </c>
      <c r="AB585" s="125" t="s">
        <v>197</v>
      </c>
      <c r="AC585" s="125" t="s">
        <v>197</v>
      </c>
      <c r="AD585" s="125" t="s">
        <v>197</v>
      </c>
      <c r="AE585" s="125">
        <v>0</v>
      </c>
      <c r="AF585" s="125">
        <v>0.1</v>
      </c>
      <c r="AG585" s="125">
        <v>0</v>
      </c>
      <c r="AH585" s="125">
        <v>0</v>
      </c>
      <c r="AI585" s="202">
        <v>0</v>
      </c>
      <c r="AJ585" s="202">
        <v>0</v>
      </c>
      <c r="AK585" s="202">
        <v>0.99123947801757639</v>
      </c>
      <c r="AL585" s="202">
        <v>0</v>
      </c>
      <c r="AM585" s="202">
        <v>0.1</v>
      </c>
      <c r="AN585" s="202">
        <v>0</v>
      </c>
      <c r="AO585" s="202">
        <v>1</v>
      </c>
      <c r="AP585" s="202">
        <v>0</v>
      </c>
      <c r="AQ585" s="202" t="s">
        <v>197</v>
      </c>
      <c r="AR585" s="202">
        <v>1988</v>
      </c>
      <c r="AS585" s="203">
        <v>49.1</v>
      </c>
      <c r="AT585" s="224" t="s">
        <v>132</v>
      </c>
      <c r="AU585" s="202" t="s">
        <v>556</v>
      </c>
      <c r="AV585" s="152">
        <v>1.4151168512813905</v>
      </c>
      <c r="AW585" s="152">
        <v>1.4151168512813905</v>
      </c>
      <c r="AX585" s="179">
        <v>-1.609853130207314</v>
      </c>
      <c r="AY585" s="179" t="s">
        <v>115</v>
      </c>
      <c r="AZ585" s="179">
        <v>-1.240439805474628</v>
      </c>
      <c r="BA585" s="179">
        <v>-1.1583463869890469</v>
      </c>
      <c r="BB585" s="179">
        <v>0</v>
      </c>
      <c r="BC585" s="179">
        <v>1.1203400718037551</v>
      </c>
      <c r="BD585" s="179">
        <v>1.1821979042068931</v>
      </c>
      <c r="BE585" s="179" t="s">
        <v>115</v>
      </c>
      <c r="BF585" s="179">
        <v>1.5122279663827229</v>
      </c>
      <c r="BG585" s="179">
        <v>1.784005422456497</v>
      </c>
      <c r="BH585" s="204">
        <v>0</v>
      </c>
      <c r="BI585" s="204">
        <v>7</v>
      </c>
      <c r="BJ585" s="205" t="s">
        <v>3025</v>
      </c>
      <c r="BK585" s="205" t="s">
        <v>3026</v>
      </c>
      <c r="BL585" s="205" t="s">
        <v>3027</v>
      </c>
      <c r="BM585" s="205">
        <v>-2.3947801757632309E-2</v>
      </c>
      <c r="BN585" s="205">
        <v>0.41716146616862831</v>
      </c>
      <c r="BO585" s="205">
        <v>7.0973432111035573E-3</v>
      </c>
      <c r="BP585" s="205">
        <v>9.548178712712084E-2</v>
      </c>
      <c r="BQ585" s="205" t="s">
        <v>115</v>
      </c>
      <c r="BR585" s="205" t="s">
        <v>197</v>
      </c>
      <c r="BS585" s="205">
        <v>1.393213664410996</v>
      </c>
      <c r="BT585" s="120" t="s">
        <v>115</v>
      </c>
      <c r="BU585" s="120" t="s">
        <v>115</v>
      </c>
      <c r="BV585" s="120" t="s">
        <v>115</v>
      </c>
      <c r="BW585" s="120" t="s">
        <v>115</v>
      </c>
      <c r="BX585" s="153">
        <v>49.12394780175763</v>
      </c>
      <c r="BY585" s="153">
        <v>1.4784270477741408</v>
      </c>
      <c r="BZ585" s="153">
        <v>1.4784270477741408</v>
      </c>
      <c r="CA585" s="154" t="s">
        <v>197</v>
      </c>
      <c r="CB585" s="154">
        <v>2.0314504301832415</v>
      </c>
      <c r="CC585" s="154">
        <v>2.0314504301832415</v>
      </c>
      <c r="CD585" s="154" t="s">
        <v>197</v>
      </c>
      <c r="CE585" s="155">
        <v>0</v>
      </c>
      <c r="CF585" s="155"/>
      <c r="CG585" s="269" t="s">
        <v>2318</v>
      </c>
      <c r="CH585" s="273"/>
    </row>
    <row r="586" spans="1:90" s="1" customFormat="1" x14ac:dyDescent="0.2">
      <c r="A586" s="120">
        <v>582</v>
      </c>
      <c r="B586" s="120" t="s">
        <v>1434</v>
      </c>
      <c r="C586" s="120" t="s">
        <v>378</v>
      </c>
      <c r="D586" s="126">
        <v>2</v>
      </c>
      <c r="E586" s="126" t="s">
        <v>1430</v>
      </c>
      <c r="F586" s="199">
        <v>59.190600000000003</v>
      </c>
      <c r="G586" s="199">
        <v>6.04</v>
      </c>
      <c r="H586" s="123">
        <v>1</v>
      </c>
      <c r="I586" s="122">
        <v>11710</v>
      </c>
      <c r="J586" s="122">
        <v>130</v>
      </c>
      <c r="K586" s="123">
        <v>0</v>
      </c>
      <c r="L586" s="122">
        <v>11710</v>
      </c>
      <c r="M586" s="122">
        <v>130</v>
      </c>
      <c r="N586" s="122">
        <v>13634.5</v>
      </c>
      <c r="O586" s="122">
        <v>377.5</v>
      </c>
      <c r="P586" s="122">
        <v>391.5</v>
      </c>
      <c r="Q586" s="112" t="s">
        <v>1394</v>
      </c>
      <c r="R586" s="158">
        <v>1</v>
      </c>
      <c r="S586" s="112" t="s">
        <v>2191</v>
      </c>
      <c r="T586" s="124" t="s">
        <v>2185</v>
      </c>
      <c r="U586" s="112" t="s">
        <v>214</v>
      </c>
      <c r="V586" s="112" t="s">
        <v>214</v>
      </c>
      <c r="W586" s="112" t="s">
        <v>215</v>
      </c>
      <c r="X586" s="112" t="s">
        <v>115</v>
      </c>
      <c r="Y586" s="112" t="s">
        <v>115</v>
      </c>
      <c r="Z586" s="112" t="s">
        <v>115</v>
      </c>
      <c r="AA586" s="125" t="s">
        <v>197</v>
      </c>
      <c r="AB586" s="125" t="s">
        <v>197</v>
      </c>
      <c r="AC586" s="125" t="s">
        <v>197</v>
      </c>
      <c r="AD586" s="125" t="s">
        <v>197</v>
      </c>
      <c r="AE586" s="125">
        <v>0</v>
      </c>
      <c r="AF586" s="125">
        <v>0.1</v>
      </c>
      <c r="AG586" s="125">
        <v>0</v>
      </c>
      <c r="AH586" s="125">
        <v>0</v>
      </c>
      <c r="AI586" s="202">
        <v>0</v>
      </c>
      <c r="AJ586" s="202">
        <v>0</v>
      </c>
      <c r="AK586" s="202">
        <v>0.98706786335589003</v>
      </c>
      <c r="AL586" s="202">
        <v>0</v>
      </c>
      <c r="AM586" s="202">
        <v>0.1</v>
      </c>
      <c r="AN586" s="202">
        <v>0</v>
      </c>
      <c r="AO586" s="202">
        <v>1</v>
      </c>
      <c r="AP586" s="202">
        <v>0</v>
      </c>
      <c r="AQ586" s="202" t="s">
        <v>197</v>
      </c>
      <c r="AR586" s="202">
        <v>1988</v>
      </c>
      <c r="AS586" s="203">
        <v>49.1</v>
      </c>
      <c r="AT586" s="224" t="s">
        <v>132</v>
      </c>
      <c r="AU586" s="202" t="s">
        <v>556</v>
      </c>
      <c r="AV586" s="152">
        <v>1.4121979205727369</v>
      </c>
      <c r="AW586" s="152">
        <v>1.4121979205727369</v>
      </c>
      <c r="AX586" s="179">
        <v>-1.609853130207314</v>
      </c>
      <c r="AY586" s="179" t="s">
        <v>115</v>
      </c>
      <c r="AZ586" s="179">
        <v>-1.240439805474628</v>
      </c>
      <c r="BA586" s="179">
        <v>-1.1583463869890469</v>
      </c>
      <c r="BB586" s="179">
        <v>0</v>
      </c>
      <c r="BC586" s="179">
        <v>1.1203400718037551</v>
      </c>
      <c r="BD586" s="179">
        <v>1.1821979042068931</v>
      </c>
      <c r="BE586" s="179" t="s">
        <v>115</v>
      </c>
      <c r="BF586" s="179">
        <v>1.5122279663827229</v>
      </c>
      <c r="BG586" s="179">
        <v>1.784005422456497</v>
      </c>
      <c r="BH586" s="204">
        <v>1</v>
      </c>
      <c r="BI586" s="204">
        <v>7</v>
      </c>
      <c r="BJ586" s="205" t="s">
        <v>3031</v>
      </c>
      <c r="BK586" s="205" t="s">
        <v>3032</v>
      </c>
      <c r="BL586" s="205" t="s">
        <v>3030</v>
      </c>
      <c r="BM586" s="205">
        <v>0.39321366441099592</v>
      </c>
      <c r="BN586" s="205" t="s">
        <v>115</v>
      </c>
      <c r="BO586" s="205">
        <v>7.0973432111035573E-3</v>
      </c>
      <c r="BP586" s="205">
        <v>9.548178712712084E-2</v>
      </c>
      <c r="BQ586" s="205" t="s">
        <v>115</v>
      </c>
      <c r="BR586" s="205" t="s">
        <v>197</v>
      </c>
      <c r="BS586" s="205">
        <v>1.393213664410996</v>
      </c>
      <c r="BT586" s="120" t="s">
        <v>115</v>
      </c>
      <c r="BU586" s="120" t="s">
        <v>115</v>
      </c>
      <c r="BV586" s="120" t="s">
        <v>115</v>
      </c>
      <c r="BW586" s="120" t="s">
        <v>115</v>
      </c>
      <c r="BX586" s="153">
        <v>48.706786335589008</v>
      </c>
      <c r="BY586" s="153">
        <v>1.4154399001100706</v>
      </c>
      <c r="BZ586" s="153">
        <v>1.4154399001100706</v>
      </c>
      <c r="CA586" s="154" t="s">
        <v>197</v>
      </c>
      <c r="CB586" s="154">
        <v>1.9860801659361895</v>
      </c>
      <c r="CC586" s="154">
        <v>1.9860801659361895</v>
      </c>
      <c r="CD586" s="154" t="s">
        <v>197</v>
      </c>
      <c r="CE586" s="155">
        <v>0</v>
      </c>
      <c r="CF586" s="155"/>
      <c r="CG586" s="269"/>
      <c r="CH586" s="273"/>
    </row>
    <row r="587" spans="1:90" s="1" customFormat="1" x14ac:dyDescent="0.2">
      <c r="A587" s="120">
        <v>583</v>
      </c>
      <c r="B587" s="120" t="s">
        <v>1436</v>
      </c>
      <c r="C587" s="120" t="s">
        <v>378</v>
      </c>
      <c r="D587" s="126">
        <v>2</v>
      </c>
      <c r="E587" s="126" t="s">
        <v>1435</v>
      </c>
      <c r="F587" s="199">
        <v>59.191200000000002</v>
      </c>
      <c r="G587" s="199">
        <v>6.08</v>
      </c>
      <c r="H587" s="123">
        <v>1</v>
      </c>
      <c r="I587" s="122">
        <v>9640</v>
      </c>
      <c r="J587" s="122">
        <v>90</v>
      </c>
      <c r="K587" s="123">
        <v>0</v>
      </c>
      <c r="L587" s="122">
        <v>9640</v>
      </c>
      <c r="M587" s="122">
        <v>90</v>
      </c>
      <c r="N587" s="122">
        <v>10969.75</v>
      </c>
      <c r="O587" s="122">
        <v>296.25</v>
      </c>
      <c r="P587" s="122">
        <v>390.75</v>
      </c>
      <c r="Q587" s="112" t="s">
        <v>1394</v>
      </c>
      <c r="R587" s="158">
        <v>1</v>
      </c>
      <c r="S587" s="112" t="s">
        <v>2191</v>
      </c>
      <c r="T587" s="124" t="s">
        <v>2185</v>
      </c>
      <c r="U587" s="112" t="s">
        <v>214</v>
      </c>
      <c r="V587" s="112" t="s">
        <v>213</v>
      </c>
      <c r="W587" s="112" t="s">
        <v>193</v>
      </c>
      <c r="X587" s="112" t="s">
        <v>115</v>
      </c>
      <c r="Y587" s="112" t="s">
        <v>115</v>
      </c>
      <c r="Z587" s="112" t="s">
        <v>115</v>
      </c>
      <c r="AA587" s="125" t="s">
        <v>197</v>
      </c>
      <c r="AB587" s="125" t="s">
        <v>197</v>
      </c>
      <c r="AC587" s="125" t="s">
        <v>197</v>
      </c>
      <c r="AD587" s="125" t="s">
        <v>197</v>
      </c>
      <c r="AE587" s="125">
        <v>0</v>
      </c>
      <c r="AF587" s="125">
        <v>0.1</v>
      </c>
      <c r="AG587" s="125">
        <v>0</v>
      </c>
      <c r="AH587" s="125">
        <v>0</v>
      </c>
      <c r="AI587" s="202">
        <v>0</v>
      </c>
      <c r="AJ587" s="202">
        <v>0</v>
      </c>
      <c r="AK587" s="202">
        <v>0.82025577555133644</v>
      </c>
      <c r="AL587" s="202">
        <v>0</v>
      </c>
      <c r="AM587" s="202">
        <v>0.1</v>
      </c>
      <c r="AN587" s="202">
        <v>0</v>
      </c>
      <c r="AO587" s="202">
        <v>1</v>
      </c>
      <c r="AP587" s="202">
        <v>0</v>
      </c>
      <c r="AQ587" s="202" t="s">
        <v>197</v>
      </c>
      <c r="AR587" s="202">
        <v>1988</v>
      </c>
      <c r="AS587" s="203">
        <v>32</v>
      </c>
      <c r="AT587" s="224" t="s">
        <v>132</v>
      </c>
      <c r="AU587" s="202" t="s">
        <v>556</v>
      </c>
      <c r="AV587" s="152">
        <v>1.301083985500292</v>
      </c>
      <c r="AW587" s="152">
        <v>1.301083985500292</v>
      </c>
      <c r="AX587" s="179">
        <v>-1.609853130207314</v>
      </c>
      <c r="AY587" s="179" t="s">
        <v>115</v>
      </c>
      <c r="AZ587" s="179">
        <v>-1.240439805474628</v>
      </c>
      <c r="BA587" s="179">
        <v>-1.1583463869890469</v>
      </c>
      <c r="BB587" s="179">
        <v>0</v>
      </c>
      <c r="BC587" s="179">
        <v>1.1203400718037551</v>
      </c>
      <c r="BD587" s="179">
        <v>1.1821979042068931</v>
      </c>
      <c r="BE587" s="179" t="s">
        <v>115</v>
      </c>
      <c r="BF587" s="179">
        <v>1.5122279663827229</v>
      </c>
      <c r="BG587" s="179">
        <v>1.784005422456497</v>
      </c>
      <c r="BH587" s="204">
        <v>0</v>
      </c>
      <c r="BI587" s="204">
        <v>7</v>
      </c>
      <c r="BJ587" s="205" t="s">
        <v>3025</v>
      </c>
      <c r="BK587" s="205" t="s">
        <v>3026</v>
      </c>
      <c r="BL587" s="205" t="s">
        <v>3027</v>
      </c>
      <c r="BM587" s="205">
        <v>-2.5577555133645791E-2</v>
      </c>
      <c r="BN587" s="205">
        <v>0.41944452891569017</v>
      </c>
      <c r="BO587" s="205">
        <v>1.170652590270926E-2</v>
      </c>
      <c r="BP587" s="205">
        <v>9.548178712712084E-2</v>
      </c>
      <c r="BQ587" s="205" t="s">
        <v>115</v>
      </c>
      <c r="BR587" s="205" t="s">
        <v>197</v>
      </c>
      <c r="BS587" s="205">
        <v>1.3938669737820439</v>
      </c>
      <c r="BT587" s="120" t="s">
        <v>115</v>
      </c>
      <c r="BU587" s="120" t="s">
        <v>115</v>
      </c>
      <c r="BV587" s="120" t="s">
        <v>115</v>
      </c>
      <c r="BW587" s="120" t="s">
        <v>115</v>
      </c>
      <c r="BX587" s="153">
        <v>32.025577555133644</v>
      </c>
      <c r="BY587" s="153">
        <v>1.3704039786078881</v>
      </c>
      <c r="BZ587" s="153">
        <v>1.3704039786078881</v>
      </c>
      <c r="CA587" s="154" t="s">
        <v>197</v>
      </c>
      <c r="CB587" s="154">
        <v>1.9547051453312958</v>
      </c>
      <c r="CC587" s="154">
        <v>1.9547051453312958</v>
      </c>
      <c r="CD587" s="154" t="s">
        <v>197</v>
      </c>
      <c r="CE587" s="155">
        <v>0</v>
      </c>
      <c r="CF587" s="155"/>
      <c r="CG587" s="269"/>
      <c r="CH587" s="273"/>
    </row>
    <row r="588" spans="1:90" s="1" customFormat="1" x14ac:dyDescent="0.2">
      <c r="A588" s="120">
        <v>584</v>
      </c>
      <c r="B588" s="120" t="s">
        <v>1437</v>
      </c>
      <c r="C588" s="120" t="s">
        <v>378</v>
      </c>
      <c r="D588" s="126">
        <v>2</v>
      </c>
      <c r="E588" s="126" t="s">
        <v>1435</v>
      </c>
      <c r="F588" s="199">
        <v>59.191200000000002</v>
      </c>
      <c r="G588" s="199">
        <v>6.08</v>
      </c>
      <c r="H588" s="123">
        <v>1</v>
      </c>
      <c r="I588" s="122">
        <v>12150</v>
      </c>
      <c r="J588" s="122">
        <v>180</v>
      </c>
      <c r="K588" s="123">
        <v>0</v>
      </c>
      <c r="L588" s="122">
        <v>12150</v>
      </c>
      <c r="M588" s="122">
        <v>180</v>
      </c>
      <c r="N588" s="122">
        <v>14028.5</v>
      </c>
      <c r="O588" s="122">
        <v>906.5</v>
      </c>
      <c r="P588" s="122">
        <v>427.5</v>
      </c>
      <c r="Q588" s="112" t="s">
        <v>1438</v>
      </c>
      <c r="R588" s="158">
        <v>1</v>
      </c>
      <c r="S588" s="112" t="s">
        <v>2191</v>
      </c>
      <c r="T588" s="124" t="s">
        <v>2185</v>
      </c>
      <c r="U588" s="112" t="s">
        <v>213</v>
      </c>
      <c r="V588" s="112" t="s">
        <v>213</v>
      </c>
      <c r="W588" s="112" t="s">
        <v>193</v>
      </c>
      <c r="X588" s="112" t="s">
        <v>115</v>
      </c>
      <c r="Y588" s="112" t="s">
        <v>115</v>
      </c>
      <c r="Z588" s="112" t="s">
        <v>115</v>
      </c>
      <c r="AA588" s="125" t="s">
        <v>197</v>
      </c>
      <c r="AB588" s="125" t="s">
        <v>197</v>
      </c>
      <c r="AC588" s="125" t="s">
        <v>197</v>
      </c>
      <c r="AD588" s="125" t="s">
        <v>197</v>
      </c>
      <c r="AE588" s="125">
        <v>0</v>
      </c>
      <c r="AF588" s="125">
        <v>0.1</v>
      </c>
      <c r="AG588" s="125">
        <v>0</v>
      </c>
      <c r="AH588" s="125">
        <v>0</v>
      </c>
      <c r="AI588" s="202">
        <v>0</v>
      </c>
      <c r="AJ588" s="202">
        <v>0</v>
      </c>
      <c r="AK588" s="202">
        <v>0.82000000000000006</v>
      </c>
      <c r="AL588" s="202">
        <v>0</v>
      </c>
      <c r="AM588" s="202">
        <v>0.1</v>
      </c>
      <c r="AN588" s="202">
        <v>0</v>
      </c>
      <c r="AO588" s="202">
        <v>1</v>
      </c>
      <c r="AP588" s="202">
        <v>0</v>
      </c>
      <c r="AQ588" s="202" t="s">
        <v>197</v>
      </c>
      <c r="AR588" s="202">
        <v>1988</v>
      </c>
      <c r="AS588" s="203">
        <v>32</v>
      </c>
      <c r="AT588" s="224" t="s">
        <v>132</v>
      </c>
      <c r="AU588" s="202" t="s">
        <v>556</v>
      </c>
      <c r="AV588" s="152">
        <v>1.3009227494359532</v>
      </c>
      <c r="AW588" s="152">
        <v>1.3009227494359532</v>
      </c>
      <c r="AX588" s="179">
        <v>-1.609853130207314</v>
      </c>
      <c r="AY588" s="179" t="s">
        <v>115</v>
      </c>
      <c r="AZ588" s="179">
        <v>-1.240439805474628</v>
      </c>
      <c r="BA588" s="179">
        <v>-1.1583463869890469</v>
      </c>
      <c r="BB588" s="179">
        <v>0</v>
      </c>
      <c r="BC588" s="179">
        <v>1.1203400718037551</v>
      </c>
      <c r="BD588" s="179">
        <v>1.1821979042068931</v>
      </c>
      <c r="BE588" s="179" t="s">
        <v>115</v>
      </c>
      <c r="BF588" s="179">
        <v>1.5122279663827229</v>
      </c>
      <c r="BG588" s="179">
        <v>1.784005422456497</v>
      </c>
      <c r="BH588" s="204">
        <v>-1</v>
      </c>
      <c r="BI588" s="204">
        <v>7</v>
      </c>
      <c r="BJ588" s="205" t="s">
        <v>3033</v>
      </c>
      <c r="BK588" s="205" t="s">
        <v>3034</v>
      </c>
      <c r="BL588" s="205" t="s">
        <v>3035</v>
      </c>
      <c r="BM588" s="205">
        <v>0</v>
      </c>
      <c r="BN588" s="205" t="s">
        <v>115</v>
      </c>
      <c r="BO588" s="205">
        <v>1.170652590270926E-2</v>
      </c>
      <c r="BP588" s="205">
        <v>9.548178712712084E-2</v>
      </c>
      <c r="BQ588" s="205" t="s">
        <v>115</v>
      </c>
      <c r="BR588" s="205" t="s">
        <v>197</v>
      </c>
      <c r="BS588" s="205">
        <v>1.3938669737820439</v>
      </c>
      <c r="BT588" s="120" t="s">
        <v>115</v>
      </c>
      <c r="BU588" s="120" t="s">
        <v>115</v>
      </c>
      <c r="BV588" s="120" t="s">
        <v>115</v>
      </c>
      <c r="BW588" s="120" t="s">
        <v>115</v>
      </c>
      <c r="BX588" s="153">
        <v>32</v>
      </c>
      <c r="BY588" s="153">
        <v>1.3044745357505831</v>
      </c>
      <c r="BZ588" s="153">
        <v>1.3044745357505831</v>
      </c>
      <c r="CA588" s="154" t="s">
        <v>197</v>
      </c>
      <c r="CB588" s="154">
        <v>1.9090623235038746</v>
      </c>
      <c r="CC588" s="154">
        <v>1.9090623235038746</v>
      </c>
      <c r="CD588" s="154" t="s">
        <v>197</v>
      </c>
      <c r="CE588" s="155">
        <v>0</v>
      </c>
      <c r="CF588" s="155"/>
      <c r="CG588" s="269"/>
      <c r="CH588" s="273"/>
    </row>
    <row r="589" spans="1:90" s="1" customFormat="1" x14ac:dyDescent="0.2">
      <c r="A589" s="120">
        <v>585</v>
      </c>
      <c r="B589" s="120" t="s">
        <v>842</v>
      </c>
      <c r="C589" s="120" t="s">
        <v>836</v>
      </c>
      <c r="D589" s="126">
        <v>2</v>
      </c>
      <c r="E589" s="126" t="s">
        <v>837</v>
      </c>
      <c r="F589" s="199">
        <v>69.261599000000004</v>
      </c>
      <c r="G589" s="199">
        <v>16.048587000000001</v>
      </c>
      <c r="H589" s="123">
        <v>1</v>
      </c>
      <c r="I589" s="122">
        <v>12120</v>
      </c>
      <c r="J589" s="122">
        <v>110</v>
      </c>
      <c r="K589" s="123">
        <v>0</v>
      </c>
      <c r="L589" s="122">
        <v>12120</v>
      </c>
      <c r="M589" s="122">
        <v>110</v>
      </c>
      <c r="N589" s="122">
        <v>13961.25</v>
      </c>
      <c r="O589" s="122">
        <v>856.75</v>
      </c>
      <c r="P589" s="122">
        <v>355.25</v>
      </c>
      <c r="Q589" s="112" t="s">
        <v>845</v>
      </c>
      <c r="R589" s="158">
        <v>1</v>
      </c>
      <c r="S589" s="112" t="s">
        <v>2191</v>
      </c>
      <c r="T589" s="112" t="s">
        <v>846</v>
      </c>
      <c r="U589" s="112" t="s">
        <v>360</v>
      </c>
      <c r="V589" s="112" t="s">
        <v>360</v>
      </c>
      <c r="W589" s="112" t="s">
        <v>193</v>
      </c>
      <c r="X589" s="112">
        <v>1.5</v>
      </c>
      <c r="Y589" s="112" t="s">
        <v>197</v>
      </c>
      <c r="Z589" s="112" t="s">
        <v>197</v>
      </c>
      <c r="AA589" s="125" t="s">
        <v>195</v>
      </c>
      <c r="AB589" s="125" t="s">
        <v>197</v>
      </c>
      <c r="AC589" s="125" t="s">
        <v>197</v>
      </c>
      <c r="AD589" s="125" t="s">
        <v>197</v>
      </c>
      <c r="AE589" s="125">
        <v>0</v>
      </c>
      <c r="AF589" s="125">
        <v>0.1</v>
      </c>
      <c r="AG589" s="125">
        <v>0</v>
      </c>
      <c r="AH589" s="125">
        <v>0</v>
      </c>
      <c r="AI589" s="202">
        <v>0</v>
      </c>
      <c r="AJ589" s="202">
        <v>0</v>
      </c>
      <c r="AK589" s="202">
        <v>0.93044316966461771</v>
      </c>
      <c r="AL589" s="202">
        <v>0</v>
      </c>
      <c r="AM589" s="202">
        <v>0.1</v>
      </c>
      <c r="AN589" s="202">
        <v>0</v>
      </c>
      <c r="AO589" s="202">
        <v>1</v>
      </c>
      <c r="AP589" s="202">
        <v>0</v>
      </c>
      <c r="AQ589" s="202" t="s">
        <v>197</v>
      </c>
      <c r="AR589" s="202">
        <v>1988</v>
      </c>
      <c r="AS589" s="203">
        <v>44</v>
      </c>
      <c r="AT589" s="224" t="s">
        <v>132</v>
      </c>
      <c r="AU589" s="202" t="s">
        <v>556</v>
      </c>
      <c r="AV589" s="152">
        <v>1.373216840843259</v>
      </c>
      <c r="AW589" s="152">
        <v>1.373216840843259</v>
      </c>
      <c r="AX589" s="179">
        <v>-1.609853130207314</v>
      </c>
      <c r="AY589" s="179" t="s">
        <v>115</v>
      </c>
      <c r="AZ589" s="179">
        <v>-1.240439805474628</v>
      </c>
      <c r="BA589" s="179">
        <v>-1.1583463869890469</v>
      </c>
      <c r="BB589" s="179">
        <v>0</v>
      </c>
      <c r="BC589" s="179">
        <v>1.1203400718037551</v>
      </c>
      <c r="BD589" s="179">
        <v>1.1821979042068931</v>
      </c>
      <c r="BE589" s="179" t="s">
        <v>115</v>
      </c>
      <c r="BF589" s="179">
        <v>1.5122279663827229</v>
      </c>
      <c r="BG589" s="179">
        <v>1.784005422456497</v>
      </c>
      <c r="BH589" s="204">
        <v>1</v>
      </c>
      <c r="BI589" s="204">
        <v>7</v>
      </c>
      <c r="BJ589" s="205" t="s">
        <v>3031</v>
      </c>
      <c r="BK589" s="205" t="s">
        <v>3032</v>
      </c>
      <c r="BL589" s="205" t="s">
        <v>3030</v>
      </c>
      <c r="BM589" s="205">
        <v>0.95568303353822937</v>
      </c>
      <c r="BN589" s="205" t="s">
        <v>115</v>
      </c>
      <c r="BO589" s="205">
        <v>0.3287652599646762</v>
      </c>
      <c r="BP589" s="205">
        <v>9.548178712712084E-2</v>
      </c>
      <c r="BQ589" s="205" t="s">
        <v>115</v>
      </c>
      <c r="BR589" s="205" t="s">
        <v>197</v>
      </c>
      <c r="BS589" s="205">
        <v>1.9556830335382289</v>
      </c>
      <c r="BT589" s="120" t="s">
        <v>115</v>
      </c>
      <c r="BU589" s="120" t="s">
        <v>115</v>
      </c>
      <c r="BV589" s="120" t="s">
        <v>115</v>
      </c>
      <c r="BW589" s="120" t="s">
        <v>115</v>
      </c>
      <c r="BX589" s="153">
        <v>43.044316966461771</v>
      </c>
      <c r="BY589" s="153">
        <v>1.4152483385640029</v>
      </c>
      <c r="BZ589" s="153">
        <v>1.4152483385640029</v>
      </c>
      <c r="CA589" s="154" t="s">
        <v>197</v>
      </c>
      <c r="CB589" s="154">
        <v>2.4140472214680182</v>
      </c>
      <c r="CC589" s="154">
        <v>2.4140472214680182</v>
      </c>
      <c r="CD589" s="154" t="s">
        <v>197</v>
      </c>
      <c r="CE589" s="155">
        <v>0</v>
      </c>
      <c r="CF589" s="155"/>
      <c r="CG589" s="269"/>
      <c r="CH589" s="273"/>
    </row>
    <row r="590" spans="1:90" s="1" customFormat="1" x14ac:dyDescent="0.2">
      <c r="A590" s="120">
        <v>586</v>
      </c>
      <c r="B590" s="120" t="s">
        <v>843</v>
      </c>
      <c r="C590" s="120" t="s">
        <v>836</v>
      </c>
      <c r="D590" s="126">
        <v>2</v>
      </c>
      <c r="E590" s="126" t="s">
        <v>837</v>
      </c>
      <c r="F590" s="199">
        <v>69.261599000000004</v>
      </c>
      <c r="G590" s="199">
        <v>16.048587000000001</v>
      </c>
      <c r="H590" s="123">
        <v>1</v>
      </c>
      <c r="I590" s="122">
        <v>13300</v>
      </c>
      <c r="J590" s="122">
        <v>320</v>
      </c>
      <c r="K590" s="123">
        <v>0</v>
      </c>
      <c r="L590" s="122">
        <v>13300</v>
      </c>
      <c r="M590" s="122">
        <v>320</v>
      </c>
      <c r="N590" s="122">
        <v>15989.5</v>
      </c>
      <c r="O590" s="122">
        <v>1034.5</v>
      </c>
      <c r="P590" s="122">
        <v>953.5</v>
      </c>
      <c r="Q590" s="112" t="s">
        <v>845</v>
      </c>
      <c r="R590" s="158">
        <v>1</v>
      </c>
      <c r="S590" s="112" t="s">
        <v>2191</v>
      </c>
      <c r="T590" s="112" t="s">
        <v>846</v>
      </c>
      <c r="U590" s="112" t="s">
        <v>360</v>
      </c>
      <c r="V590" s="112" t="s">
        <v>360</v>
      </c>
      <c r="W590" s="112" t="s">
        <v>193</v>
      </c>
      <c r="X590" s="112">
        <v>1.5</v>
      </c>
      <c r="Y590" s="112" t="s">
        <v>197</v>
      </c>
      <c r="Z590" s="112" t="s">
        <v>197</v>
      </c>
      <c r="AA590" s="125" t="s">
        <v>195</v>
      </c>
      <c r="AB590" s="125" t="s">
        <v>197</v>
      </c>
      <c r="AC590" s="125" t="s">
        <v>197</v>
      </c>
      <c r="AD590" s="125" t="s">
        <v>197</v>
      </c>
      <c r="AE590" s="125">
        <v>0</v>
      </c>
      <c r="AF590" s="125">
        <v>0.1</v>
      </c>
      <c r="AG590" s="125">
        <v>0</v>
      </c>
      <c r="AH590" s="125">
        <v>0</v>
      </c>
      <c r="AI590" s="202">
        <v>0</v>
      </c>
      <c r="AJ590" s="202">
        <v>0</v>
      </c>
      <c r="AK590" s="202">
        <v>0.93044316966461771</v>
      </c>
      <c r="AL590" s="202">
        <v>0</v>
      </c>
      <c r="AM590" s="202">
        <v>0.1</v>
      </c>
      <c r="AN590" s="202">
        <v>0</v>
      </c>
      <c r="AO590" s="202">
        <v>1</v>
      </c>
      <c r="AP590" s="202">
        <v>0</v>
      </c>
      <c r="AQ590" s="202" t="s">
        <v>197</v>
      </c>
      <c r="AR590" s="202">
        <v>1988</v>
      </c>
      <c r="AS590" s="203">
        <v>44</v>
      </c>
      <c r="AT590" s="224" t="s">
        <v>132</v>
      </c>
      <c r="AU590" s="202" t="s">
        <v>556</v>
      </c>
      <c r="AV590" s="152">
        <v>1.373216840843259</v>
      </c>
      <c r="AW590" s="152">
        <v>1.373216840843259</v>
      </c>
      <c r="AX590" s="179">
        <v>-1.609853130207314</v>
      </c>
      <c r="AY590" s="179" t="s">
        <v>115</v>
      </c>
      <c r="AZ590" s="179">
        <v>-1.240439805474628</v>
      </c>
      <c r="BA590" s="179">
        <v>-1.1583463869890469</v>
      </c>
      <c r="BB590" s="179">
        <v>0</v>
      </c>
      <c r="BC590" s="179">
        <v>1.1203400718037551</v>
      </c>
      <c r="BD590" s="179">
        <v>1.1821979042068931</v>
      </c>
      <c r="BE590" s="179" t="s">
        <v>115</v>
      </c>
      <c r="BF590" s="179">
        <v>1.5122279663827229</v>
      </c>
      <c r="BG590" s="179">
        <v>1.784005422456497</v>
      </c>
      <c r="BH590" s="204">
        <v>1</v>
      </c>
      <c r="BI590" s="204">
        <v>7</v>
      </c>
      <c r="BJ590" s="205" t="s">
        <v>3031</v>
      </c>
      <c r="BK590" s="205" t="s">
        <v>3032</v>
      </c>
      <c r="BL590" s="205" t="s">
        <v>3030</v>
      </c>
      <c r="BM590" s="205">
        <v>0.95568303353822937</v>
      </c>
      <c r="BN590" s="205" t="s">
        <v>115</v>
      </c>
      <c r="BO590" s="205">
        <v>0.3287652599646762</v>
      </c>
      <c r="BP590" s="205">
        <v>9.548178712712084E-2</v>
      </c>
      <c r="BQ590" s="205" t="s">
        <v>115</v>
      </c>
      <c r="BR590" s="205" t="s">
        <v>197</v>
      </c>
      <c r="BS590" s="205">
        <v>1.9556830335382289</v>
      </c>
      <c r="BT590" s="120" t="s">
        <v>115</v>
      </c>
      <c r="BU590" s="120" t="s">
        <v>115</v>
      </c>
      <c r="BV590" s="120" t="s">
        <v>115</v>
      </c>
      <c r="BW590" s="120" t="s">
        <v>115</v>
      </c>
      <c r="BX590" s="153">
        <v>43.044316966461771</v>
      </c>
      <c r="BY590" s="153">
        <v>1.4152483385640029</v>
      </c>
      <c r="BZ590" s="153">
        <v>1.4152483385640029</v>
      </c>
      <c r="CA590" s="154" t="s">
        <v>197</v>
      </c>
      <c r="CB590" s="154">
        <v>2.4140472214680182</v>
      </c>
      <c r="CC590" s="154">
        <v>2.4140472214680182</v>
      </c>
      <c r="CD590" s="154" t="s">
        <v>197</v>
      </c>
      <c r="CE590" s="155">
        <v>1</v>
      </c>
      <c r="CF590" s="155" t="s">
        <v>847</v>
      </c>
      <c r="CG590" s="269"/>
      <c r="CH590" s="273"/>
    </row>
    <row r="591" spans="1:90" s="1" customFormat="1" x14ac:dyDescent="0.2">
      <c r="A591" s="120">
        <v>587</v>
      </c>
      <c r="B591" s="120" t="s">
        <v>841</v>
      </c>
      <c r="C591" s="120" t="s">
        <v>836</v>
      </c>
      <c r="D591" s="126">
        <v>2</v>
      </c>
      <c r="E591" s="126" t="s">
        <v>837</v>
      </c>
      <c r="F591" s="199">
        <v>69.261599000000004</v>
      </c>
      <c r="G591" s="199">
        <v>16.048587000000001</v>
      </c>
      <c r="H591" s="123">
        <v>1</v>
      </c>
      <c r="I591" s="122">
        <v>14240</v>
      </c>
      <c r="J591" s="122">
        <v>250</v>
      </c>
      <c r="K591" s="123">
        <v>0</v>
      </c>
      <c r="L591" s="122">
        <v>14240</v>
      </c>
      <c r="M591" s="122">
        <v>250</v>
      </c>
      <c r="N591" s="122">
        <v>17295.5</v>
      </c>
      <c r="O591" s="122">
        <v>809.5</v>
      </c>
      <c r="P591" s="122">
        <v>651.5</v>
      </c>
      <c r="Q591" s="112" t="s">
        <v>844</v>
      </c>
      <c r="R591" s="158">
        <v>0</v>
      </c>
      <c r="S591" s="112" t="s">
        <v>2191</v>
      </c>
      <c r="T591" s="112" t="s">
        <v>838</v>
      </c>
      <c r="U591" s="112" t="s">
        <v>360</v>
      </c>
      <c r="V591" s="112" t="s">
        <v>221</v>
      </c>
      <c r="W591" s="112" t="s">
        <v>193</v>
      </c>
      <c r="X591" s="112">
        <v>2</v>
      </c>
      <c r="Y591" s="112" t="s">
        <v>197</v>
      </c>
      <c r="Z591" s="112" t="s">
        <v>197</v>
      </c>
      <c r="AA591" s="125" t="s">
        <v>195</v>
      </c>
      <c r="AB591" s="125" t="s">
        <v>197</v>
      </c>
      <c r="AC591" s="125" t="s">
        <v>197</v>
      </c>
      <c r="AD591" s="125" t="s">
        <v>197</v>
      </c>
      <c r="AE591" s="125">
        <v>0</v>
      </c>
      <c r="AF591" s="125">
        <v>0.1</v>
      </c>
      <c r="AG591" s="125">
        <v>0</v>
      </c>
      <c r="AH591" s="125">
        <v>0</v>
      </c>
      <c r="AI591" s="202">
        <v>0</v>
      </c>
      <c r="AJ591" s="202">
        <v>0</v>
      </c>
      <c r="AK591" s="202">
        <v>0.9401473916064349</v>
      </c>
      <c r="AL591" s="202">
        <v>0</v>
      </c>
      <c r="AM591" s="202">
        <v>0.1</v>
      </c>
      <c r="AN591" s="202">
        <v>0</v>
      </c>
      <c r="AO591" s="202">
        <v>1</v>
      </c>
      <c r="AP591" s="202">
        <v>0</v>
      </c>
      <c r="AQ591" s="202" t="s">
        <v>197</v>
      </c>
      <c r="AR591" s="202">
        <v>1988</v>
      </c>
      <c r="AS591" s="203">
        <v>44</v>
      </c>
      <c r="AT591" s="224" t="s">
        <v>132</v>
      </c>
      <c r="AU591" s="202" t="s">
        <v>556</v>
      </c>
      <c r="AV591" s="152">
        <v>1.3798105369739655</v>
      </c>
      <c r="AW591" s="152">
        <v>1.3798105369739655</v>
      </c>
      <c r="AX591" s="179">
        <v>-1.609853130207314</v>
      </c>
      <c r="AY591" s="179" t="s">
        <v>115</v>
      </c>
      <c r="AZ591" s="179">
        <v>-1.240439805474628</v>
      </c>
      <c r="BA591" s="179">
        <v>-1.1583463869890469</v>
      </c>
      <c r="BB591" s="179">
        <v>0</v>
      </c>
      <c r="BC591" s="179">
        <v>1.1203400718037551</v>
      </c>
      <c r="BD591" s="179">
        <v>1.1821979042068931</v>
      </c>
      <c r="BE591" s="179" t="s">
        <v>115</v>
      </c>
      <c r="BF591" s="179">
        <v>1.5122279663827229</v>
      </c>
      <c r="BG591" s="179">
        <v>1.784005422456497</v>
      </c>
      <c r="BH591" s="204">
        <v>0</v>
      </c>
      <c r="BI591" s="204">
        <v>7</v>
      </c>
      <c r="BJ591" s="205" t="s">
        <v>3025</v>
      </c>
      <c r="BK591" s="205" t="s">
        <v>3026</v>
      </c>
      <c r="BL591" s="205" t="s">
        <v>3027</v>
      </c>
      <c r="BM591" s="205">
        <v>-1.4739160643483301E-2</v>
      </c>
      <c r="BN591" s="205">
        <v>0.97042219418171261</v>
      </c>
      <c r="BO591" s="205">
        <v>0.3287652599646762</v>
      </c>
      <c r="BP591" s="205">
        <v>9.548178712712084E-2</v>
      </c>
      <c r="BQ591" s="205" t="s">
        <v>115</v>
      </c>
      <c r="BR591" s="205" t="s">
        <v>197</v>
      </c>
      <c r="BS591" s="205">
        <v>1.9556830335382289</v>
      </c>
      <c r="BT591" s="120" t="s">
        <v>115</v>
      </c>
      <c r="BU591" s="120" t="s">
        <v>115</v>
      </c>
      <c r="BV591" s="120" t="s">
        <v>115</v>
      </c>
      <c r="BW591" s="120" t="s">
        <v>115</v>
      </c>
      <c r="BX591" s="153">
        <v>44.014739160643487</v>
      </c>
      <c r="BY591" s="153">
        <v>1.7212785134130568</v>
      </c>
      <c r="BZ591" s="153">
        <v>1.7212785134130568</v>
      </c>
      <c r="CA591" s="154" t="s">
        <v>197</v>
      </c>
      <c r="CB591" s="154">
        <v>2.6052822972581593</v>
      </c>
      <c r="CC591" s="154">
        <v>2.6052822972581593</v>
      </c>
      <c r="CD591" s="154" t="s">
        <v>197</v>
      </c>
      <c r="CE591" s="155">
        <v>0</v>
      </c>
      <c r="CF591" s="155"/>
      <c r="CG591" s="269"/>
      <c r="CH591" s="273"/>
    </row>
    <row r="592" spans="1:90" s="1" customFormat="1" x14ac:dyDescent="0.2">
      <c r="A592" s="120">
        <v>588</v>
      </c>
      <c r="B592" s="120" t="s">
        <v>835</v>
      </c>
      <c r="C592" s="120" t="s">
        <v>836</v>
      </c>
      <c r="D592" s="126">
        <v>2</v>
      </c>
      <c r="E592" s="126" t="s">
        <v>837</v>
      </c>
      <c r="F592" s="199">
        <v>69.261599000000004</v>
      </c>
      <c r="G592" s="199">
        <v>16.048587000000001</v>
      </c>
      <c r="H592" s="123">
        <v>1</v>
      </c>
      <c r="I592" s="122">
        <v>16150</v>
      </c>
      <c r="J592" s="122">
        <v>330</v>
      </c>
      <c r="K592" s="123">
        <v>0</v>
      </c>
      <c r="L592" s="122">
        <v>16150</v>
      </c>
      <c r="M592" s="122">
        <v>330</v>
      </c>
      <c r="N592" s="122">
        <v>19586</v>
      </c>
      <c r="O592" s="122">
        <v>719</v>
      </c>
      <c r="P592" s="122">
        <v>766</v>
      </c>
      <c r="Q592" s="112" t="s">
        <v>221</v>
      </c>
      <c r="R592" s="158">
        <v>0</v>
      </c>
      <c r="S592" s="112" t="s">
        <v>2191</v>
      </c>
      <c r="T592" s="112" t="s">
        <v>838</v>
      </c>
      <c r="U592" s="112" t="s">
        <v>840</v>
      </c>
      <c r="V592" s="112" t="s">
        <v>839</v>
      </c>
      <c r="W592" s="112" t="s">
        <v>193</v>
      </c>
      <c r="X592" s="112">
        <v>2.2999999999999998</v>
      </c>
      <c r="Y592" s="112" t="s">
        <v>197</v>
      </c>
      <c r="Z592" s="112" t="s">
        <v>197</v>
      </c>
      <c r="AA592" s="125" t="s">
        <v>195</v>
      </c>
      <c r="AB592" s="125" t="s">
        <v>197</v>
      </c>
      <c r="AC592" s="125" t="s">
        <v>197</v>
      </c>
      <c r="AD592" s="125" t="s">
        <v>197</v>
      </c>
      <c r="AE592" s="125">
        <v>0</v>
      </c>
      <c r="AF592" s="125">
        <v>0.1</v>
      </c>
      <c r="AG592" s="125">
        <v>0</v>
      </c>
      <c r="AH592" s="125">
        <v>0</v>
      </c>
      <c r="AI592" s="202">
        <v>0</v>
      </c>
      <c r="AJ592" s="202">
        <v>0</v>
      </c>
      <c r="AK592" s="202">
        <v>0.92852072996786517</v>
      </c>
      <c r="AL592" s="202">
        <v>0</v>
      </c>
      <c r="AM592" s="202">
        <v>0.1</v>
      </c>
      <c r="AN592" s="202">
        <v>0</v>
      </c>
      <c r="AO592" s="202">
        <v>1</v>
      </c>
      <c r="AP592" s="202">
        <v>0</v>
      </c>
      <c r="AQ592" s="202" t="s">
        <v>197</v>
      </c>
      <c r="AR592" s="202">
        <v>1988</v>
      </c>
      <c r="AS592" s="203">
        <v>44</v>
      </c>
      <c r="AT592" s="224" t="s">
        <v>132</v>
      </c>
      <c r="AU592" s="202" t="s">
        <v>556</v>
      </c>
      <c r="AV592" s="152">
        <v>1.371914992257194</v>
      </c>
      <c r="AW592" s="152">
        <v>1.371914992257194</v>
      </c>
      <c r="AX592" s="179">
        <v>-1.609853130207314</v>
      </c>
      <c r="AY592" s="179" t="s">
        <v>115</v>
      </c>
      <c r="AZ592" s="179">
        <v>-1.240439805474628</v>
      </c>
      <c r="BA592" s="179">
        <v>-1.1583463869890469</v>
      </c>
      <c r="BB592" s="179">
        <v>0</v>
      </c>
      <c r="BC592" s="179">
        <v>1.1203400718037551</v>
      </c>
      <c r="BD592" s="179">
        <v>1.1821979042068931</v>
      </c>
      <c r="BE592" s="179" t="s">
        <v>115</v>
      </c>
      <c r="BF592" s="179">
        <v>1.5122279663827229</v>
      </c>
      <c r="BG592" s="179">
        <v>1.784005422456497</v>
      </c>
      <c r="BH592" s="204">
        <v>1</v>
      </c>
      <c r="BI592" s="204">
        <v>4</v>
      </c>
      <c r="BJ592" s="205" t="s">
        <v>3038</v>
      </c>
      <c r="BK592" s="205" t="s">
        <v>3039</v>
      </c>
      <c r="BL592" s="205" t="s">
        <v>3040</v>
      </c>
      <c r="BM592" s="205">
        <v>1.147927003213485</v>
      </c>
      <c r="BN592" s="205" t="s">
        <v>115</v>
      </c>
      <c r="BO592" s="205">
        <v>0.3287652599646762</v>
      </c>
      <c r="BP592" s="205">
        <v>9.548178712712084E-2</v>
      </c>
      <c r="BQ592" s="205" t="s">
        <v>115</v>
      </c>
      <c r="BR592" s="205" t="s">
        <v>197</v>
      </c>
      <c r="BS592" s="205">
        <v>1.9556830335382289</v>
      </c>
      <c r="BT592" s="120" t="s">
        <v>115</v>
      </c>
      <c r="BU592" s="120" t="s">
        <v>115</v>
      </c>
      <c r="BV592" s="120" t="s">
        <v>115</v>
      </c>
      <c r="BW592" s="120" t="s">
        <v>115</v>
      </c>
      <c r="BX592" s="153">
        <v>42.852072996786518</v>
      </c>
      <c r="BY592" s="153">
        <v>1.4139851886822177</v>
      </c>
      <c r="BZ592" s="153">
        <v>1.4139851886822177</v>
      </c>
      <c r="CA592" s="154" t="s">
        <v>197</v>
      </c>
      <c r="CB592" s="154">
        <v>2.4133069099229743</v>
      </c>
      <c r="CC592" s="154">
        <v>2.4133069099229743</v>
      </c>
      <c r="CD592" s="154" t="s">
        <v>197</v>
      </c>
      <c r="CE592" s="155">
        <v>0</v>
      </c>
      <c r="CF592" s="155"/>
      <c r="CG592" s="269"/>
      <c r="CH592" s="273"/>
    </row>
    <row r="593" spans="1:86" s="1" customFormat="1" x14ac:dyDescent="0.2">
      <c r="A593" s="120">
        <v>589</v>
      </c>
      <c r="B593" s="120" t="s">
        <v>2930</v>
      </c>
      <c r="C593" s="120" t="s">
        <v>2929</v>
      </c>
      <c r="D593" s="126">
        <v>2</v>
      </c>
      <c r="E593" s="126" t="s">
        <v>2947</v>
      </c>
      <c r="F593" s="199">
        <v>70.129674260800698</v>
      </c>
      <c r="G593" s="199">
        <v>29.0072247699804</v>
      </c>
      <c r="H593" s="123">
        <v>1</v>
      </c>
      <c r="I593" s="122">
        <v>8500</v>
      </c>
      <c r="J593" s="122">
        <v>120</v>
      </c>
      <c r="K593" s="123">
        <v>0</v>
      </c>
      <c r="L593" s="122">
        <v>8500</v>
      </c>
      <c r="M593" s="122">
        <v>120</v>
      </c>
      <c r="N593" s="122">
        <v>9406.75</v>
      </c>
      <c r="O593" s="122">
        <v>473.25</v>
      </c>
      <c r="P593" s="122">
        <v>373.75</v>
      </c>
      <c r="Q593" s="112" t="s">
        <v>2394</v>
      </c>
      <c r="R593" s="158">
        <v>0</v>
      </c>
      <c r="S593" s="112"/>
      <c r="T593" s="112" t="s">
        <v>2942</v>
      </c>
      <c r="U593" s="112" t="s">
        <v>197</v>
      </c>
      <c r="V593" s="112" t="s">
        <v>197</v>
      </c>
      <c r="W593" s="112" t="s">
        <v>193</v>
      </c>
      <c r="X593" s="112" t="s">
        <v>197</v>
      </c>
      <c r="Y593" s="112" t="s">
        <v>197</v>
      </c>
      <c r="Z593" s="112" t="s">
        <v>197</v>
      </c>
      <c r="AA593" s="125" t="s">
        <v>2740</v>
      </c>
      <c r="AB593" s="125" t="s">
        <v>197</v>
      </c>
      <c r="AC593" s="125" t="s">
        <v>197</v>
      </c>
      <c r="AD593" s="125" t="s">
        <v>197</v>
      </c>
      <c r="AE593" s="125">
        <v>0</v>
      </c>
      <c r="AF593" s="125">
        <v>0.1</v>
      </c>
      <c r="AG593" s="125">
        <v>0</v>
      </c>
      <c r="AH593" s="125">
        <v>0</v>
      </c>
      <c r="AI593" s="202">
        <v>0</v>
      </c>
      <c r="AJ593" s="202">
        <v>0</v>
      </c>
      <c r="AK593" s="202">
        <v>2</v>
      </c>
      <c r="AL593" s="202">
        <v>0</v>
      </c>
      <c r="AM593" s="202">
        <v>0.1</v>
      </c>
      <c r="AN593" s="202">
        <v>0</v>
      </c>
      <c r="AO593" s="202">
        <v>1</v>
      </c>
      <c r="AP593" s="202">
        <v>0</v>
      </c>
      <c r="AQ593" s="202" t="s">
        <v>197</v>
      </c>
      <c r="AR593" s="202">
        <v>1988</v>
      </c>
      <c r="AS593" s="203">
        <v>39</v>
      </c>
      <c r="AT593" s="224" t="s">
        <v>132</v>
      </c>
      <c r="AU593" s="202" t="s">
        <v>556</v>
      </c>
      <c r="AV593" s="152">
        <v>2.2405356502408078</v>
      </c>
      <c r="AW593" s="152">
        <v>2.2405356502408078</v>
      </c>
      <c r="AX593" s="179">
        <v>-1.609853130207314</v>
      </c>
      <c r="AY593" s="179" t="s">
        <v>115</v>
      </c>
      <c r="AZ593" s="179">
        <v>-1.240439805474628</v>
      </c>
      <c r="BA593" s="179">
        <v>-1.1583463869890469</v>
      </c>
      <c r="BB593" s="179">
        <v>0</v>
      </c>
      <c r="BC593" s="179">
        <v>1.1203400718037551</v>
      </c>
      <c r="BD593" s="179">
        <v>1.1821979042068931</v>
      </c>
      <c r="BE593" s="179" t="s">
        <v>115</v>
      </c>
      <c r="BF593" s="179">
        <v>1.5122279663827229</v>
      </c>
      <c r="BG593" s="179">
        <v>1.784005422456497</v>
      </c>
      <c r="BH593" s="204">
        <v>1</v>
      </c>
      <c r="BI593" s="204">
        <v>4</v>
      </c>
      <c r="BJ593" s="205" t="s">
        <v>3038</v>
      </c>
      <c r="BK593" s="205" t="s">
        <v>3039</v>
      </c>
      <c r="BL593" s="205" t="s">
        <v>3040</v>
      </c>
      <c r="BM593" s="205">
        <v>1.784005422456497</v>
      </c>
      <c r="BN593" s="205" t="s">
        <v>115</v>
      </c>
      <c r="BO593" s="205">
        <v>2.761811706633388E-2</v>
      </c>
      <c r="BP593" s="205">
        <v>9.548178712712084E-2</v>
      </c>
      <c r="BQ593" s="205" t="s">
        <v>115</v>
      </c>
      <c r="BR593" s="205" t="s">
        <v>197</v>
      </c>
      <c r="BS593" s="205">
        <v>0.26722796638272311</v>
      </c>
      <c r="BT593" s="120" t="s">
        <v>115</v>
      </c>
      <c r="BU593" s="120" t="s">
        <v>115</v>
      </c>
      <c r="BV593" s="120" t="s">
        <v>115</v>
      </c>
      <c r="BW593" s="120" t="s">
        <v>115</v>
      </c>
      <c r="BX593" s="153">
        <v>37.215994577543505</v>
      </c>
      <c r="BY593" s="153">
        <v>2.2427392920407128</v>
      </c>
      <c r="BZ593" s="153">
        <v>2.2427392920407128</v>
      </c>
      <c r="CA593" s="154" t="s">
        <v>197</v>
      </c>
      <c r="CB593" s="154">
        <v>2.2586036212846916</v>
      </c>
      <c r="CC593" s="154">
        <v>2.2586036212846916</v>
      </c>
      <c r="CD593" s="154" t="s">
        <v>197</v>
      </c>
      <c r="CE593" s="155">
        <v>0</v>
      </c>
      <c r="CF593" s="155"/>
      <c r="CG593" s="269"/>
      <c r="CH593" s="273"/>
    </row>
    <row r="594" spans="1:86" s="1" customFormat="1" x14ac:dyDescent="0.2">
      <c r="A594" s="120">
        <v>590</v>
      </c>
      <c r="B594" s="120" t="s">
        <v>2931</v>
      </c>
      <c r="C594" s="120" t="s">
        <v>2929</v>
      </c>
      <c r="D594" s="126">
        <v>2</v>
      </c>
      <c r="E594" s="126" t="s">
        <v>2948</v>
      </c>
      <c r="F594" s="199">
        <v>70.129674260800698</v>
      </c>
      <c r="G594" s="199">
        <v>29.0072247699804</v>
      </c>
      <c r="H594" s="123">
        <v>1</v>
      </c>
      <c r="I594" s="122">
        <v>5770</v>
      </c>
      <c r="J594" s="122">
        <v>190</v>
      </c>
      <c r="K594" s="123">
        <v>0</v>
      </c>
      <c r="L594" s="122">
        <v>5770</v>
      </c>
      <c r="M594" s="122">
        <v>190</v>
      </c>
      <c r="N594" s="122">
        <v>6626.25</v>
      </c>
      <c r="O594" s="122">
        <v>527.75</v>
      </c>
      <c r="P594" s="122">
        <v>599.25</v>
      </c>
      <c r="Q594" s="112" t="s">
        <v>2394</v>
      </c>
      <c r="R594" s="158">
        <v>0</v>
      </c>
      <c r="S594" s="112"/>
      <c r="T594" s="112" t="s">
        <v>2943</v>
      </c>
      <c r="U594" s="112" t="s">
        <v>197</v>
      </c>
      <c r="V594" s="112" t="s">
        <v>197</v>
      </c>
      <c r="W594" s="112" t="s">
        <v>193</v>
      </c>
      <c r="X594" s="112" t="s">
        <v>197</v>
      </c>
      <c r="Y594" s="112" t="s">
        <v>197</v>
      </c>
      <c r="Z594" s="112" t="s">
        <v>197</v>
      </c>
      <c r="AA594" s="125" t="s">
        <v>2740</v>
      </c>
      <c r="AB594" s="125" t="s">
        <v>197</v>
      </c>
      <c r="AC594" s="125" t="s">
        <v>197</v>
      </c>
      <c r="AD594" s="125" t="s">
        <v>197</v>
      </c>
      <c r="AE594" s="125">
        <v>0</v>
      </c>
      <c r="AF594" s="125">
        <v>0.1</v>
      </c>
      <c r="AG594" s="125">
        <v>0</v>
      </c>
      <c r="AH594" s="125">
        <v>0</v>
      </c>
      <c r="AI594" s="202">
        <v>0</v>
      </c>
      <c r="AJ594" s="202">
        <v>0</v>
      </c>
      <c r="AK594" s="202">
        <v>2</v>
      </c>
      <c r="AL594" s="202">
        <v>0</v>
      </c>
      <c r="AM594" s="202">
        <v>0.1</v>
      </c>
      <c r="AN594" s="202">
        <v>0</v>
      </c>
      <c r="AO594" s="202">
        <v>1</v>
      </c>
      <c r="AP594" s="202">
        <v>0</v>
      </c>
      <c r="AQ594" s="202" t="s">
        <v>197</v>
      </c>
      <c r="AR594" s="202">
        <v>1988</v>
      </c>
      <c r="AS594" s="203">
        <v>25.5</v>
      </c>
      <c r="AT594" s="224" t="s">
        <v>132</v>
      </c>
      <c r="AU594" s="202" t="s">
        <v>556</v>
      </c>
      <c r="AV594" s="152">
        <v>2.2405356502408078</v>
      </c>
      <c r="AW594" s="152">
        <v>2.2405356502408078</v>
      </c>
      <c r="AX594" s="179">
        <v>-1.609853130207314</v>
      </c>
      <c r="AY594" s="179" t="s">
        <v>115</v>
      </c>
      <c r="AZ594" s="179">
        <v>-1.240439805474628</v>
      </c>
      <c r="BA594" s="179">
        <v>-1.1583463869890469</v>
      </c>
      <c r="BB594" s="179">
        <v>0</v>
      </c>
      <c r="BC594" s="179">
        <v>1.1203400718037551</v>
      </c>
      <c r="BD594" s="179">
        <v>1.1821979042068931</v>
      </c>
      <c r="BE594" s="179" t="s">
        <v>115</v>
      </c>
      <c r="BF594" s="179">
        <v>1.5122279663827229</v>
      </c>
      <c r="BG594" s="179">
        <v>1.784005422456497</v>
      </c>
      <c r="BH594" s="204">
        <v>1</v>
      </c>
      <c r="BI594" s="204">
        <v>4</v>
      </c>
      <c r="BJ594" s="205" t="s">
        <v>3038</v>
      </c>
      <c r="BK594" s="205" t="s">
        <v>3039</v>
      </c>
      <c r="BL594" s="205" t="s">
        <v>3040</v>
      </c>
      <c r="BM594" s="205">
        <v>1.784005422456497</v>
      </c>
      <c r="BN594" s="205" t="s">
        <v>115</v>
      </c>
      <c r="BO594" s="205">
        <v>2.761811706633388E-2</v>
      </c>
      <c r="BP594" s="205">
        <v>9.548178712712084E-2</v>
      </c>
      <c r="BQ594" s="205" t="s">
        <v>115</v>
      </c>
      <c r="BR594" s="205" t="s">
        <v>197</v>
      </c>
      <c r="BS594" s="205">
        <v>0.26722796638272311</v>
      </c>
      <c r="BT594" s="120" t="s">
        <v>115</v>
      </c>
      <c r="BU594" s="120" t="s">
        <v>115</v>
      </c>
      <c r="BV594" s="120" t="s">
        <v>115</v>
      </c>
      <c r="BW594" s="120" t="s">
        <v>115</v>
      </c>
      <c r="BX594" s="153">
        <v>23.715994577543505</v>
      </c>
      <c r="BY594" s="153">
        <v>2.2427392920407128</v>
      </c>
      <c r="BZ594" s="153">
        <v>2.2427392920407128</v>
      </c>
      <c r="CA594" s="154" t="s">
        <v>197</v>
      </c>
      <c r="CB594" s="154">
        <v>2.2586036212846916</v>
      </c>
      <c r="CC594" s="154">
        <v>2.2586036212846916</v>
      </c>
      <c r="CD594" s="154" t="s">
        <v>197</v>
      </c>
      <c r="CE594" s="155">
        <v>0</v>
      </c>
      <c r="CF594" s="155"/>
      <c r="CG594" s="269"/>
      <c r="CH594" s="273"/>
    </row>
    <row r="595" spans="1:86" s="1" customFormat="1" x14ac:dyDescent="0.2">
      <c r="A595" s="120">
        <v>591</v>
      </c>
      <c r="B595" s="120" t="s">
        <v>2932</v>
      </c>
      <c r="C595" s="120" t="s">
        <v>2929</v>
      </c>
      <c r="D595" s="126">
        <v>2</v>
      </c>
      <c r="E595" s="126" t="s">
        <v>2948</v>
      </c>
      <c r="F595" s="199">
        <v>70.129674260800698</v>
      </c>
      <c r="G595" s="199">
        <v>29.0072247699804</v>
      </c>
      <c r="H595" s="123">
        <v>1</v>
      </c>
      <c r="I595" s="122">
        <v>3860</v>
      </c>
      <c r="J595" s="122">
        <v>200</v>
      </c>
      <c r="K595" s="123">
        <v>0</v>
      </c>
      <c r="L595" s="122">
        <v>3860</v>
      </c>
      <c r="M595" s="122">
        <v>200</v>
      </c>
      <c r="N595" s="122">
        <v>4133</v>
      </c>
      <c r="O595" s="122">
        <v>695</v>
      </c>
      <c r="P595" s="122">
        <v>432</v>
      </c>
      <c r="Q595" s="112" t="s">
        <v>2394</v>
      </c>
      <c r="R595" s="158">
        <v>0</v>
      </c>
      <c r="S595" s="112"/>
      <c r="T595" s="112" t="s">
        <v>2944</v>
      </c>
      <c r="U595" s="112" t="s">
        <v>197</v>
      </c>
      <c r="V595" s="112" t="s">
        <v>197</v>
      </c>
      <c r="W595" s="112" t="s">
        <v>193</v>
      </c>
      <c r="X595" s="112" t="s">
        <v>197</v>
      </c>
      <c r="Y595" s="112" t="s">
        <v>197</v>
      </c>
      <c r="Z595" s="112" t="s">
        <v>197</v>
      </c>
      <c r="AA595" s="125" t="s">
        <v>2740</v>
      </c>
      <c r="AB595" s="125" t="s">
        <v>197</v>
      </c>
      <c r="AC595" s="125" t="s">
        <v>197</v>
      </c>
      <c r="AD595" s="125" t="s">
        <v>197</v>
      </c>
      <c r="AE595" s="125">
        <v>0</v>
      </c>
      <c r="AF595" s="125">
        <v>0.1</v>
      </c>
      <c r="AG595" s="125">
        <v>0</v>
      </c>
      <c r="AH595" s="125">
        <v>0</v>
      </c>
      <c r="AI595" s="202">
        <v>0</v>
      </c>
      <c r="AJ595" s="202">
        <v>0</v>
      </c>
      <c r="AK595" s="202">
        <v>2</v>
      </c>
      <c r="AL595" s="202">
        <v>0</v>
      </c>
      <c r="AM595" s="202">
        <v>0.1</v>
      </c>
      <c r="AN595" s="202">
        <v>0</v>
      </c>
      <c r="AO595" s="202">
        <v>1</v>
      </c>
      <c r="AP595" s="202">
        <v>0</v>
      </c>
      <c r="AQ595" s="202" t="s">
        <v>197</v>
      </c>
      <c r="AR595" s="202">
        <v>1988</v>
      </c>
      <c r="AS595" s="203">
        <v>25.5</v>
      </c>
      <c r="AT595" s="224" t="s">
        <v>132</v>
      </c>
      <c r="AU595" s="202" t="s">
        <v>556</v>
      </c>
      <c r="AV595" s="152">
        <v>2.2405356502408078</v>
      </c>
      <c r="AW595" s="152">
        <v>2.2405356502408078</v>
      </c>
      <c r="AX595" s="179">
        <v>-1.609853130207314</v>
      </c>
      <c r="AY595" s="179" t="s">
        <v>115</v>
      </c>
      <c r="AZ595" s="179">
        <v>-1.240439805474628</v>
      </c>
      <c r="BA595" s="179">
        <v>-1.1583463869890469</v>
      </c>
      <c r="BB595" s="179">
        <v>0</v>
      </c>
      <c r="BC595" s="179">
        <v>1.1203400718037551</v>
      </c>
      <c r="BD595" s="179">
        <v>1.1821979042068931</v>
      </c>
      <c r="BE595" s="179" t="s">
        <v>115</v>
      </c>
      <c r="BF595" s="179">
        <v>1.5122279663827229</v>
      </c>
      <c r="BG595" s="179">
        <v>1.784005422456497</v>
      </c>
      <c r="BH595" s="204">
        <v>1</v>
      </c>
      <c r="BI595" s="204">
        <v>4</v>
      </c>
      <c r="BJ595" s="205" t="s">
        <v>3038</v>
      </c>
      <c r="BK595" s="205" t="s">
        <v>3039</v>
      </c>
      <c r="BL595" s="205" t="s">
        <v>3040</v>
      </c>
      <c r="BM595" s="205">
        <v>1.784005422456497</v>
      </c>
      <c r="BN595" s="205" t="s">
        <v>115</v>
      </c>
      <c r="BO595" s="205">
        <v>2.761811706633388E-2</v>
      </c>
      <c r="BP595" s="205">
        <v>9.548178712712084E-2</v>
      </c>
      <c r="BQ595" s="205" t="s">
        <v>115</v>
      </c>
      <c r="BR595" s="205" t="s">
        <v>197</v>
      </c>
      <c r="BS595" s="205">
        <v>0.26722796638272311</v>
      </c>
      <c r="BT595" s="120" t="s">
        <v>115</v>
      </c>
      <c r="BU595" s="120" t="s">
        <v>115</v>
      </c>
      <c r="BV595" s="120" t="s">
        <v>115</v>
      </c>
      <c r="BW595" s="120" t="s">
        <v>115</v>
      </c>
      <c r="BX595" s="153">
        <v>23.715994577543505</v>
      </c>
      <c r="BY595" s="153">
        <v>2.2427392920407128</v>
      </c>
      <c r="BZ595" s="153">
        <v>2.2427392920407128</v>
      </c>
      <c r="CA595" s="154" t="s">
        <v>197</v>
      </c>
      <c r="CB595" s="154">
        <v>2.2586036212846916</v>
      </c>
      <c r="CC595" s="154">
        <v>2.2586036212846916</v>
      </c>
      <c r="CD595" s="154" t="s">
        <v>197</v>
      </c>
      <c r="CE595" s="155">
        <v>0</v>
      </c>
      <c r="CF595" s="155"/>
      <c r="CG595" s="269"/>
      <c r="CH595" s="273"/>
    </row>
    <row r="596" spans="1:86" s="1" customFormat="1" x14ac:dyDescent="0.2">
      <c r="A596" s="120">
        <v>592</v>
      </c>
      <c r="B596" s="120" t="s">
        <v>2933</v>
      </c>
      <c r="C596" s="120" t="s">
        <v>2929</v>
      </c>
      <c r="D596" s="126">
        <v>2</v>
      </c>
      <c r="E596" s="126" t="s">
        <v>2949</v>
      </c>
      <c r="F596" s="199">
        <v>70.129674260800698</v>
      </c>
      <c r="G596" s="199">
        <v>29.0072247699804</v>
      </c>
      <c r="H596" s="123">
        <v>1</v>
      </c>
      <c r="I596" s="122">
        <v>5700</v>
      </c>
      <c r="J596" s="122">
        <v>90</v>
      </c>
      <c r="K596" s="123">
        <v>0</v>
      </c>
      <c r="L596" s="122">
        <v>5700</v>
      </c>
      <c r="M596" s="122">
        <v>90</v>
      </c>
      <c r="N596" s="122">
        <v>6474.5</v>
      </c>
      <c r="O596" s="122">
        <v>250.5</v>
      </c>
      <c r="P596" s="122">
        <v>185.5</v>
      </c>
      <c r="Q596" s="112" t="s">
        <v>2394</v>
      </c>
      <c r="R596" s="158">
        <v>0</v>
      </c>
      <c r="S596" s="112"/>
      <c r="T596" s="112" t="s">
        <v>2945</v>
      </c>
      <c r="U596" s="112" t="s">
        <v>197</v>
      </c>
      <c r="V596" s="112" t="s">
        <v>197</v>
      </c>
      <c r="W596" s="112" t="s">
        <v>193</v>
      </c>
      <c r="X596" s="112" t="s">
        <v>197</v>
      </c>
      <c r="Y596" s="112" t="s">
        <v>197</v>
      </c>
      <c r="Z596" s="112" t="s">
        <v>197</v>
      </c>
      <c r="AA596" s="125" t="s">
        <v>2740</v>
      </c>
      <c r="AB596" s="125" t="s">
        <v>197</v>
      </c>
      <c r="AC596" s="125" t="s">
        <v>197</v>
      </c>
      <c r="AD596" s="125" t="s">
        <v>197</v>
      </c>
      <c r="AE596" s="125">
        <v>0</v>
      </c>
      <c r="AF596" s="125">
        <v>0.1</v>
      </c>
      <c r="AG596" s="125">
        <v>0</v>
      </c>
      <c r="AH596" s="125">
        <v>0</v>
      </c>
      <c r="AI596" s="202">
        <v>0</v>
      </c>
      <c r="AJ596" s="202">
        <v>0</v>
      </c>
      <c r="AK596" s="202">
        <v>2</v>
      </c>
      <c r="AL596" s="202">
        <v>0</v>
      </c>
      <c r="AM596" s="202">
        <v>0.1</v>
      </c>
      <c r="AN596" s="202">
        <v>0</v>
      </c>
      <c r="AO596" s="202">
        <v>1</v>
      </c>
      <c r="AP596" s="202">
        <v>0</v>
      </c>
      <c r="AQ596" s="202" t="s">
        <v>197</v>
      </c>
      <c r="AR596" s="202">
        <v>1988</v>
      </c>
      <c r="AS596" s="203">
        <v>25.5</v>
      </c>
      <c r="AT596" s="224" t="s">
        <v>132</v>
      </c>
      <c r="AU596" s="202" t="s">
        <v>556</v>
      </c>
      <c r="AV596" s="152">
        <v>2.2405356502408078</v>
      </c>
      <c r="AW596" s="152">
        <v>2.2405356502408078</v>
      </c>
      <c r="AX596" s="179">
        <v>-1.609853130207314</v>
      </c>
      <c r="AY596" s="179" t="s">
        <v>115</v>
      </c>
      <c r="AZ596" s="179">
        <v>-1.240439805474628</v>
      </c>
      <c r="BA596" s="179">
        <v>-1.1583463869890469</v>
      </c>
      <c r="BB596" s="179">
        <v>0</v>
      </c>
      <c r="BC596" s="179">
        <v>1.1203400718037551</v>
      </c>
      <c r="BD596" s="179">
        <v>1.1821979042068931</v>
      </c>
      <c r="BE596" s="179" t="s">
        <v>115</v>
      </c>
      <c r="BF596" s="179">
        <v>1.5122279663827229</v>
      </c>
      <c r="BG596" s="179">
        <v>1.784005422456497</v>
      </c>
      <c r="BH596" s="204">
        <v>1</v>
      </c>
      <c r="BI596" s="204">
        <v>4</v>
      </c>
      <c r="BJ596" s="205" t="s">
        <v>3038</v>
      </c>
      <c r="BK596" s="205" t="s">
        <v>3039</v>
      </c>
      <c r="BL596" s="205" t="s">
        <v>3040</v>
      </c>
      <c r="BM596" s="205">
        <v>1.784005422456497</v>
      </c>
      <c r="BN596" s="205" t="s">
        <v>115</v>
      </c>
      <c r="BO596" s="205">
        <v>2.761811706633388E-2</v>
      </c>
      <c r="BP596" s="205">
        <v>9.548178712712084E-2</v>
      </c>
      <c r="BQ596" s="205" t="s">
        <v>115</v>
      </c>
      <c r="BR596" s="205" t="s">
        <v>197</v>
      </c>
      <c r="BS596" s="205">
        <v>0.26722796638272311</v>
      </c>
      <c r="BT596" s="120" t="s">
        <v>115</v>
      </c>
      <c r="BU596" s="120" t="s">
        <v>115</v>
      </c>
      <c r="BV596" s="120" t="s">
        <v>115</v>
      </c>
      <c r="BW596" s="120" t="s">
        <v>115</v>
      </c>
      <c r="BX596" s="153">
        <v>23.715994577543505</v>
      </c>
      <c r="BY596" s="153">
        <v>2.2427392920407128</v>
      </c>
      <c r="BZ596" s="153">
        <v>2.2427392920407128</v>
      </c>
      <c r="CA596" s="154" t="s">
        <v>197</v>
      </c>
      <c r="CB596" s="154">
        <v>2.2586036212846916</v>
      </c>
      <c r="CC596" s="154">
        <v>2.2586036212846916</v>
      </c>
      <c r="CD596" s="154" t="s">
        <v>197</v>
      </c>
      <c r="CE596" s="155">
        <v>0</v>
      </c>
      <c r="CF596" s="155"/>
      <c r="CG596" s="269"/>
      <c r="CH596" s="273"/>
    </row>
    <row r="597" spans="1:86" s="1" customFormat="1" x14ac:dyDescent="0.2">
      <c r="A597" s="120">
        <v>593</v>
      </c>
      <c r="B597" s="120" t="s">
        <v>2934</v>
      </c>
      <c r="C597" s="120" t="s">
        <v>2929</v>
      </c>
      <c r="D597" s="126">
        <v>2</v>
      </c>
      <c r="E597" s="126" t="s">
        <v>2949</v>
      </c>
      <c r="F597" s="199">
        <v>70.129674260800698</v>
      </c>
      <c r="G597" s="199">
        <v>29.0072247699804</v>
      </c>
      <c r="H597" s="123">
        <v>1</v>
      </c>
      <c r="I597" s="122">
        <v>4800</v>
      </c>
      <c r="J597" s="122">
        <v>120</v>
      </c>
      <c r="K597" s="123">
        <v>0</v>
      </c>
      <c r="L597" s="122">
        <v>4800</v>
      </c>
      <c r="M597" s="122">
        <v>120</v>
      </c>
      <c r="N597" s="122">
        <v>5439.5</v>
      </c>
      <c r="O597" s="122">
        <v>450.5</v>
      </c>
      <c r="P597" s="122">
        <v>384.5</v>
      </c>
      <c r="Q597" s="112" t="s">
        <v>2394</v>
      </c>
      <c r="R597" s="158">
        <v>0</v>
      </c>
      <c r="S597" s="112"/>
      <c r="T597" s="112" t="s">
        <v>2945</v>
      </c>
      <c r="U597" s="112" t="s">
        <v>197</v>
      </c>
      <c r="V597" s="112" t="s">
        <v>197</v>
      </c>
      <c r="W597" s="112" t="s">
        <v>193</v>
      </c>
      <c r="X597" s="112" t="s">
        <v>197</v>
      </c>
      <c r="Y597" s="112" t="s">
        <v>197</v>
      </c>
      <c r="Z597" s="112" t="s">
        <v>197</v>
      </c>
      <c r="AA597" s="125" t="s">
        <v>2740</v>
      </c>
      <c r="AB597" s="125" t="s">
        <v>197</v>
      </c>
      <c r="AC597" s="125" t="s">
        <v>197</v>
      </c>
      <c r="AD597" s="125" t="s">
        <v>197</v>
      </c>
      <c r="AE597" s="125">
        <v>0</v>
      </c>
      <c r="AF597" s="125">
        <v>0.1</v>
      </c>
      <c r="AG597" s="125">
        <v>0</v>
      </c>
      <c r="AH597" s="125">
        <v>0</v>
      </c>
      <c r="AI597" s="202">
        <v>0</v>
      </c>
      <c r="AJ597" s="202">
        <v>0</v>
      </c>
      <c r="AK597" s="202">
        <v>2</v>
      </c>
      <c r="AL597" s="202">
        <v>0</v>
      </c>
      <c r="AM597" s="202">
        <v>0.1</v>
      </c>
      <c r="AN597" s="202">
        <v>0</v>
      </c>
      <c r="AO597" s="202">
        <v>1</v>
      </c>
      <c r="AP597" s="202">
        <v>0</v>
      </c>
      <c r="AQ597" s="202" t="s">
        <v>197</v>
      </c>
      <c r="AR597" s="202">
        <v>1988</v>
      </c>
      <c r="AS597" s="203">
        <v>25.5</v>
      </c>
      <c r="AT597" s="224" t="s">
        <v>132</v>
      </c>
      <c r="AU597" s="202" t="s">
        <v>556</v>
      </c>
      <c r="AV597" s="152">
        <v>2.2405356502408078</v>
      </c>
      <c r="AW597" s="152">
        <v>2.2405356502408078</v>
      </c>
      <c r="AX597" s="179">
        <v>-1.262374436600604</v>
      </c>
      <c r="AY597" s="179" t="s">
        <v>115</v>
      </c>
      <c r="AZ597" s="179">
        <v>-0.93833184578921436</v>
      </c>
      <c r="BA597" s="179">
        <v>-0.86882909237638917</v>
      </c>
      <c r="BB597" s="179">
        <v>0</v>
      </c>
      <c r="BC597" s="179">
        <v>0.89569032028575446</v>
      </c>
      <c r="BD597" s="179">
        <v>0.96131427956944304</v>
      </c>
      <c r="BE597" s="179" t="s">
        <v>115</v>
      </c>
      <c r="BF597" s="179">
        <v>1.286056071053524</v>
      </c>
      <c r="BG597" s="179">
        <v>1.5192586678258999</v>
      </c>
      <c r="BH597" s="204">
        <v>1</v>
      </c>
      <c r="BI597" s="204">
        <v>4</v>
      </c>
      <c r="BJ597" s="205" t="s">
        <v>3038</v>
      </c>
      <c r="BK597" s="205" t="s">
        <v>3039</v>
      </c>
      <c r="BL597" s="205" t="s">
        <v>3040</v>
      </c>
      <c r="BM597" s="205">
        <v>1.784005422456497</v>
      </c>
      <c r="BN597" s="205" t="s">
        <v>115</v>
      </c>
      <c r="BO597" s="205">
        <v>2.761811706633388E-2</v>
      </c>
      <c r="BP597" s="205">
        <v>9.548178712712084E-2</v>
      </c>
      <c r="BQ597" s="205" t="s">
        <v>115</v>
      </c>
      <c r="BR597" s="205" t="s">
        <v>197</v>
      </c>
      <c r="BS597" s="205">
        <v>0.26722796638272311</v>
      </c>
      <c r="BT597" s="120" t="s">
        <v>115</v>
      </c>
      <c r="BU597" s="120" t="s">
        <v>115</v>
      </c>
      <c r="BV597" s="120" t="s">
        <v>115</v>
      </c>
      <c r="BW597" s="120" t="s">
        <v>115</v>
      </c>
      <c r="BX597" s="153">
        <v>23.715994577543505</v>
      </c>
      <c r="BY597" s="153">
        <v>2.2427392920407128</v>
      </c>
      <c r="BZ597" s="153">
        <v>2.2427392920407128</v>
      </c>
      <c r="CA597" s="154" t="s">
        <v>197</v>
      </c>
      <c r="CB597" s="154">
        <v>2.2586036212846916</v>
      </c>
      <c r="CC597" s="154">
        <v>2.2586036212846916</v>
      </c>
      <c r="CD597" s="154" t="s">
        <v>197</v>
      </c>
      <c r="CE597" s="155">
        <v>0</v>
      </c>
      <c r="CF597" s="155"/>
      <c r="CG597" s="269"/>
      <c r="CH597" s="273"/>
    </row>
    <row r="598" spans="1:86" s="1" customFormat="1" x14ac:dyDescent="0.2">
      <c r="A598" s="120">
        <v>594</v>
      </c>
      <c r="B598" s="120" t="s">
        <v>2935</v>
      </c>
      <c r="C598" s="120" t="s">
        <v>2929</v>
      </c>
      <c r="D598" s="126">
        <v>2</v>
      </c>
      <c r="E598" s="126" t="s">
        <v>2950</v>
      </c>
      <c r="F598" s="199">
        <v>70.129674260800698</v>
      </c>
      <c r="G598" s="199">
        <v>29.0072247699804</v>
      </c>
      <c r="H598" s="123">
        <v>1</v>
      </c>
      <c r="I598" s="122">
        <v>3730</v>
      </c>
      <c r="J598" s="122">
        <v>110</v>
      </c>
      <c r="K598" s="123">
        <v>0</v>
      </c>
      <c r="L598" s="122">
        <v>3730</v>
      </c>
      <c r="M598" s="122">
        <v>110</v>
      </c>
      <c r="N598" s="122">
        <v>4069.333333333333</v>
      </c>
      <c r="O598" s="122">
        <v>343.66666666666652</v>
      </c>
      <c r="P598" s="122">
        <v>346.33333333333348</v>
      </c>
      <c r="Q598" s="112" t="s">
        <v>2394</v>
      </c>
      <c r="R598" s="158">
        <v>0</v>
      </c>
      <c r="S598" s="112"/>
      <c r="T598" s="112" t="s">
        <v>2945</v>
      </c>
      <c r="U598" s="112" t="s">
        <v>197</v>
      </c>
      <c r="V598" s="112" t="s">
        <v>197</v>
      </c>
      <c r="W598" s="112" t="s">
        <v>193</v>
      </c>
      <c r="X598" s="112" t="s">
        <v>197</v>
      </c>
      <c r="Y598" s="112" t="s">
        <v>197</v>
      </c>
      <c r="Z598" s="112" t="s">
        <v>197</v>
      </c>
      <c r="AA598" s="125" t="s">
        <v>2740</v>
      </c>
      <c r="AB598" s="125" t="s">
        <v>197</v>
      </c>
      <c r="AC598" s="125" t="s">
        <v>197</v>
      </c>
      <c r="AD598" s="125" t="s">
        <v>197</v>
      </c>
      <c r="AE598" s="125">
        <v>0</v>
      </c>
      <c r="AF598" s="125">
        <v>0.1</v>
      </c>
      <c r="AG598" s="125">
        <v>0</v>
      </c>
      <c r="AH598" s="125">
        <v>0</v>
      </c>
      <c r="AI598" s="202">
        <v>0</v>
      </c>
      <c r="AJ598" s="202">
        <v>0</v>
      </c>
      <c r="AK598" s="202">
        <v>3</v>
      </c>
      <c r="AL598" s="202">
        <v>0</v>
      </c>
      <c r="AM598" s="202">
        <v>0.1</v>
      </c>
      <c r="AN598" s="202">
        <v>0</v>
      </c>
      <c r="AO598" s="202">
        <v>1</v>
      </c>
      <c r="AP598" s="202">
        <v>0</v>
      </c>
      <c r="AQ598" s="202" t="s">
        <v>197</v>
      </c>
      <c r="AR598" s="202">
        <v>1988</v>
      </c>
      <c r="AS598" s="203">
        <v>16</v>
      </c>
      <c r="AT598" s="224" t="s">
        <v>132</v>
      </c>
      <c r="AU598" s="202" t="s">
        <v>556</v>
      </c>
      <c r="AV598" s="152">
        <v>3.1654383582688825</v>
      </c>
      <c r="AW598" s="152">
        <v>3.1654383582688825</v>
      </c>
      <c r="AX598" s="179">
        <v>-1.217059901862239</v>
      </c>
      <c r="AY598" s="179" t="s">
        <v>115</v>
      </c>
      <c r="AZ598" s="179">
        <v>-0.90031063354304031</v>
      </c>
      <c r="BA598" s="179">
        <v>-0.84554927281322956</v>
      </c>
      <c r="BB598" s="179">
        <v>0</v>
      </c>
      <c r="BC598" s="179">
        <v>0.82162077071629436</v>
      </c>
      <c r="BD598" s="179">
        <v>0.86475924932693937</v>
      </c>
      <c r="BE598" s="179" t="s">
        <v>115</v>
      </c>
      <c r="BF598" s="179">
        <v>1.1784561124074391</v>
      </c>
      <c r="BG598" s="179">
        <v>1.414315177724786</v>
      </c>
      <c r="BH598" s="204">
        <v>1</v>
      </c>
      <c r="BI598" s="204">
        <v>4</v>
      </c>
      <c r="BJ598" s="205" t="s">
        <v>3038</v>
      </c>
      <c r="BK598" s="205" t="s">
        <v>3039</v>
      </c>
      <c r="BL598" s="205" t="s">
        <v>3040</v>
      </c>
      <c r="BM598" s="205">
        <v>1.784005422456497</v>
      </c>
      <c r="BN598" s="205" t="s">
        <v>115</v>
      </c>
      <c r="BO598" s="205">
        <v>2.761811706633388E-2</v>
      </c>
      <c r="BP598" s="205">
        <v>9.548178712712084E-2</v>
      </c>
      <c r="BQ598" s="205" t="s">
        <v>115</v>
      </c>
      <c r="BR598" s="205" t="s">
        <v>197</v>
      </c>
      <c r="BS598" s="205">
        <v>0.26722796638272311</v>
      </c>
      <c r="BT598" s="120" t="s">
        <v>115</v>
      </c>
      <c r="BU598" s="120" t="s">
        <v>115</v>
      </c>
      <c r="BV598" s="120" t="s">
        <v>115</v>
      </c>
      <c r="BW598" s="120" t="s">
        <v>115</v>
      </c>
      <c r="BX598" s="153">
        <v>14.215994577543503</v>
      </c>
      <c r="BY598" s="153">
        <v>3.166998505219615</v>
      </c>
      <c r="BZ598" s="153">
        <v>3.166998505219615</v>
      </c>
      <c r="CA598" s="154" t="s">
        <v>197</v>
      </c>
      <c r="CB598" s="154">
        <v>3.1782527146343038</v>
      </c>
      <c r="CC598" s="154">
        <v>3.1782527146343038</v>
      </c>
      <c r="CD598" s="154" t="s">
        <v>197</v>
      </c>
      <c r="CE598" s="155">
        <v>0</v>
      </c>
      <c r="CF598" s="155"/>
      <c r="CG598" s="269"/>
      <c r="CH598" s="273"/>
    </row>
    <row r="599" spans="1:86" s="1" customFormat="1" x14ac:dyDescent="0.2">
      <c r="A599" s="120">
        <v>595</v>
      </c>
      <c r="B599" s="120" t="s">
        <v>2936</v>
      </c>
      <c r="C599" s="120" t="s">
        <v>2929</v>
      </c>
      <c r="D599" s="126">
        <v>2</v>
      </c>
      <c r="E599" s="126" t="s">
        <v>2950</v>
      </c>
      <c r="F599" s="199">
        <v>70.129674260800698</v>
      </c>
      <c r="G599" s="199">
        <v>29.0072247699804</v>
      </c>
      <c r="H599" s="123">
        <v>1</v>
      </c>
      <c r="I599" s="122">
        <v>3060</v>
      </c>
      <c r="J599" s="122">
        <v>120</v>
      </c>
      <c r="K599" s="123" t="s">
        <v>1273</v>
      </c>
      <c r="L599" s="122">
        <v>3060</v>
      </c>
      <c r="M599" s="122">
        <v>120</v>
      </c>
      <c r="N599" s="122">
        <v>3170.5</v>
      </c>
      <c r="O599" s="122">
        <v>374.5</v>
      </c>
      <c r="P599" s="122">
        <v>303.5</v>
      </c>
      <c r="Q599" s="112" t="s">
        <v>2394</v>
      </c>
      <c r="R599" s="158">
        <v>2</v>
      </c>
      <c r="S599" s="112"/>
      <c r="T599" s="112" t="s">
        <v>2946</v>
      </c>
      <c r="U599" s="112" t="s">
        <v>197</v>
      </c>
      <c r="V599" s="112" t="s">
        <v>197</v>
      </c>
      <c r="W599" s="112" t="s">
        <v>193</v>
      </c>
      <c r="X599" s="112" t="s">
        <v>197</v>
      </c>
      <c r="Y599" s="112" t="s">
        <v>197</v>
      </c>
      <c r="Z599" s="112" t="s">
        <v>197</v>
      </c>
      <c r="AA599" s="125" t="s">
        <v>2740</v>
      </c>
      <c r="AB599" s="125" t="s">
        <v>197</v>
      </c>
      <c r="AC599" s="125" t="s">
        <v>197</v>
      </c>
      <c r="AD599" s="125" t="s">
        <v>197</v>
      </c>
      <c r="AE599" s="125">
        <v>0</v>
      </c>
      <c r="AF599" s="125">
        <v>0.1</v>
      </c>
      <c r="AG599" s="125">
        <v>0</v>
      </c>
      <c r="AH599" s="125">
        <v>0</v>
      </c>
      <c r="AI599" s="202">
        <v>0</v>
      </c>
      <c r="AJ599" s="202">
        <v>0</v>
      </c>
      <c r="AK599" s="202">
        <v>3</v>
      </c>
      <c r="AL599" s="202">
        <v>0</v>
      </c>
      <c r="AM599" s="202">
        <v>0.1</v>
      </c>
      <c r="AN599" s="202">
        <v>0</v>
      </c>
      <c r="AO599" s="202">
        <v>1</v>
      </c>
      <c r="AP599" s="202">
        <v>0</v>
      </c>
      <c r="AQ599" s="202" t="s">
        <v>197</v>
      </c>
      <c r="AR599" s="202">
        <v>1988</v>
      </c>
      <c r="AS599" s="203">
        <v>16</v>
      </c>
      <c r="AT599" s="224" t="s">
        <v>132</v>
      </c>
      <c r="AU599" s="202" t="s">
        <v>556</v>
      </c>
      <c r="AV599" s="152">
        <v>3.1654383582688825</v>
      </c>
      <c r="AW599" s="152">
        <v>3.1654383582688825</v>
      </c>
      <c r="AX599" s="179">
        <v>-1.3017196058230529</v>
      </c>
      <c r="AY599" s="179" t="s">
        <v>115</v>
      </c>
      <c r="AZ599" s="179">
        <v>-0.95284074437777344</v>
      </c>
      <c r="BA599" s="179">
        <v>-0.89763830941568801</v>
      </c>
      <c r="BB599" s="179">
        <v>0</v>
      </c>
      <c r="BC599" s="179">
        <v>0.86943747997423615</v>
      </c>
      <c r="BD599" s="179">
        <v>0.9151085537788799</v>
      </c>
      <c r="BE599" s="179" t="s">
        <v>115</v>
      </c>
      <c r="BF599" s="179">
        <v>1.2638631197920751</v>
      </c>
      <c r="BG599" s="179">
        <v>1.530041552532984</v>
      </c>
      <c r="BH599" s="204">
        <v>1</v>
      </c>
      <c r="BI599" s="204">
        <v>4</v>
      </c>
      <c r="BJ599" s="205" t="s">
        <v>3038</v>
      </c>
      <c r="BK599" s="205" t="s">
        <v>3039</v>
      </c>
      <c r="BL599" s="205" t="s">
        <v>3040</v>
      </c>
      <c r="BM599" s="205">
        <v>1.784005422456497</v>
      </c>
      <c r="BN599" s="205" t="s">
        <v>115</v>
      </c>
      <c r="BO599" s="205">
        <v>2.761811706633388E-2</v>
      </c>
      <c r="BP599" s="205">
        <v>9.548178712712084E-2</v>
      </c>
      <c r="BQ599" s="205" t="s">
        <v>115</v>
      </c>
      <c r="BR599" s="205" t="s">
        <v>197</v>
      </c>
      <c r="BS599" s="205">
        <v>0.26722796638272311</v>
      </c>
      <c r="BT599" s="120" t="s">
        <v>115</v>
      </c>
      <c r="BU599" s="120" t="s">
        <v>115</v>
      </c>
      <c r="BV599" s="120" t="s">
        <v>115</v>
      </c>
      <c r="BW599" s="120" t="s">
        <v>115</v>
      </c>
      <c r="BX599" s="153">
        <v>14.215994577543503</v>
      </c>
      <c r="BY599" s="153">
        <v>3.166998505219615</v>
      </c>
      <c r="BZ599" s="153">
        <v>3.166998505219615</v>
      </c>
      <c r="CA599" s="154" t="s">
        <v>197</v>
      </c>
      <c r="CB599" s="154">
        <v>3.1782527146343038</v>
      </c>
      <c r="CC599" s="154">
        <v>3.1782527146343038</v>
      </c>
      <c r="CD599" s="154" t="s">
        <v>197</v>
      </c>
      <c r="CE599" s="155">
        <v>0</v>
      </c>
      <c r="CF599" s="155"/>
      <c r="CG599" s="269"/>
      <c r="CH599" s="273"/>
    </row>
    <row r="600" spans="1:86" s="1" customFormat="1" x14ac:dyDescent="0.2">
      <c r="A600" s="120">
        <v>596</v>
      </c>
      <c r="B600" s="120" t="s">
        <v>2937</v>
      </c>
      <c r="C600" s="120" t="s">
        <v>2929</v>
      </c>
      <c r="D600" s="126">
        <v>2</v>
      </c>
      <c r="E600" s="126" t="s">
        <v>2950</v>
      </c>
      <c r="F600" s="199">
        <v>70.129674260800698</v>
      </c>
      <c r="G600" s="199">
        <v>29.0072247699804</v>
      </c>
      <c r="H600" s="123">
        <v>1</v>
      </c>
      <c r="I600" s="122">
        <v>3360</v>
      </c>
      <c r="J600" s="122">
        <v>110</v>
      </c>
      <c r="K600" s="123">
        <v>0</v>
      </c>
      <c r="L600" s="122">
        <v>3360</v>
      </c>
      <c r="M600" s="122">
        <v>110</v>
      </c>
      <c r="N600" s="122">
        <v>2829</v>
      </c>
      <c r="O600" s="122">
        <v>357</v>
      </c>
      <c r="P600" s="122">
        <v>355</v>
      </c>
      <c r="Q600" s="112" t="s">
        <v>2394</v>
      </c>
      <c r="R600" s="158">
        <v>0</v>
      </c>
      <c r="S600" s="112"/>
      <c r="T600" s="112" t="s">
        <v>2945</v>
      </c>
      <c r="U600" s="112" t="s">
        <v>197</v>
      </c>
      <c r="V600" s="112" t="s">
        <v>197</v>
      </c>
      <c r="W600" s="112" t="s">
        <v>193</v>
      </c>
      <c r="X600" s="112" t="s">
        <v>197</v>
      </c>
      <c r="Y600" s="112" t="s">
        <v>197</v>
      </c>
      <c r="Z600" s="112" t="s">
        <v>197</v>
      </c>
      <c r="AA600" s="125" t="s">
        <v>2740</v>
      </c>
      <c r="AB600" s="125" t="s">
        <v>197</v>
      </c>
      <c r="AC600" s="125" t="s">
        <v>197</v>
      </c>
      <c r="AD600" s="125" t="s">
        <v>197</v>
      </c>
      <c r="AE600" s="125">
        <v>0</v>
      </c>
      <c r="AF600" s="125">
        <v>0.1</v>
      </c>
      <c r="AG600" s="125">
        <v>0</v>
      </c>
      <c r="AH600" s="125">
        <v>0</v>
      </c>
      <c r="AI600" s="202">
        <v>0</v>
      </c>
      <c r="AJ600" s="202">
        <v>0</v>
      </c>
      <c r="AK600" s="202">
        <v>3</v>
      </c>
      <c r="AL600" s="202">
        <v>0</v>
      </c>
      <c r="AM600" s="202">
        <v>0.1</v>
      </c>
      <c r="AN600" s="202">
        <v>0</v>
      </c>
      <c r="AO600" s="202">
        <v>1</v>
      </c>
      <c r="AP600" s="202">
        <v>0</v>
      </c>
      <c r="AQ600" s="202" t="s">
        <v>197</v>
      </c>
      <c r="AR600" s="202">
        <v>1988</v>
      </c>
      <c r="AS600" s="203">
        <v>16</v>
      </c>
      <c r="AT600" s="224" t="s">
        <v>132</v>
      </c>
      <c r="AU600" s="202" t="s">
        <v>556</v>
      </c>
      <c r="AV600" s="152">
        <v>3.1654383582688825</v>
      </c>
      <c r="AW600" s="152">
        <v>3.1654383582688825</v>
      </c>
      <c r="AX600" s="179">
        <v>-1.3185129540998739</v>
      </c>
      <c r="AY600" s="179" t="s">
        <v>115</v>
      </c>
      <c r="AZ600" s="179">
        <v>-0.99511818898123994</v>
      </c>
      <c r="BA600" s="179">
        <v>-0.93723739370930237</v>
      </c>
      <c r="BB600" s="179">
        <v>0</v>
      </c>
      <c r="BC600" s="179">
        <v>0.93004326215489241</v>
      </c>
      <c r="BD600" s="179">
        <v>0.9764377691372722</v>
      </c>
      <c r="BE600" s="179" t="s">
        <v>115</v>
      </c>
      <c r="BF600" s="179">
        <v>1.283674781029333</v>
      </c>
      <c r="BG600" s="179">
        <v>1.525187235727502</v>
      </c>
      <c r="BH600" s="204">
        <v>1</v>
      </c>
      <c r="BI600" s="204">
        <v>4</v>
      </c>
      <c r="BJ600" s="205" t="s">
        <v>3038</v>
      </c>
      <c r="BK600" s="205" t="s">
        <v>3039</v>
      </c>
      <c r="BL600" s="205" t="s">
        <v>3040</v>
      </c>
      <c r="BM600" s="205">
        <v>1.784005422456497</v>
      </c>
      <c r="BN600" s="205" t="s">
        <v>115</v>
      </c>
      <c r="BO600" s="205">
        <v>2.761811706633388E-2</v>
      </c>
      <c r="BP600" s="205">
        <v>9.548178712712084E-2</v>
      </c>
      <c r="BQ600" s="205" t="s">
        <v>115</v>
      </c>
      <c r="BR600" s="205" t="s">
        <v>197</v>
      </c>
      <c r="BS600" s="205">
        <v>0.26722796638272311</v>
      </c>
      <c r="BT600" s="120" t="s">
        <v>115</v>
      </c>
      <c r="BU600" s="120" t="s">
        <v>115</v>
      </c>
      <c r="BV600" s="120" t="s">
        <v>115</v>
      </c>
      <c r="BW600" s="120" t="s">
        <v>115</v>
      </c>
      <c r="BX600" s="153">
        <v>14.215994577543503</v>
      </c>
      <c r="BY600" s="153">
        <v>3.166998505219615</v>
      </c>
      <c r="BZ600" s="153">
        <v>3.166998505219615</v>
      </c>
      <c r="CA600" s="154" t="s">
        <v>197</v>
      </c>
      <c r="CB600" s="154">
        <v>3.1782527146343038</v>
      </c>
      <c r="CC600" s="154">
        <v>3.1782527146343038</v>
      </c>
      <c r="CD600" s="154" t="s">
        <v>197</v>
      </c>
      <c r="CE600" s="155">
        <v>0</v>
      </c>
      <c r="CF600" s="155"/>
      <c r="CG600" s="269"/>
      <c r="CH600" s="273"/>
    </row>
    <row r="601" spans="1:86" s="1" customFormat="1" x14ac:dyDescent="0.2">
      <c r="A601" s="120">
        <v>597</v>
      </c>
      <c r="B601" s="120" t="s">
        <v>2938</v>
      </c>
      <c r="C601" s="120" t="s">
        <v>2929</v>
      </c>
      <c r="D601" s="126">
        <v>2</v>
      </c>
      <c r="E601" s="126" t="s">
        <v>2951</v>
      </c>
      <c r="F601" s="199">
        <v>70.129674260800698</v>
      </c>
      <c r="G601" s="199">
        <v>29.0072247699804</v>
      </c>
      <c r="H601" s="123">
        <v>1</v>
      </c>
      <c r="I601" s="122">
        <v>2150</v>
      </c>
      <c r="J601" s="122">
        <v>150</v>
      </c>
      <c r="K601" s="123">
        <v>0</v>
      </c>
      <c r="L601" s="122">
        <v>2150</v>
      </c>
      <c r="M601" s="122">
        <v>150</v>
      </c>
      <c r="N601" s="122">
        <v>2102</v>
      </c>
      <c r="O601" s="122">
        <v>577</v>
      </c>
      <c r="P601" s="122">
        <v>394</v>
      </c>
      <c r="Q601" s="112" t="s">
        <v>2394</v>
      </c>
      <c r="R601" s="158">
        <v>0</v>
      </c>
      <c r="S601" s="112"/>
      <c r="T601" s="112" t="s">
        <v>2942</v>
      </c>
      <c r="U601" s="112" t="s">
        <v>197</v>
      </c>
      <c r="V601" s="112" t="s">
        <v>197</v>
      </c>
      <c r="W601" s="112" t="s">
        <v>193</v>
      </c>
      <c r="X601" s="112" t="s">
        <v>197</v>
      </c>
      <c r="Y601" s="112" t="s">
        <v>197</v>
      </c>
      <c r="Z601" s="112" t="s">
        <v>197</v>
      </c>
      <c r="AA601" s="125" t="s">
        <v>2740</v>
      </c>
      <c r="AB601" s="125" t="s">
        <v>197</v>
      </c>
      <c r="AC601" s="125" t="s">
        <v>197</v>
      </c>
      <c r="AD601" s="125" t="s">
        <v>197</v>
      </c>
      <c r="AE601" s="125">
        <v>0</v>
      </c>
      <c r="AF601" s="125">
        <v>0.1</v>
      </c>
      <c r="AG601" s="125">
        <v>0</v>
      </c>
      <c r="AH601" s="125">
        <v>0</v>
      </c>
      <c r="AI601" s="202">
        <v>0</v>
      </c>
      <c r="AJ601" s="202">
        <v>0</v>
      </c>
      <c r="AK601" s="202">
        <v>1.5</v>
      </c>
      <c r="AL601" s="202">
        <v>0</v>
      </c>
      <c r="AM601" s="202">
        <v>0.1</v>
      </c>
      <c r="AN601" s="202">
        <v>0</v>
      </c>
      <c r="AO601" s="202">
        <v>1</v>
      </c>
      <c r="AP601" s="202">
        <v>0</v>
      </c>
      <c r="AQ601" s="202" t="s">
        <v>197</v>
      </c>
      <c r="AR601" s="202">
        <v>1988</v>
      </c>
      <c r="AS601" s="203">
        <v>14.5</v>
      </c>
      <c r="AT601" s="224" t="s">
        <v>132</v>
      </c>
      <c r="AU601" s="202" t="s">
        <v>556</v>
      </c>
      <c r="AV601" s="152">
        <v>1.8083141320025122</v>
      </c>
      <c r="AW601" s="152">
        <v>1.8083141320025122</v>
      </c>
      <c r="AX601" s="179">
        <v>-1.449426965758152</v>
      </c>
      <c r="AY601" s="179" t="s">
        <v>115</v>
      </c>
      <c r="AZ601" s="179">
        <v>-1.0803157282057081</v>
      </c>
      <c r="BA601" s="179">
        <v>-1.0218740475898269</v>
      </c>
      <c r="BB601" s="179">
        <v>0</v>
      </c>
      <c r="BC601" s="179">
        <v>1.016986660207684</v>
      </c>
      <c r="BD601" s="179">
        <v>1.0670229035462231</v>
      </c>
      <c r="BE601" s="179" t="s">
        <v>115</v>
      </c>
      <c r="BF601" s="179">
        <v>1.42665098787529</v>
      </c>
      <c r="BG601" s="179">
        <v>1.698282492336687</v>
      </c>
      <c r="BH601" s="204">
        <v>1</v>
      </c>
      <c r="BI601" s="204">
        <v>4</v>
      </c>
      <c r="BJ601" s="205" t="s">
        <v>3038</v>
      </c>
      <c r="BK601" s="205" t="s">
        <v>3039</v>
      </c>
      <c r="BL601" s="205" t="s">
        <v>3040</v>
      </c>
      <c r="BM601" s="205">
        <v>1.784005422456497</v>
      </c>
      <c r="BN601" s="205" t="s">
        <v>115</v>
      </c>
      <c r="BO601" s="205">
        <v>2.761811706633388E-2</v>
      </c>
      <c r="BP601" s="205">
        <v>9.548178712712084E-2</v>
      </c>
      <c r="BQ601" s="205" t="s">
        <v>115</v>
      </c>
      <c r="BR601" s="205" t="s">
        <v>197</v>
      </c>
      <c r="BS601" s="205">
        <v>0.26722796638272311</v>
      </c>
      <c r="BT601" s="120" t="s">
        <v>115</v>
      </c>
      <c r="BU601" s="120" t="s">
        <v>115</v>
      </c>
      <c r="BV601" s="120" t="s">
        <v>115</v>
      </c>
      <c r="BW601" s="120" t="s">
        <v>115</v>
      </c>
      <c r="BX601" s="153">
        <v>12.715994577543503</v>
      </c>
      <c r="BY601" s="153">
        <v>1.8110437686768583</v>
      </c>
      <c r="BZ601" s="153">
        <v>1.8110437686768583</v>
      </c>
      <c r="CA601" s="154" t="s">
        <v>197</v>
      </c>
      <c r="CB601" s="154">
        <v>1.8306529758750902</v>
      </c>
      <c r="CC601" s="154">
        <v>1.8306529758750902</v>
      </c>
      <c r="CD601" s="154" t="s">
        <v>197</v>
      </c>
      <c r="CE601" s="155">
        <v>0</v>
      </c>
      <c r="CF601" s="155"/>
      <c r="CG601" s="269"/>
      <c r="CH601" s="273"/>
    </row>
    <row r="602" spans="1:86" s="1" customFormat="1" x14ac:dyDescent="0.2">
      <c r="A602" s="120">
        <v>598</v>
      </c>
      <c r="B602" s="120" t="s">
        <v>2939</v>
      </c>
      <c r="C602" s="120" t="s">
        <v>2929</v>
      </c>
      <c r="D602" s="126">
        <v>2</v>
      </c>
      <c r="E602" s="126" t="s">
        <v>2952</v>
      </c>
      <c r="F602" s="199">
        <v>70.129674260800698</v>
      </c>
      <c r="G602" s="199">
        <v>29.0072247699804</v>
      </c>
      <c r="H602" s="123">
        <v>1</v>
      </c>
      <c r="I602" s="122">
        <v>600</v>
      </c>
      <c r="J602" s="122">
        <v>70</v>
      </c>
      <c r="K602" s="123">
        <v>0</v>
      </c>
      <c r="L602" s="122">
        <v>600</v>
      </c>
      <c r="M602" s="122">
        <v>70</v>
      </c>
      <c r="N602" s="122">
        <v>582.75</v>
      </c>
      <c r="O602" s="122">
        <v>97.25</v>
      </c>
      <c r="P602" s="122">
        <v>101.75</v>
      </c>
      <c r="Q602" s="112" t="s">
        <v>2394</v>
      </c>
      <c r="R602" s="158">
        <v>0</v>
      </c>
      <c r="S602" s="112"/>
      <c r="T602" s="112" t="s">
        <v>2942</v>
      </c>
      <c r="U602" s="112" t="s">
        <v>197</v>
      </c>
      <c r="V602" s="112" t="s">
        <v>197</v>
      </c>
      <c r="W602" s="112" t="s">
        <v>193</v>
      </c>
      <c r="X602" s="112" t="s">
        <v>197</v>
      </c>
      <c r="Y602" s="112" t="s">
        <v>197</v>
      </c>
      <c r="Z602" s="112" t="s">
        <v>197</v>
      </c>
      <c r="AA602" s="125" t="s">
        <v>2740</v>
      </c>
      <c r="AB602" s="125" t="s">
        <v>197</v>
      </c>
      <c r="AC602" s="125" t="s">
        <v>197</v>
      </c>
      <c r="AD602" s="125" t="s">
        <v>197</v>
      </c>
      <c r="AE602" s="125">
        <v>0</v>
      </c>
      <c r="AF602" s="125">
        <v>0.1</v>
      </c>
      <c r="AG602" s="125">
        <v>0</v>
      </c>
      <c r="AH602" s="125">
        <v>0</v>
      </c>
      <c r="AI602" s="202">
        <v>0</v>
      </c>
      <c r="AJ602" s="202">
        <v>0</v>
      </c>
      <c r="AK602" s="202">
        <v>3</v>
      </c>
      <c r="AL602" s="202">
        <v>0</v>
      </c>
      <c r="AM602" s="202">
        <v>0.1</v>
      </c>
      <c r="AN602" s="202">
        <v>0</v>
      </c>
      <c r="AO602" s="202">
        <v>1</v>
      </c>
      <c r="AP602" s="202">
        <v>0</v>
      </c>
      <c r="AQ602" s="202" t="s">
        <v>197</v>
      </c>
      <c r="AR602" s="202">
        <v>1988</v>
      </c>
      <c r="AS602" s="203">
        <v>16</v>
      </c>
      <c r="AT602" s="224" t="s">
        <v>132</v>
      </c>
      <c r="AU602" s="202" t="s">
        <v>556</v>
      </c>
      <c r="AV602" s="152">
        <v>3.1654383582688825</v>
      </c>
      <c r="AW602" s="152">
        <v>3.1654383582688825</v>
      </c>
      <c r="AX602" s="179">
        <v>-1.025024493952148</v>
      </c>
      <c r="AY602" s="179" t="s">
        <v>115</v>
      </c>
      <c r="AZ602" s="179">
        <v>-0.76688365775114997</v>
      </c>
      <c r="BA602" s="179">
        <v>-0.71404928178938987</v>
      </c>
      <c r="BB602" s="179">
        <v>0</v>
      </c>
      <c r="BC602" s="179">
        <v>0.71138764378094033</v>
      </c>
      <c r="BD602" s="179">
        <v>0.75076923207036517</v>
      </c>
      <c r="BE602" s="179" t="s">
        <v>115</v>
      </c>
      <c r="BF602" s="179">
        <v>0.99742171626139986</v>
      </c>
      <c r="BG602" s="179">
        <v>1.198688404962682</v>
      </c>
      <c r="BH602" s="204">
        <v>1</v>
      </c>
      <c r="BI602" s="204">
        <v>4</v>
      </c>
      <c r="BJ602" s="205" t="s">
        <v>3038</v>
      </c>
      <c r="BK602" s="205" t="s">
        <v>3039</v>
      </c>
      <c r="BL602" s="205" t="s">
        <v>3040</v>
      </c>
      <c r="BM602" s="205">
        <v>1.784005422456497</v>
      </c>
      <c r="BN602" s="205" t="s">
        <v>115</v>
      </c>
      <c r="BO602" s="205">
        <v>2.761811706633388E-2</v>
      </c>
      <c r="BP602" s="205">
        <v>9.548178712712084E-2</v>
      </c>
      <c r="BQ602" s="205" t="s">
        <v>115</v>
      </c>
      <c r="BR602" s="205" t="s">
        <v>197</v>
      </c>
      <c r="BS602" s="205">
        <v>0.26722796638272311</v>
      </c>
      <c r="BT602" s="120" t="s">
        <v>115</v>
      </c>
      <c r="BU602" s="120" t="s">
        <v>115</v>
      </c>
      <c r="BV602" s="120" t="s">
        <v>115</v>
      </c>
      <c r="BW602" s="120" t="s">
        <v>115</v>
      </c>
      <c r="BX602" s="153">
        <v>14.215994577543503</v>
      </c>
      <c r="BY602" s="153">
        <v>3.166998505219615</v>
      </c>
      <c r="BZ602" s="153">
        <v>3.166998505219615</v>
      </c>
      <c r="CA602" s="154" t="s">
        <v>197</v>
      </c>
      <c r="CB602" s="154">
        <v>3.1782527146343038</v>
      </c>
      <c r="CC602" s="154">
        <v>3.1782527146343038</v>
      </c>
      <c r="CD602" s="154" t="s">
        <v>197</v>
      </c>
      <c r="CE602" s="155">
        <v>0</v>
      </c>
      <c r="CF602" s="155"/>
      <c r="CG602" s="269"/>
      <c r="CH602" s="273"/>
    </row>
    <row r="603" spans="1:86" s="1" customFormat="1" x14ac:dyDescent="0.2">
      <c r="A603" s="120">
        <v>599</v>
      </c>
      <c r="B603" s="120" t="s">
        <v>2940</v>
      </c>
      <c r="C603" s="120" t="s">
        <v>2929</v>
      </c>
      <c r="D603" s="126">
        <v>2</v>
      </c>
      <c r="E603" s="126" t="s">
        <v>2953</v>
      </c>
      <c r="F603" s="199">
        <v>70.129674260800698</v>
      </c>
      <c r="G603" s="199">
        <v>29.0072247699804</v>
      </c>
      <c r="H603" s="123">
        <v>1</v>
      </c>
      <c r="I603" s="122">
        <v>2420</v>
      </c>
      <c r="J603" s="122">
        <v>120</v>
      </c>
      <c r="K603" s="123">
        <v>0</v>
      </c>
      <c r="L603" s="122">
        <v>2420</v>
      </c>
      <c r="M603" s="122">
        <v>120</v>
      </c>
      <c r="N603" s="122">
        <v>2550.25</v>
      </c>
      <c r="O603" s="122">
        <v>203.75</v>
      </c>
      <c r="P603" s="122">
        <v>422.25</v>
      </c>
      <c r="Q603" s="112" t="s">
        <v>2394</v>
      </c>
      <c r="R603" s="158">
        <v>0</v>
      </c>
      <c r="S603" s="112"/>
      <c r="T603" s="112" t="s">
        <v>2942</v>
      </c>
      <c r="U603" s="112" t="s">
        <v>197</v>
      </c>
      <c r="V603" s="112" t="s">
        <v>197</v>
      </c>
      <c r="W603" s="112" t="s">
        <v>193</v>
      </c>
      <c r="X603" s="112" t="s">
        <v>197</v>
      </c>
      <c r="Y603" s="112" t="s">
        <v>197</v>
      </c>
      <c r="Z603" s="112" t="s">
        <v>197</v>
      </c>
      <c r="AA603" s="125" t="s">
        <v>2740</v>
      </c>
      <c r="AB603" s="125" t="s">
        <v>197</v>
      </c>
      <c r="AC603" s="125" t="s">
        <v>197</v>
      </c>
      <c r="AD603" s="125" t="s">
        <v>197</v>
      </c>
      <c r="AE603" s="125">
        <v>0</v>
      </c>
      <c r="AF603" s="125">
        <v>0.1</v>
      </c>
      <c r="AG603" s="125">
        <v>0</v>
      </c>
      <c r="AH603" s="125">
        <v>0</v>
      </c>
      <c r="AI603" s="202">
        <v>0</v>
      </c>
      <c r="AJ603" s="202">
        <v>0</v>
      </c>
      <c r="AK603" s="202">
        <v>3</v>
      </c>
      <c r="AL603" s="202">
        <v>0</v>
      </c>
      <c r="AM603" s="202">
        <v>0.1</v>
      </c>
      <c r="AN603" s="202">
        <v>0</v>
      </c>
      <c r="AO603" s="202">
        <v>1</v>
      </c>
      <c r="AP603" s="202">
        <v>0</v>
      </c>
      <c r="AQ603" s="202" t="s">
        <v>197</v>
      </c>
      <c r="AR603" s="202">
        <v>1988</v>
      </c>
      <c r="AS603" s="203">
        <v>16</v>
      </c>
      <c r="AT603" s="224" t="s">
        <v>132</v>
      </c>
      <c r="AU603" s="202" t="s">
        <v>556</v>
      </c>
      <c r="AV603" s="152">
        <v>3.1654383582688825</v>
      </c>
      <c r="AW603" s="152">
        <v>3.1654383582688825</v>
      </c>
      <c r="AX603" s="179">
        <v>-1.025024493952148</v>
      </c>
      <c r="AY603" s="179" t="s">
        <v>115</v>
      </c>
      <c r="AZ603" s="179">
        <v>-0.76688365775114997</v>
      </c>
      <c r="BA603" s="179">
        <v>-0.71404928178938987</v>
      </c>
      <c r="BB603" s="179">
        <v>0</v>
      </c>
      <c r="BC603" s="179">
        <v>0.71138764378094033</v>
      </c>
      <c r="BD603" s="179">
        <v>0.75076923207036517</v>
      </c>
      <c r="BE603" s="179" t="s">
        <v>115</v>
      </c>
      <c r="BF603" s="179">
        <v>0.99742171626139986</v>
      </c>
      <c r="BG603" s="179">
        <v>1.198688404962682</v>
      </c>
      <c r="BH603" s="204">
        <v>1</v>
      </c>
      <c r="BI603" s="204">
        <v>4</v>
      </c>
      <c r="BJ603" s="205" t="s">
        <v>3038</v>
      </c>
      <c r="BK603" s="205" t="s">
        <v>3039</v>
      </c>
      <c r="BL603" s="205" t="s">
        <v>3040</v>
      </c>
      <c r="BM603" s="205">
        <v>1.784005422456497</v>
      </c>
      <c r="BN603" s="205" t="s">
        <v>115</v>
      </c>
      <c r="BO603" s="205">
        <v>2.761811706633388E-2</v>
      </c>
      <c r="BP603" s="205">
        <v>9.548178712712084E-2</v>
      </c>
      <c r="BQ603" s="205" t="s">
        <v>115</v>
      </c>
      <c r="BR603" s="205" t="s">
        <v>197</v>
      </c>
      <c r="BS603" s="205">
        <v>0.26722796638272311</v>
      </c>
      <c r="BT603" s="120" t="s">
        <v>115</v>
      </c>
      <c r="BU603" s="120" t="s">
        <v>115</v>
      </c>
      <c r="BV603" s="120" t="s">
        <v>115</v>
      </c>
      <c r="BW603" s="120" t="s">
        <v>115</v>
      </c>
      <c r="BX603" s="153">
        <v>14.215994577543503</v>
      </c>
      <c r="BY603" s="153">
        <v>3.166998505219615</v>
      </c>
      <c r="BZ603" s="153">
        <v>3.166998505219615</v>
      </c>
      <c r="CA603" s="154" t="s">
        <v>197</v>
      </c>
      <c r="CB603" s="154">
        <v>3.1782527146343038</v>
      </c>
      <c r="CC603" s="154">
        <v>3.1782527146343038</v>
      </c>
      <c r="CD603" s="154" t="s">
        <v>197</v>
      </c>
      <c r="CE603" s="155">
        <v>0</v>
      </c>
      <c r="CF603" s="155"/>
      <c r="CG603" s="269"/>
      <c r="CH603" s="273"/>
    </row>
    <row r="604" spans="1:86" s="1" customFormat="1" x14ac:dyDescent="0.2">
      <c r="A604" s="120">
        <v>600</v>
      </c>
      <c r="B604" s="120" t="s">
        <v>2941</v>
      </c>
      <c r="C604" s="120" t="s">
        <v>2929</v>
      </c>
      <c r="D604" s="126">
        <v>2</v>
      </c>
      <c r="E604" s="126" t="s">
        <v>2954</v>
      </c>
      <c r="F604" s="199">
        <v>70.129674260800698</v>
      </c>
      <c r="G604" s="199">
        <v>29.0072247699804</v>
      </c>
      <c r="H604" s="123">
        <v>1</v>
      </c>
      <c r="I604" s="122">
        <v>1080</v>
      </c>
      <c r="J604" s="122">
        <v>70</v>
      </c>
      <c r="K604" s="123">
        <v>0</v>
      </c>
      <c r="L604" s="122">
        <v>1080</v>
      </c>
      <c r="M604" s="122">
        <v>70</v>
      </c>
      <c r="N604" s="122">
        <v>1001</v>
      </c>
      <c r="O604" s="122">
        <v>174</v>
      </c>
      <c r="P604" s="122">
        <v>218</v>
      </c>
      <c r="Q604" s="112" t="s">
        <v>2394</v>
      </c>
      <c r="R604" s="158">
        <v>0</v>
      </c>
      <c r="S604" s="112"/>
      <c r="T604" s="112" t="s">
        <v>2945</v>
      </c>
      <c r="U604" s="112" t="s">
        <v>197</v>
      </c>
      <c r="V604" s="112" t="s">
        <v>197</v>
      </c>
      <c r="W604" s="112" t="s">
        <v>193</v>
      </c>
      <c r="X604" s="112" t="s">
        <v>197</v>
      </c>
      <c r="Y604" s="112" t="s">
        <v>197</v>
      </c>
      <c r="Z604" s="112" t="s">
        <v>197</v>
      </c>
      <c r="AA604" s="125" t="s">
        <v>2740</v>
      </c>
      <c r="AB604" s="125" t="s">
        <v>197</v>
      </c>
      <c r="AC604" s="125" t="s">
        <v>197</v>
      </c>
      <c r="AD604" s="125" t="s">
        <v>197</v>
      </c>
      <c r="AE604" s="125">
        <v>0</v>
      </c>
      <c r="AF604" s="125">
        <v>0.1</v>
      </c>
      <c r="AG604" s="125">
        <v>0</v>
      </c>
      <c r="AH604" s="125">
        <v>0</v>
      </c>
      <c r="AI604" s="202">
        <v>0</v>
      </c>
      <c r="AJ604" s="202">
        <v>0</v>
      </c>
      <c r="AK604" s="202">
        <v>3</v>
      </c>
      <c r="AL604" s="202">
        <v>0</v>
      </c>
      <c r="AM604" s="202">
        <v>0.1</v>
      </c>
      <c r="AN604" s="202">
        <v>0</v>
      </c>
      <c r="AO604" s="202">
        <v>1</v>
      </c>
      <c r="AP604" s="202">
        <v>0</v>
      </c>
      <c r="AQ604" s="202" t="s">
        <v>197</v>
      </c>
      <c r="AR604" s="202">
        <v>1988</v>
      </c>
      <c r="AS604" s="203">
        <v>6.5</v>
      </c>
      <c r="AT604" s="224" t="s">
        <v>132</v>
      </c>
      <c r="AU604" s="202" t="s">
        <v>556</v>
      </c>
      <c r="AV604" s="152">
        <v>3.1654383582688825</v>
      </c>
      <c r="AW604" s="152">
        <v>3.1654383582688825</v>
      </c>
      <c r="AX604" s="179">
        <v>-1.055074191215289</v>
      </c>
      <c r="AY604" s="179" t="s">
        <v>115</v>
      </c>
      <c r="AZ604" s="179">
        <v>-0.78571655921973804</v>
      </c>
      <c r="BA604" s="179">
        <v>-0.72745098611462089</v>
      </c>
      <c r="BB604" s="179">
        <v>0</v>
      </c>
      <c r="BC604" s="179">
        <v>0.73882576494494911</v>
      </c>
      <c r="BD604" s="179">
        <v>0.79683597822337837</v>
      </c>
      <c r="BE604" s="179" t="s">
        <v>115</v>
      </c>
      <c r="BF604" s="179">
        <v>1.0583031290006899</v>
      </c>
      <c r="BG604" s="179">
        <v>1.275599049547963</v>
      </c>
      <c r="BH604" s="204">
        <v>1</v>
      </c>
      <c r="BI604" s="204">
        <v>4</v>
      </c>
      <c r="BJ604" s="205" t="s">
        <v>3038</v>
      </c>
      <c r="BK604" s="205" t="s">
        <v>3039</v>
      </c>
      <c r="BL604" s="205" t="s">
        <v>3040</v>
      </c>
      <c r="BM604" s="205">
        <v>1.784005422456497</v>
      </c>
      <c r="BN604" s="205" t="s">
        <v>115</v>
      </c>
      <c r="BO604" s="205">
        <v>2.761811706633388E-2</v>
      </c>
      <c r="BP604" s="205">
        <v>9.548178712712084E-2</v>
      </c>
      <c r="BQ604" s="205" t="s">
        <v>115</v>
      </c>
      <c r="BR604" s="205" t="s">
        <v>197</v>
      </c>
      <c r="BS604" s="205">
        <v>0.26722796638272311</v>
      </c>
      <c r="BT604" s="120" t="s">
        <v>115</v>
      </c>
      <c r="BU604" s="120" t="s">
        <v>115</v>
      </c>
      <c r="BV604" s="120" t="s">
        <v>115</v>
      </c>
      <c r="BW604" s="120" t="s">
        <v>115</v>
      </c>
      <c r="BX604" s="153">
        <v>4.715994577543503</v>
      </c>
      <c r="BY604" s="153">
        <v>3.166998505219615</v>
      </c>
      <c r="BZ604" s="153">
        <v>3.166998505219615</v>
      </c>
      <c r="CA604" s="154" t="s">
        <v>197</v>
      </c>
      <c r="CB604" s="154">
        <v>3.1782527146343038</v>
      </c>
      <c r="CC604" s="154">
        <v>3.1782527146343038</v>
      </c>
      <c r="CD604" s="154" t="s">
        <v>197</v>
      </c>
      <c r="CE604" s="155">
        <v>0</v>
      </c>
      <c r="CF604" s="155"/>
      <c r="CG604" s="269"/>
      <c r="CH604" s="273"/>
    </row>
    <row r="605" spans="1:86" s="1" customFormat="1" x14ac:dyDescent="0.2">
      <c r="A605" s="120">
        <v>601</v>
      </c>
      <c r="B605" s="120" t="s">
        <v>419</v>
      </c>
      <c r="C605" s="120" t="s">
        <v>426</v>
      </c>
      <c r="D605" s="126">
        <v>2</v>
      </c>
      <c r="E605" s="126" t="s">
        <v>420</v>
      </c>
      <c r="F605" s="199">
        <v>67.037400000000005</v>
      </c>
      <c r="G605" s="199">
        <v>14.02</v>
      </c>
      <c r="H605" s="123">
        <v>1</v>
      </c>
      <c r="I605" s="122">
        <v>5650</v>
      </c>
      <c r="J605" s="122">
        <v>60</v>
      </c>
      <c r="K605" s="123">
        <v>0</v>
      </c>
      <c r="L605" s="122">
        <v>5650</v>
      </c>
      <c r="M605" s="122">
        <v>60</v>
      </c>
      <c r="N605" s="122">
        <v>6441</v>
      </c>
      <c r="O605" s="122">
        <v>160</v>
      </c>
      <c r="P605" s="122">
        <v>139</v>
      </c>
      <c r="Q605" s="112" t="s">
        <v>421</v>
      </c>
      <c r="R605" s="158">
        <v>2</v>
      </c>
      <c r="S605" s="112" t="s">
        <v>2191</v>
      </c>
      <c r="T605" s="112" t="s">
        <v>422</v>
      </c>
      <c r="U605" s="112" t="s">
        <v>423</v>
      </c>
      <c r="V605" s="112" t="s">
        <v>197</v>
      </c>
      <c r="W605" s="112" t="s">
        <v>193</v>
      </c>
      <c r="X605" s="112" t="s">
        <v>115</v>
      </c>
      <c r="Y605" s="112" t="s">
        <v>115</v>
      </c>
      <c r="Z605" s="112" t="s">
        <v>115</v>
      </c>
      <c r="AA605" s="125" t="s">
        <v>197</v>
      </c>
      <c r="AB605" s="125" t="s">
        <v>197</v>
      </c>
      <c r="AC605" s="125" t="s">
        <v>197</v>
      </c>
      <c r="AD605" s="125" t="s">
        <v>197</v>
      </c>
      <c r="AE605" s="125">
        <v>0</v>
      </c>
      <c r="AF605" s="125">
        <v>0.1</v>
      </c>
      <c r="AG605" s="125">
        <v>0</v>
      </c>
      <c r="AH605" s="125">
        <v>0</v>
      </c>
      <c r="AI605" s="202">
        <v>0</v>
      </c>
      <c r="AJ605" s="202">
        <v>0</v>
      </c>
      <c r="AK605" s="202">
        <v>0.75</v>
      </c>
      <c r="AL605" s="202">
        <v>0</v>
      </c>
      <c r="AM605" s="202">
        <v>0.1</v>
      </c>
      <c r="AN605" s="202">
        <v>0</v>
      </c>
      <c r="AO605" s="202">
        <v>1</v>
      </c>
      <c r="AP605" s="202">
        <v>0</v>
      </c>
      <c r="AQ605" s="202" t="s">
        <v>197</v>
      </c>
      <c r="AR605" s="202" t="s">
        <v>197</v>
      </c>
      <c r="AS605" s="203">
        <v>25</v>
      </c>
      <c r="AT605" s="224" t="s">
        <v>132</v>
      </c>
      <c r="AU605" s="202" t="s">
        <v>556</v>
      </c>
      <c r="AV605" s="152">
        <v>1.2579745625409124</v>
      </c>
      <c r="AW605" s="152">
        <v>1.2579745625409124</v>
      </c>
      <c r="AX605" s="179">
        <v>-1.055074191215289</v>
      </c>
      <c r="AY605" s="179" t="s">
        <v>115</v>
      </c>
      <c r="AZ605" s="179">
        <v>-0.78571655921973804</v>
      </c>
      <c r="BA605" s="179">
        <v>-0.72745098611462089</v>
      </c>
      <c r="BB605" s="179">
        <v>0</v>
      </c>
      <c r="BC605" s="179">
        <v>0.73882576494494911</v>
      </c>
      <c r="BD605" s="179">
        <v>0.79683597822337837</v>
      </c>
      <c r="BE605" s="179" t="s">
        <v>115</v>
      </c>
      <c r="BF605" s="179">
        <v>1.0583031290006899</v>
      </c>
      <c r="BG605" s="179">
        <v>1.275599049547963</v>
      </c>
      <c r="BH605" s="204">
        <v>-1</v>
      </c>
      <c r="BI605" s="204">
        <v>8</v>
      </c>
      <c r="BJ605" s="205" t="s">
        <v>3043</v>
      </c>
      <c r="BK605" s="205" t="s">
        <v>3046</v>
      </c>
      <c r="BL605" s="205" t="s">
        <v>3035</v>
      </c>
      <c r="BM605" s="205">
        <v>0</v>
      </c>
      <c r="BN605" s="205" t="s">
        <v>115</v>
      </c>
      <c r="BO605" s="205">
        <v>0.1214073432674088</v>
      </c>
      <c r="BP605" s="205">
        <v>9.548178712712084E-2</v>
      </c>
      <c r="BQ605" s="205" t="s">
        <v>115</v>
      </c>
      <c r="BR605" s="205" t="s">
        <v>197</v>
      </c>
      <c r="BS605" s="205">
        <v>0.31505607105352379</v>
      </c>
      <c r="BT605" s="120" t="s">
        <v>115</v>
      </c>
      <c r="BU605" s="120" t="s">
        <v>115</v>
      </c>
      <c r="BV605" s="120" t="s">
        <v>115</v>
      </c>
      <c r="BW605" s="120" t="s">
        <v>115</v>
      </c>
      <c r="BX605" s="153">
        <v>25</v>
      </c>
      <c r="BY605" s="153">
        <v>1.2674212064946047</v>
      </c>
      <c r="BZ605" s="153">
        <v>1.2674212064946047</v>
      </c>
      <c r="CA605" s="154" t="s">
        <v>197</v>
      </c>
      <c r="CB605" s="154">
        <v>1.3059926655919329</v>
      </c>
      <c r="CC605" s="154">
        <v>1.3059926655919329</v>
      </c>
      <c r="CD605" s="154" t="s">
        <v>197</v>
      </c>
      <c r="CE605" s="155">
        <v>1</v>
      </c>
      <c r="CF605" s="269" t="s">
        <v>2404</v>
      </c>
      <c r="CG605" s="269"/>
      <c r="CH605" s="273"/>
    </row>
    <row r="606" spans="1:86" s="1" customFormat="1" x14ac:dyDescent="0.2">
      <c r="A606" s="120">
        <v>602</v>
      </c>
      <c r="B606" s="120" t="s">
        <v>425</v>
      </c>
      <c r="C606" s="120" t="s">
        <v>426</v>
      </c>
      <c r="D606" s="126">
        <v>2</v>
      </c>
      <c r="E606" s="126" t="s">
        <v>2334</v>
      </c>
      <c r="F606" s="199">
        <v>68.679000000000002</v>
      </c>
      <c r="G606" s="199">
        <v>16.78</v>
      </c>
      <c r="H606" s="123">
        <v>1</v>
      </c>
      <c r="I606" s="122">
        <v>4010</v>
      </c>
      <c r="J606" s="122">
        <v>80</v>
      </c>
      <c r="K606" s="123">
        <v>0</v>
      </c>
      <c r="L606" s="122">
        <v>4010</v>
      </c>
      <c r="M606" s="122">
        <v>80</v>
      </c>
      <c r="N606" s="122">
        <v>3839</v>
      </c>
      <c r="O606" s="122">
        <v>258</v>
      </c>
      <c r="P606" s="122">
        <v>261</v>
      </c>
      <c r="Q606" s="112" t="s">
        <v>197</v>
      </c>
      <c r="R606" s="158">
        <v>2</v>
      </c>
      <c r="S606" s="112" t="s">
        <v>2191</v>
      </c>
      <c r="T606" s="112" t="s">
        <v>427</v>
      </c>
      <c r="U606" s="112" t="s">
        <v>197</v>
      </c>
      <c r="V606" s="112" t="s">
        <v>197</v>
      </c>
      <c r="W606" s="112" t="s">
        <v>197</v>
      </c>
      <c r="X606" s="112" t="s">
        <v>115</v>
      </c>
      <c r="Y606" s="112" t="s">
        <v>115</v>
      </c>
      <c r="Z606" s="112" t="s">
        <v>115</v>
      </c>
      <c r="AA606" s="125" t="s">
        <v>197</v>
      </c>
      <c r="AB606" s="125" t="s">
        <v>197</v>
      </c>
      <c r="AC606" s="125" t="s">
        <v>197</v>
      </c>
      <c r="AD606" s="125" t="s">
        <v>197</v>
      </c>
      <c r="AE606" s="125">
        <v>0</v>
      </c>
      <c r="AF606" s="125">
        <v>0.1</v>
      </c>
      <c r="AG606" s="125">
        <v>0</v>
      </c>
      <c r="AH606" s="125">
        <v>0</v>
      </c>
      <c r="AI606" s="202">
        <v>0</v>
      </c>
      <c r="AJ606" s="202">
        <v>0</v>
      </c>
      <c r="AK606" s="202">
        <v>0.65321543887592559</v>
      </c>
      <c r="AL606" s="202">
        <v>0</v>
      </c>
      <c r="AM606" s="202">
        <v>0.1</v>
      </c>
      <c r="AN606" s="202">
        <v>0</v>
      </c>
      <c r="AO606" s="202">
        <v>1</v>
      </c>
      <c r="AP606" s="202">
        <v>0</v>
      </c>
      <c r="AQ606" s="202" t="s">
        <v>197</v>
      </c>
      <c r="AR606" s="202">
        <v>1984</v>
      </c>
      <c r="AS606" s="203">
        <v>16.5</v>
      </c>
      <c r="AT606" s="224" t="s">
        <v>132</v>
      </c>
      <c r="AU606" s="202" t="s">
        <v>556</v>
      </c>
      <c r="AV606" s="152">
        <v>1.202784440199435</v>
      </c>
      <c r="AW606" s="152">
        <v>1.202784440199435</v>
      </c>
      <c r="AX606" s="179">
        <v>-1.083416072070718</v>
      </c>
      <c r="AY606" s="179" t="s">
        <v>115</v>
      </c>
      <c r="AZ606" s="179">
        <v>-0.80290039759766052</v>
      </c>
      <c r="BA606" s="179">
        <v>-0.73234384987460155</v>
      </c>
      <c r="BB606" s="179">
        <v>0</v>
      </c>
      <c r="BC606" s="179">
        <v>0.7119262350458232</v>
      </c>
      <c r="BD606" s="179">
        <v>0.7453059134268829</v>
      </c>
      <c r="BE606" s="179" t="s">
        <v>115</v>
      </c>
      <c r="BF606" s="179">
        <v>0.98712331261241748</v>
      </c>
      <c r="BG606" s="179">
        <v>1.16362311769843</v>
      </c>
      <c r="BH606" s="204">
        <v>1</v>
      </c>
      <c r="BI606" s="204">
        <v>9</v>
      </c>
      <c r="BJ606" s="205" t="s">
        <v>3036</v>
      </c>
      <c r="BK606" s="205" t="s">
        <v>3037</v>
      </c>
      <c r="BL606" s="205" t="s">
        <v>3030</v>
      </c>
      <c r="BM606" s="205">
        <v>1.1784561124074391</v>
      </c>
      <c r="BN606" s="205" t="s">
        <v>115</v>
      </c>
      <c r="BO606" s="205">
        <v>3.4020975552646597E-2</v>
      </c>
      <c r="BP606" s="205">
        <v>9.548178712712084E-2</v>
      </c>
      <c r="BQ606" s="205" t="s">
        <v>115</v>
      </c>
      <c r="BR606" s="205" t="s">
        <v>197</v>
      </c>
      <c r="BS606" s="205">
        <v>0.37745611240743882</v>
      </c>
      <c r="BT606" s="120" t="s">
        <v>115</v>
      </c>
      <c r="BU606" s="120" t="s">
        <v>115</v>
      </c>
      <c r="BV606" s="120" t="s">
        <v>115</v>
      </c>
      <c r="BW606" s="120" t="s">
        <v>115</v>
      </c>
      <c r="BX606" s="153">
        <v>15.321543887592561</v>
      </c>
      <c r="BY606" s="153">
        <v>1.2070478897029773</v>
      </c>
      <c r="BZ606" s="153">
        <v>1.2070478897029773</v>
      </c>
      <c r="CA606" s="154" t="s">
        <v>197</v>
      </c>
      <c r="CB606" s="154">
        <v>1.2646887857612037</v>
      </c>
      <c r="CC606" s="154">
        <v>1.2646887857612037</v>
      </c>
      <c r="CD606" s="154" t="s">
        <v>197</v>
      </c>
      <c r="CE606" s="155">
        <v>0</v>
      </c>
      <c r="CF606" s="155"/>
      <c r="CG606" s="269"/>
      <c r="CH606" s="273"/>
    </row>
    <row r="607" spans="1:86" s="1" customFormat="1" x14ac:dyDescent="0.2">
      <c r="A607" s="120">
        <v>603</v>
      </c>
      <c r="B607" s="120" t="s">
        <v>428</v>
      </c>
      <c r="C607" s="120" t="s">
        <v>426</v>
      </c>
      <c r="D607" s="126">
        <v>2</v>
      </c>
      <c r="E607" s="126" t="s">
        <v>2337</v>
      </c>
      <c r="F607" s="199">
        <v>68.795900000000003</v>
      </c>
      <c r="G607" s="199">
        <v>17.72</v>
      </c>
      <c r="H607" s="123">
        <v>1</v>
      </c>
      <c r="I607" s="122">
        <v>6150</v>
      </c>
      <c r="J607" s="122">
        <v>110</v>
      </c>
      <c r="K607" s="123">
        <v>0</v>
      </c>
      <c r="L607" s="122">
        <v>6150</v>
      </c>
      <c r="M607" s="122">
        <v>110</v>
      </c>
      <c r="N607" s="122">
        <v>6283.5</v>
      </c>
      <c r="O607" s="122">
        <v>285.5</v>
      </c>
      <c r="P607" s="122">
        <v>302.5</v>
      </c>
      <c r="Q607" s="112" t="s">
        <v>197</v>
      </c>
      <c r="R607" s="158">
        <v>2</v>
      </c>
      <c r="S607" s="112" t="s">
        <v>2191</v>
      </c>
      <c r="T607" s="112" t="s">
        <v>427</v>
      </c>
      <c r="U607" s="112" t="s">
        <v>197</v>
      </c>
      <c r="V607" s="112" t="s">
        <v>197</v>
      </c>
      <c r="W607" s="112" t="s">
        <v>197</v>
      </c>
      <c r="X607" s="112" t="s">
        <v>197</v>
      </c>
      <c r="Y607" s="112" t="s">
        <v>197</v>
      </c>
      <c r="Z607" s="112" t="s">
        <v>115</v>
      </c>
      <c r="AA607" s="125" t="s">
        <v>197</v>
      </c>
      <c r="AB607" s="125" t="s">
        <v>197</v>
      </c>
      <c r="AC607" s="125" t="s">
        <v>197</v>
      </c>
      <c r="AD607" s="125" t="s">
        <v>197</v>
      </c>
      <c r="AE607" s="125">
        <v>0</v>
      </c>
      <c r="AF607" s="125">
        <v>0.1</v>
      </c>
      <c r="AG607" s="125">
        <v>0</v>
      </c>
      <c r="AH607" s="125">
        <v>0</v>
      </c>
      <c r="AI607" s="202">
        <v>0</v>
      </c>
      <c r="AJ607" s="202">
        <v>0</v>
      </c>
      <c r="AK607" s="202">
        <v>0.6046995844746702</v>
      </c>
      <c r="AL607" s="202">
        <v>0</v>
      </c>
      <c r="AM607" s="202">
        <v>0.1</v>
      </c>
      <c r="AN607" s="202">
        <v>0</v>
      </c>
      <c r="AO607" s="202">
        <v>1</v>
      </c>
      <c r="AP607" s="202">
        <v>0</v>
      </c>
      <c r="AQ607" s="202" t="s">
        <v>197</v>
      </c>
      <c r="AR607" s="202">
        <v>1984</v>
      </c>
      <c r="AS607" s="203">
        <v>12</v>
      </c>
      <c r="AT607" s="224" t="s">
        <v>132</v>
      </c>
      <c r="AU607" s="202" t="s">
        <v>556</v>
      </c>
      <c r="AV607" s="152">
        <v>1.1771412776144752</v>
      </c>
      <c r="AW607" s="152">
        <v>1.1771412776144752</v>
      </c>
      <c r="AX607" s="179">
        <v>-1.083434906123881</v>
      </c>
      <c r="AY607" s="179" t="s">
        <v>115</v>
      </c>
      <c r="AZ607" s="179">
        <v>-0.80291559720776051</v>
      </c>
      <c r="BA607" s="179">
        <v>-0.73235863276600033</v>
      </c>
      <c r="BB607" s="179">
        <v>0</v>
      </c>
      <c r="BC607" s="179">
        <v>0.71193745545035403</v>
      </c>
      <c r="BD607" s="179">
        <v>0.74531711723329364</v>
      </c>
      <c r="BE607" s="179" t="s">
        <v>115</v>
      </c>
      <c r="BF607" s="179">
        <v>0.98713614311051534</v>
      </c>
      <c r="BG607" s="179">
        <v>1.1636385335805279</v>
      </c>
      <c r="BH607" s="204">
        <v>1</v>
      </c>
      <c r="BI607" s="204">
        <v>4</v>
      </c>
      <c r="BJ607" s="205" t="s">
        <v>3038</v>
      </c>
      <c r="BK607" s="205" t="s">
        <v>3039</v>
      </c>
      <c r="BL607" s="205" t="s">
        <v>3040</v>
      </c>
      <c r="BM607" s="205">
        <v>1.530041552532984</v>
      </c>
      <c r="BN607" s="205" t="s">
        <v>115</v>
      </c>
      <c r="BO607" s="205">
        <v>4.3191246923875333E-2</v>
      </c>
      <c r="BP607" s="205">
        <v>9.548178712712084E-2</v>
      </c>
      <c r="BQ607" s="205" t="s">
        <v>115</v>
      </c>
      <c r="BR607" s="205" t="s">
        <v>197</v>
      </c>
      <c r="BS607" s="205">
        <v>0.45386311979207461</v>
      </c>
      <c r="BT607" s="120" t="s">
        <v>115</v>
      </c>
      <c r="BU607" s="120" t="s">
        <v>115</v>
      </c>
      <c r="BV607" s="120" t="s">
        <v>115</v>
      </c>
      <c r="BW607" s="120" t="s">
        <v>115</v>
      </c>
      <c r="BX607" s="153">
        <v>10.469958447467016</v>
      </c>
      <c r="BY607" s="153">
        <v>1.1817968704255681</v>
      </c>
      <c r="BZ607" s="153">
        <v>1.1817968704255681</v>
      </c>
      <c r="CA607" s="154" t="s">
        <v>197</v>
      </c>
      <c r="CB607" s="154">
        <v>1.2659524376749161</v>
      </c>
      <c r="CC607" s="154">
        <v>1.2659524376749161</v>
      </c>
      <c r="CD607" s="154" t="s">
        <v>197</v>
      </c>
      <c r="CE607" s="155">
        <v>0</v>
      </c>
      <c r="CF607" s="155"/>
      <c r="CG607" s="269"/>
      <c r="CH607" s="273"/>
    </row>
    <row r="608" spans="1:86" s="1" customFormat="1" x14ac:dyDescent="0.2">
      <c r="A608" s="120">
        <v>604</v>
      </c>
      <c r="B608" s="120" t="s">
        <v>2883</v>
      </c>
      <c r="C608" s="120" t="s">
        <v>2923</v>
      </c>
      <c r="D608" s="126">
        <v>2</v>
      </c>
      <c r="E608" s="126" t="s">
        <v>2904</v>
      </c>
      <c r="F608" s="199">
        <v>69.985198477714107</v>
      </c>
      <c r="G608" s="199">
        <v>19.542068642565599</v>
      </c>
      <c r="H608" s="123">
        <v>1</v>
      </c>
      <c r="I608" s="122">
        <v>1220</v>
      </c>
      <c r="J608" s="122">
        <v>50</v>
      </c>
      <c r="K608" s="123"/>
      <c r="L608" s="122">
        <v>1220</v>
      </c>
      <c r="M608" s="122">
        <v>50</v>
      </c>
      <c r="N608" s="122">
        <v>540.5</v>
      </c>
      <c r="O608" s="122">
        <v>235.5</v>
      </c>
      <c r="P608" s="122">
        <v>271.5</v>
      </c>
      <c r="Q608" s="112" t="s">
        <v>2394</v>
      </c>
      <c r="R608" s="158">
        <v>1</v>
      </c>
      <c r="S608" s="112"/>
      <c r="T608" s="112" t="s">
        <v>2914</v>
      </c>
      <c r="U608" s="112" t="s">
        <v>197</v>
      </c>
      <c r="V608" s="112" t="s">
        <v>197</v>
      </c>
      <c r="W608" s="112" t="s">
        <v>197</v>
      </c>
      <c r="X608" s="112" t="s">
        <v>197</v>
      </c>
      <c r="Y608" s="112" t="s">
        <v>197</v>
      </c>
      <c r="Z608" s="112" t="s">
        <v>115</v>
      </c>
      <c r="AA608" s="125" t="s">
        <v>197</v>
      </c>
      <c r="AB608" s="125" t="s">
        <v>197</v>
      </c>
      <c r="AC608" s="125" t="s">
        <v>197</v>
      </c>
      <c r="AD608" s="125" t="s">
        <v>197</v>
      </c>
      <c r="AE608" s="125">
        <v>0</v>
      </c>
      <c r="AF608" s="125">
        <v>0</v>
      </c>
      <c r="AG608" s="125">
        <v>0</v>
      </c>
      <c r="AH608" s="125">
        <v>0</v>
      </c>
      <c r="AI608" s="202">
        <v>0</v>
      </c>
      <c r="AJ608" s="202">
        <v>0</v>
      </c>
      <c r="AK608" s="202">
        <v>0.5</v>
      </c>
      <c r="AL608" s="202">
        <v>0</v>
      </c>
      <c r="AM608" s="202">
        <v>0.1</v>
      </c>
      <c r="AN608" s="202">
        <v>0</v>
      </c>
      <c r="AO608" s="202">
        <v>1</v>
      </c>
      <c r="AP608" s="202">
        <v>0</v>
      </c>
      <c r="AQ608" s="202" t="s">
        <v>197</v>
      </c>
      <c r="AR608" s="202">
        <v>1987</v>
      </c>
      <c r="AS608" s="203">
        <v>3.1</v>
      </c>
      <c r="AT608" s="224" t="s">
        <v>132</v>
      </c>
      <c r="AU608" s="202" t="s">
        <v>556</v>
      </c>
      <c r="AV608" s="152">
        <v>1.1224972160321824</v>
      </c>
      <c r="AW608" s="152">
        <v>1.1224972160321824</v>
      </c>
      <c r="AX608" s="179">
        <v>-1.075279250114529</v>
      </c>
      <c r="AY608" s="179" t="s">
        <v>115</v>
      </c>
      <c r="AZ608" s="179">
        <v>-0.79692294607577574</v>
      </c>
      <c r="BA608" s="179">
        <v>-0.72603508888878676</v>
      </c>
      <c r="BB608" s="179">
        <v>0</v>
      </c>
      <c r="BC608" s="179">
        <v>0.70819945605992463</v>
      </c>
      <c r="BD608" s="179">
        <v>0.74437150802218932</v>
      </c>
      <c r="BE608" s="179" t="s">
        <v>115</v>
      </c>
      <c r="BF608" s="179">
        <v>0.98682293735233539</v>
      </c>
      <c r="BG608" s="179">
        <v>1.164172460896544</v>
      </c>
      <c r="BH608" s="204">
        <v>1</v>
      </c>
      <c r="BI608" s="204">
        <v>4</v>
      </c>
      <c r="BJ608" s="205" t="s">
        <v>3038</v>
      </c>
      <c r="BK608" s="205" t="s">
        <v>3039</v>
      </c>
      <c r="BL608" s="205" t="s">
        <v>3040</v>
      </c>
      <c r="BM608" s="205">
        <v>1.525187235727502</v>
      </c>
      <c r="BN608" s="205" t="s">
        <v>115</v>
      </c>
      <c r="BO608" s="205">
        <v>0.21982859689073339</v>
      </c>
      <c r="BP608" s="205">
        <v>9.548178712712084E-2</v>
      </c>
      <c r="BQ608" s="205" t="s">
        <v>115</v>
      </c>
      <c r="BR608" s="205" t="s">
        <v>197</v>
      </c>
      <c r="BS608" s="205">
        <v>0.32667478102933278</v>
      </c>
      <c r="BT608" s="120" t="s">
        <v>115</v>
      </c>
      <c r="BU608" s="120" t="s">
        <v>115</v>
      </c>
      <c r="BV608" s="120" t="s">
        <v>115</v>
      </c>
      <c r="BW608" s="120" t="s">
        <v>115</v>
      </c>
      <c r="BX608" s="153">
        <v>1.5748127642724981</v>
      </c>
      <c r="BY608" s="153">
        <v>1.1477984943725694</v>
      </c>
      <c r="BZ608" s="153">
        <v>1.1477984943725694</v>
      </c>
      <c r="CA608" s="154" t="s">
        <v>197</v>
      </c>
      <c r="CB608" s="154">
        <v>1.1933808261592356</v>
      </c>
      <c r="CC608" s="154">
        <v>1.1933808261592356</v>
      </c>
      <c r="CD608" s="154" t="s">
        <v>197</v>
      </c>
      <c r="CE608" s="155">
        <v>0</v>
      </c>
      <c r="CF608" s="155"/>
      <c r="CG608" s="269"/>
      <c r="CH608" s="273"/>
    </row>
    <row r="609" spans="1:86" s="1" customFormat="1" x14ac:dyDescent="0.2">
      <c r="A609" s="120">
        <v>605</v>
      </c>
      <c r="B609" s="120" t="s">
        <v>2884</v>
      </c>
      <c r="C609" s="120" t="s">
        <v>2924</v>
      </c>
      <c r="D609" s="126">
        <v>2</v>
      </c>
      <c r="E609" s="126" t="s">
        <v>2905</v>
      </c>
      <c r="F609" s="199">
        <v>69.834321309344205</v>
      </c>
      <c r="G609" s="199">
        <v>19.0089405018538</v>
      </c>
      <c r="H609" s="123">
        <v>1</v>
      </c>
      <c r="I609" s="122">
        <v>9200</v>
      </c>
      <c r="J609" s="122">
        <v>200</v>
      </c>
      <c r="K609" s="123"/>
      <c r="L609" s="122">
        <v>9200</v>
      </c>
      <c r="M609" s="122">
        <v>200</v>
      </c>
      <c r="N609" s="122">
        <v>10511.25</v>
      </c>
      <c r="O609" s="122">
        <v>575.75</v>
      </c>
      <c r="P609" s="122">
        <v>822.25</v>
      </c>
      <c r="Q609" s="112" t="s">
        <v>2394</v>
      </c>
      <c r="R609" s="158">
        <v>1</v>
      </c>
      <c r="S609" s="112"/>
      <c r="T609" s="112" t="s">
        <v>326</v>
      </c>
      <c r="U609" s="112" t="s">
        <v>197</v>
      </c>
      <c r="V609" s="112" t="s">
        <v>197</v>
      </c>
      <c r="W609" s="112" t="s">
        <v>197</v>
      </c>
      <c r="X609" s="112" t="s">
        <v>197</v>
      </c>
      <c r="Y609" s="112" t="s">
        <v>197</v>
      </c>
      <c r="Z609" s="112" t="s">
        <v>115</v>
      </c>
      <c r="AA609" s="125" t="s">
        <v>197</v>
      </c>
      <c r="AB609" s="125" t="s">
        <v>197</v>
      </c>
      <c r="AC609" s="125" t="s">
        <v>197</v>
      </c>
      <c r="AD609" s="125" t="s">
        <v>197</v>
      </c>
      <c r="AE609" s="125">
        <v>0</v>
      </c>
      <c r="AF609" s="125">
        <v>0</v>
      </c>
      <c r="AG609" s="125">
        <v>0</v>
      </c>
      <c r="AH609" s="125">
        <v>0</v>
      </c>
      <c r="AI609" s="202">
        <v>0</v>
      </c>
      <c r="AJ609" s="202">
        <v>0</v>
      </c>
      <c r="AK609" s="202">
        <v>0.78301717507663315</v>
      </c>
      <c r="AL609" s="202">
        <v>0</v>
      </c>
      <c r="AM609" s="202">
        <v>0.1</v>
      </c>
      <c r="AN609" s="202">
        <v>0</v>
      </c>
      <c r="AO609" s="202">
        <v>1</v>
      </c>
      <c r="AP609" s="202">
        <v>0</v>
      </c>
      <c r="AQ609" s="202" t="s">
        <v>197</v>
      </c>
      <c r="AR609" s="202">
        <v>1987</v>
      </c>
      <c r="AS609" s="203">
        <v>30</v>
      </c>
      <c r="AT609" s="224" t="s">
        <v>132</v>
      </c>
      <c r="AU609" s="202" t="s">
        <v>556</v>
      </c>
      <c r="AV609" s="152">
        <v>1.2740156578570732</v>
      </c>
      <c r="AW609" s="152">
        <v>1.2740156578570732</v>
      </c>
      <c r="AX609" s="179">
        <v>-1.086509384951948</v>
      </c>
      <c r="AY609" s="179" t="s">
        <v>115</v>
      </c>
      <c r="AZ609" s="179">
        <v>-0.80566889450228052</v>
      </c>
      <c r="BA609" s="179">
        <v>-0.73479321627122485</v>
      </c>
      <c r="BB609" s="179">
        <v>0</v>
      </c>
      <c r="BC609" s="179">
        <v>0.71426635092558122</v>
      </c>
      <c r="BD609" s="179">
        <v>0.74891482644886553</v>
      </c>
      <c r="BE609" s="179" t="s">
        <v>115</v>
      </c>
      <c r="BF609" s="179">
        <v>0.99160721953483022</v>
      </c>
      <c r="BG609" s="179">
        <v>1.169356239904128</v>
      </c>
      <c r="BH609" s="204">
        <v>1</v>
      </c>
      <c r="BI609" s="204">
        <v>4</v>
      </c>
      <c r="BJ609" s="205" t="s">
        <v>3038</v>
      </c>
      <c r="BK609" s="205" t="s">
        <v>3039</v>
      </c>
      <c r="BL609" s="205" t="s">
        <v>3040</v>
      </c>
      <c r="BM609" s="205">
        <v>1.698282492336687</v>
      </c>
      <c r="BN609" s="205" t="s">
        <v>115</v>
      </c>
      <c r="BO609" s="205">
        <v>0.16505088307774279</v>
      </c>
      <c r="BP609" s="205">
        <v>9.548178712712084E-2</v>
      </c>
      <c r="BQ609" s="205" t="s">
        <v>115</v>
      </c>
      <c r="BR609" s="205" t="s">
        <v>197</v>
      </c>
      <c r="BS609" s="205">
        <v>0.34765098787529031</v>
      </c>
      <c r="BT609" s="120" t="s">
        <v>115</v>
      </c>
      <c r="BU609" s="120" t="s">
        <v>115</v>
      </c>
      <c r="BV609" s="120" t="s">
        <v>115</v>
      </c>
      <c r="BW609" s="120" t="s">
        <v>115</v>
      </c>
      <c r="BX609" s="153">
        <v>28.301717507663312</v>
      </c>
      <c r="BY609" s="153">
        <v>1.2882059082859085</v>
      </c>
      <c r="BZ609" s="153">
        <v>1.2882059082859085</v>
      </c>
      <c r="CA609" s="154" t="s">
        <v>197</v>
      </c>
      <c r="CB609" s="154">
        <v>1.33429219870064</v>
      </c>
      <c r="CC609" s="154">
        <v>1.33429219870064</v>
      </c>
      <c r="CD609" s="154" t="s">
        <v>197</v>
      </c>
      <c r="CE609" s="155">
        <v>0</v>
      </c>
      <c r="CF609" s="155"/>
      <c r="CG609" s="269"/>
      <c r="CH609" s="273"/>
    </row>
    <row r="610" spans="1:86" s="1" customFormat="1" x14ac:dyDescent="0.2">
      <c r="A610" s="120">
        <v>606</v>
      </c>
      <c r="B610" s="120" t="s">
        <v>2885</v>
      </c>
      <c r="C610" s="120" t="s">
        <v>2925</v>
      </c>
      <c r="D610" s="126">
        <v>2</v>
      </c>
      <c r="E610" s="126" t="s">
        <v>2906</v>
      </c>
      <c r="F610" s="199">
        <v>68.917774595062298</v>
      </c>
      <c r="G610" s="199">
        <v>16.268641802725501</v>
      </c>
      <c r="H610" s="123">
        <v>1</v>
      </c>
      <c r="I610" s="122">
        <v>2080</v>
      </c>
      <c r="J610" s="122">
        <v>110</v>
      </c>
      <c r="K610" s="123"/>
      <c r="L610" s="122">
        <v>2080</v>
      </c>
      <c r="M610" s="122">
        <v>110</v>
      </c>
      <c r="N610" s="122">
        <v>2147.75</v>
      </c>
      <c r="O610" s="122">
        <v>213.25</v>
      </c>
      <c r="P610" s="122">
        <v>545.75</v>
      </c>
      <c r="Q610" s="112" t="s">
        <v>2394</v>
      </c>
      <c r="R610" s="158">
        <v>1</v>
      </c>
      <c r="S610" s="112"/>
      <c r="T610" s="112" t="s">
        <v>326</v>
      </c>
      <c r="U610" s="112" t="s">
        <v>197</v>
      </c>
      <c r="V610" s="112" t="s">
        <v>197</v>
      </c>
      <c r="W610" s="112" t="s">
        <v>197</v>
      </c>
      <c r="X610" s="112" t="s">
        <v>197</v>
      </c>
      <c r="Y610" s="112" t="s">
        <v>197</v>
      </c>
      <c r="Z610" s="112" t="s">
        <v>115</v>
      </c>
      <c r="AA610" s="125" t="s">
        <v>197</v>
      </c>
      <c r="AB610" s="125" t="s">
        <v>197</v>
      </c>
      <c r="AC610" s="125" t="s">
        <v>197</v>
      </c>
      <c r="AD610" s="125" t="s">
        <v>197</v>
      </c>
      <c r="AE610" s="125">
        <v>0</v>
      </c>
      <c r="AF610" s="125">
        <v>0</v>
      </c>
      <c r="AG610" s="125">
        <v>0</v>
      </c>
      <c r="AH610" s="125">
        <v>0</v>
      </c>
      <c r="AI610" s="202">
        <v>0</v>
      </c>
      <c r="AJ610" s="202">
        <v>0</v>
      </c>
      <c r="AK610" s="202">
        <v>0.80301311595037328</v>
      </c>
      <c r="AL610" s="202">
        <v>0</v>
      </c>
      <c r="AM610" s="202">
        <v>0.1</v>
      </c>
      <c r="AN610" s="202">
        <v>0</v>
      </c>
      <c r="AO610" s="202">
        <v>1</v>
      </c>
      <c r="AP610" s="202">
        <v>0</v>
      </c>
      <c r="AQ610" s="202" t="s">
        <v>197</v>
      </c>
      <c r="AR610" s="202">
        <v>1987</v>
      </c>
      <c r="AS610" s="203">
        <v>31.5</v>
      </c>
      <c r="AT610" s="224" t="s">
        <v>132</v>
      </c>
      <c r="AU610" s="202" t="s">
        <v>556</v>
      </c>
      <c r="AV610" s="152">
        <v>1.2864019839802516</v>
      </c>
      <c r="AW610" s="152">
        <v>1.2864019839802516</v>
      </c>
      <c r="AX610" s="179">
        <v>-1.024933341879223</v>
      </c>
      <c r="AY610" s="179" t="s">
        <v>115</v>
      </c>
      <c r="AZ610" s="179">
        <v>-0.75791952289398345</v>
      </c>
      <c r="BA610" s="179">
        <v>-0.6888491931834132</v>
      </c>
      <c r="BB610" s="179">
        <v>0</v>
      </c>
      <c r="BC610" s="179">
        <v>0.67280707625327685</v>
      </c>
      <c r="BD610" s="179">
        <v>0.7062251665896877</v>
      </c>
      <c r="BE610" s="179" t="s">
        <v>115</v>
      </c>
      <c r="BF610" s="179">
        <v>0.93971407509167171</v>
      </c>
      <c r="BG610" s="179">
        <v>1.1132711676056699</v>
      </c>
      <c r="BH610" s="204">
        <v>1</v>
      </c>
      <c r="BI610" s="204">
        <v>4</v>
      </c>
      <c r="BJ610" s="205" t="s">
        <v>3038</v>
      </c>
      <c r="BK610" s="205" t="s">
        <v>3039</v>
      </c>
      <c r="BL610" s="205" t="s">
        <v>3040</v>
      </c>
      <c r="BM610" s="205">
        <v>1.198688404962682</v>
      </c>
      <c r="BN610" s="205" t="s">
        <v>115</v>
      </c>
      <c r="BO610" s="205">
        <v>0.161722682410359</v>
      </c>
      <c r="BP610" s="205">
        <v>9.548178712712084E-2</v>
      </c>
      <c r="BQ610" s="205" t="s">
        <v>115</v>
      </c>
      <c r="BR610" s="205" t="s">
        <v>197</v>
      </c>
      <c r="BS610" s="205">
        <v>0.15942171626139989</v>
      </c>
      <c r="BT610" s="120" t="s">
        <v>115</v>
      </c>
      <c r="BU610" s="120" t="s">
        <v>115</v>
      </c>
      <c r="BV610" s="120" t="s">
        <v>115</v>
      </c>
      <c r="BW610" s="120" t="s">
        <v>115</v>
      </c>
      <c r="BX610" s="153">
        <v>30.301311595037319</v>
      </c>
      <c r="BY610" s="153">
        <v>1.3000388694448017</v>
      </c>
      <c r="BZ610" s="153">
        <v>1.3000388694448017</v>
      </c>
      <c r="CA610" s="154" t="s">
        <v>197</v>
      </c>
      <c r="CB610" s="154">
        <v>1.3097772122323126</v>
      </c>
      <c r="CC610" s="154">
        <v>1.3097772122323126</v>
      </c>
      <c r="CD610" s="154" t="s">
        <v>197</v>
      </c>
      <c r="CE610" s="155">
        <v>0</v>
      </c>
      <c r="CF610" s="155"/>
      <c r="CG610" s="269"/>
      <c r="CH610" s="273"/>
    </row>
    <row r="611" spans="1:86" s="1" customFormat="1" x14ac:dyDescent="0.2">
      <c r="A611" s="120">
        <v>607</v>
      </c>
      <c r="B611" s="120" t="s">
        <v>2886</v>
      </c>
      <c r="C611" s="120" t="s">
        <v>2925</v>
      </c>
      <c r="D611" s="126">
        <v>2</v>
      </c>
      <c r="E611" s="126" t="s">
        <v>2906</v>
      </c>
      <c r="F611" s="199">
        <v>68.917774595062298</v>
      </c>
      <c r="G611" s="199">
        <v>16.268641802725501</v>
      </c>
      <c r="H611" s="123">
        <v>1</v>
      </c>
      <c r="I611" s="122">
        <v>1220</v>
      </c>
      <c r="J611" s="122">
        <v>60</v>
      </c>
      <c r="K611" s="123"/>
      <c r="L611" s="122">
        <v>1220</v>
      </c>
      <c r="M611" s="122">
        <v>60</v>
      </c>
      <c r="N611" s="122">
        <v>1119.5</v>
      </c>
      <c r="O611" s="122">
        <v>225.5</v>
      </c>
      <c r="P611" s="122">
        <v>316.5</v>
      </c>
      <c r="Q611" s="112" t="s">
        <v>2394</v>
      </c>
      <c r="R611" s="158">
        <v>1</v>
      </c>
      <c r="S611" s="112"/>
      <c r="T611" s="112" t="s">
        <v>326</v>
      </c>
      <c r="U611" s="112" t="s">
        <v>197</v>
      </c>
      <c r="V611" s="112" t="s">
        <v>197</v>
      </c>
      <c r="W611" s="112" t="s">
        <v>197</v>
      </c>
      <c r="X611" s="112" t="s">
        <v>197</v>
      </c>
      <c r="Y611" s="112" t="s">
        <v>197</v>
      </c>
      <c r="Z611" s="112" t="s">
        <v>115</v>
      </c>
      <c r="AA611" s="125" t="s">
        <v>197</v>
      </c>
      <c r="AB611" s="125" t="s">
        <v>197</v>
      </c>
      <c r="AC611" s="125" t="s">
        <v>197</v>
      </c>
      <c r="AD611" s="125" t="s">
        <v>197</v>
      </c>
      <c r="AE611" s="125">
        <v>0</v>
      </c>
      <c r="AF611" s="125">
        <v>0</v>
      </c>
      <c r="AG611" s="125">
        <v>0</v>
      </c>
      <c r="AH611" s="125">
        <v>0</v>
      </c>
      <c r="AI611" s="202">
        <v>0</v>
      </c>
      <c r="AJ611" s="202">
        <v>0</v>
      </c>
      <c r="AK611" s="202">
        <v>0.80301311595037328</v>
      </c>
      <c r="AL611" s="202">
        <v>0</v>
      </c>
      <c r="AM611" s="202">
        <v>0.1</v>
      </c>
      <c r="AN611" s="202">
        <v>0</v>
      </c>
      <c r="AO611" s="202">
        <v>1</v>
      </c>
      <c r="AP611" s="202">
        <v>0</v>
      </c>
      <c r="AQ611" s="202" t="s">
        <v>197</v>
      </c>
      <c r="AR611" s="202">
        <v>1987</v>
      </c>
      <c r="AS611" s="203">
        <v>31.5</v>
      </c>
      <c r="AT611" s="224" t="s">
        <v>132</v>
      </c>
      <c r="AU611" s="202" t="s">
        <v>556</v>
      </c>
      <c r="AV611" s="152">
        <v>1.2864019839802516</v>
      </c>
      <c r="AW611" s="152">
        <v>1.2864019839802516</v>
      </c>
      <c r="AX611" s="179">
        <v>-1.024933341879223</v>
      </c>
      <c r="AY611" s="179" t="s">
        <v>115</v>
      </c>
      <c r="AZ611" s="179">
        <v>-0.75791952289398345</v>
      </c>
      <c r="BA611" s="179">
        <v>-0.6888491931834132</v>
      </c>
      <c r="BB611" s="179">
        <v>0</v>
      </c>
      <c r="BC611" s="179">
        <v>0.67280707625327685</v>
      </c>
      <c r="BD611" s="179">
        <v>0.7062251665896877</v>
      </c>
      <c r="BE611" s="179" t="s">
        <v>115</v>
      </c>
      <c r="BF611" s="179">
        <v>0.93971407509167171</v>
      </c>
      <c r="BG611" s="179">
        <v>1.1132711676056699</v>
      </c>
      <c r="BH611" s="204">
        <v>1</v>
      </c>
      <c r="BI611" s="204">
        <v>4</v>
      </c>
      <c r="BJ611" s="205" t="s">
        <v>3038</v>
      </c>
      <c r="BK611" s="205" t="s">
        <v>3039</v>
      </c>
      <c r="BL611" s="205" t="s">
        <v>3040</v>
      </c>
      <c r="BM611" s="205">
        <v>1.198688404962682</v>
      </c>
      <c r="BN611" s="205" t="s">
        <v>115</v>
      </c>
      <c r="BO611" s="205">
        <v>0.161722682410359</v>
      </c>
      <c r="BP611" s="205">
        <v>9.548178712712084E-2</v>
      </c>
      <c r="BQ611" s="205" t="s">
        <v>115</v>
      </c>
      <c r="BR611" s="205" t="s">
        <v>197</v>
      </c>
      <c r="BS611" s="205">
        <v>0.15942171626139989</v>
      </c>
      <c r="BT611" s="120" t="s">
        <v>115</v>
      </c>
      <c r="BU611" s="120" t="s">
        <v>115</v>
      </c>
      <c r="BV611" s="120" t="s">
        <v>115</v>
      </c>
      <c r="BW611" s="120" t="s">
        <v>115</v>
      </c>
      <c r="BX611" s="153">
        <v>30.301311595037319</v>
      </c>
      <c r="BY611" s="153">
        <v>1.3000388694448017</v>
      </c>
      <c r="BZ611" s="153">
        <v>1.3000388694448017</v>
      </c>
      <c r="CA611" s="154" t="s">
        <v>197</v>
      </c>
      <c r="CB611" s="154">
        <v>1.3097772122323126</v>
      </c>
      <c r="CC611" s="154">
        <v>1.3097772122323126</v>
      </c>
      <c r="CD611" s="154" t="s">
        <v>197</v>
      </c>
      <c r="CE611" s="155">
        <v>0</v>
      </c>
      <c r="CF611" s="155"/>
      <c r="CG611" s="269"/>
      <c r="CH611" s="273"/>
    </row>
    <row r="612" spans="1:86" s="1" customFormat="1" x14ac:dyDescent="0.2">
      <c r="A612" s="120">
        <v>608</v>
      </c>
      <c r="B612" s="120" t="s">
        <v>2887</v>
      </c>
      <c r="C612" s="120" t="s">
        <v>2924</v>
      </c>
      <c r="D612" s="126">
        <v>2</v>
      </c>
      <c r="E612" s="126" t="s">
        <v>2907</v>
      </c>
      <c r="F612" s="199">
        <v>68.107379883571795</v>
      </c>
      <c r="G612" s="199">
        <v>13.297039376206</v>
      </c>
      <c r="H612" s="123">
        <v>1</v>
      </c>
      <c r="I612" s="122">
        <v>2110</v>
      </c>
      <c r="J612" s="122">
        <v>80</v>
      </c>
      <c r="K612" s="123"/>
      <c r="L612" s="122">
        <v>2110</v>
      </c>
      <c r="M612" s="122">
        <v>80</v>
      </c>
      <c r="N612" s="122">
        <v>2161</v>
      </c>
      <c r="O612" s="122">
        <v>190</v>
      </c>
      <c r="P612" s="122">
        <v>446</v>
      </c>
      <c r="Q612" s="112" t="s">
        <v>2394</v>
      </c>
      <c r="R612" s="158">
        <v>1</v>
      </c>
      <c r="S612" s="112"/>
      <c r="T612" s="112" t="s">
        <v>326</v>
      </c>
      <c r="U612" s="112" t="s">
        <v>197</v>
      </c>
      <c r="V612" s="112" t="s">
        <v>197</v>
      </c>
      <c r="W612" s="112" t="s">
        <v>197</v>
      </c>
      <c r="X612" s="112" t="s">
        <v>197</v>
      </c>
      <c r="Y612" s="112" t="s">
        <v>197</v>
      </c>
      <c r="Z612" s="112" t="s">
        <v>115</v>
      </c>
      <c r="AA612" s="125" t="s">
        <v>197</v>
      </c>
      <c r="AB612" s="125" t="s">
        <v>197</v>
      </c>
      <c r="AC612" s="125" t="s">
        <v>197</v>
      </c>
      <c r="AD612" s="125" t="s">
        <v>197</v>
      </c>
      <c r="AE612" s="125">
        <v>0</v>
      </c>
      <c r="AF612" s="125">
        <v>0</v>
      </c>
      <c r="AG612" s="125">
        <v>0</v>
      </c>
      <c r="AH612" s="125">
        <v>0</v>
      </c>
      <c r="AI612" s="202">
        <v>0</v>
      </c>
      <c r="AJ612" s="202">
        <v>0</v>
      </c>
      <c r="AK612" s="202">
        <v>0.5</v>
      </c>
      <c r="AL612" s="202">
        <v>0</v>
      </c>
      <c r="AM612" s="202">
        <v>0.1</v>
      </c>
      <c r="AN612" s="202">
        <v>0</v>
      </c>
      <c r="AO612" s="202">
        <v>1</v>
      </c>
      <c r="AP612" s="202">
        <v>0</v>
      </c>
      <c r="AQ612" s="202" t="s">
        <v>197</v>
      </c>
      <c r="AR612" s="202">
        <v>1987</v>
      </c>
      <c r="AS612" s="203">
        <v>4.5</v>
      </c>
      <c r="AT612" s="224" t="s">
        <v>132</v>
      </c>
      <c r="AU612" s="202" t="s">
        <v>556</v>
      </c>
      <c r="AV612" s="152">
        <v>1.1224972160321824</v>
      </c>
      <c r="AW612" s="152">
        <v>1.1224972160321824</v>
      </c>
      <c r="AX612" s="179">
        <v>-1.024933341879223</v>
      </c>
      <c r="AY612" s="179" t="s">
        <v>115</v>
      </c>
      <c r="AZ612" s="179">
        <v>-0.75791952289398345</v>
      </c>
      <c r="BA612" s="179">
        <v>-0.6888491931834132</v>
      </c>
      <c r="BB612" s="179">
        <v>0</v>
      </c>
      <c r="BC612" s="179">
        <v>0.67280707625327685</v>
      </c>
      <c r="BD612" s="179">
        <v>0.7062251665896877</v>
      </c>
      <c r="BE612" s="179" t="s">
        <v>115</v>
      </c>
      <c r="BF612" s="179">
        <v>0.93971407509167171</v>
      </c>
      <c r="BG612" s="179">
        <v>1.1132711676056699</v>
      </c>
      <c r="BH612" s="204">
        <v>1</v>
      </c>
      <c r="BI612" s="204">
        <v>4</v>
      </c>
      <c r="BJ612" s="205" t="s">
        <v>3038</v>
      </c>
      <c r="BK612" s="205" t="s">
        <v>3039</v>
      </c>
      <c r="BL612" s="205" t="s">
        <v>3040</v>
      </c>
      <c r="BM612" s="205">
        <v>1.275599049547963</v>
      </c>
      <c r="BN612" s="205" t="s">
        <v>115</v>
      </c>
      <c r="BO612" s="205">
        <v>0.47740893563560421</v>
      </c>
      <c r="BP612" s="205">
        <v>9.548178712712084E-2</v>
      </c>
      <c r="BQ612" s="205" t="s">
        <v>115</v>
      </c>
      <c r="BR612" s="205" t="s">
        <v>197</v>
      </c>
      <c r="BS612" s="205">
        <v>0.20469687099931019</v>
      </c>
      <c r="BT612" s="120" t="s">
        <v>115</v>
      </c>
      <c r="BU612" s="120" t="s">
        <v>115</v>
      </c>
      <c r="BV612" s="120" t="s">
        <v>115</v>
      </c>
      <c r="BW612" s="120" t="s">
        <v>115</v>
      </c>
      <c r="BX612" s="153">
        <v>3.2244009504520372</v>
      </c>
      <c r="BY612" s="153">
        <v>1.2235342510521352</v>
      </c>
      <c r="BZ612" s="153">
        <v>1.2235342510521352</v>
      </c>
      <c r="CA612" s="154" t="s">
        <v>197</v>
      </c>
      <c r="CB612" s="154">
        <v>1.2405389443683812</v>
      </c>
      <c r="CC612" s="154">
        <v>1.2405389443683812</v>
      </c>
      <c r="CD612" s="154" t="s">
        <v>197</v>
      </c>
      <c r="CE612" s="155">
        <v>0</v>
      </c>
      <c r="CF612" s="155"/>
      <c r="CG612" s="269"/>
      <c r="CH612" s="273"/>
    </row>
    <row r="613" spans="1:86" s="1" customFormat="1" x14ac:dyDescent="0.2">
      <c r="A613" s="120">
        <v>609</v>
      </c>
      <c r="B613" s="120" t="s">
        <v>2888</v>
      </c>
      <c r="C613" s="120" t="s">
        <v>2924</v>
      </c>
      <c r="D613" s="126">
        <v>2</v>
      </c>
      <c r="E613" s="126" t="s">
        <v>2907</v>
      </c>
      <c r="F613" s="199">
        <v>68.107379883571795</v>
      </c>
      <c r="G613" s="199">
        <v>13.297039376206</v>
      </c>
      <c r="H613" s="123">
        <v>1</v>
      </c>
      <c r="I613" s="122">
        <v>2390</v>
      </c>
      <c r="J613" s="122">
        <v>100</v>
      </c>
      <c r="K613" s="123"/>
      <c r="L613" s="122">
        <v>2390</v>
      </c>
      <c r="M613" s="122">
        <v>100</v>
      </c>
      <c r="N613" s="122">
        <v>2562.166666666667</v>
      </c>
      <c r="O613" s="122">
        <v>192.83333333333351</v>
      </c>
      <c r="P613" s="122">
        <v>555.16666666666652</v>
      </c>
      <c r="Q613" s="112" t="s">
        <v>2394</v>
      </c>
      <c r="R613" s="158">
        <v>1</v>
      </c>
      <c r="S613" s="112"/>
      <c r="T613" s="112" t="s">
        <v>326</v>
      </c>
      <c r="U613" s="112" t="s">
        <v>197</v>
      </c>
      <c r="V613" s="112" t="s">
        <v>197</v>
      </c>
      <c r="W613" s="112" t="s">
        <v>197</v>
      </c>
      <c r="X613" s="112" t="s">
        <v>197</v>
      </c>
      <c r="Y613" s="112" t="s">
        <v>197</v>
      </c>
      <c r="Z613" s="112" t="s">
        <v>115</v>
      </c>
      <c r="AA613" s="125" t="s">
        <v>197</v>
      </c>
      <c r="AB613" s="125" t="s">
        <v>197</v>
      </c>
      <c r="AC613" s="125" t="s">
        <v>197</v>
      </c>
      <c r="AD613" s="125" t="s">
        <v>197</v>
      </c>
      <c r="AE613" s="125">
        <v>0</v>
      </c>
      <c r="AF613" s="125">
        <v>0</v>
      </c>
      <c r="AG613" s="125">
        <v>0</v>
      </c>
      <c r="AH613" s="125">
        <v>0</v>
      </c>
      <c r="AI613" s="202">
        <v>0</v>
      </c>
      <c r="AJ613" s="202">
        <v>0</v>
      </c>
      <c r="AK613" s="202">
        <v>0.5</v>
      </c>
      <c r="AL613" s="202">
        <v>0</v>
      </c>
      <c r="AM613" s="202">
        <v>0.1</v>
      </c>
      <c r="AN613" s="202">
        <v>0</v>
      </c>
      <c r="AO613" s="202">
        <v>1</v>
      </c>
      <c r="AP613" s="202">
        <v>0</v>
      </c>
      <c r="AQ613" s="202" t="s">
        <v>197</v>
      </c>
      <c r="AR613" s="202">
        <v>1987</v>
      </c>
      <c r="AS613" s="203">
        <v>4.5</v>
      </c>
      <c r="AT613" s="224" t="s">
        <v>132</v>
      </c>
      <c r="AU613" s="202" t="s">
        <v>556</v>
      </c>
      <c r="AV613" s="152">
        <v>1.1224972160321824</v>
      </c>
      <c r="AW613" s="152">
        <v>1.1224972160321824</v>
      </c>
      <c r="AX613" s="179">
        <v>-0.39573810490284211</v>
      </c>
      <c r="AY613" s="179" t="s">
        <v>115</v>
      </c>
      <c r="AZ613" s="179">
        <v>-0.28111900445440707</v>
      </c>
      <c r="BA613" s="179">
        <v>-0.26240623042264088</v>
      </c>
      <c r="BB613" s="179">
        <v>0</v>
      </c>
      <c r="BC613" s="179">
        <v>0.26472346111692419</v>
      </c>
      <c r="BD613" s="179">
        <v>0.28109208015072829</v>
      </c>
      <c r="BE613" s="179" t="s">
        <v>115</v>
      </c>
      <c r="BF613" s="179">
        <v>0.37189726246101562</v>
      </c>
      <c r="BG613" s="179">
        <v>0.42161903762907549</v>
      </c>
      <c r="BH613" s="204">
        <v>1</v>
      </c>
      <c r="BI613" s="204">
        <v>4</v>
      </c>
      <c r="BJ613" s="205" t="s">
        <v>3038</v>
      </c>
      <c r="BK613" s="205" t="s">
        <v>3039</v>
      </c>
      <c r="BL613" s="205" t="s">
        <v>3040</v>
      </c>
      <c r="BM613" s="205">
        <v>1.275599049547963</v>
      </c>
      <c r="BN613" s="205" t="s">
        <v>115</v>
      </c>
      <c r="BO613" s="205">
        <v>0.47740893563560421</v>
      </c>
      <c r="BP613" s="205">
        <v>9.548178712712084E-2</v>
      </c>
      <c r="BQ613" s="205" t="s">
        <v>115</v>
      </c>
      <c r="BR613" s="205" t="s">
        <v>197</v>
      </c>
      <c r="BS613" s="205">
        <v>0.20469687099931019</v>
      </c>
      <c r="BT613" s="120" t="s">
        <v>115</v>
      </c>
      <c r="BU613" s="120" t="s">
        <v>115</v>
      </c>
      <c r="BV613" s="120" t="s">
        <v>115</v>
      </c>
      <c r="BW613" s="120" t="s">
        <v>115</v>
      </c>
      <c r="BX613" s="153">
        <v>3.2244009504520372</v>
      </c>
      <c r="BY613" s="153">
        <v>1.2235342510521352</v>
      </c>
      <c r="BZ613" s="153">
        <v>1.2235342510521352</v>
      </c>
      <c r="CA613" s="154" t="s">
        <v>197</v>
      </c>
      <c r="CB613" s="154">
        <v>1.2405389443683812</v>
      </c>
      <c r="CC613" s="154">
        <v>1.2405389443683812</v>
      </c>
      <c r="CD613" s="154" t="s">
        <v>197</v>
      </c>
      <c r="CE613" s="155">
        <v>0</v>
      </c>
      <c r="CF613" s="155"/>
      <c r="CG613" s="269"/>
      <c r="CH613" s="273"/>
    </row>
    <row r="614" spans="1:86" s="1" customFormat="1" x14ac:dyDescent="0.2">
      <c r="A614" s="120">
        <v>610</v>
      </c>
      <c r="B614" s="120" t="s">
        <v>1637</v>
      </c>
      <c r="C614" s="120" t="s">
        <v>429</v>
      </c>
      <c r="D614" s="126">
        <v>2</v>
      </c>
      <c r="E614" s="126" t="s">
        <v>1635</v>
      </c>
      <c r="F614" s="199">
        <v>62.483899999999998</v>
      </c>
      <c r="G614" s="199">
        <v>6.51</v>
      </c>
      <c r="H614" s="123">
        <v>1</v>
      </c>
      <c r="I614" s="122">
        <v>12170</v>
      </c>
      <c r="J614" s="122">
        <v>290</v>
      </c>
      <c r="K614" s="123">
        <v>0</v>
      </c>
      <c r="L614" s="122">
        <v>12170</v>
      </c>
      <c r="M614" s="122">
        <v>290</v>
      </c>
      <c r="N614" s="122">
        <v>14412.5</v>
      </c>
      <c r="O614" s="122">
        <v>792.5</v>
      </c>
      <c r="P614" s="122">
        <v>948.5</v>
      </c>
      <c r="Q614" s="112" t="s">
        <v>192</v>
      </c>
      <c r="R614" s="158">
        <v>1</v>
      </c>
      <c r="S614" s="112" t="s">
        <v>2191</v>
      </c>
      <c r="T614" s="124" t="s">
        <v>2185</v>
      </c>
      <c r="U614" s="112" t="s">
        <v>192</v>
      </c>
      <c r="V614" s="112" t="s">
        <v>676</v>
      </c>
      <c r="W614" s="112" t="s">
        <v>193</v>
      </c>
      <c r="X614" s="112" t="s">
        <v>115</v>
      </c>
      <c r="Y614" s="112" t="s">
        <v>115</v>
      </c>
      <c r="Z614" s="112" t="s">
        <v>115</v>
      </c>
      <c r="AA614" s="125" t="s">
        <v>197</v>
      </c>
      <c r="AB614" s="125" t="s">
        <v>197</v>
      </c>
      <c r="AC614" s="125" t="s">
        <v>197</v>
      </c>
      <c r="AD614" s="125" t="s">
        <v>197</v>
      </c>
      <c r="AE614" s="125">
        <v>0</v>
      </c>
      <c r="AF614" s="125">
        <v>0.1</v>
      </c>
      <c r="AG614" s="125">
        <v>0</v>
      </c>
      <c r="AH614" s="125">
        <v>0</v>
      </c>
      <c r="AI614" s="202">
        <v>0</v>
      </c>
      <c r="AJ614" s="202">
        <v>0</v>
      </c>
      <c r="AK614" s="202">
        <v>0.94548146379729148</v>
      </c>
      <c r="AL614" s="202">
        <v>0</v>
      </c>
      <c r="AM614" s="202">
        <v>0.1</v>
      </c>
      <c r="AN614" s="202">
        <v>0</v>
      </c>
      <c r="AO614" s="202">
        <v>1</v>
      </c>
      <c r="AP614" s="202">
        <v>0</v>
      </c>
      <c r="AQ614" s="202" t="s">
        <v>197</v>
      </c>
      <c r="AR614" s="202">
        <v>1987</v>
      </c>
      <c r="AS614" s="203">
        <v>44.5</v>
      </c>
      <c r="AT614" s="224" t="s">
        <v>132</v>
      </c>
      <c r="AU614" s="202" t="s">
        <v>556</v>
      </c>
      <c r="AV614" s="152">
        <v>1.3834504683523257</v>
      </c>
      <c r="AW614" s="152">
        <v>1.3834504683523257</v>
      </c>
      <c r="AX614" s="179">
        <v>-0.39573810490284211</v>
      </c>
      <c r="AY614" s="179" t="s">
        <v>115</v>
      </c>
      <c r="AZ614" s="179">
        <v>-0.28111900445440707</v>
      </c>
      <c r="BA614" s="179">
        <v>-0.26240623042264088</v>
      </c>
      <c r="BB614" s="179">
        <v>0</v>
      </c>
      <c r="BC614" s="179">
        <v>0.26472346111692419</v>
      </c>
      <c r="BD614" s="179">
        <v>0.28109208015072829</v>
      </c>
      <c r="BE614" s="179" t="s">
        <v>115</v>
      </c>
      <c r="BF614" s="179">
        <v>0.37189726246101562</v>
      </c>
      <c r="BG614" s="179">
        <v>0.42161903762907549</v>
      </c>
      <c r="BH614" s="204">
        <v>0</v>
      </c>
      <c r="BI614" s="204">
        <v>7</v>
      </c>
      <c r="BJ614" s="205" t="s">
        <v>3025</v>
      </c>
      <c r="BK614" s="205" t="s">
        <v>3026</v>
      </c>
      <c r="BL614" s="205" t="s">
        <v>3027</v>
      </c>
      <c r="BM614" s="205">
        <v>-4.8146379729150479E-2</v>
      </c>
      <c r="BN614" s="205">
        <v>1.0352696923415681</v>
      </c>
      <c r="BO614" s="205">
        <v>0.35492119256292121</v>
      </c>
      <c r="BP614" s="205">
        <v>9.548178712712084E-2</v>
      </c>
      <c r="BQ614" s="205" t="s">
        <v>115</v>
      </c>
      <c r="BR614" s="205" t="s">
        <v>197</v>
      </c>
      <c r="BS614" s="205">
        <v>1.987123312612417</v>
      </c>
      <c r="BT614" s="120" t="s">
        <v>115</v>
      </c>
      <c r="BU614" s="120" t="s">
        <v>115</v>
      </c>
      <c r="BV614" s="120" t="s">
        <v>115</v>
      </c>
      <c r="BW614" s="120" t="s">
        <v>115</v>
      </c>
      <c r="BX614" s="153">
        <v>44.548146379729154</v>
      </c>
      <c r="BY614" s="153">
        <v>1.7665798478609873</v>
      </c>
      <c r="BZ614" s="153">
        <v>1.7665798478609873</v>
      </c>
      <c r="CA614" s="154" t="s">
        <v>197</v>
      </c>
      <c r="CB614" s="154">
        <v>2.6588462570062781</v>
      </c>
      <c r="CC614" s="154">
        <v>2.6588462570062781</v>
      </c>
      <c r="CD614" s="154" t="s">
        <v>197</v>
      </c>
      <c r="CE614" s="155">
        <v>0</v>
      </c>
      <c r="CF614" s="155"/>
      <c r="CG614" s="269"/>
      <c r="CH614" s="273"/>
    </row>
    <row r="615" spans="1:86" s="1" customFormat="1" x14ac:dyDescent="0.2">
      <c r="A615" s="120">
        <v>611</v>
      </c>
      <c r="B615" s="120" t="s">
        <v>1639</v>
      </c>
      <c r="C615" s="120" t="s">
        <v>429</v>
      </c>
      <c r="D615" s="126">
        <v>2</v>
      </c>
      <c r="E615" s="126" t="s">
        <v>1634</v>
      </c>
      <c r="F615" s="199">
        <v>62.485199999999999</v>
      </c>
      <c r="G615" s="199">
        <v>6.51</v>
      </c>
      <c r="H615" s="123">
        <v>1</v>
      </c>
      <c r="I615" s="122">
        <v>10600</v>
      </c>
      <c r="J615" s="122">
        <v>150</v>
      </c>
      <c r="K615" s="123">
        <v>0</v>
      </c>
      <c r="L615" s="122">
        <v>10600</v>
      </c>
      <c r="M615" s="122">
        <v>150</v>
      </c>
      <c r="N615" s="122">
        <v>12359.75</v>
      </c>
      <c r="O615" s="122">
        <v>533.25</v>
      </c>
      <c r="P615" s="122">
        <v>477.75</v>
      </c>
      <c r="Q615" s="112" t="s">
        <v>2548</v>
      </c>
      <c r="R615" s="158">
        <v>1</v>
      </c>
      <c r="S615" s="112" t="s">
        <v>2191</v>
      </c>
      <c r="T615" s="124" t="s">
        <v>2185</v>
      </c>
      <c r="U615" s="112" t="s">
        <v>355</v>
      </c>
      <c r="V615" s="112" t="s">
        <v>676</v>
      </c>
      <c r="W615" s="112" t="s">
        <v>193</v>
      </c>
      <c r="X615" s="112" t="s">
        <v>115</v>
      </c>
      <c r="Y615" s="112" t="s">
        <v>115</v>
      </c>
      <c r="Z615" s="112" t="s">
        <v>115</v>
      </c>
      <c r="AA615" s="125" t="s">
        <v>197</v>
      </c>
      <c r="AB615" s="125" t="s">
        <v>197</v>
      </c>
      <c r="AC615" s="125" t="s">
        <v>197</v>
      </c>
      <c r="AD615" s="125" t="s">
        <v>197</v>
      </c>
      <c r="AE615" s="125">
        <v>0</v>
      </c>
      <c r="AF615" s="125">
        <v>0.1</v>
      </c>
      <c r="AG615" s="125">
        <v>0</v>
      </c>
      <c r="AH615" s="125">
        <v>0</v>
      </c>
      <c r="AI615" s="202">
        <v>0</v>
      </c>
      <c r="AJ615" s="202">
        <v>0</v>
      </c>
      <c r="AK615" s="202">
        <v>0.84548149381506676</v>
      </c>
      <c r="AL615" s="202">
        <v>0</v>
      </c>
      <c r="AM615" s="202">
        <v>0.1</v>
      </c>
      <c r="AN615" s="202">
        <v>0</v>
      </c>
      <c r="AO615" s="202">
        <v>1</v>
      </c>
      <c r="AP615" s="202">
        <v>0</v>
      </c>
      <c r="AQ615" s="202" t="s">
        <v>197</v>
      </c>
      <c r="AR615" s="202">
        <v>1987</v>
      </c>
      <c r="AS615" s="203">
        <v>34.5</v>
      </c>
      <c r="AT615" s="224" t="s">
        <v>132</v>
      </c>
      <c r="AU615" s="202" t="s">
        <v>556</v>
      </c>
      <c r="AV615" s="152">
        <v>1.3171328544925742</v>
      </c>
      <c r="AW615" s="152">
        <v>1.3171328544925742</v>
      </c>
      <c r="AX615" s="179">
        <v>-0.39573810490284211</v>
      </c>
      <c r="AY615" s="179" t="s">
        <v>115</v>
      </c>
      <c r="AZ615" s="179">
        <v>-0.28111900445440707</v>
      </c>
      <c r="BA615" s="179">
        <v>-0.26240623042264088</v>
      </c>
      <c r="BB615" s="179">
        <v>0</v>
      </c>
      <c r="BC615" s="179">
        <v>0.26472346111692419</v>
      </c>
      <c r="BD615" s="179">
        <v>0.28109208015072829</v>
      </c>
      <c r="BE615" s="179" t="s">
        <v>115</v>
      </c>
      <c r="BF615" s="179">
        <v>0.37189726246101562</v>
      </c>
      <c r="BG615" s="179">
        <v>0.42161903762907549</v>
      </c>
      <c r="BH615" s="204">
        <v>0</v>
      </c>
      <c r="BI615" s="204">
        <v>7</v>
      </c>
      <c r="BJ615" s="205" t="s">
        <v>3025</v>
      </c>
      <c r="BK615" s="205" t="s">
        <v>3026</v>
      </c>
      <c r="BL615" s="205" t="s">
        <v>3027</v>
      </c>
      <c r="BM615" s="205">
        <v>-4.8149381506682742E-2</v>
      </c>
      <c r="BN615" s="205">
        <v>1.0352855246171979</v>
      </c>
      <c r="BO615" s="205">
        <v>0.35507073213415818</v>
      </c>
      <c r="BP615" s="205">
        <v>9.548178712712084E-2</v>
      </c>
      <c r="BQ615" s="205" t="s">
        <v>115</v>
      </c>
      <c r="BR615" s="205" t="s">
        <v>197</v>
      </c>
      <c r="BS615" s="205">
        <v>0.2228638568894846</v>
      </c>
      <c r="BT615" s="120" t="s">
        <v>115</v>
      </c>
      <c r="BU615" s="120" t="s">
        <v>115</v>
      </c>
      <c r="BV615" s="120" t="s">
        <v>115</v>
      </c>
      <c r="BW615" s="120" t="s">
        <v>115</v>
      </c>
      <c r="BX615" s="153">
        <v>34.548149381506683</v>
      </c>
      <c r="BY615" s="153">
        <v>1.7151813520315977</v>
      </c>
      <c r="BZ615" s="153">
        <v>1.7151813520315977</v>
      </c>
      <c r="CA615" s="154" t="s">
        <v>197</v>
      </c>
      <c r="CB615" s="154">
        <v>1.7295997713530713</v>
      </c>
      <c r="CC615" s="154">
        <v>1.7295997713530713</v>
      </c>
      <c r="CD615" s="154" t="s">
        <v>197</v>
      </c>
      <c r="CE615" s="155">
        <v>0</v>
      </c>
      <c r="CF615" s="155"/>
      <c r="CG615" s="155" t="s">
        <v>1638</v>
      </c>
      <c r="CH615" s="273"/>
    </row>
    <row r="616" spans="1:86" s="1" customFormat="1" x14ac:dyDescent="0.2">
      <c r="A616" s="120">
        <v>612</v>
      </c>
      <c r="B616" s="120" t="s">
        <v>1640</v>
      </c>
      <c r="C616" s="120" t="s">
        <v>429</v>
      </c>
      <c r="D616" s="126">
        <v>2</v>
      </c>
      <c r="E616" s="126" t="s">
        <v>1636</v>
      </c>
      <c r="F616" s="199">
        <v>62.5214</v>
      </c>
      <c r="G616" s="199">
        <v>6.64</v>
      </c>
      <c r="H616" s="123">
        <v>1</v>
      </c>
      <c r="I616" s="122">
        <v>10750</v>
      </c>
      <c r="J616" s="122">
        <v>100</v>
      </c>
      <c r="K616" s="123">
        <v>0</v>
      </c>
      <c r="L616" s="122">
        <v>10750</v>
      </c>
      <c r="M616" s="122">
        <v>100</v>
      </c>
      <c r="N616" s="122">
        <v>12721.33333333333</v>
      </c>
      <c r="O616" s="122">
        <v>359.66666666666612</v>
      </c>
      <c r="P616" s="122">
        <v>523.33333333333394</v>
      </c>
      <c r="Q616" s="112" t="s">
        <v>355</v>
      </c>
      <c r="R616" s="158">
        <v>1</v>
      </c>
      <c r="S616" s="112" t="s">
        <v>2191</v>
      </c>
      <c r="T616" s="124" t="s">
        <v>2185</v>
      </c>
      <c r="U616" s="112" t="s">
        <v>2548</v>
      </c>
      <c r="V616" s="112" t="s">
        <v>676</v>
      </c>
      <c r="W616" s="112" t="s">
        <v>193</v>
      </c>
      <c r="X616" s="112" t="s">
        <v>115</v>
      </c>
      <c r="Y616" s="112" t="s">
        <v>115</v>
      </c>
      <c r="Z616" s="112" t="s">
        <v>115</v>
      </c>
      <c r="AA616" s="125" t="s">
        <v>197</v>
      </c>
      <c r="AB616" s="125" t="s">
        <v>197</v>
      </c>
      <c r="AC616" s="125" t="s">
        <v>197</v>
      </c>
      <c r="AD616" s="125" t="s">
        <v>197</v>
      </c>
      <c r="AE616" s="125">
        <v>0</v>
      </c>
      <c r="AF616" s="125">
        <v>0.1</v>
      </c>
      <c r="AG616" s="125">
        <v>0</v>
      </c>
      <c r="AH616" s="125">
        <v>0</v>
      </c>
      <c r="AI616" s="202">
        <v>0</v>
      </c>
      <c r="AJ616" s="202">
        <v>0</v>
      </c>
      <c r="AK616" s="202">
        <v>0.90944228156381102</v>
      </c>
      <c r="AL616" s="202">
        <v>0</v>
      </c>
      <c r="AM616" s="202">
        <v>0.1</v>
      </c>
      <c r="AN616" s="202">
        <v>0</v>
      </c>
      <c r="AO616" s="202">
        <v>1</v>
      </c>
      <c r="AP616" s="202">
        <v>0</v>
      </c>
      <c r="AQ616" s="202" t="s">
        <v>197</v>
      </c>
      <c r="AR616" s="202">
        <v>1987</v>
      </c>
      <c r="AS616" s="203">
        <v>40.9</v>
      </c>
      <c r="AT616" s="224" t="s">
        <v>132</v>
      </c>
      <c r="AU616" s="202" t="s">
        <v>556</v>
      </c>
      <c r="AV616" s="152">
        <v>1.3590751500546208</v>
      </c>
      <c r="AW616" s="152">
        <v>1.3590751500546208</v>
      </c>
      <c r="AX616" s="179">
        <v>-0.40632636321507731</v>
      </c>
      <c r="AY616" s="179" t="s">
        <v>115</v>
      </c>
      <c r="AZ616" s="179">
        <v>-0.2883696088869081</v>
      </c>
      <c r="BA616" s="179">
        <v>-0.26909019701037018</v>
      </c>
      <c r="BB616" s="179">
        <v>0</v>
      </c>
      <c r="BC616" s="179">
        <v>0.27148130772084439</v>
      </c>
      <c r="BD616" s="179">
        <v>0.28804762594897798</v>
      </c>
      <c r="BE616" s="179" t="s">
        <v>115</v>
      </c>
      <c r="BF616" s="179">
        <v>0.38165544103284937</v>
      </c>
      <c r="BG616" s="179">
        <v>0.43413078683041217</v>
      </c>
      <c r="BH616" s="204">
        <v>0</v>
      </c>
      <c r="BI616" s="204">
        <v>7</v>
      </c>
      <c r="BJ616" s="205" t="s">
        <v>3025</v>
      </c>
      <c r="BK616" s="205" t="s">
        <v>3026</v>
      </c>
      <c r="BL616" s="205" t="s">
        <v>3027</v>
      </c>
      <c r="BM616" s="205">
        <v>-4.4228156381096673E-2</v>
      </c>
      <c r="BN616" s="205">
        <v>1.0310510937334321</v>
      </c>
      <c r="BO616" s="205">
        <v>0.34056087827562148</v>
      </c>
      <c r="BP616" s="205">
        <v>9.548178712712084E-2</v>
      </c>
      <c r="BQ616" s="205" t="s">
        <v>115</v>
      </c>
      <c r="BR616" s="205" t="s">
        <v>197</v>
      </c>
      <c r="BS616" s="205">
        <v>0.2231770626476646</v>
      </c>
      <c r="BT616" s="120" t="s">
        <v>115</v>
      </c>
      <c r="BU616" s="120" t="s">
        <v>115</v>
      </c>
      <c r="BV616" s="120" t="s">
        <v>115</v>
      </c>
      <c r="BW616" s="120" t="s">
        <v>115</v>
      </c>
      <c r="BX616" s="153">
        <v>40.944228156381094</v>
      </c>
      <c r="BY616" s="153">
        <v>1.7421969190851383</v>
      </c>
      <c r="BZ616" s="153">
        <v>1.7421969190851383</v>
      </c>
      <c r="CA616" s="154" t="s">
        <v>197</v>
      </c>
      <c r="CB616" s="154">
        <v>1.7564333480555951</v>
      </c>
      <c r="CC616" s="154">
        <v>1.7564333480555951</v>
      </c>
      <c r="CD616" s="154" t="s">
        <v>197</v>
      </c>
      <c r="CE616" s="155">
        <v>0</v>
      </c>
      <c r="CF616" s="155"/>
      <c r="CG616" s="155" t="s">
        <v>1641</v>
      </c>
      <c r="CH616" s="273"/>
    </row>
    <row r="617" spans="1:86" s="1" customFormat="1" x14ac:dyDescent="0.2">
      <c r="A617" s="120">
        <v>613</v>
      </c>
      <c r="B617" s="120" t="s">
        <v>1642</v>
      </c>
      <c r="C617" s="120" t="s">
        <v>429</v>
      </c>
      <c r="D617" s="126">
        <v>2</v>
      </c>
      <c r="E617" s="126" t="s">
        <v>1633</v>
      </c>
      <c r="F617" s="199">
        <v>62.509099999999997</v>
      </c>
      <c r="G617" s="199">
        <v>6.63</v>
      </c>
      <c r="H617" s="123">
        <v>1</v>
      </c>
      <c r="I617" s="122">
        <v>10150</v>
      </c>
      <c r="J617" s="122">
        <v>130</v>
      </c>
      <c r="K617" s="123">
        <v>0</v>
      </c>
      <c r="L617" s="122">
        <v>10150</v>
      </c>
      <c r="M617" s="122">
        <v>130</v>
      </c>
      <c r="N617" s="122">
        <v>11577.16666666667</v>
      </c>
      <c r="O617" s="122">
        <v>889.83333333333394</v>
      </c>
      <c r="P617" s="122">
        <v>320.16666666666612</v>
      </c>
      <c r="Q617" s="112" t="s">
        <v>206</v>
      </c>
      <c r="R617" s="158">
        <v>1</v>
      </c>
      <c r="S617" s="112" t="s">
        <v>2191</v>
      </c>
      <c r="T617" s="124" t="s">
        <v>2185</v>
      </c>
      <c r="U617" s="112" t="s">
        <v>206</v>
      </c>
      <c r="V617" s="112" t="s">
        <v>676</v>
      </c>
      <c r="W617" s="112" t="s">
        <v>193</v>
      </c>
      <c r="X617" s="112" t="s">
        <v>115</v>
      </c>
      <c r="Y617" s="112" t="s">
        <v>115</v>
      </c>
      <c r="Z617" s="112" t="s">
        <v>115</v>
      </c>
      <c r="AA617" s="125" t="s">
        <v>197</v>
      </c>
      <c r="AB617" s="125" t="s">
        <v>197</v>
      </c>
      <c r="AC617" s="125" t="s">
        <v>197</v>
      </c>
      <c r="AD617" s="125" t="s">
        <v>197</v>
      </c>
      <c r="AE617" s="125">
        <v>0</v>
      </c>
      <c r="AF617" s="125">
        <v>0.1</v>
      </c>
      <c r="AG617" s="125">
        <v>0</v>
      </c>
      <c r="AH617" s="125">
        <v>0</v>
      </c>
      <c r="AI617" s="202">
        <v>0</v>
      </c>
      <c r="AJ617" s="202">
        <v>0</v>
      </c>
      <c r="AK617" s="202">
        <v>0.87947451082708561</v>
      </c>
      <c r="AL617" s="202">
        <v>0</v>
      </c>
      <c r="AM617" s="202">
        <v>0.1</v>
      </c>
      <c r="AN617" s="202">
        <v>0</v>
      </c>
      <c r="AO617" s="202">
        <v>1</v>
      </c>
      <c r="AP617" s="202">
        <v>0</v>
      </c>
      <c r="AQ617" s="202" t="s">
        <v>197</v>
      </c>
      <c r="AR617" s="202">
        <v>1987</v>
      </c>
      <c r="AS617" s="203">
        <v>37.9</v>
      </c>
      <c r="AT617" s="224" t="s">
        <v>132</v>
      </c>
      <c r="AU617" s="202" t="s">
        <v>556</v>
      </c>
      <c r="AV617" s="152">
        <v>1.339207009836247</v>
      </c>
      <c r="AW617" s="152">
        <v>1.339207009836247</v>
      </c>
      <c r="AX617" s="179">
        <v>-0.40632636321507731</v>
      </c>
      <c r="AY617" s="179" t="s">
        <v>115</v>
      </c>
      <c r="AZ617" s="179">
        <v>-0.2883696088869081</v>
      </c>
      <c r="BA617" s="179">
        <v>-0.26909019701037018</v>
      </c>
      <c r="BB617" s="179">
        <v>0</v>
      </c>
      <c r="BC617" s="179">
        <v>0.27148130772084439</v>
      </c>
      <c r="BD617" s="179">
        <v>0.28804762594897798</v>
      </c>
      <c r="BE617" s="179" t="s">
        <v>115</v>
      </c>
      <c r="BF617" s="179">
        <v>0.38165544103284937</v>
      </c>
      <c r="BG617" s="179">
        <v>0.43413078683041217</v>
      </c>
      <c r="BH617" s="204">
        <v>0</v>
      </c>
      <c r="BI617" s="204">
        <v>7</v>
      </c>
      <c r="BJ617" s="205" t="s">
        <v>3025</v>
      </c>
      <c r="BK617" s="205" t="s">
        <v>3026</v>
      </c>
      <c r="BL617" s="205" t="s">
        <v>3027</v>
      </c>
      <c r="BM617" s="205">
        <v>-4.7451082708558801E-2</v>
      </c>
      <c r="BN617" s="205">
        <v>1.039058302243389</v>
      </c>
      <c r="BO617" s="205">
        <v>0.34187613574465781</v>
      </c>
      <c r="BP617" s="205">
        <v>9.548178712712084E-2</v>
      </c>
      <c r="BQ617" s="205" t="s">
        <v>115</v>
      </c>
      <c r="BR617" s="205" t="s">
        <v>197</v>
      </c>
      <c r="BS617" s="205">
        <v>0.21839278046516969</v>
      </c>
      <c r="BT617" s="120" t="s">
        <v>115</v>
      </c>
      <c r="BU617" s="120" t="s">
        <v>115</v>
      </c>
      <c r="BV617" s="120" t="s">
        <v>115</v>
      </c>
      <c r="BW617" s="120" t="s">
        <v>115</v>
      </c>
      <c r="BX617" s="153">
        <v>37.947451082708554</v>
      </c>
      <c r="BY617" s="153">
        <v>1.7317949169922355</v>
      </c>
      <c r="BZ617" s="153">
        <v>1.7317949169922355</v>
      </c>
      <c r="CA617" s="154" t="s">
        <v>197</v>
      </c>
      <c r="CB617" s="154">
        <v>1.7455111117032316</v>
      </c>
      <c r="CC617" s="154">
        <v>1.7455111117032316</v>
      </c>
      <c r="CD617" s="154" t="s">
        <v>197</v>
      </c>
      <c r="CE617" s="155">
        <v>0</v>
      </c>
      <c r="CF617" s="155"/>
      <c r="CG617" s="155"/>
      <c r="CH617" s="273"/>
    </row>
    <row r="618" spans="1:86" s="1" customFormat="1" x14ac:dyDescent="0.2">
      <c r="A618" s="120">
        <v>614</v>
      </c>
      <c r="B618" s="120" t="s">
        <v>1643</v>
      </c>
      <c r="C618" s="120" t="s">
        <v>429</v>
      </c>
      <c r="D618" s="126">
        <v>2</v>
      </c>
      <c r="E618" s="126" t="s">
        <v>1646</v>
      </c>
      <c r="F618" s="199">
        <v>62.433700000000002</v>
      </c>
      <c r="G618" s="199">
        <v>6.25</v>
      </c>
      <c r="H618" s="123">
        <v>1</v>
      </c>
      <c r="I618" s="122">
        <v>9710</v>
      </c>
      <c r="J618" s="122">
        <v>180</v>
      </c>
      <c r="K618" s="123">
        <v>0</v>
      </c>
      <c r="L618" s="122">
        <v>9710</v>
      </c>
      <c r="M618" s="122">
        <v>180</v>
      </c>
      <c r="N618" s="122">
        <v>11016.66666666667</v>
      </c>
      <c r="O618" s="122">
        <v>790.33333333333394</v>
      </c>
      <c r="P618" s="122">
        <v>514.66666666666606</v>
      </c>
      <c r="Q618" s="112" t="s">
        <v>214</v>
      </c>
      <c r="R618" s="158">
        <v>1</v>
      </c>
      <c r="S618" s="112" t="s">
        <v>2191</v>
      </c>
      <c r="T618" s="124" t="s">
        <v>2185</v>
      </c>
      <c r="U618" s="112" t="s">
        <v>676</v>
      </c>
      <c r="V618" s="112" t="s">
        <v>676</v>
      </c>
      <c r="W618" s="112" t="s">
        <v>193</v>
      </c>
      <c r="X618" s="112" t="s">
        <v>115</v>
      </c>
      <c r="Y618" s="112" t="s">
        <v>115</v>
      </c>
      <c r="Z618" s="112" t="s">
        <v>115</v>
      </c>
      <c r="AA618" s="125" t="s">
        <v>197</v>
      </c>
      <c r="AB618" s="125" t="s">
        <v>197</v>
      </c>
      <c r="AC618" s="125" t="s">
        <v>197</v>
      </c>
      <c r="AD618" s="125" t="s">
        <v>197</v>
      </c>
      <c r="AE618" s="125">
        <v>0</v>
      </c>
      <c r="AF618" s="125">
        <v>0.1</v>
      </c>
      <c r="AG618" s="125">
        <v>0</v>
      </c>
      <c r="AH618" s="125">
        <v>0</v>
      </c>
      <c r="AI618" s="202">
        <v>0</v>
      </c>
      <c r="AJ618" s="202">
        <v>0</v>
      </c>
      <c r="AK618" s="202">
        <v>0.5</v>
      </c>
      <c r="AL618" s="202">
        <v>0</v>
      </c>
      <c r="AM618" s="202">
        <v>0.1</v>
      </c>
      <c r="AN618" s="202">
        <v>0</v>
      </c>
      <c r="AO618" s="202">
        <v>1</v>
      </c>
      <c r="AP618" s="202">
        <v>0</v>
      </c>
      <c r="AQ618" s="202" t="s">
        <v>197</v>
      </c>
      <c r="AR618" s="202">
        <v>1987</v>
      </c>
      <c r="AS618" s="203">
        <v>5.5</v>
      </c>
      <c r="AT618" s="224" t="s">
        <v>132</v>
      </c>
      <c r="AU618" s="202" t="s">
        <v>556</v>
      </c>
      <c r="AV618" s="152">
        <v>1.1269427669584644</v>
      </c>
      <c r="AW618" s="152">
        <v>1.1269427669584644</v>
      </c>
      <c r="AX618" s="179">
        <v>-0.40632636321507731</v>
      </c>
      <c r="AY618" s="179" t="s">
        <v>115</v>
      </c>
      <c r="AZ618" s="179">
        <v>-0.2883696088869081</v>
      </c>
      <c r="BA618" s="179">
        <v>-0.26909019701037018</v>
      </c>
      <c r="BB618" s="179">
        <v>0</v>
      </c>
      <c r="BC618" s="179">
        <v>0.27148130772084439</v>
      </c>
      <c r="BD618" s="179">
        <v>0.28804762594897798</v>
      </c>
      <c r="BE618" s="179" t="s">
        <v>115</v>
      </c>
      <c r="BF618" s="179">
        <v>0.38165544103284937</v>
      </c>
      <c r="BG618" s="179">
        <v>0.43413078683041217</v>
      </c>
      <c r="BH618" s="204">
        <v>-1</v>
      </c>
      <c r="BI618" s="204">
        <v>7</v>
      </c>
      <c r="BJ618" s="205" t="s">
        <v>3033</v>
      </c>
      <c r="BK618" s="205" t="s">
        <v>3034</v>
      </c>
      <c r="BL618" s="205" t="s">
        <v>3035</v>
      </c>
      <c r="BM618" s="205">
        <v>0</v>
      </c>
      <c r="BN618" s="205" t="s">
        <v>115</v>
      </c>
      <c r="BO618" s="205">
        <v>0.37789394106332491</v>
      </c>
      <c r="BP618" s="205">
        <v>9.548178712712084E-2</v>
      </c>
      <c r="BQ618" s="205" t="s">
        <v>115</v>
      </c>
      <c r="BR618" s="205" t="s">
        <v>197</v>
      </c>
      <c r="BS618" s="205">
        <v>0.16271407509167171</v>
      </c>
      <c r="BT618" s="120" t="s">
        <v>115</v>
      </c>
      <c r="BU618" s="120" t="s">
        <v>115</v>
      </c>
      <c r="BV618" s="120" t="s">
        <v>115</v>
      </c>
      <c r="BW618" s="120" t="s">
        <v>115</v>
      </c>
      <c r="BX618" s="153">
        <v>5.5</v>
      </c>
      <c r="BY618" s="153">
        <v>1.1924431233251171</v>
      </c>
      <c r="BZ618" s="153">
        <v>1.1924431233251171</v>
      </c>
      <c r="CA618" s="154" t="s">
        <v>197</v>
      </c>
      <c r="CB618" s="154">
        <v>1.2034934451829387</v>
      </c>
      <c r="CC618" s="154">
        <v>1.2034934451829387</v>
      </c>
      <c r="CD618" s="154" t="s">
        <v>197</v>
      </c>
      <c r="CE618" s="155">
        <v>0</v>
      </c>
      <c r="CF618" s="155"/>
      <c r="CG618" s="155" t="s">
        <v>2273</v>
      </c>
      <c r="CH618" s="273"/>
    </row>
    <row r="619" spans="1:86" s="1" customFormat="1" x14ac:dyDescent="0.2">
      <c r="A619" s="120">
        <v>615</v>
      </c>
      <c r="B619" s="120" t="s">
        <v>1644</v>
      </c>
      <c r="C619" s="120" t="s">
        <v>429</v>
      </c>
      <c r="D619" s="126">
        <v>2</v>
      </c>
      <c r="E619" s="126" t="s">
        <v>1646</v>
      </c>
      <c r="F619" s="199">
        <v>62.433700000000002</v>
      </c>
      <c r="G619" s="199">
        <v>6.25</v>
      </c>
      <c r="H619" s="123">
        <v>1</v>
      </c>
      <c r="I619" s="122">
        <v>8220</v>
      </c>
      <c r="J619" s="122">
        <v>90</v>
      </c>
      <c r="K619" s="123">
        <v>0</v>
      </c>
      <c r="L619" s="122">
        <v>8220</v>
      </c>
      <c r="M619" s="122">
        <v>90</v>
      </c>
      <c r="N619" s="122">
        <v>9114.25</v>
      </c>
      <c r="O619" s="122">
        <v>408.75</v>
      </c>
      <c r="P619" s="122">
        <v>339.25</v>
      </c>
      <c r="Q619" s="112" t="s">
        <v>214</v>
      </c>
      <c r="R619" s="158">
        <v>1</v>
      </c>
      <c r="S619" s="112" t="s">
        <v>2191</v>
      </c>
      <c r="T619" s="124" t="s">
        <v>2185</v>
      </c>
      <c r="U619" s="112" t="s">
        <v>676</v>
      </c>
      <c r="V619" s="112" t="s">
        <v>676</v>
      </c>
      <c r="W619" s="112" t="s">
        <v>193</v>
      </c>
      <c r="X619" s="112" t="s">
        <v>115</v>
      </c>
      <c r="Y619" s="112" t="s">
        <v>115</v>
      </c>
      <c r="Z619" s="112" t="s">
        <v>115</v>
      </c>
      <c r="AA619" s="125" t="s">
        <v>197</v>
      </c>
      <c r="AB619" s="125" t="s">
        <v>197</v>
      </c>
      <c r="AC619" s="125" t="s">
        <v>197</v>
      </c>
      <c r="AD619" s="125" t="s">
        <v>197</v>
      </c>
      <c r="AE619" s="125">
        <v>0</v>
      </c>
      <c r="AF619" s="125">
        <v>0.1</v>
      </c>
      <c r="AG619" s="125">
        <v>0</v>
      </c>
      <c r="AH619" s="125">
        <v>0</v>
      </c>
      <c r="AI619" s="202">
        <v>0</v>
      </c>
      <c r="AJ619" s="202">
        <v>0</v>
      </c>
      <c r="AK619" s="202">
        <v>0.5</v>
      </c>
      <c r="AL619" s="202">
        <v>0</v>
      </c>
      <c r="AM619" s="202">
        <v>0.1</v>
      </c>
      <c r="AN619" s="202">
        <v>0</v>
      </c>
      <c r="AO619" s="202">
        <v>1</v>
      </c>
      <c r="AP619" s="202">
        <v>0</v>
      </c>
      <c r="AQ619" s="202" t="s">
        <v>197</v>
      </c>
      <c r="AR619" s="202">
        <v>1987</v>
      </c>
      <c r="AS619" s="203">
        <v>5.5</v>
      </c>
      <c r="AT619" s="224" t="s">
        <v>132</v>
      </c>
      <c r="AU619" s="202" t="s">
        <v>556</v>
      </c>
      <c r="AV619" s="152">
        <v>1.1269427669584644</v>
      </c>
      <c r="AW619" s="152">
        <v>1.1269427669584644</v>
      </c>
      <c r="AX619" s="179">
        <v>-1.0595873525616</v>
      </c>
      <c r="AY619" s="179" t="s">
        <v>115</v>
      </c>
      <c r="AZ619" s="179">
        <v>-0.76394067934219245</v>
      </c>
      <c r="BA619" s="179">
        <v>-0.70539586812006838</v>
      </c>
      <c r="BB619" s="179">
        <v>0</v>
      </c>
      <c r="BC619" s="179">
        <v>0.74050886695793916</v>
      </c>
      <c r="BD619" s="179">
        <v>0.79185676563198704</v>
      </c>
      <c r="BE619" s="179" t="s">
        <v>115</v>
      </c>
      <c r="BF619" s="179">
        <v>1.0842801908358051</v>
      </c>
      <c r="BG619" s="179">
        <v>1.2681695374021731</v>
      </c>
      <c r="BH619" s="204">
        <v>0</v>
      </c>
      <c r="BI619" s="204">
        <v>7</v>
      </c>
      <c r="BJ619" s="205" t="s">
        <v>3025</v>
      </c>
      <c r="BK619" s="205" t="s">
        <v>3026</v>
      </c>
      <c r="BL619" s="205" t="s">
        <v>3027</v>
      </c>
      <c r="BM619" s="205">
        <v>-4.2609633393775881E-2</v>
      </c>
      <c r="BN619" s="205">
        <v>0.98232370848544759</v>
      </c>
      <c r="BO619" s="205">
        <v>0.37789394106332491</v>
      </c>
      <c r="BP619" s="205">
        <v>9.548178712712084E-2</v>
      </c>
      <c r="BQ619" s="205" t="s">
        <v>115</v>
      </c>
      <c r="BR619" s="205" t="s">
        <v>197</v>
      </c>
      <c r="BS619" s="205">
        <v>0.16271407509167171</v>
      </c>
      <c r="BT619" s="120" t="s">
        <v>115</v>
      </c>
      <c r="BU619" s="120" t="s">
        <v>115</v>
      </c>
      <c r="BV619" s="120" t="s">
        <v>115</v>
      </c>
      <c r="BW619" s="120" t="s">
        <v>115</v>
      </c>
      <c r="BX619" s="153">
        <v>5.5426096333937762</v>
      </c>
      <c r="BY619" s="153">
        <v>1.5449532260291774</v>
      </c>
      <c r="BZ619" s="153">
        <v>1.5449532260291774</v>
      </c>
      <c r="CA619" s="154" t="s">
        <v>197</v>
      </c>
      <c r="CB619" s="154">
        <v>1.5534980981162805</v>
      </c>
      <c r="CC619" s="154">
        <v>1.5534980981162805</v>
      </c>
      <c r="CD619" s="154" t="s">
        <v>197</v>
      </c>
      <c r="CE619" s="155">
        <v>1</v>
      </c>
      <c r="CF619" s="155" t="s">
        <v>2411</v>
      </c>
      <c r="CG619" s="155"/>
      <c r="CH619" s="273"/>
    </row>
    <row r="620" spans="1:86" s="1" customFormat="1" x14ac:dyDescent="0.2">
      <c r="A620" s="120">
        <v>616</v>
      </c>
      <c r="B620" s="120" t="s">
        <v>1645</v>
      </c>
      <c r="C620" s="120" t="s">
        <v>429</v>
      </c>
      <c r="D620" s="126">
        <v>2</v>
      </c>
      <c r="E620" s="126" t="s">
        <v>1646</v>
      </c>
      <c r="F620" s="199">
        <v>62.433700000000002</v>
      </c>
      <c r="G620" s="199">
        <v>6.25</v>
      </c>
      <c r="H620" s="123">
        <v>1</v>
      </c>
      <c r="I620" s="122">
        <v>4240</v>
      </c>
      <c r="J620" s="122">
        <v>120</v>
      </c>
      <c r="K620" s="123">
        <v>0</v>
      </c>
      <c r="L620" s="122">
        <v>4240</v>
      </c>
      <c r="M620" s="122">
        <v>120</v>
      </c>
      <c r="N620" s="122">
        <v>4760.666666666667</v>
      </c>
      <c r="O620" s="122">
        <v>534.33333333333303</v>
      </c>
      <c r="P620" s="122">
        <v>345.66666666666703</v>
      </c>
      <c r="Q620" s="112" t="s">
        <v>214</v>
      </c>
      <c r="R620" s="158">
        <v>1</v>
      </c>
      <c r="S620" s="112" t="s">
        <v>2191</v>
      </c>
      <c r="T620" s="124" t="s">
        <v>2185</v>
      </c>
      <c r="U620" s="112" t="s">
        <v>197</v>
      </c>
      <c r="V620" s="112" t="s">
        <v>676</v>
      </c>
      <c r="W620" s="112" t="s">
        <v>193</v>
      </c>
      <c r="X620" s="112" t="s">
        <v>115</v>
      </c>
      <c r="Y620" s="112" t="s">
        <v>115</v>
      </c>
      <c r="Z620" s="112" t="s">
        <v>115</v>
      </c>
      <c r="AA620" s="125" t="s">
        <v>197</v>
      </c>
      <c r="AB620" s="125" t="s">
        <v>197</v>
      </c>
      <c r="AC620" s="125" t="s">
        <v>197</v>
      </c>
      <c r="AD620" s="125" t="s">
        <v>197</v>
      </c>
      <c r="AE620" s="125">
        <v>0</v>
      </c>
      <c r="AF620" s="125">
        <v>0.1</v>
      </c>
      <c r="AG620" s="125">
        <v>0</v>
      </c>
      <c r="AH620" s="125">
        <v>0</v>
      </c>
      <c r="AI620" s="202">
        <v>0</v>
      </c>
      <c r="AJ620" s="202">
        <v>0</v>
      </c>
      <c r="AK620" s="202">
        <v>0.5</v>
      </c>
      <c r="AL620" s="202">
        <v>0</v>
      </c>
      <c r="AM620" s="202">
        <v>0.1</v>
      </c>
      <c r="AN620" s="202">
        <v>0</v>
      </c>
      <c r="AO620" s="202">
        <v>1</v>
      </c>
      <c r="AP620" s="202">
        <v>0</v>
      </c>
      <c r="AQ620" s="202" t="s">
        <v>197</v>
      </c>
      <c r="AR620" s="202">
        <v>1987</v>
      </c>
      <c r="AS620" s="203">
        <v>5.5</v>
      </c>
      <c r="AT620" s="224" t="s">
        <v>132</v>
      </c>
      <c r="AU620" s="202" t="s">
        <v>556</v>
      </c>
      <c r="AV620" s="152">
        <v>1.1269427669584644</v>
      </c>
      <c r="AW620" s="152">
        <v>1.1269427669584644</v>
      </c>
      <c r="AX620" s="179">
        <v>-1.1401065011587259</v>
      </c>
      <c r="AY620" s="179" t="s">
        <v>115</v>
      </c>
      <c r="AZ620" s="179">
        <v>-0.8476747576450504</v>
      </c>
      <c r="BA620" s="179">
        <v>-0.78796386917808214</v>
      </c>
      <c r="BB620" s="179">
        <v>0</v>
      </c>
      <c r="BC620" s="179">
        <v>0.80553124143173904</v>
      </c>
      <c r="BD620" s="179">
        <v>0.85854027456540205</v>
      </c>
      <c r="BE620" s="179" t="s">
        <v>115</v>
      </c>
      <c r="BF620" s="179">
        <v>1.156063719536232</v>
      </c>
      <c r="BG620" s="179">
        <v>1.3600726330406461</v>
      </c>
      <c r="BH620" s="204">
        <v>0</v>
      </c>
      <c r="BI620" s="204">
        <v>7</v>
      </c>
      <c r="BJ620" s="205" t="s">
        <v>3025</v>
      </c>
      <c r="BK620" s="205" t="s">
        <v>3026</v>
      </c>
      <c r="BL620" s="205" t="s">
        <v>3027</v>
      </c>
      <c r="BM620" s="205">
        <v>-4.2609633393775881E-2</v>
      </c>
      <c r="BN620" s="205">
        <v>0.98232370848544759</v>
      </c>
      <c r="BO620" s="205">
        <v>0.37789394106332491</v>
      </c>
      <c r="BP620" s="205">
        <v>9.548178712712084E-2</v>
      </c>
      <c r="BQ620" s="205" t="s">
        <v>115</v>
      </c>
      <c r="BR620" s="205" t="s">
        <v>197</v>
      </c>
      <c r="BS620" s="205">
        <v>0.16271407509167171</v>
      </c>
      <c r="BT620" s="120" t="s">
        <v>115</v>
      </c>
      <c r="BU620" s="120" t="s">
        <v>115</v>
      </c>
      <c r="BV620" s="120" t="s">
        <v>115</v>
      </c>
      <c r="BW620" s="120" t="s">
        <v>115</v>
      </c>
      <c r="BX620" s="153">
        <v>5.5426096333937762</v>
      </c>
      <c r="BY620" s="153">
        <v>1.5449532260291774</v>
      </c>
      <c r="BZ620" s="153">
        <v>1.5449532260291774</v>
      </c>
      <c r="CA620" s="154" t="s">
        <v>197</v>
      </c>
      <c r="CB620" s="154">
        <v>1.5534980981162805</v>
      </c>
      <c r="CC620" s="154">
        <v>1.5534980981162805</v>
      </c>
      <c r="CD620" s="154" t="s">
        <v>197</v>
      </c>
      <c r="CE620" s="155">
        <v>0</v>
      </c>
      <c r="CF620" s="155"/>
      <c r="CG620" s="155"/>
      <c r="CH620" s="273"/>
    </row>
    <row r="621" spans="1:86" s="1" customFormat="1" x14ac:dyDescent="0.2">
      <c r="A621" s="120">
        <v>617</v>
      </c>
      <c r="B621" s="120" t="s">
        <v>379</v>
      </c>
      <c r="C621" s="127" t="s">
        <v>383</v>
      </c>
      <c r="D621" s="126">
        <v>2</v>
      </c>
      <c r="E621" s="126" t="s">
        <v>2266</v>
      </c>
      <c r="F621" s="199">
        <v>59.374299999999998</v>
      </c>
      <c r="G621" s="199">
        <v>5.28</v>
      </c>
      <c r="H621" s="123">
        <v>1</v>
      </c>
      <c r="I621" s="122">
        <v>10910</v>
      </c>
      <c r="J621" s="122">
        <v>180</v>
      </c>
      <c r="K621" s="123">
        <v>0</v>
      </c>
      <c r="L621" s="122">
        <v>10910</v>
      </c>
      <c r="M621" s="122">
        <v>180</v>
      </c>
      <c r="N621" s="122">
        <v>12894.25</v>
      </c>
      <c r="O621" s="122">
        <v>404.75</v>
      </c>
      <c r="P621" s="122">
        <v>424.25</v>
      </c>
      <c r="Q621" s="112" t="s">
        <v>1447</v>
      </c>
      <c r="R621" s="158">
        <v>1</v>
      </c>
      <c r="S621" s="112" t="s">
        <v>2191</v>
      </c>
      <c r="T621" s="112" t="s">
        <v>878</v>
      </c>
      <c r="U621" s="124" t="s">
        <v>214</v>
      </c>
      <c r="V621" s="112" t="s">
        <v>213</v>
      </c>
      <c r="W621" s="112" t="s">
        <v>215</v>
      </c>
      <c r="X621" s="112" t="s">
        <v>115</v>
      </c>
      <c r="Y621" s="112" t="s">
        <v>115</v>
      </c>
      <c r="Z621" s="112" t="s">
        <v>115</v>
      </c>
      <c r="AA621" s="125" t="s">
        <v>197</v>
      </c>
      <c r="AB621" s="125" t="s">
        <v>197</v>
      </c>
      <c r="AC621" s="125" t="s">
        <v>197</v>
      </c>
      <c r="AD621" s="125" t="s">
        <v>197</v>
      </c>
      <c r="AE621" s="125">
        <v>0</v>
      </c>
      <c r="AF621" s="125">
        <v>0.05</v>
      </c>
      <c r="AG621" s="125">
        <v>0</v>
      </c>
      <c r="AH621" s="125">
        <v>0</v>
      </c>
      <c r="AI621" s="202">
        <v>0</v>
      </c>
      <c r="AJ621" s="202">
        <v>0</v>
      </c>
      <c r="AK621" s="202">
        <v>0.64991920421220917</v>
      </c>
      <c r="AL621" s="202">
        <v>0</v>
      </c>
      <c r="AM621" s="202">
        <v>0.1</v>
      </c>
      <c r="AN621" s="202">
        <v>0</v>
      </c>
      <c r="AO621" s="202">
        <v>1</v>
      </c>
      <c r="AP621" s="202">
        <v>0</v>
      </c>
      <c r="AQ621" s="202" t="s">
        <v>197</v>
      </c>
      <c r="AR621" s="202">
        <v>1987</v>
      </c>
      <c r="AS621" s="203">
        <v>14.98</v>
      </c>
      <c r="AT621" s="224" t="s">
        <v>132</v>
      </c>
      <c r="AU621" s="202" t="s">
        <v>556</v>
      </c>
      <c r="AV621" s="152">
        <v>1.1978710164303297</v>
      </c>
      <c r="AW621" s="152">
        <v>1.1978710164303297</v>
      </c>
      <c r="AX621" s="179">
        <v>-0.65575176941372337</v>
      </c>
      <c r="AY621" s="179" t="s">
        <v>115</v>
      </c>
      <c r="AZ621" s="179">
        <v>-0.44119544626112689</v>
      </c>
      <c r="BA621" s="179">
        <v>-0.397642868887709</v>
      </c>
      <c r="BB621" s="179">
        <v>0</v>
      </c>
      <c r="BC621" s="179">
        <v>0.44065931279612952</v>
      </c>
      <c r="BD621" s="179">
        <v>0.48509685804045849</v>
      </c>
      <c r="BE621" s="179" t="s">
        <v>115</v>
      </c>
      <c r="BF621" s="179">
        <v>0.68726898591570929</v>
      </c>
      <c r="BG621" s="179">
        <v>0.80489195140853342</v>
      </c>
      <c r="BH621" s="204">
        <v>0</v>
      </c>
      <c r="BI621" s="204">
        <v>7</v>
      </c>
      <c r="BJ621" s="205" t="s">
        <v>3025</v>
      </c>
      <c r="BK621" s="205" t="s">
        <v>3026</v>
      </c>
      <c r="BL621" s="205" t="s">
        <v>3027</v>
      </c>
      <c r="BM621" s="205">
        <v>-1.192042122091322E-2</v>
      </c>
      <c r="BN621" s="205">
        <v>0.38381768368192881</v>
      </c>
      <c r="BO621" s="205">
        <v>4.1132363913735981E-2</v>
      </c>
      <c r="BP621" s="205">
        <v>9.548178712712084E-2</v>
      </c>
      <c r="BQ621" s="205" t="s">
        <v>115</v>
      </c>
      <c r="BR621" s="205" t="s">
        <v>197</v>
      </c>
      <c r="BS621" s="205">
        <v>1.371897262461016</v>
      </c>
      <c r="BT621" s="120" t="s">
        <v>115</v>
      </c>
      <c r="BU621" s="120" t="s">
        <v>115</v>
      </c>
      <c r="BV621" s="120" t="s">
        <v>115</v>
      </c>
      <c r="BW621" s="120" t="s">
        <v>115</v>
      </c>
      <c r="BX621" s="153">
        <v>14.991920421220915</v>
      </c>
      <c r="BY621" s="153">
        <v>1.2621488142627688</v>
      </c>
      <c r="BZ621" s="153">
        <v>1.2621488142627688</v>
      </c>
      <c r="CA621" s="154" t="s">
        <v>197</v>
      </c>
      <c r="CB621" s="154">
        <v>1.864167837962275</v>
      </c>
      <c r="CC621" s="154">
        <v>1.864167837962275</v>
      </c>
      <c r="CD621" s="154" t="s">
        <v>197</v>
      </c>
      <c r="CE621" s="155">
        <v>0</v>
      </c>
      <c r="CF621" s="155"/>
      <c r="CG621" s="155"/>
      <c r="CH621" s="273"/>
    </row>
    <row r="622" spans="1:86" s="1" customFormat="1" x14ac:dyDescent="0.2">
      <c r="A622" s="120">
        <v>618</v>
      </c>
      <c r="B622" s="120" t="s">
        <v>197</v>
      </c>
      <c r="C622" s="127" t="s">
        <v>383</v>
      </c>
      <c r="D622" s="126">
        <v>2</v>
      </c>
      <c r="E622" s="126" t="s">
        <v>2266</v>
      </c>
      <c r="F622" s="199">
        <v>59.374299999999998</v>
      </c>
      <c r="G622" s="199">
        <v>5.28</v>
      </c>
      <c r="H622" s="123">
        <v>9</v>
      </c>
      <c r="I622" s="212">
        <v>1000</v>
      </c>
      <c r="J622" s="122">
        <v>50</v>
      </c>
      <c r="K622" s="123">
        <v>0</v>
      </c>
      <c r="L622" s="122">
        <v>1000</v>
      </c>
      <c r="M622" s="122">
        <v>50</v>
      </c>
      <c r="N622" s="122">
        <v>892.125</v>
      </c>
      <c r="O622" s="122">
        <v>158.875</v>
      </c>
      <c r="P622" s="122">
        <v>108.125</v>
      </c>
      <c r="Q622" s="112" t="s">
        <v>197</v>
      </c>
      <c r="R622" s="158">
        <v>0</v>
      </c>
      <c r="S622" s="112" t="s">
        <v>2191</v>
      </c>
      <c r="T622" s="112" t="s">
        <v>380</v>
      </c>
      <c r="U622" s="112" t="s">
        <v>197</v>
      </c>
      <c r="V622" s="112" t="s">
        <v>197</v>
      </c>
      <c r="W622" s="112" t="s">
        <v>193</v>
      </c>
      <c r="X622" s="112" t="s">
        <v>115</v>
      </c>
      <c r="Y622" s="112" t="s">
        <v>115</v>
      </c>
      <c r="Z622" s="112" t="s">
        <v>115</v>
      </c>
      <c r="AA622" s="125" t="s">
        <v>197</v>
      </c>
      <c r="AB622" s="125" t="s">
        <v>197</v>
      </c>
      <c r="AC622" s="125" t="s">
        <v>197</v>
      </c>
      <c r="AD622" s="125" t="s">
        <v>197</v>
      </c>
      <c r="AE622" s="125">
        <v>0</v>
      </c>
      <c r="AF622" s="125">
        <v>0.05</v>
      </c>
      <c r="AG622" s="125">
        <v>0</v>
      </c>
      <c r="AH622" s="125">
        <v>0</v>
      </c>
      <c r="AI622" s="202">
        <v>0</v>
      </c>
      <c r="AJ622" s="202">
        <v>0</v>
      </c>
      <c r="AK622" s="202">
        <v>0.64991920421220917</v>
      </c>
      <c r="AL622" s="202">
        <v>0</v>
      </c>
      <c r="AM622" s="202">
        <v>0.1</v>
      </c>
      <c r="AN622" s="202">
        <v>0</v>
      </c>
      <c r="AO622" s="202">
        <v>1</v>
      </c>
      <c r="AP622" s="202">
        <v>0</v>
      </c>
      <c r="AQ622" s="202" t="s">
        <v>197</v>
      </c>
      <c r="AR622" s="202">
        <v>1987</v>
      </c>
      <c r="AS622" s="203">
        <v>14.98</v>
      </c>
      <c r="AT622" s="224" t="s">
        <v>132</v>
      </c>
      <c r="AU622" s="202" t="s">
        <v>556</v>
      </c>
      <c r="AV622" s="152">
        <v>1.1978710164303297</v>
      </c>
      <c r="AW622" s="152">
        <v>1.1978710164303297</v>
      </c>
      <c r="AX622" s="179">
        <v>-1.078350086009263</v>
      </c>
      <c r="AY622" s="179" t="s">
        <v>115</v>
      </c>
      <c r="AZ622" s="179">
        <v>-0.78496895489225593</v>
      </c>
      <c r="BA622" s="179">
        <v>-0.72614564071368792</v>
      </c>
      <c r="BB622" s="179">
        <v>0</v>
      </c>
      <c r="BC622" s="179">
        <v>0.75874598057286913</v>
      </c>
      <c r="BD622" s="179">
        <v>0.81056413268393124</v>
      </c>
      <c r="BE622" s="179" t="s">
        <v>115</v>
      </c>
      <c r="BF622" s="179">
        <v>1.105196619452619</v>
      </c>
      <c r="BG622" s="179">
        <v>1.2943919672512081</v>
      </c>
      <c r="BH622" s="204">
        <v>0</v>
      </c>
      <c r="BI622" s="204">
        <v>7</v>
      </c>
      <c r="BJ622" s="205" t="s">
        <v>3025</v>
      </c>
      <c r="BK622" s="205" t="s">
        <v>3026</v>
      </c>
      <c r="BL622" s="205" t="s">
        <v>3027</v>
      </c>
      <c r="BM622" s="205">
        <v>-1.192042122091322E-2</v>
      </c>
      <c r="BN622" s="205">
        <v>0.38381768368192881</v>
      </c>
      <c r="BO622" s="205">
        <v>4.1132363913735981E-2</v>
      </c>
      <c r="BP622" s="205">
        <v>9.548178712712084E-2</v>
      </c>
      <c r="BQ622" s="205" t="s">
        <v>115</v>
      </c>
      <c r="BR622" s="205" t="s">
        <v>197</v>
      </c>
      <c r="BS622" s="205">
        <v>1.371897262461016</v>
      </c>
      <c r="BT622" s="120" t="s">
        <v>115</v>
      </c>
      <c r="BU622" s="120" t="s">
        <v>115</v>
      </c>
      <c r="BV622" s="120" t="s">
        <v>115</v>
      </c>
      <c r="BW622" s="120" t="s">
        <v>115</v>
      </c>
      <c r="BX622" s="153">
        <v>14.991920421220915</v>
      </c>
      <c r="BY622" s="153">
        <v>1.2621488142627688</v>
      </c>
      <c r="BZ622" s="153">
        <v>1.2621488142627688</v>
      </c>
      <c r="CA622" s="154" t="s">
        <v>197</v>
      </c>
      <c r="CB622" s="154">
        <v>1.864167837962275</v>
      </c>
      <c r="CC622" s="154">
        <v>1.864167837962275</v>
      </c>
      <c r="CD622" s="154" t="s">
        <v>197</v>
      </c>
      <c r="CE622" s="155">
        <v>1</v>
      </c>
      <c r="CF622" s="155" t="s">
        <v>1448</v>
      </c>
      <c r="CG622" s="155" t="s">
        <v>2968</v>
      </c>
      <c r="CH622" s="273"/>
    </row>
    <row r="623" spans="1:86" s="1" customFormat="1" x14ac:dyDescent="0.2">
      <c r="A623" s="120">
        <v>619</v>
      </c>
      <c r="B623" s="120" t="s">
        <v>381</v>
      </c>
      <c r="C623" s="127" t="s">
        <v>383</v>
      </c>
      <c r="D623" s="126">
        <v>2</v>
      </c>
      <c r="E623" s="126" t="s">
        <v>2266</v>
      </c>
      <c r="F623" s="199">
        <v>59.374299999999998</v>
      </c>
      <c r="G623" s="199">
        <v>5.28</v>
      </c>
      <c r="H623" s="123">
        <v>1</v>
      </c>
      <c r="I623" s="122">
        <v>13020</v>
      </c>
      <c r="J623" s="122">
        <v>290</v>
      </c>
      <c r="K623" s="123">
        <v>0</v>
      </c>
      <c r="L623" s="122">
        <v>13020</v>
      </c>
      <c r="M623" s="122">
        <v>290</v>
      </c>
      <c r="N623" s="122">
        <v>15580</v>
      </c>
      <c r="O623" s="122">
        <v>916</v>
      </c>
      <c r="P623" s="122">
        <v>1229</v>
      </c>
      <c r="Q623" s="112" t="s">
        <v>382</v>
      </c>
      <c r="R623" s="158">
        <v>1</v>
      </c>
      <c r="S623" s="112" t="s">
        <v>2191</v>
      </c>
      <c r="T623" s="112" t="s">
        <v>878</v>
      </c>
      <c r="U623" s="124" t="s">
        <v>214</v>
      </c>
      <c r="V623" s="112" t="s">
        <v>213</v>
      </c>
      <c r="W623" s="112" t="s">
        <v>193</v>
      </c>
      <c r="X623" s="112" t="s">
        <v>115</v>
      </c>
      <c r="Y623" s="112" t="s">
        <v>115</v>
      </c>
      <c r="Z623" s="112" t="s">
        <v>115</v>
      </c>
      <c r="AA623" s="125" t="s">
        <v>197</v>
      </c>
      <c r="AB623" s="125" t="s">
        <v>197</v>
      </c>
      <c r="AC623" s="125" t="s">
        <v>197</v>
      </c>
      <c r="AD623" s="125" t="s">
        <v>197</v>
      </c>
      <c r="AE623" s="125">
        <v>0</v>
      </c>
      <c r="AF623" s="125">
        <v>0.05</v>
      </c>
      <c r="AG623" s="125">
        <v>0</v>
      </c>
      <c r="AH623" s="125">
        <v>0</v>
      </c>
      <c r="AI623" s="202">
        <v>0</v>
      </c>
      <c r="AJ623" s="202">
        <v>0</v>
      </c>
      <c r="AK623" s="202">
        <v>0.64991920421220917</v>
      </c>
      <c r="AL623" s="202">
        <v>0</v>
      </c>
      <c r="AM623" s="202">
        <v>0.1</v>
      </c>
      <c r="AN623" s="202">
        <v>0</v>
      </c>
      <c r="AO623" s="202">
        <v>1</v>
      </c>
      <c r="AP623" s="202">
        <v>0</v>
      </c>
      <c r="AQ623" s="202" t="s">
        <v>197</v>
      </c>
      <c r="AR623" s="202">
        <v>1987</v>
      </c>
      <c r="AS623" s="203">
        <v>14.98</v>
      </c>
      <c r="AT623" s="224" t="s">
        <v>132</v>
      </c>
      <c r="AU623" s="202" t="s">
        <v>556</v>
      </c>
      <c r="AV623" s="152">
        <v>1.1978710164303297</v>
      </c>
      <c r="AW623" s="152">
        <v>1.1978710164303297</v>
      </c>
      <c r="AX623" s="179">
        <v>-1.078350086009263</v>
      </c>
      <c r="AY623" s="179" t="s">
        <v>115</v>
      </c>
      <c r="AZ623" s="179">
        <v>-0.78496895489225593</v>
      </c>
      <c r="BA623" s="179">
        <v>-0.72614564071368792</v>
      </c>
      <c r="BB623" s="179">
        <v>0</v>
      </c>
      <c r="BC623" s="179">
        <v>0.75874598057286913</v>
      </c>
      <c r="BD623" s="179">
        <v>0.81056413268393124</v>
      </c>
      <c r="BE623" s="179" t="s">
        <v>115</v>
      </c>
      <c r="BF623" s="179">
        <v>1.105196619452619</v>
      </c>
      <c r="BG623" s="179">
        <v>1.2943919672512081</v>
      </c>
      <c r="BH623" s="204">
        <v>0</v>
      </c>
      <c r="BI623" s="204">
        <v>7</v>
      </c>
      <c r="BJ623" s="205" t="s">
        <v>3025</v>
      </c>
      <c r="BK623" s="205" t="s">
        <v>3026</v>
      </c>
      <c r="BL623" s="205" t="s">
        <v>3027</v>
      </c>
      <c r="BM623" s="205">
        <v>-1.192042122091322E-2</v>
      </c>
      <c r="BN623" s="205">
        <v>0.38381768368192881</v>
      </c>
      <c r="BO623" s="205">
        <v>4.1132363913735981E-2</v>
      </c>
      <c r="BP623" s="205">
        <v>9.548178712712084E-2</v>
      </c>
      <c r="BQ623" s="205" t="s">
        <v>115</v>
      </c>
      <c r="BR623" s="205" t="s">
        <v>197</v>
      </c>
      <c r="BS623" s="205">
        <v>1.371897262461016</v>
      </c>
      <c r="BT623" s="120" t="s">
        <v>115</v>
      </c>
      <c r="BU623" s="120" t="s">
        <v>115</v>
      </c>
      <c r="BV623" s="120" t="s">
        <v>115</v>
      </c>
      <c r="BW623" s="120" t="s">
        <v>115</v>
      </c>
      <c r="BX623" s="153">
        <v>14.991920421220915</v>
      </c>
      <c r="BY623" s="153">
        <v>1.2621488142627688</v>
      </c>
      <c r="BZ623" s="153">
        <v>1.2621488142627688</v>
      </c>
      <c r="CA623" s="154" t="s">
        <v>197</v>
      </c>
      <c r="CB623" s="154">
        <v>1.864167837962275</v>
      </c>
      <c r="CC623" s="154">
        <v>1.864167837962275</v>
      </c>
      <c r="CD623" s="154" t="s">
        <v>197</v>
      </c>
      <c r="CE623" s="155">
        <v>1</v>
      </c>
      <c r="CF623" s="229"/>
      <c r="CG623" s="155" t="s">
        <v>2414</v>
      </c>
      <c r="CH623" s="273"/>
    </row>
    <row r="624" spans="1:86" s="1" customFormat="1" ht="17" customHeight="1" x14ac:dyDescent="0.2">
      <c r="A624" s="120">
        <v>620</v>
      </c>
      <c r="B624" s="127" t="s">
        <v>1422</v>
      </c>
      <c r="C624" s="127" t="s">
        <v>383</v>
      </c>
      <c r="D624" s="121">
        <v>2</v>
      </c>
      <c r="E624" s="121" t="s">
        <v>1424</v>
      </c>
      <c r="F624" s="199">
        <v>59.383499999999998</v>
      </c>
      <c r="G624" s="199">
        <v>5.27</v>
      </c>
      <c r="H624" s="213">
        <v>1</v>
      </c>
      <c r="I624" s="212">
        <v>10330</v>
      </c>
      <c r="J624" s="212">
        <v>180</v>
      </c>
      <c r="K624" s="123">
        <v>0</v>
      </c>
      <c r="L624" s="122">
        <v>10330</v>
      </c>
      <c r="M624" s="122">
        <v>180</v>
      </c>
      <c r="N624" s="122">
        <v>12259.375</v>
      </c>
      <c r="O624" s="122">
        <v>435.625</v>
      </c>
      <c r="P624" s="122">
        <v>858.375</v>
      </c>
      <c r="Q624" s="112" t="s">
        <v>1447</v>
      </c>
      <c r="R624" s="158">
        <v>1</v>
      </c>
      <c r="S624" s="112" t="s">
        <v>2191</v>
      </c>
      <c r="T624" s="112" t="s">
        <v>878</v>
      </c>
      <c r="U624" s="112" t="s">
        <v>214</v>
      </c>
      <c r="V624" s="112" t="s">
        <v>213</v>
      </c>
      <c r="W624" s="112" t="s">
        <v>193</v>
      </c>
      <c r="X624" s="112" t="s">
        <v>115</v>
      </c>
      <c r="Y624" s="112" t="s">
        <v>115</v>
      </c>
      <c r="Z624" s="112" t="s">
        <v>115</v>
      </c>
      <c r="AA624" s="125" t="s">
        <v>197</v>
      </c>
      <c r="AB624" s="125" t="s">
        <v>197</v>
      </c>
      <c r="AC624" s="125" t="s">
        <v>197</v>
      </c>
      <c r="AD624" s="125" t="s">
        <v>197</v>
      </c>
      <c r="AE624" s="125">
        <v>0</v>
      </c>
      <c r="AF624" s="125">
        <v>0.1</v>
      </c>
      <c r="AG624" s="125">
        <v>0</v>
      </c>
      <c r="AH624" s="125">
        <v>0</v>
      </c>
      <c r="AI624" s="202">
        <v>0</v>
      </c>
      <c r="AJ624" s="202">
        <v>0</v>
      </c>
      <c r="AK624" s="202">
        <v>0.71212335461091114</v>
      </c>
      <c r="AL624" s="202">
        <v>0</v>
      </c>
      <c r="AM624" s="202">
        <v>0.1</v>
      </c>
      <c r="AN624" s="202">
        <v>0</v>
      </c>
      <c r="AO624" s="202">
        <v>1</v>
      </c>
      <c r="AP624" s="202">
        <v>0</v>
      </c>
      <c r="AQ624" s="202" t="s">
        <v>197</v>
      </c>
      <c r="AR624" s="202">
        <v>1987</v>
      </c>
      <c r="AS624" s="210">
        <v>21.2</v>
      </c>
      <c r="AT624" s="224" t="s">
        <v>132</v>
      </c>
      <c r="AU624" s="202" t="s">
        <v>556</v>
      </c>
      <c r="AV624" s="152">
        <v>1.2357668356863674</v>
      </c>
      <c r="AW624" s="152">
        <v>1.2357668356863674</v>
      </c>
      <c r="AX624" s="179">
        <v>-1.078350086009263</v>
      </c>
      <c r="AY624" s="179" t="s">
        <v>115</v>
      </c>
      <c r="AZ624" s="179">
        <v>-0.78496895489225593</v>
      </c>
      <c r="BA624" s="179">
        <v>-0.72614564071368792</v>
      </c>
      <c r="BB624" s="179">
        <v>0</v>
      </c>
      <c r="BC624" s="179">
        <v>0.75874598057286913</v>
      </c>
      <c r="BD624" s="179">
        <v>0.81056413268393124</v>
      </c>
      <c r="BE624" s="179" t="s">
        <v>115</v>
      </c>
      <c r="BF624" s="179">
        <v>1.105196619452619</v>
      </c>
      <c r="BG624" s="179">
        <v>1.2943919672512081</v>
      </c>
      <c r="BH624" s="223">
        <v>0</v>
      </c>
      <c r="BI624" s="204">
        <v>7</v>
      </c>
      <c r="BJ624" s="205" t="s">
        <v>3025</v>
      </c>
      <c r="BK624" s="205" t="s">
        <v>3026</v>
      </c>
      <c r="BL624" s="205" t="s">
        <v>3027</v>
      </c>
      <c r="BM624" s="205">
        <v>-1.2335461091113969E-2</v>
      </c>
      <c r="BN624" s="205">
        <v>0.39399090212396343</v>
      </c>
      <c r="BO624" s="205">
        <v>4.3102891143715898E-2</v>
      </c>
      <c r="BP624" s="205">
        <v>9.548178712712084E-2</v>
      </c>
      <c r="BQ624" s="205" t="s">
        <v>115</v>
      </c>
      <c r="BR624" s="205" t="s">
        <v>197</v>
      </c>
      <c r="BS624" s="205">
        <v>1.381655441032849</v>
      </c>
      <c r="BT624" s="120" t="s">
        <v>115</v>
      </c>
      <c r="BU624" s="120" t="s">
        <v>115</v>
      </c>
      <c r="BV624" s="120" t="s">
        <v>115</v>
      </c>
      <c r="BW624" s="120" t="s">
        <v>115</v>
      </c>
      <c r="BX624" s="153">
        <v>21.212335461091115</v>
      </c>
      <c r="BY624" s="153">
        <v>1.3012775007801709</v>
      </c>
      <c r="BZ624" s="153">
        <v>1.3012775007801709</v>
      </c>
      <c r="CA624" s="154" t="s">
        <v>197</v>
      </c>
      <c r="CB624" s="154">
        <v>1.8979712568351408</v>
      </c>
      <c r="CC624" s="154">
        <v>1.8979712568351408</v>
      </c>
      <c r="CD624" s="154" t="s">
        <v>197</v>
      </c>
      <c r="CE624" s="155">
        <v>0</v>
      </c>
      <c r="CF624" s="155"/>
      <c r="CG624" s="155"/>
      <c r="CH624" s="273"/>
    </row>
    <row r="625" spans="1:86" s="1" customFormat="1" ht="17" customHeight="1" x14ac:dyDescent="0.2">
      <c r="A625" s="120">
        <v>621</v>
      </c>
      <c r="B625" s="127" t="s">
        <v>1423</v>
      </c>
      <c r="C625" s="127" t="s">
        <v>383</v>
      </c>
      <c r="D625" s="121">
        <v>2</v>
      </c>
      <c r="E625" s="121" t="s">
        <v>1424</v>
      </c>
      <c r="F625" s="199">
        <v>59.383499999999998</v>
      </c>
      <c r="G625" s="199">
        <v>5.27</v>
      </c>
      <c r="H625" s="213">
        <v>1</v>
      </c>
      <c r="I625" s="212">
        <v>10510</v>
      </c>
      <c r="J625" s="212">
        <v>150</v>
      </c>
      <c r="K625" s="123">
        <v>0</v>
      </c>
      <c r="L625" s="122">
        <v>10510</v>
      </c>
      <c r="M625" s="122">
        <v>150</v>
      </c>
      <c r="N625" s="122">
        <v>12296.28571428571</v>
      </c>
      <c r="O625" s="122">
        <v>465.71428571428618</v>
      </c>
      <c r="P625" s="122">
        <v>537.28571428571377</v>
      </c>
      <c r="Q625" s="112" t="s">
        <v>1447</v>
      </c>
      <c r="R625" s="158">
        <v>1</v>
      </c>
      <c r="S625" s="112" t="s">
        <v>2191</v>
      </c>
      <c r="T625" s="112" t="s">
        <v>878</v>
      </c>
      <c r="U625" s="112" t="s">
        <v>213</v>
      </c>
      <c r="V625" s="112" t="s">
        <v>214</v>
      </c>
      <c r="W625" s="112" t="s">
        <v>215</v>
      </c>
      <c r="X625" s="112" t="s">
        <v>115</v>
      </c>
      <c r="Y625" s="112" t="s">
        <v>115</v>
      </c>
      <c r="Z625" s="112" t="s">
        <v>115</v>
      </c>
      <c r="AA625" s="125" t="s">
        <v>197</v>
      </c>
      <c r="AB625" s="125" t="s">
        <v>197</v>
      </c>
      <c r="AC625" s="125" t="s">
        <v>197</v>
      </c>
      <c r="AD625" s="125" t="s">
        <v>197</v>
      </c>
      <c r="AE625" s="125">
        <v>0</v>
      </c>
      <c r="AF625" s="125">
        <v>0.1</v>
      </c>
      <c r="AG625" s="125">
        <v>0</v>
      </c>
      <c r="AH625" s="125">
        <v>0</v>
      </c>
      <c r="AI625" s="202">
        <v>0</v>
      </c>
      <c r="AJ625" s="202">
        <v>0</v>
      </c>
      <c r="AK625" s="202">
        <v>0.71212335461091114</v>
      </c>
      <c r="AL625" s="202">
        <v>0</v>
      </c>
      <c r="AM625" s="202">
        <v>0.1</v>
      </c>
      <c r="AN625" s="202">
        <v>0</v>
      </c>
      <c r="AO625" s="202">
        <v>1</v>
      </c>
      <c r="AP625" s="202">
        <v>0</v>
      </c>
      <c r="AQ625" s="202" t="s">
        <v>197</v>
      </c>
      <c r="AR625" s="202">
        <v>1987</v>
      </c>
      <c r="AS625" s="210">
        <v>21.2</v>
      </c>
      <c r="AT625" s="224" t="s">
        <v>132</v>
      </c>
      <c r="AU625" s="202" t="s">
        <v>556</v>
      </c>
      <c r="AV625" s="152">
        <v>1.2357668356863674</v>
      </c>
      <c r="AW625" s="152">
        <v>1.2357668356863674</v>
      </c>
      <c r="AX625" s="179">
        <v>-1.1173551782591871</v>
      </c>
      <c r="AY625" s="179" t="s">
        <v>115</v>
      </c>
      <c r="AZ625" s="179">
        <v>-0.82554233890815565</v>
      </c>
      <c r="BA625" s="179">
        <v>-0.7661629834535667</v>
      </c>
      <c r="BB625" s="179">
        <v>0</v>
      </c>
      <c r="BC625" s="179">
        <v>0.78993833580657569</v>
      </c>
      <c r="BD625" s="179">
        <v>0.84253882389838453</v>
      </c>
      <c r="BE625" s="179" t="s">
        <v>115</v>
      </c>
      <c r="BF625" s="179">
        <v>1.139489783527257</v>
      </c>
      <c r="BG625" s="179">
        <v>1.3388180188766701</v>
      </c>
      <c r="BH625" s="223">
        <v>0</v>
      </c>
      <c r="BI625" s="204">
        <v>7</v>
      </c>
      <c r="BJ625" s="205" t="s">
        <v>3025</v>
      </c>
      <c r="BK625" s="205" t="s">
        <v>3026</v>
      </c>
      <c r="BL625" s="205" t="s">
        <v>3027</v>
      </c>
      <c r="BM625" s="205">
        <v>-1.2335461091113969E-2</v>
      </c>
      <c r="BN625" s="205">
        <v>0.39399090212396343</v>
      </c>
      <c r="BO625" s="205">
        <v>4.3102891143715898E-2</v>
      </c>
      <c r="BP625" s="205">
        <v>9.548178712712084E-2</v>
      </c>
      <c r="BQ625" s="205" t="s">
        <v>115</v>
      </c>
      <c r="BR625" s="205" t="s">
        <v>197</v>
      </c>
      <c r="BS625" s="205">
        <v>1.381655441032849</v>
      </c>
      <c r="BT625" s="120" t="s">
        <v>115</v>
      </c>
      <c r="BU625" s="120" t="s">
        <v>115</v>
      </c>
      <c r="BV625" s="120" t="s">
        <v>115</v>
      </c>
      <c r="BW625" s="120" t="s">
        <v>115</v>
      </c>
      <c r="BX625" s="153">
        <v>21.212335461091115</v>
      </c>
      <c r="BY625" s="153">
        <v>1.3012775007801709</v>
      </c>
      <c r="BZ625" s="153">
        <v>1.3012775007801709</v>
      </c>
      <c r="CA625" s="154" t="s">
        <v>197</v>
      </c>
      <c r="CB625" s="154">
        <v>1.8979712568351408</v>
      </c>
      <c r="CC625" s="154">
        <v>1.8979712568351408</v>
      </c>
      <c r="CD625" s="154" t="s">
        <v>197</v>
      </c>
      <c r="CE625" s="155">
        <v>0</v>
      </c>
      <c r="CF625" s="155"/>
      <c r="CG625" s="155"/>
      <c r="CH625" s="273"/>
    </row>
    <row r="626" spans="1:86" s="1" customFormat="1" x14ac:dyDescent="0.2">
      <c r="A626" s="120">
        <v>622</v>
      </c>
      <c r="B626" s="127" t="s">
        <v>1425</v>
      </c>
      <c r="C626" s="127" t="s">
        <v>383</v>
      </c>
      <c r="D626" s="121">
        <v>2</v>
      </c>
      <c r="E626" s="121" t="s">
        <v>1424</v>
      </c>
      <c r="F626" s="199">
        <v>59.383499999999998</v>
      </c>
      <c r="G626" s="199">
        <v>5.27</v>
      </c>
      <c r="H626" s="213">
        <v>1</v>
      </c>
      <c r="I626" s="212">
        <v>12420</v>
      </c>
      <c r="J626" s="212">
        <v>210</v>
      </c>
      <c r="K626" s="123">
        <v>0</v>
      </c>
      <c r="L626" s="122">
        <v>12420</v>
      </c>
      <c r="M626" s="122">
        <v>210</v>
      </c>
      <c r="N626" s="122">
        <v>14593</v>
      </c>
      <c r="O626" s="122">
        <v>710</v>
      </c>
      <c r="P626" s="122">
        <v>785</v>
      </c>
      <c r="Q626" s="112" t="s">
        <v>1447</v>
      </c>
      <c r="R626" s="158">
        <v>1</v>
      </c>
      <c r="S626" s="112" t="s">
        <v>2191</v>
      </c>
      <c r="T626" s="112" t="s">
        <v>878</v>
      </c>
      <c r="U626" s="112" t="s">
        <v>214</v>
      </c>
      <c r="V626" s="112" t="s">
        <v>214</v>
      </c>
      <c r="W626" s="112" t="s">
        <v>193</v>
      </c>
      <c r="X626" s="112" t="s">
        <v>115</v>
      </c>
      <c r="Y626" s="112" t="s">
        <v>115</v>
      </c>
      <c r="Z626" s="112" t="s">
        <v>115</v>
      </c>
      <c r="AA626" s="125" t="s">
        <v>197</v>
      </c>
      <c r="AB626" s="125" t="s">
        <v>197</v>
      </c>
      <c r="AC626" s="125" t="s">
        <v>197</v>
      </c>
      <c r="AD626" s="125" t="s">
        <v>197</v>
      </c>
      <c r="AE626" s="125">
        <v>0</v>
      </c>
      <c r="AF626" s="125">
        <v>0.1</v>
      </c>
      <c r="AG626" s="125">
        <v>0</v>
      </c>
      <c r="AH626" s="125">
        <v>0</v>
      </c>
      <c r="AI626" s="202">
        <v>0</v>
      </c>
      <c r="AJ626" s="202">
        <v>0</v>
      </c>
      <c r="AK626" s="202">
        <v>0.7081834455896715</v>
      </c>
      <c r="AL626" s="202">
        <v>0</v>
      </c>
      <c r="AM626" s="202">
        <v>0.1</v>
      </c>
      <c r="AN626" s="202">
        <v>0</v>
      </c>
      <c r="AO626" s="202">
        <v>1</v>
      </c>
      <c r="AP626" s="202">
        <v>0</v>
      </c>
      <c r="AQ626" s="202" t="s">
        <v>197</v>
      </c>
      <c r="AR626" s="202">
        <v>1987</v>
      </c>
      <c r="AS626" s="210">
        <v>21.2</v>
      </c>
      <c r="AT626" s="224" t="s">
        <v>132</v>
      </c>
      <c r="AU626" s="202" t="s">
        <v>556</v>
      </c>
      <c r="AV626" s="152">
        <v>1.2335006252966632</v>
      </c>
      <c r="AW626" s="152">
        <v>1.2335006252966632</v>
      </c>
      <c r="AX626" s="179">
        <v>-1.132369544021</v>
      </c>
      <c r="AY626" s="179" t="s">
        <v>115</v>
      </c>
      <c r="AZ626" s="179">
        <v>-0.84016912070168759</v>
      </c>
      <c r="BA626" s="179">
        <v>-0.78057311334132262</v>
      </c>
      <c r="BB626" s="179">
        <v>0</v>
      </c>
      <c r="BC626" s="179">
        <v>0.80022264016577571</v>
      </c>
      <c r="BD626" s="179">
        <v>0.85309647323852844</v>
      </c>
      <c r="BE626" s="179" t="s">
        <v>115</v>
      </c>
      <c r="BF626" s="179">
        <v>1.1504682829258921</v>
      </c>
      <c r="BG626" s="179">
        <v>1.3529861878471729</v>
      </c>
      <c r="BH626" s="223">
        <v>1</v>
      </c>
      <c r="BI626" s="204">
        <v>7</v>
      </c>
      <c r="BJ626" s="205" t="s">
        <v>3031</v>
      </c>
      <c r="BK626" s="205" t="s">
        <v>3032</v>
      </c>
      <c r="BL626" s="205" t="s">
        <v>3030</v>
      </c>
      <c r="BM626" s="205">
        <v>0.38165544103284937</v>
      </c>
      <c r="BN626" s="205" t="s">
        <v>115</v>
      </c>
      <c r="BO626" s="205">
        <v>4.3102891143715898E-2</v>
      </c>
      <c r="BP626" s="205">
        <v>9.548178712712084E-2</v>
      </c>
      <c r="BQ626" s="205" t="s">
        <v>115</v>
      </c>
      <c r="BR626" s="205" t="s">
        <v>197</v>
      </c>
      <c r="BS626" s="205">
        <v>1.381655441032849</v>
      </c>
      <c r="BT626" s="120" t="s">
        <v>115</v>
      </c>
      <c r="BU626" s="120" t="s">
        <v>115</v>
      </c>
      <c r="BV626" s="120" t="s">
        <v>115</v>
      </c>
      <c r="BW626" s="120" t="s">
        <v>115</v>
      </c>
      <c r="BX626" s="153">
        <v>20.818344558967151</v>
      </c>
      <c r="BY626" s="153">
        <v>1.2379412035735762</v>
      </c>
      <c r="BZ626" s="153">
        <v>1.2379412035735762</v>
      </c>
      <c r="CA626" s="154" t="s">
        <v>197</v>
      </c>
      <c r="CB626" s="154">
        <v>1.8551199910628076</v>
      </c>
      <c r="CC626" s="154">
        <v>1.8551199910628076</v>
      </c>
      <c r="CD626" s="154" t="s">
        <v>197</v>
      </c>
      <c r="CE626" s="155">
        <v>0</v>
      </c>
      <c r="CF626" s="155"/>
      <c r="CG626" s="155"/>
      <c r="CH626" s="273"/>
    </row>
    <row r="627" spans="1:86" s="1" customFormat="1" x14ac:dyDescent="0.2">
      <c r="A627" s="120">
        <v>623</v>
      </c>
      <c r="B627" s="120" t="s">
        <v>1593</v>
      </c>
      <c r="C627" s="120" t="s">
        <v>430</v>
      </c>
      <c r="D627" s="126">
        <v>2</v>
      </c>
      <c r="E627" s="126" t="s">
        <v>1554</v>
      </c>
      <c r="F627" s="199">
        <v>63.73</v>
      </c>
      <c r="G627" s="199">
        <v>9.83</v>
      </c>
      <c r="H627" s="123">
        <v>1</v>
      </c>
      <c r="I627" s="212">
        <v>2450</v>
      </c>
      <c r="J627" s="212">
        <v>100</v>
      </c>
      <c r="K627" s="123">
        <v>0</v>
      </c>
      <c r="L627" s="122">
        <v>2450</v>
      </c>
      <c r="M627" s="122">
        <v>100</v>
      </c>
      <c r="N627" s="122">
        <v>2528.3000000000002</v>
      </c>
      <c r="O627" s="122">
        <v>317.69999999999982</v>
      </c>
      <c r="P627" s="122">
        <v>380.30000000000018</v>
      </c>
      <c r="Q627" s="112" t="s">
        <v>2549</v>
      </c>
      <c r="R627" s="158">
        <v>1</v>
      </c>
      <c r="S627" s="112" t="s">
        <v>2191</v>
      </c>
      <c r="T627" s="124" t="s">
        <v>2185</v>
      </c>
      <c r="U627" s="112" t="s">
        <v>2549</v>
      </c>
      <c r="V627" s="112" t="s">
        <v>2550</v>
      </c>
      <c r="W627" s="112" t="s">
        <v>193</v>
      </c>
      <c r="X627" s="112" t="s">
        <v>115</v>
      </c>
      <c r="Y627" s="112" t="s">
        <v>115</v>
      </c>
      <c r="Z627" s="112" t="s">
        <v>115</v>
      </c>
      <c r="AA627" s="125" t="s">
        <v>197</v>
      </c>
      <c r="AB627" s="125" t="s">
        <v>197</v>
      </c>
      <c r="AC627" s="125" t="s">
        <v>197</v>
      </c>
      <c r="AD627" s="125" t="s">
        <v>197</v>
      </c>
      <c r="AE627" s="125">
        <v>0</v>
      </c>
      <c r="AF627" s="125">
        <v>0.1</v>
      </c>
      <c r="AG627" s="125">
        <v>0</v>
      </c>
      <c r="AH627" s="125">
        <v>0</v>
      </c>
      <c r="AI627" s="202">
        <v>0</v>
      </c>
      <c r="AJ627" s="202">
        <v>0</v>
      </c>
      <c r="AK627" s="202">
        <v>0.5</v>
      </c>
      <c r="AL627" s="202">
        <v>0</v>
      </c>
      <c r="AM627" s="202">
        <v>0.1</v>
      </c>
      <c r="AN627" s="202">
        <v>0</v>
      </c>
      <c r="AO627" s="202">
        <v>1</v>
      </c>
      <c r="AP627" s="202">
        <v>0</v>
      </c>
      <c r="AQ627" s="202" t="s">
        <v>197</v>
      </c>
      <c r="AR627" s="202">
        <v>1981</v>
      </c>
      <c r="AS627" s="210">
        <v>9</v>
      </c>
      <c r="AT627" s="224" t="s">
        <v>132</v>
      </c>
      <c r="AU627" s="202" t="s">
        <v>556</v>
      </c>
      <c r="AV627" s="152">
        <v>1.1269427669584644</v>
      </c>
      <c r="AW627" s="152">
        <v>1.1269427669584644</v>
      </c>
      <c r="AX627" s="179">
        <v>-1.1093478638934591</v>
      </c>
      <c r="AY627" s="179" t="s">
        <v>115</v>
      </c>
      <c r="AZ627" s="179">
        <v>-0.82095786345685118</v>
      </c>
      <c r="BA627" s="179">
        <v>-0.7620702233434582</v>
      </c>
      <c r="BB627" s="179">
        <v>0</v>
      </c>
      <c r="BC627" s="179">
        <v>0.7833236056379046</v>
      </c>
      <c r="BD627" s="179">
        <v>0.83577800316879103</v>
      </c>
      <c r="BE627" s="179" t="s">
        <v>115</v>
      </c>
      <c r="BF627" s="179">
        <v>1.1297124741577871</v>
      </c>
      <c r="BG627" s="179">
        <v>1.326934033059292</v>
      </c>
      <c r="BH627" s="223">
        <v>0</v>
      </c>
      <c r="BI627" s="204">
        <v>7</v>
      </c>
      <c r="BJ627" s="205" t="s">
        <v>3025</v>
      </c>
      <c r="BK627" s="205" t="s">
        <v>3026</v>
      </c>
      <c r="BL627" s="205" t="s">
        <v>3027</v>
      </c>
      <c r="BM627" s="205">
        <v>1.234641913710233E-2</v>
      </c>
      <c r="BN627" s="205">
        <v>1.071933771698703</v>
      </c>
      <c r="BO627" s="205">
        <v>8.3095146145713894E-2</v>
      </c>
      <c r="BP627" s="205">
        <v>9.548178712712084E-2</v>
      </c>
      <c r="BQ627" s="205" t="s">
        <v>115</v>
      </c>
      <c r="BR627" s="205" t="s">
        <v>197</v>
      </c>
      <c r="BS627" s="205">
        <v>3.571980916419526E-2</v>
      </c>
      <c r="BT627" s="120" t="s">
        <v>115</v>
      </c>
      <c r="BU627" s="120" t="s">
        <v>115</v>
      </c>
      <c r="BV627" s="120" t="s">
        <v>115</v>
      </c>
      <c r="BW627" s="120" t="s">
        <v>115</v>
      </c>
      <c r="BX627" s="153">
        <v>8.9876535808628972</v>
      </c>
      <c r="BY627" s="153">
        <v>1.5604690275344055</v>
      </c>
      <c r="BZ627" s="153">
        <v>1.5604690275344055</v>
      </c>
      <c r="CA627" s="154" t="s">
        <v>197</v>
      </c>
      <c r="CB627" s="154">
        <v>1.5608777949157004</v>
      </c>
      <c r="CC627" s="154">
        <v>1.5608777949157004</v>
      </c>
      <c r="CD627" s="154" t="s">
        <v>197</v>
      </c>
      <c r="CE627" s="155">
        <v>0</v>
      </c>
      <c r="CF627" s="155"/>
      <c r="CG627" s="155"/>
      <c r="CH627" s="273"/>
    </row>
    <row r="628" spans="1:86" s="1" customFormat="1" x14ac:dyDescent="0.2">
      <c r="A628" s="120">
        <v>624</v>
      </c>
      <c r="B628" s="120" t="s">
        <v>1594</v>
      </c>
      <c r="C628" s="120" t="s">
        <v>430</v>
      </c>
      <c r="D628" s="126">
        <v>2</v>
      </c>
      <c r="E628" s="126" t="s">
        <v>1555</v>
      </c>
      <c r="F628" s="199">
        <v>63.88</v>
      </c>
      <c r="G628" s="199">
        <v>9.8699999999999992</v>
      </c>
      <c r="H628" s="123">
        <v>1</v>
      </c>
      <c r="I628" s="212">
        <v>3830</v>
      </c>
      <c r="J628" s="212">
        <v>90</v>
      </c>
      <c r="K628" s="123">
        <v>0</v>
      </c>
      <c r="L628" s="122">
        <v>3830</v>
      </c>
      <c r="M628" s="122">
        <v>90</v>
      </c>
      <c r="N628" s="122">
        <v>4264</v>
      </c>
      <c r="O628" s="122">
        <v>516</v>
      </c>
      <c r="P628" s="122">
        <v>426</v>
      </c>
      <c r="Q628" s="112" t="s">
        <v>2549</v>
      </c>
      <c r="R628" s="158">
        <v>1</v>
      </c>
      <c r="S628" s="112" t="s">
        <v>2191</v>
      </c>
      <c r="T628" s="124" t="s">
        <v>2185</v>
      </c>
      <c r="U628" s="112" t="s">
        <v>2549</v>
      </c>
      <c r="V628" s="112" t="s">
        <v>2550</v>
      </c>
      <c r="W628" s="112" t="s">
        <v>193</v>
      </c>
      <c r="X628" s="112" t="s">
        <v>115</v>
      </c>
      <c r="Y628" s="112" t="s">
        <v>115</v>
      </c>
      <c r="Z628" s="112" t="s">
        <v>115</v>
      </c>
      <c r="AA628" s="125" t="s">
        <v>197</v>
      </c>
      <c r="AB628" s="125" t="s">
        <v>197</v>
      </c>
      <c r="AC628" s="125" t="s">
        <v>197</v>
      </c>
      <c r="AD628" s="125" t="s">
        <v>197</v>
      </c>
      <c r="AE628" s="125">
        <v>0</v>
      </c>
      <c r="AF628" s="125">
        <v>0.1</v>
      </c>
      <c r="AG628" s="125">
        <v>0</v>
      </c>
      <c r="AH628" s="125">
        <v>0</v>
      </c>
      <c r="AI628" s="202">
        <v>0</v>
      </c>
      <c r="AJ628" s="202">
        <v>0</v>
      </c>
      <c r="AK628" s="202">
        <v>0.65992021390811251</v>
      </c>
      <c r="AL628" s="202">
        <v>0</v>
      </c>
      <c r="AM628" s="202">
        <v>0.1</v>
      </c>
      <c r="AN628" s="202">
        <v>0</v>
      </c>
      <c r="AO628" s="202">
        <v>1</v>
      </c>
      <c r="AP628" s="202">
        <v>0</v>
      </c>
      <c r="AQ628" s="202" t="s">
        <v>197</v>
      </c>
      <c r="AR628" s="202">
        <v>1981</v>
      </c>
      <c r="AS628" s="210">
        <v>16</v>
      </c>
      <c r="AT628" s="224" t="s">
        <v>132</v>
      </c>
      <c r="AU628" s="202" t="s">
        <v>556</v>
      </c>
      <c r="AV628" s="152">
        <v>1.2064388458287179</v>
      </c>
      <c r="AW628" s="152">
        <v>1.2064388458287179</v>
      </c>
      <c r="AX628" s="179">
        <v>-1.105582412612707</v>
      </c>
      <c r="AY628" s="179" t="s">
        <v>115</v>
      </c>
      <c r="AZ628" s="179">
        <v>-0.81374784898671382</v>
      </c>
      <c r="BA628" s="179">
        <v>-0.7545462106727957</v>
      </c>
      <c r="BB628" s="179">
        <v>0</v>
      </c>
      <c r="BC628" s="179">
        <v>0.78155223729813472</v>
      </c>
      <c r="BD628" s="179">
        <v>0.83393177214096603</v>
      </c>
      <c r="BE628" s="179" t="s">
        <v>115</v>
      </c>
      <c r="BF628" s="179">
        <v>1.130567925573676</v>
      </c>
      <c r="BG628" s="179">
        <v>1.327160778880667</v>
      </c>
      <c r="BH628" s="223">
        <v>0</v>
      </c>
      <c r="BI628" s="204">
        <v>7</v>
      </c>
      <c r="BJ628" s="205" t="s">
        <v>3025</v>
      </c>
      <c r="BK628" s="205" t="s">
        <v>3026</v>
      </c>
      <c r="BL628" s="205" t="s">
        <v>3027</v>
      </c>
      <c r="BM628" s="205">
        <v>7.9786091887525945E-3</v>
      </c>
      <c r="BN628" s="205">
        <v>1.148085110347479</v>
      </c>
      <c r="BO628" s="205">
        <v>8.0233946729954209E-2</v>
      </c>
      <c r="BP628" s="205">
        <v>9.548178712712084E-2</v>
      </c>
      <c r="BQ628" s="205" t="s">
        <v>115</v>
      </c>
      <c r="BR628" s="205" t="s">
        <v>197</v>
      </c>
      <c r="BS628" s="205">
        <v>0.1190637195362316</v>
      </c>
      <c r="BT628" s="120" t="s">
        <v>115</v>
      </c>
      <c r="BU628" s="120" t="s">
        <v>115</v>
      </c>
      <c r="BV628" s="120" t="s">
        <v>115</v>
      </c>
      <c r="BW628" s="120" t="s">
        <v>115</v>
      </c>
      <c r="BX628" s="153">
        <v>15.992021390811248</v>
      </c>
      <c r="BY628" s="153">
        <v>1.6700743597837091</v>
      </c>
      <c r="BZ628" s="153">
        <v>1.6700743597837091</v>
      </c>
      <c r="CA628" s="154" t="s">
        <v>197</v>
      </c>
      <c r="CB628" s="154">
        <v>1.6743131536593649</v>
      </c>
      <c r="CC628" s="154">
        <v>1.6743131536593649</v>
      </c>
      <c r="CD628" s="154" t="s">
        <v>197</v>
      </c>
      <c r="CE628" s="155">
        <v>0</v>
      </c>
      <c r="CF628" s="155"/>
      <c r="CG628" s="155"/>
      <c r="CH628" s="273"/>
    </row>
    <row r="629" spans="1:86" s="1" customFormat="1" x14ac:dyDescent="0.2">
      <c r="A629" s="120">
        <v>625</v>
      </c>
      <c r="B629" s="120" t="s">
        <v>1595</v>
      </c>
      <c r="C629" s="120" t="s">
        <v>430</v>
      </c>
      <c r="D629" s="126">
        <v>2</v>
      </c>
      <c r="E629" s="126" t="s">
        <v>1556</v>
      </c>
      <c r="F629" s="199">
        <v>63.35</v>
      </c>
      <c r="G629" s="199">
        <v>9.8699999999999992</v>
      </c>
      <c r="H629" s="123">
        <v>1</v>
      </c>
      <c r="I629" s="212">
        <v>4710</v>
      </c>
      <c r="J629" s="212">
        <v>50</v>
      </c>
      <c r="K629" s="123">
        <v>0</v>
      </c>
      <c r="L629" s="122">
        <v>4710</v>
      </c>
      <c r="M629" s="122">
        <v>50</v>
      </c>
      <c r="N629" s="122">
        <v>5459.833333333333</v>
      </c>
      <c r="O629" s="122">
        <v>195.166666666667</v>
      </c>
      <c r="P629" s="122">
        <v>408.83333333333297</v>
      </c>
      <c r="Q629" s="112" t="s">
        <v>2549</v>
      </c>
      <c r="R629" s="158">
        <v>1</v>
      </c>
      <c r="S629" s="112" t="s">
        <v>2191</v>
      </c>
      <c r="T629" s="124" t="s">
        <v>2185</v>
      </c>
      <c r="U629" s="112" t="s">
        <v>2549</v>
      </c>
      <c r="V629" s="112" t="s">
        <v>2550</v>
      </c>
      <c r="W629" s="112" t="s">
        <v>193</v>
      </c>
      <c r="X629" s="112" t="s">
        <v>115</v>
      </c>
      <c r="Y629" s="112" t="s">
        <v>115</v>
      </c>
      <c r="Z629" s="112" t="s">
        <v>115</v>
      </c>
      <c r="AA629" s="125" t="s">
        <v>197</v>
      </c>
      <c r="AB629" s="125" t="s">
        <v>197</v>
      </c>
      <c r="AC629" s="125" t="s">
        <v>197</v>
      </c>
      <c r="AD629" s="125" t="s">
        <v>197</v>
      </c>
      <c r="AE629" s="125">
        <v>0</v>
      </c>
      <c r="AF629" s="125">
        <v>0.1</v>
      </c>
      <c r="AG629" s="125">
        <v>0</v>
      </c>
      <c r="AH629" s="125">
        <v>0</v>
      </c>
      <c r="AI629" s="202">
        <v>0</v>
      </c>
      <c r="AJ629" s="202">
        <v>0</v>
      </c>
      <c r="AK629" s="202">
        <v>0.72</v>
      </c>
      <c r="AL629" s="202">
        <v>0</v>
      </c>
      <c r="AM629" s="202">
        <v>0.1</v>
      </c>
      <c r="AN629" s="202">
        <v>0</v>
      </c>
      <c r="AO629" s="202">
        <v>1</v>
      </c>
      <c r="AP629" s="202">
        <v>0</v>
      </c>
      <c r="AQ629" s="202" t="s">
        <v>197</v>
      </c>
      <c r="AR629" s="202">
        <v>1981</v>
      </c>
      <c r="AS629" s="210">
        <v>22</v>
      </c>
      <c r="AT629" s="224" t="s">
        <v>132</v>
      </c>
      <c r="AU629" s="202" t="s">
        <v>556</v>
      </c>
      <c r="AV629" s="152">
        <v>1.2403225386970922</v>
      </c>
      <c r="AW629" s="152">
        <v>1.2403225386970922</v>
      </c>
      <c r="AX629" s="179">
        <v>-1.105582412612707</v>
      </c>
      <c r="AY629" s="179" t="s">
        <v>115</v>
      </c>
      <c r="AZ629" s="179">
        <v>-0.81374784898671382</v>
      </c>
      <c r="BA629" s="179">
        <v>-0.7545462106727957</v>
      </c>
      <c r="BB629" s="179">
        <v>0</v>
      </c>
      <c r="BC629" s="179">
        <v>0.78155223729813472</v>
      </c>
      <c r="BD629" s="179">
        <v>0.83393177214096603</v>
      </c>
      <c r="BE629" s="179" t="s">
        <v>115</v>
      </c>
      <c r="BF629" s="179">
        <v>1.130567925573676</v>
      </c>
      <c r="BG629" s="179">
        <v>1.327160778880667</v>
      </c>
      <c r="BH629" s="223">
        <v>-1</v>
      </c>
      <c r="BI629" s="204">
        <v>7</v>
      </c>
      <c r="BJ629" s="205" t="s">
        <v>3033</v>
      </c>
      <c r="BK629" s="205" t="s">
        <v>3034</v>
      </c>
      <c r="BL629" s="205" t="s">
        <v>3035</v>
      </c>
      <c r="BM629" s="205">
        <v>0</v>
      </c>
      <c r="BN629" s="205" t="s">
        <v>115</v>
      </c>
      <c r="BO629" s="205">
        <v>7.1228846866731921E-2</v>
      </c>
      <c r="BP629" s="205">
        <v>9.548178712712084E-2</v>
      </c>
      <c r="BQ629" s="205" t="s">
        <v>115</v>
      </c>
      <c r="BR629" s="205" t="s">
        <v>197</v>
      </c>
      <c r="BS629" s="205">
        <v>0.36773101408429071</v>
      </c>
      <c r="BT629" s="120" t="s">
        <v>115</v>
      </c>
      <c r="BU629" s="120" t="s">
        <v>115</v>
      </c>
      <c r="BV629" s="120" t="s">
        <v>115</v>
      </c>
      <c r="BW629" s="120" t="s">
        <v>115</v>
      </c>
      <c r="BX629" s="153">
        <v>22</v>
      </c>
      <c r="BY629" s="153">
        <v>1.2460298231980456</v>
      </c>
      <c r="BZ629" s="153">
        <v>1.2460298231980456</v>
      </c>
      <c r="CA629" s="154" t="s">
        <v>197</v>
      </c>
      <c r="CB629" s="154">
        <v>1.2991598897050407</v>
      </c>
      <c r="CC629" s="154">
        <v>1.2991598897050407</v>
      </c>
      <c r="CD629" s="154" t="s">
        <v>197</v>
      </c>
      <c r="CE629" s="155">
        <v>0</v>
      </c>
      <c r="CF629" s="155"/>
      <c r="CG629" s="155"/>
      <c r="CH629" s="273"/>
    </row>
    <row r="630" spans="1:86" s="1" customFormat="1" x14ac:dyDescent="0.2">
      <c r="A630" s="120">
        <v>626</v>
      </c>
      <c r="B630" s="120" t="s">
        <v>1596</v>
      </c>
      <c r="C630" s="120" t="s">
        <v>430</v>
      </c>
      <c r="D630" s="126">
        <v>2</v>
      </c>
      <c r="E630" s="126" t="s">
        <v>1557</v>
      </c>
      <c r="F630" s="199">
        <v>63.77</v>
      </c>
      <c r="G630" s="199">
        <v>9.83</v>
      </c>
      <c r="H630" s="123">
        <v>1</v>
      </c>
      <c r="I630" s="212">
        <v>5280</v>
      </c>
      <c r="J630" s="212">
        <v>70</v>
      </c>
      <c r="K630" s="123">
        <v>0</v>
      </c>
      <c r="L630" s="122">
        <v>5280</v>
      </c>
      <c r="M630" s="122">
        <v>70</v>
      </c>
      <c r="N630" s="122">
        <v>6056.666666666667</v>
      </c>
      <c r="O630" s="122">
        <v>242.333333333333</v>
      </c>
      <c r="P630" s="122">
        <v>306.66666666666703</v>
      </c>
      <c r="Q630" s="112" t="s">
        <v>2549</v>
      </c>
      <c r="R630" s="158">
        <v>1</v>
      </c>
      <c r="S630" s="112" t="s">
        <v>2191</v>
      </c>
      <c r="T630" s="124" t="s">
        <v>2185</v>
      </c>
      <c r="U630" s="112" t="s">
        <v>2549</v>
      </c>
      <c r="V630" s="112" t="s">
        <v>2550</v>
      </c>
      <c r="W630" s="112" t="s">
        <v>193</v>
      </c>
      <c r="X630" s="112" t="s">
        <v>115</v>
      </c>
      <c r="Y630" s="112" t="s">
        <v>115</v>
      </c>
      <c r="Z630" s="112" t="s">
        <v>115</v>
      </c>
      <c r="AA630" s="125" t="s">
        <v>197</v>
      </c>
      <c r="AB630" s="125">
        <v>0.05</v>
      </c>
      <c r="AC630" s="125" t="s">
        <v>197</v>
      </c>
      <c r="AD630" s="125" t="s">
        <v>197</v>
      </c>
      <c r="AE630" s="125">
        <v>0</v>
      </c>
      <c r="AF630" s="125">
        <v>0.1</v>
      </c>
      <c r="AG630" s="125">
        <v>0</v>
      </c>
      <c r="AH630" s="125">
        <v>0</v>
      </c>
      <c r="AI630" s="202">
        <v>0</v>
      </c>
      <c r="AJ630" s="202">
        <v>0</v>
      </c>
      <c r="AK630" s="202">
        <v>0.75986576733278322</v>
      </c>
      <c r="AL630" s="202">
        <v>0</v>
      </c>
      <c r="AM630" s="202">
        <v>0.1</v>
      </c>
      <c r="AN630" s="202">
        <v>0</v>
      </c>
      <c r="AO630" s="202">
        <v>1</v>
      </c>
      <c r="AP630" s="202">
        <v>0</v>
      </c>
      <c r="AQ630" s="202" t="s">
        <v>197</v>
      </c>
      <c r="AR630" s="202">
        <v>1981</v>
      </c>
      <c r="AS630" s="210">
        <v>26</v>
      </c>
      <c r="AT630" s="224" t="s">
        <v>132</v>
      </c>
      <c r="AU630" s="202" t="s">
        <v>556</v>
      </c>
      <c r="AV630" s="152">
        <v>1.2638813173570687</v>
      </c>
      <c r="AW630" s="152">
        <v>1.2638813173570687</v>
      </c>
      <c r="AX630" s="179">
        <v>-1.0975808577026931</v>
      </c>
      <c r="AY630" s="179" t="s">
        <v>115</v>
      </c>
      <c r="AZ630" s="179">
        <v>-0.80553014197372619</v>
      </c>
      <c r="BA630" s="179">
        <v>-0.74643821417283995</v>
      </c>
      <c r="BB630" s="179">
        <v>0</v>
      </c>
      <c r="BC630" s="179">
        <v>0.77497830743250451</v>
      </c>
      <c r="BD630" s="179">
        <v>0.82719614194813362</v>
      </c>
      <c r="BE630" s="179" t="s">
        <v>115</v>
      </c>
      <c r="BF630" s="179">
        <v>1.123205357101686</v>
      </c>
      <c r="BG630" s="179">
        <v>1.3178410710890669</v>
      </c>
      <c r="BH630" s="223">
        <v>0</v>
      </c>
      <c r="BI630" s="204">
        <v>7</v>
      </c>
      <c r="BJ630" s="205" t="s">
        <v>3025</v>
      </c>
      <c r="BK630" s="205" t="s">
        <v>3026</v>
      </c>
      <c r="BL630" s="205" t="s">
        <v>3027</v>
      </c>
      <c r="BM630" s="205">
        <v>1.3423266721678149E-2</v>
      </c>
      <c r="BN630" s="205">
        <v>1.091773352730941</v>
      </c>
      <c r="BO630" s="205">
        <v>8.3017953784420673E-2</v>
      </c>
      <c r="BP630" s="205">
        <v>9.548178712712084E-2</v>
      </c>
      <c r="BQ630" s="205" t="s">
        <v>115</v>
      </c>
      <c r="BR630" s="205" t="s">
        <v>197</v>
      </c>
      <c r="BS630" s="205">
        <v>0.29780338054738048</v>
      </c>
      <c r="BT630" s="120" t="s">
        <v>115</v>
      </c>
      <c r="BU630" s="120" t="s">
        <v>115</v>
      </c>
      <c r="BV630" s="120" t="s">
        <v>115</v>
      </c>
      <c r="BW630" s="120" t="s">
        <v>115</v>
      </c>
      <c r="BX630" s="153">
        <v>25.986576733278323</v>
      </c>
      <c r="BY630" s="153">
        <v>1.6749250103873725</v>
      </c>
      <c r="BZ630" s="153">
        <v>1.6749250103873725</v>
      </c>
      <c r="CA630" s="154" t="s">
        <v>197</v>
      </c>
      <c r="CB630" s="154">
        <v>1.7011938877995618</v>
      </c>
      <c r="CC630" s="154">
        <v>1.7011938877995618</v>
      </c>
      <c r="CD630" s="154" t="s">
        <v>197</v>
      </c>
      <c r="CE630" s="155">
        <v>0</v>
      </c>
      <c r="CF630" s="269"/>
      <c r="CG630" s="269"/>
      <c r="CH630" s="273"/>
    </row>
    <row r="631" spans="1:86" s="1" customFormat="1" x14ac:dyDescent="0.2">
      <c r="A631" s="120">
        <v>627</v>
      </c>
      <c r="B631" s="120" t="s">
        <v>1597</v>
      </c>
      <c r="C631" s="120" t="s">
        <v>430</v>
      </c>
      <c r="D631" s="126">
        <v>2</v>
      </c>
      <c r="E631" s="126" t="s">
        <v>1558</v>
      </c>
      <c r="F631" s="199">
        <v>63.77</v>
      </c>
      <c r="G631" s="199">
        <v>9.83</v>
      </c>
      <c r="H631" s="123">
        <v>1</v>
      </c>
      <c r="I631" s="212">
        <v>6040</v>
      </c>
      <c r="J631" s="212">
        <v>110</v>
      </c>
      <c r="K631" s="123">
        <v>0</v>
      </c>
      <c r="L631" s="122">
        <v>6040</v>
      </c>
      <c r="M631" s="122">
        <v>110</v>
      </c>
      <c r="N631" s="122">
        <v>6929.5</v>
      </c>
      <c r="O631" s="122">
        <v>329.5</v>
      </c>
      <c r="P631" s="122">
        <v>422.5</v>
      </c>
      <c r="Q631" s="112" t="s">
        <v>2549</v>
      </c>
      <c r="R631" s="158">
        <v>1</v>
      </c>
      <c r="S631" s="112" t="s">
        <v>2191</v>
      </c>
      <c r="T631" s="124" t="s">
        <v>2185</v>
      </c>
      <c r="U631" s="112" t="s">
        <v>2549</v>
      </c>
      <c r="V631" s="112" t="s">
        <v>2550</v>
      </c>
      <c r="W631" s="112" t="s">
        <v>193</v>
      </c>
      <c r="X631" s="112" t="s">
        <v>115</v>
      </c>
      <c r="Y631" s="112" t="s">
        <v>115</v>
      </c>
      <c r="Z631" s="112" t="s">
        <v>115</v>
      </c>
      <c r="AA631" s="125" t="s">
        <v>197</v>
      </c>
      <c r="AB631" s="125">
        <v>0.05</v>
      </c>
      <c r="AC631" s="125" t="s">
        <v>197</v>
      </c>
      <c r="AD631" s="125" t="s">
        <v>197</v>
      </c>
      <c r="AE631" s="125">
        <v>0</v>
      </c>
      <c r="AF631" s="125">
        <v>0.1</v>
      </c>
      <c r="AG631" s="125">
        <v>0</v>
      </c>
      <c r="AH631" s="125">
        <v>0</v>
      </c>
      <c r="AI631" s="202">
        <v>0</v>
      </c>
      <c r="AJ631" s="202">
        <v>0</v>
      </c>
      <c r="AK631" s="202">
        <v>0.79986576733278325</v>
      </c>
      <c r="AL631" s="202">
        <v>0</v>
      </c>
      <c r="AM631" s="202">
        <v>0.1</v>
      </c>
      <c r="AN631" s="202">
        <v>0</v>
      </c>
      <c r="AO631" s="202">
        <v>1</v>
      </c>
      <c r="AP631" s="202">
        <v>0</v>
      </c>
      <c r="AQ631" s="202" t="s">
        <v>197</v>
      </c>
      <c r="AR631" s="202">
        <v>1981</v>
      </c>
      <c r="AS631" s="210">
        <v>30</v>
      </c>
      <c r="AT631" s="224" t="s">
        <v>132</v>
      </c>
      <c r="AU631" s="202" t="s">
        <v>556</v>
      </c>
      <c r="AV631" s="152">
        <v>1.2883265291652044</v>
      </c>
      <c r="AW631" s="152">
        <v>1.2883265291652044</v>
      </c>
      <c r="AX631" s="179">
        <v>-1.0975808577026931</v>
      </c>
      <c r="AY631" s="179" t="s">
        <v>115</v>
      </c>
      <c r="AZ631" s="179">
        <v>-0.80553014197372619</v>
      </c>
      <c r="BA631" s="179">
        <v>-0.74643821417283995</v>
      </c>
      <c r="BB631" s="179">
        <v>0</v>
      </c>
      <c r="BC631" s="179">
        <v>0.77497830743250451</v>
      </c>
      <c r="BD631" s="179">
        <v>0.82719614194813362</v>
      </c>
      <c r="BE631" s="179" t="s">
        <v>115</v>
      </c>
      <c r="BF631" s="179">
        <v>1.123205357101686</v>
      </c>
      <c r="BG631" s="179">
        <v>1.3178410710890669</v>
      </c>
      <c r="BH631" s="223">
        <v>0</v>
      </c>
      <c r="BI631" s="204">
        <v>7</v>
      </c>
      <c r="BJ631" s="205" t="s">
        <v>3025</v>
      </c>
      <c r="BK631" s="205" t="s">
        <v>3026</v>
      </c>
      <c r="BL631" s="205" t="s">
        <v>3027</v>
      </c>
      <c r="BM631" s="205">
        <v>1.3423266721678149E-2</v>
      </c>
      <c r="BN631" s="205">
        <v>1.091773352730941</v>
      </c>
      <c r="BO631" s="205">
        <v>8.3017953784420673E-2</v>
      </c>
      <c r="BP631" s="205">
        <v>9.548178712712084E-2</v>
      </c>
      <c r="BQ631" s="205" t="s">
        <v>115</v>
      </c>
      <c r="BR631" s="205" t="s">
        <v>197</v>
      </c>
      <c r="BS631" s="205">
        <v>0.29780338054738048</v>
      </c>
      <c r="BT631" s="120" t="s">
        <v>115</v>
      </c>
      <c r="BU631" s="120" t="s">
        <v>115</v>
      </c>
      <c r="BV631" s="120" t="s">
        <v>115</v>
      </c>
      <c r="BW631" s="120" t="s">
        <v>115</v>
      </c>
      <c r="BX631" s="153">
        <v>29.986576733278323</v>
      </c>
      <c r="BY631" s="153">
        <v>1.6934470915289215</v>
      </c>
      <c r="BZ631" s="153">
        <v>1.6934470915289215</v>
      </c>
      <c r="CA631" s="154" t="s">
        <v>197</v>
      </c>
      <c r="CB631" s="154">
        <v>1.7194330185480362</v>
      </c>
      <c r="CC631" s="154">
        <v>1.7194330185480362</v>
      </c>
      <c r="CD631" s="154" t="s">
        <v>197</v>
      </c>
      <c r="CE631" s="155">
        <v>0</v>
      </c>
      <c r="CF631" s="269"/>
      <c r="CG631" s="269"/>
      <c r="CH631" s="273"/>
    </row>
    <row r="632" spans="1:86" s="1" customFormat="1" x14ac:dyDescent="0.2">
      <c r="A632" s="120">
        <v>628</v>
      </c>
      <c r="B632" s="120" t="s">
        <v>1598</v>
      </c>
      <c r="C632" s="120" t="s">
        <v>430</v>
      </c>
      <c r="D632" s="126">
        <v>2</v>
      </c>
      <c r="E632" s="126" t="s">
        <v>1559</v>
      </c>
      <c r="F632" s="199">
        <v>63.77</v>
      </c>
      <c r="G632" s="199">
        <v>9.83</v>
      </c>
      <c r="H632" s="123">
        <v>1</v>
      </c>
      <c r="I632" s="212">
        <v>8710</v>
      </c>
      <c r="J632" s="212">
        <v>90</v>
      </c>
      <c r="K632" s="123">
        <v>0</v>
      </c>
      <c r="L632" s="122">
        <v>8710</v>
      </c>
      <c r="M632" s="122">
        <v>90</v>
      </c>
      <c r="N632" s="122">
        <v>9767.75</v>
      </c>
      <c r="O632" s="122">
        <v>399.25</v>
      </c>
      <c r="P632" s="122">
        <v>275.75</v>
      </c>
      <c r="Q632" s="112" t="s">
        <v>2549</v>
      </c>
      <c r="R632" s="158">
        <v>1</v>
      </c>
      <c r="S632" s="112" t="s">
        <v>2191</v>
      </c>
      <c r="T632" s="124" t="s">
        <v>2185</v>
      </c>
      <c r="U632" s="112" t="s">
        <v>2549</v>
      </c>
      <c r="V632" s="112" t="s">
        <v>2550</v>
      </c>
      <c r="W632" s="112" t="s">
        <v>193</v>
      </c>
      <c r="X632" s="112" t="s">
        <v>115</v>
      </c>
      <c r="Y632" s="112" t="s">
        <v>115</v>
      </c>
      <c r="Z632" s="112" t="s">
        <v>115</v>
      </c>
      <c r="AA632" s="125" t="s">
        <v>197</v>
      </c>
      <c r="AB632" s="125">
        <v>0.05</v>
      </c>
      <c r="AC632" s="125" t="s">
        <v>197</v>
      </c>
      <c r="AD632" s="125" t="s">
        <v>197</v>
      </c>
      <c r="AE632" s="125">
        <v>0</v>
      </c>
      <c r="AF632" s="125">
        <v>0.1</v>
      </c>
      <c r="AG632" s="125">
        <v>0</v>
      </c>
      <c r="AH632" s="125">
        <v>0</v>
      </c>
      <c r="AI632" s="202">
        <v>0</v>
      </c>
      <c r="AJ632" s="202">
        <v>0</v>
      </c>
      <c r="AK632" s="202">
        <v>0.92986576733278326</v>
      </c>
      <c r="AL632" s="202">
        <v>0</v>
      </c>
      <c r="AM632" s="202">
        <v>0.1</v>
      </c>
      <c r="AN632" s="202">
        <v>0</v>
      </c>
      <c r="AO632" s="202">
        <v>1</v>
      </c>
      <c r="AP632" s="202">
        <v>0</v>
      </c>
      <c r="AQ632" s="202" t="s">
        <v>197</v>
      </c>
      <c r="AR632" s="202">
        <v>1981</v>
      </c>
      <c r="AS632" s="210">
        <v>43</v>
      </c>
      <c r="AT632" s="224" t="s">
        <v>132</v>
      </c>
      <c r="AU632" s="202" t="s">
        <v>556</v>
      </c>
      <c r="AV632" s="152">
        <v>1.3728256791222204</v>
      </c>
      <c r="AW632" s="152">
        <v>1.3728256791222204</v>
      </c>
      <c r="AX632" s="179">
        <v>-1.0851812851585401</v>
      </c>
      <c r="AY632" s="179" t="s">
        <v>115</v>
      </c>
      <c r="AZ632" s="179">
        <v>-0.79234706050590964</v>
      </c>
      <c r="BA632" s="179">
        <v>-0.73342860811218646</v>
      </c>
      <c r="BB632" s="179">
        <v>0</v>
      </c>
      <c r="BC632" s="179">
        <v>0.76472781335692497</v>
      </c>
      <c r="BD632" s="179">
        <v>0.81669286745400616</v>
      </c>
      <c r="BE632" s="179" t="s">
        <v>115</v>
      </c>
      <c r="BF632" s="179">
        <v>1.1119153000517319</v>
      </c>
      <c r="BG632" s="179">
        <v>1.303128562586074</v>
      </c>
      <c r="BH632" s="223">
        <v>0</v>
      </c>
      <c r="BI632" s="204">
        <v>7</v>
      </c>
      <c r="BJ632" s="205" t="s">
        <v>3025</v>
      </c>
      <c r="BK632" s="205" t="s">
        <v>3026</v>
      </c>
      <c r="BL632" s="205" t="s">
        <v>3027</v>
      </c>
      <c r="BM632" s="205">
        <v>1.3423266721678149E-2</v>
      </c>
      <c r="BN632" s="205">
        <v>1.091773352730941</v>
      </c>
      <c r="BO632" s="205">
        <v>8.3017953784420673E-2</v>
      </c>
      <c r="BP632" s="205">
        <v>9.548178712712084E-2</v>
      </c>
      <c r="BQ632" s="205" t="s">
        <v>115</v>
      </c>
      <c r="BR632" s="205" t="s">
        <v>197</v>
      </c>
      <c r="BS632" s="205">
        <v>0.29780338054738048</v>
      </c>
      <c r="BT632" s="120" t="s">
        <v>115</v>
      </c>
      <c r="BU632" s="120" t="s">
        <v>115</v>
      </c>
      <c r="BV632" s="120" t="s">
        <v>115</v>
      </c>
      <c r="BW632" s="120" t="s">
        <v>115</v>
      </c>
      <c r="BX632" s="153">
        <v>42.986576733278319</v>
      </c>
      <c r="BY632" s="153">
        <v>1.7585869757604502</v>
      </c>
      <c r="BZ632" s="153">
        <v>1.7585869757604502</v>
      </c>
      <c r="CA632" s="154" t="s">
        <v>197</v>
      </c>
      <c r="CB632" s="154">
        <v>1.7836241209346029</v>
      </c>
      <c r="CC632" s="154">
        <v>1.7836241209346029</v>
      </c>
      <c r="CD632" s="154" t="s">
        <v>197</v>
      </c>
      <c r="CE632" s="155">
        <v>0</v>
      </c>
      <c r="CF632" s="269"/>
      <c r="CG632" s="269"/>
      <c r="CH632" s="273"/>
    </row>
    <row r="633" spans="1:86" s="1" customFormat="1" x14ac:dyDescent="0.2">
      <c r="A633" s="120">
        <v>629</v>
      </c>
      <c r="B633" s="120" t="s">
        <v>1599</v>
      </c>
      <c r="C633" s="120" t="s">
        <v>430</v>
      </c>
      <c r="D633" s="126">
        <v>2</v>
      </c>
      <c r="E633" s="126" t="s">
        <v>1560</v>
      </c>
      <c r="F633" s="199">
        <v>63.83</v>
      </c>
      <c r="G633" s="199">
        <v>9.8800000000000008</v>
      </c>
      <c r="H633" s="123">
        <v>1</v>
      </c>
      <c r="I633" s="212">
        <v>9070</v>
      </c>
      <c r="J633" s="212">
        <v>130</v>
      </c>
      <c r="K633" s="123">
        <v>0</v>
      </c>
      <c r="L633" s="122">
        <v>9070</v>
      </c>
      <c r="M633" s="122">
        <v>130</v>
      </c>
      <c r="N633" s="122">
        <v>10195.375</v>
      </c>
      <c r="O633" s="122">
        <v>458.625</v>
      </c>
      <c r="P633" s="122">
        <v>511.375</v>
      </c>
      <c r="Q633" s="112" t="s">
        <v>2549</v>
      </c>
      <c r="R633" s="158">
        <v>1</v>
      </c>
      <c r="S633" s="112" t="s">
        <v>2191</v>
      </c>
      <c r="T633" s="124" t="s">
        <v>2185</v>
      </c>
      <c r="U633" s="112" t="s">
        <v>2549</v>
      </c>
      <c r="V633" s="112" t="s">
        <v>2550</v>
      </c>
      <c r="W633" s="112" t="s">
        <v>193</v>
      </c>
      <c r="X633" s="112" t="s">
        <v>115</v>
      </c>
      <c r="Y633" s="112" t="s">
        <v>115</v>
      </c>
      <c r="Z633" s="112" t="s">
        <v>115</v>
      </c>
      <c r="AA633" s="125" t="s">
        <v>197</v>
      </c>
      <c r="AB633" s="125">
        <v>0.05</v>
      </c>
      <c r="AC633" s="125" t="s">
        <v>197</v>
      </c>
      <c r="AD633" s="125" t="s">
        <v>197</v>
      </c>
      <c r="AE633" s="125">
        <v>0</v>
      </c>
      <c r="AF633" s="125">
        <v>0.1</v>
      </c>
      <c r="AG633" s="125">
        <v>0</v>
      </c>
      <c r="AH633" s="125">
        <v>0</v>
      </c>
      <c r="AI633" s="202">
        <v>0</v>
      </c>
      <c r="AJ633" s="202">
        <v>0</v>
      </c>
      <c r="AK633" s="202">
        <v>0.75994466348682987</v>
      </c>
      <c r="AL633" s="202">
        <v>0</v>
      </c>
      <c r="AM633" s="202">
        <v>0.1</v>
      </c>
      <c r="AN633" s="202">
        <v>0</v>
      </c>
      <c r="AO633" s="202">
        <v>1</v>
      </c>
      <c r="AP633" s="202">
        <v>0</v>
      </c>
      <c r="AQ633" s="202" t="s">
        <v>197</v>
      </c>
      <c r="AR633" s="202">
        <v>1981</v>
      </c>
      <c r="AS633" s="210">
        <v>52</v>
      </c>
      <c r="AT633" s="224" t="s">
        <v>132</v>
      </c>
      <c r="AU633" s="202" t="s">
        <v>556</v>
      </c>
      <c r="AV633" s="152">
        <v>1.2639287525656306</v>
      </c>
      <c r="AW633" s="152">
        <v>1.2639287525656306</v>
      </c>
      <c r="AX633" s="179">
        <v>-1.0851812851585401</v>
      </c>
      <c r="AY633" s="179" t="s">
        <v>115</v>
      </c>
      <c r="AZ633" s="179">
        <v>-0.79234706050590964</v>
      </c>
      <c r="BA633" s="179">
        <v>-0.73342860811218646</v>
      </c>
      <c r="BB633" s="179">
        <v>0</v>
      </c>
      <c r="BC633" s="179">
        <v>0.76472781335692497</v>
      </c>
      <c r="BD633" s="179">
        <v>0.81669286745400616</v>
      </c>
      <c r="BE633" s="179" t="s">
        <v>115</v>
      </c>
      <c r="BF633" s="179">
        <v>1.1119153000517319</v>
      </c>
      <c r="BG633" s="179">
        <v>1.303128562586074</v>
      </c>
      <c r="BH633" s="223">
        <v>0</v>
      </c>
      <c r="BI633" s="204">
        <v>7</v>
      </c>
      <c r="BJ633" s="205" t="s">
        <v>3025</v>
      </c>
      <c r="BK633" s="205" t="s">
        <v>3026</v>
      </c>
      <c r="BL633" s="205" t="s">
        <v>3027</v>
      </c>
      <c r="BM633" s="205">
        <v>1.1067302634035211E-2</v>
      </c>
      <c r="BN633" s="205">
        <v>1.1284224808932219</v>
      </c>
      <c r="BO633" s="205">
        <v>8.6211589607935402E-2</v>
      </c>
      <c r="BP633" s="205">
        <v>9.548178712712084E-2</v>
      </c>
      <c r="BQ633" s="205" t="s">
        <v>115</v>
      </c>
      <c r="BR633" s="205" t="s">
        <v>197</v>
      </c>
      <c r="BS633" s="205">
        <v>0.26351021647274281</v>
      </c>
      <c r="BT633" s="120" t="s">
        <v>115</v>
      </c>
      <c r="BU633" s="120" t="s">
        <v>115</v>
      </c>
      <c r="BV633" s="120" t="s">
        <v>115</v>
      </c>
      <c r="BW633" s="120" t="s">
        <v>115</v>
      </c>
      <c r="BX633" s="153">
        <v>51.988932697365968</v>
      </c>
      <c r="BY633" s="153">
        <v>1.6992358273068047</v>
      </c>
      <c r="BZ633" s="153">
        <v>1.6992358273068047</v>
      </c>
      <c r="CA633" s="154" t="s">
        <v>197</v>
      </c>
      <c r="CB633" s="154">
        <v>1.7195464608403439</v>
      </c>
      <c r="CC633" s="154">
        <v>1.7195464608403439</v>
      </c>
      <c r="CD633" s="154" t="s">
        <v>197</v>
      </c>
      <c r="CE633" s="155">
        <v>0</v>
      </c>
      <c r="CF633" s="269"/>
      <c r="CG633" s="269"/>
      <c r="CH633" s="273"/>
    </row>
    <row r="634" spans="1:86" s="1" customFormat="1" x14ac:dyDescent="0.2">
      <c r="A634" s="120">
        <v>630</v>
      </c>
      <c r="B634" s="120" t="s">
        <v>1600</v>
      </c>
      <c r="C634" s="120" t="s">
        <v>430</v>
      </c>
      <c r="D634" s="126">
        <v>2</v>
      </c>
      <c r="E634" s="126" t="s">
        <v>1561</v>
      </c>
      <c r="F634" s="199">
        <v>63.85</v>
      </c>
      <c r="G634" s="199">
        <v>9.93</v>
      </c>
      <c r="H634" s="123">
        <v>1</v>
      </c>
      <c r="I634" s="212">
        <v>9250</v>
      </c>
      <c r="J634" s="212">
        <v>160</v>
      </c>
      <c r="K634" s="123">
        <v>0</v>
      </c>
      <c r="L634" s="122">
        <v>9250</v>
      </c>
      <c r="M634" s="122">
        <v>160</v>
      </c>
      <c r="N634" s="122">
        <v>10410</v>
      </c>
      <c r="O634" s="122">
        <v>690</v>
      </c>
      <c r="P634" s="122">
        <v>500</v>
      </c>
      <c r="Q634" s="112" t="s">
        <v>2549</v>
      </c>
      <c r="R634" s="158">
        <v>1</v>
      </c>
      <c r="S634" s="112" t="s">
        <v>2191</v>
      </c>
      <c r="T634" s="124" t="s">
        <v>2185</v>
      </c>
      <c r="U634" s="112" t="s">
        <v>2549</v>
      </c>
      <c r="V634" s="112" t="s">
        <v>2550</v>
      </c>
      <c r="W634" s="112" t="s">
        <v>193</v>
      </c>
      <c r="X634" s="112" t="s">
        <v>115</v>
      </c>
      <c r="Y634" s="112" t="s">
        <v>115</v>
      </c>
      <c r="Z634" s="112" t="s">
        <v>115</v>
      </c>
      <c r="AA634" s="125" t="s">
        <v>197</v>
      </c>
      <c r="AB634" s="125">
        <v>0.05</v>
      </c>
      <c r="AC634" s="125" t="s">
        <v>197</v>
      </c>
      <c r="AD634" s="125" t="s">
        <v>197</v>
      </c>
      <c r="AE634" s="125">
        <v>0</v>
      </c>
      <c r="AF634" s="125">
        <v>0.1</v>
      </c>
      <c r="AG634" s="125">
        <v>0</v>
      </c>
      <c r="AH634" s="125">
        <v>0</v>
      </c>
      <c r="AI634" s="202">
        <v>0</v>
      </c>
      <c r="AJ634" s="202">
        <v>0</v>
      </c>
      <c r="AK634" s="202">
        <v>0.8199547531527378</v>
      </c>
      <c r="AL634" s="202">
        <v>0</v>
      </c>
      <c r="AM634" s="202">
        <v>0.1</v>
      </c>
      <c r="AN634" s="202">
        <v>0</v>
      </c>
      <c r="AO634" s="202">
        <v>1</v>
      </c>
      <c r="AP634" s="202">
        <v>0</v>
      </c>
      <c r="AQ634" s="202" t="s">
        <v>197</v>
      </c>
      <c r="AR634" s="202">
        <v>1981</v>
      </c>
      <c r="AS634" s="210">
        <v>64</v>
      </c>
      <c r="AT634" s="224" t="s">
        <v>132</v>
      </c>
      <c r="AU634" s="202" t="s">
        <v>556</v>
      </c>
      <c r="AV634" s="152">
        <v>1.3008942298349113</v>
      </c>
      <c r="AW634" s="152">
        <v>1.3008942298349113</v>
      </c>
      <c r="AX634" s="179">
        <v>-1.071760152070409</v>
      </c>
      <c r="AY634" s="179" t="s">
        <v>115</v>
      </c>
      <c r="AZ634" s="179">
        <v>-0.78641606306676159</v>
      </c>
      <c r="BA634" s="179">
        <v>-0.72833689729975293</v>
      </c>
      <c r="BB634" s="179">
        <v>0</v>
      </c>
      <c r="BC634" s="179">
        <v>0.75582537114329851</v>
      </c>
      <c r="BD634" s="179">
        <v>0.80758692523033415</v>
      </c>
      <c r="BE634" s="179" t="s">
        <v>115</v>
      </c>
      <c r="BF634" s="179">
        <v>1.0979943179983609</v>
      </c>
      <c r="BG634" s="179">
        <v>1.2867986918402701</v>
      </c>
      <c r="BH634" s="223">
        <v>0</v>
      </c>
      <c r="BI634" s="204">
        <v>7</v>
      </c>
      <c r="BJ634" s="205" t="s">
        <v>3025</v>
      </c>
      <c r="BK634" s="205" t="s">
        <v>3026</v>
      </c>
      <c r="BL634" s="205" t="s">
        <v>3027</v>
      </c>
      <c r="BM634" s="205">
        <v>9.0493694524460544E-3</v>
      </c>
      <c r="BN634" s="205">
        <v>1.141418913473446</v>
      </c>
      <c r="BO634" s="205">
        <v>9.3612730134440714E-2</v>
      </c>
      <c r="BP634" s="205">
        <v>9.548178712712084E-2</v>
      </c>
      <c r="BQ634" s="205" t="s">
        <v>115</v>
      </c>
      <c r="BR634" s="205" t="s">
        <v>197</v>
      </c>
      <c r="BS634" s="205">
        <v>0.25253171707410821</v>
      </c>
      <c r="BT634" s="120" t="s">
        <v>115</v>
      </c>
      <c r="BU634" s="120" t="s">
        <v>115</v>
      </c>
      <c r="BV634" s="120" t="s">
        <v>115</v>
      </c>
      <c r="BW634" s="120" t="s">
        <v>115</v>
      </c>
      <c r="BX634" s="153">
        <v>63.990950630547552</v>
      </c>
      <c r="BY634" s="153">
        <v>1.7358119276490991</v>
      </c>
      <c r="BZ634" s="153">
        <v>1.7358119276490991</v>
      </c>
      <c r="CA634" s="154" t="s">
        <v>197</v>
      </c>
      <c r="CB634" s="154">
        <v>1.7540853218407817</v>
      </c>
      <c r="CC634" s="154">
        <v>1.7540853218407817</v>
      </c>
      <c r="CD634" s="154" t="s">
        <v>197</v>
      </c>
      <c r="CE634" s="155">
        <v>0</v>
      </c>
      <c r="CF634" s="269"/>
      <c r="CG634" s="269"/>
      <c r="CH634" s="273"/>
    </row>
    <row r="635" spans="1:86" s="1" customFormat="1" x14ac:dyDescent="0.2">
      <c r="A635" s="120">
        <v>631</v>
      </c>
      <c r="B635" s="120" t="s">
        <v>1601</v>
      </c>
      <c r="C635" s="120" t="s">
        <v>430</v>
      </c>
      <c r="D635" s="126">
        <v>2</v>
      </c>
      <c r="E635" s="126" t="s">
        <v>1562</v>
      </c>
      <c r="F635" s="199">
        <v>63.78</v>
      </c>
      <c r="G635" s="199">
        <v>10.08</v>
      </c>
      <c r="H635" s="123">
        <v>1</v>
      </c>
      <c r="I635" s="212">
        <v>9170</v>
      </c>
      <c r="J635" s="212">
        <v>120</v>
      </c>
      <c r="K635" s="123">
        <v>0</v>
      </c>
      <c r="L635" s="122">
        <v>9170</v>
      </c>
      <c r="M635" s="122">
        <v>120</v>
      </c>
      <c r="N635" s="122">
        <v>10405.5</v>
      </c>
      <c r="O635" s="122">
        <v>586.5</v>
      </c>
      <c r="P635" s="122">
        <v>600.5</v>
      </c>
      <c r="Q635" s="112" t="s">
        <v>2549</v>
      </c>
      <c r="R635" s="158">
        <v>1</v>
      </c>
      <c r="S635" s="112" t="s">
        <v>2191</v>
      </c>
      <c r="T635" s="124" t="s">
        <v>2185</v>
      </c>
      <c r="U635" s="112" t="s">
        <v>2549</v>
      </c>
      <c r="V635" s="112" t="s">
        <v>2550</v>
      </c>
      <c r="W635" s="112" t="s">
        <v>193</v>
      </c>
      <c r="X635" s="112" t="s">
        <v>115</v>
      </c>
      <c r="Y635" s="112" t="s">
        <v>115</v>
      </c>
      <c r="Z635" s="112" t="s">
        <v>115</v>
      </c>
      <c r="AA635" s="125" t="s">
        <v>197</v>
      </c>
      <c r="AB635" s="125">
        <v>0.05</v>
      </c>
      <c r="AC635" s="125" t="s">
        <v>197</v>
      </c>
      <c r="AD635" s="125" t="s">
        <v>197</v>
      </c>
      <c r="AE635" s="125">
        <v>0</v>
      </c>
      <c r="AF635" s="125">
        <v>0.1</v>
      </c>
      <c r="AG635" s="125">
        <v>0</v>
      </c>
      <c r="AH635" s="125">
        <v>0</v>
      </c>
      <c r="AI635" s="202">
        <v>0</v>
      </c>
      <c r="AJ635" s="202">
        <v>0</v>
      </c>
      <c r="AK635" s="202">
        <v>0.85994908847433926</v>
      </c>
      <c r="AL635" s="202">
        <v>0</v>
      </c>
      <c r="AM635" s="202">
        <v>0.1</v>
      </c>
      <c r="AN635" s="202">
        <v>0</v>
      </c>
      <c r="AO635" s="202">
        <v>1</v>
      </c>
      <c r="AP635" s="202">
        <v>0</v>
      </c>
      <c r="AQ635" s="202" t="s">
        <v>197</v>
      </c>
      <c r="AR635" s="202">
        <v>1981</v>
      </c>
      <c r="AS635" s="210">
        <v>72</v>
      </c>
      <c r="AT635" s="224" t="s">
        <v>132</v>
      </c>
      <c r="AU635" s="202" t="s">
        <v>556</v>
      </c>
      <c r="AV635" s="152">
        <v>1.3264661453530757</v>
      </c>
      <c r="AW635" s="152">
        <v>1.3264661453530757</v>
      </c>
      <c r="AX635" s="179">
        <v>-1.207629696733219</v>
      </c>
      <c r="AY635" s="179" t="s">
        <v>115</v>
      </c>
      <c r="AZ635" s="179">
        <v>-0.8988008415434019</v>
      </c>
      <c r="BA635" s="179">
        <v>-0.83691379953098877</v>
      </c>
      <c r="BB635" s="179">
        <v>0</v>
      </c>
      <c r="BC635" s="179">
        <v>0.82531158543367111</v>
      </c>
      <c r="BD635" s="179">
        <v>0.87570015192498807</v>
      </c>
      <c r="BE635" s="179" t="s">
        <v>115</v>
      </c>
      <c r="BF635" s="179">
        <v>1.166534975145052</v>
      </c>
      <c r="BG635" s="179">
        <v>1.38404359219979</v>
      </c>
      <c r="BH635" s="223">
        <v>0</v>
      </c>
      <c r="BI635" s="204">
        <v>7</v>
      </c>
      <c r="BJ635" s="205" t="s">
        <v>3025</v>
      </c>
      <c r="BK635" s="205" t="s">
        <v>3026</v>
      </c>
      <c r="BL635" s="205" t="s">
        <v>3027</v>
      </c>
      <c r="BM635" s="205">
        <v>1.0182305132164121E-2</v>
      </c>
      <c r="BN635" s="205">
        <v>1.119530169025623</v>
      </c>
      <c r="BO635" s="205">
        <v>0.11661613928534111</v>
      </c>
      <c r="BP635" s="205">
        <v>9.548178712712084E-2</v>
      </c>
      <c r="BQ635" s="205" t="s">
        <v>115</v>
      </c>
      <c r="BR635" s="205" t="s">
        <v>197</v>
      </c>
      <c r="BS635" s="205">
        <v>0.27328752584221322</v>
      </c>
      <c r="BT635" s="120" t="s">
        <v>115</v>
      </c>
      <c r="BU635" s="120" t="s">
        <v>115</v>
      </c>
      <c r="BV635" s="120" t="s">
        <v>115</v>
      </c>
      <c r="BW635" s="120" t="s">
        <v>115</v>
      </c>
      <c r="BX635" s="153">
        <v>71.989817694867838</v>
      </c>
      <c r="BY635" s="153">
        <v>1.7422905411386453</v>
      </c>
      <c r="BZ635" s="153">
        <v>1.7422905411386453</v>
      </c>
      <c r="CA635" s="154" t="s">
        <v>197</v>
      </c>
      <c r="CB635" s="154">
        <v>1.763593604411785</v>
      </c>
      <c r="CC635" s="154">
        <v>1.763593604411785</v>
      </c>
      <c r="CD635" s="154" t="s">
        <v>197</v>
      </c>
      <c r="CE635" s="155">
        <v>0</v>
      </c>
      <c r="CF635" s="269"/>
      <c r="CG635" s="269"/>
      <c r="CH635" s="273"/>
    </row>
    <row r="636" spans="1:86" s="1" customFormat="1" x14ac:dyDescent="0.2">
      <c r="A636" s="120">
        <v>632</v>
      </c>
      <c r="B636" s="120" t="s">
        <v>1602</v>
      </c>
      <c r="C636" s="120" t="s">
        <v>430</v>
      </c>
      <c r="D636" s="126">
        <v>2</v>
      </c>
      <c r="E636" s="126" t="s">
        <v>1563</v>
      </c>
      <c r="F636" s="199">
        <v>63.8</v>
      </c>
      <c r="G636" s="199">
        <v>9.85</v>
      </c>
      <c r="H636" s="123">
        <v>1</v>
      </c>
      <c r="I636" s="212">
        <v>9880</v>
      </c>
      <c r="J636" s="212">
        <v>100</v>
      </c>
      <c r="K636" s="123">
        <v>0</v>
      </c>
      <c r="L636" s="122">
        <v>9880</v>
      </c>
      <c r="M636" s="122">
        <v>100</v>
      </c>
      <c r="N636" s="122">
        <v>11451.66666666667</v>
      </c>
      <c r="O636" s="122">
        <v>376.33333333333388</v>
      </c>
      <c r="P636" s="122">
        <v>657.66666666666606</v>
      </c>
      <c r="Q636" s="112" t="s">
        <v>2549</v>
      </c>
      <c r="R636" s="158">
        <v>1</v>
      </c>
      <c r="S636" s="112" t="s">
        <v>2191</v>
      </c>
      <c r="T636" s="124" t="s">
        <v>2185</v>
      </c>
      <c r="U636" s="112" t="s">
        <v>2549</v>
      </c>
      <c r="V636" s="112" t="s">
        <v>2550</v>
      </c>
      <c r="W636" s="112" t="s">
        <v>193</v>
      </c>
      <c r="X636" s="112" t="s">
        <v>115</v>
      </c>
      <c r="Y636" s="112" t="s">
        <v>115</v>
      </c>
      <c r="Z636" s="112" t="s">
        <v>115</v>
      </c>
      <c r="AA636" s="125" t="s">
        <v>197</v>
      </c>
      <c r="AB636" s="125">
        <v>0.05</v>
      </c>
      <c r="AC636" s="125" t="s">
        <v>197</v>
      </c>
      <c r="AD636" s="125" t="s">
        <v>197</v>
      </c>
      <c r="AE636" s="125">
        <v>0</v>
      </c>
      <c r="AF636" s="125">
        <v>0.1</v>
      </c>
      <c r="AG636" s="125">
        <v>0</v>
      </c>
      <c r="AH636" s="125">
        <v>0</v>
      </c>
      <c r="AI636" s="202">
        <v>0</v>
      </c>
      <c r="AJ636" s="202">
        <v>0</v>
      </c>
      <c r="AK636" s="202">
        <v>0.92993753621759767</v>
      </c>
      <c r="AL636" s="202">
        <v>0</v>
      </c>
      <c r="AM636" s="202">
        <v>0.1</v>
      </c>
      <c r="AN636" s="202">
        <v>0</v>
      </c>
      <c r="AO636" s="202">
        <v>1</v>
      </c>
      <c r="AP636" s="202">
        <v>0</v>
      </c>
      <c r="AQ636" s="202" t="s">
        <v>197</v>
      </c>
      <c r="AR636" s="202">
        <v>1981</v>
      </c>
      <c r="AS636" s="210">
        <v>86</v>
      </c>
      <c r="AT636" s="224" t="s">
        <v>132</v>
      </c>
      <c r="AU636" s="202" t="s">
        <v>556</v>
      </c>
      <c r="AV636" s="152">
        <v>1.372874291865958</v>
      </c>
      <c r="AW636" s="152">
        <v>1.372874291865958</v>
      </c>
      <c r="AX636" s="179">
        <v>-1.217287360366929</v>
      </c>
      <c r="AY636" s="179" t="s">
        <v>115</v>
      </c>
      <c r="AZ636" s="179">
        <v>-0.90664045821193706</v>
      </c>
      <c r="BA636" s="179">
        <v>-0.84453491726483332</v>
      </c>
      <c r="BB636" s="179">
        <v>0</v>
      </c>
      <c r="BC636" s="179">
        <v>0.82845684107155737</v>
      </c>
      <c r="BD636" s="179">
        <v>0.8785737916022226</v>
      </c>
      <c r="BE636" s="179" t="s">
        <v>115</v>
      </c>
      <c r="BF636" s="179">
        <v>1.168610280522677</v>
      </c>
      <c r="BG636" s="179">
        <v>1.388797553153313</v>
      </c>
      <c r="BH636" s="223">
        <v>0</v>
      </c>
      <c r="BI636" s="204">
        <v>7</v>
      </c>
      <c r="BJ636" s="205" t="s">
        <v>3025</v>
      </c>
      <c r="BK636" s="205" t="s">
        <v>3026</v>
      </c>
      <c r="BL636" s="205" t="s">
        <v>3027</v>
      </c>
      <c r="BM636" s="205">
        <v>1.249275648048453E-2</v>
      </c>
      <c r="BN636" s="205">
        <v>1.1180751690931909</v>
      </c>
      <c r="BO636" s="205">
        <v>8.3539414730508188E-2</v>
      </c>
      <c r="BP636" s="205">
        <v>9.548178712712084E-2</v>
      </c>
      <c r="BQ636" s="205" t="s">
        <v>115</v>
      </c>
      <c r="BR636" s="205" t="s">
        <v>197</v>
      </c>
      <c r="BS636" s="205">
        <v>0.2524320744263242</v>
      </c>
      <c r="BT636" s="120" t="s">
        <v>115</v>
      </c>
      <c r="BU636" s="120" t="s">
        <v>115</v>
      </c>
      <c r="BV636" s="120" t="s">
        <v>115</v>
      </c>
      <c r="BW636" s="120" t="s">
        <v>115</v>
      </c>
      <c r="BX636" s="153">
        <v>85.987507243519516</v>
      </c>
      <c r="BY636" s="153">
        <v>1.7750976059067083</v>
      </c>
      <c r="BZ636" s="153">
        <v>1.7750976059067083</v>
      </c>
      <c r="CA636" s="154" t="s">
        <v>197</v>
      </c>
      <c r="CB636" s="154">
        <v>1.7929566259937537</v>
      </c>
      <c r="CC636" s="154">
        <v>1.7929566259937537</v>
      </c>
      <c r="CD636" s="154" t="s">
        <v>197</v>
      </c>
      <c r="CE636" s="155">
        <v>0</v>
      </c>
      <c r="CF636" s="269"/>
      <c r="CG636" s="269"/>
      <c r="CH636" s="273"/>
    </row>
    <row r="637" spans="1:86" s="1" customFormat="1" x14ac:dyDescent="0.2">
      <c r="A637" s="120">
        <v>633</v>
      </c>
      <c r="B637" s="120" t="s">
        <v>1603</v>
      </c>
      <c r="C637" s="120" t="s">
        <v>430</v>
      </c>
      <c r="D637" s="126">
        <v>2</v>
      </c>
      <c r="E637" s="126" t="s">
        <v>1564</v>
      </c>
      <c r="F637" s="199">
        <v>63.8</v>
      </c>
      <c r="G637" s="199">
        <v>9.85</v>
      </c>
      <c r="H637" s="123">
        <v>1</v>
      </c>
      <c r="I637" s="212">
        <v>9500</v>
      </c>
      <c r="J637" s="212">
        <v>110</v>
      </c>
      <c r="K637" s="123">
        <v>0</v>
      </c>
      <c r="L637" s="122">
        <v>9500</v>
      </c>
      <c r="M637" s="122">
        <v>110</v>
      </c>
      <c r="N637" s="122">
        <v>10845</v>
      </c>
      <c r="O637" s="122">
        <v>361</v>
      </c>
      <c r="P637" s="122">
        <v>461</v>
      </c>
      <c r="Q637" s="112" t="s">
        <v>2549</v>
      </c>
      <c r="R637" s="158">
        <v>1</v>
      </c>
      <c r="S637" s="112" t="s">
        <v>2191</v>
      </c>
      <c r="T637" s="124" t="s">
        <v>2185</v>
      </c>
      <c r="U637" s="112" t="s">
        <v>2549</v>
      </c>
      <c r="V637" s="112" t="s">
        <v>2550</v>
      </c>
      <c r="W637" s="112" t="s">
        <v>193</v>
      </c>
      <c r="X637" s="112" t="s">
        <v>115</v>
      </c>
      <c r="Y637" s="112" t="s">
        <v>115</v>
      </c>
      <c r="Z637" s="112" t="s">
        <v>115</v>
      </c>
      <c r="AA637" s="125" t="s">
        <v>197</v>
      </c>
      <c r="AB637" s="125">
        <v>0.05</v>
      </c>
      <c r="AC637" s="125" t="s">
        <v>197</v>
      </c>
      <c r="AD637" s="125" t="s">
        <v>197</v>
      </c>
      <c r="AE637" s="125">
        <v>0</v>
      </c>
      <c r="AF637" s="125">
        <v>0.1</v>
      </c>
      <c r="AG637" s="125">
        <v>0</v>
      </c>
      <c r="AH637" s="125">
        <v>0</v>
      </c>
      <c r="AI637" s="202">
        <v>0</v>
      </c>
      <c r="AJ637" s="202">
        <v>0</v>
      </c>
      <c r="AK637" s="202">
        <v>0.95993753621759759</v>
      </c>
      <c r="AL637" s="202">
        <v>0</v>
      </c>
      <c r="AM637" s="202">
        <v>0.1</v>
      </c>
      <c r="AN637" s="202">
        <v>0</v>
      </c>
      <c r="AO637" s="202">
        <v>1</v>
      </c>
      <c r="AP637" s="202">
        <v>0</v>
      </c>
      <c r="AQ637" s="202" t="s">
        <v>197</v>
      </c>
      <c r="AR637" s="202">
        <v>1981</v>
      </c>
      <c r="AS637" s="210">
        <v>92</v>
      </c>
      <c r="AT637" s="224" t="s">
        <v>132</v>
      </c>
      <c r="AU637" s="202" t="s">
        <v>556</v>
      </c>
      <c r="AV637" s="152">
        <v>1.3933700418192978</v>
      </c>
      <c r="AW637" s="152">
        <v>1.3933700418192978</v>
      </c>
      <c r="AX637" s="179">
        <v>-1.217287360366929</v>
      </c>
      <c r="AY637" s="179" t="s">
        <v>115</v>
      </c>
      <c r="AZ637" s="179">
        <v>-0.90664045821193706</v>
      </c>
      <c r="BA637" s="179">
        <v>-0.84453491726483332</v>
      </c>
      <c r="BB637" s="179">
        <v>0</v>
      </c>
      <c r="BC637" s="179">
        <v>0.82845684107155737</v>
      </c>
      <c r="BD637" s="179">
        <v>0.8785737916022226</v>
      </c>
      <c r="BE637" s="179" t="s">
        <v>115</v>
      </c>
      <c r="BF637" s="179">
        <v>1.168610280522677</v>
      </c>
      <c r="BG637" s="179">
        <v>1.388797553153313</v>
      </c>
      <c r="BH637" s="223">
        <v>0</v>
      </c>
      <c r="BI637" s="204">
        <v>7</v>
      </c>
      <c r="BJ637" s="205" t="s">
        <v>3025</v>
      </c>
      <c r="BK637" s="205" t="s">
        <v>3026</v>
      </c>
      <c r="BL637" s="205" t="s">
        <v>3027</v>
      </c>
      <c r="BM637" s="205">
        <v>1.249275648048453E-2</v>
      </c>
      <c r="BN637" s="205">
        <v>1.1180751690931909</v>
      </c>
      <c r="BO637" s="205">
        <v>8.3539414730508188E-2</v>
      </c>
      <c r="BP637" s="205">
        <v>9.548178712712084E-2</v>
      </c>
      <c r="BQ637" s="205" t="s">
        <v>115</v>
      </c>
      <c r="BR637" s="205" t="s">
        <v>197</v>
      </c>
      <c r="BS637" s="205">
        <v>0.2524320744263242</v>
      </c>
      <c r="BT637" s="120" t="s">
        <v>115</v>
      </c>
      <c r="BU637" s="120" t="s">
        <v>115</v>
      </c>
      <c r="BV637" s="120" t="s">
        <v>115</v>
      </c>
      <c r="BW637" s="120" t="s">
        <v>115</v>
      </c>
      <c r="BX637" s="153">
        <v>91.987507243519516</v>
      </c>
      <c r="BY637" s="153">
        <v>1.7909963044821684</v>
      </c>
      <c r="BZ637" s="153">
        <v>1.7909963044821684</v>
      </c>
      <c r="CA637" s="154" t="s">
        <v>197</v>
      </c>
      <c r="CB637" s="154">
        <v>1.8086983482239269</v>
      </c>
      <c r="CC637" s="154">
        <v>1.8086983482239269</v>
      </c>
      <c r="CD637" s="154" t="s">
        <v>197</v>
      </c>
      <c r="CE637" s="155">
        <v>0</v>
      </c>
      <c r="CF637" s="269"/>
      <c r="CG637" s="269"/>
      <c r="CH637" s="273"/>
    </row>
    <row r="638" spans="1:86" s="1" customFormat="1" x14ac:dyDescent="0.2">
      <c r="A638" s="120">
        <v>634</v>
      </c>
      <c r="B638" s="120" t="s">
        <v>1604</v>
      </c>
      <c r="C638" s="120" t="s">
        <v>430</v>
      </c>
      <c r="D638" s="126">
        <v>2</v>
      </c>
      <c r="E638" s="126" t="s">
        <v>1565</v>
      </c>
      <c r="F638" s="199">
        <v>63.8</v>
      </c>
      <c r="G638" s="199">
        <v>9.8800000000000008</v>
      </c>
      <c r="H638" s="123">
        <v>1</v>
      </c>
      <c r="I638" s="212">
        <v>9710</v>
      </c>
      <c r="J638" s="212">
        <v>150</v>
      </c>
      <c r="K638" s="123">
        <v>0</v>
      </c>
      <c r="L638" s="122">
        <v>9710</v>
      </c>
      <c r="M638" s="122">
        <v>150</v>
      </c>
      <c r="N638" s="122">
        <v>10977.875</v>
      </c>
      <c r="O638" s="122">
        <v>722.125</v>
      </c>
      <c r="P638" s="122">
        <v>454.875</v>
      </c>
      <c r="Q638" s="112" t="s">
        <v>2549</v>
      </c>
      <c r="R638" s="158">
        <v>1</v>
      </c>
      <c r="S638" s="112" t="s">
        <v>2191</v>
      </c>
      <c r="T638" s="124" t="s">
        <v>2185</v>
      </c>
      <c r="U638" s="112" t="s">
        <v>2549</v>
      </c>
      <c r="V638" s="112" t="s">
        <v>2550</v>
      </c>
      <c r="W638" s="112" t="s">
        <v>193</v>
      </c>
      <c r="X638" s="112" t="s">
        <v>115</v>
      </c>
      <c r="Y638" s="112" t="s">
        <v>115</v>
      </c>
      <c r="Z638" s="112" t="s">
        <v>115</v>
      </c>
      <c r="AA638" s="125" t="s">
        <v>197</v>
      </c>
      <c r="AB638" s="125">
        <v>0.05</v>
      </c>
      <c r="AC638" s="125" t="s">
        <v>197</v>
      </c>
      <c r="AD638" s="125" t="s">
        <v>197</v>
      </c>
      <c r="AE638" s="125">
        <v>0</v>
      </c>
      <c r="AF638" s="125">
        <v>0.1</v>
      </c>
      <c r="AG638" s="125">
        <v>0</v>
      </c>
      <c r="AH638" s="125">
        <v>0</v>
      </c>
      <c r="AI638" s="202">
        <v>0</v>
      </c>
      <c r="AJ638" s="202">
        <v>0</v>
      </c>
      <c r="AK638" s="202">
        <v>1.0199359387515026</v>
      </c>
      <c r="AL638" s="202">
        <v>0</v>
      </c>
      <c r="AM638" s="202">
        <v>0.1</v>
      </c>
      <c r="AN638" s="202">
        <v>0</v>
      </c>
      <c r="AO638" s="202">
        <v>1</v>
      </c>
      <c r="AP638" s="202">
        <v>0</v>
      </c>
      <c r="AQ638" s="202" t="s">
        <v>197</v>
      </c>
      <c r="AR638" s="202">
        <v>1981</v>
      </c>
      <c r="AS638" s="210">
        <v>104</v>
      </c>
      <c r="AT638" s="224" t="s">
        <v>132</v>
      </c>
      <c r="AU638" s="202" t="s">
        <v>556</v>
      </c>
      <c r="AV638" s="152">
        <v>1.4353638281484276</v>
      </c>
      <c r="AW638" s="152">
        <v>1.4353638281484276</v>
      </c>
      <c r="AX638" s="179">
        <v>-1.2160329649687931</v>
      </c>
      <c r="AY638" s="179" t="s">
        <v>115</v>
      </c>
      <c r="AZ638" s="179">
        <v>-0.90566573100992476</v>
      </c>
      <c r="BA638" s="179">
        <v>-0.84358285723179471</v>
      </c>
      <c r="BB638" s="179">
        <v>0</v>
      </c>
      <c r="BC638" s="179">
        <v>0.82769560849323798</v>
      </c>
      <c r="BD638" s="179">
        <v>0.87780116876420988</v>
      </c>
      <c r="BE638" s="179" t="s">
        <v>115</v>
      </c>
      <c r="BF638" s="179">
        <v>1.167634173913775</v>
      </c>
      <c r="BG638" s="179">
        <v>1.3875274737744561</v>
      </c>
      <c r="BH638" s="223">
        <v>0</v>
      </c>
      <c r="BI638" s="204">
        <v>7</v>
      </c>
      <c r="BJ638" s="205" t="s">
        <v>3025</v>
      </c>
      <c r="BK638" s="205" t="s">
        <v>3026</v>
      </c>
      <c r="BL638" s="205" t="s">
        <v>3027</v>
      </c>
      <c r="BM638" s="205">
        <v>1.2812249699496681E-2</v>
      </c>
      <c r="BN638" s="205">
        <v>1.11039310740219</v>
      </c>
      <c r="BO638" s="205">
        <v>8.8927506473720719E-2</v>
      </c>
      <c r="BP638" s="205">
        <v>9.548178712712084E-2</v>
      </c>
      <c r="BQ638" s="205" t="s">
        <v>115</v>
      </c>
      <c r="BR638" s="205" t="s">
        <v>197</v>
      </c>
      <c r="BS638" s="205">
        <v>0.37979464289831338</v>
      </c>
      <c r="BT638" s="120" t="s">
        <v>115</v>
      </c>
      <c r="BU638" s="120" t="s">
        <v>115</v>
      </c>
      <c r="BV638" s="120" t="s">
        <v>115</v>
      </c>
      <c r="BW638" s="120" t="s">
        <v>115</v>
      </c>
      <c r="BX638" s="153">
        <v>103.98718775030051</v>
      </c>
      <c r="BY638" s="153">
        <v>1.8194139290452358</v>
      </c>
      <c r="BZ638" s="153">
        <v>1.8194139290452358</v>
      </c>
      <c r="CA638" s="154" t="s">
        <v>197</v>
      </c>
      <c r="CB638" s="154">
        <v>1.8586314900964311</v>
      </c>
      <c r="CC638" s="154">
        <v>1.8586314900964311</v>
      </c>
      <c r="CD638" s="154" t="s">
        <v>197</v>
      </c>
      <c r="CE638" s="155">
        <v>0</v>
      </c>
      <c r="CF638" s="269"/>
      <c r="CG638" s="269"/>
      <c r="CH638" s="273"/>
    </row>
    <row r="639" spans="1:86" s="1" customFormat="1" x14ac:dyDescent="0.2">
      <c r="A639" s="120">
        <v>635</v>
      </c>
      <c r="B639" s="120" t="s">
        <v>1605</v>
      </c>
      <c r="C639" s="120" t="s">
        <v>430</v>
      </c>
      <c r="D639" s="126">
        <v>2</v>
      </c>
      <c r="E639" s="126" t="s">
        <v>1566</v>
      </c>
      <c r="F639" s="199">
        <v>63.8</v>
      </c>
      <c r="G639" s="199">
        <v>9.8800000000000008</v>
      </c>
      <c r="H639" s="123">
        <v>1</v>
      </c>
      <c r="I639" s="212">
        <v>10330</v>
      </c>
      <c r="J639" s="212">
        <v>120</v>
      </c>
      <c r="K639" s="123">
        <v>0</v>
      </c>
      <c r="L639" s="122">
        <v>10330</v>
      </c>
      <c r="M639" s="122">
        <v>120</v>
      </c>
      <c r="N639" s="122">
        <v>12259.125</v>
      </c>
      <c r="O639" s="122">
        <v>421.875</v>
      </c>
      <c r="P639" s="122">
        <v>851.125</v>
      </c>
      <c r="Q639" s="112" t="s">
        <v>2549</v>
      </c>
      <c r="R639" s="158">
        <v>1</v>
      </c>
      <c r="S639" s="112" t="s">
        <v>2191</v>
      </c>
      <c r="T639" s="124" t="s">
        <v>2185</v>
      </c>
      <c r="U639" s="112" t="s">
        <v>2549</v>
      </c>
      <c r="V639" s="112" t="s">
        <v>2550</v>
      </c>
      <c r="W639" s="112" t="s">
        <v>193</v>
      </c>
      <c r="X639" s="112" t="s">
        <v>115</v>
      </c>
      <c r="Y639" s="112" t="s">
        <v>115</v>
      </c>
      <c r="Z639" s="112" t="s">
        <v>115</v>
      </c>
      <c r="AA639" s="125" t="s">
        <v>197</v>
      </c>
      <c r="AB639" s="125">
        <v>0.05</v>
      </c>
      <c r="AC639" s="125" t="s">
        <v>197</v>
      </c>
      <c r="AD639" s="125" t="s">
        <v>197</v>
      </c>
      <c r="AE639" s="125">
        <v>0</v>
      </c>
      <c r="AF639" s="125">
        <v>0.1</v>
      </c>
      <c r="AG639" s="125">
        <v>0</v>
      </c>
      <c r="AH639" s="125">
        <v>0</v>
      </c>
      <c r="AI639" s="202">
        <v>0</v>
      </c>
      <c r="AJ639" s="202">
        <v>0</v>
      </c>
      <c r="AK639" s="202">
        <v>1.0749359387515025</v>
      </c>
      <c r="AL639" s="202">
        <v>0</v>
      </c>
      <c r="AM639" s="202">
        <v>0.1</v>
      </c>
      <c r="AN639" s="202">
        <v>0</v>
      </c>
      <c r="AO639" s="202">
        <v>1</v>
      </c>
      <c r="AP639" s="202">
        <v>0</v>
      </c>
      <c r="AQ639" s="202" t="s">
        <v>197</v>
      </c>
      <c r="AR639" s="202">
        <v>1981</v>
      </c>
      <c r="AS639" s="210">
        <v>115</v>
      </c>
      <c r="AT639" s="224" t="s">
        <v>132</v>
      </c>
      <c r="AU639" s="202" t="s">
        <v>556</v>
      </c>
      <c r="AV639" s="152">
        <v>1.4749533119456948</v>
      </c>
      <c r="AW639" s="152">
        <v>1.4749533119456948</v>
      </c>
      <c r="AX639" s="179">
        <v>-1.215557312012679</v>
      </c>
      <c r="AY639" s="179" t="s">
        <v>115</v>
      </c>
      <c r="AZ639" s="179">
        <v>-0.90530008244250659</v>
      </c>
      <c r="BA639" s="179">
        <v>-0.8432269093687218</v>
      </c>
      <c r="BB639" s="179">
        <v>0</v>
      </c>
      <c r="BC639" s="179">
        <v>0.82741914579613585</v>
      </c>
      <c r="BD639" s="179">
        <v>0.87752106082088233</v>
      </c>
      <c r="BE639" s="179" t="s">
        <v>115</v>
      </c>
      <c r="BF639" s="179">
        <v>1.167280124900087</v>
      </c>
      <c r="BG639" s="179">
        <v>1.387045837485624</v>
      </c>
      <c r="BH639" s="223">
        <v>0</v>
      </c>
      <c r="BI639" s="204">
        <v>7</v>
      </c>
      <c r="BJ639" s="205" t="s">
        <v>3025</v>
      </c>
      <c r="BK639" s="205" t="s">
        <v>3026</v>
      </c>
      <c r="BL639" s="205" t="s">
        <v>3027</v>
      </c>
      <c r="BM639" s="205">
        <v>1.2812249699496681E-2</v>
      </c>
      <c r="BN639" s="205">
        <v>1.11039310740219</v>
      </c>
      <c r="BO639" s="205">
        <v>8.8927506473720719E-2</v>
      </c>
      <c r="BP639" s="205">
        <v>9.548178712712084E-2</v>
      </c>
      <c r="BQ639" s="205" t="s">
        <v>115</v>
      </c>
      <c r="BR639" s="205" t="s">
        <v>197</v>
      </c>
      <c r="BS639" s="205">
        <v>0.37979464289831338</v>
      </c>
      <c r="BT639" s="120" t="s">
        <v>115</v>
      </c>
      <c r="BU639" s="120" t="s">
        <v>115</v>
      </c>
      <c r="BV639" s="120" t="s">
        <v>115</v>
      </c>
      <c r="BW639" s="120" t="s">
        <v>115</v>
      </c>
      <c r="BX639" s="153">
        <v>114.98718775030051</v>
      </c>
      <c r="BY639" s="153">
        <v>1.8508065805119904</v>
      </c>
      <c r="BZ639" s="153">
        <v>1.8508065805119904</v>
      </c>
      <c r="CA639" s="154" t="s">
        <v>197</v>
      </c>
      <c r="CB639" s="154">
        <v>1.8893726390632273</v>
      </c>
      <c r="CC639" s="154">
        <v>1.8893726390632273</v>
      </c>
      <c r="CD639" s="154" t="s">
        <v>197</v>
      </c>
      <c r="CE639" s="155">
        <v>0</v>
      </c>
      <c r="CF639" s="269"/>
      <c r="CG639" s="269" t="s">
        <v>2184</v>
      </c>
      <c r="CH639" s="273"/>
    </row>
    <row r="640" spans="1:86" s="1" customFormat="1" x14ac:dyDescent="0.2">
      <c r="A640" s="120">
        <v>636</v>
      </c>
      <c r="B640" s="120" t="s">
        <v>1606</v>
      </c>
      <c r="C640" s="120" t="s">
        <v>430</v>
      </c>
      <c r="D640" s="126">
        <v>2</v>
      </c>
      <c r="E640" s="126" t="s">
        <v>1567</v>
      </c>
      <c r="F640" s="199">
        <v>63.78</v>
      </c>
      <c r="G640" s="199">
        <v>9.85</v>
      </c>
      <c r="H640" s="123">
        <v>1</v>
      </c>
      <c r="I640" s="212">
        <v>11380</v>
      </c>
      <c r="J640" s="212">
        <v>220</v>
      </c>
      <c r="K640" s="123">
        <v>0</v>
      </c>
      <c r="L640" s="122">
        <v>11380</v>
      </c>
      <c r="M640" s="122">
        <v>220</v>
      </c>
      <c r="N640" s="122">
        <v>13207.5</v>
      </c>
      <c r="O640" s="122">
        <v>545.5</v>
      </c>
      <c r="P640" s="122">
        <v>383.5</v>
      </c>
      <c r="Q640" s="112" t="s">
        <v>2549</v>
      </c>
      <c r="R640" s="158">
        <v>1</v>
      </c>
      <c r="S640" s="112" t="s">
        <v>2191</v>
      </c>
      <c r="T640" s="124" t="s">
        <v>2185</v>
      </c>
      <c r="U640" s="112" t="s">
        <v>2549</v>
      </c>
      <c r="V640" s="112" t="s">
        <v>2550</v>
      </c>
      <c r="W640" s="112" t="s">
        <v>193</v>
      </c>
      <c r="X640" s="112" t="s">
        <v>115</v>
      </c>
      <c r="Y640" s="112" t="s">
        <v>115</v>
      </c>
      <c r="Z640" s="112" t="s">
        <v>115</v>
      </c>
      <c r="AA640" s="125" t="s">
        <v>197</v>
      </c>
      <c r="AB640" s="125">
        <v>0.05</v>
      </c>
      <c r="AC640" s="125" t="s">
        <v>197</v>
      </c>
      <c r="AD640" s="125" t="s">
        <v>197</v>
      </c>
      <c r="AE640" s="125">
        <v>0</v>
      </c>
      <c r="AF640" s="125">
        <v>0.1</v>
      </c>
      <c r="AG640" s="125">
        <v>0</v>
      </c>
      <c r="AH640" s="125">
        <v>0</v>
      </c>
      <c r="AI640" s="202">
        <v>0</v>
      </c>
      <c r="AJ640" s="202">
        <v>0</v>
      </c>
      <c r="AK640" s="202">
        <v>1.089933164962767</v>
      </c>
      <c r="AL640" s="202">
        <v>0</v>
      </c>
      <c r="AM640" s="202">
        <v>0.1</v>
      </c>
      <c r="AN640" s="202">
        <v>0</v>
      </c>
      <c r="AO640" s="202">
        <v>1</v>
      </c>
      <c r="AP640" s="202">
        <v>0</v>
      </c>
      <c r="AQ640" s="202" t="s">
        <v>197</v>
      </c>
      <c r="AR640" s="202">
        <v>1981</v>
      </c>
      <c r="AS640" s="210">
        <v>118</v>
      </c>
      <c r="AT640" s="224" t="s">
        <v>132</v>
      </c>
      <c r="AU640" s="202" t="s">
        <v>556</v>
      </c>
      <c r="AV640" s="152">
        <v>1.4859186734427139</v>
      </c>
      <c r="AW640" s="152">
        <v>1.4859186734427139</v>
      </c>
      <c r="AX640" s="179">
        <v>-1.215557312012679</v>
      </c>
      <c r="AY640" s="179" t="s">
        <v>115</v>
      </c>
      <c r="AZ640" s="179">
        <v>-0.90530008244250659</v>
      </c>
      <c r="BA640" s="179">
        <v>-0.8432269093687218</v>
      </c>
      <c r="BB640" s="179">
        <v>0</v>
      </c>
      <c r="BC640" s="179">
        <v>0.82741914579613585</v>
      </c>
      <c r="BD640" s="179">
        <v>0.87752106082088233</v>
      </c>
      <c r="BE640" s="179" t="s">
        <v>115</v>
      </c>
      <c r="BF640" s="179">
        <v>1.167280124900087</v>
      </c>
      <c r="BG640" s="179">
        <v>1.387045837485624</v>
      </c>
      <c r="BH640" s="223">
        <v>0</v>
      </c>
      <c r="BI640" s="204">
        <v>7</v>
      </c>
      <c r="BJ640" s="205" t="s">
        <v>3025</v>
      </c>
      <c r="BK640" s="205" t="s">
        <v>3026</v>
      </c>
      <c r="BL640" s="205" t="s">
        <v>3027</v>
      </c>
      <c r="BM640" s="205">
        <v>1.336700744659591E-2</v>
      </c>
      <c r="BN640" s="205">
        <v>1.098548292605136</v>
      </c>
      <c r="BO640" s="205">
        <v>8.5086009420976438E-2</v>
      </c>
      <c r="BP640" s="205">
        <v>9.548178712712084E-2</v>
      </c>
      <c r="BQ640" s="205" t="s">
        <v>115</v>
      </c>
      <c r="BR640" s="205" t="s">
        <v>197</v>
      </c>
      <c r="BS640" s="205">
        <v>2.1119153000517321</v>
      </c>
      <c r="BT640" s="120" t="s">
        <v>115</v>
      </c>
      <c r="BU640" s="120" t="s">
        <v>115</v>
      </c>
      <c r="BV640" s="120" t="s">
        <v>115</v>
      </c>
      <c r="BW640" s="120" t="s">
        <v>115</v>
      </c>
      <c r="BX640" s="153">
        <v>117.98663299255341</v>
      </c>
      <c r="BY640" s="153">
        <v>1.8523280098145656</v>
      </c>
      <c r="BZ640" s="153">
        <v>1.8523280098145656</v>
      </c>
      <c r="CA640" s="154" t="s">
        <v>197</v>
      </c>
      <c r="CB640" s="154">
        <v>2.8091467192968378</v>
      </c>
      <c r="CC640" s="154">
        <v>2.8091467192968378</v>
      </c>
      <c r="CD640" s="154" t="s">
        <v>197</v>
      </c>
      <c r="CE640" s="155">
        <v>0</v>
      </c>
      <c r="CF640" s="269"/>
      <c r="CG640" s="269"/>
      <c r="CH640" s="273"/>
    </row>
    <row r="641" spans="1:86" s="1" customFormat="1" x14ac:dyDescent="0.2">
      <c r="A641" s="120">
        <v>637</v>
      </c>
      <c r="B641" s="120" t="s">
        <v>1607</v>
      </c>
      <c r="C641" s="120" t="s">
        <v>430</v>
      </c>
      <c r="D641" s="126">
        <v>2</v>
      </c>
      <c r="E641" s="126" t="s">
        <v>1568</v>
      </c>
      <c r="F641" s="199">
        <v>63.78</v>
      </c>
      <c r="G641" s="199">
        <v>9.85</v>
      </c>
      <c r="H641" s="123">
        <v>1</v>
      </c>
      <c r="I641" s="212">
        <v>11920</v>
      </c>
      <c r="J641" s="212">
        <v>290</v>
      </c>
      <c r="K641" s="123">
        <v>0</v>
      </c>
      <c r="L641" s="122">
        <v>11920</v>
      </c>
      <c r="M641" s="122">
        <v>290</v>
      </c>
      <c r="N641" s="122">
        <v>13674.25</v>
      </c>
      <c r="O641" s="122">
        <v>1220.75</v>
      </c>
      <c r="P641" s="122">
        <v>493.25</v>
      </c>
      <c r="Q641" s="112" t="s">
        <v>2549</v>
      </c>
      <c r="R641" s="158">
        <v>1</v>
      </c>
      <c r="S641" s="112" t="s">
        <v>2191</v>
      </c>
      <c r="T641" s="124" t="s">
        <v>2185</v>
      </c>
      <c r="U641" s="112" t="s">
        <v>2549</v>
      </c>
      <c r="V641" s="112" t="s">
        <v>2550</v>
      </c>
      <c r="W641" s="112" t="s">
        <v>193</v>
      </c>
      <c r="X641" s="112" t="s">
        <v>115</v>
      </c>
      <c r="Y641" s="112" t="s">
        <v>115</v>
      </c>
      <c r="Z641" s="112" t="s">
        <v>115</v>
      </c>
      <c r="AA641" s="125" t="s">
        <v>197</v>
      </c>
      <c r="AB641" s="125">
        <v>0.05</v>
      </c>
      <c r="AC641" s="125" t="s">
        <v>197</v>
      </c>
      <c r="AD641" s="125" t="s">
        <v>197</v>
      </c>
      <c r="AE641" s="125">
        <v>0</v>
      </c>
      <c r="AF641" s="125">
        <v>0.1</v>
      </c>
      <c r="AG641" s="125">
        <v>0</v>
      </c>
      <c r="AH641" s="125">
        <v>0</v>
      </c>
      <c r="AI641" s="202">
        <v>0</v>
      </c>
      <c r="AJ641" s="202">
        <v>0</v>
      </c>
      <c r="AK641" s="202">
        <v>1.1049331649627669</v>
      </c>
      <c r="AL641" s="202">
        <v>0</v>
      </c>
      <c r="AM641" s="202">
        <v>0.1</v>
      </c>
      <c r="AN641" s="202">
        <v>0</v>
      </c>
      <c r="AO641" s="202">
        <v>1</v>
      </c>
      <c r="AP641" s="202">
        <v>0</v>
      </c>
      <c r="AQ641" s="202" t="s">
        <v>197</v>
      </c>
      <c r="AR641" s="202">
        <v>1981</v>
      </c>
      <c r="AS641" s="210">
        <v>121</v>
      </c>
      <c r="AT641" s="224" t="s">
        <v>132</v>
      </c>
      <c r="AU641" s="202" t="s">
        <v>556</v>
      </c>
      <c r="AV641" s="152">
        <v>1.496956011055314</v>
      </c>
      <c r="AW641" s="152">
        <v>1.496956011055314</v>
      </c>
      <c r="AX641" s="179">
        <v>-1.1331833970732821</v>
      </c>
      <c r="AY641" s="179" t="s">
        <v>115</v>
      </c>
      <c r="AZ641" s="179">
        <v>-0.83992280804544117</v>
      </c>
      <c r="BA641" s="179">
        <v>-0.77998376431838845</v>
      </c>
      <c r="BB641" s="179">
        <v>0</v>
      </c>
      <c r="BC641" s="179">
        <v>0.79677872113809434</v>
      </c>
      <c r="BD641" s="179">
        <v>0.84964421320289063</v>
      </c>
      <c r="BE641" s="179" t="s">
        <v>115</v>
      </c>
      <c r="BF641" s="179">
        <v>1.143160379325842</v>
      </c>
      <c r="BG641" s="179">
        <v>1.3457772691289041</v>
      </c>
      <c r="BH641" s="223">
        <v>0</v>
      </c>
      <c r="BI641" s="204">
        <v>7</v>
      </c>
      <c r="BJ641" s="205" t="s">
        <v>3025</v>
      </c>
      <c r="BK641" s="205" t="s">
        <v>3026</v>
      </c>
      <c r="BL641" s="205" t="s">
        <v>3027</v>
      </c>
      <c r="BM641" s="205">
        <v>1.336700744659591E-2</v>
      </c>
      <c r="BN641" s="205">
        <v>1.098548292605136</v>
      </c>
      <c r="BO641" s="205">
        <v>8.5086009420976438E-2</v>
      </c>
      <c r="BP641" s="205">
        <v>9.548178712712084E-2</v>
      </c>
      <c r="BQ641" s="205" t="s">
        <v>115</v>
      </c>
      <c r="BR641" s="205" t="s">
        <v>197</v>
      </c>
      <c r="BS641" s="205">
        <v>2.1119153000517321</v>
      </c>
      <c r="BT641" s="120" t="s">
        <v>115</v>
      </c>
      <c r="BU641" s="120" t="s">
        <v>115</v>
      </c>
      <c r="BV641" s="120" t="s">
        <v>115</v>
      </c>
      <c r="BW641" s="120" t="s">
        <v>115</v>
      </c>
      <c r="BX641" s="153">
        <v>120.98663299255341</v>
      </c>
      <c r="BY641" s="153">
        <v>1.8611937166486652</v>
      </c>
      <c r="BZ641" s="153">
        <v>1.8611937166486652</v>
      </c>
      <c r="CA641" s="154" t="s">
        <v>197</v>
      </c>
      <c r="CB641" s="154">
        <v>2.8150005835674476</v>
      </c>
      <c r="CC641" s="154">
        <v>2.8150005835674476</v>
      </c>
      <c r="CD641" s="154" t="s">
        <v>197</v>
      </c>
      <c r="CE641" s="155">
        <v>0</v>
      </c>
      <c r="CF641" s="269"/>
      <c r="CG641" s="269"/>
      <c r="CH641" s="273"/>
    </row>
    <row r="642" spans="1:86" s="1" customFormat="1" x14ac:dyDescent="0.2">
      <c r="A642" s="120">
        <v>638</v>
      </c>
      <c r="B642" s="120" t="s">
        <v>1608</v>
      </c>
      <c r="C642" s="120" t="s">
        <v>430</v>
      </c>
      <c r="D642" s="126">
        <v>2</v>
      </c>
      <c r="E642" s="126" t="s">
        <v>1569</v>
      </c>
      <c r="F642" s="199">
        <v>63.78</v>
      </c>
      <c r="G642" s="199">
        <v>10</v>
      </c>
      <c r="H642" s="123">
        <v>1</v>
      </c>
      <c r="I642" s="212">
        <v>11800</v>
      </c>
      <c r="J642" s="212">
        <v>210</v>
      </c>
      <c r="K642" s="123">
        <v>0</v>
      </c>
      <c r="L642" s="122">
        <v>11800</v>
      </c>
      <c r="M642" s="122">
        <v>210</v>
      </c>
      <c r="N642" s="122">
        <v>13637.5</v>
      </c>
      <c r="O642" s="122">
        <v>612.5</v>
      </c>
      <c r="P642" s="122">
        <v>471.5</v>
      </c>
      <c r="Q642" s="112" t="s">
        <v>2549</v>
      </c>
      <c r="R642" s="158">
        <v>1</v>
      </c>
      <c r="S642" s="112" t="s">
        <v>2191</v>
      </c>
      <c r="T642" s="124" t="s">
        <v>2185</v>
      </c>
      <c r="U642" s="112" t="s">
        <v>2549</v>
      </c>
      <c r="V642" s="112" t="s">
        <v>2550</v>
      </c>
      <c r="W642" s="112" t="s">
        <v>193</v>
      </c>
      <c r="X642" s="112" t="s">
        <v>115</v>
      </c>
      <c r="Y642" s="112" t="s">
        <v>115</v>
      </c>
      <c r="Z642" s="112" t="s">
        <v>115</v>
      </c>
      <c r="AA642" s="125" t="s">
        <v>197</v>
      </c>
      <c r="AB642" s="125">
        <v>0.05</v>
      </c>
      <c r="AC642" s="125" t="s">
        <v>197</v>
      </c>
      <c r="AD642" s="125" t="s">
        <v>197</v>
      </c>
      <c r="AE642" s="125">
        <v>0</v>
      </c>
      <c r="AF642" s="125">
        <v>0.1</v>
      </c>
      <c r="AG642" s="125">
        <v>0</v>
      </c>
      <c r="AH642" s="125">
        <v>0</v>
      </c>
      <c r="AI642" s="202">
        <v>0</v>
      </c>
      <c r="AJ642" s="202">
        <v>0</v>
      </c>
      <c r="AK642" s="202">
        <v>1.1799344145851802</v>
      </c>
      <c r="AL642" s="202">
        <v>0</v>
      </c>
      <c r="AM642" s="202">
        <v>0.1</v>
      </c>
      <c r="AN642" s="202">
        <v>0</v>
      </c>
      <c r="AO642" s="202">
        <v>1</v>
      </c>
      <c r="AP642" s="202">
        <v>0</v>
      </c>
      <c r="AQ642" s="202" t="s">
        <v>197</v>
      </c>
      <c r="AR642" s="202">
        <v>1981</v>
      </c>
      <c r="AS642" s="210">
        <v>136</v>
      </c>
      <c r="AT642" s="224" t="s">
        <v>132</v>
      </c>
      <c r="AU642" s="202" t="s">
        <v>556</v>
      </c>
      <c r="AV642" s="152">
        <v>1.553140438827884</v>
      </c>
      <c r="AW642" s="152">
        <v>1.553140438827884</v>
      </c>
      <c r="AX642" s="179">
        <v>-1.1331833970732821</v>
      </c>
      <c r="AY642" s="179" t="s">
        <v>115</v>
      </c>
      <c r="AZ642" s="179">
        <v>-0.83992280804544117</v>
      </c>
      <c r="BA642" s="179">
        <v>-0.77998376431838845</v>
      </c>
      <c r="BB642" s="179">
        <v>0</v>
      </c>
      <c r="BC642" s="179">
        <v>0.79677872113809434</v>
      </c>
      <c r="BD642" s="179">
        <v>0.84964421320289063</v>
      </c>
      <c r="BE642" s="179" t="s">
        <v>115</v>
      </c>
      <c r="BF642" s="179">
        <v>1.143160379325842</v>
      </c>
      <c r="BG642" s="179">
        <v>1.3457772691289041</v>
      </c>
      <c r="BH642" s="223">
        <v>0</v>
      </c>
      <c r="BI642" s="204">
        <v>7</v>
      </c>
      <c r="BJ642" s="205" t="s">
        <v>3025</v>
      </c>
      <c r="BK642" s="205" t="s">
        <v>3026</v>
      </c>
      <c r="BL642" s="205" t="s">
        <v>3027</v>
      </c>
      <c r="BM642" s="205">
        <v>1.3117082963976181E-2</v>
      </c>
      <c r="BN642" s="205">
        <v>1.0848772350343849</v>
      </c>
      <c r="BO642" s="205">
        <v>0.1049446851449716</v>
      </c>
      <c r="BP642" s="205">
        <v>9.548178712712084E-2</v>
      </c>
      <c r="BQ642" s="205" t="s">
        <v>115</v>
      </c>
      <c r="BR642" s="205" t="s">
        <v>197</v>
      </c>
      <c r="BS642" s="205">
        <v>2.0979943179983609</v>
      </c>
      <c r="BT642" s="120" t="s">
        <v>115</v>
      </c>
      <c r="BU642" s="120" t="s">
        <v>115</v>
      </c>
      <c r="BV642" s="120" t="s">
        <v>115</v>
      </c>
      <c r="BW642" s="120" t="s">
        <v>115</v>
      </c>
      <c r="BX642" s="153">
        <v>135.98688291703601</v>
      </c>
      <c r="BY642" s="153">
        <v>1.8998247278187246</v>
      </c>
      <c r="BZ642" s="153">
        <v>1.8998247278187246</v>
      </c>
      <c r="CA642" s="154" t="s">
        <v>197</v>
      </c>
      <c r="CB642" s="154">
        <v>2.830355835365034</v>
      </c>
      <c r="CC642" s="154">
        <v>2.830355835365034</v>
      </c>
      <c r="CD642" s="154" t="s">
        <v>197</v>
      </c>
      <c r="CE642" s="155">
        <v>0</v>
      </c>
      <c r="CF642" s="269"/>
      <c r="CG642" s="269"/>
      <c r="CH642" s="273"/>
    </row>
    <row r="643" spans="1:86" s="1" customFormat="1" x14ac:dyDescent="0.2">
      <c r="A643" s="120">
        <v>639</v>
      </c>
      <c r="B643" s="120" t="s">
        <v>1609</v>
      </c>
      <c r="C643" s="120" t="s">
        <v>430</v>
      </c>
      <c r="D643" s="126">
        <v>2</v>
      </c>
      <c r="E643" s="126" t="s">
        <v>1570</v>
      </c>
      <c r="F643" s="199">
        <v>63.57</v>
      </c>
      <c r="G643" s="199">
        <v>8.98</v>
      </c>
      <c r="H643" s="123">
        <v>1</v>
      </c>
      <c r="I643" s="212">
        <v>5160</v>
      </c>
      <c r="J643" s="212">
        <v>90</v>
      </c>
      <c r="K643" s="123">
        <v>0</v>
      </c>
      <c r="L643" s="122">
        <v>5160</v>
      </c>
      <c r="M643" s="122">
        <v>90</v>
      </c>
      <c r="N643" s="122">
        <v>5938</v>
      </c>
      <c r="O643" s="122">
        <v>328</v>
      </c>
      <c r="P643" s="122">
        <v>334</v>
      </c>
      <c r="Q643" s="112" t="s">
        <v>2549</v>
      </c>
      <c r="R643" s="158">
        <v>1</v>
      </c>
      <c r="S643" s="112" t="s">
        <v>2191</v>
      </c>
      <c r="T643" s="124" t="s">
        <v>2185</v>
      </c>
      <c r="U643" s="112" t="s">
        <v>2549</v>
      </c>
      <c r="V643" s="112" t="s">
        <v>2550</v>
      </c>
      <c r="W643" s="112" t="s">
        <v>193</v>
      </c>
      <c r="X643" s="112" t="s">
        <v>115</v>
      </c>
      <c r="Y643" s="112" t="s">
        <v>115</v>
      </c>
      <c r="Z643" s="112" t="s">
        <v>115</v>
      </c>
      <c r="AA643" s="125" t="s">
        <v>197</v>
      </c>
      <c r="AB643" s="125">
        <v>0.05</v>
      </c>
      <c r="AC643" s="125" t="s">
        <v>197</v>
      </c>
      <c r="AD643" s="125" t="s">
        <v>197</v>
      </c>
      <c r="AE643" s="125">
        <v>0</v>
      </c>
      <c r="AF643" s="125">
        <v>0.1</v>
      </c>
      <c r="AG643" s="125">
        <v>0</v>
      </c>
      <c r="AH643" s="125">
        <v>0</v>
      </c>
      <c r="AI643" s="202">
        <v>0</v>
      </c>
      <c r="AJ643" s="202">
        <v>0</v>
      </c>
      <c r="AK643" s="202">
        <v>0.68020547360794081</v>
      </c>
      <c r="AL643" s="202">
        <v>0</v>
      </c>
      <c r="AM643" s="202">
        <v>0.1</v>
      </c>
      <c r="AN643" s="202">
        <v>0</v>
      </c>
      <c r="AO643" s="202">
        <v>1</v>
      </c>
      <c r="AP643" s="202">
        <v>0</v>
      </c>
      <c r="AQ643" s="202" t="s">
        <v>197</v>
      </c>
      <c r="AR643" s="202">
        <v>1981</v>
      </c>
      <c r="AS643" s="210">
        <v>18</v>
      </c>
      <c r="AT643" s="224" t="s">
        <v>132</v>
      </c>
      <c r="AU643" s="202" t="s">
        <v>556</v>
      </c>
      <c r="AV643" s="152">
        <v>1.2176532701578899</v>
      </c>
      <c r="AW643" s="152">
        <v>1.2176532701578899</v>
      </c>
      <c r="AX643" s="179">
        <v>-1.1294254752196551</v>
      </c>
      <c r="AY643" s="179" t="s">
        <v>115</v>
      </c>
      <c r="AZ643" s="179">
        <v>-0.83711103354187655</v>
      </c>
      <c r="BA643" s="179">
        <v>-0.77736445110613506</v>
      </c>
      <c r="BB643" s="179">
        <v>0</v>
      </c>
      <c r="BC643" s="179">
        <v>0.79713794599681675</v>
      </c>
      <c r="BD643" s="179">
        <v>0.84987027308691476</v>
      </c>
      <c r="BE643" s="179" t="s">
        <v>115</v>
      </c>
      <c r="BF643" s="179">
        <v>1.143443600653298</v>
      </c>
      <c r="BG643" s="179">
        <v>1.345848569545149</v>
      </c>
      <c r="BH643" s="223">
        <v>0</v>
      </c>
      <c r="BI643" s="204">
        <v>7</v>
      </c>
      <c r="BJ643" s="205" t="s">
        <v>3025</v>
      </c>
      <c r="BK643" s="205" t="s">
        <v>3026</v>
      </c>
      <c r="BL643" s="205" t="s">
        <v>3027</v>
      </c>
      <c r="BM643" s="205">
        <v>-2.0547360794083369E-2</v>
      </c>
      <c r="BN643" s="205">
        <v>1.187082335939136</v>
      </c>
      <c r="BO643" s="205">
        <v>6.110663526607496E-3</v>
      </c>
      <c r="BP643" s="205">
        <v>9.548178712712084E-2</v>
      </c>
      <c r="BQ643" s="205" t="s">
        <v>115</v>
      </c>
      <c r="BR643" s="205" t="s">
        <v>197</v>
      </c>
      <c r="BS643" s="205">
        <v>0.10553497514505231</v>
      </c>
      <c r="BT643" s="120" t="s">
        <v>115</v>
      </c>
      <c r="BU643" s="120" t="s">
        <v>115</v>
      </c>
      <c r="BV643" s="120" t="s">
        <v>115</v>
      </c>
      <c r="BW643" s="120" t="s">
        <v>115</v>
      </c>
      <c r="BX643" s="153">
        <v>18.020547360794083</v>
      </c>
      <c r="BY643" s="153">
        <v>1.703231654974344</v>
      </c>
      <c r="BZ643" s="153">
        <v>1.703231654974344</v>
      </c>
      <c r="CA643" s="154" t="s">
        <v>197</v>
      </c>
      <c r="CB643" s="154">
        <v>1.7064980813014439</v>
      </c>
      <c r="CC643" s="154">
        <v>1.7064980813014439</v>
      </c>
      <c r="CD643" s="154" t="s">
        <v>197</v>
      </c>
      <c r="CE643" s="155">
        <v>0</v>
      </c>
      <c r="CF643" s="269"/>
      <c r="CG643" s="269"/>
      <c r="CH643" s="273"/>
    </row>
    <row r="644" spans="1:86" s="1" customFormat="1" x14ac:dyDescent="0.2">
      <c r="A644" s="120">
        <v>640</v>
      </c>
      <c r="B644" s="120" t="s">
        <v>1610</v>
      </c>
      <c r="C644" s="120" t="s">
        <v>430</v>
      </c>
      <c r="D644" s="126">
        <v>2</v>
      </c>
      <c r="E644" s="126" t="s">
        <v>1571</v>
      </c>
      <c r="F644" s="199">
        <v>63.55</v>
      </c>
      <c r="G644" s="199">
        <v>9</v>
      </c>
      <c r="H644" s="123">
        <v>1</v>
      </c>
      <c r="I644" s="212">
        <v>9750</v>
      </c>
      <c r="J644" s="212">
        <v>120</v>
      </c>
      <c r="K644" s="123">
        <v>0</v>
      </c>
      <c r="L644" s="122">
        <v>9750</v>
      </c>
      <c r="M644" s="122">
        <v>120</v>
      </c>
      <c r="N644" s="122">
        <v>10981.625</v>
      </c>
      <c r="O644" s="122">
        <v>711.375</v>
      </c>
      <c r="P644" s="122">
        <v>376.625</v>
      </c>
      <c r="Q644" s="112" t="s">
        <v>2549</v>
      </c>
      <c r="R644" s="158">
        <v>1</v>
      </c>
      <c r="S644" s="112" t="s">
        <v>2191</v>
      </c>
      <c r="T644" s="124" t="s">
        <v>2185</v>
      </c>
      <c r="U644" s="112" t="s">
        <v>2549</v>
      </c>
      <c r="V644" s="112" t="s">
        <v>2550</v>
      </c>
      <c r="W644" s="112" t="s">
        <v>193</v>
      </c>
      <c r="X644" s="112" t="s">
        <v>115</v>
      </c>
      <c r="Y644" s="112" t="s">
        <v>115</v>
      </c>
      <c r="Z644" s="112" t="s">
        <v>115</v>
      </c>
      <c r="AA644" s="125" t="s">
        <v>197</v>
      </c>
      <c r="AB644" s="125">
        <v>0.05</v>
      </c>
      <c r="AC644" s="125" t="s">
        <v>197</v>
      </c>
      <c r="AD644" s="125" t="s">
        <v>197</v>
      </c>
      <c r="AE644" s="125">
        <v>0</v>
      </c>
      <c r="AF644" s="125">
        <v>0.1</v>
      </c>
      <c r="AG644" s="125">
        <v>0</v>
      </c>
      <c r="AH644" s="125">
        <v>0</v>
      </c>
      <c r="AI644" s="202">
        <v>0</v>
      </c>
      <c r="AJ644" s="202">
        <v>0</v>
      </c>
      <c r="AK644" s="202">
        <v>0.91</v>
      </c>
      <c r="AL644" s="202">
        <v>0</v>
      </c>
      <c r="AM644" s="202">
        <v>0.1</v>
      </c>
      <c r="AN644" s="202">
        <v>0</v>
      </c>
      <c r="AO644" s="202">
        <v>1</v>
      </c>
      <c r="AP644" s="202">
        <v>0</v>
      </c>
      <c r="AQ644" s="202" t="s">
        <v>197</v>
      </c>
      <c r="AR644" s="202">
        <v>1981</v>
      </c>
      <c r="AS644" s="210">
        <v>41</v>
      </c>
      <c r="AT644" s="224" t="s">
        <v>132</v>
      </c>
      <c r="AU644" s="202" t="s">
        <v>556</v>
      </c>
      <c r="AV644" s="152">
        <v>1.3594484175576504</v>
      </c>
      <c r="AW644" s="152">
        <v>1.3594484175576504</v>
      </c>
      <c r="AX644" s="179">
        <v>-1.1097158069078741</v>
      </c>
      <c r="AY644" s="179" t="s">
        <v>115</v>
      </c>
      <c r="AZ644" s="179">
        <v>-0.82295984454178572</v>
      </c>
      <c r="BA644" s="179">
        <v>-0.76398279689538162</v>
      </c>
      <c r="BB644" s="179">
        <v>0</v>
      </c>
      <c r="BC644" s="179">
        <v>0.77919542627940064</v>
      </c>
      <c r="BD644" s="179">
        <v>0.83112374953809953</v>
      </c>
      <c r="BE644" s="179" t="s">
        <v>115</v>
      </c>
      <c r="BF644" s="179">
        <v>1.1168282884290179</v>
      </c>
      <c r="BG644" s="179">
        <v>1.3172552846317851</v>
      </c>
      <c r="BH644" s="223">
        <v>-1</v>
      </c>
      <c r="BI644" s="204">
        <v>7</v>
      </c>
      <c r="BJ644" s="205" t="s">
        <v>3033</v>
      </c>
      <c r="BK644" s="205" t="s">
        <v>3034</v>
      </c>
      <c r="BL644" s="205" t="s">
        <v>3035</v>
      </c>
      <c r="BM644" s="205">
        <v>0</v>
      </c>
      <c r="BN644" s="205" t="s">
        <v>115</v>
      </c>
      <c r="BO644" s="205">
        <v>3.9325122038214028E-4</v>
      </c>
      <c r="BP644" s="205">
        <v>9.548178712712084E-2</v>
      </c>
      <c r="BQ644" s="205" t="s">
        <v>115</v>
      </c>
      <c r="BR644" s="205" t="s">
        <v>197</v>
      </c>
      <c r="BS644" s="205">
        <v>0.21438971947732341</v>
      </c>
      <c r="BT644" s="120" t="s">
        <v>115</v>
      </c>
      <c r="BU644" s="120" t="s">
        <v>115</v>
      </c>
      <c r="BV644" s="120" t="s">
        <v>115</v>
      </c>
      <c r="BW644" s="120" t="s">
        <v>115</v>
      </c>
      <c r="BX644" s="153">
        <v>41</v>
      </c>
      <c r="BY644" s="153">
        <v>1.3627974634256959</v>
      </c>
      <c r="BZ644" s="153">
        <v>1.3627974634256959</v>
      </c>
      <c r="CA644" s="154" t="s">
        <v>197</v>
      </c>
      <c r="CB644" s="154">
        <v>1.3795578560310824</v>
      </c>
      <c r="CC644" s="154">
        <v>1.3795578560310824</v>
      </c>
      <c r="CD644" s="154" t="s">
        <v>197</v>
      </c>
      <c r="CE644" s="155">
        <v>0</v>
      </c>
      <c r="CF644" s="269"/>
      <c r="CG644" s="269" t="s">
        <v>2429</v>
      </c>
      <c r="CH644" s="273"/>
    </row>
    <row r="645" spans="1:86" s="1" customFormat="1" x14ac:dyDescent="0.2">
      <c r="A645" s="120">
        <v>641</v>
      </c>
      <c r="B645" s="120" t="s">
        <v>1611</v>
      </c>
      <c r="C645" s="120" t="s">
        <v>430</v>
      </c>
      <c r="D645" s="126">
        <v>2</v>
      </c>
      <c r="E645" s="126" t="s">
        <v>1572</v>
      </c>
      <c r="F645" s="199">
        <v>63.55</v>
      </c>
      <c r="G645" s="199">
        <v>9</v>
      </c>
      <c r="H645" s="123">
        <v>1</v>
      </c>
      <c r="I645" s="212">
        <v>9720</v>
      </c>
      <c r="J645" s="212">
        <v>90</v>
      </c>
      <c r="K645" s="123">
        <v>0</v>
      </c>
      <c r="L645" s="122">
        <v>9720</v>
      </c>
      <c r="M645" s="122">
        <v>90</v>
      </c>
      <c r="N645" s="122">
        <v>10965.66666666667</v>
      </c>
      <c r="O645" s="122">
        <v>636.33333333333394</v>
      </c>
      <c r="P645" s="122">
        <v>365.66666666666612</v>
      </c>
      <c r="Q645" s="112" t="s">
        <v>2549</v>
      </c>
      <c r="R645" s="158">
        <v>1</v>
      </c>
      <c r="S645" s="112" t="s">
        <v>2191</v>
      </c>
      <c r="T645" s="124" t="s">
        <v>2185</v>
      </c>
      <c r="U645" s="112" t="s">
        <v>2549</v>
      </c>
      <c r="V645" s="112" t="s">
        <v>2550</v>
      </c>
      <c r="W645" s="112" t="s">
        <v>193</v>
      </c>
      <c r="X645" s="112" t="s">
        <v>115</v>
      </c>
      <c r="Y645" s="112" t="s">
        <v>115</v>
      </c>
      <c r="Z645" s="112" t="s">
        <v>115</v>
      </c>
      <c r="AA645" s="125" t="s">
        <v>197</v>
      </c>
      <c r="AB645" s="125">
        <v>0.05</v>
      </c>
      <c r="AC645" s="125" t="s">
        <v>197</v>
      </c>
      <c r="AD645" s="125" t="s">
        <v>197</v>
      </c>
      <c r="AE645" s="125">
        <v>0</v>
      </c>
      <c r="AF645" s="125">
        <v>0.1</v>
      </c>
      <c r="AG645" s="125">
        <v>0</v>
      </c>
      <c r="AH645" s="125">
        <v>0</v>
      </c>
      <c r="AI645" s="202">
        <v>0</v>
      </c>
      <c r="AJ645" s="202">
        <v>0</v>
      </c>
      <c r="AK645" s="202">
        <v>0.80512169269961065</v>
      </c>
      <c r="AL645" s="202">
        <v>0</v>
      </c>
      <c r="AM645" s="202">
        <v>0.1</v>
      </c>
      <c r="AN645" s="202">
        <v>0</v>
      </c>
      <c r="AO645" s="202">
        <v>1</v>
      </c>
      <c r="AP645" s="202">
        <v>0</v>
      </c>
      <c r="AQ645" s="202" t="s">
        <v>197</v>
      </c>
      <c r="AR645" s="202">
        <v>1981</v>
      </c>
      <c r="AS645" s="210">
        <v>61</v>
      </c>
      <c r="AT645" s="224" t="s">
        <v>132</v>
      </c>
      <c r="AU645" s="202" t="s">
        <v>556</v>
      </c>
      <c r="AV645" s="152">
        <v>1.2915962759529334</v>
      </c>
      <c r="AW645" s="152">
        <v>1.2915962759529334</v>
      </c>
      <c r="AX645" s="179">
        <v>-1.075157935006942</v>
      </c>
      <c r="AY645" s="179" t="s">
        <v>115</v>
      </c>
      <c r="AZ645" s="179">
        <v>-0.79801736072981722</v>
      </c>
      <c r="BA645" s="179">
        <v>-0.74002197117096902</v>
      </c>
      <c r="BB645" s="179">
        <v>0</v>
      </c>
      <c r="BC645" s="179">
        <v>0.74798524510210973</v>
      </c>
      <c r="BD645" s="179">
        <v>0.79881400634034949</v>
      </c>
      <c r="BE645" s="179" t="s">
        <v>115</v>
      </c>
      <c r="BF645" s="179">
        <v>1.07178773339044</v>
      </c>
      <c r="BG645" s="179">
        <v>1.267571537486853</v>
      </c>
      <c r="BH645" s="223">
        <v>0</v>
      </c>
      <c r="BI645" s="204">
        <v>7</v>
      </c>
      <c r="BJ645" s="205" t="s">
        <v>3025</v>
      </c>
      <c r="BK645" s="205" t="s">
        <v>3026</v>
      </c>
      <c r="BL645" s="205" t="s">
        <v>3027</v>
      </c>
      <c r="BM645" s="205">
        <v>-2.433853992212609E-2</v>
      </c>
      <c r="BN645" s="205">
        <v>1.1929488204448031</v>
      </c>
      <c r="BO645" s="205">
        <v>3.9325122038214028E-4</v>
      </c>
      <c r="BP645" s="205">
        <v>9.548178712712084E-2</v>
      </c>
      <c r="BQ645" s="205" t="s">
        <v>115</v>
      </c>
      <c r="BR645" s="205" t="s">
        <v>197</v>
      </c>
      <c r="BS645" s="205">
        <v>0.21438971947732341</v>
      </c>
      <c r="BT645" s="120" t="s">
        <v>115</v>
      </c>
      <c r="BU645" s="120" t="s">
        <v>115</v>
      </c>
      <c r="BV645" s="120" t="s">
        <v>115</v>
      </c>
      <c r="BW645" s="120" t="s">
        <v>115</v>
      </c>
      <c r="BX645" s="153">
        <v>61.024338539922127</v>
      </c>
      <c r="BY645" s="153">
        <v>1.7608136626502089</v>
      </c>
      <c r="BZ645" s="153">
        <v>1.7608136626502089</v>
      </c>
      <c r="CA645" s="154" t="s">
        <v>197</v>
      </c>
      <c r="CB645" s="154">
        <v>1.7738172697302304</v>
      </c>
      <c r="CC645" s="154">
        <v>1.7738172697302304</v>
      </c>
      <c r="CD645" s="154" t="s">
        <v>197</v>
      </c>
      <c r="CE645" s="155">
        <v>0</v>
      </c>
      <c r="CF645" s="269"/>
      <c r="CG645" s="269"/>
      <c r="CH645" s="273"/>
    </row>
    <row r="646" spans="1:86" s="1" customFormat="1" x14ac:dyDescent="0.2">
      <c r="A646" s="120">
        <v>642</v>
      </c>
      <c r="B646" s="120" t="s">
        <v>1612</v>
      </c>
      <c r="C646" s="120" t="s">
        <v>430</v>
      </c>
      <c r="D646" s="126">
        <v>2</v>
      </c>
      <c r="E646" s="126" t="s">
        <v>1573</v>
      </c>
      <c r="F646" s="199">
        <v>63.53</v>
      </c>
      <c r="G646" s="199">
        <v>8.98</v>
      </c>
      <c r="H646" s="123">
        <v>1</v>
      </c>
      <c r="I646" s="212">
        <v>9880</v>
      </c>
      <c r="J646" s="212">
        <v>180</v>
      </c>
      <c r="K646" s="123">
        <v>0</v>
      </c>
      <c r="L646" s="122">
        <v>9880</v>
      </c>
      <c r="M646" s="122">
        <v>180</v>
      </c>
      <c r="N646" s="122">
        <v>11531</v>
      </c>
      <c r="O646" s="122">
        <v>564</v>
      </c>
      <c r="P646" s="122">
        <v>926</v>
      </c>
      <c r="Q646" s="112" t="s">
        <v>2549</v>
      </c>
      <c r="R646" s="158">
        <v>1</v>
      </c>
      <c r="S646" s="112" t="s">
        <v>2191</v>
      </c>
      <c r="T646" s="124" t="s">
        <v>2185</v>
      </c>
      <c r="U646" s="112" t="s">
        <v>2549</v>
      </c>
      <c r="V646" s="112" t="s">
        <v>2550</v>
      </c>
      <c r="W646" s="112" t="s">
        <v>193</v>
      </c>
      <c r="X646" s="112" t="s">
        <v>115</v>
      </c>
      <c r="Y646" s="112" t="s">
        <v>115</v>
      </c>
      <c r="Z646" s="112" t="s">
        <v>115</v>
      </c>
      <c r="AA646" s="125" t="s">
        <v>197</v>
      </c>
      <c r="AB646" s="125">
        <v>0.05</v>
      </c>
      <c r="AC646" s="125" t="s">
        <v>197</v>
      </c>
      <c r="AD646" s="125" t="s">
        <v>197</v>
      </c>
      <c r="AE646" s="125">
        <v>0</v>
      </c>
      <c r="AF646" s="125">
        <v>0.1</v>
      </c>
      <c r="AG646" s="125">
        <v>0</v>
      </c>
      <c r="AH646" s="125">
        <v>0</v>
      </c>
      <c r="AI646" s="202">
        <v>0</v>
      </c>
      <c r="AJ646" s="202">
        <v>0</v>
      </c>
      <c r="AK646" s="202">
        <v>0.87762099697763751</v>
      </c>
      <c r="AL646" s="202">
        <v>0</v>
      </c>
      <c r="AM646" s="202">
        <v>0.1</v>
      </c>
      <c r="AN646" s="202">
        <v>0</v>
      </c>
      <c r="AO646" s="202">
        <v>1</v>
      </c>
      <c r="AP646" s="202">
        <v>0</v>
      </c>
      <c r="AQ646" s="202" t="s">
        <v>197</v>
      </c>
      <c r="AR646" s="202">
        <v>1981</v>
      </c>
      <c r="AS646" s="210">
        <v>75.5</v>
      </c>
      <c r="AT646" s="224" t="s">
        <v>132</v>
      </c>
      <c r="AU646" s="202" t="s">
        <v>556</v>
      </c>
      <c r="AV646" s="152">
        <v>1.337990513544854</v>
      </c>
      <c r="AW646" s="152">
        <v>1.337990513544854</v>
      </c>
      <c r="AX646" s="179">
        <v>-0.58154483182293093</v>
      </c>
      <c r="AY646" s="179" t="s">
        <v>115</v>
      </c>
      <c r="AZ646" s="179">
        <v>-0.39801965637548342</v>
      </c>
      <c r="BA646" s="179">
        <v>-0.3582215229482783</v>
      </c>
      <c r="BB646" s="179">
        <v>0</v>
      </c>
      <c r="BC646" s="179">
        <v>0.36033935898182279</v>
      </c>
      <c r="BD646" s="179">
        <v>0.40064038911383609</v>
      </c>
      <c r="BE646" s="179" t="s">
        <v>115</v>
      </c>
      <c r="BF646" s="179">
        <v>0.5082531282273246</v>
      </c>
      <c r="BG646" s="179">
        <v>0.65549024096731157</v>
      </c>
      <c r="BH646" s="223">
        <v>0</v>
      </c>
      <c r="BI646" s="204">
        <v>7</v>
      </c>
      <c r="BJ646" s="205" t="s">
        <v>3025</v>
      </c>
      <c r="BK646" s="205" t="s">
        <v>3026</v>
      </c>
      <c r="BL646" s="205" t="s">
        <v>3027</v>
      </c>
      <c r="BM646" s="205">
        <v>-2.4199395527509271E-2</v>
      </c>
      <c r="BN646" s="205">
        <v>1.191833569441284</v>
      </c>
      <c r="BO646" s="205">
        <v>7.7081486724539516E-4</v>
      </c>
      <c r="BP646" s="205">
        <v>9.548178712712084E-2</v>
      </c>
      <c r="BQ646" s="205" t="s">
        <v>115</v>
      </c>
      <c r="BR646" s="205" t="s">
        <v>197</v>
      </c>
      <c r="BS646" s="205">
        <v>0.2153658260862252</v>
      </c>
      <c r="BT646" s="120" t="s">
        <v>115</v>
      </c>
      <c r="BU646" s="120" t="s">
        <v>115</v>
      </c>
      <c r="BV646" s="120" t="s">
        <v>115</v>
      </c>
      <c r="BW646" s="120" t="s">
        <v>115</v>
      </c>
      <c r="BX646" s="153">
        <v>75.524199395527503</v>
      </c>
      <c r="BY646" s="153">
        <v>1.7943810179033111</v>
      </c>
      <c r="BZ646" s="153">
        <v>1.7943810179033111</v>
      </c>
      <c r="CA646" s="154" t="s">
        <v>197</v>
      </c>
      <c r="CB646" s="154">
        <v>1.8072591613981448</v>
      </c>
      <c r="CC646" s="154">
        <v>1.8072591613981448</v>
      </c>
      <c r="CD646" s="154" t="s">
        <v>197</v>
      </c>
      <c r="CE646" s="155">
        <v>0</v>
      </c>
      <c r="CF646" s="269"/>
      <c r="CG646" s="269"/>
      <c r="CH646" s="273"/>
    </row>
    <row r="647" spans="1:86" s="1" customFormat="1" x14ac:dyDescent="0.2">
      <c r="A647" s="120">
        <v>643</v>
      </c>
      <c r="B647" s="120" t="s">
        <v>1613</v>
      </c>
      <c r="C647" s="120" t="s">
        <v>430</v>
      </c>
      <c r="D647" s="126">
        <v>2</v>
      </c>
      <c r="E647" s="126" t="s">
        <v>1574</v>
      </c>
      <c r="F647" s="199">
        <v>63.53</v>
      </c>
      <c r="G647" s="199">
        <v>8.9700000000000006</v>
      </c>
      <c r="H647" s="123">
        <v>1</v>
      </c>
      <c r="I647" s="212">
        <v>12040</v>
      </c>
      <c r="J647" s="212">
        <v>280</v>
      </c>
      <c r="K647" s="123">
        <v>0</v>
      </c>
      <c r="L647" s="122">
        <v>12040</v>
      </c>
      <c r="M647" s="122">
        <v>280</v>
      </c>
      <c r="N647" s="122">
        <v>13892.5</v>
      </c>
      <c r="O647" s="122">
        <v>1120.5</v>
      </c>
      <c r="P647" s="122">
        <v>565.5</v>
      </c>
      <c r="Q647" s="112" t="s">
        <v>2549</v>
      </c>
      <c r="R647" s="158">
        <v>1</v>
      </c>
      <c r="S647" s="112" t="s">
        <v>2191</v>
      </c>
      <c r="T647" s="124" t="s">
        <v>2185</v>
      </c>
      <c r="U647" s="112" t="s">
        <v>2549</v>
      </c>
      <c r="V647" s="112" t="s">
        <v>2550</v>
      </c>
      <c r="W647" s="112" t="s">
        <v>193</v>
      </c>
      <c r="X647" s="112" t="s">
        <v>115</v>
      </c>
      <c r="Y647" s="112" t="s">
        <v>115</v>
      </c>
      <c r="Z647" s="112" t="s">
        <v>115</v>
      </c>
      <c r="AA647" s="125" t="s">
        <v>197</v>
      </c>
      <c r="AB647" s="125">
        <v>0.05</v>
      </c>
      <c r="AC647" s="125" t="s">
        <v>197</v>
      </c>
      <c r="AD647" s="125" t="s">
        <v>197</v>
      </c>
      <c r="AE647" s="125">
        <v>0</v>
      </c>
      <c r="AF647" s="125">
        <v>0.1</v>
      </c>
      <c r="AG647" s="125">
        <v>0</v>
      </c>
      <c r="AH647" s="125">
        <v>0</v>
      </c>
      <c r="AI647" s="202">
        <v>0</v>
      </c>
      <c r="AJ647" s="202">
        <v>0</v>
      </c>
      <c r="AK647" s="202">
        <v>0.98012069296778148</v>
      </c>
      <c r="AL647" s="202">
        <v>0</v>
      </c>
      <c r="AM647" s="202">
        <v>0.1</v>
      </c>
      <c r="AN647" s="202">
        <v>0</v>
      </c>
      <c r="AO647" s="202">
        <v>1</v>
      </c>
      <c r="AP647" s="202">
        <v>0</v>
      </c>
      <c r="AQ647" s="202" t="s">
        <v>197</v>
      </c>
      <c r="AR647" s="202">
        <v>1981</v>
      </c>
      <c r="AS647" s="210">
        <v>96</v>
      </c>
      <c r="AT647" s="224" t="s">
        <v>132</v>
      </c>
      <c r="AU647" s="202" t="s">
        <v>556</v>
      </c>
      <c r="AV647" s="152">
        <v>1.407350906058487</v>
      </c>
      <c r="AW647" s="152">
        <v>1.407350906058487</v>
      </c>
      <c r="AX647" s="179">
        <v>-0.57950831540351411</v>
      </c>
      <c r="AY647" s="179" t="s">
        <v>115</v>
      </c>
      <c r="AZ647" s="179">
        <v>-0.39693370760837821</v>
      </c>
      <c r="BA647" s="179">
        <v>-0.35719655737367478</v>
      </c>
      <c r="BB647" s="179">
        <v>0</v>
      </c>
      <c r="BC647" s="179">
        <v>0.36027614066122288</v>
      </c>
      <c r="BD647" s="179">
        <v>0.4006596297990096</v>
      </c>
      <c r="BE647" s="179" t="s">
        <v>115</v>
      </c>
      <c r="BF647" s="179">
        <v>0.50816472476961794</v>
      </c>
      <c r="BG647" s="179">
        <v>0.65452422657626053</v>
      </c>
      <c r="BH647" s="223">
        <v>0</v>
      </c>
      <c r="BI647" s="204">
        <v>7</v>
      </c>
      <c r="BJ647" s="205" t="s">
        <v>3025</v>
      </c>
      <c r="BK647" s="205" t="s">
        <v>3026</v>
      </c>
      <c r="BL647" s="205" t="s">
        <v>3027</v>
      </c>
      <c r="BM647" s="205">
        <v>-2.4138593556296328E-2</v>
      </c>
      <c r="BN647" s="205">
        <v>1.1914187184563829</v>
      </c>
      <c r="BO647" s="205">
        <v>1.098316866903204E-4</v>
      </c>
      <c r="BP647" s="205">
        <v>9.548178712712084E-2</v>
      </c>
      <c r="BQ647" s="205" t="s">
        <v>115</v>
      </c>
      <c r="BR647" s="205" t="s">
        <v>197</v>
      </c>
      <c r="BS647" s="205">
        <v>2.167280124900087</v>
      </c>
      <c r="BT647" s="120" t="s">
        <v>115</v>
      </c>
      <c r="BU647" s="120" t="s">
        <v>115</v>
      </c>
      <c r="BV647" s="120" t="s">
        <v>115</v>
      </c>
      <c r="BW647" s="120" t="s">
        <v>115</v>
      </c>
      <c r="BX647" s="153">
        <v>96.024138593556302</v>
      </c>
      <c r="BY647" s="153">
        <v>1.8464105500153216</v>
      </c>
      <c r="BZ647" s="153">
        <v>1.8464105500153216</v>
      </c>
      <c r="CA647" s="154" t="s">
        <v>197</v>
      </c>
      <c r="CB647" s="154">
        <v>2.8471626330427315</v>
      </c>
      <c r="CC647" s="154">
        <v>2.8471626330427315</v>
      </c>
      <c r="CD647" s="154" t="s">
        <v>197</v>
      </c>
      <c r="CE647" s="155">
        <v>0</v>
      </c>
      <c r="CF647" s="269"/>
      <c r="CG647" s="269"/>
      <c r="CH647" s="273"/>
    </row>
    <row r="648" spans="1:86" s="1" customFormat="1" x14ac:dyDescent="0.2">
      <c r="A648" s="120">
        <v>644</v>
      </c>
      <c r="B648" s="120" t="s">
        <v>1614</v>
      </c>
      <c r="C648" s="120" t="s">
        <v>430</v>
      </c>
      <c r="D648" s="126">
        <v>2</v>
      </c>
      <c r="E648" s="126" t="s">
        <v>1575</v>
      </c>
      <c r="F648" s="199">
        <v>63.53</v>
      </c>
      <c r="G648" s="199">
        <v>8.9700000000000006</v>
      </c>
      <c r="H648" s="123">
        <v>1</v>
      </c>
      <c r="I648" s="212">
        <v>12600</v>
      </c>
      <c r="J648" s="212">
        <v>170</v>
      </c>
      <c r="K648" s="123">
        <v>0</v>
      </c>
      <c r="L648" s="122">
        <v>12600</v>
      </c>
      <c r="M648" s="122">
        <v>170</v>
      </c>
      <c r="N648" s="122">
        <v>14821.25</v>
      </c>
      <c r="O648" s="122">
        <v>704.75</v>
      </c>
      <c r="P648" s="122">
        <v>686.25</v>
      </c>
      <c r="Q648" s="112" t="s">
        <v>2549</v>
      </c>
      <c r="R648" s="158">
        <v>1</v>
      </c>
      <c r="S648" s="112" t="s">
        <v>2191</v>
      </c>
      <c r="T648" s="124" t="s">
        <v>2185</v>
      </c>
      <c r="U648" s="112" t="s">
        <v>2549</v>
      </c>
      <c r="V648" s="112" t="s">
        <v>2550</v>
      </c>
      <c r="W648" s="112" t="s">
        <v>193</v>
      </c>
      <c r="X648" s="112" t="s">
        <v>115</v>
      </c>
      <c r="Y648" s="112" t="s">
        <v>115</v>
      </c>
      <c r="Z648" s="112" t="s">
        <v>115</v>
      </c>
      <c r="AA648" s="125" t="s">
        <v>197</v>
      </c>
      <c r="AB648" s="125">
        <v>0.05</v>
      </c>
      <c r="AC648" s="125" t="s">
        <v>197</v>
      </c>
      <c r="AD648" s="125" t="s">
        <v>197</v>
      </c>
      <c r="AE648" s="125">
        <v>0</v>
      </c>
      <c r="AF648" s="125">
        <v>0.1</v>
      </c>
      <c r="AG648" s="125">
        <v>0</v>
      </c>
      <c r="AH648" s="125">
        <v>0</v>
      </c>
      <c r="AI648" s="202">
        <v>0</v>
      </c>
      <c r="AJ648" s="202">
        <v>0</v>
      </c>
      <c r="AK648" s="202">
        <v>0.98012069296778148</v>
      </c>
      <c r="AL648" s="202">
        <v>0</v>
      </c>
      <c r="AM648" s="202">
        <v>0.1</v>
      </c>
      <c r="AN648" s="202">
        <v>0</v>
      </c>
      <c r="AO648" s="202">
        <v>1</v>
      </c>
      <c r="AP648" s="202">
        <v>0</v>
      </c>
      <c r="AQ648" s="202" t="s">
        <v>197</v>
      </c>
      <c r="AR648" s="202">
        <v>1981</v>
      </c>
      <c r="AS648" s="210">
        <v>96</v>
      </c>
      <c r="AT648" s="224" t="s">
        <v>132</v>
      </c>
      <c r="AU648" s="202" t="s">
        <v>556</v>
      </c>
      <c r="AV648" s="152">
        <v>1.407350906058487</v>
      </c>
      <c r="AW648" s="152">
        <v>1.407350906058487</v>
      </c>
      <c r="AX648" s="179">
        <v>-0.58174915975424313</v>
      </c>
      <c r="AY648" s="179" t="s">
        <v>115</v>
      </c>
      <c r="AZ648" s="179">
        <v>-0.39812756078819228</v>
      </c>
      <c r="BA648" s="179">
        <v>-0.35832373785116739</v>
      </c>
      <c r="BB648" s="179">
        <v>0</v>
      </c>
      <c r="BC648" s="179">
        <v>0.36034246862395269</v>
      </c>
      <c r="BD648" s="179">
        <v>0.40063468363637122</v>
      </c>
      <c r="BE648" s="179" t="s">
        <v>115</v>
      </c>
      <c r="BF648" s="179">
        <v>0.50825830074353562</v>
      </c>
      <c r="BG648" s="179">
        <v>0.65557305115440911</v>
      </c>
      <c r="BH648" s="223">
        <v>0</v>
      </c>
      <c r="BI648" s="204">
        <v>7</v>
      </c>
      <c r="BJ648" s="205" t="s">
        <v>3025</v>
      </c>
      <c r="BK648" s="205" t="s">
        <v>3026</v>
      </c>
      <c r="BL648" s="205" t="s">
        <v>3027</v>
      </c>
      <c r="BM648" s="205">
        <v>-2.4138593556296328E-2</v>
      </c>
      <c r="BN648" s="205">
        <v>1.1914187184563829</v>
      </c>
      <c r="BO648" s="205">
        <v>1.098316866903204E-4</v>
      </c>
      <c r="BP648" s="205">
        <v>9.548178712712084E-2</v>
      </c>
      <c r="BQ648" s="205" t="s">
        <v>115</v>
      </c>
      <c r="BR648" s="205" t="s">
        <v>197</v>
      </c>
      <c r="BS648" s="205">
        <v>2.167280124900087</v>
      </c>
      <c r="BT648" s="120" t="s">
        <v>115</v>
      </c>
      <c r="BU648" s="120" t="s">
        <v>115</v>
      </c>
      <c r="BV648" s="120" t="s">
        <v>115</v>
      </c>
      <c r="BW648" s="120" t="s">
        <v>115</v>
      </c>
      <c r="BX648" s="153">
        <v>96.024138593556302</v>
      </c>
      <c r="BY648" s="153">
        <v>1.8464105500153216</v>
      </c>
      <c r="BZ648" s="153">
        <v>1.8464105500153216</v>
      </c>
      <c r="CA648" s="154" t="s">
        <v>197</v>
      </c>
      <c r="CB648" s="154">
        <v>2.8471626330427315</v>
      </c>
      <c r="CC648" s="154">
        <v>2.8471626330427315</v>
      </c>
      <c r="CD648" s="154" t="s">
        <v>197</v>
      </c>
      <c r="CE648" s="155">
        <v>0</v>
      </c>
      <c r="CF648" s="269"/>
      <c r="CG648" s="269"/>
      <c r="CH648" s="273"/>
    </row>
    <row r="649" spans="1:86" s="1" customFormat="1" x14ac:dyDescent="0.2">
      <c r="A649" s="120">
        <v>645</v>
      </c>
      <c r="B649" s="120" t="s">
        <v>1615</v>
      </c>
      <c r="C649" s="120" t="s">
        <v>430</v>
      </c>
      <c r="D649" s="126">
        <v>2</v>
      </c>
      <c r="E649" s="126" t="s">
        <v>1576</v>
      </c>
      <c r="F649" s="199">
        <v>63.77</v>
      </c>
      <c r="G649" s="199">
        <v>8.8000000000000007</v>
      </c>
      <c r="H649" s="123">
        <v>1</v>
      </c>
      <c r="I649" s="212">
        <v>4880</v>
      </c>
      <c r="J649" s="212">
        <v>150</v>
      </c>
      <c r="K649" s="123">
        <v>0</v>
      </c>
      <c r="L649" s="122">
        <v>4880</v>
      </c>
      <c r="M649" s="122">
        <v>150</v>
      </c>
      <c r="N649" s="122">
        <v>5722.25</v>
      </c>
      <c r="O649" s="122">
        <v>382.75</v>
      </c>
      <c r="P649" s="122">
        <v>669.25</v>
      </c>
      <c r="Q649" s="112" t="s">
        <v>2549</v>
      </c>
      <c r="R649" s="158">
        <v>1</v>
      </c>
      <c r="S649" s="112" t="s">
        <v>2191</v>
      </c>
      <c r="T649" s="124" t="s">
        <v>2185</v>
      </c>
      <c r="U649" s="112" t="s">
        <v>2549</v>
      </c>
      <c r="V649" s="112" t="s">
        <v>2550</v>
      </c>
      <c r="W649" s="112" t="s">
        <v>193</v>
      </c>
      <c r="X649" s="112" t="s">
        <v>115</v>
      </c>
      <c r="Y649" s="112" t="s">
        <v>115</v>
      </c>
      <c r="Z649" s="112" t="s">
        <v>115</v>
      </c>
      <c r="AA649" s="125" t="s">
        <v>197</v>
      </c>
      <c r="AB649" s="125">
        <v>0.05</v>
      </c>
      <c r="AC649" s="125" t="s">
        <v>197</v>
      </c>
      <c r="AD649" s="125" t="s">
        <v>197</v>
      </c>
      <c r="AE649" s="125">
        <v>0</v>
      </c>
      <c r="AF649" s="125">
        <v>0.1</v>
      </c>
      <c r="AG649" s="125">
        <v>0</v>
      </c>
      <c r="AH649" s="125">
        <v>0</v>
      </c>
      <c r="AI649" s="202">
        <v>0</v>
      </c>
      <c r="AJ649" s="202">
        <v>0</v>
      </c>
      <c r="AK649" s="202">
        <v>0.64495011508873723</v>
      </c>
      <c r="AL649" s="202">
        <v>0</v>
      </c>
      <c r="AM649" s="202">
        <v>0.1</v>
      </c>
      <c r="AN649" s="202">
        <v>0</v>
      </c>
      <c r="AO649" s="202">
        <v>1</v>
      </c>
      <c r="AP649" s="202">
        <v>0</v>
      </c>
      <c r="AQ649" s="202" t="s">
        <v>197</v>
      </c>
      <c r="AR649" s="202">
        <v>1981</v>
      </c>
      <c r="AS649" s="210">
        <v>14.5</v>
      </c>
      <c r="AT649" s="224" t="s">
        <v>132</v>
      </c>
      <c r="AU649" s="202" t="s">
        <v>556</v>
      </c>
      <c r="AV649" s="152">
        <v>1.1983157559478952</v>
      </c>
      <c r="AW649" s="152">
        <v>1.1983157559478952</v>
      </c>
      <c r="AX649" s="179">
        <v>-0.5622667543892208</v>
      </c>
      <c r="AY649" s="179" t="s">
        <v>115</v>
      </c>
      <c r="AZ649" s="179">
        <v>-0.38272301459022928</v>
      </c>
      <c r="BA649" s="179">
        <v>-0.3436677401352396</v>
      </c>
      <c r="BB649" s="179">
        <v>0</v>
      </c>
      <c r="BC649" s="179">
        <v>0.36525615851266291</v>
      </c>
      <c r="BD649" s="179">
        <v>0.40699654690518239</v>
      </c>
      <c r="BE649" s="179" t="s">
        <v>115</v>
      </c>
      <c r="BF649" s="179">
        <v>0.53573136648966746</v>
      </c>
      <c r="BG649" s="179">
        <v>0.62668835981437665</v>
      </c>
      <c r="BH649" s="223">
        <v>0</v>
      </c>
      <c r="BI649" s="204">
        <v>7</v>
      </c>
      <c r="BJ649" s="205" t="s">
        <v>3025</v>
      </c>
      <c r="BK649" s="205" t="s">
        <v>3026</v>
      </c>
      <c r="BL649" s="205" t="s">
        <v>3027</v>
      </c>
      <c r="BM649" s="205">
        <v>4.9884911262799703E-3</v>
      </c>
      <c r="BN649" s="205">
        <v>1.1381718881995619</v>
      </c>
      <c r="BO649" s="205">
        <v>8.0394800259282029E-2</v>
      </c>
      <c r="BP649" s="205">
        <v>9.548178712712084E-2</v>
      </c>
      <c r="BQ649" s="205" t="s">
        <v>115</v>
      </c>
      <c r="BR649" s="205" t="s">
        <v>197</v>
      </c>
      <c r="BS649" s="205">
        <v>0.12316037932584201</v>
      </c>
      <c r="BT649" s="120" t="s">
        <v>115</v>
      </c>
      <c r="BU649" s="120" t="s">
        <v>115</v>
      </c>
      <c r="BV649" s="120" t="s">
        <v>115</v>
      </c>
      <c r="BW649" s="120" t="s">
        <v>115</v>
      </c>
      <c r="BX649" s="153">
        <v>14.49501150887372</v>
      </c>
      <c r="BY649" s="153">
        <v>1.6574003721558801</v>
      </c>
      <c r="BZ649" s="153">
        <v>1.6574003721558801</v>
      </c>
      <c r="CA649" s="154" t="s">
        <v>197</v>
      </c>
      <c r="CB649" s="154">
        <v>1.66197005769001</v>
      </c>
      <c r="CC649" s="154">
        <v>1.66197005769001</v>
      </c>
      <c r="CD649" s="154" t="s">
        <v>197</v>
      </c>
      <c r="CE649" s="155">
        <v>0</v>
      </c>
      <c r="CF649" s="269"/>
      <c r="CG649" s="269"/>
      <c r="CH649" s="273"/>
    </row>
    <row r="650" spans="1:86" s="1" customFormat="1" x14ac:dyDescent="0.2">
      <c r="A650" s="120">
        <v>646</v>
      </c>
      <c r="B650" s="120" t="s">
        <v>1616</v>
      </c>
      <c r="C650" s="120" t="s">
        <v>430</v>
      </c>
      <c r="D650" s="126">
        <v>2</v>
      </c>
      <c r="E650" s="126" t="s">
        <v>1577</v>
      </c>
      <c r="F650" s="199">
        <v>63.77</v>
      </c>
      <c r="G650" s="199">
        <v>8.8000000000000007</v>
      </c>
      <c r="H650" s="123">
        <v>1</v>
      </c>
      <c r="I650" s="212">
        <v>5380</v>
      </c>
      <c r="J650" s="212">
        <v>80</v>
      </c>
      <c r="K650" s="123">
        <v>0</v>
      </c>
      <c r="L650" s="122">
        <v>5380</v>
      </c>
      <c r="M650" s="122">
        <v>80</v>
      </c>
      <c r="N650" s="122">
        <v>6114.625</v>
      </c>
      <c r="O650" s="122">
        <v>322.375</v>
      </c>
      <c r="P650" s="122">
        <v>212.625</v>
      </c>
      <c r="Q650" s="112" t="s">
        <v>2549</v>
      </c>
      <c r="R650" s="158">
        <v>1</v>
      </c>
      <c r="S650" s="112" t="s">
        <v>2191</v>
      </c>
      <c r="T650" s="124" t="s">
        <v>2185</v>
      </c>
      <c r="U650" s="112" t="s">
        <v>2549</v>
      </c>
      <c r="V650" s="112" t="s">
        <v>2550</v>
      </c>
      <c r="W650" s="112" t="s">
        <v>193</v>
      </c>
      <c r="X650" s="112" t="s">
        <v>115</v>
      </c>
      <c r="Y650" s="112" t="s">
        <v>115</v>
      </c>
      <c r="Z650" s="112" t="s">
        <v>115</v>
      </c>
      <c r="AA650" s="125" t="s">
        <v>197</v>
      </c>
      <c r="AB650" s="125">
        <v>0.05</v>
      </c>
      <c r="AC650" s="125" t="s">
        <v>197</v>
      </c>
      <c r="AD650" s="125" t="s">
        <v>197</v>
      </c>
      <c r="AE650" s="125">
        <v>0</v>
      </c>
      <c r="AF650" s="125">
        <v>0.1</v>
      </c>
      <c r="AG650" s="125">
        <v>0</v>
      </c>
      <c r="AH650" s="125">
        <v>0</v>
      </c>
      <c r="AI650" s="202">
        <v>0</v>
      </c>
      <c r="AJ650" s="202">
        <v>0</v>
      </c>
      <c r="AK650" s="202">
        <v>0.64495011508873723</v>
      </c>
      <c r="AL650" s="202">
        <v>0</v>
      </c>
      <c r="AM650" s="202">
        <v>0.1</v>
      </c>
      <c r="AN650" s="202">
        <v>0</v>
      </c>
      <c r="AO650" s="202">
        <v>1</v>
      </c>
      <c r="AP650" s="202">
        <v>0</v>
      </c>
      <c r="AQ650" s="202" t="s">
        <v>197</v>
      </c>
      <c r="AR650" s="202">
        <v>1981</v>
      </c>
      <c r="AS650" s="210">
        <v>14.5</v>
      </c>
      <c r="AT650" s="224" t="s">
        <v>132</v>
      </c>
      <c r="AU650" s="202" t="s">
        <v>556</v>
      </c>
      <c r="AV650" s="152">
        <v>1.1983157559478952</v>
      </c>
      <c r="AW650" s="152">
        <v>1.1983157559478952</v>
      </c>
      <c r="AX650" s="179">
        <v>-0.56496567778191054</v>
      </c>
      <c r="AY650" s="179" t="s">
        <v>115</v>
      </c>
      <c r="AZ650" s="179">
        <v>-0.38538649506925332</v>
      </c>
      <c r="BA650" s="179">
        <v>-0.34616953608174139</v>
      </c>
      <c r="BB650" s="179">
        <v>0</v>
      </c>
      <c r="BC650" s="179">
        <v>0.36187756689843609</v>
      </c>
      <c r="BD650" s="179">
        <v>0.40318077525358997</v>
      </c>
      <c r="BE650" s="179" t="s">
        <v>115</v>
      </c>
      <c r="BF650" s="179">
        <v>0.52028649879151045</v>
      </c>
      <c r="BG650" s="179">
        <v>0.60444498556269866</v>
      </c>
      <c r="BH650" s="223">
        <v>0</v>
      </c>
      <c r="BI650" s="204">
        <v>7</v>
      </c>
      <c r="BJ650" s="205" t="s">
        <v>3025</v>
      </c>
      <c r="BK650" s="205" t="s">
        <v>3026</v>
      </c>
      <c r="BL650" s="205" t="s">
        <v>3027</v>
      </c>
      <c r="BM650" s="205">
        <v>4.9884911262799703E-3</v>
      </c>
      <c r="BN650" s="205">
        <v>1.1381718881995619</v>
      </c>
      <c r="BO650" s="205">
        <v>8.0394800259282029E-2</v>
      </c>
      <c r="BP650" s="205">
        <v>9.548178712712084E-2</v>
      </c>
      <c r="BQ650" s="205" t="s">
        <v>115</v>
      </c>
      <c r="BR650" s="205" t="s">
        <v>197</v>
      </c>
      <c r="BS650" s="205">
        <v>0.12316037932584201</v>
      </c>
      <c r="BT650" s="120" t="s">
        <v>115</v>
      </c>
      <c r="BU650" s="120" t="s">
        <v>115</v>
      </c>
      <c r="BV650" s="120" t="s">
        <v>115</v>
      </c>
      <c r="BW650" s="120" t="s">
        <v>115</v>
      </c>
      <c r="BX650" s="153">
        <v>14.49501150887372</v>
      </c>
      <c r="BY650" s="153">
        <v>1.6574003721558801</v>
      </c>
      <c r="BZ650" s="153">
        <v>1.6574003721558801</v>
      </c>
      <c r="CA650" s="154" t="s">
        <v>197</v>
      </c>
      <c r="CB650" s="154">
        <v>1.66197005769001</v>
      </c>
      <c r="CC650" s="154">
        <v>1.66197005769001</v>
      </c>
      <c r="CD650" s="154" t="s">
        <v>197</v>
      </c>
      <c r="CE650" s="155">
        <v>0</v>
      </c>
      <c r="CF650" s="269"/>
      <c r="CG650" s="269"/>
      <c r="CH650" s="273"/>
    </row>
    <row r="651" spans="1:86" s="1" customFormat="1" x14ac:dyDescent="0.2">
      <c r="A651" s="120">
        <v>647</v>
      </c>
      <c r="B651" s="120" t="s">
        <v>1617</v>
      </c>
      <c r="C651" s="120" t="s">
        <v>430</v>
      </c>
      <c r="D651" s="126">
        <v>2</v>
      </c>
      <c r="E651" s="126" t="s">
        <v>1578</v>
      </c>
      <c r="F651" s="199">
        <v>63.7</v>
      </c>
      <c r="G651" s="199">
        <v>8.75</v>
      </c>
      <c r="H651" s="123">
        <v>1</v>
      </c>
      <c r="I651" s="212">
        <v>9200</v>
      </c>
      <c r="J651" s="212">
        <v>140</v>
      </c>
      <c r="K651" s="123">
        <v>0</v>
      </c>
      <c r="L651" s="122">
        <v>9200</v>
      </c>
      <c r="M651" s="122">
        <v>140</v>
      </c>
      <c r="N651" s="122">
        <v>10373.5</v>
      </c>
      <c r="O651" s="122">
        <v>695.5</v>
      </c>
      <c r="P651" s="122">
        <v>551.5</v>
      </c>
      <c r="Q651" s="112" t="s">
        <v>2549</v>
      </c>
      <c r="R651" s="158">
        <v>1</v>
      </c>
      <c r="S651" s="112" t="s">
        <v>2191</v>
      </c>
      <c r="T651" s="124" t="s">
        <v>2185</v>
      </c>
      <c r="U651" s="112" t="s">
        <v>2549</v>
      </c>
      <c r="V651" s="112" t="s">
        <v>2550</v>
      </c>
      <c r="W651" s="112" t="s">
        <v>193</v>
      </c>
      <c r="X651" s="112" t="s">
        <v>115</v>
      </c>
      <c r="Y651" s="112" t="s">
        <v>115</v>
      </c>
      <c r="Z651" s="112" t="s">
        <v>115</v>
      </c>
      <c r="AA651" s="125" t="s">
        <v>197</v>
      </c>
      <c r="AB651" s="125">
        <v>0.05</v>
      </c>
      <c r="AC651" s="125" t="s">
        <v>197</v>
      </c>
      <c r="AD651" s="125" t="s">
        <v>197</v>
      </c>
      <c r="AE651" s="125">
        <v>0</v>
      </c>
      <c r="AF651" s="125">
        <v>0.1</v>
      </c>
      <c r="AG651" s="125">
        <v>0</v>
      </c>
      <c r="AH651" s="125">
        <v>0</v>
      </c>
      <c r="AI651" s="202">
        <v>0</v>
      </c>
      <c r="AJ651" s="202">
        <v>0</v>
      </c>
      <c r="AK651" s="202">
        <v>0.76992990937283179</v>
      </c>
      <c r="AL651" s="202">
        <v>0</v>
      </c>
      <c r="AM651" s="202">
        <v>0.1</v>
      </c>
      <c r="AN651" s="202">
        <v>0</v>
      </c>
      <c r="AO651" s="202">
        <v>1</v>
      </c>
      <c r="AP651" s="202">
        <v>0</v>
      </c>
      <c r="AQ651" s="202" t="s">
        <v>197</v>
      </c>
      <c r="AR651" s="202">
        <v>1981</v>
      </c>
      <c r="AS651" s="210">
        <v>27</v>
      </c>
      <c r="AT651" s="224" t="s">
        <v>132</v>
      </c>
      <c r="AU651" s="202" t="s">
        <v>556</v>
      </c>
      <c r="AV651" s="152">
        <v>1.2699575053311261</v>
      </c>
      <c r="AW651" s="152">
        <v>1.2699575053311261</v>
      </c>
      <c r="AX651" s="179">
        <v>-0.56496567778191054</v>
      </c>
      <c r="AY651" s="179" t="s">
        <v>115</v>
      </c>
      <c r="AZ651" s="179">
        <v>-0.38538649506925332</v>
      </c>
      <c r="BA651" s="179">
        <v>-0.34616953608174139</v>
      </c>
      <c r="BB651" s="179">
        <v>0</v>
      </c>
      <c r="BC651" s="179">
        <v>0.36187756689843609</v>
      </c>
      <c r="BD651" s="179">
        <v>0.40318077525358997</v>
      </c>
      <c r="BE651" s="179" t="s">
        <v>115</v>
      </c>
      <c r="BF651" s="179">
        <v>0.52028649879151045</v>
      </c>
      <c r="BG651" s="179">
        <v>0.60444498556269866</v>
      </c>
      <c r="BH651" s="223">
        <v>0</v>
      </c>
      <c r="BI651" s="204">
        <v>7</v>
      </c>
      <c r="BJ651" s="205" t="s">
        <v>3025</v>
      </c>
      <c r="BK651" s="205" t="s">
        <v>3026</v>
      </c>
      <c r="BL651" s="205" t="s">
        <v>3027</v>
      </c>
      <c r="BM651" s="205">
        <v>7.0090627168216679E-3</v>
      </c>
      <c r="BN651" s="205">
        <v>1.1364345379364771</v>
      </c>
      <c r="BO651" s="205">
        <v>7.0955388629327043E-2</v>
      </c>
      <c r="BP651" s="205">
        <v>9.548178712712084E-2</v>
      </c>
      <c r="BQ651" s="205" t="s">
        <v>115</v>
      </c>
      <c r="BR651" s="205" t="s">
        <v>197</v>
      </c>
      <c r="BS651" s="205">
        <v>0.25955639934670183</v>
      </c>
      <c r="BT651" s="120" t="s">
        <v>115</v>
      </c>
      <c r="BU651" s="120" t="s">
        <v>115</v>
      </c>
      <c r="BV651" s="120" t="s">
        <v>115</v>
      </c>
      <c r="BW651" s="120" t="s">
        <v>115</v>
      </c>
      <c r="BX651" s="153">
        <v>26.992990937283178</v>
      </c>
      <c r="BY651" s="153">
        <v>1.7083404119818391</v>
      </c>
      <c r="BZ651" s="153">
        <v>1.7083404119818391</v>
      </c>
      <c r="CA651" s="154" t="s">
        <v>197</v>
      </c>
      <c r="CB651" s="154">
        <v>1.7279457421030626</v>
      </c>
      <c r="CC651" s="154">
        <v>1.7279457421030626</v>
      </c>
      <c r="CD651" s="154" t="s">
        <v>197</v>
      </c>
      <c r="CE651" s="155">
        <v>0</v>
      </c>
      <c r="CF651" s="269"/>
      <c r="CG651" s="269"/>
      <c r="CH651" s="273"/>
    </row>
    <row r="652" spans="1:86" s="1" customFormat="1" x14ac:dyDescent="0.2">
      <c r="A652" s="120">
        <v>648</v>
      </c>
      <c r="B652" s="120" t="s">
        <v>1618</v>
      </c>
      <c r="C652" s="120" t="s">
        <v>430</v>
      </c>
      <c r="D652" s="126">
        <v>2</v>
      </c>
      <c r="E652" s="126" t="s">
        <v>1579</v>
      </c>
      <c r="F652" s="199">
        <v>63.7</v>
      </c>
      <c r="G652" s="199">
        <v>8.6999999999999993</v>
      </c>
      <c r="H652" s="123">
        <v>1</v>
      </c>
      <c r="I652" s="212">
        <v>10360</v>
      </c>
      <c r="J652" s="212">
        <v>100</v>
      </c>
      <c r="K652" s="123">
        <v>0</v>
      </c>
      <c r="L652" s="122">
        <v>10360</v>
      </c>
      <c r="M652" s="122">
        <v>100</v>
      </c>
      <c r="N652" s="122">
        <v>12186.66666666667</v>
      </c>
      <c r="O652" s="122">
        <v>495.33333333333388</v>
      </c>
      <c r="P652" s="122">
        <v>533.66666666666606</v>
      </c>
      <c r="Q652" s="112" t="s">
        <v>2549</v>
      </c>
      <c r="R652" s="158">
        <v>1</v>
      </c>
      <c r="S652" s="112" t="s">
        <v>2191</v>
      </c>
      <c r="T652" s="124" t="s">
        <v>2185</v>
      </c>
      <c r="U652" s="112" t="s">
        <v>2549</v>
      </c>
      <c r="V652" s="112" t="s">
        <v>2550</v>
      </c>
      <c r="W652" s="112" t="s">
        <v>193</v>
      </c>
      <c r="X652" s="112" t="s">
        <v>115</v>
      </c>
      <c r="Y652" s="112" t="s">
        <v>115</v>
      </c>
      <c r="Z652" s="112" t="s">
        <v>115</v>
      </c>
      <c r="AA652" s="125" t="s">
        <v>197</v>
      </c>
      <c r="AB652" s="125">
        <v>0.05</v>
      </c>
      <c r="AC652" s="125" t="s">
        <v>197</v>
      </c>
      <c r="AD652" s="125" t="s">
        <v>197</v>
      </c>
      <c r="AE652" s="125">
        <v>0</v>
      </c>
      <c r="AF652" s="125">
        <v>0.1</v>
      </c>
      <c r="AG652" s="125">
        <v>0</v>
      </c>
      <c r="AH652" s="125">
        <v>0</v>
      </c>
      <c r="AI652" s="202">
        <v>0</v>
      </c>
      <c r="AJ652" s="202">
        <v>0</v>
      </c>
      <c r="AK652" s="202">
        <v>0.94496443759239424</v>
      </c>
      <c r="AL652" s="202">
        <v>0</v>
      </c>
      <c r="AM652" s="202">
        <v>0.1</v>
      </c>
      <c r="AN652" s="202">
        <v>0</v>
      </c>
      <c r="AO652" s="202">
        <v>1</v>
      </c>
      <c r="AP652" s="202">
        <v>0</v>
      </c>
      <c r="AQ652" s="202" t="s">
        <v>197</v>
      </c>
      <c r="AR652" s="202">
        <v>1981</v>
      </c>
      <c r="AS652" s="210">
        <v>44.5</v>
      </c>
      <c r="AT652" s="224" t="s">
        <v>132</v>
      </c>
      <c r="AU652" s="202" t="s">
        <v>556</v>
      </c>
      <c r="AV652" s="152">
        <v>1.3830971724048566</v>
      </c>
      <c r="AW652" s="152">
        <v>1.3830971724048566</v>
      </c>
      <c r="AX652" s="179">
        <v>-0.56382502583123439</v>
      </c>
      <c r="AY652" s="179" t="s">
        <v>115</v>
      </c>
      <c r="AZ652" s="179">
        <v>-0.38511760866839512</v>
      </c>
      <c r="BA652" s="179">
        <v>-0.34595417298763032</v>
      </c>
      <c r="BB652" s="179">
        <v>0</v>
      </c>
      <c r="BC652" s="179">
        <v>0.36129319671003202</v>
      </c>
      <c r="BD652" s="179">
        <v>0.40255208831015182</v>
      </c>
      <c r="BE652" s="179" t="s">
        <v>115</v>
      </c>
      <c r="BF652" s="179">
        <v>0.51760024686687855</v>
      </c>
      <c r="BG652" s="179">
        <v>0.60019724919827211</v>
      </c>
      <c r="BH652" s="223">
        <v>0</v>
      </c>
      <c r="BI652" s="204">
        <v>7</v>
      </c>
      <c r="BJ652" s="205" t="s">
        <v>3025</v>
      </c>
      <c r="BK652" s="205" t="s">
        <v>3026</v>
      </c>
      <c r="BL652" s="205" t="s">
        <v>3027</v>
      </c>
      <c r="BM652" s="205">
        <v>3.5562407605723712E-3</v>
      </c>
      <c r="BN652" s="205">
        <v>1.1132720476684459</v>
      </c>
      <c r="BO652" s="205">
        <v>8.0331519613054958E-2</v>
      </c>
      <c r="BP652" s="205">
        <v>9.548178712712084E-2</v>
      </c>
      <c r="BQ652" s="205" t="s">
        <v>115</v>
      </c>
      <c r="BR652" s="205" t="s">
        <v>197</v>
      </c>
      <c r="BS652" s="205">
        <v>0.38617171157098151</v>
      </c>
      <c r="BT652" s="120" t="s">
        <v>115</v>
      </c>
      <c r="BU652" s="120" t="s">
        <v>115</v>
      </c>
      <c r="BV652" s="120" t="s">
        <v>115</v>
      </c>
      <c r="BW652" s="120" t="s">
        <v>115</v>
      </c>
      <c r="BX652" s="153">
        <v>44.496443759239426</v>
      </c>
      <c r="BY652" s="153">
        <v>1.7798602094407683</v>
      </c>
      <c r="BZ652" s="153">
        <v>1.7798602094407683</v>
      </c>
      <c r="CA652" s="154" t="s">
        <v>197</v>
      </c>
      <c r="CB652" s="154">
        <v>1.821271796291865</v>
      </c>
      <c r="CC652" s="154">
        <v>1.821271796291865</v>
      </c>
      <c r="CD652" s="154" t="s">
        <v>197</v>
      </c>
      <c r="CE652" s="155">
        <v>0</v>
      </c>
      <c r="CF652" s="269"/>
      <c r="CG652" s="269"/>
      <c r="CH652" s="273"/>
    </row>
    <row r="653" spans="1:86" s="1" customFormat="1" x14ac:dyDescent="0.2">
      <c r="A653" s="120">
        <v>649</v>
      </c>
      <c r="B653" s="120" t="s">
        <v>1619</v>
      </c>
      <c r="C653" s="120" t="s">
        <v>430</v>
      </c>
      <c r="D653" s="126">
        <v>2</v>
      </c>
      <c r="E653" s="126" t="s">
        <v>1580</v>
      </c>
      <c r="F653" s="199">
        <v>63.7</v>
      </c>
      <c r="G653" s="199">
        <v>8.6199999999999992</v>
      </c>
      <c r="H653" s="123">
        <v>1</v>
      </c>
      <c r="I653" s="212">
        <v>9670</v>
      </c>
      <c r="J653" s="212">
        <v>140</v>
      </c>
      <c r="K653" s="123">
        <v>0</v>
      </c>
      <c r="L653" s="122">
        <v>9670</v>
      </c>
      <c r="M653" s="122">
        <v>140</v>
      </c>
      <c r="N653" s="122">
        <v>10972.625</v>
      </c>
      <c r="O653" s="122">
        <v>634.375</v>
      </c>
      <c r="P653" s="122">
        <v>465.625</v>
      </c>
      <c r="Q653" s="112" t="s">
        <v>2549</v>
      </c>
      <c r="R653" s="158">
        <v>1</v>
      </c>
      <c r="S653" s="112" t="s">
        <v>2191</v>
      </c>
      <c r="T653" s="124" t="s">
        <v>2185</v>
      </c>
      <c r="U653" s="112" t="s">
        <v>2549</v>
      </c>
      <c r="V653" s="112" t="s">
        <v>2550</v>
      </c>
      <c r="W653" s="112" t="s">
        <v>193</v>
      </c>
      <c r="X653" s="112" t="s">
        <v>115</v>
      </c>
      <c r="Y653" s="112" t="s">
        <v>115</v>
      </c>
      <c r="Z653" s="112" t="s">
        <v>115</v>
      </c>
      <c r="AA653" s="125" t="s">
        <v>197</v>
      </c>
      <c r="AB653" s="125">
        <v>0.05</v>
      </c>
      <c r="AC653" s="125" t="s">
        <v>197</v>
      </c>
      <c r="AD653" s="125" t="s">
        <v>197</v>
      </c>
      <c r="AE653" s="125">
        <v>0</v>
      </c>
      <c r="AF653" s="125">
        <v>0.1</v>
      </c>
      <c r="AG653" s="125">
        <v>0</v>
      </c>
      <c r="AH653" s="125">
        <v>0</v>
      </c>
      <c r="AI653" s="202">
        <v>0</v>
      </c>
      <c r="AJ653" s="202">
        <v>0</v>
      </c>
      <c r="AK653" s="202">
        <v>0.89001685100808259</v>
      </c>
      <c r="AL653" s="202">
        <v>0</v>
      </c>
      <c r="AM653" s="202">
        <v>0.1</v>
      </c>
      <c r="AN653" s="202">
        <v>0</v>
      </c>
      <c r="AO653" s="202">
        <v>1</v>
      </c>
      <c r="AP653" s="202">
        <v>0</v>
      </c>
      <c r="AQ653" s="202" t="s">
        <v>197</v>
      </c>
      <c r="AR653" s="202">
        <v>1981</v>
      </c>
      <c r="AS653" s="210">
        <v>39</v>
      </c>
      <c r="AT653" s="224" t="s">
        <v>132</v>
      </c>
      <c r="AU653" s="202" t="s">
        <v>556</v>
      </c>
      <c r="AV653" s="152">
        <v>1.3461537783917346</v>
      </c>
      <c r="AW653" s="152">
        <v>1.3461537783917346</v>
      </c>
      <c r="AX653" s="179">
        <v>-0.56447968197325049</v>
      </c>
      <c r="AY653" s="179" t="s">
        <v>115</v>
      </c>
      <c r="AZ653" s="179">
        <v>-0.38483523722398222</v>
      </c>
      <c r="BA653" s="179">
        <v>-0.34565964244247549</v>
      </c>
      <c r="BB653" s="179">
        <v>0</v>
      </c>
      <c r="BC653" s="179">
        <v>0.36247108712664122</v>
      </c>
      <c r="BD653" s="179">
        <v>0.40384597099371877</v>
      </c>
      <c r="BE653" s="179" t="s">
        <v>115</v>
      </c>
      <c r="BF653" s="179">
        <v>0.52317555875191901</v>
      </c>
      <c r="BG653" s="179">
        <v>0.60892108139174206</v>
      </c>
      <c r="BH653" s="223">
        <v>0</v>
      </c>
      <c r="BI653" s="204">
        <v>7</v>
      </c>
      <c r="BJ653" s="205" t="s">
        <v>3025</v>
      </c>
      <c r="BK653" s="205" t="s">
        <v>3026</v>
      </c>
      <c r="BL653" s="205" t="s">
        <v>3027</v>
      </c>
      <c r="BM653" s="205">
        <v>-1.6851008082514609E-3</v>
      </c>
      <c r="BN653" s="205">
        <v>1.073472834198691</v>
      </c>
      <c r="BO653" s="205">
        <v>9.5456048793017612E-2</v>
      </c>
      <c r="BP653" s="205">
        <v>9.548178712712084E-2</v>
      </c>
      <c r="BQ653" s="205" t="s">
        <v>115</v>
      </c>
      <c r="BR653" s="205" t="s">
        <v>197</v>
      </c>
      <c r="BS653" s="205">
        <v>0.31121226660956047</v>
      </c>
      <c r="BT653" s="120" t="s">
        <v>115</v>
      </c>
      <c r="BU653" s="120" t="s">
        <v>115</v>
      </c>
      <c r="BV653" s="120" t="s">
        <v>115</v>
      </c>
      <c r="BW653" s="120" t="s">
        <v>115</v>
      </c>
      <c r="BX653" s="153">
        <v>39.001685100808253</v>
      </c>
      <c r="BY653" s="153">
        <v>1.7270502452925558</v>
      </c>
      <c r="BZ653" s="153">
        <v>1.7270502452925558</v>
      </c>
      <c r="CA653" s="154" t="s">
        <v>197</v>
      </c>
      <c r="CB653" s="154">
        <v>1.7548662697349156</v>
      </c>
      <c r="CC653" s="154">
        <v>1.7548662697349156</v>
      </c>
      <c r="CD653" s="154" t="s">
        <v>197</v>
      </c>
      <c r="CE653" s="155">
        <v>0</v>
      </c>
      <c r="CF653" s="269"/>
      <c r="CG653" s="269"/>
      <c r="CH653" s="273"/>
    </row>
    <row r="654" spans="1:86" s="1" customFormat="1" x14ac:dyDescent="0.2">
      <c r="A654" s="120">
        <v>650</v>
      </c>
      <c r="B654" s="120" t="s">
        <v>1620</v>
      </c>
      <c r="C654" s="120" t="s">
        <v>430</v>
      </c>
      <c r="D654" s="126">
        <v>2</v>
      </c>
      <c r="E654" s="126" t="s">
        <v>1581</v>
      </c>
      <c r="F654" s="199">
        <v>63.93</v>
      </c>
      <c r="G654" s="199">
        <v>11.42</v>
      </c>
      <c r="H654" s="123">
        <v>1</v>
      </c>
      <c r="I654" s="212">
        <v>8480</v>
      </c>
      <c r="J654" s="212">
        <v>160</v>
      </c>
      <c r="K654" s="123">
        <v>0</v>
      </c>
      <c r="L654" s="122">
        <v>8480</v>
      </c>
      <c r="M654" s="122">
        <v>160</v>
      </c>
      <c r="N654" s="122">
        <v>9502.75</v>
      </c>
      <c r="O654" s="122">
        <v>616.25</v>
      </c>
      <c r="P654" s="122">
        <v>497.75</v>
      </c>
      <c r="Q654" s="112" t="s">
        <v>2549</v>
      </c>
      <c r="R654" s="158">
        <v>1</v>
      </c>
      <c r="S654" s="112" t="s">
        <v>2191</v>
      </c>
      <c r="T654" s="124" t="s">
        <v>2185</v>
      </c>
      <c r="U654" s="112" t="s">
        <v>2549</v>
      </c>
      <c r="V654" s="112" t="s">
        <v>2550</v>
      </c>
      <c r="W654" s="112" t="s">
        <v>193</v>
      </c>
      <c r="X654" s="112" t="s">
        <v>115</v>
      </c>
      <c r="Y654" s="112" t="s">
        <v>115</v>
      </c>
      <c r="Z654" s="112" t="s">
        <v>115</v>
      </c>
      <c r="AA654" s="125" t="s">
        <v>197</v>
      </c>
      <c r="AB654" s="125">
        <v>0.05</v>
      </c>
      <c r="AC654" s="125" t="s">
        <v>197</v>
      </c>
      <c r="AD654" s="125" t="s">
        <v>197</v>
      </c>
      <c r="AE654" s="125">
        <v>0</v>
      </c>
      <c r="AF654" s="125">
        <v>0.1</v>
      </c>
      <c r="AG654" s="125">
        <v>0</v>
      </c>
      <c r="AH654" s="125">
        <v>0</v>
      </c>
      <c r="AI654" s="202">
        <v>0</v>
      </c>
      <c r="AJ654" s="202">
        <v>0</v>
      </c>
      <c r="AK654" s="202">
        <v>0.95018322925898901</v>
      </c>
      <c r="AL654" s="202">
        <v>0</v>
      </c>
      <c r="AM654" s="202">
        <v>0.1</v>
      </c>
      <c r="AN654" s="202">
        <v>0</v>
      </c>
      <c r="AO654" s="202">
        <v>1</v>
      </c>
      <c r="AP654" s="202">
        <v>0</v>
      </c>
      <c r="AQ654" s="202" t="s">
        <v>197</v>
      </c>
      <c r="AR654" s="202">
        <v>1981</v>
      </c>
      <c r="AS654" s="210">
        <v>90</v>
      </c>
      <c r="AT654" s="224" t="s">
        <v>132</v>
      </c>
      <c r="AU654" s="202" t="s">
        <v>556</v>
      </c>
      <c r="AV654" s="152">
        <v>1.386668009714308</v>
      </c>
      <c r="AW654" s="152">
        <v>1.386668009714308</v>
      </c>
      <c r="AX654" s="179">
        <v>-0.56519357369886947</v>
      </c>
      <c r="AY654" s="179" t="s">
        <v>115</v>
      </c>
      <c r="AZ654" s="179">
        <v>-0.38712944195280791</v>
      </c>
      <c r="BA654" s="179">
        <v>-0.34790554696574899</v>
      </c>
      <c r="BB654" s="179">
        <v>0</v>
      </c>
      <c r="BC654" s="179">
        <v>0.35975732829448348</v>
      </c>
      <c r="BD654" s="179">
        <v>0.40072213985777339</v>
      </c>
      <c r="BE654" s="179" t="s">
        <v>115</v>
      </c>
      <c r="BF654" s="179">
        <v>0.50980460427329732</v>
      </c>
      <c r="BG654" s="179">
        <v>0.61871755746795098</v>
      </c>
      <c r="BH654" s="223">
        <v>0</v>
      </c>
      <c r="BI654" s="204">
        <v>7</v>
      </c>
      <c r="BJ654" s="205" t="s">
        <v>3025</v>
      </c>
      <c r="BK654" s="205" t="s">
        <v>3026</v>
      </c>
      <c r="BL654" s="205" t="s">
        <v>3027</v>
      </c>
      <c r="BM654" s="205">
        <v>-3.6645851797803157E-2</v>
      </c>
      <c r="BN654" s="205">
        <v>0.54489898002512782</v>
      </c>
      <c r="BO654" s="205">
        <v>0.3438080507555501</v>
      </c>
      <c r="BP654" s="205">
        <v>9.548178712712084E-2</v>
      </c>
      <c r="BQ654" s="205" t="s">
        <v>115</v>
      </c>
      <c r="BR654" s="205" t="s">
        <v>197</v>
      </c>
      <c r="BS654" s="205">
        <v>0.67274687177267545</v>
      </c>
      <c r="BT654" s="120" t="s">
        <v>115</v>
      </c>
      <c r="BU654" s="120" t="s">
        <v>115</v>
      </c>
      <c r="BV654" s="120" t="s">
        <v>115</v>
      </c>
      <c r="BW654" s="120" t="s">
        <v>115</v>
      </c>
      <c r="BX654" s="153">
        <v>90.0366458517978</v>
      </c>
      <c r="BY654" s="153">
        <v>1.532019521753814</v>
      </c>
      <c r="BZ654" s="153">
        <v>1.532019521753814</v>
      </c>
      <c r="CA654" s="154" t="s">
        <v>197</v>
      </c>
      <c r="CB654" s="154">
        <v>1.6732220918081095</v>
      </c>
      <c r="CC654" s="154">
        <v>1.6732220918081095</v>
      </c>
      <c r="CD654" s="154" t="s">
        <v>197</v>
      </c>
      <c r="CE654" s="155">
        <v>0</v>
      </c>
      <c r="CF654" s="269"/>
      <c r="CG654" s="269"/>
      <c r="CH654" s="273"/>
    </row>
    <row r="655" spans="1:86" s="1" customFormat="1" x14ac:dyDescent="0.2">
      <c r="A655" s="120">
        <v>651</v>
      </c>
      <c r="B655" s="120" t="s">
        <v>1621</v>
      </c>
      <c r="C655" s="120" t="s">
        <v>430</v>
      </c>
      <c r="D655" s="126">
        <v>2</v>
      </c>
      <c r="E655" s="126" t="s">
        <v>1582</v>
      </c>
      <c r="F655" s="199">
        <v>63.95</v>
      </c>
      <c r="G655" s="199">
        <v>11.28</v>
      </c>
      <c r="H655" s="123">
        <v>1</v>
      </c>
      <c r="I655" s="212">
        <v>8500</v>
      </c>
      <c r="J655" s="212">
        <v>130</v>
      </c>
      <c r="K655" s="123">
        <v>0</v>
      </c>
      <c r="L655" s="122">
        <v>8500</v>
      </c>
      <c r="M655" s="122">
        <v>130</v>
      </c>
      <c r="N655" s="122">
        <v>9444.5</v>
      </c>
      <c r="O655" s="122">
        <v>665.5</v>
      </c>
      <c r="P655" s="122">
        <v>419.5</v>
      </c>
      <c r="Q655" s="112" t="s">
        <v>2549</v>
      </c>
      <c r="R655" s="158">
        <v>1</v>
      </c>
      <c r="S655" s="112" t="s">
        <v>2191</v>
      </c>
      <c r="T655" s="124" t="s">
        <v>2185</v>
      </c>
      <c r="U655" s="112" t="s">
        <v>2549</v>
      </c>
      <c r="V655" s="112" t="s">
        <v>2550</v>
      </c>
      <c r="W655" s="112" t="s">
        <v>193</v>
      </c>
      <c r="X655" s="112" t="s">
        <v>115</v>
      </c>
      <c r="Y655" s="112" t="s">
        <v>115</v>
      </c>
      <c r="Z655" s="112" t="s">
        <v>115</v>
      </c>
      <c r="AA655" s="125" t="s">
        <v>197</v>
      </c>
      <c r="AB655" s="125">
        <v>0.05</v>
      </c>
      <c r="AC655" s="125" t="s">
        <v>197</v>
      </c>
      <c r="AD655" s="125" t="s">
        <v>197</v>
      </c>
      <c r="AE655" s="125">
        <v>0</v>
      </c>
      <c r="AF655" s="125">
        <v>0.1</v>
      </c>
      <c r="AG655" s="125">
        <v>0</v>
      </c>
      <c r="AH655" s="125">
        <v>0</v>
      </c>
      <c r="AI655" s="202">
        <v>0</v>
      </c>
      <c r="AJ655" s="202">
        <v>0</v>
      </c>
      <c r="AK655" s="202">
        <v>0.91517835897658473</v>
      </c>
      <c r="AL655" s="202">
        <v>0</v>
      </c>
      <c r="AM655" s="202">
        <v>0.1</v>
      </c>
      <c r="AN655" s="202">
        <v>0</v>
      </c>
      <c r="AO655" s="202">
        <v>1</v>
      </c>
      <c r="AP655" s="202">
        <v>0</v>
      </c>
      <c r="AQ655" s="202" t="s">
        <v>197</v>
      </c>
      <c r="AR655" s="202">
        <v>1981</v>
      </c>
      <c r="AS655" s="210">
        <v>83</v>
      </c>
      <c r="AT655" s="224" t="s">
        <v>132</v>
      </c>
      <c r="AU655" s="202" t="s">
        <v>556</v>
      </c>
      <c r="AV655" s="152">
        <v>1.362920184287794</v>
      </c>
      <c r="AW655" s="152">
        <v>1.362920184287794</v>
      </c>
      <c r="AX655" s="179">
        <v>-0.56496567778191054</v>
      </c>
      <c r="AY655" s="179" t="s">
        <v>115</v>
      </c>
      <c r="AZ655" s="179">
        <v>-0.38538649506925332</v>
      </c>
      <c r="BA655" s="179">
        <v>-0.34616953608174139</v>
      </c>
      <c r="BB655" s="179">
        <v>0</v>
      </c>
      <c r="BC655" s="179">
        <v>0.36187756689843609</v>
      </c>
      <c r="BD655" s="179">
        <v>0.40318077525358997</v>
      </c>
      <c r="BE655" s="179" t="s">
        <v>115</v>
      </c>
      <c r="BF655" s="179">
        <v>0.52028649879151045</v>
      </c>
      <c r="BG655" s="179">
        <v>0.60444498556269866</v>
      </c>
      <c r="BH655" s="223">
        <v>0</v>
      </c>
      <c r="BI655" s="204">
        <v>7</v>
      </c>
      <c r="BJ655" s="205" t="s">
        <v>3025</v>
      </c>
      <c r="BK655" s="205" t="s">
        <v>3026</v>
      </c>
      <c r="BL655" s="205" t="s">
        <v>3027</v>
      </c>
      <c r="BM655" s="205">
        <v>-3.5671795316948092E-2</v>
      </c>
      <c r="BN655" s="205">
        <v>0.54383652008656602</v>
      </c>
      <c r="BO655" s="205">
        <v>0.31810773774959961</v>
      </c>
      <c r="BP655" s="205">
        <v>9.548178712712084E-2</v>
      </c>
      <c r="BQ655" s="205" t="s">
        <v>115</v>
      </c>
      <c r="BR655" s="205" t="s">
        <v>197</v>
      </c>
      <c r="BS655" s="205">
        <v>0.67283527523038211</v>
      </c>
      <c r="BT655" s="120" t="s">
        <v>115</v>
      </c>
      <c r="BU655" s="120" t="s">
        <v>115</v>
      </c>
      <c r="BV655" s="120" t="s">
        <v>115</v>
      </c>
      <c r="BW655" s="120" t="s">
        <v>115</v>
      </c>
      <c r="BX655" s="153">
        <v>83.035671795316944</v>
      </c>
      <c r="BY655" s="153">
        <v>1.5045327825634434</v>
      </c>
      <c r="BZ655" s="153">
        <v>1.5045327825634434</v>
      </c>
      <c r="CA655" s="154" t="s">
        <v>197</v>
      </c>
      <c r="CB655" s="154">
        <v>1.6481280901078172</v>
      </c>
      <c r="CC655" s="154">
        <v>1.6481280901078172</v>
      </c>
      <c r="CD655" s="154" t="s">
        <v>197</v>
      </c>
      <c r="CE655" s="155">
        <v>0</v>
      </c>
      <c r="CF655" s="269"/>
      <c r="CG655" s="269"/>
      <c r="CH655" s="273"/>
    </row>
    <row r="656" spans="1:86" s="1" customFormat="1" x14ac:dyDescent="0.2">
      <c r="A656" s="120">
        <v>652</v>
      </c>
      <c r="B656" s="120" t="s">
        <v>1622</v>
      </c>
      <c r="C656" s="120" t="s">
        <v>430</v>
      </c>
      <c r="D656" s="126">
        <v>2</v>
      </c>
      <c r="E656" s="126" t="s">
        <v>1583</v>
      </c>
      <c r="F656" s="199">
        <v>63.82</v>
      </c>
      <c r="G656" s="199">
        <v>11.78</v>
      </c>
      <c r="H656" s="123">
        <v>1</v>
      </c>
      <c r="I656" s="212">
        <v>10700</v>
      </c>
      <c r="J656" s="212">
        <v>220</v>
      </c>
      <c r="K656" s="123">
        <v>0</v>
      </c>
      <c r="L656" s="122">
        <v>10700</v>
      </c>
      <c r="M656" s="122">
        <v>220</v>
      </c>
      <c r="N656" s="122">
        <v>12538.5</v>
      </c>
      <c r="O656" s="122">
        <v>564.5</v>
      </c>
      <c r="P656" s="122">
        <v>704.5</v>
      </c>
      <c r="Q656" s="112" t="s">
        <v>2549</v>
      </c>
      <c r="R656" s="158">
        <v>1</v>
      </c>
      <c r="S656" s="112" t="s">
        <v>2191</v>
      </c>
      <c r="T656" s="124" t="s">
        <v>2185</v>
      </c>
      <c r="U656" s="112" t="s">
        <v>2549</v>
      </c>
      <c r="V656" s="112" t="s">
        <v>2550</v>
      </c>
      <c r="W656" s="112" t="s">
        <v>193</v>
      </c>
      <c r="X656" s="112" t="s">
        <v>115</v>
      </c>
      <c r="Y656" s="112" t="s">
        <v>115</v>
      </c>
      <c r="Z656" s="112" t="s">
        <v>115</v>
      </c>
      <c r="AA656" s="125" t="s">
        <v>197</v>
      </c>
      <c r="AB656" s="125">
        <v>0.05</v>
      </c>
      <c r="AC656" s="125" t="s">
        <v>197</v>
      </c>
      <c r="AD656" s="125" t="s">
        <v>197</v>
      </c>
      <c r="AE656" s="125">
        <v>0</v>
      </c>
      <c r="AF656" s="125">
        <v>0.1</v>
      </c>
      <c r="AG656" s="125">
        <v>0</v>
      </c>
      <c r="AH656" s="125">
        <v>0</v>
      </c>
      <c r="AI656" s="202">
        <v>0</v>
      </c>
      <c r="AJ656" s="202">
        <v>0</v>
      </c>
      <c r="AK656" s="202">
        <v>1.345</v>
      </c>
      <c r="AL656" s="202">
        <v>0</v>
      </c>
      <c r="AM656" s="202">
        <v>0.1</v>
      </c>
      <c r="AN656" s="202">
        <v>0</v>
      </c>
      <c r="AO656" s="202">
        <v>1</v>
      </c>
      <c r="AP656" s="202">
        <v>0</v>
      </c>
      <c r="AQ656" s="202" t="s">
        <v>197</v>
      </c>
      <c r="AR656" s="202">
        <v>1981</v>
      </c>
      <c r="AS656" s="210">
        <v>169</v>
      </c>
      <c r="AT656" s="224" t="s">
        <v>132</v>
      </c>
      <c r="AU656" s="202" t="s">
        <v>556</v>
      </c>
      <c r="AV656" s="152">
        <v>1.6819705704916479</v>
      </c>
      <c r="AW656" s="152">
        <v>1.6819705704916479</v>
      </c>
      <c r="AX656" s="179">
        <v>-0.56519357369886947</v>
      </c>
      <c r="AY656" s="179" t="s">
        <v>115</v>
      </c>
      <c r="AZ656" s="179">
        <v>-0.38712944195280791</v>
      </c>
      <c r="BA656" s="179">
        <v>-0.34790554696574899</v>
      </c>
      <c r="BB656" s="179">
        <v>0</v>
      </c>
      <c r="BC656" s="179">
        <v>0.35975732829448348</v>
      </c>
      <c r="BD656" s="179">
        <v>0.40072213985777339</v>
      </c>
      <c r="BE656" s="179" t="s">
        <v>115</v>
      </c>
      <c r="BF656" s="179">
        <v>0.50980460427329732</v>
      </c>
      <c r="BG656" s="179">
        <v>0.61871755746795098</v>
      </c>
      <c r="BH656" s="223">
        <v>-1</v>
      </c>
      <c r="BI656" s="204">
        <v>7</v>
      </c>
      <c r="BJ656" s="205" t="s">
        <v>3033</v>
      </c>
      <c r="BK656" s="205" t="s">
        <v>3034</v>
      </c>
      <c r="BL656" s="205" t="s">
        <v>3035</v>
      </c>
      <c r="BM656" s="205">
        <v>0</v>
      </c>
      <c r="BN656" s="205" t="s">
        <v>115</v>
      </c>
      <c r="BO656" s="205">
        <v>0.40880982801991189</v>
      </c>
      <c r="BP656" s="205">
        <v>9.548178712712084E-2</v>
      </c>
      <c r="BQ656" s="205" t="s">
        <v>115</v>
      </c>
      <c r="BR656" s="205" t="s">
        <v>197</v>
      </c>
      <c r="BS656" s="205">
        <v>0.99474169925646427</v>
      </c>
      <c r="BT656" s="120" t="s">
        <v>115</v>
      </c>
      <c r="BU656" s="120" t="s">
        <v>115</v>
      </c>
      <c r="BV656" s="120" t="s">
        <v>115</v>
      </c>
      <c r="BW656" s="120" t="s">
        <v>115</v>
      </c>
      <c r="BX656" s="153">
        <v>169</v>
      </c>
      <c r="BY656" s="153">
        <v>1.7335706640222825</v>
      </c>
      <c r="BZ656" s="153">
        <v>1.7335706640222825</v>
      </c>
      <c r="CA656" s="154" t="s">
        <v>197</v>
      </c>
      <c r="CB656" s="154">
        <v>1.99869414753691</v>
      </c>
      <c r="CC656" s="154">
        <v>1.99869414753691</v>
      </c>
      <c r="CD656" s="154" t="s">
        <v>197</v>
      </c>
      <c r="CE656" s="155">
        <v>0</v>
      </c>
      <c r="CF656" s="269"/>
      <c r="CG656" s="269"/>
      <c r="CH656" s="273"/>
    </row>
    <row r="657" spans="1:86" s="1" customFormat="1" x14ac:dyDescent="0.2">
      <c r="A657" s="120">
        <v>653</v>
      </c>
      <c r="B657" s="120" t="s">
        <v>1623</v>
      </c>
      <c r="C657" s="120" t="s">
        <v>430</v>
      </c>
      <c r="D657" s="126">
        <v>2</v>
      </c>
      <c r="E657" s="126" t="s">
        <v>1584</v>
      </c>
      <c r="F657" s="199">
        <v>63.6</v>
      </c>
      <c r="G657" s="199">
        <v>10.77</v>
      </c>
      <c r="H657" s="123">
        <v>1</v>
      </c>
      <c r="I657" s="212">
        <v>5880</v>
      </c>
      <c r="J657" s="212">
        <v>130</v>
      </c>
      <c r="K657" s="123">
        <v>0</v>
      </c>
      <c r="L657" s="122">
        <v>5880</v>
      </c>
      <c r="M657" s="122">
        <v>130</v>
      </c>
      <c r="N657" s="122">
        <v>6754.25</v>
      </c>
      <c r="O657" s="122">
        <v>401.75</v>
      </c>
      <c r="P657" s="122">
        <v>438.25</v>
      </c>
      <c r="Q657" s="112" t="s">
        <v>1268</v>
      </c>
      <c r="R657" s="158">
        <v>1</v>
      </c>
      <c r="S657" s="112" t="s">
        <v>2191</v>
      </c>
      <c r="T657" s="124" t="s">
        <v>2185</v>
      </c>
      <c r="U657" s="112" t="s">
        <v>1268</v>
      </c>
      <c r="V657" s="112" t="s">
        <v>677</v>
      </c>
      <c r="W657" s="112" t="s">
        <v>193</v>
      </c>
      <c r="X657" s="112" t="s">
        <v>115</v>
      </c>
      <c r="Y657" s="112" t="s">
        <v>115</v>
      </c>
      <c r="Z657" s="112" t="s">
        <v>115</v>
      </c>
      <c r="AA657" s="125" t="s">
        <v>197</v>
      </c>
      <c r="AB657" s="125">
        <v>0.05</v>
      </c>
      <c r="AC657" s="125" t="s">
        <v>197</v>
      </c>
      <c r="AD657" s="125" t="s">
        <v>197</v>
      </c>
      <c r="AE657" s="125">
        <v>0</v>
      </c>
      <c r="AF657" s="125">
        <v>0.1</v>
      </c>
      <c r="AG657" s="125">
        <v>0</v>
      </c>
      <c r="AH657" s="125">
        <v>0</v>
      </c>
      <c r="AI657" s="202">
        <v>0</v>
      </c>
      <c r="AJ657" s="202">
        <v>0</v>
      </c>
      <c r="AK657" s="202">
        <v>0.92513267693949786</v>
      </c>
      <c r="AL657" s="202">
        <v>0</v>
      </c>
      <c r="AM657" s="202">
        <v>0.1</v>
      </c>
      <c r="AN657" s="202">
        <v>0</v>
      </c>
      <c r="AO657" s="202">
        <v>1</v>
      </c>
      <c r="AP657" s="202">
        <v>0</v>
      </c>
      <c r="AQ657" s="202" t="s">
        <v>197</v>
      </c>
      <c r="AR657" s="202">
        <v>1981</v>
      </c>
      <c r="AS657" s="210">
        <v>42.5</v>
      </c>
      <c r="AT657" s="224" t="s">
        <v>132</v>
      </c>
      <c r="AU657" s="202" t="s">
        <v>556</v>
      </c>
      <c r="AV657" s="152">
        <v>1.3696242075625129</v>
      </c>
      <c r="AW657" s="152">
        <v>1.3696242075625129</v>
      </c>
      <c r="AX657" s="179">
        <v>-0.56516408719917732</v>
      </c>
      <c r="AY657" s="179" t="s">
        <v>115</v>
      </c>
      <c r="AZ657" s="179">
        <v>-0.38651595103199071</v>
      </c>
      <c r="BA657" s="179">
        <v>-0.34728206672053341</v>
      </c>
      <c r="BB657" s="179">
        <v>0</v>
      </c>
      <c r="BC657" s="179">
        <v>0.36030573669059368</v>
      </c>
      <c r="BD657" s="179">
        <v>0.40138199876251368</v>
      </c>
      <c r="BE657" s="179" t="s">
        <v>115</v>
      </c>
      <c r="BF657" s="179">
        <v>0.51257502294537871</v>
      </c>
      <c r="BG657" s="179">
        <v>0.60929346983753252</v>
      </c>
      <c r="BH657" s="223">
        <v>0</v>
      </c>
      <c r="BI657" s="204">
        <v>7</v>
      </c>
      <c r="BJ657" s="205" t="s">
        <v>3025</v>
      </c>
      <c r="BK657" s="205" t="s">
        <v>3026</v>
      </c>
      <c r="BL657" s="205" t="s">
        <v>3027</v>
      </c>
      <c r="BM657" s="205">
        <v>-1.3267693949776669E-2</v>
      </c>
      <c r="BN657" s="205">
        <v>0.54899906043944413</v>
      </c>
      <c r="BO657" s="205">
        <v>0.21554357481181841</v>
      </c>
      <c r="BP657" s="205">
        <v>9.548178712712084E-2</v>
      </c>
      <c r="BQ657" s="205" t="s">
        <v>115</v>
      </c>
      <c r="BR657" s="205" t="s">
        <v>197</v>
      </c>
      <c r="BS657" s="205">
        <v>0.64526863351033259</v>
      </c>
      <c r="BT657" s="120" t="s">
        <v>115</v>
      </c>
      <c r="BU657" s="120" t="s">
        <v>115</v>
      </c>
      <c r="BV657" s="120" t="s">
        <v>115</v>
      </c>
      <c r="BW657" s="120" t="s">
        <v>115</v>
      </c>
      <c r="BX657" s="153">
        <v>42.513267693949778</v>
      </c>
      <c r="BY657" s="153">
        <v>1.4942711409313507</v>
      </c>
      <c r="BZ657" s="153">
        <v>1.4942711409313507</v>
      </c>
      <c r="CA657" s="154" t="s">
        <v>197</v>
      </c>
      <c r="CB657" s="154">
        <v>1.6276418070363554</v>
      </c>
      <c r="CC657" s="154">
        <v>1.6276418070363554</v>
      </c>
      <c r="CD657" s="154" t="s">
        <v>197</v>
      </c>
      <c r="CE657" s="155">
        <v>0</v>
      </c>
      <c r="CF657" s="269"/>
      <c r="CG657" s="269"/>
      <c r="CH657" s="273"/>
    </row>
    <row r="658" spans="1:86" s="1" customFormat="1" x14ac:dyDescent="0.2">
      <c r="A658" s="120">
        <v>654</v>
      </c>
      <c r="B658" s="120" t="s">
        <v>1624</v>
      </c>
      <c r="C658" s="120" t="s">
        <v>430</v>
      </c>
      <c r="D658" s="126">
        <v>2</v>
      </c>
      <c r="E658" s="126" t="s">
        <v>1585</v>
      </c>
      <c r="F658" s="199">
        <v>63.65</v>
      </c>
      <c r="G658" s="199">
        <v>10.88</v>
      </c>
      <c r="H658" s="123">
        <v>1</v>
      </c>
      <c r="I658" s="212">
        <v>8300</v>
      </c>
      <c r="J658" s="212">
        <v>190</v>
      </c>
      <c r="K658" s="123">
        <v>0</v>
      </c>
      <c r="L658" s="122">
        <v>8300</v>
      </c>
      <c r="M658" s="122">
        <v>190</v>
      </c>
      <c r="N658" s="122">
        <v>9293.5</v>
      </c>
      <c r="O658" s="122">
        <v>404.5</v>
      </c>
      <c r="P658" s="122">
        <v>692.5</v>
      </c>
      <c r="Q658" s="112" t="s">
        <v>1207</v>
      </c>
      <c r="R658" s="158">
        <v>1</v>
      </c>
      <c r="S658" s="112" t="s">
        <v>2191</v>
      </c>
      <c r="T658" s="124" t="s">
        <v>2185</v>
      </c>
      <c r="U658" s="112" t="s">
        <v>214</v>
      </c>
      <c r="V658" s="112" t="s">
        <v>808</v>
      </c>
      <c r="W658" s="112" t="s">
        <v>193</v>
      </c>
      <c r="X658" s="112" t="s">
        <v>115</v>
      </c>
      <c r="Y658" s="112" t="s">
        <v>115</v>
      </c>
      <c r="Z658" s="112" t="s">
        <v>115</v>
      </c>
      <c r="AA658" s="125" t="s">
        <v>197</v>
      </c>
      <c r="AB658" s="125">
        <v>0.05</v>
      </c>
      <c r="AC658" s="125" t="s">
        <v>197</v>
      </c>
      <c r="AD658" s="125" t="s">
        <v>197</v>
      </c>
      <c r="AE658" s="125">
        <v>0</v>
      </c>
      <c r="AF658" s="125">
        <v>0.1</v>
      </c>
      <c r="AG658" s="125">
        <v>0</v>
      </c>
      <c r="AH658" s="125">
        <v>0</v>
      </c>
      <c r="AI658" s="202">
        <v>0</v>
      </c>
      <c r="AJ658" s="202">
        <v>0</v>
      </c>
      <c r="AK658" s="202">
        <v>0.86011169794747611</v>
      </c>
      <c r="AL658" s="202">
        <v>0</v>
      </c>
      <c r="AM658" s="202">
        <v>0.1</v>
      </c>
      <c r="AN658" s="202">
        <v>0</v>
      </c>
      <c r="AO658" s="202">
        <v>1</v>
      </c>
      <c r="AP658" s="202">
        <v>0</v>
      </c>
      <c r="AQ658" s="202" t="s">
        <v>197</v>
      </c>
      <c r="AR658" s="202">
        <v>1981</v>
      </c>
      <c r="AS658" s="210">
        <v>72</v>
      </c>
      <c r="AT658" s="224" t="s">
        <v>132</v>
      </c>
      <c r="AU658" s="202" t="s">
        <v>556</v>
      </c>
      <c r="AV658" s="152">
        <v>1.3265715709851806</v>
      </c>
      <c r="AW658" s="152">
        <v>1.3265715709851806</v>
      </c>
      <c r="AX658" s="179">
        <v>-1.610617507941235</v>
      </c>
      <c r="AY658" s="179" t="s">
        <v>115</v>
      </c>
      <c r="AZ658" s="179">
        <v>-1.2411174525906019</v>
      </c>
      <c r="BA658" s="179">
        <v>-1.1589922374139361</v>
      </c>
      <c r="BB658" s="179">
        <v>0</v>
      </c>
      <c r="BC658" s="179">
        <v>1.12080467049929</v>
      </c>
      <c r="BD658" s="179">
        <v>1.1826593655590381</v>
      </c>
      <c r="BE658" s="179" t="s">
        <v>115</v>
      </c>
      <c r="BF658" s="179">
        <v>1.5127163086861279</v>
      </c>
      <c r="BG658" s="179">
        <v>1.7845983745182279</v>
      </c>
      <c r="BH658" s="223">
        <v>0</v>
      </c>
      <c r="BI658" s="204">
        <v>7</v>
      </c>
      <c r="BJ658" s="205" t="s">
        <v>3025</v>
      </c>
      <c r="BK658" s="205" t="s">
        <v>3026</v>
      </c>
      <c r="BL658" s="205" t="s">
        <v>3027</v>
      </c>
      <c r="BM658" s="205">
        <v>-2.2339589495200041E-2</v>
      </c>
      <c r="BN658" s="205">
        <v>0.54262608828671044</v>
      </c>
      <c r="BO658" s="205">
        <v>0.25468146171306483</v>
      </c>
      <c r="BP658" s="205">
        <v>9.548178712712084E-2</v>
      </c>
      <c r="BQ658" s="205" t="s">
        <v>115</v>
      </c>
      <c r="BR658" s="205" t="s">
        <v>197</v>
      </c>
      <c r="BS658" s="205">
        <v>0.6607135012084896</v>
      </c>
      <c r="BT658" s="120" t="s">
        <v>115</v>
      </c>
      <c r="BU658" s="120" t="s">
        <v>115</v>
      </c>
      <c r="BV658" s="120" t="s">
        <v>115</v>
      </c>
      <c r="BW658" s="120" t="s">
        <v>115</v>
      </c>
      <c r="BX658" s="153">
        <v>72.022339589495203</v>
      </c>
      <c r="BY658" s="153">
        <v>1.458840163708389</v>
      </c>
      <c r="BZ658" s="153">
        <v>1.458840163708389</v>
      </c>
      <c r="CA658" s="154" t="s">
        <v>197</v>
      </c>
      <c r="CB658" s="154">
        <v>1.6014858581729343</v>
      </c>
      <c r="CC658" s="154">
        <v>1.6014858581729343</v>
      </c>
      <c r="CD658" s="154" t="s">
        <v>197</v>
      </c>
      <c r="CE658" s="155">
        <v>0</v>
      </c>
      <c r="CF658" s="269"/>
      <c r="CG658" s="269"/>
      <c r="CH658" s="273"/>
    </row>
    <row r="659" spans="1:86" s="1" customFormat="1" x14ac:dyDescent="0.2">
      <c r="A659" s="120">
        <v>655</v>
      </c>
      <c r="B659" s="120" t="s">
        <v>1625</v>
      </c>
      <c r="C659" s="120" t="s">
        <v>430</v>
      </c>
      <c r="D659" s="126">
        <v>2</v>
      </c>
      <c r="E659" s="126" t="s">
        <v>1586</v>
      </c>
      <c r="F659" s="199">
        <v>63.65</v>
      </c>
      <c r="G659" s="199">
        <v>10.88</v>
      </c>
      <c r="H659" s="123">
        <v>1</v>
      </c>
      <c r="I659" s="212">
        <v>8180</v>
      </c>
      <c r="J659" s="212">
        <v>190</v>
      </c>
      <c r="K659" s="123">
        <v>0</v>
      </c>
      <c r="L659" s="122">
        <v>8180</v>
      </c>
      <c r="M659" s="122">
        <v>190</v>
      </c>
      <c r="N659" s="122">
        <v>9268.5</v>
      </c>
      <c r="O659" s="122">
        <v>270.5</v>
      </c>
      <c r="P659" s="122">
        <v>717.5</v>
      </c>
      <c r="Q659" s="112" t="s">
        <v>214</v>
      </c>
      <c r="R659" s="158">
        <v>1</v>
      </c>
      <c r="S659" s="112" t="s">
        <v>2191</v>
      </c>
      <c r="T659" s="124" t="s">
        <v>2185</v>
      </c>
      <c r="U659" s="112" t="s">
        <v>214</v>
      </c>
      <c r="V659" s="112" t="s">
        <v>808</v>
      </c>
      <c r="W659" s="112" t="s">
        <v>193</v>
      </c>
      <c r="X659" s="112" t="s">
        <v>115</v>
      </c>
      <c r="Y659" s="112" t="s">
        <v>115</v>
      </c>
      <c r="Z659" s="112" t="s">
        <v>115</v>
      </c>
      <c r="AA659" s="125" t="s">
        <v>197</v>
      </c>
      <c r="AB659" s="125">
        <v>0.05</v>
      </c>
      <c r="AC659" s="125" t="s">
        <v>197</v>
      </c>
      <c r="AD659" s="125" t="s">
        <v>197</v>
      </c>
      <c r="AE659" s="125">
        <v>0</v>
      </c>
      <c r="AF659" s="125">
        <v>0.1</v>
      </c>
      <c r="AG659" s="125">
        <v>0</v>
      </c>
      <c r="AH659" s="125">
        <v>0</v>
      </c>
      <c r="AI659" s="202">
        <v>0</v>
      </c>
      <c r="AJ659" s="202">
        <v>0</v>
      </c>
      <c r="AK659" s="202">
        <v>0.86011169794747611</v>
      </c>
      <c r="AL659" s="202">
        <v>0</v>
      </c>
      <c r="AM659" s="202">
        <v>0.1</v>
      </c>
      <c r="AN659" s="202">
        <v>0</v>
      </c>
      <c r="AO659" s="202">
        <v>1</v>
      </c>
      <c r="AP659" s="202">
        <v>0</v>
      </c>
      <c r="AQ659" s="202" t="s">
        <v>197</v>
      </c>
      <c r="AR659" s="202">
        <v>1981</v>
      </c>
      <c r="AS659" s="210">
        <v>72</v>
      </c>
      <c r="AT659" s="224" t="s">
        <v>132</v>
      </c>
      <c r="AU659" s="202" t="s">
        <v>556</v>
      </c>
      <c r="AV659" s="152">
        <v>1.3265715709851806</v>
      </c>
      <c r="AW659" s="152">
        <v>1.3265715709851806</v>
      </c>
      <c r="AX659" s="179">
        <v>-1.2887152238561079</v>
      </c>
      <c r="AY659" s="179" t="s">
        <v>115</v>
      </c>
      <c r="AZ659" s="179">
        <v>-0.99440031448435318</v>
      </c>
      <c r="BA659" s="179">
        <v>-0.92436984371045905</v>
      </c>
      <c r="BB659" s="179">
        <v>0</v>
      </c>
      <c r="BC659" s="179">
        <v>0.91884786846284128</v>
      </c>
      <c r="BD659" s="179">
        <v>0.97066655184726125</v>
      </c>
      <c r="BE659" s="179" t="s">
        <v>115</v>
      </c>
      <c r="BF659" s="179">
        <v>1.2346339691368919</v>
      </c>
      <c r="BG659" s="179">
        <v>1.4599294312001929</v>
      </c>
      <c r="BH659" s="223">
        <v>0</v>
      </c>
      <c r="BI659" s="204">
        <v>7</v>
      </c>
      <c r="BJ659" s="205" t="s">
        <v>3025</v>
      </c>
      <c r="BK659" s="205" t="s">
        <v>3026</v>
      </c>
      <c r="BL659" s="205" t="s">
        <v>3027</v>
      </c>
      <c r="BM659" s="205">
        <v>-2.2339589495200041E-2</v>
      </c>
      <c r="BN659" s="205">
        <v>0.54262608828671044</v>
      </c>
      <c r="BO659" s="205">
        <v>0.25468146171306483</v>
      </c>
      <c r="BP659" s="205">
        <v>9.548178712712084E-2</v>
      </c>
      <c r="BQ659" s="205" t="s">
        <v>115</v>
      </c>
      <c r="BR659" s="205" t="s">
        <v>197</v>
      </c>
      <c r="BS659" s="205">
        <v>0.6607135012084896</v>
      </c>
      <c r="BT659" s="120" t="s">
        <v>115</v>
      </c>
      <c r="BU659" s="120" t="s">
        <v>115</v>
      </c>
      <c r="BV659" s="120" t="s">
        <v>115</v>
      </c>
      <c r="BW659" s="120" t="s">
        <v>115</v>
      </c>
      <c r="BX659" s="153">
        <v>72.022339589495203</v>
      </c>
      <c r="BY659" s="153">
        <v>1.458840163708389</v>
      </c>
      <c r="BZ659" s="153">
        <v>1.458840163708389</v>
      </c>
      <c r="CA659" s="154" t="s">
        <v>197</v>
      </c>
      <c r="CB659" s="154">
        <v>1.6014858581729343</v>
      </c>
      <c r="CC659" s="154">
        <v>1.6014858581729343</v>
      </c>
      <c r="CD659" s="154" t="s">
        <v>197</v>
      </c>
      <c r="CE659" s="155">
        <v>0</v>
      </c>
      <c r="CF659" s="269"/>
      <c r="CG659" s="269"/>
      <c r="CH659" s="273"/>
    </row>
    <row r="660" spans="1:86" s="1" customFormat="1" x14ac:dyDescent="0.2">
      <c r="A660" s="120">
        <v>656</v>
      </c>
      <c r="B660" s="120" t="s">
        <v>1626</v>
      </c>
      <c r="C660" s="120" t="s">
        <v>430</v>
      </c>
      <c r="D660" s="126">
        <v>2</v>
      </c>
      <c r="E660" s="126" t="s">
        <v>1587</v>
      </c>
      <c r="F660" s="199">
        <v>63.75</v>
      </c>
      <c r="G660" s="199">
        <v>10.87</v>
      </c>
      <c r="H660" s="123">
        <v>1</v>
      </c>
      <c r="I660" s="212">
        <v>9530</v>
      </c>
      <c r="J660" s="212">
        <v>150</v>
      </c>
      <c r="K660" s="123">
        <v>0</v>
      </c>
      <c r="L660" s="122">
        <v>9530</v>
      </c>
      <c r="M660" s="122">
        <v>150</v>
      </c>
      <c r="N660" s="122">
        <v>10894.25</v>
      </c>
      <c r="O660" s="122">
        <v>351.75</v>
      </c>
      <c r="P660" s="122">
        <v>596.25</v>
      </c>
      <c r="Q660" s="112" t="s">
        <v>1268</v>
      </c>
      <c r="R660" s="158">
        <v>1</v>
      </c>
      <c r="S660" s="112" t="s">
        <v>2191</v>
      </c>
      <c r="T660" s="124" t="s">
        <v>2185</v>
      </c>
      <c r="U660" s="112" t="s">
        <v>1268</v>
      </c>
      <c r="V660" s="112" t="s">
        <v>677</v>
      </c>
      <c r="W660" s="112" t="s">
        <v>193</v>
      </c>
      <c r="X660" s="112" t="s">
        <v>115</v>
      </c>
      <c r="Y660" s="112" t="s">
        <v>115</v>
      </c>
      <c r="Z660" s="112" t="s">
        <v>115</v>
      </c>
      <c r="AA660" s="125" t="s">
        <v>197</v>
      </c>
      <c r="AB660" s="125">
        <v>0.05</v>
      </c>
      <c r="AC660" s="125" t="s">
        <v>197</v>
      </c>
      <c r="AD660" s="125" t="s">
        <v>197</v>
      </c>
      <c r="AE660" s="125">
        <v>0</v>
      </c>
      <c r="AF660" s="125">
        <v>0.1</v>
      </c>
      <c r="AG660" s="125">
        <v>0</v>
      </c>
      <c r="AH660" s="125">
        <v>0</v>
      </c>
      <c r="AI660" s="202">
        <v>0</v>
      </c>
      <c r="AJ660" s="202">
        <v>0</v>
      </c>
      <c r="AK660" s="202">
        <v>1.0426155619474109</v>
      </c>
      <c r="AL660" s="202">
        <v>0</v>
      </c>
      <c r="AM660" s="202">
        <v>0.1</v>
      </c>
      <c r="AN660" s="202">
        <v>0</v>
      </c>
      <c r="AO660" s="202">
        <v>1</v>
      </c>
      <c r="AP660" s="202">
        <v>0</v>
      </c>
      <c r="AQ660" s="202" t="s">
        <v>197</v>
      </c>
      <c r="AR660" s="202">
        <v>1981</v>
      </c>
      <c r="AS660" s="210">
        <v>108.5</v>
      </c>
      <c r="AT660" s="224" t="s">
        <v>132</v>
      </c>
      <c r="AU660" s="202" t="s">
        <v>556</v>
      </c>
      <c r="AV660" s="152">
        <v>1.4515671565638688</v>
      </c>
      <c r="AW660" s="152">
        <v>1.4515671565638688</v>
      </c>
      <c r="AX660" s="179">
        <v>-1.2887152238561079</v>
      </c>
      <c r="AY660" s="179" t="s">
        <v>115</v>
      </c>
      <c r="AZ660" s="179">
        <v>-0.99440031448435318</v>
      </c>
      <c r="BA660" s="179">
        <v>-0.92436984371045905</v>
      </c>
      <c r="BB660" s="179">
        <v>0</v>
      </c>
      <c r="BC660" s="179">
        <v>0.91884786846284128</v>
      </c>
      <c r="BD660" s="179">
        <v>0.97066655184726125</v>
      </c>
      <c r="BE660" s="179" t="s">
        <v>115</v>
      </c>
      <c r="BF660" s="179">
        <v>1.2346339691368919</v>
      </c>
      <c r="BG660" s="179">
        <v>1.4599294312001929</v>
      </c>
      <c r="BH660" s="223">
        <v>0</v>
      </c>
      <c r="BI660" s="204">
        <v>7</v>
      </c>
      <c r="BJ660" s="205" t="s">
        <v>3025</v>
      </c>
      <c r="BK660" s="205" t="s">
        <v>3026</v>
      </c>
      <c r="BL660" s="205" t="s">
        <v>3027</v>
      </c>
      <c r="BM660" s="205">
        <v>-2.311238948217792E-2</v>
      </c>
      <c r="BN660" s="205">
        <v>0.54071263634905642</v>
      </c>
      <c r="BO660" s="205">
        <v>0.26082087910927848</v>
      </c>
      <c r="BP660" s="205">
        <v>9.548178712712084E-2</v>
      </c>
      <c r="BQ660" s="205" t="s">
        <v>115</v>
      </c>
      <c r="BR660" s="205" t="s">
        <v>197</v>
      </c>
      <c r="BS660" s="205">
        <v>0.86539975313312145</v>
      </c>
      <c r="BT660" s="120" t="s">
        <v>115</v>
      </c>
      <c r="BU660" s="120" t="s">
        <v>115</v>
      </c>
      <c r="BV660" s="120" t="s">
        <v>115</v>
      </c>
      <c r="BW660" s="120" t="s">
        <v>115</v>
      </c>
      <c r="BX660" s="153">
        <v>108.52311238948218</v>
      </c>
      <c r="BY660" s="153">
        <v>1.5737095245866652</v>
      </c>
      <c r="BZ660" s="153">
        <v>1.5737095245866652</v>
      </c>
      <c r="CA660" s="154" t="s">
        <v>197</v>
      </c>
      <c r="CB660" s="154">
        <v>1.7959616923803403</v>
      </c>
      <c r="CC660" s="154">
        <v>1.7959616923803403</v>
      </c>
      <c r="CD660" s="154" t="s">
        <v>197</v>
      </c>
      <c r="CE660" s="155">
        <v>0</v>
      </c>
      <c r="CF660" s="269"/>
      <c r="CG660" s="269"/>
      <c r="CH660" s="273"/>
    </row>
    <row r="661" spans="1:86" s="1" customFormat="1" x14ac:dyDescent="0.2">
      <c r="A661" s="120">
        <v>657</v>
      </c>
      <c r="B661" s="120" t="s">
        <v>1627</v>
      </c>
      <c r="C661" s="120" t="s">
        <v>430</v>
      </c>
      <c r="D661" s="126">
        <v>2</v>
      </c>
      <c r="E661" s="126" t="s">
        <v>1588</v>
      </c>
      <c r="F661" s="199">
        <v>63.63</v>
      </c>
      <c r="G661" s="199">
        <v>10.87</v>
      </c>
      <c r="H661" s="123">
        <v>1</v>
      </c>
      <c r="I661" s="212">
        <v>9560</v>
      </c>
      <c r="J661" s="212">
        <v>160</v>
      </c>
      <c r="K661" s="123">
        <v>0</v>
      </c>
      <c r="L661" s="122">
        <v>9560</v>
      </c>
      <c r="M661" s="122">
        <v>160</v>
      </c>
      <c r="N661" s="122">
        <v>10910</v>
      </c>
      <c r="O661" s="122">
        <v>402</v>
      </c>
      <c r="P661" s="122">
        <v>620</v>
      </c>
      <c r="Q661" s="112" t="s">
        <v>1268</v>
      </c>
      <c r="R661" s="158">
        <v>1</v>
      </c>
      <c r="S661" s="112" t="s">
        <v>2191</v>
      </c>
      <c r="T661" s="124" t="s">
        <v>2185</v>
      </c>
      <c r="U661" s="112" t="s">
        <v>1268</v>
      </c>
      <c r="V661" s="112" t="s">
        <v>677</v>
      </c>
      <c r="W661" s="112" t="s">
        <v>193</v>
      </c>
      <c r="X661" s="112" t="s">
        <v>115</v>
      </c>
      <c r="Y661" s="112" t="s">
        <v>115</v>
      </c>
      <c r="Z661" s="112" t="s">
        <v>115</v>
      </c>
      <c r="AA661" s="125" t="s">
        <v>197</v>
      </c>
      <c r="AB661" s="125">
        <v>0.05</v>
      </c>
      <c r="AC661" s="125" t="s">
        <v>197</v>
      </c>
      <c r="AD661" s="125" t="s">
        <v>197</v>
      </c>
      <c r="AE661" s="125">
        <v>0</v>
      </c>
      <c r="AF661" s="125">
        <v>0.1</v>
      </c>
      <c r="AG661" s="125">
        <v>0</v>
      </c>
      <c r="AH661" s="125">
        <v>0</v>
      </c>
      <c r="AI661" s="202">
        <v>0</v>
      </c>
      <c r="AJ661" s="202">
        <v>0</v>
      </c>
      <c r="AK661" s="202">
        <v>1.0926032603080533</v>
      </c>
      <c r="AL661" s="202">
        <v>0</v>
      </c>
      <c r="AM661" s="202">
        <v>0.1</v>
      </c>
      <c r="AN661" s="202">
        <v>0</v>
      </c>
      <c r="AO661" s="202">
        <v>1</v>
      </c>
      <c r="AP661" s="202">
        <v>0</v>
      </c>
      <c r="AQ661" s="202" t="s">
        <v>197</v>
      </c>
      <c r="AR661" s="202">
        <v>1981</v>
      </c>
      <c r="AS661" s="210">
        <v>118.5</v>
      </c>
      <c r="AT661" s="224" t="s">
        <v>132</v>
      </c>
      <c r="AU661" s="202" t="s">
        <v>556</v>
      </c>
      <c r="AV661" s="152">
        <v>1.4878783164075575</v>
      </c>
      <c r="AW661" s="152">
        <v>1.4878783164075575</v>
      </c>
      <c r="AX661" s="179">
        <v>-1.2887152238561079</v>
      </c>
      <c r="AY661" s="179" t="s">
        <v>115</v>
      </c>
      <c r="AZ661" s="179">
        <v>-0.99440031448435318</v>
      </c>
      <c r="BA661" s="179">
        <v>-0.92436984371045905</v>
      </c>
      <c r="BB661" s="179">
        <v>0</v>
      </c>
      <c r="BC661" s="179">
        <v>0.91884786846284128</v>
      </c>
      <c r="BD661" s="179">
        <v>0.97066655184726125</v>
      </c>
      <c r="BE661" s="179" t="s">
        <v>115</v>
      </c>
      <c r="BF661" s="179">
        <v>1.2346339691368919</v>
      </c>
      <c r="BG661" s="179">
        <v>1.4599294312001929</v>
      </c>
      <c r="BH661" s="223">
        <v>0</v>
      </c>
      <c r="BI661" s="204">
        <v>7</v>
      </c>
      <c r="BJ661" s="205" t="s">
        <v>3025</v>
      </c>
      <c r="BK661" s="205" t="s">
        <v>3026</v>
      </c>
      <c r="BL661" s="205" t="s">
        <v>3027</v>
      </c>
      <c r="BM661" s="205">
        <v>-2.065206161066574E-2</v>
      </c>
      <c r="BN661" s="205">
        <v>0.5438276203625847</v>
      </c>
      <c r="BO661" s="205">
        <v>0.24878662183861031</v>
      </c>
      <c r="BP661" s="205">
        <v>9.548178712712084E-2</v>
      </c>
      <c r="BQ661" s="205" t="s">
        <v>115</v>
      </c>
      <c r="BR661" s="205" t="s">
        <v>197</v>
      </c>
      <c r="BS661" s="205">
        <v>0.859824441248081</v>
      </c>
      <c r="BT661" s="120" t="s">
        <v>115</v>
      </c>
      <c r="BU661" s="120" t="s">
        <v>115</v>
      </c>
      <c r="BV661" s="120" t="s">
        <v>115</v>
      </c>
      <c r="BW661" s="120" t="s">
        <v>115</v>
      </c>
      <c r="BX661" s="153">
        <v>118.52065206161066</v>
      </c>
      <c r="BY661" s="153">
        <v>1.6064065238861165</v>
      </c>
      <c r="BZ661" s="153">
        <v>1.6064065238861165</v>
      </c>
      <c r="CA661" s="154" t="s">
        <v>197</v>
      </c>
      <c r="CB661" s="154">
        <v>1.822042806783488</v>
      </c>
      <c r="CC661" s="154">
        <v>1.822042806783488</v>
      </c>
      <c r="CD661" s="154" t="s">
        <v>197</v>
      </c>
      <c r="CE661" s="155">
        <v>0</v>
      </c>
      <c r="CF661" s="269"/>
      <c r="CG661" s="269"/>
      <c r="CH661" s="273"/>
    </row>
    <row r="662" spans="1:86" s="1" customFormat="1" x14ac:dyDescent="0.2">
      <c r="A662" s="120">
        <v>658</v>
      </c>
      <c r="B662" s="120" t="s">
        <v>1628</v>
      </c>
      <c r="C662" s="120" t="s">
        <v>430</v>
      </c>
      <c r="D662" s="126">
        <v>2</v>
      </c>
      <c r="E662" s="126" t="s">
        <v>1589</v>
      </c>
      <c r="F662" s="199">
        <v>63.68</v>
      </c>
      <c r="G662" s="199">
        <v>10.97</v>
      </c>
      <c r="H662" s="123">
        <v>1</v>
      </c>
      <c r="I662" s="212">
        <v>9730</v>
      </c>
      <c r="J662" s="212">
        <v>200</v>
      </c>
      <c r="K662" s="123">
        <v>0</v>
      </c>
      <c r="L662" s="122">
        <v>9730</v>
      </c>
      <c r="M662" s="122">
        <v>200</v>
      </c>
      <c r="N662" s="122">
        <v>11020</v>
      </c>
      <c r="O662" s="122">
        <v>853</v>
      </c>
      <c r="P662" s="122">
        <v>587</v>
      </c>
      <c r="Q662" s="112" t="s">
        <v>1268</v>
      </c>
      <c r="R662" s="158">
        <v>1</v>
      </c>
      <c r="S662" s="112" t="s">
        <v>2191</v>
      </c>
      <c r="T662" s="124" t="s">
        <v>2185</v>
      </c>
      <c r="U662" s="112" t="s">
        <v>1268</v>
      </c>
      <c r="V662" s="112" t="s">
        <v>677</v>
      </c>
      <c r="W662" s="112" t="s">
        <v>193</v>
      </c>
      <c r="X662" s="112" t="s">
        <v>115</v>
      </c>
      <c r="Y662" s="112" t="s">
        <v>115</v>
      </c>
      <c r="Z662" s="112" t="s">
        <v>115</v>
      </c>
      <c r="AA662" s="125" t="s">
        <v>197</v>
      </c>
      <c r="AB662" s="125">
        <v>0.05</v>
      </c>
      <c r="AC662" s="125" t="s">
        <v>197</v>
      </c>
      <c r="AD662" s="125" t="s">
        <v>197</v>
      </c>
      <c r="AE662" s="125">
        <v>0</v>
      </c>
      <c r="AF662" s="125">
        <v>0.1</v>
      </c>
      <c r="AG662" s="125">
        <v>0</v>
      </c>
      <c r="AH662" s="125">
        <v>0</v>
      </c>
      <c r="AI662" s="202">
        <v>0</v>
      </c>
      <c r="AJ662" s="202">
        <v>0</v>
      </c>
      <c r="AK662" s="202">
        <v>1.2151384724235639</v>
      </c>
      <c r="AL662" s="202">
        <v>0</v>
      </c>
      <c r="AM662" s="202">
        <v>0.1</v>
      </c>
      <c r="AN662" s="202">
        <v>0</v>
      </c>
      <c r="AO662" s="202">
        <v>1</v>
      </c>
      <c r="AP662" s="202">
        <v>0</v>
      </c>
      <c r="AQ662" s="202" t="s">
        <v>197</v>
      </c>
      <c r="AR662" s="202">
        <v>1981</v>
      </c>
      <c r="AS662" s="210">
        <v>143</v>
      </c>
      <c r="AT662" s="224" t="s">
        <v>132</v>
      </c>
      <c r="AU662" s="202" t="s">
        <v>556</v>
      </c>
      <c r="AV662" s="152">
        <v>1.5800511090353604</v>
      </c>
      <c r="AW662" s="152">
        <v>1.5800511090353604</v>
      </c>
      <c r="AX662" s="179">
        <v>-1.2887152238561079</v>
      </c>
      <c r="AY662" s="179" t="s">
        <v>115</v>
      </c>
      <c r="AZ662" s="179">
        <v>-0.99440031448435318</v>
      </c>
      <c r="BA662" s="179">
        <v>-0.92436984371045905</v>
      </c>
      <c r="BB662" s="179">
        <v>0</v>
      </c>
      <c r="BC662" s="179">
        <v>0.91884786846284128</v>
      </c>
      <c r="BD662" s="179">
        <v>0.97066655184726125</v>
      </c>
      <c r="BE662" s="179" t="s">
        <v>115</v>
      </c>
      <c r="BF662" s="179">
        <v>1.2346339691368919</v>
      </c>
      <c r="BG662" s="179">
        <v>1.4599294312001929</v>
      </c>
      <c r="BH662" s="223">
        <v>0</v>
      </c>
      <c r="BI662" s="204">
        <v>7</v>
      </c>
      <c r="BJ662" s="205" t="s">
        <v>3025</v>
      </c>
      <c r="BK662" s="205" t="s">
        <v>3026</v>
      </c>
      <c r="BL662" s="205" t="s">
        <v>3027</v>
      </c>
      <c r="BM662" s="205">
        <v>-2.7694484712786072E-2</v>
      </c>
      <c r="BN662" s="205">
        <v>0.53749908898608334</v>
      </c>
      <c r="BO662" s="205">
        <v>0.27912449205597373</v>
      </c>
      <c r="BP662" s="205">
        <v>9.548178712712084E-2</v>
      </c>
      <c r="BQ662" s="205" t="s">
        <v>115</v>
      </c>
      <c r="BR662" s="205" t="s">
        <v>197</v>
      </c>
      <c r="BS662" s="205">
        <v>0.99319539572670257</v>
      </c>
      <c r="BT662" s="120" t="s">
        <v>115</v>
      </c>
      <c r="BU662" s="120" t="s">
        <v>115</v>
      </c>
      <c r="BV662" s="120" t="s">
        <v>115</v>
      </c>
      <c r="BW662" s="120" t="s">
        <v>115</v>
      </c>
      <c r="BX662" s="153">
        <v>143.02769448471278</v>
      </c>
      <c r="BY662" s="153">
        <v>1.6948433649052164</v>
      </c>
      <c r="BZ662" s="153">
        <v>1.6948433649052164</v>
      </c>
      <c r="CA662" s="154" t="s">
        <v>197</v>
      </c>
      <c r="CB662" s="154">
        <v>1.9644162302465222</v>
      </c>
      <c r="CC662" s="154">
        <v>1.9644162302465222</v>
      </c>
      <c r="CD662" s="154" t="s">
        <v>197</v>
      </c>
      <c r="CE662" s="155">
        <v>0</v>
      </c>
      <c r="CF662" s="269"/>
      <c r="CG662" s="269"/>
      <c r="CH662" s="273"/>
    </row>
    <row r="663" spans="1:86" s="1" customFormat="1" x14ac:dyDescent="0.2">
      <c r="A663" s="120">
        <v>659</v>
      </c>
      <c r="B663" s="120" t="s">
        <v>1629</v>
      </c>
      <c r="C663" s="120" t="s">
        <v>430</v>
      </c>
      <c r="D663" s="126">
        <v>2</v>
      </c>
      <c r="E663" s="126" t="s">
        <v>1590</v>
      </c>
      <c r="F663" s="199">
        <v>63.63</v>
      </c>
      <c r="G663" s="199">
        <v>10.9</v>
      </c>
      <c r="H663" s="123">
        <v>1</v>
      </c>
      <c r="I663" s="212">
        <v>10200</v>
      </c>
      <c r="J663" s="212">
        <v>200</v>
      </c>
      <c r="K663" s="123">
        <v>0</v>
      </c>
      <c r="L663" s="122">
        <v>10200</v>
      </c>
      <c r="M663" s="122">
        <v>200</v>
      </c>
      <c r="N663" s="122">
        <v>11972.71428571429</v>
      </c>
      <c r="O663" s="122">
        <v>643.28571428571377</v>
      </c>
      <c r="P663" s="122">
        <v>730.71428571428623</v>
      </c>
      <c r="Q663" s="112" t="s">
        <v>1268</v>
      </c>
      <c r="R663" s="158">
        <v>1</v>
      </c>
      <c r="S663" s="112" t="s">
        <v>2191</v>
      </c>
      <c r="T663" s="124" t="s">
        <v>2185</v>
      </c>
      <c r="U663" s="112" t="s">
        <v>1268</v>
      </c>
      <c r="V663" s="112" t="s">
        <v>677</v>
      </c>
      <c r="W663" s="112" t="s">
        <v>193</v>
      </c>
      <c r="X663" s="112" t="s">
        <v>115</v>
      </c>
      <c r="Y663" s="112" t="s">
        <v>115</v>
      </c>
      <c r="Z663" s="112" t="s">
        <v>115</v>
      </c>
      <c r="AA663" s="125" t="s">
        <v>197</v>
      </c>
      <c r="AB663" s="125">
        <v>0.05</v>
      </c>
      <c r="AC663" s="125" t="s">
        <v>197</v>
      </c>
      <c r="AD663" s="125" t="s">
        <v>197</v>
      </c>
      <c r="AE663" s="125">
        <v>0</v>
      </c>
      <c r="AF663" s="125">
        <v>0.1</v>
      </c>
      <c r="AG663" s="125">
        <v>0</v>
      </c>
      <c r="AH663" s="125">
        <v>0</v>
      </c>
      <c r="AI663" s="202">
        <v>0</v>
      </c>
      <c r="AJ663" s="202">
        <v>0</v>
      </c>
      <c r="AK663" s="202">
        <v>1.2726116979474762</v>
      </c>
      <c r="AL663" s="202">
        <v>0</v>
      </c>
      <c r="AM663" s="202">
        <v>0.1</v>
      </c>
      <c r="AN663" s="202">
        <v>0</v>
      </c>
      <c r="AO663" s="202">
        <v>1</v>
      </c>
      <c r="AP663" s="202">
        <v>0</v>
      </c>
      <c r="AQ663" s="202" t="s">
        <v>197</v>
      </c>
      <c r="AR663" s="202">
        <v>1981</v>
      </c>
      <c r="AS663" s="210">
        <v>154.5</v>
      </c>
      <c r="AT663" s="224" t="s">
        <v>132</v>
      </c>
      <c r="AU663" s="202" t="s">
        <v>556</v>
      </c>
      <c r="AV663" s="152">
        <v>1.6246662838111581</v>
      </c>
      <c r="AW663" s="152">
        <v>1.6246662838111581</v>
      </c>
      <c r="AX663" s="179">
        <v>-1.2887152238561079</v>
      </c>
      <c r="AY663" s="179" t="s">
        <v>115</v>
      </c>
      <c r="AZ663" s="179">
        <v>-0.99440031448435318</v>
      </c>
      <c r="BA663" s="179">
        <v>-0.92436984371045905</v>
      </c>
      <c r="BB663" s="179">
        <v>0</v>
      </c>
      <c r="BC663" s="179">
        <v>0.91884786846284128</v>
      </c>
      <c r="BD663" s="179">
        <v>0.97066655184726125</v>
      </c>
      <c r="BE663" s="179" t="s">
        <v>115</v>
      </c>
      <c r="BF663" s="179">
        <v>1.2346339691368919</v>
      </c>
      <c r="BG663" s="179">
        <v>1.4599294312001929</v>
      </c>
      <c r="BH663" s="223">
        <v>0</v>
      </c>
      <c r="BI663" s="204">
        <v>7</v>
      </c>
      <c r="BJ663" s="205" t="s">
        <v>3025</v>
      </c>
      <c r="BK663" s="205" t="s">
        <v>3026</v>
      </c>
      <c r="BL663" s="205" t="s">
        <v>3027</v>
      </c>
      <c r="BM663" s="205">
        <v>-2.2339589495200041E-2</v>
      </c>
      <c r="BN663" s="205">
        <v>0.54262608828671044</v>
      </c>
      <c r="BO663" s="205">
        <v>0.25662950722015188</v>
      </c>
      <c r="BP663" s="205">
        <v>9.548178712712084E-2</v>
      </c>
      <c r="BQ663" s="205" t="s">
        <v>115</v>
      </c>
      <c r="BR663" s="205" t="s">
        <v>197</v>
      </c>
      <c r="BS663" s="205">
        <v>0.98271350120848944</v>
      </c>
      <c r="BT663" s="120" t="s">
        <v>115</v>
      </c>
      <c r="BU663" s="120" t="s">
        <v>115</v>
      </c>
      <c r="BV663" s="120" t="s">
        <v>115</v>
      </c>
      <c r="BW663" s="120" t="s">
        <v>115</v>
      </c>
      <c r="BX663" s="153">
        <v>154.5223395894952</v>
      </c>
      <c r="BY663" s="153">
        <v>1.7346351435074587</v>
      </c>
      <c r="BZ663" s="153">
        <v>1.7346351435074587</v>
      </c>
      <c r="CA663" s="154" t="s">
        <v>197</v>
      </c>
      <c r="CB663" s="154">
        <v>1.9936611814820966</v>
      </c>
      <c r="CC663" s="154">
        <v>1.9936611814820966</v>
      </c>
      <c r="CD663" s="154" t="s">
        <v>197</v>
      </c>
      <c r="CE663" s="155">
        <v>0</v>
      </c>
      <c r="CF663" s="269"/>
      <c r="CG663" s="269"/>
      <c r="CH663" s="273"/>
    </row>
    <row r="664" spans="1:86" s="1" customFormat="1" ht="17" customHeight="1" x14ac:dyDescent="0.2">
      <c r="A664" s="120">
        <v>660</v>
      </c>
      <c r="B664" s="120" t="s">
        <v>1630</v>
      </c>
      <c r="C664" s="120" t="s">
        <v>430</v>
      </c>
      <c r="D664" s="126">
        <v>2</v>
      </c>
      <c r="E664" s="126" t="s">
        <v>1591</v>
      </c>
      <c r="F664" s="199">
        <v>63.68</v>
      </c>
      <c r="G664" s="199">
        <v>10.97</v>
      </c>
      <c r="H664" s="123">
        <v>1</v>
      </c>
      <c r="I664" s="212">
        <v>10330</v>
      </c>
      <c r="J664" s="212">
        <v>270</v>
      </c>
      <c r="K664" s="123">
        <v>0</v>
      </c>
      <c r="L664" s="122">
        <v>10330</v>
      </c>
      <c r="M664" s="122">
        <v>270</v>
      </c>
      <c r="N664" s="122">
        <v>12010.5</v>
      </c>
      <c r="O664" s="122">
        <v>739.5</v>
      </c>
      <c r="P664" s="122">
        <v>770.5</v>
      </c>
      <c r="Q664" s="112" t="s">
        <v>1268</v>
      </c>
      <c r="R664" s="158">
        <v>1</v>
      </c>
      <c r="S664" s="112" t="s">
        <v>2191</v>
      </c>
      <c r="T664" s="124" t="s">
        <v>2185</v>
      </c>
      <c r="U664" s="112" t="s">
        <v>1268</v>
      </c>
      <c r="V664" s="112" t="s">
        <v>677</v>
      </c>
      <c r="W664" s="112" t="s">
        <v>193</v>
      </c>
      <c r="X664" s="112" t="s">
        <v>115</v>
      </c>
      <c r="Y664" s="112" t="s">
        <v>115</v>
      </c>
      <c r="Z664" s="112" t="s">
        <v>115</v>
      </c>
      <c r="AA664" s="125" t="s">
        <v>197</v>
      </c>
      <c r="AB664" s="125">
        <v>0.05</v>
      </c>
      <c r="AC664" s="125" t="s">
        <v>197</v>
      </c>
      <c r="AD664" s="125" t="s">
        <v>197</v>
      </c>
      <c r="AE664" s="125">
        <v>0</v>
      </c>
      <c r="AF664" s="125">
        <v>0.1</v>
      </c>
      <c r="AG664" s="125">
        <v>0</v>
      </c>
      <c r="AH664" s="125">
        <v>0</v>
      </c>
      <c r="AI664" s="202">
        <v>0</v>
      </c>
      <c r="AJ664" s="202">
        <v>0</v>
      </c>
      <c r="AK664" s="202">
        <v>1.3501384724235639</v>
      </c>
      <c r="AL664" s="202">
        <v>0</v>
      </c>
      <c r="AM664" s="202">
        <v>0.1</v>
      </c>
      <c r="AN664" s="202">
        <v>0</v>
      </c>
      <c r="AO664" s="202">
        <v>1</v>
      </c>
      <c r="AP664" s="202">
        <v>0</v>
      </c>
      <c r="AQ664" s="202" t="s">
        <v>197</v>
      </c>
      <c r="AR664" s="202">
        <v>1981</v>
      </c>
      <c r="AS664" s="210">
        <v>170</v>
      </c>
      <c r="AT664" s="224" t="s">
        <v>132</v>
      </c>
      <c r="AU664" s="202" t="s">
        <v>556</v>
      </c>
      <c r="AV664" s="152">
        <v>1.6860824104171879</v>
      </c>
      <c r="AW664" s="152">
        <v>1.6860824104171879</v>
      </c>
      <c r="AX664" s="179">
        <v>-1.2887152238561079</v>
      </c>
      <c r="AY664" s="179" t="s">
        <v>115</v>
      </c>
      <c r="AZ664" s="179">
        <v>-0.99440031448435318</v>
      </c>
      <c r="BA664" s="179">
        <v>-0.92436984371045905</v>
      </c>
      <c r="BB664" s="179">
        <v>0</v>
      </c>
      <c r="BC664" s="179">
        <v>0.91884786846284128</v>
      </c>
      <c r="BD664" s="179">
        <v>0.97066655184726125</v>
      </c>
      <c r="BE664" s="179" t="s">
        <v>115</v>
      </c>
      <c r="BF664" s="179">
        <v>1.2346339691368919</v>
      </c>
      <c r="BG664" s="179">
        <v>1.4599294312001929</v>
      </c>
      <c r="BH664" s="223">
        <v>0</v>
      </c>
      <c r="BI664" s="204">
        <v>7</v>
      </c>
      <c r="BJ664" s="205" t="s">
        <v>3025</v>
      </c>
      <c r="BK664" s="205" t="s">
        <v>3026</v>
      </c>
      <c r="BL664" s="205" t="s">
        <v>3027</v>
      </c>
      <c r="BM664" s="205">
        <v>-2.7694484712786072E-2</v>
      </c>
      <c r="BN664" s="205">
        <v>0.53749908898608334</v>
      </c>
      <c r="BO664" s="205">
        <v>0.27912449205597373</v>
      </c>
      <c r="BP664" s="205">
        <v>9.548178712712084E-2</v>
      </c>
      <c r="BQ664" s="205" t="s">
        <v>115</v>
      </c>
      <c r="BR664" s="205" t="s">
        <v>197</v>
      </c>
      <c r="BS664" s="205">
        <v>0.99319539572670257</v>
      </c>
      <c r="BT664" s="120" t="s">
        <v>115</v>
      </c>
      <c r="BU664" s="120" t="s">
        <v>115</v>
      </c>
      <c r="BV664" s="120" t="s">
        <v>115</v>
      </c>
      <c r="BW664" s="120" t="s">
        <v>115</v>
      </c>
      <c r="BX664" s="153">
        <v>170.02769448471278</v>
      </c>
      <c r="BY664" s="153">
        <v>1.7941032353567612</v>
      </c>
      <c r="BZ664" s="153">
        <v>1.7941032353567612</v>
      </c>
      <c r="CA664" s="154" t="s">
        <v>197</v>
      </c>
      <c r="CB664" s="154">
        <v>2.0506690403890921</v>
      </c>
      <c r="CC664" s="154">
        <v>2.0506690403890921</v>
      </c>
      <c r="CD664" s="154" t="s">
        <v>197</v>
      </c>
      <c r="CE664" s="155">
        <v>0</v>
      </c>
      <c r="CF664" s="269"/>
      <c r="CG664" s="269"/>
      <c r="CH664" s="273"/>
    </row>
    <row r="665" spans="1:86" s="1" customFormat="1" x14ac:dyDescent="0.2">
      <c r="A665" s="120">
        <v>661</v>
      </c>
      <c r="B665" s="120" t="s">
        <v>1631</v>
      </c>
      <c r="C665" s="120" t="s">
        <v>430</v>
      </c>
      <c r="D665" s="126">
        <v>2</v>
      </c>
      <c r="E665" s="126" t="s">
        <v>1592</v>
      </c>
      <c r="F665" s="199">
        <v>63.67</v>
      </c>
      <c r="G665" s="199">
        <v>10.95</v>
      </c>
      <c r="H665" s="123">
        <v>1</v>
      </c>
      <c r="I665" s="212">
        <v>10480</v>
      </c>
      <c r="J665" s="212">
        <v>200</v>
      </c>
      <c r="K665" s="123">
        <v>0</v>
      </c>
      <c r="L665" s="122">
        <v>10480</v>
      </c>
      <c r="M665" s="122">
        <v>200</v>
      </c>
      <c r="N665" s="122">
        <v>12326.642857142861</v>
      </c>
      <c r="O665" s="122">
        <v>503.35714285714312</v>
      </c>
      <c r="P665" s="122">
        <v>920.64285714285688</v>
      </c>
      <c r="Q665" s="112" t="s">
        <v>1268</v>
      </c>
      <c r="R665" s="158">
        <v>1</v>
      </c>
      <c r="S665" s="112" t="s">
        <v>2191</v>
      </c>
      <c r="T665" s="124" t="s">
        <v>2185</v>
      </c>
      <c r="U665" s="112" t="s">
        <v>1268</v>
      </c>
      <c r="V665" s="112" t="s">
        <v>677</v>
      </c>
      <c r="W665" s="112" t="s">
        <v>193</v>
      </c>
      <c r="X665" s="112" t="s">
        <v>115</v>
      </c>
      <c r="Y665" s="112" t="s">
        <v>115</v>
      </c>
      <c r="Z665" s="112" t="s">
        <v>115</v>
      </c>
      <c r="AA665" s="125" t="s">
        <v>197</v>
      </c>
      <c r="AB665" s="125">
        <v>0.05</v>
      </c>
      <c r="AC665" s="125" t="s">
        <v>197</v>
      </c>
      <c r="AD665" s="125" t="s">
        <v>197</v>
      </c>
      <c r="AE665" s="125">
        <v>0</v>
      </c>
      <c r="AF665" s="125">
        <v>0.1</v>
      </c>
      <c r="AG665" s="125">
        <v>0</v>
      </c>
      <c r="AH665" s="125">
        <v>0</v>
      </c>
      <c r="AI665" s="202">
        <v>0</v>
      </c>
      <c r="AJ665" s="202">
        <v>0</v>
      </c>
      <c r="AK665" s="202">
        <v>1.3501314726606346</v>
      </c>
      <c r="AL665" s="202">
        <v>0</v>
      </c>
      <c r="AM665" s="202">
        <v>0.1</v>
      </c>
      <c r="AN665" s="202">
        <v>0</v>
      </c>
      <c r="AO665" s="202">
        <v>1</v>
      </c>
      <c r="AP665" s="202">
        <v>0</v>
      </c>
      <c r="AQ665" s="202" t="s">
        <v>197</v>
      </c>
      <c r="AR665" s="202">
        <v>1981</v>
      </c>
      <c r="AS665" s="210">
        <v>170</v>
      </c>
      <c r="AT665" s="224" t="s">
        <v>132</v>
      </c>
      <c r="AU665" s="202" t="s">
        <v>556</v>
      </c>
      <c r="AV665" s="152">
        <v>1.6860768053290971</v>
      </c>
      <c r="AW665" s="152">
        <v>1.6860768053290971</v>
      </c>
      <c r="AX665" s="179">
        <v>-1.2887152238561079</v>
      </c>
      <c r="AY665" s="179" t="s">
        <v>115</v>
      </c>
      <c r="AZ665" s="179">
        <v>-0.99440031448435318</v>
      </c>
      <c r="BA665" s="179">
        <v>-0.92436984371045905</v>
      </c>
      <c r="BB665" s="179">
        <v>0</v>
      </c>
      <c r="BC665" s="179">
        <v>0.91884786846284128</v>
      </c>
      <c r="BD665" s="179">
        <v>0.97066655184726125</v>
      </c>
      <c r="BE665" s="179" t="s">
        <v>115</v>
      </c>
      <c r="BF665" s="179">
        <v>1.2346339691368919</v>
      </c>
      <c r="BG665" s="179">
        <v>1.4599294312001929</v>
      </c>
      <c r="BH665" s="223">
        <v>0</v>
      </c>
      <c r="BI665" s="204">
        <v>7</v>
      </c>
      <c r="BJ665" s="205" t="s">
        <v>3025</v>
      </c>
      <c r="BK665" s="205" t="s">
        <v>3026</v>
      </c>
      <c r="BL665" s="205" t="s">
        <v>3027</v>
      </c>
      <c r="BM665" s="205">
        <v>-2.6294532126899309E-2</v>
      </c>
      <c r="BN665" s="205">
        <v>0.53886955507227796</v>
      </c>
      <c r="BO665" s="205">
        <v>0.27296946373364639</v>
      </c>
      <c r="BP665" s="205">
        <v>9.548178712712084E-2</v>
      </c>
      <c r="BQ665" s="205" t="s">
        <v>115</v>
      </c>
      <c r="BR665" s="205" t="s">
        <v>197</v>
      </c>
      <c r="BS665" s="205">
        <v>0.99042497705462118</v>
      </c>
      <c r="BT665" s="120" t="s">
        <v>115</v>
      </c>
      <c r="BU665" s="120" t="s">
        <v>115</v>
      </c>
      <c r="BV665" s="120" t="s">
        <v>115</v>
      </c>
      <c r="BW665" s="120" t="s">
        <v>115</v>
      </c>
      <c r="BX665" s="153">
        <v>170.02629453212691</v>
      </c>
      <c r="BY665" s="153">
        <v>1.7935619561801015</v>
      </c>
      <c r="BZ665" s="153">
        <v>1.7935619561801015</v>
      </c>
      <c r="CA665" s="154" t="s">
        <v>197</v>
      </c>
      <c r="CB665" s="154">
        <v>2.0488548327859246</v>
      </c>
      <c r="CC665" s="154">
        <v>2.0488548327859246</v>
      </c>
      <c r="CD665" s="154" t="s">
        <v>197</v>
      </c>
      <c r="CE665" s="155">
        <v>0</v>
      </c>
      <c r="CF665" s="269"/>
      <c r="CG665" s="269"/>
      <c r="CH665" s="273"/>
    </row>
    <row r="666" spans="1:86" s="1" customFormat="1" x14ac:dyDescent="0.2">
      <c r="A666" s="120">
        <v>662</v>
      </c>
      <c r="B666" s="120" t="s">
        <v>2852</v>
      </c>
      <c r="C666" s="120" t="s">
        <v>2920</v>
      </c>
      <c r="D666" s="126">
        <v>2</v>
      </c>
      <c r="E666" s="126" t="s">
        <v>2897</v>
      </c>
      <c r="F666" s="199">
        <v>70.064838381583996</v>
      </c>
      <c r="G666" s="199">
        <v>28.953330223626899</v>
      </c>
      <c r="H666" s="123">
        <v>2</v>
      </c>
      <c r="I666" s="122">
        <v>7710</v>
      </c>
      <c r="J666" s="122">
        <v>480</v>
      </c>
      <c r="K666" s="123"/>
      <c r="L666" s="122">
        <v>7710</v>
      </c>
      <c r="M666" s="122">
        <v>480</v>
      </c>
      <c r="N666" s="122">
        <v>8794.5</v>
      </c>
      <c r="O666" s="122">
        <v>870.5</v>
      </c>
      <c r="P666" s="122">
        <v>1274.5</v>
      </c>
      <c r="Q666" s="112" t="s">
        <v>2394</v>
      </c>
      <c r="R666" s="158">
        <v>1</v>
      </c>
      <c r="S666" s="112"/>
      <c r="T666" s="112" t="s">
        <v>2294</v>
      </c>
      <c r="U666" s="112" t="s">
        <v>197</v>
      </c>
      <c r="V666" s="112" t="s">
        <v>197</v>
      </c>
      <c r="W666" s="112" t="s">
        <v>197</v>
      </c>
      <c r="X666" s="112" t="s">
        <v>197</v>
      </c>
      <c r="Y666" s="112" t="s">
        <v>197</v>
      </c>
      <c r="Z666" s="112" t="s">
        <v>115</v>
      </c>
      <c r="AA666" s="125" t="s">
        <v>197</v>
      </c>
      <c r="AB666" s="125" t="s">
        <v>197</v>
      </c>
      <c r="AC666" s="125" t="s">
        <v>197</v>
      </c>
      <c r="AD666" s="125" t="s">
        <v>197</v>
      </c>
      <c r="AE666" s="125">
        <v>0</v>
      </c>
      <c r="AF666" s="125">
        <v>0</v>
      </c>
      <c r="AG666" s="125">
        <v>0</v>
      </c>
      <c r="AH666" s="125">
        <v>0</v>
      </c>
      <c r="AI666" s="202">
        <v>0</v>
      </c>
      <c r="AJ666" s="202">
        <v>0</v>
      </c>
      <c r="AK666" s="202">
        <v>0.90715401625481773</v>
      </c>
      <c r="AL666" s="202">
        <v>0</v>
      </c>
      <c r="AM666" s="202">
        <v>0.1</v>
      </c>
      <c r="AN666" s="202">
        <v>0</v>
      </c>
      <c r="AO666" s="202">
        <v>1</v>
      </c>
      <c r="AP666" s="202">
        <v>0</v>
      </c>
      <c r="AQ666" s="202" t="s">
        <v>197</v>
      </c>
      <c r="AR666" s="202">
        <v>1987</v>
      </c>
      <c r="AS666" s="203">
        <v>42.5</v>
      </c>
      <c r="AT666" s="224" t="s">
        <v>132</v>
      </c>
      <c r="AU666" s="202" t="s">
        <v>556</v>
      </c>
      <c r="AV666" s="152">
        <v>1.353856864372023</v>
      </c>
      <c r="AW666" s="152">
        <v>1.353856864372023</v>
      </c>
      <c r="AX666" s="179">
        <v>-1.2887152238561079</v>
      </c>
      <c r="AY666" s="179" t="s">
        <v>115</v>
      </c>
      <c r="AZ666" s="179">
        <v>-0.99440031448435318</v>
      </c>
      <c r="BA666" s="179">
        <v>-0.92436984371045905</v>
      </c>
      <c r="BB666" s="179">
        <v>0</v>
      </c>
      <c r="BC666" s="179">
        <v>0.91884786846284128</v>
      </c>
      <c r="BD666" s="179">
        <v>0.97066655184726125</v>
      </c>
      <c r="BE666" s="179" t="s">
        <v>115</v>
      </c>
      <c r="BF666" s="179">
        <v>1.2346339691368919</v>
      </c>
      <c r="BG666" s="179">
        <v>1.4599294312001929</v>
      </c>
      <c r="BH666" s="204">
        <v>1</v>
      </c>
      <c r="BI666" s="204">
        <v>4</v>
      </c>
      <c r="BJ666" s="205" t="s">
        <v>3038</v>
      </c>
      <c r="BK666" s="205" t="s">
        <v>3039</v>
      </c>
      <c r="BL666" s="205" t="s">
        <v>3040</v>
      </c>
      <c r="BM666" s="205">
        <v>1.7845983745182279</v>
      </c>
      <c r="BN666" s="205" t="s">
        <v>115</v>
      </c>
      <c r="BO666" s="205">
        <v>4.0834224179195022E-2</v>
      </c>
      <c r="BP666" s="205">
        <v>9.548178712712084E-2</v>
      </c>
      <c r="BQ666" s="205" t="s">
        <v>115</v>
      </c>
      <c r="BR666" s="205" t="s">
        <v>197</v>
      </c>
      <c r="BS666" s="205">
        <v>0.26771630868612778</v>
      </c>
      <c r="BT666" s="120" t="s">
        <v>115</v>
      </c>
      <c r="BU666" s="120" t="s">
        <v>115</v>
      </c>
      <c r="BV666" s="120" t="s">
        <v>115</v>
      </c>
      <c r="BW666" s="120" t="s">
        <v>115</v>
      </c>
      <c r="BX666" s="153">
        <v>40.715401625481775</v>
      </c>
      <c r="BY666" s="153">
        <v>1.3578337949633423</v>
      </c>
      <c r="BZ666" s="153">
        <v>1.3578337949633423</v>
      </c>
      <c r="CA666" s="154" t="s">
        <v>197</v>
      </c>
      <c r="CB666" s="154">
        <v>1.3839742182140093</v>
      </c>
      <c r="CC666" s="154">
        <v>1.3839742182140093</v>
      </c>
      <c r="CD666" s="154" t="s">
        <v>197</v>
      </c>
      <c r="CE666" s="155">
        <v>0</v>
      </c>
      <c r="CF666" s="155"/>
      <c r="CG666" s="269"/>
      <c r="CH666" s="273"/>
    </row>
    <row r="667" spans="1:86" s="1" customFormat="1" x14ac:dyDescent="0.2">
      <c r="A667" s="120">
        <v>663</v>
      </c>
      <c r="B667" s="120" t="s">
        <v>2858</v>
      </c>
      <c r="C667" s="120" t="s">
        <v>2920</v>
      </c>
      <c r="D667" s="126">
        <v>2</v>
      </c>
      <c r="E667" s="126" t="s">
        <v>2901</v>
      </c>
      <c r="F667" s="199">
        <v>70.808431474607701</v>
      </c>
      <c r="G667" s="199">
        <v>28.106992359178701</v>
      </c>
      <c r="H667" s="123">
        <v>40</v>
      </c>
      <c r="I667" s="122">
        <v>4120</v>
      </c>
      <c r="J667" s="122">
        <v>50</v>
      </c>
      <c r="K667" s="123"/>
      <c r="L667" s="122">
        <v>4120</v>
      </c>
      <c r="M667" s="122">
        <v>50</v>
      </c>
      <c r="N667" s="122">
        <v>4669.625</v>
      </c>
      <c r="O667" s="122">
        <v>156.375</v>
      </c>
      <c r="P667" s="122">
        <v>244.625</v>
      </c>
      <c r="Q667" s="112" t="s">
        <v>2394</v>
      </c>
      <c r="R667" s="158">
        <v>2</v>
      </c>
      <c r="S667" s="112"/>
      <c r="T667" s="112" t="s">
        <v>416</v>
      </c>
      <c r="U667" s="112" t="s">
        <v>197</v>
      </c>
      <c r="V667" s="112" t="s">
        <v>197</v>
      </c>
      <c r="W667" s="112" t="s">
        <v>197</v>
      </c>
      <c r="X667" s="112" t="s">
        <v>197</v>
      </c>
      <c r="Y667" s="112" t="s">
        <v>197</v>
      </c>
      <c r="Z667" s="112" t="s">
        <v>115</v>
      </c>
      <c r="AA667" s="125" t="s">
        <v>197</v>
      </c>
      <c r="AB667" s="125" t="s">
        <v>197</v>
      </c>
      <c r="AC667" s="125" t="s">
        <v>197</v>
      </c>
      <c r="AD667" s="125" t="s">
        <v>197</v>
      </c>
      <c r="AE667" s="125">
        <v>0</v>
      </c>
      <c r="AF667" s="125">
        <v>0</v>
      </c>
      <c r="AG667" s="125">
        <v>0</v>
      </c>
      <c r="AH667" s="125">
        <v>0</v>
      </c>
      <c r="AI667" s="202">
        <v>0</v>
      </c>
      <c r="AJ667" s="202">
        <v>0</v>
      </c>
      <c r="AK667" s="202">
        <v>0.5</v>
      </c>
      <c r="AL667" s="202">
        <v>0</v>
      </c>
      <c r="AM667" s="202">
        <v>0.1</v>
      </c>
      <c r="AN667" s="202">
        <v>0</v>
      </c>
      <c r="AO667" s="202">
        <v>1</v>
      </c>
      <c r="AP667" s="202">
        <v>0</v>
      </c>
      <c r="AQ667" s="202" t="s">
        <v>197</v>
      </c>
      <c r="AR667" s="202">
        <v>1987</v>
      </c>
      <c r="AS667" s="203">
        <v>11</v>
      </c>
      <c r="AT667" s="224" t="s">
        <v>132</v>
      </c>
      <c r="AU667" s="202" t="s">
        <v>556</v>
      </c>
      <c r="AV667" s="152">
        <v>1.1224972160321824</v>
      </c>
      <c r="AW667" s="152">
        <v>1.1224972160321824</v>
      </c>
      <c r="AX667" s="179">
        <v>-1.2887152238561079</v>
      </c>
      <c r="AY667" s="179" t="s">
        <v>115</v>
      </c>
      <c r="AZ667" s="179">
        <v>-0.99440031448435318</v>
      </c>
      <c r="BA667" s="179">
        <v>-0.92436984371045905</v>
      </c>
      <c r="BB667" s="179">
        <v>0</v>
      </c>
      <c r="BC667" s="179">
        <v>0.91884786846284128</v>
      </c>
      <c r="BD667" s="179">
        <v>0.97066655184726125</v>
      </c>
      <c r="BE667" s="179" t="s">
        <v>115</v>
      </c>
      <c r="BF667" s="179">
        <v>1.2346339691368919</v>
      </c>
      <c r="BG667" s="179">
        <v>1.4599294312001929</v>
      </c>
      <c r="BH667" s="204">
        <v>1</v>
      </c>
      <c r="BI667" s="204">
        <v>4</v>
      </c>
      <c r="BJ667" s="205" t="s">
        <v>3038</v>
      </c>
      <c r="BK667" s="205" t="s">
        <v>3039</v>
      </c>
      <c r="BL667" s="205" t="s">
        <v>3040</v>
      </c>
      <c r="BM667" s="205">
        <v>1.4599294312001929</v>
      </c>
      <c r="BN667" s="205" t="s">
        <v>115</v>
      </c>
      <c r="BO667" s="205">
        <v>0.1293882106351818</v>
      </c>
      <c r="BP667" s="205">
        <v>9.548178712712084E-2</v>
      </c>
      <c r="BQ667" s="205" t="s">
        <v>115</v>
      </c>
      <c r="BR667" s="205" t="s">
        <v>197</v>
      </c>
      <c r="BS667" s="205">
        <v>0.27763396913689181</v>
      </c>
      <c r="BT667" s="120" t="s">
        <v>115</v>
      </c>
      <c r="BU667" s="120" t="s">
        <v>115</v>
      </c>
      <c r="BV667" s="120" t="s">
        <v>115</v>
      </c>
      <c r="BW667" s="120" t="s">
        <v>115</v>
      </c>
      <c r="BX667" s="153">
        <v>9.5400705687998073</v>
      </c>
      <c r="BY667" s="153">
        <v>1.1339568248943004</v>
      </c>
      <c r="BZ667" s="153">
        <v>1.1339568248943004</v>
      </c>
      <c r="CA667" s="154" t="s">
        <v>197</v>
      </c>
      <c r="CB667" s="154">
        <v>1.1674496569630175</v>
      </c>
      <c r="CC667" s="154">
        <v>1.1674496569630175</v>
      </c>
      <c r="CD667" s="154" t="s">
        <v>197</v>
      </c>
      <c r="CE667" s="155">
        <v>0</v>
      </c>
      <c r="CF667" s="155"/>
      <c r="CG667" s="269"/>
      <c r="CH667" s="273"/>
    </row>
    <row r="668" spans="1:86" s="1" customFormat="1" x14ac:dyDescent="0.2">
      <c r="A668" s="120">
        <v>664</v>
      </c>
      <c r="B668" s="120" t="s">
        <v>2859</v>
      </c>
      <c r="C668" s="120" t="s">
        <v>2920</v>
      </c>
      <c r="D668" s="126">
        <v>2</v>
      </c>
      <c r="E668" s="126" t="s">
        <v>2901</v>
      </c>
      <c r="F668" s="199">
        <v>70.808431474607701</v>
      </c>
      <c r="G668" s="199">
        <v>28.106992359178701</v>
      </c>
      <c r="H668" s="123">
        <v>41</v>
      </c>
      <c r="I668" s="122">
        <v>3910</v>
      </c>
      <c r="J668" s="122">
        <v>70</v>
      </c>
      <c r="K668" s="123"/>
      <c r="L668" s="122">
        <v>3910</v>
      </c>
      <c r="M668" s="122">
        <v>70</v>
      </c>
      <c r="N668" s="122">
        <v>3487.5</v>
      </c>
      <c r="O668" s="122">
        <v>311.5</v>
      </c>
      <c r="P668" s="122">
        <v>253.5</v>
      </c>
      <c r="Q668" s="112" t="s">
        <v>2394</v>
      </c>
      <c r="R668" s="158">
        <v>2</v>
      </c>
      <c r="S668" s="112"/>
      <c r="T668" s="112" t="s">
        <v>416</v>
      </c>
      <c r="U668" s="112" t="s">
        <v>197</v>
      </c>
      <c r="V668" s="112" t="s">
        <v>197</v>
      </c>
      <c r="W668" s="112" t="s">
        <v>197</v>
      </c>
      <c r="X668" s="112" t="s">
        <v>197</v>
      </c>
      <c r="Y668" s="112" t="s">
        <v>197</v>
      </c>
      <c r="Z668" s="112" t="s">
        <v>115</v>
      </c>
      <c r="AA668" s="125" t="s">
        <v>197</v>
      </c>
      <c r="AB668" s="125" t="s">
        <v>197</v>
      </c>
      <c r="AC668" s="125" t="s">
        <v>197</v>
      </c>
      <c r="AD668" s="125" t="s">
        <v>197</v>
      </c>
      <c r="AE668" s="125">
        <v>0</v>
      </c>
      <c r="AF668" s="125">
        <v>0</v>
      </c>
      <c r="AG668" s="125">
        <v>0</v>
      </c>
      <c r="AH668" s="125">
        <v>0</v>
      </c>
      <c r="AI668" s="202">
        <v>0</v>
      </c>
      <c r="AJ668" s="202">
        <v>0</v>
      </c>
      <c r="AK668" s="202">
        <v>0.5</v>
      </c>
      <c r="AL668" s="202">
        <v>0</v>
      </c>
      <c r="AM668" s="202">
        <v>0.1</v>
      </c>
      <c r="AN668" s="202">
        <v>0</v>
      </c>
      <c r="AO668" s="202">
        <v>1</v>
      </c>
      <c r="AP668" s="202">
        <v>0</v>
      </c>
      <c r="AQ668" s="202" t="s">
        <v>197</v>
      </c>
      <c r="AR668" s="202">
        <v>1987</v>
      </c>
      <c r="AS668" s="203">
        <v>11</v>
      </c>
      <c r="AT668" s="224" t="s">
        <v>132</v>
      </c>
      <c r="AU668" s="202" t="s">
        <v>556</v>
      </c>
      <c r="AV668" s="152">
        <v>1.1224972160321824</v>
      </c>
      <c r="AW668" s="152">
        <v>1.1224972160321824</v>
      </c>
      <c r="AX668" s="179">
        <v>-1.2887152238561079</v>
      </c>
      <c r="AY668" s="179" t="s">
        <v>115</v>
      </c>
      <c r="AZ668" s="179">
        <v>-0.99440031448435318</v>
      </c>
      <c r="BA668" s="179">
        <v>-0.92436984371045905</v>
      </c>
      <c r="BB668" s="179">
        <v>0</v>
      </c>
      <c r="BC668" s="179">
        <v>0.91884786846284128</v>
      </c>
      <c r="BD668" s="179">
        <v>0.97066655184726125</v>
      </c>
      <c r="BE668" s="179" t="s">
        <v>115</v>
      </c>
      <c r="BF668" s="179">
        <v>1.2346339691368919</v>
      </c>
      <c r="BG668" s="179">
        <v>1.4599294312001929</v>
      </c>
      <c r="BH668" s="204">
        <v>1</v>
      </c>
      <c r="BI668" s="204">
        <v>4</v>
      </c>
      <c r="BJ668" s="205" t="s">
        <v>3038</v>
      </c>
      <c r="BK668" s="205" t="s">
        <v>3039</v>
      </c>
      <c r="BL668" s="205" t="s">
        <v>3040</v>
      </c>
      <c r="BM668" s="205">
        <v>1.4599294312001929</v>
      </c>
      <c r="BN668" s="205" t="s">
        <v>115</v>
      </c>
      <c r="BO668" s="205">
        <v>0.1293882106351818</v>
      </c>
      <c r="BP668" s="205">
        <v>9.548178712712084E-2</v>
      </c>
      <c r="BQ668" s="205" t="s">
        <v>115</v>
      </c>
      <c r="BR668" s="205" t="s">
        <v>197</v>
      </c>
      <c r="BS668" s="205">
        <v>0.27763396913689181</v>
      </c>
      <c r="BT668" s="120" t="s">
        <v>115</v>
      </c>
      <c r="BU668" s="120" t="s">
        <v>115</v>
      </c>
      <c r="BV668" s="120" t="s">
        <v>115</v>
      </c>
      <c r="BW668" s="120" t="s">
        <v>115</v>
      </c>
      <c r="BX668" s="153">
        <v>9.5400705687998073</v>
      </c>
      <c r="BY668" s="153">
        <v>1.1339568248943004</v>
      </c>
      <c r="BZ668" s="153">
        <v>1.1339568248943004</v>
      </c>
      <c r="CA668" s="154" t="s">
        <v>197</v>
      </c>
      <c r="CB668" s="154">
        <v>1.1674496569630175</v>
      </c>
      <c r="CC668" s="154">
        <v>1.1674496569630175</v>
      </c>
      <c r="CD668" s="154" t="s">
        <v>197</v>
      </c>
      <c r="CE668" s="155">
        <v>0</v>
      </c>
      <c r="CF668" s="155"/>
      <c r="CG668" s="269"/>
      <c r="CH668" s="273"/>
    </row>
    <row r="669" spans="1:86" s="1" customFormat="1" x14ac:dyDescent="0.2">
      <c r="A669" s="120">
        <v>665</v>
      </c>
      <c r="B669" s="120" t="s">
        <v>2860</v>
      </c>
      <c r="C669" s="120" t="s">
        <v>2920</v>
      </c>
      <c r="D669" s="126">
        <v>2</v>
      </c>
      <c r="E669" s="126" t="s">
        <v>2901</v>
      </c>
      <c r="F669" s="199">
        <v>70.808431474607701</v>
      </c>
      <c r="G669" s="199">
        <v>28.106992359178701</v>
      </c>
      <c r="H669" s="123">
        <v>42</v>
      </c>
      <c r="I669" s="122">
        <v>4240</v>
      </c>
      <c r="J669" s="122">
        <v>100</v>
      </c>
      <c r="K669" s="123"/>
      <c r="L669" s="122">
        <v>4240</v>
      </c>
      <c r="M669" s="122">
        <v>100</v>
      </c>
      <c r="N669" s="122">
        <v>3922</v>
      </c>
      <c r="O669" s="122">
        <v>439</v>
      </c>
      <c r="P669" s="122">
        <v>433</v>
      </c>
      <c r="Q669" s="112" t="s">
        <v>2394</v>
      </c>
      <c r="R669" s="158">
        <v>1</v>
      </c>
      <c r="S669" s="112"/>
      <c r="T669" s="112" t="s">
        <v>2913</v>
      </c>
      <c r="U669" s="112" t="s">
        <v>197</v>
      </c>
      <c r="V669" s="112" t="s">
        <v>197</v>
      </c>
      <c r="W669" s="112" t="s">
        <v>197</v>
      </c>
      <c r="X669" s="112" t="s">
        <v>197</v>
      </c>
      <c r="Y669" s="112" t="s">
        <v>197</v>
      </c>
      <c r="Z669" s="112" t="s">
        <v>115</v>
      </c>
      <c r="AA669" s="125" t="s">
        <v>197</v>
      </c>
      <c r="AB669" s="125" t="s">
        <v>197</v>
      </c>
      <c r="AC669" s="125" t="s">
        <v>197</v>
      </c>
      <c r="AD669" s="125" t="s">
        <v>197</v>
      </c>
      <c r="AE669" s="125">
        <v>0</v>
      </c>
      <c r="AF669" s="125">
        <v>0</v>
      </c>
      <c r="AG669" s="125">
        <v>0</v>
      </c>
      <c r="AH669" s="125">
        <v>0</v>
      </c>
      <c r="AI669" s="202">
        <v>0</v>
      </c>
      <c r="AJ669" s="202">
        <v>0</v>
      </c>
      <c r="AK669" s="202">
        <v>0.5</v>
      </c>
      <c r="AL669" s="202">
        <v>0</v>
      </c>
      <c r="AM669" s="202">
        <v>0.1</v>
      </c>
      <c r="AN669" s="202">
        <v>0</v>
      </c>
      <c r="AO669" s="202">
        <v>1</v>
      </c>
      <c r="AP669" s="202">
        <v>0</v>
      </c>
      <c r="AQ669" s="202" t="s">
        <v>197</v>
      </c>
      <c r="AR669" s="202">
        <v>1987</v>
      </c>
      <c r="AS669" s="203">
        <v>11</v>
      </c>
      <c r="AT669" s="224" t="s">
        <v>132</v>
      </c>
      <c r="AU669" s="202" t="s">
        <v>556</v>
      </c>
      <c r="AV669" s="152">
        <v>1.1224972160321824</v>
      </c>
      <c r="AW669" s="152">
        <v>1.1224972160321824</v>
      </c>
      <c r="AX669" s="179">
        <v>-1.2887152238561079</v>
      </c>
      <c r="AY669" s="179" t="s">
        <v>115</v>
      </c>
      <c r="AZ669" s="179">
        <v>-0.99440031448435318</v>
      </c>
      <c r="BA669" s="179">
        <v>-0.92436984371045905</v>
      </c>
      <c r="BB669" s="179">
        <v>0</v>
      </c>
      <c r="BC669" s="179">
        <v>0.91884786846284128</v>
      </c>
      <c r="BD669" s="179">
        <v>0.97066655184726125</v>
      </c>
      <c r="BE669" s="179" t="s">
        <v>115</v>
      </c>
      <c r="BF669" s="179">
        <v>1.2346339691368919</v>
      </c>
      <c r="BG669" s="179">
        <v>1.4599294312001929</v>
      </c>
      <c r="BH669" s="204">
        <v>1</v>
      </c>
      <c r="BI669" s="204">
        <v>4</v>
      </c>
      <c r="BJ669" s="205" t="s">
        <v>3038</v>
      </c>
      <c r="BK669" s="205" t="s">
        <v>3039</v>
      </c>
      <c r="BL669" s="205" t="s">
        <v>3040</v>
      </c>
      <c r="BM669" s="205">
        <v>1.4599294312001929</v>
      </c>
      <c r="BN669" s="205" t="s">
        <v>115</v>
      </c>
      <c r="BO669" s="205">
        <v>0.1293882106351818</v>
      </c>
      <c r="BP669" s="205">
        <v>9.548178712712084E-2</v>
      </c>
      <c r="BQ669" s="205" t="s">
        <v>115</v>
      </c>
      <c r="BR669" s="205" t="s">
        <v>197</v>
      </c>
      <c r="BS669" s="205">
        <v>0.27763396913689181</v>
      </c>
      <c r="BT669" s="120" t="s">
        <v>115</v>
      </c>
      <c r="BU669" s="120" t="s">
        <v>115</v>
      </c>
      <c r="BV669" s="120" t="s">
        <v>115</v>
      </c>
      <c r="BW669" s="120" t="s">
        <v>115</v>
      </c>
      <c r="BX669" s="153">
        <v>9.5400705687998073</v>
      </c>
      <c r="BY669" s="153">
        <v>1.1339568248943004</v>
      </c>
      <c r="BZ669" s="153">
        <v>1.1339568248943004</v>
      </c>
      <c r="CA669" s="154" t="s">
        <v>197</v>
      </c>
      <c r="CB669" s="154">
        <v>1.1674496569630175</v>
      </c>
      <c r="CC669" s="154">
        <v>1.1674496569630175</v>
      </c>
      <c r="CD669" s="154" t="s">
        <v>197</v>
      </c>
      <c r="CE669" s="155">
        <v>0</v>
      </c>
      <c r="CF669" s="155"/>
      <c r="CG669" s="269"/>
      <c r="CH669" s="273"/>
    </row>
    <row r="670" spans="1:86" s="1" customFormat="1" x14ac:dyDescent="0.2">
      <c r="A670" s="120">
        <v>666</v>
      </c>
      <c r="B670" s="120" t="s">
        <v>2861</v>
      </c>
      <c r="C670" s="120" t="s">
        <v>2920</v>
      </c>
      <c r="D670" s="126">
        <v>2</v>
      </c>
      <c r="E670" s="126" t="s">
        <v>2901</v>
      </c>
      <c r="F670" s="199">
        <v>70.808431474607701</v>
      </c>
      <c r="G670" s="199">
        <v>28.106992359178701</v>
      </c>
      <c r="H670" s="123">
        <v>43</v>
      </c>
      <c r="I670" s="122">
        <v>3490</v>
      </c>
      <c r="J670" s="122">
        <v>100</v>
      </c>
      <c r="K670" s="123"/>
      <c r="L670" s="122">
        <v>3490</v>
      </c>
      <c r="M670" s="122">
        <v>100</v>
      </c>
      <c r="N670" s="122">
        <v>3662.5</v>
      </c>
      <c r="O670" s="122">
        <v>484.5</v>
      </c>
      <c r="P670" s="122">
        <v>274.5</v>
      </c>
      <c r="Q670" s="112" t="s">
        <v>2394</v>
      </c>
      <c r="R670" s="158">
        <v>1</v>
      </c>
      <c r="S670" s="112"/>
      <c r="T670" s="112" t="s">
        <v>2913</v>
      </c>
      <c r="U670" s="112" t="s">
        <v>197</v>
      </c>
      <c r="V670" s="112" t="s">
        <v>197</v>
      </c>
      <c r="W670" s="112" t="s">
        <v>197</v>
      </c>
      <c r="X670" s="112" t="s">
        <v>197</v>
      </c>
      <c r="Y670" s="112" t="s">
        <v>197</v>
      </c>
      <c r="Z670" s="112" t="s">
        <v>115</v>
      </c>
      <c r="AA670" s="125" t="s">
        <v>197</v>
      </c>
      <c r="AB670" s="125" t="s">
        <v>197</v>
      </c>
      <c r="AC670" s="125" t="s">
        <v>197</v>
      </c>
      <c r="AD670" s="125" t="s">
        <v>197</v>
      </c>
      <c r="AE670" s="125">
        <v>0</v>
      </c>
      <c r="AF670" s="125">
        <v>0</v>
      </c>
      <c r="AG670" s="125">
        <v>0</v>
      </c>
      <c r="AH670" s="125">
        <v>0</v>
      </c>
      <c r="AI670" s="202">
        <v>0</v>
      </c>
      <c r="AJ670" s="202">
        <v>0</v>
      </c>
      <c r="AK670" s="202">
        <v>0.5</v>
      </c>
      <c r="AL670" s="202">
        <v>0</v>
      </c>
      <c r="AM670" s="202">
        <v>0.1</v>
      </c>
      <c r="AN670" s="202">
        <v>0</v>
      </c>
      <c r="AO670" s="202">
        <v>1</v>
      </c>
      <c r="AP670" s="202">
        <v>0</v>
      </c>
      <c r="AQ670" s="202" t="s">
        <v>197</v>
      </c>
      <c r="AR670" s="202">
        <v>1987</v>
      </c>
      <c r="AS670" s="203">
        <v>10</v>
      </c>
      <c r="AT670" s="224" t="s">
        <v>132</v>
      </c>
      <c r="AU670" s="202" t="s">
        <v>556</v>
      </c>
      <c r="AV670" s="152">
        <v>1.1224972160321824</v>
      </c>
      <c r="AW670" s="152">
        <v>1.1224972160321824</v>
      </c>
      <c r="AX670" s="179">
        <v>-1.2887152238561079</v>
      </c>
      <c r="AY670" s="179" t="s">
        <v>115</v>
      </c>
      <c r="AZ670" s="179">
        <v>-0.99440031448435318</v>
      </c>
      <c r="BA670" s="179">
        <v>-0.92436984371045905</v>
      </c>
      <c r="BB670" s="179">
        <v>0</v>
      </c>
      <c r="BC670" s="179">
        <v>0.91884786846284128</v>
      </c>
      <c r="BD670" s="179">
        <v>0.97066655184726125</v>
      </c>
      <c r="BE670" s="179" t="s">
        <v>115</v>
      </c>
      <c r="BF670" s="179">
        <v>1.2346339691368919</v>
      </c>
      <c r="BG670" s="179">
        <v>1.4599294312001929</v>
      </c>
      <c r="BH670" s="204">
        <v>1</v>
      </c>
      <c r="BI670" s="204">
        <v>4</v>
      </c>
      <c r="BJ670" s="205" t="s">
        <v>3038</v>
      </c>
      <c r="BK670" s="205" t="s">
        <v>3039</v>
      </c>
      <c r="BL670" s="205" t="s">
        <v>3040</v>
      </c>
      <c r="BM670" s="205">
        <v>1.4599294312001929</v>
      </c>
      <c r="BN670" s="205" t="s">
        <v>115</v>
      </c>
      <c r="BO670" s="205">
        <v>0.1293882106351818</v>
      </c>
      <c r="BP670" s="205">
        <v>9.548178712712084E-2</v>
      </c>
      <c r="BQ670" s="205" t="s">
        <v>115</v>
      </c>
      <c r="BR670" s="205" t="s">
        <v>197</v>
      </c>
      <c r="BS670" s="205">
        <v>0.27763396913689181</v>
      </c>
      <c r="BT670" s="120" t="s">
        <v>115</v>
      </c>
      <c r="BU670" s="120" t="s">
        <v>115</v>
      </c>
      <c r="BV670" s="120" t="s">
        <v>115</v>
      </c>
      <c r="BW670" s="120" t="s">
        <v>115</v>
      </c>
      <c r="BX670" s="153">
        <v>8.5400705687998073</v>
      </c>
      <c r="BY670" s="153">
        <v>1.1339568248943004</v>
      </c>
      <c r="BZ670" s="153">
        <v>1.1339568248943004</v>
      </c>
      <c r="CA670" s="154" t="s">
        <v>197</v>
      </c>
      <c r="CB670" s="154">
        <v>1.1674496569630175</v>
      </c>
      <c r="CC670" s="154">
        <v>1.1674496569630175</v>
      </c>
      <c r="CD670" s="154" t="s">
        <v>197</v>
      </c>
      <c r="CE670" s="155">
        <v>0</v>
      </c>
      <c r="CF670" s="155"/>
      <c r="CG670" s="269"/>
      <c r="CH670" s="273"/>
    </row>
    <row r="671" spans="1:86" s="1" customFormat="1" x14ac:dyDescent="0.2">
      <c r="A671" s="120">
        <v>667</v>
      </c>
      <c r="B671" s="120" t="s">
        <v>2862</v>
      </c>
      <c r="C671" s="120" t="s">
        <v>2920</v>
      </c>
      <c r="D671" s="126">
        <v>2</v>
      </c>
      <c r="E671" s="126" t="s">
        <v>2901</v>
      </c>
      <c r="F671" s="199">
        <v>70.808431474607701</v>
      </c>
      <c r="G671" s="199">
        <v>28.106992359178701</v>
      </c>
      <c r="H671" s="123">
        <v>44</v>
      </c>
      <c r="I671" s="122">
        <v>3490</v>
      </c>
      <c r="J671" s="122">
        <v>130</v>
      </c>
      <c r="K671" s="123"/>
      <c r="L671" s="122">
        <v>3490</v>
      </c>
      <c r="M671" s="122">
        <v>130</v>
      </c>
      <c r="N671" s="122">
        <v>3788.5</v>
      </c>
      <c r="O671" s="122">
        <v>445.5</v>
      </c>
      <c r="P671" s="122">
        <v>429.5</v>
      </c>
      <c r="Q671" s="112" t="s">
        <v>2394</v>
      </c>
      <c r="R671" s="158">
        <v>1</v>
      </c>
      <c r="S671" s="112"/>
      <c r="T671" s="112" t="s">
        <v>2913</v>
      </c>
      <c r="U671" s="112" t="s">
        <v>197</v>
      </c>
      <c r="V671" s="112" t="s">
        <v>197</v>
      </c>
      <c r="W671" s="112" t="s">
        <v>197</v>
      </c>
      <c r="X671" s="112" t="s">
        <v>197</v>
      </c>
      <c r="Y671" s="112" t="s">
        <v>197</v>
      </c>
      <c r="Z671" s="112" t="s">
        <v>115</v>
      </c>
      <c r="AA671" s="125" t="s">
        <v>197</v>
      </c>
      <c r="AB671" s="125" t="s">
        <v>197</v>
      </c>
      <c r="AC671" s="125" t="s">
        <v>197</v>
      </c>
      <c r="AD671" s="125" t="s">
        <v>197</v>
      </c>
      <c r="AE671" s="125">
        <v>0</v>
      </c>
      <c r="AF671" s="125">
        <v>0</v>
      </c>
      <c r="AG671" s="125">
        <v>0</v>
      </c>
      <c r="AH671" s="125">
        <v>0</v>
      </c>
      <c r="AI671" s="202">
        <v>0</v>
      </c>
      <c r="AJ671" s="202">
        <v>0</v>
      </c>
      <c r="AK671" s="202">
        <v>0.5</v>
      </c>
      <c r="AL671" s="202">
        <v>0</v>
      </c>
      <c r="AM671" s="202">
        <v>0.1</v>
      </c>
      <c r="AN671" s="202">
        <v>0</v>
      </c>
      <c r="AO671" s="202">
        <v>1</v>
      </c>
      <c r="AP671" s="202">
        <v>0</v>
      </c>
      <c r="AQ671" s="202" t="s">
        <v>197</v>
      </c>
      <c r="AR671" s="202">
        <v>1987</v>
      </c>
      <c r="AS671" s="203">
        <v>10</v>
      </c>
      <c r="AT671" s="224" t="s">
        <v>132</v>
      </c>
      <c r="AU671" s="202" t="s">
        <v>556</v>
      </c>
      <c r="AV671" s="152">
        <v>1.1224972160321824</v>
      </c>
      <c r="AW671" s="152">
        <v>1.1224972160321824</v>
      </c>
      <c r="AX671" s="179">
        <v>-1.2887152238561079</v>
      </c>
      <c r="AY671" s="179" t="s">
        <v>115</v>
      </c>
      <c r="AZ671" s="179">
        <v>-0.99440031448435318</v>
      </c>
      <c r="BA671" s="179">
        <v>-0.92436984371045905</v>
      </c>
      <c r="BB671" s="179">
        <v>0</v>
      </c>
      <c r="BC671" s="179">
        <v>0.91884786846284128</v>
      </c>
      <c r="BD671" s="179">
        <v>0.97066655184726125</v>
      </c>
      <c r="BE671" s="179" t="s">
        <v>115</v>
      </c>
      <c r="BF671" s="179">
        <v>1.2346339691368919</v>
      </c>
      <c r="BG671" s="179">
        <v>1.4599294312001929</v>
      </c>
      <c r="BH671" s="204">
        <v>1</v>
      </c>
      <c r="BI671" s="204">
        <v>4</v>
      </c>
      <c r="BJ671" s="205" t="s">
        <v>3038</v>
      </c>
      <c r="BK671" s="205" t="s">
        <v>3039</v>
      </c>
      <c r="BL671" s="205" t="s">
        <v>3040</v>
      </c>
      <c r="BM671" s="205">
        <v>1.4599294312001929</v>
      </c>
      <c r="BN671" s="205" t="s">
        <v>115</v>
      </c>
      <c r="BO671" s="205">
        <v>0.1293882106351818</v>
      </c>
      <c r="BP671" s="205">
        <v>9.548178712712084E-2</v>
      </c>
      <c r="BQ671" s="205" t="s">
        <v>115</v>
      </c>
      <c r="BR671" s="205" t="s">
        <v>197</v>
      </c>
      <c r="BS671" s="205">
        <v>0.27763396913689181</v>
      </c>
      <c r="BT671" s="120" t="s">
        <v>115</v>
      </c>
      <c r="BU671" s="120" t="s">
        <v>115</v>
      </c>
      <c r="BV671" s="120" t="s">
        <v>115</v>
      </c>
      <c r="BW671" s="120" t="s">
        <v>115</v>
      </c>
      <c r="BX671" s="153">
        <v>8.5400705687998073</v>
      </c>
      <c r="BY671" s="153">
        <v>1.1339568248943004</v>
      </c>
      <c r="BZ671" s="153">
        <v>1.1339568248943004</v>
      </c>
      <c r="CA671" s="154" t="s">
        <v>197</v>
      </c>
      <c r="CB671" s="154">
        <v>1.1674496569630175</v>
      </c>
      <c r="CC671" s="154">
        <v>1.1674496569630175</v>
      </c>
      <c r="CD671" s="154" t="s">
        <v>197</v>
      </c>
      <c r="CE671" s="155">
        <v>0</v>
      </c>
      <c r="CF671" s="155"/>
      <c r="CG671" s="269"/>
      <c r="CH671" s="273"/>
    </row>
    <row r="672" spans="1:86" s="1" customFormat="1" x14ac:dyDescent="0.2">
      <c r="A672" s="120">
        <v>668</v>
      </c>
      <c r="B672" s="120" t="s">
        <v>2863</v>
      </c>
      <c r="C672" s="120" t="s">
        <v>2920</v>
      </c>
      <c r="D672" s="126">
        <v>2</v>
      </c>
      <c r="E672" s="126" t="s">
        <v>2901</v>
      </c>
      <c r="F672" s="199">
        <v>70.808431474607701</v>
      </c>
      <c r="G672" s="199">
        <v>28.106992359178701</v>
      </c>
      <c r="H672" s="123">
        <v>45</v>
      </c>
      <c r="I672" s="122">
        <v>3640</v>
      </c>
      <c r="J672" s="122">
        <v>120</v>
      </c>
      <c r="K672" s="123"/>
      <c r="L672" s="122">
        <v>3640</v>
      </c>
      <c r="M672" s="122">
        <v>120</v>
      </c>
      <c r="N672" s="122">
        <v>3902.625</v>
      </c>
      <c r="O672" s="122">
        <v>507.375</v>
      </c>
      <c r="P672" s="122">
        <v>406.625</v>
      </c>
      <c r="Q672" s="112" t="s">
        <v>2394</v>
      </c>
      <c r="R672" s="158">
        <v>1</v>
      </c>
      <c r="S672" s="112"/>
      <c r="T672" s="112" t="s">
        <v>2913</v>
      </c>
      <c r="U672" s="112" t="s">
        <v>197</v>
      </c>
      <c r="V672" s="112" t="s">
        <v>197</v>
      </c>
      <c r="W672" s="112" t="s">
        <v>197</v>
      </c>
      <c r="X672" s="112" t="s">
        <v>197</v>
      </c>
      <c r="Y672" s="112" t="s">
        <v>197</v>
      </c>
      <c r="Z672" s="112" t="s">
        <v>115</v>
      </c>
      <c r="AA672" s="125" t="s">
        <v>197</v>
      </c>
      <c r="AB672" s="125" t="s">
        <v>197</v>
      </c>
      <c r="AC672" s="125" t="s">
        <v>197</v>
      </c>
      <c r="AD672" s="125" t="s">
        <v>197</v>
      </c>
      <c r="AE672" s="125">
        <v>0</v>
      </c>
      <c r="AF672" s="125">
        <v>0</v>
      </c>
      <c r="AG672" s="125">
        <v>0</v>
      </c>
      <c r="AH672" s="125">
        <v>0</v>
      </c>
      <c r="AI672" s="202">
        <v>0</v>
      </c>
      <c r="AJ672" s="202">
        <v>0</v>
      </c>
      <c r="AK672" s="202">
        <v>0.5</v>
      </c>
      <c r="AL672" s="202">
        <v>0</v>
      </c>
      <c r="AM672" s="202">
        <v>0.1</v>
      </c>
      <c r="AN672" s="202">
        <v>0</v>
      </c>
      <c r="AO672" s="202">
        <v>1</v>
      </c>
      <c r="AP672" s="202">
        <v>0</v>
      </c>
      <c r="AQ672" s="202" t="s">
        <v>197</v>
      </c>
      <c r="AR672" s="202">
        <v>1987</v>
      </c>
      <c r="AS672" s="203">
        <v>10</v>
      </c>
      <c r="AT672" s="224" t="s">
        <v>132</v>
      </c>
      <c r="AU672" s="202" t="s">
        <v>556</v>
      </c>
      <c r="AV672" s="152">
        <v>1.1224972160321824</v>
      </c>
      <c r="AW672" s="152">
        <v>1.1224972160321824</v>
      </c>
      <c r="AX672" s="179">
        <v>-1.2887152238561079</v>
      </c>
      <c r="AY672" s="179" t="s">
        <v>115</v>
      </c>
      <c r="AZ672" s="179">
        <v>-0.99440031448435318</v>
      </c>
      <c r="BA672" s="179">
        <v>-0.92436984371045905</v>
      </c>
      <c r="BB672" s="179">
        <v>0</v>
      </c>
      <c r="BC672" s="179">
        <v>0.91884786846284128</v>
      </c>
      <c r="BD672" s="179">
        <v>0.97066655184726125</v>
      </c>
      <c r="BE672" s="179" t="s">
        <v>115</v>
      </c>
      <c r="BF672" s="179">
        <v>1.2346339691368919</v>
      </c>
      <c r="BG672" s="179">
        <v>1.4599294312001929</v>
      </c>
      <c r="BH672" s="204">
        <v>1</v>
      </c>
      <c r="BI672" s="204">
        <v>4</v>
      </c>
      <c r="BJ672" s="205" t="s">
        <v>3038</v>
      </c>
      <c r="BK672" s="205" t="s">
        <v>3039</v>
      </c>
      <c r="BL672" s="205" t="s">
        <v>3040</v>
      </c>
      <c r="BM672" s="205">
        <v>1.4599294312001929</v>
      </c>
      <c r="BN672" s="205" t="s">
        <v>115</v>
      </c>
      <c r="BO672" s="205">
        <v>0.1293882106351818</v>
      </c>
      <c r="BP672" s="205">
        <v>9.548178712712084E-2</v>
      </c>
      <c r="BQ672" s="205" t="s">
        <v>115</v>
      </c>
      <c r="BR672" s="205" t="s">
        <v>197</v>
      </c>
      <c r="BS672" s="205">
        <v>0.27763396913689181</v>
      </c>
      <c r="BT672" s="120" t="s">
        <v>115</v>
      </c>
      <c r="BU672" s="120" t="s">
        <v>115</v>
      </c>
      <c r="BV672" s="120" t="s">
        <v>115</v>
      </c>
      <c r="BW672" s="120" t="s">
        <v>115</v>
      </c>
      <c r="BX672" s="153">
        <v>8.5400705687998073</v>
      </c>
      <c r="BY672" s="153">
        <v>1.1339568248943004</v>
      </c>
      <c r="BZ672" s="153">
        <v>1.1339568248943004</v>
      </c>
      <c r="CA672" s="154" t="s">
        <v>197</v>
      </c>
      <c r="CB672" s="154">
        <v>1.1674496569630175</v>
      </c>
      <c r="CC672" s="154">
        <v>1.1674496569630175</v>
      </c>
      <c r="CD672" s="154" t="s">
        <v>197</v>
      </c>
      <c r="CE672" s="155">
        <v>0</v>
      </c>
      <c r="CF672" s="155"/>
      <c r="CG672" s="269"/>
      <c r="CH672" s="273"/>
    </row>
    <row r="673" spans="1:86" s="1" customFormat="1" x14ac:dyDescent="0.2">
      <c r="A673" s="120">
        <v>669</v>
      </c>
      <c r="B673" s="120" t="s">
        <v>2864</v>
      </c>
      <c r="C673" s="120" t="s">
        <v>2920</v>
      </c>
      <c r="D673" s="126">
        <v>2</v>
      </c>
      <c r="E673" s="126" t="s">
        <v>2901</v>
      </c>
      <c r="F673" s="199">
        <v>70.808431474607701</v>
      </c>
      <c r="G673" s="199">
        <v>28.106992359178701</v>
      </c>
      <c r="H673" s="123">
        <v>46</v>
      </c>
      <c r="I673" s="122">
        <v>3100</v>
      </c>
      <c r="J673" s="122">
        <v>70</v>
      </c>
      <c r="K673" s="123"/>
      <c r="L673" s="122">
        <v>3100</v>
      </c>
      <c r="M673" s="122">
        <v>70</v>
      </c>
      <c r="N673" s="122">
        <v>3277.5</v>
      </c>
      <c r="O673" s="122">
        <v>289.5</v>
      </c>
      <c r="P673" s="122">
        <v>392.5</v>
      </c>
      <c r="Q673" s="112" t="s">
        <v>2394</v>
      </c>
      <c r="R673" s="158">
        <v>1</v>
      </c>
      <c r="S673" s="112"/>
      <c r="T673" s="112" t="s">
        <v>2913</v>
      </c>
      <c r="U673" s="112" t="s">
        <v>197</v>
      </c>
      <c r="V673" s="112" t="s">
        <v>197</v>
      </c>
      <c r="W673" s="112" t="s">
        <v>197</v>
      </c>
      <c r="X673" s="112" t="s">
        <v>197</v>
      </c>
      <c r="Y673" s="112" t="s">
        <v>197</v>
      </c>
      <c r="Z673" s="112" t="s">
        <v>115</v>
      </c>
      <c r="AA673" s="125" t="s">
        <v>197</v>
      </c>
      <c r="AB673" s="125" t="s">
        <v>197</v>
      </c>
      <c r="AC673" s="125" t="s">
        <v>197</v>
      </c>
      <c r="AD673" s="125" t="s">
        <v>197</v>
      </c>
      <c r="AE673" s="125">
        <v>0</v>
      </c>
      <c r="AF673" s="125">
        <v>0</v>
      </c>
      <c r="AG673" s="125">
        <v>0</v>
      </c>
      <c r="AH673" s="125">
        <v>0</v>
      </c>
      <c r="AI673" s="202">
        <v>0</v>
      </c>
      <c r="AJ673" s="202">
        <v>0</v>
      </c>
      <c r="AK673" s="202">
        <v>0.5</v>
      </c>
      <c r="AL673" s="202">
        <v>0</v>
      </c>
      <c r="AM673" s="202">
        <v>0.1</v>
      </c>
      <c r="AN673" s="202">
        <v>0</v>
      </c>
      <c r="AO673" s="202">
        <v>1</v>
      </c>
      <c r="AP673" s="202">
        <v>0</v>
      </c>
      <c r="AQ673" s="202" t="s">
        <v>197</v>
      </c>
      <c r="AR673" s="202">
        <v>1987</v>
      </c>
      <c r="AS673" s="203">
        <v>10</v>
      </c>
      <c r="AT673" s="224" t="s">
        <v>132</v>
      </c>
      <c r="AU673" s="202" t="s">
        <v>556</v>
      </c>
      <c r="AV673" s="152">
        <v>1.1224972160321824</v>
      </c>
      <c r="AW673" s="152">
        <v>1.1224972160321824</v>
      </c>
      <c r="AX673" s="179">
        <v>-1.0078264026914361</v>
      </c>
      <c r="AY673" s="179" t="s">
        <v>115</v>
      </c>
      <c r="AZ673" s="179">
        <v>-0.75395925818382192</v>
      </c>
      <c r="BA673" s="179">
        <v>-0.70133608870754671</v>
      </c>
      <c r="BB673" s="179">
        <v>0</v>
      </c>
      <c r="BC673" s="179">
        <v>0.69908631499475526</v>
      </c>
      <c r="BD673" s="179">
        <v>0.73866400084923889</v>
      </c>
      <c r="BE673" s="179" t="s">
        <v>115</v>
      </c>
      <c r="BF673" s="179">
        <v>0.98017308473375797</v>
      </c>
      <c r="BG673" s="179">
        <v>1.1782008498619581</v>
      </c>
      <c r="BH673" s="204">
        <v>1</v>
      </c>
      <c r="BI673" s="204">
        <v>4</v>
      </c>
      <c r="BJ673" s="205" t="s">
        <v>3038</v>
      </c>
      <c r="BK673" s="205" t="s">
        <v>3039</v>
      </c>
      <c r="BL673" s="205" t="s">
        <v>3040</v>
      </c>
      <c r="BM673" s="205">
        <v>1.4599294312001929</v>
      </c>
      <c r="BN673" s="205" t="s">
        <v>115</v>
      </c>
      <c r="BO673" s="205">
        <v>0.1293882106351818</v>
      </c>
      <c r="BP673" s="205">
        <v>9.548178712712084E-2</v>
      </c>
      <c r="BQ673" s="205" t="s">
        <v>115</v>
      </c>
      <c r="BR673" s="205" t="s">
        <v>197</v>
      </c>
      <c r="BS673" s="205">
        <v>0.27763396913689181</v>
      </c>
      <c r="BT673" s="120" t="s">
        <v>115</v>
      </c>
      <c r="BU673" s="120" t="s">
        <v>115</v>
      </c>
      <c r="BV673" s="120" t="s">
        <v>115</v>
      </c>
      <c r="BW673" s="120" t="s">
        <v>115</v>
      </c>
      <c r="BX673" s="153">
        <v>8.5400705687998073</v>
      </c>
      <c r="BY673" s="153">
        <v>1.1339568248943004</v>
      </c>
      <c r="BZ673" s="153">
        <v>1.1339568248943004</v>
      </c>
      <c r="CA673" s="154" t="s">
        <v>197</v>
      </c>
      <c r="CB673" s="154">
        <v>1.1674496569630175</v>
      </c>
      <c r="CC673" s="154">
        <v>1.1674496569630175</v>
      </c>
      <c r="CD673" s="154" t="s">
        <v>197</v>
      </c>
      <c r="CE673" s="155">
        <v>0</v>
      </c>
      <c r="CF673" s="155"/>
      <c r="CG673" s="269"/>
      <c r="CH673" s="273"/>
    </row>
    <row r="674" spans="1:86" s="1" customFormat="1" x14ac:dyDescent="0.2">
      <c r="A674" s="120">
        <v>670</v>
      </c>
      <c r="B674" s="120" t="s">
        <v>2865</v>
      </c>
      <c r="C674" s="120" t="s">
        <v>2920</v>
      </c>
      <c r="D674" s="126">
        <v>2</v>
      </c>
      <c r="E674" s="126" t="s">
        <v>2901</v>
      </c>
      <c r="F674" s="199">
        <v>70.808431474607701</v>
      </c>
      <c r="G674" s="199">
        <v>28.106992359178701</v>
      </c>
      <c r="H674" s="123">
        <v>47</v>
      </c>
      <c r="I674" s="122">
        <v>3730</v>
      </c>
      <c r="J674" s="122">
        <v>90</v>
      </c>
      <c r="K674" s="123"/>
      <c r="L674" s="122">
        <v>3730</v>
      </c>
      <c r="M674" s="122">
        <v>90</v>
      </c>
      <c r="N674" s="122">
        <v>4122.5</v>
      </c>
      <c r="O674" s="122">
        <v>384.5</v>
      </c>
      <c r="P674" s="122">
        <v>476.5</v>
      </c>
      <c r="Q674" s="112" t="s">
        <v>2394</v>
      </c>
      <c r="R674" s="158">
        <v>1</v>
      </c>
      <c r="S674" s="112"/>
      <c r="T674" s="112" t="s">
        <v>2913</v>
      </c>
      <c r="U674" s="112" t="s">
        <v>197</v>
      </c>
      <c r="V674" s="112" t="s">
        <v>197</v>
      </c>
      <c r="W674" s="112" t="s">
        <v>197</v>
      </c>
      <c r="X674" s="112" t="s">
        <v>197</v>
      </c>
      <c r="Y674" s="112" t="s">
        <v>197</v>
      </c>
      <c r="Z674" s="112" t="s">
        <v>115</v>
      </c>
      <c r="AA674" s="125" t="s">
        <v>197</v>
      </c>
      <c r="AB674" s="125" t="s">
        <v>197</v>
      </c>
      <c r="AC674" s="125" t="s">
        <v>197</v>
      </c>
      <c r="AD674" s="125" t="s">
        <v>197</v>
      </c>
      <c r="AE674" s="125">
        <v>0</v>
      </c>
      <c r="AF674" s="125">
        <v>0</v>
      </c>
      <c r="AG674" s="125">
        <v>0</v>
      </c>
      <c r="AH674" s="125">
        <v>0</v>
      </c>
      <c r="AI674" s="202">
        <v>0</v>
      </c>
      <c r="AJ674" s="202">
        <v>0</v>
      </c>
      <c r="AK674" s="202">
        <v>0.5</v>
      </c>
      <c r="AL674" s="202">
        <v>0</v>
      </c>
      <c r="AM674" s="202">
        <v>0.1</v>
      </c>
      <c r="AN674" s="202">
        <v>0</v>
      </c>
      <c r="AO674" s="202">
        <v>1</v>
      </c>
      <c r="AP674" s="202">
        <v>0</v>
      </c>
      <c r="AQ674" s="202" t="s">
        <v>197</v>
      </c>
      <c r="AR674" s="202">
        <v>1987</v>
      </c>
      <c r="AS674" s="203">
        <v>10</v>
      </c>
      <c r="AT674" s="224" t="s">
        <v>132</v>
      </c>
      <c r="AU674" s="202" t="s">
        <v>556</v>
      </c>
      <c r="AV674" s="152">
        <v>1.1224972160321824</v>
      </c>
      <c r="AW674" s="152">
        <v>1.1224972160321824</v>
      </c>
      <c r="AX674" s="179">
        <v>-1.0078264026914361</v>
      </c>
      <c r="AY674" s="179" t="s">
        <v>115</v>
      </c>
      <c r="AZ674" s="179">
        <v>-0.75395925818382192</v>
      </c>
      <c r="BA674" s="179">
        <v>-0.70133608870754671</v>
      </c>
      <c r="BB674" s="179">
        <v>0</v>
      </c>
      <c r="BC674" s="179">
        <v>0.69908631499475526</v>
      </c>
      <c r="BD674" s="179">
        <v>0.73866400084923889</v>
      </c>
      <c r="BE674" s="179" t="s">
        <v>115</v>
      </c>
      <c r="BF674" s="179">
        <v>0.98017308473375797</v>
      </c>
      <c r="BG674" s="179">
        <v>1.1782008498619581</v>
      </c>
      <c r="BH674" s="204">
        <v>1</v>
      </c>
      <c r="BI674" s="204">
        <v>4</v>
      </c>
      <c r="BJ674" s="205" t="s">
        <v>3038</v>
      </c>
      <c r="BK674" s="205" t="s">
        <v>3039</v>
      </c>
      <c r="BL674" s="205" t="s">
        <v>3040</v>
      </c>
      <c r="BM674" s="205">
        <v>1.4599294312001929</v>
      </c>
      <c r="BN674" s="205" t="s">
        <v>115</v>
      </c>
      <c r="BO674" s="205">
        <v>0.1293882106351818</v>
      </c>
      <c r="BP674" s="205">
        <v>9.548178712712084E-2</v>
      </c>
      <c r="BQ674" s="205" t="s">
        <v>115</v>
      </c>
      <c r="BR674" s="205" t="s">
        <v>197</v>
      </c>
      <c r="BS674" s="205">
        <v>0.27763396913689181</v>
      </c>
      <c r="BT674" s="120" t="s">
        <v>115</v>
      </c>
      <c r="BU674" s="120" t="s">
        <v>115</v>
      </c>
      <c r="BV674" s="120" t="s">
        <v>115</v>
      </c>
      <c r="BW674" s="120" t="s">
        <v>115</v>
      </c>
      <c r="BX674" s="153">
        <v>8.5400705687998073</v>
      </c>
      <c r="BY674" s="153">
        <v>1.1339568248943004</v>
      </c>
      <c r="BZ674" s="153">
        <v>1.1339568248943004</v>
      </c>
      <c r="CA674" s="154" t="s">
        <v>197</v>
      </c>
      <c r="CB674" s="154">
        <v>1.1674496569630175</v>
      </c>
      <c r="CC674" s="154">
        <v>1.1674496569630175</v>
      </c>
      <c r="CD674" s="154" t="s">
        <v>197</v>
      </c>
      <c r="CE674" s="155">
        <v>0</v>
      </c>
      <c r="CF674" s="155"/>
      <c r="CG674" s="269"/>
      <c r="CH674" s="273"/>
    </row>
    <row r="675" spans="1:86" s="1" customFormat="1" x14ac:dyDescent="0.2">
      <c r="A675" s="120">
        <v>671</v>
      </c>
      <c r="B675" s="120" t="s">
        <v>2866</v>
      </c>
      <c r="C675" s="120" t="s">
        <v>2920</v>
      </c>
      <c r="D675" s="126">
        <v>2</v>
      </c>
      <c r="E675" s="126" t="s">
        <v>2901</v>
      </c>
      <c r="F675" s="199">
        <v>70.808431474607701</v>
      </c>
      <c r="G675" s="199">
        <v>28.106992359178701</v>
      </c>
      <c r="H675" s="123">
        <v>48</v>
      </c>
      <c r="I675" s="122">
        <v>2600</v>
      </c>
      <c r="J675" s="122">
        <v>70</v>
      </c>
      <c r="K675" s="123"/>
      <c r="L675" s="122">
        <v>2600</v>
      </c>
      <c r="M675" s="122">
        <v>70</v>
      </c>
      <c r="N675" s="122">
        <v>2634</v>
      </c>
      <c r="O675" s="122">
        <v>320</v>
      </c>
      <c r="P675" s="122">
        <v>289</v>
      </c>
      <c r="Q675" s="112" t="s">
        <v>2394</v>
      </c>
      <c r="R675" s="158">
        <v>1</v>
      </c>
      <c r="S675" s="112"/>
      <c r="T675" s="112" t="s">
        <v>2913</v>
      </c>
      <c r="U675" s="112" t="s">
        <v>197</v>
      </c>
      <c r="V675" s="112" t="s">
        <v>197</v>
      </c>
      <c r="W675" s="112" t="s">
        <v>197</v>
      </c>
      <c r="X675" s="112" t="s">
        <v>197</v>
      </c>
      <c r="Y675" s="112" t="s">
        <v>197</v>
      </c>
      <c r="Z675" s="112" t="s">
        <v>115</v>
      </c>
      <c r="AA675" s="125" t="s">
        <v>197</v>
      </c>
      <c r="AB675" s="125" t="s">
        <v>197</v>
      </c>
      <c r="AC675" s="125" t="s">
        <v>197</v>
      </c>
      <c r="AD675" s="125" t="s">
        <v>197</v>
      </c>
      <c r="AE675" s="125">
        <v>0</v>
      </c>
      <c r="AF675" s="125">
        <v>0</v>
      </c>
      <c r="AG675" s="125">
        <v>0</v>
      </c>
      <c r="AH675" s="125">
        <v>0</v>
      </c>
      <c r="AI675" s="202">
        <v>0</v>
      </c>
      <c r="AJ675" s="202">
        <v>0</v>
      </c>
      <c r="AK675" s="202">
        <v>0.5</v>
      </c>
      <c r="AL675" s="202">
        <v>0</v>
      </c>
      <c r="AM675" s="202">
        <v>0.1</v>
      </c>
      <c r="AN675" s="202">
        <v>0</v>
      </c>
      <c r="AO675" s="202">
        <v>1</v>
      </c>
      <c r="AP675" s="202">
        <v>0</v>
      </c>
      <c r="AQ675" s="202" t="s">
        <v>197</v>
      </c>
      <c r="AR675" s="202">
        <v>1987</v>
      </c>
      <c r="AS675" s="203">
        <v>10</v>
      </c>
      <c r="AT675" s="224" t="s">
        <v>132</v>
      </c>
      <c r="AU675" s="202" t="s">
        <v>556</v>
      </c>
      <c r="AV675" s="152">
        <v>1.1224972160321824</v>
      </c>
      <c r="AW675" s="152">
        <v>1.1224972160321824</v>
      </c>
      <c r="AX675" s="179">
        <v>-1.0078264026914361</v>
      </c>
      <c r="AY675" s="179" t="s">
        <v>115</v>
      </c>
      <c r="AZ675" s="179">
        <v>-0.75395925818382192</v>
      </c>
      <c r="BA675" s="179">
        <v>-0.70133608870754671</v>
      </c>
      <c r="BB675" s="179">
        <v>0</v>
      </c>
      <c r="BC675" s="179">
        <v>0.69908631499475526</v>
      </c>
      <c r="BD675" s="179">
        <v>0.73866400084923889</v>
      </c>
      <c r="BE675" s="179" t="s">
        <v>115</v>
      </c>
      <c r="BF675" s="179">
        <v>0.98017308473375797</v>
      </c>
      <c r="BG675" s="179">
        <v>1.1782008498619581</v>
      </c>
      <c r="BH675" s="204">
        <v>1</v>
      </c>
      <c r="BI675" s="204">
        <v>4</v>
      </c>
      <c r="BJ675" s="205" t="s">
        <v>3038</v>
      </c>
      <c r="BK675" s="205" t="s">
        <v>3039</v>
      </c>
      <c r="BL675" s="205" t="s">
        <v>3040</v>
      </c>
      <c r="BM675" s="205">
        <v>1.4599294312001929</v>
      </c>
      <c r="BN675" s="205" t="s">
        <v>115</v>
      </c>
      <c r="BO675" s="205">
        <v>0.1293882106351818</v>
      </c>
      <c r="BP675" s="205">
        <v>9.548178712712084E-2</v>
      </c>
      <c r="BQ675" s="205" t="s">
        <v>115</v>
      </c>
      <c r="BR675" s="205" t="s">
        <v>197</v>
      </c>
      <c r="BS675" s="205">
        <v>0.27763396913689181</v>
      </c>
      <c r="BT675" s="120" t="s">
        <v>115</v>
      </c>
      <c r="BU675" s="120" t="s">
        <v>115</v>
      </c>
      <c r="BV675" s="120" t="s">
        <v>115</v>
      </c>
      <c r="BW675" s="120" t="s">
        <v>115</v>
      </c>
      <c r="BX675" s="153">
        <v>8.5400705687998073</v>
      </c>
      <c r="BY675" s="153">
        <v>1.1339568248943004</v>
      </c>
      <c r="BZ675" s="153">
        <v>1.1339568248943004</v>
      </c>
      <c r="CA675" s="154" t="s">
        <v>197</v>
      </c>
      <c r="CB675" s="154">
        <v>1.1674496569630175</v>
      </c>
      <c r="CC675" s="154">
        <v>1.1674496569630175</v>
      </c>
      <c r="CD675" s="154" t="s">
        <v>197</v>
      </c>
      <c r="CE675" s="155">
        <v>0</v>
      </c>
      <c r="CF675" s="155"/>
      <c r="CG675" s="269"/>
      <c r="CH675" s="273"/>
    </row>
    <row r="676" spans="1:86" s="1" customFormat="1" x14ac:dyDescent="0.2">
      <c r="A676" s="120">
        <v>672</v>
      </c>
      <c r="B676" s="120" t="s">
        <v>2867</v>
      </c>
      <c r="C676" s="120" t="s">
        <v>2920</v>
      </c>
      <c r="D676" s="126">
        <v>2</v>
      </c>
      <c r="E676" s="126" t="s">
        <v>2901</v>
      </c>
      <c r="F676" s="199">
        <v>70.808431474607701</v>
      </c>
      <c r="G676" s="199">
        <v>28.106992359178701</v>
      </c>
      <c r="H676" s="123">
        <v>49</v>
      </c>
      <c r="I676" s="122">
        <v>2490</v>
      </c>
      <c r="J676" s="122">
        <v>100</v>
      </c>
      <c r="K676" s="123"/>
      <c r="L676" s="122">
        <v>2490</v>
      </c>
      <c r="M676" s="122">
        <v>100</v>
      </c>
      <c r="N676" s="122">
        <v>2550</v>
      </c>
      <c r="O676" s="122">
        <v>314</v>
      </c>
      <c r="P676" s="122">
        <v>402</v>
      </c>
      <c r="Q676" s="112" t="s">
        <v>2394</v>
      </c>
      <c r="R676" s="158">
        <v>1</v>
      </c>
      <c r="S676" s="112"/>
      <c r="T676" s="112" t="s">
        <v>2913</v>
      </c>
      <c r="U676" s="112" t="s">
        <v>197</v>
      </c>
      <c r="V676" s="112" t="s">
        <v>197</v>
      </c>
      <c r="W676" s="112" t="s">
        <v>197</v>
      </c>
      <c r="X676" s="112" t="s">
        <v>197</v>
      </c>
      <c r="Y676" s="112" t="s">
        <v>197</v>
      </c>
      <c r="Z676" s="112" t="s">
        <v>115</v>
      </c>
      <c r="AA676" s="125" t="s">
        <v>197</v>
      </c>
      <c r="AB676" s="125" t="s">
        <v>197</v>
      </c>
      <c r="AC676" s="125" t="s">
        <v>197</v>
      </c>
      <c r="AD676" s="125" t="s">
        <v>197</v>
      </c>
      <c r="AE676" s="125">
        <v>0</v>
      </c>
      <c r="AF676" s="125">
        <v>0</v>
      </c>
      <c r="AG676" s="125">
        <v>0</v>
      </c>
      <c r="AH676" s="125">
        <v>0</v>
      </c>
      <c r="AI676" s="202">
        <v>0</v>
      </c>
      <c r="AJ676" s="202">
        <v>0</v>
      </c>
      <c r="AK676" s="202">
        <v>0.5</v>
      </c>
      <c r="AL676" s="202">
        <v>0</v>
      </c>
      <c r="AM676" s="202">
        <v>0.1</v>
      </c>
      <c r="AN676" s="202">
        <v>0</v>
      </c>
      <c r="AO676" s="202">
        <v>1</v>
      </c>
      <c r="AP676" s="202">
        <v>0</v>
      </c>
      <c r="AQ676" s="202" t="s">
        <v>197</v>
      </c>
      <c r="AR676" s="202">
        <v>1987</v>
      </c>
      <c r="AS676" s="203">
        <v>10</v>
      </c>
      <c r="AT676" s="224" t="s">
        <v>132</v>
      </c>
      <c r="AU676" s="202" t="s">
        <v>556</v>
      </c>
      <c r="AV676" s="152">
        <v>1.1224972160321824</v>
      </c>
      <c r="AW676" s="152">
        <v>1.1224972160321824</v>
      </c>
      <c r="AX676" s="179">
        <v>-1.0078264026914361</v>
      </c>
      <c r="AY676" s="179" t="s">
        <v>115</v>
      </c>
      <c r="AZ676" s="179">
        <v>-0.75395925818382192</v>
      </c>
      <c r="BA676" s="179">
        <v>-0.70133608870754671</v>
      </c>
      <c r="BB676" s="179">
        <v>0</v>
      </c>
      <c r="BC676" s="179">
        <v>0.69908631499475526</v>
      </c>
      <c r="BD676" s="179">
        <v>0.73866400084923889</v>
      </c>
      <c r="BE676" s="179" t="s">
        <v>115</v>
      </c>
      <c r="BF676" s="179">
        <v>0.98017308473375797</v>
      </c>
      <c r="BG676" s="179">
        <v>1.1782008498619581</v>
      </c>
      <c r="BH676" s="204">
        <v>1</v>
      </c>
      <c r="BI676" s="204">
        <v>4</v>
      </c>
      <c r="BJ676" s="205" t="s">
        <v>3038</v>
      </c>
      <c r="BK676" s="205" t="s">
        <v>3039</v>
      </c>
      <c r="BL676" s="205" t="s">
        <v>3040</v>
      </c>
      <c r="BM676" s="205">
        <v>1.4599294312001929</v>
      </c>
      <c r="BN676" s="205" t="s">
        <v>115</v>
      </c>
      <c r="BO676" s="205">
        <v>0.1293882106351818</v>
      </c>
      <c r="BP676" s="205">
        <v>9.548178712712084E-2</v>
      </c>
      <c r="BQ676" s="205" t="s">
        <v>115</v>
      </c>
      <c r="BR676" s="205" t="s">
        <v>197</v>
      </c>
      <c r="BS676" s="205">
        <v>0.27763396913689181</v>
      </c>
      <c r="BT676" s="120" t="s">
        <v>115</v>
      </c>
      <c r="BU676" s="120" t="s">
        <v>115</v>
      </c>
      <c r="BV676" s="120" t="s">
        <v>115</v>
      </c>
      <c r="BW676" s="120" t="s">
        <v>115</v>
      </c>
      <c r="BX676" s="153">
        <v>8.5400705687998073</v>
      </c>
      <c r="BY676" s="153">
        <v>1.1339568248943004</v>
      </c>
      <c r="BZ676" s="153">
        <v>1.1339568248943004</v>
      </c>
      <c r="CA676" s="154" t="s">
        <v>197</v>
      </c>
      <c r="CB676" s="154">
        <v>1.1674496569630175</v>
      </c>
      <c r="CC676" s="154">
        <v>1.1674496569630175</v>
      </c>
      <c r="CD676" s="154" t="s">
        <v>197</v>
      </c>
      <c r="CE676" s="155">
        <v>0</v>
      </c>
      <c r="CF676" s="155"/>
      <c r="CG676" s="269"/>
      <c r="CH676" s="273"/>
    </row>
    <row r="677" spans="1:86" s="1" customFormat="1" x14ac:dyDescent="0.2">
      <c r="A677" s="120">
        <v>673</v>
      </c>
      <c r="B677" s="120" t="s">
        <v>2868</v>
      </c>
      <c r="C677" s="120" t="s">
        <v>2920</v>
      </c>
      <c r="D677" s="126">
        <v>2</v>
      </c>
      <c r="E677" s="126" t="s">
        <v>2901</v>
      </c>
      <c r="F677" s="199">
        <v>70.808431474607701</v>
      </c>
      <c r="G677" s="199">
        <v>28.106992359178701</v>
      </c>
      <c r="H677" s="123">
        <v>50</v>
      </c>
      <c r="I677" s="122">
        <v>3560</v>
      </c>
      <c r="J677" s="122">
        <v>100</v>
      </c>
      <c r="K677" s="123"/>
      <c r="L677" s="122">
        <v>3560</v>
      </c>
      <c r="M677" s="122">
        <v>100</v>
      </c>
      <c r="N677" s="122">
        <v>3884.25</v>
      </c>
      <c r="O677" s="122">
        <v>351.75</v>
      </c>
      <c r="P677" s="122">
        <v>429.25</v>
      </c>
      <c r="Q677" s="112" t="s">
        <v>2394</v>
      </c>
      <c r="R677" s="158">
        <v>1</v>
      </c>
      <c r="S677" s="112"/>
      <c r="T677" s="112" t="s">
        <v>2913</v>
      </c>
      <c r="U677" s="112" t="s">
        <v>197</v>
      </c>
      <c r="V677" s="112" t="s">
        <v>197</v>
      </c>
      <c r="W677" s="112" t="s">
        <v>197</v>
      </c>
      <c r="X677" s="112" t="s">
        <v>197</v>
      </c>
      <c r="Y677" s="112" t="s">
        <v>197</v>
      </c>
      <c r="Z677" s="112" t="s">
        <v>115</v>
      </c>
      <c r="AA677" s="125" t="s">
        <v>197</v>
      </c>
      <c r="AB677" s="125" t="s">
        <v>197</v>
      </c>
      <c r="AC677" s="125" t="s">
        <v>197</v>
      </c>
      <c r="AD677" s="125" t="s">
        <v>197</v>
      </c>
      <c r="AE677" s="125">
        <v>0</v>
      </c>
      <c r="AF677" s="125">
        <v>0</v>
      </c>
      <c r="AG677" s="125">
        <v>0</v>
      </c>
      <c r="AH677" s="125">
        <v>0</v>
      </c>
      <c r="AI677" s="202">
        <v>0</v>
      </c>
      <c r="AJ677" s="202">
        <v>0</v>
      </c>
      <c r="AK677" s="202">
        <v>0.5</v>
      </c>
      <c r="AL677" s="202">
        <v>0</v>
      </c>
      <c r="AM677" s="202">
        <v>0.1</v>
      </c>
      <c r="AN677" s="202">
        <v>0</v>
      </c>
      <c r="AO677" s="202">
        <v>1</v>
      </c>
      <c r="AP677" s="202">
        <v>0</v>
      </c>
      <c r="AQ677" s="202" t="s">
        <v>197</v>
      </c>
      <c r="AR677" s="202">
        <v>1987</v>
      </c>
      <c r="AS677" s="203">
        <v>10</v>
      </c>
      <c r="AT677" s="224" t="s">
        <v>132</v>
      </c>
      <c r="AU677" s="202" t="s">
        <v>556</v>
      </c>
      <c r="AV677" s="152">
        <v>1.1224972160321824</v>
      </c>
      <c r="AW677" s="152">
        <v>1.1224972160321824</v>
      </c>
      <c r="AX677" s="179">
        <v>-1.0078264026914361</v>
      </c>
      <c r="AY677" s="179" t="s">
        <v>115</v>
      </c>
      <c r="AZ677" s="179">
        <v>-0.75395925818382192</v>
      </c>
      <c r="BA677" s="179">
        <v>-0.70133608870754671</v>
      </c>
      <c r="BB677" s="179">
        <v>0</v>
      </c>
      <c r="BC677" s="179">
        <v>0.69908631499475526</v>
      </c>
      <c r="BD677" s="179">
        <v>0.73866400084923889</v>
      </c>
      <c r="BE677" s="179" t="s">
        <v>115</v>
      </c>
      <c r="BF677" s="179">
        <v>0.98017308473375797</v>
      </c>
      <c r="BG677" s="179">
        <v>1.1782008498619581</v>
      </c>
      <c r="BH677" s="204">
        <v>1</v>
      </c>
      <c r="BI677" s="204">
        <v>4</v>
      </c>
      <c r="BJ677" s="205" t="s">
        <v>3038</v>
      </c>
      <c r="BK677" s="205" t="s">
        <v>3039</v>
      </c>
      <c r="BL677" s="205" t="s">
        <v>3040</v>
      </c>
      <c r="BM677" s="205">
        <v>1.4599294312001929</v>
      </c>
      <c r="BN677" s="205" t="s">
        <v>115</v>
      </c>
      <c r="BO677" s="205">
        <v>0.1293882106351818</v>
      </c>
      <c r="BP677" s="205">
        <v>9.548178712712084E-2</v>
      </c>
      <c r="BQ677" s="205" t="s">
        <v>115</v>
      </c>
      <c r="BR677" s="205" t="s">
        <v>197</v>
      </c>
      <c r="BS677" s="205">
        <v>0.27763396913689181</v>
      </c>
      <c r="BT677" s="120" t="s">
        <v>115</v>
      </c>
      <c r="BU677" s="120" t="s">
        <v>115</v>
      </c>
      <c r="BV677" s="120" t="s">
        <v>115</v>
      </c>
      <c r="BW677" s="120" t="s">
        <v>115</v>
      </c>
      <c r="BX677" s="153">
        <v>8.5400705687998073</v>
      </c>
      <c r="BY677" s="153">
        <v>1.1339568248943004</v>
      </c>
      <c r="BZ677" s="153">
        <v>1.1339568248943004</v>
      </c>
      <c r="CA677" s="154" t="s">
        <v>197</v>
      </c>
      <c r="CB677" s="154">
        <v>1.1674496569630175</v>
      </c>
      <c r="CC677" s="154">
        <v>1.1674496569630175</v>
      </c>
      <c r="CD677" s="154" t="s">
        <v>197</v>
      </c>
      <c r="CE677" s="155">
        <v>0</v>
      </c>
      <c r="CF677" s="155"/>
      <c r="CG677" s="269"/>
      <c r="CH677" s="273"/>
    </row>
    <row r="678" spans="1:86" s="1" customFormat="1" x14ac:dyDescent="0.2">
      <c r="A678" s="120">
        <v>674</v>
      </c>
      <c r="B678" s="120" t="s">
        <v>2869</v>
      </c>
      <c r="C678" s="120" t="s">
        <v>2920</v>
      </c>
      <c r="D678" s="126">
        <v>2</v>
      </c>
      <c r="E678" s="126" t="s">
        <v>2901</v>
      </c>
      <c r="F678" s="199">
        <v>70.808431474607701</v>
      </c>
      <c r="G678" s="199">
        <v>28.106992359178701</v>
      </c>
      <c r="H678" s="123">
        <v>51</v>
      </c>
      <c r="I678" s="122">
        <v>3590</v>
      </c>
      <c r="J678" s="122">
        <v>70</v>
      </c>
      <c r="K678" s="123"/>
      <c r="L678" s="122">
        <v>3590</v>
      </c>
      <c r="M678" s="122">
        <v>70</v>
      </c>
      <c r="N678" s="122">
        <v>3829</v>
      </c>
      <c r="O678" s="122">
        <v>407</v>
      </c>
      <c r="P678" s="122">
        <v>336</v>
      </c>
      <c r="Q678" s="112" t="s">
        <v>2394</v>
      </c>
      <c r="R678" s="158">
        <v>1</v>
      </c>
      <c r="S678" s="112"/>
      <c r="T678" s="112" t="s">
        <v>2913</v>
      </c>
      <c r="U678" s="112" t="s">
        <v>197</v>
      </c>
      <c r="V678" s="112" t="s">
        <v>197</v>
      </c>
      <c r="W678" s="112" t="s">
        <v>197</v>
      </c>
      <c r="X678" s="112" t="s">
        <v>197</v>
      </c>
      <c r="Y678" s="112" t="s">
        <v>197</v>
      </c>
      <c r="Z678" s="112" t="s">
        <v>115</v>
      </c>
      <c r="AA678" s="125" t="s">
        <v>197</v>
      </c>
      <c r="AB678" s="125" t="s">
        <v>197</v>
      </c>
      <c r="AC678" s="125" t="s">
        <v>197</v>
      </c>
      <c r="AD678" s="125" t="s">
        <v>197</v>
      </c>
      <c r="AE678" s="125">
        <v>0</v>
      </c>
      <c r="AF678" s="125">
        <v>0</v>
      </c>
      <c r="AG678" s="125">
        <v>0</v>
      </c>
      <c r="AH678" s="125">
        <v>0</v>
      </c>
      <c r="AI678" s="202">
        <v>0</v>
      </c>
      <c r="AJ678" s="202">
        <v>0</v>
      </c>
      <c r="AK678" s="202">
        <v>0.5</v>
      </c>
      <c r="AL678" s="202">
        <v>0</v>
      </c>
      <c r="AM678" s="202">
        <v>0.1</v>
      </c>
      <c r="AN678" s="202">
        <v>0</v>
      </c>
      <c r="AO678" s="202">
        <v>1</v>
      </c>
      <c r="AP678" s="202">
        <v>0</v>
      </c>
      <c r="AQ678" s="202" t="s">
        <v>197</v>
      </c>
      <c r="AR678" s="202">
        <v>1987</v>
      </c>
      <c r="AS678" s="203">
        <v>10</v>
      </c>
      <c r="AT678" s="224" t="s">
        <v>132</v>
      </c>
      <c r="AU678" s="202" t="s">
        <v>556</v>
      </c>
      <c r="AV678" s="152">
        <v>1.1224972160321824</v>
      </c>
      <c r="AW678" s="152">
        <v>1.1224972160321824</v>
      </c>
      <c r="AX678" s="179">
        <v>-1.0078264026914361</v>
      </c>
      <c r="AY678" s="179" t="s">
        <v>115</v>
      </c>
      <c r="AZ678" s="179">
        <v>-0.75395925818382192</v>
      </c>
      <c r="BA678" s="179">
        <v>-0.70133608870754671</v>
      </c>
      <c r="BB678" s="179">
        <v>0</v>
      </c>
      <c r="BC678" s="179">
        <v>0.69908631499475526</v>
      </c>
      <c r="BD678" s="179">
        <v>0.73866400084923889</v>
      </c>
      <c r="BE678" s="179" t="s">
        <v>115</v>
      </c>
      <c r="BF678" s="179">
        <v>0.98017308473375797</v>
      </c>
      <c r="BG678" s="179">
        <v>1.1782008498619581</v>
      </c>
      <c r="BH678" s="204">
        <v>1</v>
      </c>
      <c r="BI678" s="204">
        <v>4</v>
      </c>
      <c r="BJ678" s="205" t="s">
        <v>3038</v>
      </c>
      <c r="BK678" s="205" t="s">
        <v>3039</v>
      </c>
      <c r="BL678" s="205" t="s">
        <v>3040</v>
      </c>
      <c r="BM678" s="205">
        <v>1.4599294312001929</v>
      </c>
      <c r="BN678" s="205" t="s">
        <v>115</v>
      </c>
      <c r="BO678" s="205">
        <v>0.1293882106351818</v>
      </c>
      <c r="BP678" s="205">
        <v>9.548178712712084E-2</v>
      </c>
      <c r="BQ678" s="205" t="s">
        <v>115</v>
      </c>
      <c r="BR678" s="205" t="s">
        <v>197</v>
      </c>
      <c r="BS678" s="205">
        <v>0.27763396913689181</v>
      </c>
      <c r="BT678" s="120" t="s">
        <v>115</v>
      </c>
      <c r="BU678" s="120" t="s">
        <v>115</v>
      </c>
      <c r="BV678" s="120" t="s">
        <v>115</v>
      </c>
      <c r="BW678" s="120" t="s">
        <v>115</v>
      </c>
      <c r="BX678" s="153">
        <v>8.5400705687998073</v>
      </c>
      <c r="BY678" s="153">
        <v>1.1339568248943004</v>
      </c>
      <c r="BZ678" s="153">
        <v>1.1339568248943004</v>
      </c>
      <c r="CA678" s="154" t="s">
        <v>197</v>
      </c>
      <c r="CB678" s="154">
        <v>1.1674496569630175</v>
      </c>
      <c r="CC678" s="154">
        <v>1.1674496569630175</v>
      </c>
      <c r="CD678" s="154" t="s">
        <v>197</v>
      </c>
      <c r="CE678" s="155">
        <v>0</v>
      </c>
      <c r="CF678" s="155"/>
      <c r="CG678" s="269"/>
      <c r="CH678" s="273"/>
    </row>
    <row r="679" spans="1:86" s="1" customFormat="1" x14ac:dyDescent="0.2">
      <c r="A679" s="120">
        <v>675</v>
      </c>
      <c r="B679" s="120" t="s">
        <v>2870</v>
      </c>
      <c r="C679" s="120" t="s">
        <v>2920</v>
      </c>
      <c r="D679" s="126">
        <v>2</v>
      </c>
      <c r="E679" s="126" t="s">
        <v>2901</v>
      </c>
      <c r="F679" s="199">
        <v>70.808431474607701</v>
      </c>
      <c r="G679" s="199">
        <v>28.106992359178701</v>
      </c>
      <c r="H679" s="123">
        <v>52</v>
      </c>
      <c r="I679" s="122">
        <v>2800</v>
      </c>
      <c r="J679" s="122">
        <v>100</v>
      </c>
      <c r="K679" s="123"/>
      <c r="L679" s="122">
        <v>2800</v>
      </c>
      <c r="M679" s="122">
        <v>100</v>
      </c>
      <c r="N679" s="122">
        <v>2926.5</v>
      </c>
      <c r="O679" s="122">
        <v>416.5</v>
      </c>
      <c r="P679" s="122">
        <v>431.5</v>
      </c>
      <c r="Q679" s="112" t="s">
        <v>2394</v>
      </c>
      <c r="R679" s="158">
        <v>1</v>
      </c>
      <c r="S679" s="112"/>
      <c r="T679" s="112" t="s">
        <v>2913</v>
      </c>
      <c r="U679" s="112" t="s">
        <v>197</v>
      </c>
      <c r="V679" s="112" t="s">
        <v>197</v>
      </c>
      <c r="W679" s="112" t="s">
        <v>197</v>
      </c>
      <c r="X679" s="112" t="s">
        <v>197</v>
      </c>
      <c r="Y679" s="112" t="s">
        <v>197</v>
      </c>
      <c r="Z679" s="112" t="s">
        <v>115</v>
      </c>
      <c r="AA679" s="125" t="s">
        <v>197</v>
      </c>
      <c r="AB679" s="125" t="s">
        <v>197</v>
      </c>
      <c r="AC679" s="125" t="s">
        <v>197</v>
      </c>
      <c r="AD679" s="125" t="s">
        <v>197</v>
      </c>
      <c r="AE679" s="125">
        <v>0</v>
      </c>
      <c r="AF679" s="125">
        <v>0</v>
      </c>
      <c r="AG679" s="125">
        <v>0</v>
      </c>
      <c r="AH679" s="125">
        <v>0</v>
      </c>
      <c r="AI679" s="202">
        <v>0</v>
      </c>
      <c r="AJ679" s="202">
        <v>0</v>
      </c>
      <c r="AK679" s="202">
        <v>0.5</v>
      </c>
      <c r="AL679" s="202">
        <v>0</v>
      </c>
      <c r="AM679" s="202">
        <v>0.1</v>
      </c>
      <c r="AN679" s="202">
        <v>0</v>
      </c>
      <c r="AO679" s="202">
        <v>1</v>
      </c>
      <c r="AP679" s="202">
        <v>0</v>
      </c>
      <c r="AQ679" s="202" t="s">
        <v>197</v>
      </c>
      <c r="AR679" s="202">
        <v>1987</v>
      </c>
      <c r="AS679" s="203">
        <v>9</v>
      </c>
      <c r="AT679" s="224" t="s">
        <v>132</v>
      </c>
      <c r="AU679" s="202" t="s">
        <v>556</v>
      </c>
      <c r="AV679" s="152">
        <v>1.1224972160321824</v>
      </c>
      <c r="AW679" s="152">
        <v>1.1224972160321824</v>
      </c>
      <c r="AX679" s="179">
        <v>-1.316552652269561</v>
      </c>
      <c r="AY679" s="179" t="s">
        <v>115</v>
      </c>
      <c r="AZ679" s="179">
        <v>-0.97957126591577648</v>
      </c>
      <c r="BA679" s="179">
        <v>-0.9079736624438719</v>
      </c>
      <c r="BB679" s="179">
        <v>0</v>
      </c>
      <c r="BC679" s="179">
        <v>0.94829915655084884</v>
      </c>
      <c r="BD679" s="179">
        <v>1.016821107639245</v>
      </c>
      <c r="BE679" s="179" t="s">
        <v>115</v>
      </c>
      <c r="BF679" s="179">
        <v>1.3588253229805161</v>
      </c>
      <c r="BG679" s="179">
        <v>1.609108845800973</v>
      </c>
      <c r="BH679" s="204">
        <v>1</v>
      </c>
      <c r="BI679" s="204">
        <v>4</v>
      </c>
      <c r="BJ679" s="205" t="s">
        <v>3038</v>
      </c>
      <c r="BK679" s="205" t="s">
        <v>3039</v>
      </c>
      <c r="BL679" s="205" t="s">
        <v>3040</v>
      </c>
      <c r="BM679" s="205">
        <v>1.4599294312001929</v>
      </c>
      <c r="BN679" s="205" t="s">
        <v>115</v>
      </c>
      <c r="BO679" s="205">
        <v>0.1293882106351818</v>
      </c>
      <c r="BP679" s="205">
        <v>9.548178712712084E-2</v>
      </c>
      <c r="BQ679" s="205" t="s">
        <v>115</v>
      </c>
      <c r="BR679" s="205" t="s">
        <v>197</v>
      </c>
      <c r="BS679" s="205">
        <v>0.27763396913689181</v>
      </c>
      <c r="BT679" s="120" t="s">
        <v>115</v>
      </c>
      <c r="BU679" s="120" t="s">
        <v>115</v>
      </c>
      <c r="BV679" s="120" t="s">
        <v>115</v>
      </c>
      <c r="BW679" s="120" t="s">
        <v>115</v>
      </c>
      <c r="BX679" s="153">
        <v>7.5400705687998073</v>
      </c>
      <c r="BY679" s="153">
        <v>1.1339568248943004</v>
      </c>
      <c r="BZ679" s="153">
        <v>1.1339568248943004</v>
      </c>
      <c r="CA679" s="154" t="s">
        <v>197</v>
      </c>
      <c r="CB679" s="154">
        <v>1.1674496569630175</v>
      </c>
      <c r="CC679" s="154">
        <v>1.1674496569630175</v>
      </c>
      <c r="CD679" s="154" t="s">
        <v>197</v>
      </c>
      <c r="CE679" s="155">
        <v>0</v>
      </c>
      <c r="CF679" s="155"/>
      <c r="CG679" s="269"/>
      <c r="CH679" s="273"/>
    </row>
    <row r="680" spans="1:86" s="1" customFormat="1" x14ac:dyDescent="0.2">
      <c r="A680" s="120">
        <v>676</v>
      </c>
      <c r="B680" s="120" t="s">
        <v>2871</v>
      </c>
      <c r="C680" s="120" t="s">
        <v>2920</v>
      </c>
      <c r="D680" s="126">
        <v>2</v>
      </c>
      <c r="E680" s="126" t="s">
        <v>2901</v>
      </c>
      <c r="F680" s="199">
        <v>70.808431474607701</v>
      </c>
      <c r="G680" s="199">
        <v>28.106992359178701</v>
      </c>
      <c r="H680" s="123">
        <v>53</v>
      </c>
      <c r="I680" s="122">
        <v>3410</v>
      </c>
      <c r="J680" s="122">
        <v>80</v>
      </c>
      <c r="K680" s="123"/>
      <c r="L680" s="122">
        <v>3410</v>
      </c>
      <c r="M680" s="122">
        <v>80</v>
      </c>
      <c r="N680" s="122">
        <v>3651.5</v>
      </c>
      <c r="O680" s="122">
        <v>414.5</v>
      </c>
      <c r="P680" s="122">
        <v>374.5</v>
      </c>
      <c r="Q680" s="112" t="s">
        <v>2394</v>
      </c>
      <c r="R680" s="158">
        <v>1</v>
      </c>
      <c r="S680" s="112"/>
      <c r="T680" s="112" t="s">
        <v>2913</v>
      </c>
      <c r="U680" s="112" t="s">
        <v>197</v>
      </c>
      <c r="V680" s="112" t="s">
        <v>197</v>
      </c>
      <c r="W680" s="112" t="s">
        <v>197</v>
      </c>
      <c r="X680" s="112" t="s">
        <v>197</v>
      </c>
      <c r="Y680" s="112" t="s">
        <v>197</v>
      </c>
      <c r="Z680" s="112" t="s">
        <v>115</v>
      </c>
      <c r="AA680" s="125" t="s">
        <v>197</v>
      </c>
      <c r="AB680" s="125" t="s">
        <v>197</v>
      </c>
      <c r="AC680" s="125" t="s">
        <v>197</v>
      </c>
      <c r="AD680" s="125" t="s">
        <v>197</v>
      </c>
      <c r="AE680" s="125">
        <v>0</v>
      </c>
      <c r="AF680" s="125">
        <v>0</v>
      </c>
      <c r="AG680" s="125">
        <v>0</v>
      </c>
      <c r="AH680" s="125">
        <v>0</v>
      </c>
      <c r="AI680" s="202">
        <v>0</v>
      </c>
      <c r="AJ680" s="202">
        <v>0</v>
      </c>
      <c r="AK680" s="202">
        <v>0.5</v>
      </c>
      <c r="AL680" s="202">
        <v>0</v>
      </c>
      <c r="AM680" s="202">
        <v>0.1</v>
      </c>
      <c r="AN680" s="202">
        <v>0</v>
      </c>
      <c r="AO680" s="202">
        <v>1</v>
      </c>
      <c r="AP680" s="202">
        <v>0</v>
      </c>
      <c r="AQ680" s="202" t="s">
        <v>197</v>
      </c>
      <c r="AR680" s="202">
        <v>1987</v>
      </c>
      <c r="AS680" s="203">
        <v>9</v>
      </c>
      <c r="AT680" s="224" t="s">
        <v>132</v>
      </c>
      <c r="AU680" s="202" t="s">
        <v>556</v>
      </c>
      <c r="AV680" s="152">
        <v>1.1224972160321824</v>
      </c>
      <c r="AW680" s="152">
        <v>1.1224972160321824</v>
      </c>
      <c r="AX680" s="179">
        <v>-1.316552652269561</v>
      </c>
      <c r="AY680" s="179" t="s">
        <v>115</v>
      </c>
      <c r="AZ680" s="179">
        <v>-0.97957126591577648</v>
      </c>
      <c r="BA680" s="179">
        <v>-0.9079736624438719</v>
      </c>
      <c r="BB680" s="179">
        <v>0</v>
      </c>
      <c r="BC680" s="179">
        <v>0.94829915655084884</v>
      </c>
      <c r="BD680" s="179">
        <v>1.016821107639245</v>
      </c>
      <c r="BE680" s="179" t="s">
        <v>115</v>
      </c>
      <c r="BF680" s="179">
        <v>1.3588253229805161</v>
      </c>
      <c r="BG680" s="179">
        <v>1.609108845800973</v>
      </c>
      <c r="BH680" s="204">
        <v>1</v>
      </c>
      <c r="BI680" s="204">
        <v>4</v>
      </c>
      <c r="BJ680" s="205" t="s">
        <v>3038</v>
      </c>
      <c r="BK680" s="205" t="s">
        <v>3039</v>
      </c>
      <c r="BL680" s="205" t="s">
        <v>3040</v>
      </c>
      <c r="BM680" s="205">
        <v>1.4599294312001929</v>
      </c>
      <c r="BN680" s="205" t="s">
        <v>115</v>
      </c>
      <c r="BO680" s="205">
        <v>0.1293882106351818</v>
      </c>
      <c r="BP680" s="205">
        <v>9.548178712712084E-2</v>
      </c>
      <c r="BQ680" s="205" t="s">
        <v>115</v>
      </c>
      <c r="BR680" s="205" t="s">
        <v>197</v>
      </c>
      <c r="BS680" s="205">
        <v>0.27763396913689181</v>
      </c>
      <c r="BT680" s="120" t="s">
        <v>115</v>
      </c>
      <c r="BU680" s="120" t="s">
        <v>115</v>
      </c>
      <c r="BV680" s="120" t="s">
        <v>115</v>
      </c>
      <c r="BW680" s="120" t="s">
        <v>115</v>
      </c>
      <c r="BX680" s="153">
        <v>7.5400705687998073</v>
      </c>
      <c r="BY680" s="153">
        <v>1.1339568248943004</v>
      </c>
      <c r="BZ680" s="153">
        <v>1.1339568248943004</v>
      </c>
      <c r="CA680" s="154" t="s">
        <v>197</v>
      </c>
      <c r="CB680" s="154">
        <v>1.1674496569630175</v>
      </c>
      <c r="CC680" s="154">
        <v>1.1674496569630175</v>
      </c>
      <c r="CD680" s="154" t="s">
        <v>197</v>
      </c>
      <c r="CE680" s="155">
        <v>0</v>
      </c>
      <c r="CF680" s="155"/>
      <c r="CG680" s="269"/>
      <c r="CH680" s="273"/>
    </row>
    <row r="681" spans="1:86" s="1" customFormat="1" x14ac:dyDescent="0.2">
      <c r="A681" s="120">
        <v>677</v>
      </c>
      <c r="B681" s="120" t="s">
        <v>431</v>
      </c>
      <c r="C681" s="120" t="s">
        <v>432</v>
      </c>
      <c r="D681" s="126">
        <v>2</v>
      </c>
      <c r="E681" s="126" t="s">
        <v>433</v>
      </c>
      <c r="F681" s="199">
        <v>69.176400000000001</v>
      </c>
      <c r="G681" s="199">
        <v>16.085902149999999</v>
      </c>
      <c r="H681" s="123">
        <v>1</v>
      </c>
      <c r="I681" s="122">
        <v>7400</v>
      </c>
      <c r="J681" s="122">
        <v>120</v>
      </c>
      <c r="K681" s="123">
        <v>0</v>
      </c>
      <c r="L681" s="122">
        <v>7400</v>
      </c>
      <c r="M681" s="122">
        <v>120</v>
      </c>
      <c r="N681" s="122">
        <v>8159.25</v>
      </c>
      <c r="O681" s="122">
        <v>358.75</v>
      </c>
      <c r="P681" s="122">
        <v>280.25</v>
      </c>
      <c r="Q681" s="112" t="s">
        <v>405</v>
      </c>
      <c r="R681" s="158">
        <v>1</v>
      </c>
      <c r="S681" s="112" t="s">
        <v>2191</v>
      </c>
      <c r="T681" s="112" t="s">
        <v>434</v>
      </c>
      <c r="U681" s="112" t="s">
        <v>405</v>
      </c>
      <c r="V681" s="112" t="s">
        <v>435</v>
      </c>
      <c r="W681" s="112" t="s">
        <v>193</v>
      </c>
      <c r="X681" s="112">
        <v>1</v>
      </c>
      <c r="Y681" s="112">
        <v>2</v>
      </c>
      <c r="Z681" s="112">
        <v>1</v>
      </c>
      <c r="AA681" s="125" t="s">
        <v>197</v>
      </c>
      <c r="AB681" s="125" t="s">
        <v>197</v>
      </c>
      <c r="AC681" s="125" t="s">
        <v>197</v>
      </c>
      <c r="AD681" s="125" t="s">
        <v>197</v>
      </c>
      <c r="AE681" s="125">
        <v>0</v>
      </c>
      <c r="AF681" s="125">
        <v>0.1</v>
      </c>
      <c r="AG681" s="125">
        <v>0</v>
      </c>
      <c r="AH681" s="125">
        <v>0</v>
      </c>
      <c r="AI681" s="202">
        <v>0</v>
      </c>
      <c r="AJ681" s="202">
        <v>0</v>
      </c>
      <c r="AK681" s="202">
        <v>0.5</v>
      </c>
      <c r="AL681" s="202">
        <v>0</v>
      </c>
      <c r="AM681" s="202">
        <v>0.1</v>
      </c>
      <c r="AN681" s="202">
        <v>0</v>
      </c>
      <c r="AO681" s="202">
        <v>1</v>
      </c>
      <c r="AP681" s="202">
        <v>0</v>
      </c>
      <c r="AQ681" s="202" t="s">
        <v>197</v>
      </c>
      <c r="AR681" s="202">
        <v>1981</v>
      </c>
      <c r="AS681" s="203">
        <v>3</v>
      </c>
      <c r="AT681" s="224" t="s">
        <v>132</v>
      </c>
      <c r="AU681" s="202" t="s">
        <v>556</v>
      </c>
      <c r="AV681" s="152">
        <v>1.1269427669584644</v>
      </c>
      <c r="AW681" s="152">
        <v>1.1269427669584644</v>
      </c>
      <c r="AX681" s="179">
        <v>-0.41610867884723091</v>
      </c>
      <c r="AY681" s="179" t="s">
        <v>115</v>
      </c>
      <c r="AZ681" s="179">
        <v>-0.31556358735605722</v>
      </c>
      <c r="BA681" s="179">
        <v>-0.29841380226378328</v>
      </c>
      <c r="BB681" s="179">
        <v>0</v>
      </c>
      <c r="BC681" s="179">
        <v>0.28177613127855478</v>
      </c>
      <c r="BD681" s="179">
        <v>0.29916477697119481</v>
      </c>
      <c r="BE681" s="179" t="s">
        <v>115</v>
      </c>
      <c r="BF681" s="179">
        <v>0.37409230384516562</v>
      </c>
      <c r="BG681" s="179">
        <v>0.42408702520215907</v>
      </c>
      <c r="BH681" s="204">
        <v>1</v>
      </c>
      <c r="BI681" s="204">
        <v>5</v>
      </c>
      <c r="BJ681" s="205" t="s">
        <v>3028</v>
      </c>
      <c r="BK681" s="205" t="s">
        <v>3029</v>
      </c>
      <c r="BL681" s="205" t="s">
        <v>3030</v>
      </c>
      <c r="BM681" s="205">
        <v>0.98017308473375797</v>
      </c>
      <c r="BN681" s="205" t="s">
        <v>115</v>
      </c>
      <c r="BO681" s="205">
        <v>0.28847535051459738</v>
      </c>
      <c r="BP681" s="205">
        <v>9.548178712712084E-2</v>
      </c>
      <c r="BQ681" s="205" t="s">
        <v>115</v>
      </c>
      <c r="BR681" s="205" t="s">
        <v>197</v>
      </c>
      <c r="BS681" s="205">
        <v>0.98017308473375797</v>
      </c>
      <c r="BT681" s="120" t="s">
        <v>115</v>
      </c>
      <c r="BU681" s="120" t="s">
        <v>115</v>
      </c>
      <c r="BV681" s="120" t="s">
        <v>115</v>
      </c>
      <c r="BW681" s="120" t="s">
        <v>115</v>
      </c>
      <c r="BX681" s="153">
        <v>2.019826915266242</v>
      </c>
      <c r="BY681" s="153">
        <v>1.1671909867401771</v>
      </c>
      <c r="BZ681" s="153">
        <v>1.1671909867401771</v>
      </c>
      <c r="CA681" s="154" t="s">
        <v>197</v>
      </c>
      <c r="CB681" s="154">
        <v>1.5241634018582124</v>
      </c>
      <c r="CC681" s="154">
        <v>1.5241634018582124</v>
      </c>
      <c r="CD681" s="154" t="s">
        <v>197</v>
      </c>
      <c r="CE681" s="155">
        <v>0</v>
      </c>
      <c r="CF681" s="269"/>
      <c r="CG681" s="269"/>
      <c r="CH681" s="273"/>
    </row>
    <row r="682" spans="1:86" s="1" customFormat="1" x14ac:dyDescent="0.2">
      <c r="A682" s="120">
        <v>678</v>
      </c>
      <c r="B682" s="120" t="s">
        <v>436</v>
      </c>
      <c r="C682" s="120" t="s">
        <v>432</v>
      </c>
      <c r="D682" s="126">
        <v>2</v>
      </c>
      <c r="E682" s="126" t="s">
        <v>433</v>
      </c>
      <c r="F682" s="199">
        <v>69.176400000000001</v>
      </c>
      <c r="G682" s="199">
        <v>16.085902149999999</v>
      </c>
      <c r="H682" s="123">
        <v>1</v>
      </c>
      <c r="I682" s="122">
        <v>6720</v>
      </c>
      <c r="J682" s="122">
        <v>160</v>
      </c>
      <c r="K682" s="123">
        <v>0</v>
      </c>
      <c r="L682" s="122">
        <v>6720</v>
      </c>
      <c r="M682" s="122">
        <v>160</v>
      </c>
      <c r="N682" s="122">
        <v>7539.25</v>
      </c>
      <c r="O682" s="122">
        <v>385.75</v>
      </c>
      <c r="P682" s="122">
        <v>223.25</v>
      </c>
      <c r="Q682" s="112" t="s">
        <v>405</v>
      </c>
      <c r="R682" s="158">
        <v>0</v>
      </c>
      <c r="S682" s="112" t="s">
        <v>2191</v>
      </c>
      <c r="T682" s="112" t="s">
        <v>437</v>
      </c>
      <c r="U682" s="124" t="s">
        <v>435</v>
      </c>
      <c r="V682" s="124" t="s">
        <v>435</v>
      </c>
      <c r="W682" s="112" t="s">
        <v>193</v>
      </c>
      <c r="X682" s="112">
        <v>2.5</v>
      </c>
      <c r="Y682" s="112">
        <v>1.5</v>
      </c>
      <c r="Z682" s="112">
        <v>1</v>
      </c>
      <c r="AA682" s="125" t="s">
        <v>197</v>
      </c>
      <c r="AB682" s="125" t="s">
        <v>197</v>
      </c>
      <c r="AC682" s="125" t="s">
        <v>197</v>
      </c>
      <c r="AD682" s="125" t="s">
        <v>197</v>
      </c>
      <c r="AE682" s="125">
        <v>0</v>
      </c>
      <c r="AF682" s="125">
        <v>0.1</v>
      </c>
      <c r="AG682" s="125">
        <v>0</v>
      </c>
      <c r="AH682" s="125">
        <v>0</v>
      </c>
      <c r="AI682" s="202">
        <v>0</v>
      </c>
      <c r="AJ682" s="202">
        <v>0</v>
      </c>
      <c r="AK682" s="202">
        <v>0.5</v>
      </c>
      <c r="AL682" s="202">
        <v>0</v>
      </c>
      <c r="AM682" s="202">
        <v>0.1</v>
      </c>
      <c r="AN682" s="202">
        <v>0</v>
      </c>
      <c r="AO682" s="202">
        <v>1</v>
      </c>
      <c r="AP682" s="202">
        <v>0</v>
      </c>
      <c r="AQ682" s="202" t="s">
        <v>197</v>
      </c>
      <c r="AR682" s="202">
        <v>1981</v>
      </c>
      <c r="AS682" s="203">
        <v>7.7</v>
      </c>
      <c r="AT682" s="224" t="s">
        <v>132</v>
      </c>
      <c r="AU682" s="202" t="s">
        <v>556</v>
      </c>
      <c r="AV682" s="152">
        <v>1.1269427669584644</v>
      </c>
      <c r="AW682" s="152">
        <v>1.1269427669584644</v>
      </c>
      <c r="AX682" s="179">
        <v>-0.41610867884723091</v>
      </c>
      <c r="AY682" s="179" t="s">
        <v>115</v>
      </c>
      <c r="AZ682" s="179">
        <v>-0.31556358735605722</v>
      </c>
      <c r="BA682" s="179">
        <v>-0.29841380226378328</v>
      </c>
      <c r="BB682" s="179">
        <v>0</v>
      </c>
      <c r="BC682" s="179">
        <v>0.28177613127855478</v>
      </c>
      <c r="BD682" s="179">
        <v>0.29916477697119481</v>
      </c>
      <c r="BE682" s="179" t="s">
        <v>115</v>
      </c>
      <c r="BF682" s="179">
        <v>0.37409230384516562</v>
      </c>
      <c r="BG682" s="179">
        <v>0.42408702520215907</v>
      </c>
      <c r="BH682" s="204">
        <v>1</v>
      </c>
      <c r="BI682" s="204">
        <v>5</v>
      </c>
      <c r="BJ682" s="205" t="s">
        <v>3028</v>
      </c>
      <c r="BK682" s="205" t="s">
        <v>3029</v>
      </c>
      <c r="BL682" s="205" t="s">
        <v>3030</v>
      </c>
      <c r="BM682" s="205">
        <v>0.98017308473375797</v>
      </c>
      <c r="BN682" s="205" t="s">
        <v>115</v>
      </c>
      <c r="BO682" s="205">
        <v>0.28847535051459738</v>
      </c>
      <c r="BP682" s="205">
        <v>9.548178712712084E-2</v>
      </c>
      <c r="BQ682" s="205" t="s">
        <v>115</v>
      </c>
      <c r="BR682" s="205" t="s">
        <v>197</v>
      </c>
      <c r="BS682" s="205">
        <v>0.98017308473375797</v>
      </c>
      <c r="BT682" s="120" t="s">
        <v>115</v>
      </c>
      <c r="BU682" s="120" t="s">
        <v>115</v>
      </c>
      <c r="BV682" s="120" t="s">
        <v>115</v>
      </c>
      <c r="BW682" s="120" t="s">
        <v>115</v>
      </c>
      <c r="BX682" s="153">
        <v>6.7198269152662427</v>
      </c>
      <c r="BY682" s="153">
        <v>1.1671909867401771</v>
      </c>
      <c r="BZ682" s="153">
        <v>1.1671909867401771</v>
      </c>
      <c r="CA682" s="154" t="s">
        <v>197</v>
      </c>
      <c r="CB682" s="154">
        <v>1.5241634018582124</v>
      </c>
      <c r="CC682" s="154">
        <v>1.5241634018582124</v>
      </c>
      <c r="CD682" s="154" t="s">
        <v>197</v>
      </c>
      <c r="CE682" s="155">
        <v>0</v>
      </c>
      <c r="CF682" s="269"/>
      <c r="CG682" s="269"/>
      <c r="CH682" s="273"/>
    </row>
    <row r="683" spans="1:86" s="1" customFormat="1" x14ac:dyDescent="0.2">
      <c r="A683" s="120">
        <v>679</v>
      </c>
      <c r="B683" s="120" t="s">
        <v>438</v>
      </c>
      <c r="C683" s="120" t="s">
        <v>432</v>
      </c>
      <c r="D683" s="126">
        <v>2</v>
      </c>
      <c r="E683" s="126" t="s">
        <v>433</v>
      </c>
      <c r="F683" s="199">
        <v>69.176400000000001</v>
      </c>
      <c r="G683" s="199">
        <v>16.085902149999999</v>
      </c>
      <c r="H683" s="123">
        <v>1</v>
      </c>
      <c r="I683" s="122">
        <v>6290</v>
      </c>
      <c r="J683" s="122">
        <v>60</v>
      </c>
      <c r="K683" s="123">
        <v>0</v>
      </c>
      <c r="L683" s="122">
        <v>6290</v>
      </c>
      <c r="M683" s="122">
        <v>60</v>
      </c>
      <c r="N683" s="122">
        <v>7219.75</v>
      </c>
      <c r="O683" s="122">
        <v>191.25</v>
      </c>
      <c r="P683" s="122">
        <v>210.75</v>
      </c>
      <c r="Q683" s="112" t="s">
        <v>405</v>
      </c>
      <c r="R683" s="158">
        <v>0</v>
      </c>
      <c r="S683" s="112" t="s">
        <v>2191</v>
      </c>
      <c r="T683" s="112" t="s">
        <v>437</v>
      </c>
      <c r="U683" s="124" t="s">
        <v>435</v>
      </c>
      <c r="V683" s="124" t="s">
        <v>435</v>
      </c>
      <c r="W683" s="112" t="s">
        <v>193</v>
      </c>
      <c r="X683" s="112">
        <v>2.5</v>
      </c>
      <c r="Y683" s="112">
        <v>1.5</v>
      </c>
      <c r="Z683" s="112">
        <v>1</v>
      </c>
      <c r="AA683" s="125" t="s">
        <v>197</v>
      </c>
      <c r="AB683" s="125" t="s">
        <v>197</v>
      </c>
      <c r="AC683" s="125" t="s">
        <v>197</v>
      </c>
      <c r="AD683" s="125" t="s">
        <v>197</v>
      </c>
      <c r="AE683" s="125">
        <v>0</v>
      </c>
      <c r="AF683" s="125">
        <v>0.1</v>
      </c>
      <c r="AG683" s="125">
        <v>0</v>
      </c>
      <c r="AH683" s="125">
        <v>0</v>
      </c>
      <c r="AI683" s="202">
        <v>0</v>
      </c>
      <c r="AJ683" s="202">
        <v>0</v>
      </c>
      <c r="AK683" s="202">
        <v>0.5</v>
      </c>
      <c r="AL683" s="202">
        <v>0</v>
      </c>
      <c r="AM683" s="202">
        <v>0.1</v>
      </c>
      <c r="AN683" s="202">
        <v>0</v>
      </c>
      <c r="AO683" s="202">
        <v>1</v>
      </c>
      <c r="AP683" s="202">
        <v>0</v>
      </c>
      <c r="AQ683" s="202" t="s">
        <v>197</v>
      </c>
      <c r="AR683" s="202">
        <v>1981</v>
      </c>
      <c r="AS683" s="203">
        <v>7.8</v>
      </c>
      <c r="AT683" s="224" t="s">
        <v>132</v>
      </c>
      <c r="AU683" s="202" t="s">
        <v>556</v>
      </c>
      <c r="AV683" s="152">
        <v>1.1269427669584644</v>
      </c>
      <c r="AW683" s="152">
        <v>1.1269427669584644</v>
      </c>
      <c r="AX683" s="179">
        <v>-1.133084218543664</v>
      </c>
      <c r="AY683" s="179" t="s">
        <v>115</v>
      </c>
      <c r="AZ683" s="179">
        <v>-0.84889429884505174</v>
      </c>
      <c r="BA683" s="179">
        <v>-0.78365730591042926</v>
      </c>
      <c r="BB683" s="179">
        <v>0</v>
      </c>
      <c r="BC683" s="179">
        <v>0.74753890195211303</v>
      </c>
      <c r="BD683" s="179">
        <v>0.78785565085209297</v>
      </c>
      <c r="BE683" s="179" t="s">
        <v>115</v>
      </c>
      <c r="BF683" s="179">
        <v>1.018777386946772</v>
      </c>
      <c r="BG683" s="179">
        <v>1.2162033257295699</v>
      </c>
      <c r="BH683" s="204">
        <v>1</v>
      </c>
      <c r="BI683" s="204">
        <v>5</v>
      </c>
      <c r="BJ683" s="205" t="s">
        <v>3028</v>
      </c>
      <c r="BK683" s="205" t="s">
        <v>3029</v>
      </c>
      <c r="BL683" s="205" t="s">
        <v>3030</v>
      </c>
      <c r="BM683" s="205">
        <v>0.98017308473375797</v>
      </c>
      <c r="BN683" s="205" t="s">
        <v>115</v>
      </c>
      <c r="BO683" s="205">
        <v>0.28847535051459738</v>
      </c>
      <c r="BP683" s="205">
        <v>9.548178712712084E-2</v>
      </c>
      <c r="BQ683" s="205" t="s">
        <v>115</v>
      </c>
      <c r="BR683" s="205" t="s">
        <v>197</v>
      </c>
      <c r="BS683" s="205">
        <v>0.98017308473375797</v>
      </c>
      <c r="BT683" s="120" t="s">
        <v>115</v>
      </c>
      <c r="BU683" s="120" t="s">
        <v>115</v>
      </c>
      <c r="BV683" s="120" t="s">
        <v>115</v>
      </c>
      <c r="BW683" s="120" t="s">
        <v>115</v>
      </c>
      <c r="BX683" s="153">
        <v>6.8198269152662423</v>
      </c>
      <c r="BY683" s="153">
        <v>1.1671909867401771</v>
      </c>
      <c r="BZ683" s="153">
        <v>1.1671909867401771</v>
      </c>
      <c r="CA683" s="154" t="s">
        <v>197</v>
      </c>
      <c r="CB683" s="154">
        <v>1.5241634018582124</v>
      </c>
      <c r="CC683" s="154">
        <v>1.5241634018582124</v>
      </c>
      <c r="CD683" s="154" t="s">
        <v>197</v>
      </c>
      <c r="CE683" s="155">
        <v>0</v>
      </c>
      <c r="CF683" s="269"/>
      <c r="CG683" s="269"/>
      <c r="CH683" s="273"/>
    </row>
    <row r="684" spans="1:86" s="1" customFormat="1" x14ac:dyDescent="0.2">
      <c r="A684" s="120">
        <v>680</v>
      </c>
      <c r="B684" s="120" t="s">
        <v>439</v>
      </c>
      <c r="C684" s="120" t="s">
        <v>432</v>
      </c>
      <c r="D684" s="126">
        <v>2</v>
      </c>
      <c r="E684" s="126" t="s">
        <v>433</v>
      </c>
      <c r="F684" s="199">
        <v>69.176400000000001</v>
      </c>
      <c r="G684" s="199">
        <v>16.085902149999999</v>
      </c>
      <c r="H684" s="123">
        <v>1</v>
      </c>
      <c r="I684" s="122">
        <v>6140</v>
      </c>
      <c r="J684" s="122">
        <v>50</v>
      </c>
      <c r="K684" s="123">
        <v>0</v>
      </c>
      <c r="L684" s="122">
        <v>6140</v>
      </c>
      <c r="M684" s="122">
        <v>50</v>
      </c>
      <c r="N684" s="122">
        <v>7060.833333333333</v>
      </c>
      <c r="O684" s="122">
        <v>102.166666666667</v>
      </c>
      <c r="P684" s="122">
        <v>169.833333333333</v>
      </c>
      <c r="Q684" s="112" t="s">
        <v>405</v>
      </c>
      <c r="R684" s="158">
        <v>0</v>
      </c>
      <c r="S684" s="112" t="s">
        <v>2191</v>
      </c>
      <c r="T684" s="112" t="s">
        <v>437</v>
      </c>
      <c r="U684" s="124" t="s">
        <v>435</v>
      </c>
      <c r="V684" s="124" t="s">
        <v>435</v>
      </c>
      <c r="W684" s="112" t="s">
        <v>193</v>
      </c>
      <c r="X684" s="112">
        <v>2</v>
      </c>
      <c r="Y684" s="112">
        <v>2</v>
      </c>
      <c r="Z684" s="112">
        <v>1</v>
      </c>
      <c r="AA684" s="125" t="s">
        <v>197</v>
      </c>
      <c r="AB684" s="125" t="s">
        <v>197</v>
      </c>
      <c r="AC684" s="125" t="s">
        <v>197</v>
      </c>
      <c r="AD684" s="125" t="s">
        <v>197</v>
      </c>
      <c r="AE684" s="125">
        <v>0</v>
      </c>
      <c r="AF684" s="125">
        <v>0.1</v>
      </c>
      <c r="AG684" s="125">
        <v>0</v>
      </c>
      <c r="AH684" s="125">
        <v>0</v>
      </c>
      <c r="AI684" s="202">
        <v>0</v>
      </c>
      <c r="AJ684" s="202">
        <v>0</v>
      </c>
      <c r="AK684" s="202">
        <v>0.5</v>
      </c>
      <c r="AL684" s="202">
        <v>0</v>
      </c>
      <c r="AM684" s="202">
        <v>0.1</v>
      </c>
      <c r="AN684" s="202">
        <v>0</v>
      </c>
      <c r="AO684" s="202">
        <v>1</v>
      </c>
      <c r="AP684" s="202">
        <v>0</v>
      </c>
      <c r="AQ684" s="202" t="s">
        <v>197</v>
      </c>
      <c r="AR684" s="202">
        <v>1981</v>
      </c>
      <c r="AS684" s="203">
        <v>8.1</v>
      </c>
      <c r="AT684" s="224" t="s">
        <v>132</v>
      </c>
      <c r="AU684" s="202" t="s">
        <v>556</v>
      </c>
      <c r="AV684" s="152">
        <v>1.1269427669584644</v>
      </c>
      <c r="AW684" s="152">
        <v>1.1269427669584644</v>
      </c>
      <c r="AX684" s="179">
        <v>-1.133084218543664</v>
      </c>
      <c r="AY684" s="179" t="s">
        <v>115</v>
      </c>
      <c r="AZ684" s="179">
        <v>-0.84889429884505174</v>
      </c>
      <c r="BA684" s="179">
        <v>-0.78365730591042926</v>
      </c>
      <c r="BB684" s="179">
        <v>0</v>
      </c>
      <c r="BC684" s="179">
        <v>0.74753890195211303</v>
      </c>
      <c r="BD684" s="179">
        <v>0.78785565085209297</v>
      </c>
      <c r="BE684" s="179" t="s">
        <v>115</v>
      </c>
      <c r="BF684" s="179">
        <v>1.018777386946772</v>
      </c>
      <c r="BG684" s="179">
        <v>1.2162033257295699</v>
      </c>
      <c r="BH684" s="204">
        <v>1</v>
      </c>
      <c r="BI684" s="204">
        <v>5</v>
      </c>
      <c r="BJ684" s="205" t="s">
        <v>3028</v>
      </c>
      <c r="BK684" s="205" t="s">
        <v>3029</v>
      </c>
      <c r="BL684" s="205" t="s">
        <v>3030</v>
      </c>
      <c r="BM684" s="205">
        <v>0.98017308473375797</v>
      </c>
      <c r="BN684" s="205" t="s">
        <v>115</v>
      </c>
      <c r="BO684" s="205">
        <v>0.28847535051459738</v>
      </c>
      <c r="BP684" s="205">
        <v>9.548178712712084E-2</v>
      </c>
      <c r="BQ684" s="205" t="s">
        <v>115</v>
      </c>
      <c r="BR684" s="205" t="s">
        <v>197</v>
      </c>
      <c r="BS684" s="205">
        <v>0.98017308473375797</v>
      </c>
      <c r="BT684" s="120" t="s">
        <v>115</v>
      </c>
      <c r="BU684" s="120" t="s">
        <v>115</v>
      </c>
      <c r="BV684" s="120" t="s">
        <v>115</v>
      </c>
      <c r="BW684" s="120" t="s">
        <v>115</v>
      </c>
      <c r="BX684" s="153">
        <v>7.1198269152662412</v>
      </c>
      <c r="BY684" s="153">
        <v>1.1671909867401771</v>
      </c>
      <c r="BZ684" s="153">
        <v>1.1671909867401771</v>
      </c>
      <c r="CA684" s="154" t="s">
        <v>197</v>
      </c>
      <c r="CB684" s="154">
        <v>1.5241634018582124</v>
      </c>
      <c r="CC684" s="154">
        <v>1.5241634018582124</v>
      </c>
      <c r="CD684" s="154" t="s">
        <v>197</v>
      </c>
      <c r="CE684" s="155">
        <v>0</v>
      </c>
      <c r="CF684" s="269"/>
      <c r="CG684" s="269"/>
      <c r="CH684" s="273"/>
    </row>
    <row r="685" spans="1:86" s="1" customFormat="1" x14ac:dyDescent="0.2">
      <c r="A685" s="120">
        <v>681</v>
      </c>
      <c r="B685" s="120" t="s">
        <v>440</v>
      </c>
      <c r="C685" s="120" t="s">
        <v>432</v>
      </c>
      <c r="D685" s="126">
        <v>2</v>
      </c>
      <c r="E685" s="126" t="s">
        <v>433</v>
      </c>
      <c r="F685" s="199">
        <v>69.176400000000001</v>
      </c>
      <c r="G685" s="199">
        <v>16.085902149999999</v>
      </c>
      <c r="H685" s="123">
        <v>1</v>
      </c>
      <c r="I685" s="122">
        <v>6090</v>
      </c>
      <c r="J685" s="122">
        <v>100</v>
      </c>
      <c r="K685" s="123">
        <v>0</v>
      </c>
      <c r="L685" s="122">
        <v>6090</v>
      </c>
      <c r="M685" s="122">
        <v>100</v>
      </c>
      <c r="N685" s="122">
        <v>6938.625</v>
      </c>
      <c r="O685" s="122">
        <v>308.375</v>
      </c>
      <c r="P685" s="122">
        <v>257.625</v>
      </c>
      <c r="Q685" s="112" t="s">
        <v>405</v>
      </c>
      <c r="R685" s="158">
        <v>0</v>
      </c>
      <c r="S685" s="112" t="s">
        <v>2191</v>
      </c>
      <c r="T685" s="112" t="s">
        <v>437</v>
      </c>
      <c r="U685" s="124" t="s">
        <v>435</v>
      </c>
      <c r="V685" s="124" t="s">
        <v>435</v>
      </c>
      <c r="W685" s="112" t="s">
        <v>193</v>
      </c>
      <c r="X685" s="112">
        <v>1.5</v>
      </c>
      <c r="Y685" s="112">
        <v>2.5</v>
      </c>
      <c r="Z685" s="112">
        <v>1</v>
      </c>
      <c r="AA685" s="125" t="s">
        <v>197</v>
      </c>
      <c r="AB685" s="125" t="s">
        <v>197</v>
      </c>
      <c r="AC685" s="125" t="s">
        <v>197</v>
      </c>
      <c r="AD685" s="125" t="s">
        <v>197</v>
      </c>
      <c r="AE685" s="125">
        <v>0</v>
      </c>
      <c r="AF685" s="125">
        <v>0.1</v>
      </c>
      <c r="AG685" s="125">
        <v>0</v>
      </c>
      <c r="AH685" s="125">
        <v>0</v>
      </c>
      <c r="AI685" s="202">
        <v>0</v>
      </c>
      <c r="AJ685" s="202">
        <v>0</v>
      </c>
      <c r="AK685" s="202">
        <v>0.5</v>
      </c>
      <c r="AL685" s="202">
        <v>0</v>
      </c>
      <c r="AM685" s="202">
        <v>0.1</v>
      </c>
      <c r="AN685" s="202">
        <v>0</v>
      </c>
      <c r="AO685" s="202">
        <v>1</v>
      </c>
      <c r="AP685" s="202">
        <v>0</v>
      </c>
      <c r="AQ685" s="202" t="s">
        <v>197</v>
      </c>
      <c r="AR685" s="202">
        <v>1981</v>
      </c>
      <c r="AS685" s="203">
        <v>8.5</v>
      </c>
      <c r="AT685" s="224" t="s">
        <v>132</v>
      </c>
      <c r="AU685" s="202" t="s">
        <v>556</v>
      </c>
      <c r="AV685" s="152">
        <v>1.1269427669584644</v>
      </c>
      <c r="AW685" s="152">
        <v>1.1269427669584644</v>
      </c>
      <c r="AX685" s="179">
        <v>-1.016976394054782</v>
      </c>
      <c r="AY685" s="179" t="s">
        <v>115</v>
      </c>
      <c r="AZ685" s="179">
        <v>-0.75430045813134683</v>
      </c>
      <c r="BA685" s="179">
        <v>-0.69298956520543076</v>
      </c>
      <c r="BB685" s="179">
        <v>0</v>
      </c>
      <c r="BC685" s="179">
        <v>0.68105939242706315</v>
      </c>
      <c r="BD685" s="179">
        <v>0.72615636069388767</v>
      </c>
      <c r="BE685" s="179" t="s">
        <v>115</v>
      </c>
      <c r="BF685" s="179">
        <v>0.96088414258382449</v>
      </c>
      <c r="BG685" s="179">
        <v>1.1523231408957599</v>
      </c>
      <c r="BH685" s="204">
        <v>1</v>
      </c>
      <c r="BI685" s="204">
        <v>5</v>
      </c>
      <c r="BJ685" s="205" t="s">
        <v>3028</v>
      </c>
      <c r="BK685" s="205" t="s">
        <v>3029</v>
      </c>
      <c r="BL685" s="205" t="s">
        <v>3030</v>
      </c>
      <c r="BM685" s="205">
        <v>0.98017308473375797</v>
      </c>
      <c r="BN685" s="205" t="s">
        <v>115</v>
      </c>
      <c r="BO685" s="205">
        <v>0.28847535051459738</v>
      </c>
      <c r="BP685" s="205">
        <v>9.548178712712084E-2</v>
      </c>
      <c r="BQ685" s="205" t="s">
        <v>115</v>
      </c>
      <c r="BR685" s="205" t="s">
        <v>197</v>
      </c>
      <c r="BS685" s="205">
        <v>0.98017308473375797</v>
      </c>
      <c r="BT685" s="120" t="s">
        <v>115</v>
      </c>
      <c r="BU685" s="120" t="s">
        <v>115</v>
      </c>
      <c r="BV685" s="120" t="s">
        <v>115</v>
      </c>
      <c r="BW685" s="120" t="s">
        <v>115</v>
      </c>
      <c r="BX685" s="153">
        <v>7.5198269152662416</v>
      </c>
      <c r="BY685" s="153">
        <v>1.1671909867401771</v>
      </c>
      <c r="BZ685" s="153">
        <v>1.1671909867401771</v>
      </c>
      <c r="CA685" s="154" t="s">
        <v>197</v>
      </c>
      <c r="CB685" s="154">
        <v>1.5241634018582124</v>
      </c>
      <c r="CC685" s="154">
        <v>1.5241634018582124</v>
      </c>
      <c r="CD685" s="154" t="s">
        <v>197</v>
      </c>
      <c r="CE685" s="155">
        <v>0</v>
      </c>
      <c r="CF685" s="269"/>
      <c r="CG685" s="269"/>
      <c r="CH685" s="273"/>
    </row>
    <row r="686" spans="1:86" s="1" customFormat="1" x14ac:dyDescent="0.2">
      <c r="A686" s="120">
        <v>682</v>
      </c>
      <c r="B686" s="120" t="s">
        <v>441</v>
      </c>
      <c r="C686" s="120" t="s">
        <v>432</v>
      </c>
      <c r="D686" s="126">
        <v>2</v>
      </c>
      <c r="E686" s="126" t="s">
        <v>433</v>
      </c>
      <c r="F686" s="199">
        <v>69.176400000000001</v>
      </c>
      <c r="G686" s="199">
        <v>16.085902149999999</v>
      </c>
      <c r="H686" s="123">
        <v>1</v>
      </c>
      <c r="I686" s="122">
        <v>3480</v>
      </c>
      <c r="J686" s="122">
        <v>80</v>
      </c>
      <c r="K686" s="123">
        <v>0</v>
      </c>
      <c r="L686" s="122">
        <v>3480</v>
      </c>
      <c r="M686" s="122">
        <v>80</v>
      </c>
      <c r="N686" s="122">
        <v>3734.833333333333</v>
      </c>
      <c r="O686" s="122">
        <v>354.16666666666652</v>
      </c>
      <c r="P686" s="122">
        <v>283.83333333333348</v>
      </c>
      <c r="Q686" s="112" t="s">
        <v>405</v>
      </c>
      <c r="R686" s="158">
        <v>1</v>
      </c>
      <c r="S686" s="112" t="s">
        <v>2191</v>
      </c>
      <c r="T686" s="112" t="s">
        <v>405</v>
      </c>
      <c r="U686" s="112" t="s">
        <v>442</v>
      </c>
      <c r="V686" s="112" t="s">
        <v>443</v>
      </c>
      <c r="W686" s="112" t="s">
        <v>193</v>
      </c>
      <c r="X686" s="112">
        <v>1</v>
      </c>
      <c r="Y686" s="112">
        <v>3</v>
      </c>
      <c r="Z686" s="112">
        <v>1</v>
      </c>
      <c r="AA686" s="125" t="s">
        <v>197</v>
      </c>
      <c r="AB686" s="125" t="s">
        <v>197</v>
      </c>
      <c r="AC686" s="125" t="s">
        <v>197</v>
      </c>
      <c r="AD686" s="125" t="s">
        <v>197</v>
      </c>
      <c r="AE686" s="125">
        <v>0</v>
      </c>
      <c r="AF686" s="125">
        <v>0.1</v>
      </c>
      <c r="AG686" s="125">
        <v>0</v>
      </c>
      <c r="AH686" s="125">
        <v>0</v>
      </c>
      <c r="AI686" s="202">
        <v>0</v>
      </c>
      <c r="AJ686" s="202">
        <v>0</v>
      </c>
      <c r="AK686" s="202">
        <v>0.5</v>
      </c>
      <c r="AL686" s="202">
        <v>0</v>
      </c>
      <c r="AM686" s="202">
        <v>0.1</v>
      </c>
      <c r="AN686" s="202">
        <v>0</v>
      </c>
      <c r="AO686" s="202">
        <v>1</v>
      </c>
      <c r="AP686" s="202">
        <v>0</v>
      </c>
      <c r="AQ686" s="202" t="s">
        <v>197</v>
      </c>
      <c r="AR686" s="202">
        <v>1981</v>
      </c>
      <c r="AS686" s="203">
        <v>9.1</v>
      </c>
      <c r="AT686" s="224" t="s">
        <v>132</v>
      </c>
      <c r="AU686" s="202" t="s">
        <v>556</v>
      </c>
      <c r="AV686" s="152">
        <v>1.1269427669584644</v>
      </c>
      <c r="AW686" s="152">
        <v>1.1269427669584644</v>
      </c>
      <c r="AX686" s="179">
        <v>-1.016976394054782</v>
      </c>
      <c r="AY686" s="179" t="s">
        <v>115</v>
      </c>
      <c r="AZ686" s="179">
        <v>-0.75430045813134683</v>
      </c>
      <c r="BA686" s="179">
        <v>-0.69298956520543076</v>
      </c>
      <c r="BB686" s="179">
        <v>0</v>
      </c>
      <c r="BC686" s="179">
        <v>0.68105939242706315</v>
      </c>
      <c r="BD686" s="179">
        <v>0.72615636069388767</v>
      </c>
      <c r="BE686" s="179" t="s">
        <v>115</v>
      </c>
      <c r="BF686" s="179">
        <v>0.96088414258382449</v>
      </c>
      <c r="BG686" s="179">
        <v>1.1523231408957599</v>
      </c>
      <c r="BH686" s="204">
        <v>1</v>
      </c>
      <c r="BI686" s="204">
        <v>5</v>
      </c>
      <c r="BJ686" s="205" t="s">
        <v>3028</v>
      </c>
      <c r="BK686" s="205" t="s">
        <v>3029</v>
      </c>
      <c r="BL686" s="205" t="s">
        <v>3030</v>
      </c>
      <c r="BM686" s="205">
        <v>0.98017308473375797</v>
      </c>
      <c r="BN686" s="205" t="s">
        <v>115</v>
      </c>
      <c r="BO686" s="205">
        <v>0.28847535051459738</v>
      </c>
      <c r="BP686" s="205">
        <v>9.548178712712084E-2</v>
      </c>
      <c r="BQ686" s="205" t="s">
        <v>115</v>
      </c>
      <c r="BR686" s="205" t="s">
        <v>197</v>
      </c>
      <c r="BS686" s="205">
        <v>0.98017308473375797</v>
      </c>
      <c r="BT686" s="120" t="s">
        <v>115</v>
      </c>
      <c r="BU686" s="120" t="s">
        <v>115</v>
      </c>
      <c r="BV686" s="120" t="s">
        <v>115</v>
      </c>
      <c r="BW686" s="120" t="s">
        <v>115</v>
      </c>
      <c r="BX686" s="153">
        <v>8.1198269152662412</v>
      </c>
      <c r="BY686" s="153">
        <v>1.1671909867401771</v>
      </c>
      <c r="BZ686" s="153">
        <v>1.1671909867401771</v>
      </c>
      <c r="CA686" s="154" t="s">
        <v>197</v>
      </c>
      <c r="CB686" s="154">
        <v>1.5241634018582124</v>
      </c>
      <c r="CC686" s="154">
        <v>1.5241634018582124</v>
      </c>
      <c r="CD686" s="154" t="s">
        <v>197</v>
      </c>
      <c r="CE686" s="155">
        <v>0</v>
      </c>
      <c r="CF686" s="269"/>
      <c r="CG686" s="269"/>
      <c r="CH686" s="273"/>
    </row>
    <row r="687" spans="1:86" s="1" customFormat="1" x14ac:dyDescent="0.2">
      <c r="A687" s="120">
        <v>683</v>
      </c>
      <c r="B687" s="120" t="s">
        <v>2551</v>
      </c>
      <c r="C687" s="120" t="s">
        <v>445</v>
      </c>
      <c r="D687" s="126">
        <v>2</v>
      </c>
      <c r="E687" s="126" t="s">
        <v>211</v>
      </c>
      <c r="F687" s="199">
        <v>68.099400000000003</v>
      </c>
      <c r="G687" s="199">
        <v>13.65</v>
      </c>
      <c r="H687" s="123">
        <v>1</v>
      </c>
      <c r="I687" s="122">
        <v>8010</v>
      </c>
      <c r="J687" s="122">
        <v>110</v>
      </c>
      <c r="K687" s="123">
        <v>0</v>
      </c>
      <c r="L687" s="122">
        <v>8010</v>
      </c>
      <c r="M687" s="122">
        <v>110</v>
      </c>
      <c r="N687" s="122">
        <v>8757</v>
      </c>
      <c r="O687" s="122">
        <v>639</v>
      </c>
      <c r="P687" s="122">
        <v>292</v>
      </c>
      <c r="Q687" s="112" t="s">
        <v>405</v>
      </c>
      <c r="R687" s="158">
        <v>1</v>
      </c>
      <c r="S687" s="112" t="s">
        <v>2191</v>
      </c>
      <c r="T687" s="112" t="s">
        <v>206</v>
      </c>
      <c r="U687" s="112" t="s">
        <v>2552</v>
      </c>
      <c r="V687" s="112" t="s">
        <v>2553</v>
      </c>
      <c r="W687" s="112" t="s">
        <v>215</v>
      </c>
      <c r="X687" s="112">
        <v>0.7</v>
      </c>
      <c r="Y687" s="112" t="s">
        <v>197</v>
      </c>
      <c r="Z687" s="112" t="s">
        <v>197</v>
      </c>
      <c r="AA687" s="125" t="s">
        <v>208</v>
      </c>
      <c r="AB687" s="125" t="s">
        <v>197</v>
      </c>
      <c r="AC687" s="125" t="s">
        <v>196</v>
      </c>
      <c r="AD687" s="125" t="s">
        <v>197</v>
      </c>
      <c r="AE687" s="125">
        <v>0</v>
      </c>
      <c r="AF687" s="125">
        <v>0.1</v>
      </c>
      <c r="AG687" s="125">
        <v>0</v>
      </c>
      <c r="AH687" s="125">
        <v>0</v>
      </c>
      <c r="AI687" s="224">
        <v>1.4775</v>
      </c>
      <c r="AJ687" s="202">
        <v>0</v>
      </c>
      <c r="AK687" s="202">
        <v>0.5</v>
      </c>
      <c r="AL687" s="202">
        <v>0</v>
      </c>
      <c r="AM687" s="202">
        <v>0.1</v>
      </c>
      <c r="AN687" s="202">
        <v>0.5</v>
      </c>
      <c r="AO687" s="202">
        <v>1</v>
      </c>
      <c r="AP687" s="202">
        <v>0</v>
      </c>
      <c r="AQ687" s="202" t="s">
        <v>197</v>
      </c>
      <c r="AR687" s="202">
        <v>1981</v>
      </c>
      <c r="AS687" s="203">
        <v>-0.8</v>
      </c>
      <c r="AT687" s="224" t="s">
        <v>132</v>
      </c>
      <c r="AU687" s="202" t="s">
        <v>556</v>
      </c>
      <c r="AV687" s="152">
        <v>1.9243196849796034</v>
      </c>
      <c r="AW687" s="152">
        <v>1.9243196849796034</v>
      </c>
      <c r="AX687" s="179">
        <v>-0.43486992989970258</v>
      </c>
      <c r="AY687" s="179" t="s">
        <v>115</v>
      </c>
      <c r="AZ687" s="179">
        <v>-0.33242304926164712</v>
      </c>
      <c r="BA687" s="179">
        <v>-0.31485725261309788</v>
      </c>
      <c r="BB687" s="179">
        <v>0</v>
      </c>
      <c r="BC687" s="179">
        <v>0.29312517682696487</v>
      </c>
      <c r="BD687" s="179">
        <v>0.31085394192507859</v>
      </c>
      <c r="BE687" s="179" t="s">
        <v>115</v>
      </c>
      <c r="BF687" s="179">
        <v>0.38697832005580057</v>
      </c>
      <c r="BG687" s="179">
        <v>0.439079515927362</v>
      </c>
      <c r="BH687" s="204">
        <v>0</v>
      </c>
      <c r="BI687" s="204">
        <v>5</v>
      </c>
      <c r="BJ687" s="205" t="s">
        <v>3041</v>
      </c>
      <c r="BK687" s="205" t="s">
        <v>3042</v>
      </c>
      <c r="BL687" s="205" t="s">
        <v>3027</v>
      </c>
      <c r="BM687" s="205">
        <v>2.1136335355477879E-2</v>
      </c>
      <c r="BN687" s="205">
        <v>1.337688987625038</v>
      </c>
      <c r="BO687" s="205">
        <v>0.39240932582216898</v>
      </c>
      <c r="BP687" s="205">
        <v>9.548178712712084E-2</v>
      </c>
      <c r="BQ687" s="205" t="s">
        <v>115</v>
      </c>
      <c r="BR687" s="205" t="s">
        <v>197</v>
      </c>
      <c r="BS687" s="205">
        <v>0.33182532298051642</v>
      </c>
      <c r="BT687" s="120" t="s">
        <v>115</v>
      </c>
      <c r="BU687" s="120" t="s">
        <v>115</v>
      </c>
      <c r="BV687" s="120" t="s">
        <v>115</v>
      </c>
      <c r="BW687" s="120" t="s">
        <v>115</v>
      </c>
      <c r="BX687" s="153">
        <v>-0.82113633535547792</v>
      </c>
      <c r="BY687" s="153">
        <v>2.3781337069808535</v>
      </c>
      <c r="BZ687" s="153">
        <v>2.3781337069808535</v>
      </c>
      <c r="CA687" s="154" t="s">
        <v>197</v>
      </c>
      <c r="CB687" s="154">
        <v>2.4011722081620093</v>
      </c>
      <c r="CC687" s="154">
        <v>2.4011722081620093</v>
      </c>
      <c r="CD687" s="154" t="s">
        <v>197</v>
      </c>
      <c r="CE687" s="155">
        <v>0</v>
      </c>
      <c r="CF687" s="269"/>
      <c r="CG687" s="269"/>
      <c r="CH687" s="273"/>
    </row>
    <row r="688" spans="1:86" s="1" customFormat="1" x14ac:dyDescent="0.2">
      <c r="A688" s="120">
        <v>684</v>
      </c>
      <c r="B688" s="120" t="s">
        <v>444</v>
      </c>
      <c r="C688" s="120" t="s">
        <v>445</v>
      </c>
      <c r="D688" s="126">
        <v>2</v>
      </c>
      <c r="E688" s="126" t="s">
        <v>211</v>
      </c>
      <c r="F688" s="199">
        <v>68.099400000000003</v>
      </c>
      <c r="G688" s="199">
        <v>13.65</v>
      </c>
      <c r="H688" s="123">
        <v>1</v>
      </c>
      <c r="I688" s="122">
        <v>9060</v>
      </c>
      <c r="J688" s="122">
        <v>140</v>
      </c>
      <c r="K688" s="123">
        <v>0</v>
      </c>
      <c r="L688" s="122">
        <v>9060</v>
      </c>
      <c r="M688" s="122">
        <v>140</v>
      </c>
      <c r="N688" s="122">
        <v>10156.9</v>
      </c>
      <c r="O688" s="122">
        <v>497.10000000000042</v>
      </c>
      <c r="P688" s="122">
        <v>547.89999999999964</v>
      </c>
      <c r="Q688" s="112" t="s">
        <v>405</v>
      </c>
      <c r="R688" s="158">
        <v>1</v>
      </c>
      <c r="S688" s="112" t="s">
        <v>2191</v>
      </c>
      <c r="T688" s="112" t="s">
        <v>206</v>
      </c>
      <c r="U688" s="112" t="s">
        <v>2553</v>
      </c>
      <c r="V688" s="112" t="s">
        <v>2554</v>
      </c>
      <c r="W688" s="112" t="s">
        <v>215</v>
      </c>
      <c r="X688" s="112">
        <v>0.7</v>
      </c>
      <c r="Y688" s="112" t="s">
        <v>197</v>
      </c>
      <c r="Z688" s="112" t="s">
        <v>197</v>
      </c>
      <c r="AA688" s="125" t="s">
        <v>208</v>
      </c>
      <c r="AB688" s="125" t="s">
        <v>197</v>
      </c>
      <c r="AC688" s="125" t="s">
        <v>196</v>
      </c>
      <c r="AD688" s="125" t="s">
        <v>197</v>
      </c>
      <c r="AE688" s="125">
        <v>0</v>
      </c>
      <c r="AF688" s="125">
        <v>0.1</v>
      </c>
      <c r="AG688" s="125">
        <v>0</v>
      </c>
      <c r="AH688" s="125">
        <v>0</v>
      </c>
      <c r="AI688" s="224">
        <v>1.4775</v>
      </c>
      <c r="AJ688" s="202">
        <v>0</v>
      </c>
      <c r="AK688" s="202">
        <v>0.5</v>
      </c>
      <c r="AL688" s="202">
        <v>0</v>
      </c>
      <c r="AM688" s="202">
        <v>0.1</v>
      </c>
      <c r="AN688" s="202">
        <v>0.5</v>
      </c>
      <c r="AO688" s="202">
        <v>1</v>
      </c>
      <c r="AP688" s="202">
        <v>0</v>
      </c>
      <c r="AQ688" s="202" t="s">
        <v>197</v>
      </c>
      <c r="AR688" s="202">
        <v>1981</v>
      </c>
      <c r="AS688" s="203">
        <v>-1.35</v>
      </c>
      <c r="AT688" s="224" t="s">
        <v>132</v>
      </c>
      <c r="AU688" s="202" t="s">
        <v>556</v>
      </c>
      <c r="AV688" s="152">
        <v>1.9243196849796034</v>
      </c>
      <c r="AW688" s="152">
        <v>1.9243196849796034</v>
      </c>
      <c r="AX688" s="179">
        <v>-1.2406425907162799</v>
      </c>
      <c r="AY688" s="179" t="s">
        <v>115</v>
      </c>
      <c r="AZ688" s="179">
        <v>-0.94497642040554153</v>
      </c>
      <c r="BA688" s="179">
        <v>-0.88450339621917828</v>
      </c>
      <c r="BB688" s="179">
        <v>0</v>
      </c>
      <c r="BC688" s="179">
        <v>0.87128107289178269</v>
      </c>
      <c r="BD688" s="179">
        <v>0.91412305001792538</v>
      </c>
      <c r="BE688" s="179" t="s">
        <v>115</v>
      </c>
      <c r="BF688" s="179">
        <v>1.176316786156286</v>
      </c>
      <c r="BG688" s="179">
        <v>1.401870445994037</v>
      </c>
      <c r="BH688" s="204">
        <v>0</v>
      </c>
      <c r="BI688" s="204">
        <v>5</v>
      </c>
      <c r="BJ688" s="205" t="s">
        <v>3041</v>
      </c>
      <c r="BK688" s="205" t="s">
        <v>3042</v>
      </c>
      <c r="BL688" s="205" t="s">
        <v>3027</v>
      </c>
      <c r="BM688" s="205">
        <v>2.1136335355477879E-2</v>
      </c>
      <c r="BN688" s="205">
        <v>1.337688987625038</v>
      </c>
      <c r="BO688" s="205">
        <v>0.39240932582216898</v>
      </c>
      <c r="BP688" s="205">
        <v>9.548178712712084E-2</v>
      </c>
      <c r="BQ688" s="205" t="s">
        <v>115</v>
      </c>
      <c r="BR688" s="205" t="s">
        <v>197</v>
      </c>
      <c r="BS688" s="205">
        <v>0.33182532298051642</v>
      </c>
      <c r="BT688" s="120" t="s">
        <v>115</v>
      </c>
      <c r="BU688" s="120" t="s">
        <v>115</v>
      </c>
      <c r="BV688" s="120" t="s">
        <v>115</v>
      </c>
      <c r="BW688" s="120" t="s">
        <v>115</v>
      </c>
      <c r="BX688" s="153">
        <v>-1.371136335355478</v>
      </c>
      <c r="BY688" s="153">
        <v>2.3781337069808535</v>
      </c>
      <c r="BZ688" s="153">
        <v>2.3781337069808535</v>
      </c>
      <c r="CA688" s="154" t="s">
        <v>197</v>
      </c>
      <c r="CB688" s="154">
        <v>2.4011722081620093</v>
      </c>
      <c r="CC688" s="154">
        <v>2.4011722081620093</v>
      </c>
      <c r="CD688" s="154" t="s">
        <v>197</v>
      </c>
      <c r="CE688" s="155">
        <v>0</v>
      </c>
      <c r="CF688" s="269"/>
      <c r="CG688" s="269"/>
      <c r="CH688" s="273"/>
    </row>
    <row r="689" spans="1:86" s="1" customFormat="1" x14ac:dyDescent="0.2">
      <c r="A689" s="120">
        <v>685</v>
      </c>
      <c r="B689" s="120" t="s">
        <v>1420</v>
      </c>
      <c r="C689" s="120" t="s">
        <v>2965</v>
      </c>
      <c r="D689" s="126">
        <v>2</v>
      </c>
      <c r="E689" s="126" t="s">
        <v>2964</v>
      </c>
      <c r="F689" s="199">
        <v>59.385199999999998</v>
      </c>
      <c r="G689" s="199">
        <v>5.64</v>
      </c>
      <c r="H689" s="123">
        <v>1</v>
      </c>
      <c r="I689" s="122">
        <v>11180</v>
      </c>
      <c r="J689" s="122">
        <v>150</v>
      </c>
      <c r="K689" s="123">
        <v>0</v>
      </c>
      <c r="L689" s="122">
        <v>11180</v>
      </c>
      <c r="M689" s="122">
        <v>150</v>
      </c>
      <c r="N689" s="122">
        <v>13003.5</v>
      </c>
      <c r="O689" s="122">
        <v>402.5</v>
      </c>
      <c r="P689" s="122">
        <v>249.5</v>
      </c>
      <c r="Q689" s="112" t="s">
        <v>384</v>
      </c>
      <c r="R689" s="158">
        <v>1</v>
      </c>
      <c r="S689" s="112" t="s">
        <v>2191</v>
      </c>
      <c r="T689" s="112" t="s">
        <v>878</v>
      </c>
      <c r="U689" s="112" t="s">
        <v>214</v>
      </c>
      <c r="V689" s="112" t="s">
        <v>214</v>
      </c>
      <c r="W689" s="112" t="s">
        <v>215</v>
      </c>
      <c r="X689" s="112" t="s">
        <v>115</v>
      </c>
      <c r="Y689" s="112" t="s">
        <v>115</v>
      </c>
      <c r="Z689" s="112" t="s">
        <v>115</v>
      </c>
      <c r="AA689" s="125" t="s">
        <v>197</v>
      </c>
      <c r="AB689" s="125" t="s">
        <v>197</v>
      </c>
      <c r="AC689" s="125" t="s">
        <v>197</v>
      </c>
      <c r="AD689" s="125" t="s">
        <v>197</v>
      </c>
      <c r="AE689" s="125">
        <v>0</v>
      </c>
      <c r="AF689" s="125">
        <v>0.1</v>
      </c>
      <c r="AG689" s="125">
        <v>0</v>
      </c>
      <c r="AH689" s="125">
        <v>0</v>
      </c>
      <c r="AI689" s="202">
        <v>0</v>
      </c>
      <c r="AJ689" s="202">
        <v>0</v>
      </c>
      <c r="AK689" s="202">
        <v>0.85625907696154835</v>
      </c>
      <c r="AL689" s="202">
        <v>0</v>
      </c>
      <c r="AM689" s="202">
        <v>0.1</v>
      </c>
      <c r="AN689" s="202">
        <v>0</v>
      </c>
      <c r="AO689" s="202">
        <v>1</v>
      </c>
      <c r="AP689" s="202">
        <v>0</v>
      </c>
      <c r="AQ689" s="202" t="s">
        <v>197</v>
      </c>
      <c r="AR689" s="202">
        <v>1981</v>
      </c>
      <c r="AS689" s="203">
        <v>36</v>
      </c>
      <c r="AT689" s="224" t="s">
        <v>132</v>
      </c>
      <c r="AU689" s="202" t="s">
        <v>556</v>
      </c>
      <c r="AV689" s="152">
        <v>1.3240768885827752</v>
      </c>
      <c r="AW689" s="152">
        <v>1.3240768885827752</v>
      </c>
      <c r="AX689" s="179">
        <v>-1.2406425907162799</v>
      </c>
      <c r="AY689" s="179" t="s">
        <v>115</v>
      </c>
      <c r="AZ689" s="179">
        <v>-0.94497642040554153</v>
      </c>
      <c r="BA689" s="179">
        <v>-0.88450339621917828</v>
      </c>
      <c r="BB689" s="179">
        <v>0</v>
      </c>
      <c r="BC689" s="179">
        <v>0.87128107289178269</v>
      </c>
      <c r="BD689" s="179">
        <v>0.91412305001792538</v>
      </c>
      <c r="BE689" s="179" t="s">
        <v>115</v>
      </c>
      <c r="BF689" s="179">
        <v>1.176316786156286</v>
      </c>
      <c r="BG689" s="179">
        <v>1.401870445994037</v>
      </c>
      <c r="BH689" s="204">
        <v>1</v>
      </c>
      <c r="BI689" s="204">
        <v>7</v>
      </c>
      <c r="BJ689" s="205" t="s">
        <v>3031</v>
      </c>
      <c r="BK689" s="205" t="s">
        <v>3032</v>
      </c>
      <c r="BL689" s="205" t="s">
        <v>3030</v>
      </c>
      <c r="BM689" s="205">
        <v>0.37409230384516562</v>
      </c>
      <c r="BN689" s="205" t="s">
        <v>115</v>
      </c>
      <c r="BO689" s="205">
        <v>4.3886104345463917E-2</v>
      </c>
      <c r="BP689" s="205">
        <v>9.548178712712084E-2</v>
      </c>
      <c r="BQ689" s="205" t="s">
        <v>115</v>
      </c>
      <c r="BR689" s="205" t="s">
        <v>197</v>
      </c>
      <c r="BS689" s="205">
        <v>1.374092303845166</v>
      </c>
      <c r="BT689" s="120" t="s">
        <v>115</v>
      </c>
      <c r="BU689" s="120" t="s">
        <v>115</v>
      </c>
      <c r="BV689" s="120" t="s">
        <v>115</v>
      </c>
      <c r="BW689" s="120" t="s">
        <v>115</v>
      </c>
      <c r="BX689" s="153">
        <v>35.625907696154833</v>
      </c>
      <c r="BY689" s="153">
        <v>1.3282403279175996</v>
      </c>
      <c r="BZ689" s="153">
        <v>1.3282403279175996</v>
      </c>
      <c r="CA689" s="154" t="s">
        <v>197</v>
      </c>
      <c r="CB689" s="154">
        <v>1.9111127722332788</v>
      </c>
      <c r="CC689" s="154">
        <v>1.9111127722332788</v>
      </c>
      <c r="CD689" s="154" t="s">
        <v>197</v>
      </c>
      <c r="CE689" s="155">
        <v>1</v>
      </c>
      <c r="CF689" s="269" t="s">
        <v>2423</v>
      </c>
      <c r="CG689" s="269"/>
      <c r="CH689" s="273"/>
    </row>
    <row r="690" spans="1:86" s="1" customFormat="1" x14ac:dyDescent="0.2">
      <c r="A690" s="120">
        <v>686</v>
      </c>
      <c r="B690" s="120" t="s">
        <v>1421</v>
      </c>
      <c r="C690" s="120" t="s">
        <v>1416</v>
      </c>
      <c r="D690" s="126">
        <v>2</v>
      </c>
      <c r="E690" s="126" t="s">
        <v>2964</v>
      </c>
      <c r="F690" s="199">
        <v>59.385199999999998</v>
      </c>
      <c r="G690" s="199">
        <v>5.64</v>
      </c>
      <c r="H690" s="123">
        <v>1</v>
      </c>
      <c r="I690" s="122">
        <v>12440</v>
      </c>
      <c r="J690" s="122">
        <v>260</v>
      </c>
      <c r="K690" s="123">
        <v>0</v>
      </c>
      <c r="L690" s="122">
        <v>12440</v>
      </c>
      <c r="M690" s="122">
        <v>260</v>
      </c>
      <c r="N690" s="122">
        <v>14625</v>
      </c>
      <c r="O690" s="122">
        <v>879</v>
      </c>
      <c r="P690" s="122">
        <v>829</v>
      </c>
      <c r="Q690" s="112" t="s">
        <v>384</v>
      </c>
      <c r="R690" s="158">
        <v>1</v>
      </c>
      <c r="S690" s="112" t="s">
        <v>2191</v>
      </c>
      <c r="T690" s="112" t="s">
        <v>878</v>
      </c>
      <c r="U690" s="112" t="s">
        <v>214</v>
      </c>
      <c r="V690" s="112" t="s">
        <v>214</v>
      </c>
      <c r="W690" s="112" t="s">
        <v>215</v>
      </c>
      <c r="X690" s="112" t="s">
        <v>115</v>
      </c>
      <c r="Y690" s="112" t="s">
        <v>115</v>
      </c>
      <c r="Z690" s="112" t="s">
        <v>115</v>
      </c>
      <c r="AA690" s="125" t="s">
        <v>197</v>
      </c>
      <c r="AB690" s="125" t="s">
        <v>197</v>
      </c>
      <c r="AC690" s="125" t="s">
        <v>197</v>
      </c>
      <c r="AD690" s="125" t="s">
        <v>197</v>
      </c>
      <c r="AE690" s="125">
        <v>0</v>
      </c>
      <c r="AF690" s="125">
        <v>0.1</v>
      </c>
      <c r="AG690" s="125">
        <v>0</v>
      </c>
      <c r="AH690" s="125">
        <v>0</v>
      </c>
      <c r="AI690" s="202">
        <v>0</v>
      </c>
      <c r="AJ690" s="202">
        <v>0</v>
      </c>
      <c r="AK690" s="202">
        <v>0.85625907696154835</v>
      </c>
      <c r="AL690" s="202">
        <v>0</v>
      </c>
      <c r="AM690" s="202">
        <v>0.1</v>
      </c>
      <c r="AN690" s="202">
        <v>0</v>
      </c>
      <c r="AO690" s="202">
        <v>1</v>
      </c>
      <c r="AP690" s="202">
        <v>0</v>
      </c>
      <c r="AQ690" s="202" t="s">
        <v>197</v>
      </c>
      <c r="AR690" s="202">
        <v>1981</v>
      </c>
      <c r="AS690" s="203">
        <v>36</v>
      </c>
      <c r="AT690" s="224" t="s">
        <v>132</v>
      </c>
      <c r="AU690" s="202" t="s">
        <v>556</v>
      </c>
      <c r="AV690" s="152">
        <v>1.3240768885827752</v>
      </c>
      <c r="AW690" s="152">
        <v>1.3240768885827752</v>
      </c>
      <c r="AX690" s="179">
        <v>-1.2406425907162799</v>
      </c>
      <c r="AY690" s="179" t="s">
        <v>115</v>
      </c>
      <c r="AZ690" s="179">
        <v>-0.94497642040554153</v>
      </c>
      <c r="BA690" s="179">
        <v>-0.88450339621917828</v>
      </c>
      <c r="BB690" s="179">
        <v>0</v>
      </c>
      <c r="BC690" s="179">
        <v>0.87128107289178269</v>
      </c>
      <c r="BD690" s="179">
        <v>0.91412305001792538</v>
      </c>
      <c r="BE690" s="179" t="s">
        <v>115</v>
      </c>
      <c r="BF690" s="179">
        <v>1.176316786156286</v>
      </c>
      <c r="BG690" s="179">
        <v>1.401870445994037</v>
      </c>
      <c r="BH690" s="204">
        <v>1</v>
      </c>
      <c r="BI690" s="204">
        <v>7</v>
      </c>
      <c r="BJ690" s="205" t="s">
        <v>3031</v>
      </c>
      <c r="BK690" s="205" t="s">
        <v>3032</v>
      </c>
      <c r="BL690" s="205" t="s">
        <v>3030</v>
      </c>
      <c r="BM690" s="205">
        <v>0.37409230384516562</v>
      </c>
      <c r="BN690" s="205" t="s">
        <v>115</v>
      </c>
      <c r="BO690" s="205">
        <v>4.3886104345463917E-2</v>
      </c>
      <c r="BP690" s="205">
        <v>9.548178712712084E-2</v>
      </c>
      <c r="BQ690" s="205" t="s">
        <v>115</v>
      </c>
      <c r="BR690" s="205" t="s">
        <v>197</v>
      </c>
      <c r="BS690" s="205">
        <v>1.374092303845166</v>
      </c>
      <c r="BT690" s="120" t="s">
        <v>115</v>
      </c>
      <c r="BU690" s="120" t="s">
        <v>115</v>
      </c>
      <c r="BV690" s="120" t="s">
        <v>115</v>
      </c>
      <c r="BW690" s="120" t="s">
        <v>115</v>
      </c>
      <c r="BX690" s="153">
        <v>35.625907696154833</v>
      </c>
      <c r="BY690" s="153">
        <v>1.3282403279175996</v>
      </c>
      <c r="BZ690" s="153">
        <v>1.3282403279175996</v>
      </c>
      <c r="CA690" s="154" t="s">
        <v>197</v>
      </c>
      <c r="CB690" s="154">
        <v>1.9111127722332788</v>
      </c>
      <c r="CC690" s="154">
        <v>1.9111127722332788</v>
      </c>
      <c r="CD690" s="154" t="s">
        <v>197</v>
      </c>
      <c r="CE690" s="155">
        <v>1</v>
      </c>
      <c r="CF690" s="269" t="s">
        <v>2423</v>
      </c>
      <c r="CG690" s="269"/>
      <c r="CH690" s="273"/>
    </row>
    <row r="691" spans="1:86" s="1" customFormat="1" x14ac:dyDescent="0.2">
      <c r="A691" s="120">
        <v>687</v>
      </c>
      <c r="B691" s="120" t="s">
        <v>1550</v>
      </c>
      <c r="C691" s="120" t="s">
        <v>446</v>
      </c>
      <c r="D691" s="126">
        <v>2</v>
      </c>
      <c r="E691" s="126" t="s">
        <v>2847</v>
      </c>
      <c r="F691" s="199">
        <v>62.860500000000002</v>
      </c>
      <c r="G691" s="199">
        <v>8.2100000000000009</v>
      </c>
      <c r="H691" s="123">
        <v>1</v>
      </c>
      <c r="I691" s="122">
        <v>11840</v>
      </c>
      <c r="J691" s="122">
        <v>130</v>
      </c>
      <c r="K691" s="123">
        <v>0</v>
      </c>
      <c r="L691" s="122">
        <v>11840</v>
      </c>
      <c r="M691" s="122">
        <v>130</v>
      </c>
      <c r="N691" s="122">
        <v>13612.5</v>
      </c>
      <c r="O691" s="122">
        <v>452.5</v>
      </c>
      <c r="P691" s="122">
        <v>254.5</v>
      </c>
      <c r="Q691" s="112" t="s">
        <v>390</v>
      </c>
      <c r="R691" s="158">
        <v>1</v>
      </c>
      <c r="S691" s="112" t="s">
        <v>2191</v>
      </c>
      <c r="T691" s="124" t="s">
        <v>2185</v>
      </c>
      <c r="U691" s="112" t="s">
        <v>206</v>
      </c>
      <c r="V691" s="112" t="s">
        <v>771</v>
      </c>
      <c r="W691" s="112" t="s">
        <v>193</v>
      </c>
      <c r="X691" s="112" t="s">
        <v>115</v>
      </c>
      <c r="Y691" s="112" t="s">
        <v>115</v>
      </c>
      <c r="Z691" s="112" t="s">
        <v>115</v>
      </c>
      <c r="AA691" s="125" t="s">
        <v>197</v>
      </c>
      <c r="AB691" s="125" t="s">
        <v>197</v>
      </c>
      <c r="AC691" s="125" t="s">
        <v>197</v>
      </c>
      <c r="AD691" s="125" t="s">
        <v>197</v>
      </c>
      <c r="AE691" s="125">
        <v>0</v>
      </c>
      <c r="AF691" s="125">
        <v>0.1</v>
      </c>
      <c r="AG691" s="125">
        <v>0</v>
      </c>
      <c r="AH691" s="125">
        <v>0</v>
      </c>
      <c r="AI691" s="202">
        <v>0</v>
      </c>
      <c r="AJ691" s="202">
        <v>0</v>
      </c>
      <c r="AK691" s="202">
        <v>1.0824061130652662</v>
      </c>
      <c r="AL691" s="202">
        <v>0</v>
      </c>
      <c r="AM691" s="202">
        <v>0.1</v>
      </c>
      <c r="AN691" s="202">
        <v>0</v>
      </c>
      <c r="AO691" s="202">
        <v>1</v>
      </c>
      <c r="AP691" s="202">
        <v>0</v>
      </c>
      <c r="AQ691" s="202" t="s">
        <v>197</v>
      </c>
      <c r="AR691" s="202">
        <v>1981</v>
      </c>
      <c r="AS691" s="203">
        <v>117.5</v>
      </c>
      <c r="AT691" s="224" t="s">
        <v>132</v>
      </c>
      <c r="AU691" s="202" t="s">
        <v>556</v>
      </c>
      <c r="AV691" s="152">
        <v>1.4804063609702094</v>
      </c>
      <c r="AW691" s="152">
        <v>1.4804063609702094</v>
      </c>
      <c r="AX691" s="179">
        <v>-1.2406425907162799</v>
      </c>
      <c r="AY691" s="179" t="s">
        <v>115</v>
      </c>
      <c r="AZ691" s="179">
        <v>-0.94497642040554153</v>
      </c>
      <c r="BA691" s="179">
        <v>-0.88450339621917828</v>
      </c>
      <c r="BB691" s="179">
        <v>0</v>
      </c>
      <c r="BC691" s="179">
        <v>0.87128107289178269</v>
      </c>
      <c r="BD691" s="179">
        <v>0.91412305001792538</v>
      </c>
      <c r="BE691" s="179" t="s">
        <v>115</v>
      </c>
      <c r="BF691" s="179">
        <v>1.176316786156286</v>
      </c>
      <c r="BG691" s="179">
        <v>1.401870445994037</v>
      </c>
      <c r="BH691" s="204">
        <v>1</v>
      </c>
      <c r="BI691" s="204">
        <v>7</v>
      </c>
      <c r="BJ691" s="205" t="s">
        <v>3031</v>
      </c>
      <c r="BK691" s="205" t="s">
        <v>3032</v>
      </c>
      <c r="BL691" s="205" t="s">
        <v>3030</v>
      </c>
      <c r="BM691" s="205">
        <v>1.018777386946772</v>
      </c>
      <c r="BN691" s="205" t="s">
        <v>115</v>
      </c>
      <c r="BO691" s="205">
        <v>0.11085429241414289</v>
      </c>
      <c r="BP691" s="205">
        <v>9.548178712712084E-2</v>
      </c>
      <c r="BQ691" s="205" t="s">
        <v>115</v>
      </c>
      <c r="BR691" s="205" t="s">
        <v>197</v>
      </c>
      <c r="BS691" s="205">
        <v>2.018777386946772</v>
      </c>
      <c r="BT691" s="120" t="s">
        <v>115</v>
      </c>
      <c r="BU691" s="120" t="s">
        <v>115</v>
      </c>
      <c r="BV691" s="120" t="s">
        <v>115</v>
      </c>
      <c r="BW691" s="120" t="s">
        <v>115</v>
      </c>
      <c r="BX691" s="153">
        <v>116.48122261305323</v>
      </c>
      <c r="BY691" s="153">
        <v>1.4876183782881571</v>
      </c>
      <c r="BZ691" s="153">
        <v>1.4876183782881571</v>
      </c>
      <c r="CA691" s="154" t="s">
        <v>197</v>
      </c>
      <c r="CB691" s="154">
        <v>2.5076823119104072</v>
      </c>
      <c r="CC691" s="154">
        <v>2.5076823119104072</v>
      </c>
      <c r="CD691" s="154" t="s">
        <v>197</v>
      </c>
      <c r="CE691" s="155">
        <v>0</v>
      </c>
      <c r="CF691" s="269"/>
      <c r="CG691" s="269" t="s">
        <v>2405</v>
      </c>
      <c r="CH691" s="273"/>
    </row>
    <row r="692" spans="1:86" s="1" customFormat="1" x14ac:dyDescent="0.2">
      <c r="A692" s="120">
        <v>688</v>
      </c>
      <c r="B692" s="120" t="s">
        <v>2778</v>
      </c>
      <c r="C692" s="120" t="s">
        <v>2777</v>
      </c>
      <c r="D692" s="126">
        <v>2</v>
      </c>
      <c r="E692" s="126" t="s">
        <v>2956</v>
      </c>
      <c r="F692" s="199">
        <v>62.860500000000002</v>
      </c>
      <c r="G692" s="199">
        <v>8.2100000000000009</v>
      </c>
      <c r="H692" s="123">
        <v>1</v>
      </c>
      <c r="I692" s="122">
        <v>12210</v>
      </c>
      <c r="J692" s="122">
        <v>160</v>
      </c>
      <c r="K692" s="123">
        <v>0</v>
      </c>
      <c r="L692" s="122">
        <v>12210</v>
      </c>
      <c r="M692" s="122">
        <v>160</v>
      </c>
      <c r="N692" s="122">
        <v>14276.5</v>
      </c>
      <c r="O692" s="122">
        <v>712.5</v>
      </c>
      <c r="P692" s="122">
        <v>660.5</v>
      </c>
      <c r="Q692" s="112" t="s">
        <v>1273</v>
      </c>
      <c r="R692" s="158">
        <v>1</v>
      </c>
      <c r="S692" s="112" t="s">
        <v>2191</v>
      </c>
      <c r="T692" s="124" t="s">
        <v>2185</v>
      </c>
      <c r="U692" s="112" t="s">
        <v>197</v>
      </c>
      <c r="V692" s="112" t="s">
        <v>197</v>
      </c>
      <c r="W692" s="112" t="s">
        <v>193</v>
      </c>
      <c r="X692" s="112" t="s">
        <v>115</v>
      </c>
      <c r="Y692" s="112" t="s">
        <v>115</v>
      </c>
      <c r="Z692" s="112" t="s">
        <v>115</v>
      </c>
      <c r="AA692" s="125" t="s">
        <v>197</v>
      </c>
      <c r="AB692" s="125" t="s">
        <v>197</v>
      </c>
      <c r="AC692" s="125" t="s">
        <v>197</v>
      </c>
      <c r="AD692" s="125" t="s">
        <v>197</v>
      </c>
      <c r="AE692" s="125">
        <v>0</v>
      </c>
      <c r="AF692" s="125">
        <v>0.1</v>
      </c>
      <c r="AG692" s="125">
        <v>0</v>
      </c>
      <c r="AH692" s="125">
        <v>0</v>
      </c>
      <c r="AI692" s="202">
        <v>0</v>
      </c>
      <c r="AJ692" s="202">
        <v>0</v>
      </c>
      <c r="AK692" s="202">
        <v>1.1199061130652663</v>
      </c>
      <c r="AL692" s="202">
        <v>0</v>
      </c>
      <c r="AM692" s="202">
        <v>0.1</v>
      </c>
      <c r="AN692" s="202">
        <v>0</v>
      </c>
      <c r="AO692" s="202">
        <v>1</v>
      </c>
      <c r="AP692" s="202">
        <v>0</v>
      </c>
      <c r="AQ692" s="202" t="s">
        <v>197</v>
      </c>
      <c r="AR692" s="202">
        <v>1981</v>
      </c>
      <c r="AS692" s="203">
        <v>125</v>
      </c>
      <c r="AT692" s="224" t="s">
        <v>132</v>
      </c>
      <c r="AU692" s="202" t="s">
        <v>556</v>
      </c>
      <c r="AV692" s="152">
        <v>1.5080416778328618</v>
      </c>
      <c r="AW692" s="152">
        <v>1.5080416778328618</v>
      </c>
      <c r="AX692" s="179">
        <v>-1.2406425907162799</v>
      </c>
      <c r="AY692" s="179" t="s">
        <v>115</v>
      </c>
      <c r="AZ692" s="179">
        <v>-0.94497642040554153</v>
      </c>
      <c r="BA692" s="179">
        <v>-0.88450339621917828</v>
      </c>
      <c r="BB692" s="179">
        <v>0</v>
      </c>
      <c r="BC692" s="179">
        <v>0.87128107289178269</v>
      </c>
      <c r="BD692" s="179">
        <v>0.91412305001792538</v>
      </c>
      <c r="BE692" s="179" t="s">
        <v>115</v>
      </c>
      <c r="BF692" s="179">
        <v>1.176316786156286</v>
      </c>
      <c r="BG692" s="179">
        <v>1.401870445994037</v>
      </c>
      <c r="BH692" s="204">
        <v>1</v>
      </c>
      <c r="BI692" s="204">
        <v>5</v>
      </c>
      <c r="BJ692" s="205" t="s">
        <v>3028</v>
      </c>
      <c r="BK692" s="205" t="s">
        <v>3029</v>
      </c>
      <c r="BL692" s="205" t="s">
        <v>3030</v>
      </c>
      <c r="BM692" s="205">
        <v>1.018777386946772</v>
      </c>
      <c r="BN692" s="205" t="s">
        <v>115</v>
      </c>
      <c r="BO692" s="205">
        <v>0.11085429241414289</v>
      </c>
      <c r="BP692" s="205">
        <v>9.548178712712084E-2</v>
      </c>
      <c r="BQ692" s="205" t="s">
        <v>115</v>
      </c>
      <c r="BR692" s="205" t="s">
        <v>197</v>
      </c>
      <c r="BS692" s="205">
        <v>2.018777386946772</v>
      </c>
      <c r="BT692" s="120" t="s">
        <v>115</v>
      </c>
      <c r="BU692" s="120" t="s">
        <v>115</v>
      </c>
      <c r="BV692" s="120" t="s">
        <v>115</v>
      </c>
      <c r="BW692" s="120" t="s">
        <v>115</v>
      </c>
      <c r="BX692" s="153">
        <v>123.98122261305323</v>
      </c>
      <c r="BY692" s="153">
        <v>1.5151221560985049</v>
      </c>
      <c r="BZ692" s="153">
        <v>1.5151221560985049</v>
      </c>
      <c r="CA692" s="154" t="s">
        <v>197</v>
      </c>
      <c r="CB692" s="154">
        <v>2.5240953401066726</v>
      </c>
      <c r="CC692" s="154">
        <v>2.5240953401066726</v>
      </c>
      <c r="CD692" s="154" t="s">
        <v>197</v>
      </c>
      <c r="CE692" s="155">
        <v>0</v>
      </c>
      <c r="CF692" s="269"/>
      <c r="CG692" s="269"/>
      <c r="CH692" s="273"/>
    </row>
    <row r="693" spans="1:86" s="1" customFormat="1" x14ac:dyDescent="0.2">
      <c r="A693" s="120">
        <v>689</v>
      </c>
      <c r="B693" s="120" t="s">
        <v>1551</v>
      </c>
      <c r="C693" s="120" t="s">
        <v>446</v>
      </c>
      <c r="D693" s="126">
        <v>2</v>
      </c>
      <c r="E693" s="126" t="s">
        <v>2555</v>
      </c>
      <c r="F693" s="199">
        <v>63.042400000000001</v>
      </c>
      <c r="G693" s="199">
        <v>8.01</v>
      </c>
      <c r="H693" s="123">
        <v>1</v>
      </c>
      <c r="I693" s="122">
        <v>10030</v>
      </c>
      <c r="J693" s="122">
        <v>150</v>
      </c>
      <c r="K693" s="123">
        <v>0</v>
      </c>
      <c r="L693" s="122">
        <v>10030</v>
      </c>
      <c r="M693" s="122">
        <v>150</v>
      </c>
      <c r="N693" s="122">
        <v>11460</v>
      </c>
      <c r="O693" s="122">
        <v>1002</v>
      </c>
      <c r="P693" s="122">
        <v>346</v>
      </c>
      <c r="Q693" s="112" t="s">
        <v>2556</v>
      </c>
      <c r="R693" s="158">
        <v>1</v>
      </c>
      <c r="S693" s="112" t="s">
        <v>2191</v>
      </c>
      <c r="T693" s="124" t="s">
        <v>2185</v>
      </c>
      <c r="U693" s="112" t="s">
        <v>2557</v>
      </c>
      <c r="V693" s="112" t="s">
        <v>2558</v>
      </c>
      <c r="W693" s="112" t="s">
        <v>193</v>
      </c>
      <c r="X693" s="112" t="s">
        <v>115</v>
      </c>
      <c r="Y693" s="112" t="s">
        <v>115</v>
      </c>
      <c r="Z693" s="112" t="s">
        <v>115</v>
      </c>
      <c r="AA693" s="125" t="s">
        <v>197</v>
      </c>
      <c r="AB693" s="125" t="s">
        <v>197</v>
      </c>
      <c r="AC693" s="125" t="s">
        <v>197</v>
      </c>
      <c r="AD693" s="125" t="s">
        <v>197</v>
      </c>
      <c r="AE693" s="125">
        <v>0</v>
      </c>
      <c r="AF693" s="125">
        <v>0.1</v>
      </c>
      <c r="AG693" s="125">
        <v>0</v>
      </c>
      <c r="AH693" s="125">
        <v>0</v>
      </c>
      <c r="AI693" s="202">
        <v>0</v>
      </c>
      <c r="AJ693" s="202">
        <v>0</v>
      </c>
      <c r="AK693" s="202">
        <v>0.84514023062867749</v>
      </c>
      <c r="AL693" s="202">
        <v>0</v>
      </c>
      <c r="AM693" s="202">
        <v>0.1</v>
      </c>
      <c r="AN693" s="202">
        <v>0</v>
      </c>
      <c r="AO693" s="202">
        <v>1</v>
      </c>
      <c r="AP693" s="202">
        <v>0</v>
      </c>
      <c r="AQ693" s="202" t="s">
        <v>197</v>
      </c>
      <c r="AR693" s="202">
        <v>1981</v>
      </c>
      <c r="AS693" s="203">
        <v>69</v>
      </c>
      <c r="AT693" s="224" t="s">
        <v>132</v>
      </c>
      <c r="AU693" s="202" t="s">
        <v>556</v>
      </c>
      <c r="AV693" s="152">
        <v>1.3169138200455996</v>
      </c>
      <c r="AW693" s="152">
        <v>1.3169138200455996</v>
      </c>
      <c r="AX693" s="179">
        <v>-1.2406425907162799</v>
      </c>
      <c r="AY693" s="179" t="s">
        <v>115</v>
      </c>
      <c r="AZ693" s="179">
        <v>-0.94497642040554153</v>
      </c>
      <c r="BA693" s="179">
        <v>-0.88450339621917828</v>
      </c>
      <c r="BB693" s="179">
        <v>0</v>
      </c>
      <c r="BC693" s="179">
        <v>0.87128107289178269</v>
      </c>
      <c r="BD693" s="179">
        <v>0.91412305001792538</v>
      </c>
      <c r="BE693" s="179" t="s">
        <v>115</v>
      </c>
      <c r="BF693" s="179">
        <v>1.176316786156286</v>
      </c>
      <c r="BG693" s="179">
        <v>1.401870445994037</v>
      </c>
      <c r="BH693" s="204">
        <v>0</v>
      </c>
      <c r="BI693" s="204">
        <v>7</v>
      </c>
      <c r="BJ693" s="205" t="s">
        <v>3025</v>
      </c>
      <c r="BK693" s="205" t="s">
        <v>3026</v>
      </c>
      <c r="BL693" s="205" t="s">
        <v>3027</v>
      </c>
      <c r="BM693" s="205">
        <v>-2.8046125735478881E-2</v>
      </c>
      <c r="BN693" s="205">
        <v>0.98893026831930331</v>
      </c>
      <c r="BO693" s="205">
        <v>3.7278196985305552E-2</v>
      </c>
      <c r="BP693" s="205">
        <v>9.548178712712084E-2</v>
      </c>
      <c r="BQ693" s="205" t="s">
        <v>115</v>
      </c>
      <c r="BR693" s="205" t="s">
        <v>197</v>
      </c>
      <c r="BS693" s="205">
        <v>0.40511585741617562</v>
      </c>
      <c r="BT693" s="120" t="s">
        <v>115</v>
      </c>
      <c r="BU693" s="120" t="s">
        <v>115</v>
      </c>
      <c r="BV693" s="120" t="s">
        <v>115</v>
      </c>
      <c r="BW693" s="120" t="s">
        <v>115</v>
      </c>
      <c r="BX693" s="153">
        <v>69.028046125735486</v>
      </c>
      <c r="BY693" s="153">
        <v>1.6500762166241434</v>
      </c>
      <c r="BZ693" s="153">
        <v>1.6500762166241434</v>
      </c>
      <c r="CA693" s="154" t="s">
        <v>197</v>
      </c>
      <c r="CB693" s="154">
        <v>1.6990792737829186</v>
      </c>
      <c r="CC693" s="154">
        <v>1.6990792737829186</v>
      </c>
      <c r="CD693" s="154" t="s">
        <v>197</v>
      </c>
      <c r="CE693" s="155">
        <v>0</v>
      </c>
      <c r="CF693" s="269"/>
      <c r="CG693" s="269"/>
      <c r="CH693" s="273"/>
    </row>
    <row r="694" spans="1:86" s="1" customFormat="1" x14ac:dyDescent="0.2">
      <c r="A694" s="120">
        <v>690</v>
      </c>
      <c r="B694" s="120" t="s">
        <v>1551</v>
      </c>
      <c r="C694" s="120" t="s">
        <v>446</v>
      </c>
      <c r="D694" s="126">
        <v>2</v>
      </c>
      <c r="E694" s="126" t="s">
        <v>2555</v>
      </c>
      <c r="F694" s="199">
        <v>63.042400000000001</v>
      </c>
      <c r="G694" s="199">
        <v>8.01</v>
      </c>
      <c r="H694" s="123">
        <v>1</v>
      </c>
      <c r="I694" s="122">
        <v>10320</v>
      </c>
      <c r="J694" s="122">
        <v>200</v>
      </c>
      <c r="K694" s="123">
        <v>0</v>
      </c>
      <c r="L694" s="122">
        <v>10320</v>
      </c>
      <c r="M694" s="122">
        <v>200</v>
      </c>
      <c r="N694" s="122">
        <v>12185.4</v>
      </c>
      <c r="O694" s="122">
        <v>520.60000000000036</v>
      </c>
      <c r="P694" s="122">
        <v>838.39999999999964</v>
      </c>
      <c r="Q694" s="112" t="s">
        <v>2556</v>
      </c>
      <c r="R694" s="158">
        <v>1</v>
      </c>
      <c r="S694" s="112" t="s">
        <v>2191</v>
      </c>
      <c r="T694" s="124" t="s">
        <v>2185</v>
      </c>
      <c r="U694" s="112" t="s">
        <v>2557</v>
      </c>
      <c r="V694" s="112" t="s">
        <v>771</v>
      </c>
      <c r="W694" s="112" t="s">
        <v>193</v>
      </c>
      <c r="X694" s="112" t="s">
        <v>115</v>
      </c>
      <c r="Y694" s="112" t="s">
        <v>115</v>
      </c>
      <c r="Z694" s="112" t="s">
        <v>115</v>
      </c>
      <c r="AA694" s="125" t="s">
        <v>197</v>
      </c>
      <c r="AB694" s="125" t="s">
        <v>197</v>
      </c>
      <c r="AC694" s="125" t="s">
        <v>197</v>
      </c>
      <c r="AD694" s="125" t="s">
        <v>197</v>
      </c>
      <c r="AE694" s="125">
        <v>0</v>
      </c>
      <c r="AF694" s="125">
        <v>0.1</v>
      </c>
      <c r="AG694" s="125">
        <v>0</v>
      </c>
      <c r="AH694" s="125">
        <v>0</v>
      </c>
      <c r="AI694" s="202">
        <v>0</v>
      </c>
      <c r="AJ694" s="202">
        <v>0</v>
      </c>
      <c r="AK694" s="202">
        <v>0.84499999999999997</v>
      </c>
      <c r="AL694" s="202">
        <v>0</v>
      </c>
      <c r="AM694" s="202">
        <v>0.1</v>
      </c>
      <c r="AN694" s="202">
        <v>0</v>
      </c>
      <c r="AO694" s="202">
        <v>1</v>
      </c>
      <c r="AP694" s="202">
        <v>0</v>
      </c>
      <c r="AQ694" s="202" t="s">
        <v>197</v>
      </c>
      <c r="AR694" s="202">
        <v>1981</v>
      </c>
      <c r="AS694" s="203">
        <v>69</v>
      </c>
      <c r="AT694" s="224" t="s">
        <v>132</v>
      </c>
      <c r="AU694" s="202" t="s">
        <v>556</v>
      </c>
      <c r="AV694" s="152">
        <v>1.3168238302825477</v>
      </c>
      <c r="AW694" s="152">
        <v>1.3168238302825477</v>
      </c>
      <c r="AX694" s="179">
        <v>-1.2406425907162799</v>
      </c>
      <c r="AY694" s="179" t="s">
        <v>115</v>
      </c>
      <c r="AZ694" s="179">
        <v>-0.94497642040554153</v>
      </c>
      <c r="BA694" s="179">
        <v>-0.88450339621917828</v>
      </c>
      <c r="BB694" s="179">
        <v>0</v>
      </c>
      <c r="BC694" s="179">
        <v>0.87128107289178269</v>
      </c>
      <c r="BD694" s="179">
        <v>0.91412305001792538</v>
      </c>
      <c r="BE694" s="179" t="s">
        <v>115</v>
      </c>
      <c r="BF694" s="179">
        <v>1.176316786156286</v>
      </c>
      <c r="BG694" s="179">
        <v>1.401870445994037</v>
      </c>
      <c r="BH694" s="204">
        <v>-1</v>
      </c>
      <c r="BI694" s="204">
        <v>7</v>
      </c>
      <c r="BJ694" s="205" t="s">
        <v>3033</v>
      </c>
      <c r="BK694" s="205" t="s">
        <v>3034</v>
      </c>
      <c r="BL694" s="205" t="s">
        <v>3035</v>
      </c>
      <c r="BM694" s="205">
        <v>0</v>
      </c>
      <c r="BN694" s="205" t="s">
        <v>115</v>
      </c>
      <c r="BO694" s="205">
        <v>3.7278196985305552E-2</v>
      </c>
      <c r="BP694" s="205">
        <v>9.548178712712084E-2</v>
      </c>
      <c r="BQ694" s="205" t="s">
        <v>115</v>
      </c>
      <c r="BR694" s="205" t="s">
        <v>197</v>
      </c>
      <c r="BS694" s="205">
        <v>0.40511585741617562</v>
      </c>
      <c r="BT694" s="120" t="s">
        <v>115</v>
      </c>
      <c r="BU694" s="120" t="s">
        <v>115</v>
      </c>
      <c r="BV694" s="120" t="s">
        <v>115</v>
      </c>
      <c r="BW694" s="120" t="s">
        <v>115</v>
      </c>
      <c r="BX694" s="153">
        <v>69</v>
      </c>
      <c r="BY694" s="153">
        <v>1.3208071152304806</v>
      </c>
      <c r="BZ694" s="153">
        <v>1.3208071152304806</v>
      </c>
      <c r="CA694" s="154" t="s">
        <v>197</v>
      </c>
      <c r="CB694" s="154">
        <v>1.3815391031648387</v>
      </c>
      <c r="CC694" s="154">
        <v>1.3815391031648387</v>
      </c>
      <c r="CD694" s="154" t="s">
        <v>197</v>
      </c>
      <c r="CE694" s="155">
        <v>0</v>
      </c>
      <c r="CF694" s="269"/>
      <c r="CG694" s="269"/>
      <c r="CH694" s="273"/>
    </row>
    <row r="695" spans="1:86" s="1" customFormat="1" x14ac:dyDescent="0.2">
      <c r="A695" s="120">
        <v>691</v>
      </c>
      <c r="B695" s="120" t="s">
        <v>1417</v>
      </c>
      <c r="C695" s="120" t="s">
        <v>1415</v>
      </c>
      <c r="D695" s="126">
        <v>2</v>
      </c>
      <c r="E695" s="126" t="s">
        <v>1419</v>
      </c>
      <c r="F695" s="199">
        <v>59.403199999999998</v>
      </c>
      <c r="G695" s="199">
        <v>5.66</v>
      </c>
      <c r="H695" s="123">
        <v>1</v>
      </c>
      <c r="I695" s="122">
        <v>10110</v>
      </c>
      <c r="J695" s="122">
        <v>210</v>
      </c>
      <c r="K695" s="123">
        <v>0</v>
      </c>
      <c r="L695" s="122">
        <v>10110</v>
      </c>
      <c r="M695" s="122">
        <v>210</v>
      </c>
      <c r="N695" s="122">
        <v>11514.25</v>
      </c>
      <c r="O695" s="122">
        <v>1102.75</v>
      </c>
      <c r="P695" s="122">
        <v>399.25</v>
      </c>
      <c r="Q695" s="112" t="s">
        <v>384</v>
      </c>
      <c r="R695" s="158">
        <v>1</v>
      </c>
      <c r="S695" s="112" t="s">
        <v>2191</v>
      </c>
      <c r="T695" s="112" t="s">
        <v>878</v>
      </c>
      <c r="U695" s="112" t="s">
        <v>214</v>
      </c>
      <c r="V695" s="112" t="s">
        <v>213</v>
      </c>
      <c r="W695" s="112" t="s">
        <v>193</v>
      </c>
      <c r="X695" s="112" t="s">
        <v>115</v>
      </c>
      <c r="Y695" s="112" t="s">
        <v>115</v>
      </c>
      <c r="Z695" s="112" t="s">
        <v>115</v>
      </c>
      <c r="AA695" s="125" t="s">
        <v>197</v>
      </c>
      <c r="AB695" s="125" t="s">
        <v>197</v>
      </c>
      <c r="AC695" s="125" t="s">
        <v>197</v>
      </c>
      <c r="AD695" s="125" t="s">
        <v>197</v>
      </c>
      <c r="AE695" s="125">
        <v>0</v>
      </c>
      <c r="AF695" s="125">
        <v>0.1</v>
      </c>
      <c r="AG695" s="125">
        <v>0</v>
      </c>
      <c r="AH695" s="125">
        <v>0</v>
      </c>
      <c r="AI695" s="202">
        <v>0</v>
      </c>
      <c r="AJ695" s="202">
        <v>0</v>
      </c>
      <c r="AK695" s="202">
        <v>0.91723945804921958</v>
      </c>
      <c r="AL695" s="202">
        <v>0</v>
      </c>
      <c r="AM695" s="202">
        <v>0.1</v>
      </c>
      <c r="AN695" s="202">
        <v>0</v>
      </c>
      <c r="AO695" s="202">
        <v>1</v>
      </c>
      <c r="AP695" s="202">
        <v>0</v>
      </c>
      <c r="AQ695" s="202" t="s">
        <v>197</v>
      </c>
      <c r="AR695" s="202">
        <v>1981</v>
      </c>
      <c r="AS695" s="203">
        <v>41.7</v>
      </c>
      <c r="AT695" s="224" t="s">
        <v>132</v>
      </c>
      <c r="AU695" s="202" t="s">
        <v>556</v>
      </c>
      <c r="AV695" s="152">
        <v>1.3643050331221482</v>
      </c>
      <c r="AW695" s="152">
        <v>1.3643050331221482</v>
      </c>
      <c r="AX695" s="179">
        <v>-1.3016161850254251</v>
      </c>
      <c r="AY695" s="179" t="s">
        <v>115</v>
      </c>
      <c r="AZ695" s="179">
        <v>-0.99163929311066656</v>
      </c>
      <c r="BA695" s="179">
        <v>-0.93017235439031654</v>
      </c>
      <c r="BB695" s="179">
        <v>0</v>
      </c>
      <c r="BC695" s="179">
        <v>0.9101723185641134</v>
      </c>
      <c r="BD695" s="179">
        <v>0.95366773584789977</v>
      </c>
      <c r="BE695" s="179" t="s">
        <v>115</v>
      </c>
      <c r="BF695" s="179">
        <v>1.2309049464372619</v>
      </c>
      <c r="BG695" s="179">
        <v>1.4523088185372821</v>
      </c>
      <c r="BH695" s="204">
        <v>0</v>
      </c>
      <c r="BI695" s="204">
        <v>7</v>
      </c>
      <c r="BJ695" s="205" t="s">
        <v>3025</v>
      </c>
      <c r="BK695" s="205" t="s">
        <v>3026</v>
      </c>
      <c r="BL695" s="205" t="s">
        <v>3027</v>
      </c>
      <c r="BM695" s="205">
        <v>-2.3945804921950972E-2</v>
      </c>
      <c r="BN695" s="205">
        <v>0.4109241249777516</v>
      </c>
      <c r="BO695" s="205">
        <v>4.6468982844890087E-2</v>
      </c>
      <c r="BP695" s="205">
        <v>9.548178712712084E-2</v>
      </c>
      <c r="BQ695" s="205" t="s">
        <v>115</v>
      </c>
      <c r="BR695" s="205" t="s">
        <v>197</v>
      </c>
      <c r="BS695" s="205">
        <v>1.386978320055801</v>
      </c>
      <c r="BT695" s="120" t="s">
        <v>115</v>
      </c>
      <c r="BU695" s="120" t="s">
        <v>115</v>
      </c>
      <c r="BV695" s="120" t="s">
        <v>115</v>
      </c>
      <c r="BW695" s="120" t="s">
        <v>115</v>
      </c>
      <c r="BX695" s="153">
        <v>41.723945804921954</v>
      </c>
      <c r="BY695" s="153">
        <v>1.4287977456346943</v>
      </c>
      <c r="BZ695" s="153">
        <v>1.4287977456346943</v>
      </c>
      <c r="CA695" s="154" t="s">
        <v>197</v>
      </c>
      <c r="CB695" s="154">
        <v>1.9912739284778469</v>
      </c>
      <c r="CC695" s="154">
        <v>1.9912739284778469</v>
      </c>
      <c r="CD695" s="154" t="s">
        <v>197</v>
      </c>
      <c r="CE695" s="155">
        <v>0</v>
      </c>
      <c r="CF695" s="269"/>
      <c r="CG695" s="269"/>
      <c r="CH695" s="273"/>
    </row>
    <row r="696" spans="1:86" s="1" customFormat="1" x14ac:dyDescent="0.2">
      <c r="A696" s="120">
        <v>692</v>
      </c>
      <c r="B696" s="120" t="s">
        <v>2872</v>
      </c>
      <c r="C696" s="120" t="s">
        <v>2922</v>
      </c>
      <c r="D696" s="126">
        <v>2</v>
      </c>
      <c r="E696" s="126" t="s">
        <v>2902</v>
      </c>
      <c r="F696" s="199">
        <v>70.716421896444899</v>
      </c>
      <c r="G696" s="199">
        <v>23.292351338784499</v>
      </c>
      <c r="H696" s="123">
        <v>54</v>
      </c>
      <c r="I696" s="122">
        <v>4150</v>
      </c>
      <c r="J696" s="122">
        <v>160</v>
      </c>
      <c r="K696" s="161"/>
      <c r="L696" s="122">
        <v>4150</v>
      </c>
      <c r="M696" s="122">
        <v>160</v>
      </c>
      <c r="N696" s="122">
        <v>4707.25</v>
      </c>
      <c r="O696" s="122">
        <v>557.75</v>
      </c>
      <c r="P696" s="122">
        <v>557.25</v>
      </c>
      <c r="Q696" s="112" t="s">
        <v>2394</v>
      </c>
      <c r="R696" s="158">
        <v>2</v>
      </c>
      <c r="S696" s="112"/>
      <c r="T696" s="112" t="s">
        <v>2912</v>
      </c>
      <c r="U696" s="112" t="s">
        <v>197</v>
      </c>
      <c r="V696" s="112" t="s">
        <v>197</v>
      </c>
      <c r="W696" s="112" t="s">
        <v>197</v>
      </c>
      <c r="X696" s="112" t="s">
        <v>197</v>
      </c>
      <c r="Y696" s="112" t="s">
        <v>197</v>
      </c>
      <c r="Z696" s="112" t="s">
        <v>115</v>
      </c>
      <c r="AA696" s="125" t="s">
        <v>197</v>
      </c>
      <c r="AB696" s="125" t="s">
        <v>197</v>
      </c>
      <c r="AC696" s="125" t="s">
        <v>197</v>
      </c>
      <c r="AD696" s="125" t="s">
        <v>197</v>
      </c>
      <c r="AE696" s="125">
        <v>0</v>
      </c>
      <c r="AF696" s="125">
        <v>0</v>
      </c>
      <c r="AG696" s="125">
        <v>0</v>
      </c>
      <c r="AH696" s="125">
        <v>0</v>
      </c>
      <c r="AI696" s="202">
        <v>0</v>
      </c>
      <c r="AJ696" s="202">
        <v>0</v>
      </c>
      <c r="AK696" s="202">
        <v>0.60098129554005963</v>
      </c>
      <c r="AL696" s="202">
        <v>0</v>
      </c>
      <c r="AM696" s="202">
        <v>0.1</v>
      </c>
      <c r="AN696" s="202">
        <v>0</v>
      </c>
      <c r="AO696" s="202">
        <v>1</v>
      </c>
      <c r="AP696" s="202">
        <v>0</v>
      </c>
      <c r="AQ696" s="202" t="s">
        <v>197</v>
      </c>
      <c r="AR696" s="202">
        <v>1987</v>
      </c>
      <c r="AS696" s="203">
        <v>11.5</v>
      </c>
      <c r="AT696" s="224" t="s">
        <v>132</v>
      </c>
      <c r="AU696" s="202" t="s">
        <v>556</v>
      </c>
      <c r="AV696" s="152">
        <v>1.1709733206136717</v>
      </c>
      <c r="AW696" s="152">
        <v>1.1709733206136717</v>
      </c>
      <c r="AX696" s="179">
        <v>-1.3016161850254251</v>
      </c>
      <c r="AY696" s="179" t="s">
        <v>115</v>
      </c>
      <c r="AZ696" s="179">
        <v>-0.99163929311066656</v>
      </c>
      <c r="BA696" s="179">
        <v>-0.93017235439031654</v>
      </c>
      <c r="BB696" s="179">
        <v>0</v>
      </c>
      <c r="BC696" s="179">
        <v>0.9101723185641134</v>
      </c>
      <c r="BD696" s="179">
        <v>0.95366773584789977</v>
      </c>
      <c r="BE696" s="179" t="s">
        <v>115</v>
      </c>
      <c r="BF696" s="179">
        <v>1.2309049464372619</v>
      </c>
      <c r="BG696" s="179">
        <v>1.4523088185372821</v>
      </c>
      <c r="BH696" s="204">
        <v>1</v>
      </c>
      <c r="BI696" s="204">
        <v>4</v>
      </c>
      <c r="BJ696" s="205" t="s">
        <v>3038</v>
      </c>
      <c r="BK696" s="205" t="s">
        <v>3039</v>
      </c>
      <c r="BL696" s="205" t="s">
        <v>3040</v>
      </c>
      <c r="BM696" s="205">
        <v>1.401870445994037</v>
      </c>
      <c r="BN696" s="205" t="s">
        <v>115</v>
      </c>
      <c r="BO696" s="205">
        <v>3.2356385059087327E-2</v>
      </c>
      <c r="BP696" s="205">
        <v>9.548178712712084E-2</v>
      </c>
      <c r="BQ696" s="205" t="s">
        <v>115</v>
      </c>
      <c r="BR696" s="205" t="s">
        <v>197</v>
      </c>
      <c r="BS696" s="205">
        <v>0.1703167861562864</v>
      </c>
      <c r="BT696" s="120" t="s">
        <v>115</v>
      </c>
      <c r="BU696" s="120" t="s">
        <v>115</v>
      </c>
      <c r="BV696" s="120" t="s">
        <v>115</v>
      </c>
      <c r="BW696" s="120" t="s">
        <v>115</v>
      </c>
      <c r="BX696" s="153">
        <v>10.098129554005963</v>
      </c>
      <c r="BY696" s="153">
        <v>1.1753051624646635</v>
      </c>
      <c r="BZ696" s="153">
        <v>1.1753051624646635</v>
      </c>
      <c r="CA696" s="154" t="s">
        <v>197</v>
      </c>
      <c r="CB696" s="154">
        <v>1.1875815898550699</v>
      </c>
      <c r="CC696" s="154">
        <v>1.1875815898550699</v>
      </c>
      <c r="CD696" s="154" t="s">
        <v>197</v>
      </c>
      <c r="CE696" s="155">
        <v>0</v>
      </c>
      <c r="CF696" s="155"/>
      <c r="CG696" s="269"/>
      <c r="CH696" s="273"/>
    </row>
    <row r="697" spans="1:86" s="1" customFormat="1" x14ac:dyDescent="0.2">
      <c r="A697" s="120">
        <v>693</v>
      </c>
      <c r="B697" s="120" t="s">
        <v>2873</v>
      </c>
      <c r="C697" s="120" t="s">
        <v>2922</v>
      </c>
      <c r="D697" s="126">
        <v>2</v>
      </c>
      <c r="E697" s="126" t="s">
        <v>2902</v>
      </c>
      <c r="F697" s="199">
        <v>70.716421896444899</v>
      </c>
      <c r="G697" s="199">
        <v>23.292351338784499</v>
      </c>
      <c r="H697" s="123">
        <v>55</v>
      </c>
      <c r="I697" s="122">
        <v>4950</v>
      </c>
      <c r="J697" s="122">
        <v>200</v>
      </c>
      <c r="K697" s="164"/>
      <c r="L697" s="122">
        <v>4950</v>
      </c>
      <c r="M697" s="122">
        <v>200</v>
      </c>
      <c r="N697" s="122">
        <v>4847</v>
      </c>
      <c r="O697" s="122">
        <v>595</v>
      </c>
      <c r="P697" s="122">
        <v>589</v>
      </c>
      <c r="Q697" s="112" t="s">
        <v>2394</v>
      </c>
      <c r="R697" s="158">
        <v>1</v>
      </c>
      <c r="S697" s="112"/>
      <c r="T697" s="112" t="s">
        <v>326</v>
      </c>
      <c r="U697" s="112" t="s">
        <v>197</v>
      </c>
      <c r="V697" s="112" t="s">
        <v>197</v>
      </c>
      <c r="W697" s="112" t="s">
        <v>197</v>
      </c>
      <c r="X697" s="112" t="s">
        <v>197</v>
      </c>
      <c r="Y697" s="112" t="s">
        <v>197</v>
      </c>
      <c r="Z697" s="112" t="s">
        <v>115</v>
      </c>
      <c r="AA697" s="125" t="s">
        <v>197</v>
      </c>
      <c r="AB697" s="125" t="s">
        <v>197</v>
      </c>
      <c r="AC697" s="125" t="s">
        <v>197</v>
      </c>
      <c r="AD697" s="125" t="s">
        <v>197</v>
      </c>
      <c r="AE697" s="125">
        <v>0</v>
      </c>
      <c r="AF697" s="125">
        <v>0</v>
      </c>
      <c r="AG697" s="125">
        <v>0</v>
      </c>
      <c r="AH697" s="125">
        <v>0</v>
      </c>
      <c r="AI697" s="202">
        <v>0</v>
      </c>
      <c r="AJ697" s="202">
        <v>0</v>
      </c>
      <c r="AK697" s="202">
        <v>0.60098129554005963</v>
      </c>
      <c r="AL697" s="202">
        <v>0</v>
      </c>
      <c r="AM697" s="202">
        <v>0.1</v>
      </c>
      <c r="AN697" s="202">
        <v>0</v>
      </c>
      <c r="AO697" s="202">
        <v>1</v>
      </c>
      <c r="AP697" s="202">
        <v>0</v>
      </c>
      <c r="AQ697" s="202" t="s">
        <v>197</v>
      </c>
      <c r="AR697" s="202">
        <v>1987</v>
      </c>
      <c r="AS697" s="203">
        <v>11.5</v>
      </c>
      <c r="AT697" s="224" t="s">
        <v>132</v>
      </c>
      <c r="AU697" s="202" t="s">
        <v>556</v>
      </c>
      <c r="AV697" s="152">
        <v>1.1709733206136717</v>
      </c>
      <c r="AW697" s="152">
        <v>1.1709733206136717</v>
      </c>
      <c r="AX697" s="179">
        <v>-1.3016161850254251</v>
      </c>
      <c r="AY697" s="179" t="s">
        <v>115</v>
      </c>
      <c r="AZ697" s="179">
        <v>-0.99163929311066656</v>
      </c>
      <c r="BA697" s="179">
        <v>-0.93017235439031654</v>
      </c>
      <c r="BB697" s="179">
        <v>0</v>
      </c>
      <c r="BC697" s="179">
        <v>0.9101723185641134</v>
      </c>
      <c r="BD697" s="179">
        <v>0.95366773584789977</v>
      </c>
      <c r="BE697" s="179" t="s">
        <v>115</v>
      </c>
      <c r="BF697" s="179">
        <v>1.2309049464372619</v>
      </c>
      <c r="BG697" s="179">
        <v>1.4523088185372821</v>
      </c>
      <c r="BH697" s="204">
        <v>1</v>
      </c>
      <c r="BI697" s="204">
        <v>4</v>
      </c>
      <c r="BJ697" s="205" t="s">
        <v>3038</v>
      </c>
      <c r="BK697" s="205" t="s">
        <v>3039</v>
      </c>
      <c r="BL697" s="205" t="s">
        <v>3040</v>
      </c>
      <c r="BM697" s="205">
        <v>1.401870445994037</v>
      </c>
      <c r="BN697" s="205" t="s">
        <v>115</v>
      </c>
      <c r="BO697" s="205">
        <v>3.2356385059087327E-2</v>
      </c>
      <c r="BP697" s="205">
        <v>9.548178712712084E-2</v>
      </c>
      <c r="BQ697" s="205" t="s">
        <v>115</v>
      </c>
      <c r="BR697" s="205" t="s">
        <v>197</v>
      </c>
      <c r="BS697" s="205">
        <v>0.1703167861562864</v>
      </c>
      <c r="BT697" s="120" t="s">
        <v>115</v>
      </c>
      <c r="BU697" s="120" t="s">
        <v>115</v>
      </c>
      <c r="BV697" s="120" t="s">
        <v>115</v>
      </c>
      <c r="BW697" s="120" t="s">
        <v>115</v>
      </c>
      <c r="BX697" s="153">
        <v>10.098129554005963</v>
      </c>
      <c r="BY697" s="153">
        <v>1.1753051624646635</v>
      </c>
      <c r="BZ697" s="153">
        <v>1.1753051624646635</v>
      </c>
      <c r="CA697" s="154" t="s">
        <v>197</v>
      </c>
      <c r="CB697" s="154">
        <v>1.1875815898550699</v>
      </c>
      <c r="CC697" s="154">
        <v>1.1875815898550699</v>
      </c>
      <c r="CD697" s="154" t="s">
        <v>197</v>
      </c>
      <c r="CE697" s="155">
        <v>0</v>
      </c>
      <c r="CF697" s="155"/>
      <c r="CG697" s="269"/>
      <c r="CH697" s="273"/>
    </row>
    <row r="698" spans="1:86" s="1" customFormat="1" x14ac:dyDescent="0.2">
      <c r="A698" s="120">
        <v>694</v>
      </c>
      <c r="B698" s="120" t="s">
        <v>2874</v>
      </c>
      <c r="C698" s="120" t="s">
        <v>2922</v>
      </c>
      <c r="D698" s="126">
        <v>2</v>
      </c>
      <c r="E698" s="126" t="s">
        <v>2902</v>
      </c>
      <c r="F698" s="199">
        <v>70.716421896444899</v>
      </c>
      <c r="G698" s="199">
        <v>23.292351338784499</v>
      </c>
      <c r="H698" s="123">
        <v>56</v>
      </c>
      <c r="I698" s="122">
        <v>4270</v>
      </c>
      <c r="J698" s="122">
        <v>90</v>
      </c>
      <c r="K698" s="161"/>
      <c r="L698" s="122">
        <v>4270</v>
      </c>
      <c r="M698" s="122">
        <v>90</v>
      </c>
      <c r="N698" s="122">
        <v>4793.5</v>
      </c>
      <c r="O698" s="122">
        <v>488.5</v>
      </c>
      <c r="P698" s="122">
        <v>371.5</v>
      </c>
      <c r="Q698" s="112" t="s">
        <v>2394</v>
      </c>
      <c r="R698" s="158">
        <v>1</v>
      </c>
      <c r="S698" s="112"/>
      <c r="T698" s="112" t="s">
        <v>326</v>
      </c>
      <c r="U698" s="112" t="s">
        <v>197</v>
      </c>
      <c r="V698" s="112" t="s">
        <v>197</v>
      </c>
      <c r="W698" s="112" t="s">
        <v>197</v>
      </c>
      <c r="X698" s="112" t="s">
        <v>197</v>
      </c>
      <c r="Y698" s="112" t="s">
        <v>197</v>
      </c>
      <c r="Z698" s="112" t="s">
        <v>115</v>
      </c>
      <c r="AA698" s="125" t="s">
        <v>197</v>
      </c>
      <c r="AB698" s="125" t="s">
        <v>197</v>
      </c>
      <c r="AC698" s="125" t="s">
        <v>197</v>
      </c>
      <c r="AD698" s="125" t="s">
        <v>197</v>
      </c>
      <c r="AE698" s="125">
        <v>0</v>
      </c>
      <c r="AF698" s="125">
        <v>0</v>
      </c>
      <c r="AG698" s="125">
        <v>0</v>
      </c>
      <c r="AH698" s="125">
        <v>0</v>
      </c>
      <c r="AI698" s="202">
        <v>0</v>
      </c>
      <c r="AJ698" s="202">
        <v>0</v>
      </c>
      <c r="AK698" s="202">
        <v>0.61098129554005964</v>
      </c>
      <c r="AL698" s="202">
        <v>0</v>
      </c>
      <c r="AM698" s="202">
        <v>0.1</v>
      </c>
      <c r="AN698" s="202">
        <v>0</v>
      </c>
      <c r="AO698" s="202">
        <v>1</v>
      </c>
      <c r="AP698" s="202">
        <v>0</v>
      </c>
      <c r="AQ698" s="202" t="s">
        <v>197</v>
      </c>
      <c r="AR698" s="202">
        <v>1987</v>
      </c>
      <c r="AS698" s="203">
        <v>12.5</v>
      </c>
      <c r="AT698" s="224" t="s">
        <v>132</v>
      </c>
      <c r="AU698" s="202" t="s">
        <v>556</v>
      </c>
      <c r="AV698" s="152">
        <v>1.1761369577986271</v>
      </c>
      <c r="AW698" s="152">
        <v>1.1761369577986271</v>
      </c>
      <c r="AX698" s="179">
        <v>-0.65575176941372337</v>
      </c>
      <c r="AY698" s="179" t="s">
        <v>115</v>
      </c>
      <c r="AZ698" s="179">
        <v>-0.44119544626112689</v>
      </c>
      <c r="BA698" s="179">
        <v>-0.397642868887709</v>
      </c>
      <c r="BB698" s="179">
        <v>0</v>
      </c>
      <c r="BC698" s="179">
        <v>0.44065931279612952</v>
      </c>
      <c r="BD698" s="179">
        <v>0.48509685804045849</v>
      </c>
      <c r="BE698" s="179" t="s">
        <v>115</v>
      </c>
      <c r="BF698" s="179">
        <v>0.68726898591570929</v>
      </c>
      <c r="BG698" s="179">
        <v>0.80489195140853342</v>
      </c>
      <c r="BH698" s="204">
        <v>1</v>
      </c>
      <c r="BI698" s="204">
        <v>4</v>
      </c>
      <c r="BJ698" s="205" t="s">
        <v>3038</v>
      </c>
      <c r="BK698" s="205" t="s">
        <v>3039</v>
      </c>
      <c r="BL698" s="205" t="s">
        <v>3040</v>
      </c>
      <c r="BM698" s="205">
        <v>1.401870445994037</v>
      </c>
      <c r="BN698" s="205" t="s">
        <v>115</v>
      </c>
      <c r="BO698" s="205">
        <v>3.2356385059087327E-2</v>
      </c>
      <c r="BP698" s="205">
        <v>9.548178712712084E-2</v>
      </c>
      <c r="BQ698" s="205" t="s">
        <v>115</v>
      </c>
      <c r="BR698" s="205" t="s">
        <v>197</v>
      </c>
      <c r="BS698" s="205">
        <v>0.1703167861562864</v>
      </c>
      <c r="BT698" s="120" t="s">
        <v>115</v>
      </c>
      <c r="BU698" s="120" t="s">
        <v>115</v>
      </c>
      <c r="BV698" s="120" t="s">
        <v>115</v>
      </c>
      <c r="BW698" s="120" t="s">
        <v>115</v>
      </c>
      <c r="BX698" s="153">
        <v>11.098129554005963</v>
      </c>
      <c r="BY698" s="153">
        <v>1.1804498510427668</v>
      </c>
      <c r="BZ698" s="153">
        <v>1.1804498510427668</v>
      </c>
      <c r="CA698" s="154" t="s">
        <v>197</v>
      </c>
      <c r="CB698" s="154">
        <v>1.1926733242902252</v>
      </c>
      <c r="CC698" s="154">
        <v>1.1926733242902252</v>
      </c>
      <c r="CD698" s="154" t="s">
        <v>197</v>
      </c>
      <c r="CE698" s="155">
        <v>0</v>
      </c>
      <c r="CF698" s="155"/>
      <c r="CG698" s="269"/>
      <c r="CH698" s="273"/>
    </row>
    <row r="699" spans="1:86" s="1" customFormat="1" x14ac:dyDescent="0.2">
      <c r="A699" s="120">
        <v>695</v>
      </c>
      <c r="B699" s="120" t="s">
        <v>2875</v>
      </c>
      <c r="C699" s="120" t="s">
        <v>2922</v>
      </c>
      <c r="D699" s="126">
        <v>2</v>
      </c>
      <c r="E699" s="126" t="s">
        <v>2902</v>
      </c>
      <c r="F699" s="199">
        <v>70.716421896444899</v>
      </c>
      <c r="G699" s="199">
        <v>23.292351338784499</v>
      </c>
      <c r="H699" s="123">
        <v>57</v>
      </c>
      <c r="I699" s="122">
        <v>4590</v>
      </c>
      <c r="J699" s="122">
        <v>180</v>
      </c>
      <c r="K699" s="161"/>
      <c r="L699" s="122">
        <v>4590</v>
      </c>
      <c r="M699" s="122">
        <v>180</v>
      </c>
      <c r="N699" s="122">
        <v>5318.5</v>
      </c>
      <c r="O699" s="122">
        <v>414.5</v>
      </c>
      <c r="P699" s="122">
        <v>695.5</v>
      </c>
      <c r="Q699" s="112" t="s">
        <v>2394</v>
      </c>
      <c r="R699" s="158">
        <v>1</v>
      </c>
      <c r="S699" s="112"/>
      <c r="T699" s="112" t="s">
        <v>326</v>
      </c>
      <c r="U699" s="112" t="s">
        <v>197</v>
      </c>
      <c r="V699" s="112" t="s">
        <v>197</v>
      </c>
      <c r="W699" s="112" t="s">
        <v>197</v>
      </c>
      <c r="X699" s="112" t="s">
        <v>197</v>
      </c>
      <c r="Y699" s="112" t="s">
        <v>197</v>
      </c>
      <c r="Z699" s="112" t="s">
        <v>115</v>
      </c>
      <c r="AA699" s="125" t="s">
        <v>197</v>
      </c>
      <c r="AB699" s="125" t="s">
        <v>197</v>
      </c>
      <c r="AC699" s="125" t="s">
        <v>197</v>
      </c>
      <c r="AD699" s="125" t="s">
        <v>197</v>
      </c>
      <c r="AE699" s="125">
        <v>0</v>
      </c>
      <c r="AF699" s="125">
        <v>0</v>
      </c>
      <c r="AG699" s="125">
        <v>0</v>
      </c>
      <c r="AH699" s="125">
        <v>0</v>
      </c>
      <c r="AI699" s="202">
        <v>0</v>
      </c>
      <c r="AJ699" s="202">
        <v>0</v>
      </c>
      <c r="AK699" s="202">
        <v>0.60098129554005963</v>
      </c>
      <c r="AL699" s="202">
        <v>0</v>
      </c>
      <c r="AM699" s="202">
        <v>0.1</v>
      </c>
      <c r="AN699" s="202">
        <v>0</v>
      </c>
      <c r="AO699" s="202">
        <v>1</v>
      </c>
      <c r="AP699" s="202">
        <v>0</v>
      </c>
      <c r="AQ699" s="202" t="s">
        <v>197</v>
      </c>
      <c r="AR699" s="202">
        <v>1987</v>
      </c>
      <c r="AS699" s="203">
        <v>11.5</v>
      </c>
      <c r="AT699" s="224" t="s">
        <v>132</v>
      </c>
      <c r="AU699" s="202" t="s">
        <v>556</v>
      </c>
      <c r="AV699" s="152">
        <v>1.1709733206136717</v>
      </c>
      <c r="AW699" s="152">
        <v>1.1709733206136717</v>
      </c>
      <c r="AX699" s="179">
        <v>-0.17941140121529869</v>
      </c>
      <c r="AY699" s="179" t="s">
        <v>115</v>
      </c>
      <c r="AZ699" s="179">
        <v>-0.13998072920733201</v>
      </c>
      <c r="BA699" s="179">
        <v>-0.12650336081548361</v>
      </c>
      <c r="BB699" s="179">
        <v>0</v>
      </c>
      <c r="BC699" s="179">
        <v>0.12651152691553441</v>
      </c>
      <c r="BD699" s="179">
        <v>0.14030436829756771</v>
      </c>
      <c r="BE699" s="179" t="s">
        <v>115</v>
      </c>
      <c r="BF699" s="179">
        <v>0.17907508400308891</v>
      </c>
      <c r="BG699" s="179">
        <v>0.21133659851682221</v>
      </c>
      <c r="BH699" s="204">
        <v>1</v>
      </c>
      <c r="BI699" s="204">
        <v>4</v>
      </c>
      <c r="BJ699" s="205" t="s">
        <v>3038</v>
      </c>
      <c r="BK699" s="205" t="s">
        <v>3039</v>
      </c>
      <c r="BL699" s="205" t="s">
        <v>3040</v>
      </c>
      <c r="BM699" s="205">
        <v>1.401870445994037</v>
      </c>
      <c r="BN699" s="205" t="s">
        <v>115</v>
      </c>
      <c r="BO699" s="205">
        <v>3.2356385059087327E-2</v>
      </c>
      <c r="BP699" s="205">
        <v>9.548178712712084E-2</v>
      </c>
      <c r="BQ699" s="205" t="s">
        <v>115</v>
      </c>
      <c r="BR699" s="205" t="s">
        <v>197</v>
      </c>
      <c r="BS699" s="205">
        <v>0.1703167861562864</v>
      </c>
      <c r="BT699" s="120" t="s">
        <v>115</v>
      </c>
      <c r="BU699" s="120" t="s">
        <v>115</v>
      </c>
      <c r="BV699" s="120" t="s">
        <v>115</v>
      </c>
      <c r="BW699" s="120" t="s">
        <v>115</v>
      </c>
      <c r="BX699" s="153">
        <v>10.098129554005963</v>
      </c>
      <c r="BY699" s="153">
        <v>1.1753051624646635</v>
      </c>
      <c r="BZ699" s="153">
        <v>1.1753051624646635</v>
      </c>
      <c r="CA699" s="154" t="s">
        <v>197</v>
      </c>
      <c r="CB699" s="154">
        <v>1.1875815898550699</v>
      </c>
      <c r="CC699" s="154">
        <v>1.1875815898550699</v>
      </c>
      <c r="CD699" s="154" t="s">
        <v>197</v>
      </c>
      <c r="CE699" s="155">
        <v>0</v>
      </c>
      <c r="CF699" s="155"/>
      <c r="CG699" s="269"/>
      <c r="CH699" s="273"/>
    </row>
    <row r="700" spans="1:86" s="1" customFormat="1" x14ac:dyDescent="0.2">
      <c r="A700" s="120">
        <v>696</v>
      </c>
      <c r="B700" s="120" t="s">
        <v>2876</v>
      </c>
      <c r="C700" s="120" t="s">
        <v>2922</v>
      </c>
      <c r="D700" s="126">
        <v>2</v>
      </c>
      <c r="E700" s="126" t="s">
        <v>2902</v>
      </c>
      <c r="F700" s="199">
        <v>70.716421896444899</v>
      </c>
      <c r="G700" s="199">
        <v>23.292351338784499</v>
      </c>
      <c r="H700" s="123">
        <v>58</v>
      </c>
      <c r="I700" s="122">
        <v>3190</v>
      </c>
      <c r="J700" s="122">
        <v>90</v>
      </c>
      <c r="K700" s="123"/>
      <c r="L700" s="122">
        <v>3190</v>
      </c>
      <c r="M700" s="122">
        <v>90</v>
      </c>
      <c r="N700" s="122">
        <v>3337</v>
      </c>
      <c r="O700" s="122">
        <v>476</v>
      </c>
      <c r="P700" s="122">
        <v>369</v>
      </c>
      <c r="Q700" s="112" t="s">
        <v>2394</v>
      </c>
      <c r="R700" s="158">
        <v>1</v>
      </c>
      <c r="S700" s="112"/>
      <c r="T700" s="112" t="s">
        <v>326</v>
      </c>
      <c r="U700" s="112" t="s">
        <v>197</v>
      </c>
      <c r="V700" s="112" t="s">
        <v>197</v>
      </c>
      <c r="W700" s="112" t="s">
        <v>197</v>
      </c>
      <c r="X700" s="112" t="s">
        <v>197</v>
      </c>
      <c r="Y700" s="112" t="s">
        <v>197</v>
      </c>
      <c r="Z700" s="112" t="s">
        <v>115</v>
      </c>
      <c r="AA700" s="125" t="s">
        <v>197</v>
      </c>
      <c r="AB700" s="125" t="s">
        <v>197</v>
      </c>
      <c r="AC700" s="125" t="s">
        <v>197</v>
      </c>
      <c r="AD700" s="125" t="s">
        <v>197</v>
      </c>
      <c r="AE700" s="125">
        <v>0</v>
      </c>
      <c r="AF700" s="125">
        <v>0</v>
      </c>
      <c r="AG700" s="125">
        <v>0</v>
      </c>
      <c r="AH700" s="125">
        <v>0</v>
      </c>
      <c r="AI700" s="202">
        <v>0</v>
      </c>
      <c r="AJ700" s="202">
        <v>0</v>
      </c>
      <c r="AK700" s="202">
        <v>0.5</v>
      </c>
      <c r="AL700" s="202">
        <v>0</v>
      </c>
      <c r="AM700" s="202">
        <v>0.1</v>
      </c>
      <c r="AN700" s="202">
        <v>0</v>
      </c>
      <c r="AO700" s="202">
        <v>1</v>
      </c>
      <c r="AP700" s="202">
        <v>0</v>
      </c>
      <c r="AQ700" s="202" t="s">
        <v>197</v>
      </c>
      <c r="AR700" s="202">
        <v>1987</v>
      </c>
      <c r="AS700" s="203">
        <v>10</v>
      </c>
      <c r="AT700" s="224" t="s">
        <v>132</v>
      </c>
      <c r="AU700" s="202" t="s">
        <v>556</v>
      </c>
      <c r="AV700" s="152">
        <v>1.1224972160321824</v>
      </c>
      <c r="AW700" s="152">
        <v>1.1224972160321824</v>
      </c>
      <c r="AX700" s="179">
        <v>-0.17941140121529869</v>
      </c>
      <c r="AY700" s="179" t="s">
        <v>115</v>
      </c>
      <c r="AZ700" s="179">
        <v>-0.13998072920733201</v>
      </c>
      <c r="BA700" s="179">
        <v>-0.12650336081548361</v>
      </c>
      <c r="BB700" s="179">
        <v>0</v>
      </c>
      <c r="BC700" s="179">
        <v>0.12651152691553441</v>
      </c>
      <c r="BD700" s="179">
        <v>0.14030436829756771</v>
      </c>
      <c r="BE700" s="179" t="s">
        <v>115</v>
      </c>
      <c r="BF700" s="179">
        <v>0.17907508400308891</v>
      </c>
      <c r="BG700" s="179">
        <v>0.21133659851682221</v>
      </c>
      <c r="BH700" s="204">
        <v>1</v>
      </c>
      <c r="BI700" s="204">
        <v>4</v>
      </c>
      <c r="BJ700" s="205" t="s">
        <v>3038</v>
      </c>
      <c r="BK700" s="205" t="s">
        <v>3039</v>
      </c>
      <c r="BL700" s="205" t="s">
        <v>3040</v>
      </c>
      <c r="BM700" s="205">
        <v>1.401870445994037</v>
      </c>
      <c r="BN700" s="205" t="s">
        <v>115</v>
      </c>
      <c r="BO700" s="205">
        <v>3.2356385059087327E-2</v>
      </c>
      <c r="BP700" s="205">
        <v>9.548178712712084E-2</v>
      </c>
      <c r="BQ700" s="205" t="s">
        <v>115</v>
      </c>
      <c r="BR700" s="205" t="s">
        <v>197</v>
      </c>
      <c r="BS700" s="205">
        <v>0.1703167861562864</v>
      </c>
      <c r="BT700" s="120" t="s">
        <v>115</v>
      </c>
      <c r="BU700" s="120" t="s">
        <v>115</v>
      </c>
      <c r="BV700" s="120" t="s">
        <v>115</v>
      </c>
      <c r="BW700" s="120" t="s">
        <v>115</v>
      </c>
      <c r="BX700" s="153">
        <v>8.598129554005963</v>
      </c>
      <c r="BY700" s="153">
        <v>1.1270153979991049</v>
      </c>
      <c r="BZ700" s="153">
        <v>1.1270153979991049</v>
      </c>
      <c r="CA700" s="154" t="s">
        <v>197</v>
      </c>
      <c r="CB700" s="154">
        <v>1.1398120524778141</v>
      </c>
      <c r="CC700" s="154">
        <v>1.1398120524778141</v>
      </c>
      <c r="CD700" s="154" t="s">
        <v>197</v>
      </c>
      <c r="CE700" s="155">
        <v>0</v>
      </c>
      <c r="CF700" s="155"/>
      <c r="CG700" s="269"/>
      <c r="CH700" s="273"/>
    </row>
    <row r="701" spans="1:86" s="1" customFormat="1" x14ac:dyDescent="0.2">
      <c r="A701" s="120">
        <v>697</v>
      </c>
      <c r="B701" s="120" t="s">
        <v>2877</v>
      </c>
      <c r="C701" s="120" t="s">
        <v>2922</v>
      </c>
      <c r="D701" s="126">
        <v>2</v>
      </c>
      <c r="E701" s="126" t="s">
        <v>2902</v>
      </c>
      <c r="F701" s="199">
        <v>70.716421896444899</v>
      </c>
      <c r="G701" s="199">
        <v>23.292351338784499</v>
      </c>
      <c r="H701" s="123">
        <v>59</v>
      </c>
      <c r="I701" s="122">
        <v>4160</v>
      </c>
      <c r="J701" s="122">
        <v>150</v>
      </c>
      <c r="K701" s="123"/>
      <c r="L701" s="122">
        <v>4160</v>
      </c>
      <c r="M701" s="122">
        <v>150</v>
      </c>
      <c r="N701" s="122">
        <v>4567.75</v>
      </c>
      <c r="O701" s="122">
        <v>712.25</v>
      </c>
      <c r="P701" s="122">
        <v>465.75</v>
      </c>
      <c r="Q701" s="112" t="s">
        <v>2394</v>
      </c>
      <c r="R701" s="158">
        <v>1</v>
      </c>
      <c r="S701" s="112"/>
      <c r="T701" s="112" t="s">
        <v>326</v>
      </c>
      <c r="U701" s="112" t="s">
        <v>197</v>
      </c>
      <c r="V701" s="112" t="s">
        <v>197</v>
      </c>
      <c r="W701" s="112" t="s">
        <v>197</v>
      </c>
      <c r="X701" s="112" t="s">
        <v>197</v>
      </c>
      <c r="Y701" s="112" t="s">
        <v>197</v>
      </c>
      <c r="Z701" s="112" t="s">
        <v>115</v>
      </c>
      <c r="AA701" s="125" t="s">
        <v>197</v>
      </c>
      <c r="AB701" s="125" t="s">
        <v>197</v>
      </c>
      <c r="AC701" s="125" t="s">
        <v>197</v>
      </c>
      <c r="AD701" s="125" t="s">
        <v>197</v>
      </c>
      <c r="AE701" s="125">
        <v>0</v>
      </c>
      <c r="AF701" s="125">
        <v>0</v>
      </c>
      <c r="AG701" s="125">
        <v>0</v>
      </c>
      <c r="AH701" s="125">
        <v>0</v>
      </c>
      <c r="AI701" s="202">
        <v>0</v>
      </c>
      <c r="AJ701" s="202">
        <v>0</v>
      </c>
      <c r="AK701" s="202">
        <v>0.5</v>
      </c>
      <c r="AL701" s="202">
        <v>0</v>
      </c>
      <c r="AM701" s="202">
        <v>0.1</v>
      </c>
      <c r="AN701" s="202">
        <v>0</v>
      </c>
      <c r="AO701" s="202">
        <v>1</v>
      </c>
      <c r="AP701" s="202">
        <v>0</v>
      </c>
      <c r="AQ701" s="202" t="s">
        <v>197</v>
      </c>
      <c r="AR701" s="202">
        <v>1987</v>
      </c>
      <c r="AS701" s="203">
        <v>9.5</v>
      </c>
      <c r="AT701" s="224" t="s">
        <v>132</v>
      </c>
      <c r="AU701" s="202" t="s">
        <v>556</v>
      </c>
      <c r="AV701" s="152">
        <v>1.1224972160321824</v>
      </c>
      <c r="AW701" s="152">
        <v>1.1224972160321824</v>
      </c>
      <c r="AX701" s="179">
        <v>-0.17941140121529869</v>
      </c>
      <c r="AY701" s="179" t="s">
        <v>115</v>
      </c>
      <c r="AZ701" s="179">
        <v>-0.13998072920733201</v>
      </c>
      <c r="BA701" s="179">
        <v>-0.12650336081548361</v>
      </c>
      <c r="BB701" s="179">
        <v>0</v>
      </c>
      <c r="BC701" s="179">
        <v>0.12651152691553441</v>
      </c>
      <c r="BD701" s="179">
        <v>0.14030436829756771</v>
      </c>
      <c r="BE701" s="179" t="s">
        <v>115</v>
      </c>
      <c r="BF701" s="179">
        <v>0.17907508400308891</v>
      </c>
      <c r="BG701" s="179">
        <v>0.21133659851682221</v>
      </c>
      <c r="BH701" s="204">
        <v>1</v>
      </c>
      <c r="BI701" s="204">
        <v>4</v>
      </c>
      <c r="BJ701" s="205" t="s">
        <v>3038</v>
      </c>
      <c r="BK701" s="205" t="s">
        <v>3039</v>
      </c>
      <c r="BL701" s="205" t="s">
        <v>3040</v>
      </c>
      <c r="BM701" s="205">
        <v>1.401870445994037</v>
      </c>
      <c r="BN701" s="205" t="s">
        <v>115</v>
      </c>
      <c r="BO701" s="205">
        <v>3.2356385059087327E-2</v>
      </c>
      <c r="BP701" s="205">
        <v>9.548178712712084E-2</v>
      </c>
      <c r="BQ701" s="205" t="s">
        <v>115</v>
      </c>
      <c r="BR701" s="205" t="s">
        <v>197</v>
      </c>
      <c r="BS701" s="205">
        <v>0.1703167861562864</v>
      </c>
      <c r="BT701" s="120" t="s">
        <v>115</v>
      </c>
      <c r="BU701" s="120" t="s">
        <v>115</v>
      </c>
      <c r="BV701" s="120" t="s">
        <v>115</v>
      </c>
      <c r="BW701" s="120" t="s">
        <v>115</v>
      </c>
      <c r="BX701" s="153">
        <v>8.098129554005963</v>
      </c>
      <c r="BY701" s="153">
        <v>1.1270153979991049</v>
      </c>
      <c r="BZ701" s="153">
        <v>1.1270153979991049</v>
      </c>
      <c r="CA701" s="154" t="s">
        <v>197</v>
      </c>
      <c r="CB701" s="154">
        <v>1.1398120524778141</v>
      </c>
      <c r="CC701" s="154">
        <v>1.1398120524778141</v>
      </c>
      <c r="CD701" s="154" t="s">
        <v>197</v>
      </c>
      <c r="CE701" s="155">
        <v>0</v>
      </c>
      <c r="CF701" s="155"/>
      <c r="CG701" s="269"/>
      <c r="CH701" s="273"/>
    </row>
    <row r="702" spans="1:86" s="1" customFormat="1" x14ac:dyDescent="0.2">
      <c r="A702" s="120">
        <v>698</v>
      </c>
      <c r="B702" s="120" t="s">
        <v>2878</v>
      </c>
      <c r="C702" s="120" t="s">
        <v>2922</v>
      </c>
      <c r="D702" s="126">
        <v>2</v>
      </c>
      <c r="E702" s="126" t="s">
        <v>2902</v>
      </c>
      <c r="F702" s="199">
        <v>70.716421896444899</v>
      </c>
      <c r="G702" s="199">
        <v>23.292351338784499</v>
      </c>
      <c r="H702" s="123">
        <v>60</v>
      </c>
      <c r="I702" s="122">
        <v>4110</v>
      </c>
      <c r="J702" s="122">
        <v>210</v>
      </c>
      <c r="K702" s="123"/>
      <c r="L702" s="122">
        <v>4110</v>
      </c>
      <c r="M702" s="122">
        <v>210</v>
      </c>
      <c r="N702" s="122">
        <v>4624.5</v>
      </c>
      <c r="O702" s="122">
        <v>667.5</v>
      </c>
      <c r="P702" s="122">
        <v>691.5</v>
      </c>
      <c r="Q702" s="112" t="s">
        <v>2394</v>
      </c>
      <c r="R702" s="158">
        <v>1</v>
      </c>
      <c r="S702" s="112"/>
      <c r="T702" s="112" t="s">
        <v>326</v>
      </c>
      <c r="U702" s="112" t="s">
        <v>197</v>
      </c>
      <c r="V702" s="112" t="s">
        <v>197</v>
      </c>
      <c r="W702" s="112" t="s">
        <v>197</v>
      </c>
      <c r="X702" s="112" t="s">
        <v>197</v>
      </c>
      <c r="Y702" s="112" t="s">
        <v>197</v>
      </c>
      <c r="Z702" s="112" t="s">
        <v>115</v>
      </c>
      <c r="AA702" s="125" t="s">
        <v>197</v>
      </c>
      <c r="AB702" s="125" t="s">
        <v>197</v>
      </c>
      <c r="AC702" s="125" t="s">
        <v>197</v>
      </c>
      <c r="AD702" s="125" t="s">
        <v>197</v>
      </c>
      <c r="AE702" s="125">
        <v>0</v>
      </c>
      <c r="AF702" s="125">
        <v>0</v>
      </c>
      <c r="AG702" s="125">
        <v>0</v>
      </c>
      <c r="AH702" s="125">
        <v>0</v>
      </c>
      <c r="AI702" s="202">
        <v>0</v>
      </c>
      <c r="AJ702" s="202">
        <v>0</v>
      </c>
      <c r="AK702" s="202">
        <v>0.62598129554005966</v>
      </c>
      <c r="AL702" s="202">
        <v>0</v>
      </c>
      <c r="AM702" s="202">
        <v>0.1</v>
      </c>
      <c r="AN702" s="202">
        <v>0</v>
      </c>
      <c r="AO702" s="202">
        <v>1</v>
      </c>
      <c r="AP702" s="202">
        <v>0</v>
      </c>
      <c r="AQ702" s="202" t="s">
        <v>197</v>
      </c>
      <c r="AR702" s="202">
        <v>1987</v>
      </c>
      <c r="AS702" s="203">
        <v>14</v>
      </c>
      <c r="AT702" s="224" t="s">
        <v>132</v>
      </c>
      <c r="AU702" s="202" t="s">
        <v>556</v>
      </c>
      <c r="AV702" s="152">
        <v>1.1839985567415239</v>
      </c>
      <c r="AW702" s="152">
        <v>1.1839985567415239</v>
      </c>
      <c r="AX702" s="179">
        <v>-0.58167638961535373</v>
      </c>
      <c r="AY702" s="179" t="s">
        <v>115</v>
      </c>
      <c r="AZ702" s="179">
        <v>-0.39808913245248873</v>
      </c>
      <c r="BA702" s="179">
        <v>-0.35828732144110831</v>
      </c>
      <c r="BB702" s="179">
        <v>0</v>
      </c>
      <c r="BC702" s="179">
        <v>0.36034130846959689</v>
      </c>
      <c r="BD702" s="179">
        <v>0.40063666934436187</v>
      </c>
      <c r="BE702" s="179" t="s">
        <v>115</v>
      </c>
      <c r="BF702" s="179">
        <v>0.50825641024792967</v>
      </c>
      <c r="BG702" s="179">
        <v>0.65554411837340365</v>
      </c>
      <c r="BH702" s="204">
        <v>1</v>
      </c>
      <c r="BI702" s="204">
        <v>4</v>
      </c>
      <c r="BJ702" s="205" t="s">
        <v>3038</v>
      </c>
      <c r="BK702" s="205" t="s">
        <v>3039</v>
      </c>
      <c r="BL702" s="205" t="s">
        <v>3040</v>
      </c>
      <c r="BM702" s="205">
        <v>1.401870445994037</v>
      </c>
      <c r="BN702" s="205" t="s">
        <v>115</v>
      </c>
      <c r="BO702" s="205">
        <v>3.2356385059087327E-2</v>
      </c>
      <c r="BP702" s="205">
        <v>9.548178712712084E-2</v>
      </c>
      <c r="BQ702" s="205" t="s">
        <v>115</v>
      </c>
      <c r="BR702" s="205" t="s">
        <v>197</v>
      </c>
      <c r="BS702" s="205">
        <v>0.1703167861562864</v>
      </c>
      <c r="BT702" s="120" t="s">
        <v>115</v>
      </c>
      <c r="BU702" s="120" t="s">
        <v>115</v>
      </c>
      <c r="BV702" s="120" t="s">
        <v>115</v>
      </c>
      <c r="BW702" s="120" t="s">
        <v>115</v>
      </c>
      <c r="BX702" s="153">
        <v>12.598129554005963</v>
      </c>
      <c r="BY702" s="153">
        <v>1.188282916519922</v>
      </c>
      <c r="BZ702" s="153">
        <v>1.188282916519922</v>
      </c>
      <c r="CA702" s="154" t="s">
        <v>197</v>
      </c>
      <c r="CB702" s="154">
        <v>1.2004266313855663</v>
      </c>
      <c r="CC702" s="154">
        <v>1.2004266313855663</v>
      </c>
      <c r="CD702" s="154" t="s">
        <v>197</v>
      </c>
      <c r="CE702" s="155">
        <v>0</v>
      </c>
      <c r="CF702" s="155"/>
      <c r="CG702" s="269"/>
      <c r="CH702" s="273"/>
    </row>
    <row r="703" spans="1:86" s="1" customFormat="1" x14ac:dyDescent="0.2">
      <c r="A703" s="120">
        <v>699</v>
      </c>
      <c r="B703" s="120" t="s">
        <v>2879</v>
      </c>
      <c r="C703" s="120" t="s">
        <v>2922</v>
      </c>
      <c r="D703" s="126">
        <v>2</v>
      </c>
      <c r="E703" s="126" t="s">
        <v>2902</v>
      </c>
      <c r="F703" s="199">
        <v>70.716421896444899</v>
      </c>
      <c r="G703" s="199">
        <v>23.292351338784499</v>
      </c>
      <c r="H703" s="123">
        <v>61</v>
      </c>
      <c r="I703" s="122">
        <v>7550</v>
      </c>
      <c r="J703" s="122">
        <v>130</v>
      </c>
      <c r="K703" s="123"/>
      <c r="L703" s="122">
        <v>7550</v>
      </c>
      <c r="M703" s="122">
        <v>130</v>
      </c>
      <c r="N703" s="122">
        <v>8304.5</v>
      </c>
      <c r="O703" s="122">
        <v>411.5</v>
      </c>
      <c r="P703" s="122">
        <v>339.5</v>
      </c>
      <c r="Q703" s="112" t="s">
        <v>2394</v>
      </c>
      <c r="R703" s="158">
        <v>1</v>
      </c>
      <c r="S703" s="112"/>
      <c r="T703" s="112" t="s">
        <v>326</v>
      </c>
      <c r="U703" s="112" t="s">
        <v>197</v>
      </c>
      <c r="V703" s="112" t="s">
        <v>197</v>
      </c>
      <c r="W703" s="112" t="s">
        <v>197</v>
      </c>
      <c r="X703" s="112" t="s">
        <v>197</v>
      </c>
      <c r="Y703" s="112" t="s">
        <v>197</v>
      </c>
      <c r="Z703" s="112" t="s">
        <v>115</v>
      </c>
      <c r="AA703" s="125" t="s">
        <v>197</v>
      </c>
      <c r="AB703" s="125" t="s">
        <v>197</v>
      </c>
      <c r="AC703" s="125" t="s">
        <v>197</v>
      </c>
      <c r="AD703" s="125" t="s">
        <v>197</v>
      </c>
      <c r="AE703" s="125">
        <v>0</v>
      </c>
      <c r="AF703" s="125">
        <v>0</v>
      </c>
      <c r="AG703" s="125">
        <v>0</v>
      </c>
      <c r="AH703" s="125">
        <v>0</v>
      </c>
      <c r="AI703" s="202">
        <v>0</v>
      </c>
      <c r="AJ703" s="202">
        <v>0</v>
      </c>
      <c r="AK703" s="202">
        <v>0.61098129554005964</v>
      </c>
      <c r="AL703" s="202">
        <v>0</v>
      </c>
      <c r="AM703" s="202">
        <v>0.1</v>
      </c>
      <c r="AN703" s="202">
        <v>0</v>
      </c>
      <c r="AO703" s="202">
        <v>1</v>
      </c>
      <c r="AP703" s="202">
        <v>0</v>
      </c>
      <c r="AQ703" s="202" t="s">
        <v>197</v>
      </c>
      <c r="AR703" s="202">
        <v>1987</v>
      </c>
      <c r="AS703" s="203">
        <v>12.5</v>
      </c>
      <c r="AT703" s="224" t="s">
        <v>132</v>
      </c>
      <c r="AU703" s="202" t="s">
        <v>556</v>
      </c>
      <c r="AV703" s="152">
        <v>1.1761369577986271</v>
      </c>
      <c r="AW703" s="152">
        <v>1.1761369577986271</v>
      </c>
      <c r="AX703" s="179">
        <v>-0.57928530619741769</v>
      </c>
      <c r="AY703" s="179" t="s">
        <v>115</v>
      </c>
      <c r="AZ703" s="179">
        <v>-0.39681915937030482</v>
      </c>
      <c r="BA703" s="179">
        <v>-0.35708864824007452</v>
      </c>
      <c r="BB703" s="179">
        <v>0</v>
      </c>
      <c r="BC703" s="179">
        <v>0.36028020023439639</v>
      </c>
      <c r="BD703" s="179">
        <v>0.40067389207195769</v>
      </c>
      <c r="BE703" s="179" t="s">
        <v>115</v>
      </c>
      <c r="BF703" s="179">
        <v>0.50816911573236723</v>
      </c>
      <c r="BG703" s="179">
        <v>0.65443239359452854</v>
      </c>
      <c r="BH703" s="204">
        <v>1</v>
      </c>
      <c r="BI703" s="204">
        <v>4</v>
      </c>
      <c r="BJ703" s="205" t="s">
        <v>3038</v>
      </c>
      <c r="BK703" s="205" t="s">
        <v>3039</v>
      </c>
      <c r="BL703" s="205" t="s">
        <v>3040</v>
      </c>
      <c r="BM703" s="205">
        <v>1.401870445994037</v>
      </c>
      <c r="BN703" s="205" t="s">
        <v>115</v>
      </c>
      <c r="BO703" s="205">
        <v>3.2356385059087327E-2</v>
      </c>
      <c r="BP703" s="205">
        <v>9.548178712712084E-2</v>
      </c>
      <c r="BQ703" s="205" t="s">
        <v>115</v>
      </c>
      <c r="BR703" s="205" t="s">
        <v>197</v>
      </c>
      <c r="BS703" s="205">
        <v>0.1703167861562864</v>
      </c>
      <c r="BT703" s="120" t="s">
        <v>115</v>
      </c>
      <c r="BU703" s="120" t="s">
        <v>115</v>
      </c>
      <c r="BV703" s="120" t="s">
        <v>115</v>
      </c>
      <c r="BW703" s="120" t="s">
        <v>115</v>
      </c>
      <c r="BX703" s="153">
        <v>11.098129554005963</v>
      </c>
      <c r="BY703" s="153">
        <v>1.1804498510427668</v>
      </c>
      <c r="BZ703" s="153">
        <v>1.1804498510427668</v>
      </c>
      <c r="CA703" s="154" t="s">
        <v>197</v>
      </c>
      <c r="CB703" s="154">
        <v>1.1926733242902252</v>
      </c>
      <c r="CC703" s="154">
        <v>1.1926733242902252</v>
      </c>
      <c r="CD703" s="154" t="s">
        <v>197</v>
      </c>
      <c r="CE703" s="155">
        <v>0</v>
      </c>
      <c r="CF703" s="155"/>
      <c r="CG703" s="269"/>
      <c r="CH703" s="273"/>
    </row>
    <row r="704" spans="1:86" s="1" customFormat="1" x14ac:dyDescent="0.2">
      <c r="A704" s="120">
        <v>700</v>
      </c>
      <c r="B704" s="120" t="s">
        <v>2880</v>
      </c>
      <c r="C704" s="120" t="s">
        <v>2922</v>
      </c>
      <c r="D704" s="126">
        <v>2</v>
      </c>
      <c r="E704" s="126" t="s">
        <v>2903</v>
      </c>
      <c r="F704" s="199">
        <v>70.760838652040604</v>
      </c>
      <c r="G704" s="199">
        <v>23.112195332916599</v>
      </c>
      <c r="H704" s="123">
        <v>62</v>
      </c>
      <c r="I704" s="122">
        <v>3560</v>
      </c>
      <c r="J704" s="122">
        <v>70</v>
      </c>
      <c r="K704" s="123"/>
      <c r="L704" s="122">
        <v>3560</v>
      </c>
      <c r="M704" s="122">
        <v>70</v>
      </c>
      <c r="N704" s="122">
        <v>3883.25</v>
      </c>
      <c r="O704" s="122">
        <v>339.75</v>
      </c>
      <c r="P704" s="122">
        <v>413.25</v>
      </c>
      <c r="Q704" s="112" t="s">
        <v>2394</v>
      </c>
      <c r="R704" s="158">
        <v>1</v>
      </c>
      <c r="S704" s="112"/>
      <c r="T704" s="112" t="s">
        <v>326</v>
      </c>
      <c r="U704" s="112" t="s">
        <v>197</v>
      </c>
      <c r="V704" s="112" t="s">
        <v>197</v>
      </c>
      <c r="W704" s="112" t="s">
        <v>197</v>
      </c>
      <c r="X704" s="112" t="s">
        <v>197</v>
      </c>
      <c r="Y704" s="112" t="s">
        <v>197</v>
      </c>
      <c r="Z704" s="112" t="s">
        <v>115</v>
      </c>
      <c r="AA704" s="125" t="s">
        <v>197</v>
      </c>
      <c r="AB704" s="125" t="s">
        <v>197</v>
      </c>
      <c r="AC704" s="125" t="s">
        <v>197</v>
      </c>
      <c r="AD704" s="125" t="s">
        <v>197</v>
      </c>
      <c r="AE704" s="125">
        <v>0</v>
      </c>
      <c r="AF704" s="125">
        <v>0</v>
      </c>
      <c r="AG704" s="125">
        <v>0</v>
      </c>
      <c r="AH704" s="125">
        <v>0</v>
      </c>
      <c r="AI704" s="202">
        <v>0</v>
      </c>
      <c r="AJ704" s="202">
        <v>0</v>
      </c>
      <c r="AK704" s="202">
        <v>0.5</v>
      </c>
      <c r="AL704" s="202">
        <v>0</v>
      </c>
      <c r="AM704" s="202">
        <v>0.1</v>
      </c>
      <c r="AN704" s="202">
        <v>0</v>
      </c>
      <c r="AO704" s="202">
        <v>1</v>
      </c>
      <c r="AP704" s="202">
        <v>0</v>
      </c>
      <c r="AQ704" s="202" t="s">
        <v>197</v>
      </c>
      <c r="AR704" s="202">
        <v>1987</v>
      </c>
      <c r="AS704" s="203">
        <v>9</v>
      </c>
      <c r="AT704" s="224" t="s">
        <v>132</v>
      </c>
      <c r="AU704" s="202" t="s">
        <v>556</v>
      </c>
      <c r="AV704" s="152">
        <v>1.1224972160321824</v>
      </c>
      <c r="AW704" s="152">
        <v>1.1224972160321824</v>
      </c>
      <c r="AX704" s="179">
        <v>-0.57928530619741769</v>
      </c>
      <c r="AY704" s="179" t="s">
        <v>115</v>
      </c>
      <c r="AZ704" s="179">
        <v>-0.39681915937030482</v>
      </c>
      <c r="BA704" s="179">
        <v>-0.35708864824007452</v>
      </c>
      <c r="BB704" s="179">
        <v>0</v>
      </c>
      <c r="BC704" s="179">
        <v>0.36028020023439639</v>
      </c>
      <c r="BD704" s="179">
        <v>0.40067389207195769</v>
      </c>
      <c r="BE704" s="179" t="s">
        <v>115</v>
      </c>
      <c r="BF704" s="179">
        <v>0.50816911573236723</v>
      </c>
      <c r="BG704" s="179">
        <v>0.65443239359452854</v>
      </c>
      <c r="BH704" s="204">
        <v>1</v>
      </c>
      <c r="BI704" s="204">
        <v>4</v>
      </c>
      <c r="BJ704" s="205" t="s">
        <v>3038</v>
      </c>
      <c r="BK704" s="205" t="s">
        <v>3039</v>
      </c>
      <c r="BL704" s="205" t="s">
        <v>3040</v>
      </c>
      <c r="BM704" s="205">
        <v>1.4523088185372821</v>
      </c>
      <c r="BN704" s="205" t="s">
        <v>115</v>
      </c>
      <c r="BO704" s="205">
        <v>5.7707950845283573E-2</v>
      </c>
      <c r="BP704" s="205">
        <v>9.548178712712084E-2</v>
      </c>
      <c r="BQ704" s="205" t="s">
        <v>115</v>
      </c>
      <c r="BR704" s="205" t="s">
        <v>197</v>
      </c>
      <c r="BS704" s="205">
        <v>0.2149049464372621</v>
      </c>
      <c r="BT704" s="120" t="s">
        <v>115</v>
      </c>
      <c r="BU704" s="120" t="s">
        <v>115</v>
      </c>
      <c r="BV704" s="120" t="s">
        <v>115</v>
      </c>
      <c r="BW704" s="120" t="s">
        <v>115</v>
      </c>
      <c r="BX704" s="153">
        <v>7.5476911814627181</v>
      </c>
      <c r="BY704" s="153">
        <v>1.1280279159948794</v>
      </c>
      <c r="BZ704" s="153">
        <v>1.1280279159948794</v>
      </c>
      <c r="CA704" s="154" t="s">
        <v>197</v>
      </c>
      <c r="CB704" s="154">
        <v>1.1483166441652553</v>
      </c>
      <c r="CC704" s="154">
        <v>1.1483166441652553</v>
      </c>
      <c r="CD704" s="154" t="s">
        <v>197</v>
      </c>
      <c r="CE704" s="155">
        <v>0</v>
      </c>
      <c r="CF704" s="155"/>
      <c r="CG704" s="269"/>
      <c r="CH704" s="273"/>
    </row>
    <row r="705" spans="1:86" s="1" customFormat="1" x14ac:dyDescent="0.2">
      <c r="A705" s="120">
        <v>701</v>
      </c>
      <c r="B705" s="120" t="s">
        <v>2881</v>
      </c>
      <c r="C705" s="120" t="s">
        <v>2922</v>
      </c>
      <c r="D705" s="126">
        <v>2</v>
      </c>
      <c r="E705" s="126" t="s">
        <v>2903</v>
      </c>
      <c r="F705" s="199">
        <v>70.760838652040604</v>
      </c>
      <c r="G705" s="199">
        <v>23.112195332916599</v>
      </c>
      <c r="H705" s="123">
        <v>63</v>
      </c>
      <c r="I705" s="122">
        <v>2830</v>
      </c>
      <c r="J705" s="122">
        <v>40</v>
      </c>
      <c r="K705" s="123"/>
      <c r="L705" s="122">
        <v>2830</v>
      </c>
      <c r="M705" s="122">
        <v>40</v>
      </c>
      <c r="N705" s="122">
        <v>2863.75</v>
      </c>
      <c r="O705" s="122">
        <v>457.25</v>
      </c>
      <c r="P705" s="122">
        <v>135.75</v>
      </c>
      <c r="Q705" s="112" t="s">
        <v>2394</v>
      </c>
      <c r="R705" s="158">
        <v>1</v>
      </c>
      <c r="S705" s="112"/>
      <c r="T705" s="112" t="s">
        <v>326</v>
      </c>
      <c r="U705" s="112" t="s">
        <v>197</v>
      </c>
      <c r="V705" s="112" t="s">
        <v>197</v>
      </c>
      <c r="W705" s="112" t="s">
        <v>197</v>
      </c>
      <c r="X705" s="112" t="s">
        <v>197</v>
      </c>
      <c r="Y705" s="112" t="s">
        <v>197</v>
      </c>
      <c r="Z705" s="112" t="s">
        <v>115</v>
      </c>
      <c r="AA705" s="125" t="s">
        <v>197</v>
      </c>
      <c r="AB705" s="125" t="s">
        <v>197</v>
      </c>
      <c r="AC705" s="125" t="s">
        <v>197</v>
      </c>
      <c r="AD705" s="125" t="s">
        <v>197</v>
      </c>
      <c r="AE705" s="125">
        <v>0</v>
      </c>
      <c r="AF705" s="125">
        <v>0</v>
      </c>
      <c r="AG705" s="125">
        <v>0</v>
      </c>
      <c r="AH705" s="125">
        <v>0</v>
      </c>
      <c r="AI705" s="202">
        <v>0</v>
      </c>
      <c r="AJ705" s="202">
        <v>0</v>
      </c>
      <c r="AK705" s="202">
        <v>0.5</v>
      </c>
      <c r="AL705" s="202">
        <v>0</v>
      </c>
      <c r="AM705" s="202">
        <v>0.1</v>
      </c>
      <c r="AN705" s="202">
        <v>0</v>
      </c>
      <c r="AO705" s="202">
        <v>1</v>
      </c>
      <c r="AP705" s="202">
        <v>0</v>
      </c>
      <c r="AQ705" s="202" t="s">
        <v>197</v>
      </c>
      <c r="AR705" s="202">
        <v>1987</v>
      </c>
      <c r="AS705" s="203">
        <v>8.5</v>
      </c>
      <c r="AT705" s="224" t="s">
        <v>132</v>
      </c>
      <c r="AU705" s="202" t="s">
        <v>556</v>
      </c>
      <c r="AV705" s="152">
        <v>1.1224972160321824</v>
      </c>
      <c r="AW705" s="152">
        <v>1.1224972160321824</v>
      </c>
      <c r="AX705" s="179">
        <v>-0.52970759167734283</v>
      </c>
      <c r="AY705" s="179" t="s">
        <v>115</v>
      </c>
      <c r="AZ705" s="179">
        <v>-0.36251224230556711</v>
      </c>
      <c r="BA705" s="179">
        <v>-0.32626915191553912</v>
      </c>
      <c r="BB705" s="179">
        <v>0</v>
      </c>
      <c r="BC705" s="179">
        <v>0.32810729340743511</v>
      </c>
      <c r="BD705" s="179">
        <v>0.36479508583644588</v>
      </c>
      <c r="BE705" s="179" t="s">
        <v>115</v>
      </c>
      <c r="BF705" s="179">
        <v>0.46279101115323651</v>
      </c>
      <c r="BG705" s="179">
        <v>0.59692741714675501</v>
      </c>
      <c r="BH705" s="204">
        <v>1</v>
      </c>
      <c r="BI705" s="204">
        <v>4</v>
      </c>
      <c r="BJ705" s="205" t="s">
        <v>3038</v>
      </c>
      <c r="BK705" s="205" t="s">
        <v>3039</v>
      </c>
      <c r="BL705" s="205" t="s">
        <v>3040</v>
      </c>
      <c r="BM705" s="205">
        <v>1.4523088185372821</v>
      </c>
      <c r="BN705" s="205" t="s">
        <v>115</v>
      </c>
      <c r="BO705" s="205">
        <v>5.7707950845283573E-2</v>
      </c>
      <c r="BP705" s="205">
        <v>9.548178712712084E-2</v>
      </c>
      <c r="BQ705" s="205" t="s">
        <v>115</v>
      </c>
      <c r="BR705" s="205" t="s">
        <v>197</v>
      </c>
      <c r="BS705" s="205">
        <v>0.2149049464372621</v>
      </c>
      <c r="BT705" s="120" t="s">
        <v>115</v>
      </c>
      <c r="BU705" s="120" t="s">
        <v>115</v>
      </c>
      <c r="BV705" s="120" t="s">
        <v>115</v>
      </c>
      <c r="BW705" s="120" t="s">
        <v>115</v>
      </c>
      <c r="BX705" s="153">
        <v>7.0476911814627181</v>
      </c>
      <c r="BY705" s="153">
        <v>1.1280279159948794</v>
      </c>
      <c r="BZ705" s="153">
        <v>1.1280279159948794</v>
      </c>
      <c r="CA705" s="154" t="s">
        <v>197</v>
      </c>
      <c r="CB705" s="154">
        <v>1.1483166441652553</v>
      </c>
      <c r="CC705" s="154">
        <v>1.1483166441652553</v>
      </c>
      <c r="CD705" s="154" t="s">
        <v>197</v>
      </c>
      <c r="CE705" s="155">
        <v>0</v>
      </c>
      <c r="CF705" s="155"/>
      <c r="CG705" s="269"/>
      <c r="CH705" s="273"/>
    </row>
    <row r="706" spans="1:86" s="1" customFormat="1" x14ac:dyDescent="0.2">
      <c r="A706" s="120">
        <v>702</v>
      </c>
      <c r="B706" s="120" t="s">
        <v>2882</v>
      </c>
      <c r="C706" s="120" t="s">
        <v>2922</v>
      </c>
      <c r="D706" s="126">
        <v>2</v>
      </c>
      <c r="E706" s="126" t="s">
        <v>2903</v>
      </c>
      <c r="F706" s="199">
        <v>70.760838652040604</v>
      </c>
      <c r="G706" s="199">
        <v>23.112195332916599</v>
      </c>
      <c r="H706" s="123">
        <v>64</v>
      </c>
      <c r="I706" s="122">
        <v>3840</v>
      </c>
      <c r="J706" s="122">
        <v>60</v>
      </c>
      <c r="K706" s="123"/>
      <c r="L706" s="122">
        <v>3840</v>
      </c>
      <c r="M706" s="122">
        <v>60</v>
      </c>
      <c r="N706" s="122">
        <v>4264</v>
      </c>
      <c r="O706" s="122">
        <v>305</v>
      </c>
      <c r="P706" s="122">
        <v>421</v>
      </c>
      <c r="Q706" s="112" t="s">
        <v>2394</v>
      </c>
      <c r="R706" s="158">
        <v>1</v>
      </c>
      <c r="S706" s="112"/>
      <c r="T706" s="112" t="s">
        <v>326</v>
      </c>
      <c r="U706" s="112" t="s">
        <v>197</v>
      </c>
      <c r="V706" s="112" t="s">
        <v>197</v>
      </c>
      <c r="W706" s="112" t="s">
        <v>197</v>
      </c>
      <c r="X706" s="112" t="s">
        <v>197</v>
      </c>
      <c r="Y706" s="112" t="s">
        <v>197</v>
      </c>
      <c r="Z706" s="112" t="s">
        <v>115</v>
      </c>
      <c r="AA706" s="125" t="s">
        <v>197</v>
      </c>
      <c r="AB706" s="125" t="s">
        <v>197</v>
      </c>
      <c r="AC706" s="125" t="s">
        <v>197</v>
      </c>
      <c r="AD706" s="125" t="s">
        <v>197</v>
      </c>
      <c r="AE706" s="125">
        <v>0</v>
      </c>
      <c r="AF706" s="125">
        <v>0</v>
      </c>
      <c r="AG706" s="125">
        <v>0</v>
      </c>
      <c r="AH706" s="125">
        <v>0</v>
      </c>
      <c r="AI706" s="202">
        <v>0</v>
      </c>
      <c r="AJ706" s="202">
        <v>0</v>
      </c>
      <c r="AK706" s="202">
        <v>0.5</v>
      </c>
      <c r="AL706" s="202">
        <v>0</v>
      </c>
      <c r="AM706" s="202">
        <v>0.1</v>
      </c>
      <c r="AN706" s="202">
        <v>0</v>
      </c>
      <c r="AO706" s="202">
        <v>1</v>
      </c>
      <c r="AP706" s="202">
        <v>0</v>
      </c>
      <c r="AQ706" s="202" t="s">
        <v>197</v>
      </c>
      <c r="AR706" s="202">
        <v>1987</v>
      </c>
      <c r="AS706" s="203">
        <v>10.5</v>
      </c>
      <c r="AT706" s="224" t="s">
        <v>132</v>
      </c>
      <c r="AU706" s="202" t="s">
        <v>556</v>
      </c>
      <c r="AV706" s="152">
        <v>1.1224972160321824</v>
      </c>
      <c r="AW706" s="152">
        <v>1.1224972160321824</v>
      </c>
      <c r="AX706" s="179">
        <v>-0.58174915975424313</v>
      </c>
      <c r="AY706" s="179" t="s">
        <v>115</v>
      </c>
      <c r="AZ706" s="179">
        <v>-0.39812756078819228</v>
      </c>
      <c r="BA706" s="179">
        <v>-0.35832373785116739</v>
      </c>
      <c r="BB706" s="179">
        <v>0</v>
      </c>
      <c r="BC706" s="179">
        <v>0.36034246862395269</v>
      </c>
      <c r="BD706" s="179">
        <v>0.40063468363637122</v>
      </c>
      <c r="BE706" s="179" t="s">
        <v>115</v>
      </c>
      <c r="BF706" s="179">
        <v>0.50825830074353562</v>
      </c>
      <c r="BG706" s="179">
        <v>0.65557305115440911</v>
      </c>
      <c r="BH706" s="204">
        <v>1</v>
      </c>
      <c r="BI706" s="204">
        <v>4</v>
      </c>
      <c r="BJ706" s="205" t="s">
        <v>3038</v>
      </c>
      <c r="BK706" s="205" t="s">
        <v>3039</v>
      </c>
      <c r="BL706" s="205" t="s">
        <v>3040</v>
      </c>
      <c r="BM706" s="205">
        <v>1.4523088185372821</v>
      </c>
      <c r="BN706" s="205" t="s">
        <v>115</v>
      </c>
      <c r="BO706" s="205">
        <v>5.7707950845283573E-2</v>
      </c>
      <c r="BP706" s="205">
        <v>9.548178712712084E-2</v>
      </c>
      <c r="BQ706" s="205" t="s">
        <v>115</v>
      </c>
      <c r="BR706" s="205" t="s">
        <v>197</v>
      </c>
      <c r="BS706" s="205">
        <v>0.2149049464372621</v>
      </c>
      <c r="BT706" s="120" t="s">
        <v>115</v>
      </c>
      <c r="BU706" s="120" t="s">
        <v>115</v>
      </c>
      <c r="BV706" s="120" t="s">
        <v>115</v>
      </c>
      <c r="BW706" s="120" t="s">
        <v>115</v>
      </c>
      <c r="BX706" s="153">
        <v>9.0476911814627172</v>
      </c>
      <c r="BY706" s="153">
        <v>1.1280279159948794</v>
      </c>
      <c r="BZ706" s="153">
        <v>1.1280279159948794</v>
      </c>
      <c r="CA706" s="154" t="s">
        <v>197</v>
      </c>
      <c r="CB706" s="154">
        <v>1.1483166441652553</v>
      </c>
      <c r="CC706" s="154">
        <v>1.1483166441652553</v>
      </c>
      <c r="CD706" s="154" t="s">
        <v>197</v>
      </c>
      <c r="CE706" s="155">
        <v>0</v>
      </c>
      <c r="CF706" s="155"/>
      <c r="CG706" s="269"/>
      <c r="CH706" s="273"/>
    </row>
    <row r="707" spans="1:86" s="1" customFormat="1" x14ac:dyDescent="0.2">
      <c r="A707" s="120">
        <v>703</v>
      </c>
      <c r="B707" s="120" t="s">
        <v>1860</v>
      </c>
      <c r="C707" s="120" t="s">
        <v>1861</v>
      </c>
      <c r="D707" s="126">
        <v>2</v>
      </c>
      <c r="E707" s="126" t="s">
        <v>1556</v>
      </c>
      <c r="F707" s="199">
        <v>63.35</v>
      </c>
      <c r="G707" s="199">
        <v>9.8699999999999992</v>
      </c>
      <c r="H707" s="123">
        <v>1</v>
      </c>
      <c r="I707" s="212">
        <v>5000</v>
      </c>
      <c r="J707" s="212">
        <v>70</v>
      </c>
      <c r="K707" s="123">
        <v>440</v>
      </c>
      <c r="L707" s="122">
        <v>5000</v>
      </c>
      <c r="M707" s="122">
        <v>70</v>
      </c>
      <c r="N707" s="122">
        <v>5719.5</v>
      </c>
      <c r="O707" s="122">
        <v>175.5</v>
      </c>
      <c r="P707" s="122">
        <v>118.5</v>
      </c>
      <c r="Q707" s="112" t="s">
        <v>808</v>
      </c>
      <c r="R707" s="158">
        <v>2</v>
      </c>
      <c r="S707" s="112" t="s">
        <v>2191</v>
      </c>
      <c r="T707" s="112" t="s">
        <v>458</v>
      </c>
      <c r="U707" s="112" t="s">
        <v>214</v>
      </c>
      <c r="V707" s="112" t="s">
        <v>808</v>
      </c>
      <c r="W707" s="112" t="s">
        <v>193</v>
      </c>
      <c r="X707" s="112" t="s">
        <v>115</v>
      </c>
      <c r="Y707" s="112" t="s">
        <v>115</v>
      </c>
      <c r="Z707" s="112" t="s">
        <v>115</v>
      </c>
      <c r="AA707" s="125" t="s">
        <v>197</v>
      </c>
      <c r="AB707" s="125" t="s">
        <v>197</v>
      </c>
      <c r="AC707" s="125" t="s">
        <v>197</v>
      </c>
      <c r="AD707" s="125" t="s">
        <v>197</v>
      </c>
      <c r="AE707" s="125">
        <v>0</v>
      </c>
      <c r="AF707" s="125">
        <v>0.1</v>
      </c>
      <c r="AG707" s="125">
        <v>0</v>
      </c>
      <c r="AH707" s="125">
        <v>0</v>
      </c>
      <c r="AI707" s="202">
        <v>0</v>
      </c>
      <c r="AJ707" s="202">
        <v>0</v>
      </c>
      <c r="AK707" s="202">
        <v>0.71984241391749004</v>
      </c>
      <c r="AL707" s="202">
        <v>0</v>
      </c>
      <c r="AM707" s="202">
        <v>0.1</v>
      </c>
      <c r="AN707" s="202">
        <v>0</v>
      </c>
      <c r="AO707" s="202">
        <v>1</v>
      </c>
      <c r="AP707" s="202">
        <v>0</v>
      </c>
      <c r="AQ707" s="202" t="s">
        <v>197</v>
      </c>
      <c r="AR707" s="202">
        <v>1981</v>
      </c>
      <c r="AS707" s="210">
        <v>22</v>
      </c>
      <c r="AT707" s="224" t="s">
        <v>132</v>
      </c>
      <c r="AU707" s="202" t="s">
        <v>556</v>
      </c>
      <c r="AV707" s="152">
        <v>1.2402310675332073</v>
      </c>
      <c r="AW707" s="152">
        <v>1.2402310675332073</v>
      </c>
      <c r="AX707" s="179">
        <v>-0.579236157733519</v>
      </c>
      <c r="AY707" s="179" t="s">
        <v>115</v>
      </c>
      <c r="AZ707" s="179">
        <v>-0.3967922357847834</v>
      </c>
      <c r="BA707" s="179">
        <v>-0.35706326930549109</v>
      </c>
      <c r="BB707" s="179">
        <v>0</v>
      </c>
      <c r="BC707" s="179">
        <v>0.36027635118687368</v>
      </c>
      <c r="BD707" s="179">
        <v>0.40067176918901232</v>
      </c>
      <c r="BE707" s="179" t="s">
        <v>115</v>
      </c>
      <c r="BF707" s="179">
        <v>0.50816426063201259</v>
      </c>
      <c r="BG707" s="179">
        <v>0.65440444384949281</v>
      </c>
      <c r="BH707" s="223">
        <v>0</v>
      </c>
      <c r="BI707" s="204">
        <v>7</v>
      </c>
      <c r="BJ707" s="205" t="s">
        <v>3025</v>
      </c>
      <c r="BK707" s="205" t="s">
        <v>3026</v>
      </c>
      <c r="BL707" s="205" t="s">
        <v>3027</v>
      </c>
      <c r="BM707" s="205">
        <v>1.5758608250992959E-2</v>
      </c>
      <c r="BN707" s="205">
        <v>0.67151037766471633</v>
      </c>
      <c r="BO707" s="205">
        <v>7.1228846866731921E-2</v>
      </c>
      <c r="BP707" s="205">
        <v>9.548178712712084E-2</v>
      </c>
      <c r="BQ707" s="205" t="s">
        <v>115</v>
      </c>
      <c r="BR707" s="205" t="s">
        <v>197</v>
      </c>
      <c r="BS707" s="205">
        <v>0.36773101408429071</v>
      </c>
      <c r="BT707" s="120" t="s">
        <v>115</v>
      </c>
      <c r="BU707" s="120" t="s">
        <v>115</v>
      </c>
      <c r="BV707" s="120" t="s">
        <v>115</v>
      </c>
      <c r="BW707" s="120" t="s">
        <v>115</v>
      </c>
      <c r="BX707" s="153">
        <v>21.984241391749006</v>
      </c>
      <c r="BY707" s="153">
        <v>1.4153761367512603</v>
      </c>
      <c r="BZ707" s="153">
        <v>1.4153761367512603</v>
      </c>
      <c r="CA707" s="154" t="s">
        <v>197</v>
      </c>
      <c r="CB707" s="154">
        <v>1.4623664750001564</v>
      </c>
      <c r="CC707" s="154">
        <v>1.4623664750001564</v>
      </c>
      <c r="CD707" s="154" t="s">
        <v>197</v>
      </c>
      <c r="CE707" s="155">
        <v>0</v>
      </c>
      <c r="CF707" s="269"/>
      <c r="CG707" s="269"/>
      <c r="CH707" s="273"/>
    </row>
    <row r="708" spans="1:86" s="1" customFormat="1" x14ac:dyDescent="0.2">
      <c r="A708" s="120">
        <v>704</v>
      </c>
      <c r="B708" s="120" t="s">
        <v>1877</v>
      </c>
      <c r="C708" s="120" t="s">
        <v>1861</v>
      </c>
      <c r="D708" s="126">
        <v>2</v>
      </c>
      <c r="E708" s="110" t="s">
        <v>1889</v>
      </c>
      <c r="F708" s="199">
        <v>59.316666666666698</v>
      </c>
      <c r="G708" s="199">
        <v>11.6</v>
      </c>
      <c r="H708" s="123">
        <v>1</v>
      </c>
      <c r="I708" s="122">
        <v>10110</v>
      </c>
      <c r="J708" s="122">
        <v>190</v>
      </c>
      <c r="K708" s="123">
        <v>0</v>
      </c>
      <c r="L708" s="122">
        <v>10110</v>
      </c>
      <c r="M708" s="122">
        <v>190</v>
      </c>
      <c r="N708" s="122">
        <v>11008.5</v>
      </c>
      <c r="O708" s="122">
        <v>600.5</v>
      </c>
      <c r="P708" s="122">
        <v>546.5</v>
      </c>
      <c r="Q708" s="112" t="s">
        <v>197</v>
      </c>
      <c r="R708" s="158">
        <v>3</v>
      </c>
      <c r="S708" s="112" t="s">
        <v>2191</v>
      </c>
      <c r="T708" s="112" t="s">
        <v>1896</v>
      </c>
      <c r="U708" s="112" t="s">
        <v>197</v>
      </c>
      <c r="V708" s="112" t="s">
        <v>197</v>
      </c>
      <c r="W708" s="112" t="s">
        <v>193</v>
      </c>
      <c r="X708" s="112">
        <v>1.25</v>
      </c>
      <c r="Y708" s="112" t="s">
        <v>115</v>
      </c>
      <c r="Z708" s="112" t="s">
        <v>115</v>
      </c>
      <c r="AA708" s="125" t="s">
        <v>197</v>
      </c>
      <c r="AB708" s="125" t="s">
        <v>197</v>
      </c>
      <c r="AC708" s="125" t="s">
        <v>197</v>
      </c>
      <c r="AD708" s="125" t="s">
        <v>197</v>
      </c>
      <c r="AE708" s="125">
        <v>0</v>
      </c>
      <c r="AF708" s="125">
        <v>0.1</v>
      </c>
      <c r="AG708" s="125">
        <v>0</v>
      </c>
      <c r="AH708" s="125">
        <v>0</v>
      </c>
      <c r="AI708" s="202">
        <v>0</v>
      </c>
      <c r="AJ708" s="202">
        <v>0</v>
      </c>
      <c r="AK708" s="202">
        <v>1.4000008407930307</v>
      </c>
      <c r="AL708" s="202">
        <v>0</v>
      </c>
      <c r="AM708" s="202">
        <v>0.1</v>
      </c>
      <c r="AN708" s="202">
        <v>0</v>
      </c>
      <c r="AO708" s="202">
        <v>1</v>
      </c>
      <c r="AP708" s="202">
        <v>0</v>
      </c>
      <c r="AQ708" s="202" t="s">
        <v>197</v>
      </c>
      <c r="AR708" s="202">
        <v>1981</v>
      </c>
      <c r="AS708" s="203">
        <v>180</v>
      </c>
      <c r="AT708" s="224" t="s">
        <v>132</v>
      </c>
      <c r="AU708" s="202" t="s">
        <v>556</v>
      </c>
      <c r="AV708" s="152">
        <v>1.7262683320449324</v>
      </c>
      <c r="AW708" s="152">
        <v>1.7262683320449324</v>
      </c>
      <c r="AX708" s="179">
        <v>-0.57806001239733174</v>
      </c>
      <c r="AY708" s="179" t="s">
        <v>115</v>
      </c>
      <c r="AZ708" s="179">
        <v>-0.39596519172159761</v>
      </c>
      <c r="BA708" s="179">
        <v>-0.35624567123061401</v>
      </c>
      <c r="BB708" s="179">
        <v>0</v>
      </c>
      <c r="BC708" s="179">
        <v>0.36046068064623071</v>
      </c>
      <c r="BD708" s="179">
        <v>0.40093697298040398</v>
      </c>
      <c r="BE708" s="179" t="s">
        <v>115</v>
      </c>
      <c r="BF708" s="179">
        <v>0.50834371794070821</v>
      </c>
      <c r="BG708" s="179">
        <v>0.6511397522254132</v>
      </c>
      <c r="BH708" s="204">
        <v>0</v>
      </c>
      <c r="BI708" s="204">
        <v>5</v>
      </c>
      <c r="BJ708" s="205" t="s">
        <v>3041</v>
      </c>
      <c r="BK708" s="205" t="s">
        <v>3042</v>
      </c>
      <c r="BL708" s="205" t="s">
        <v>3027</v>
      </c>
      <c r="BM708" s="205">
        <v>-1.6815860610489011E-4</v>
      </c>
      <c r="BN708" s="205">
        <v>0.1792432426091938</v>
      </c>
      <c r="BO708" s="205">
        <v>0.1871519391534773</v>
      </c>
      <c r="BP708" s="205">
        <v>9.548178712712084E-2</v>
      </c>
      <c r="BQ708" s="205" t="s">
        <v>115</v>
      </c>
      <c r="BR708" s="205" t="s">
        <v>197</v>
      </c>
      <c r="BS708" s="205">
        <v>1.179075084003089</v>
      </c>
      <c r="BT708" s="120" t="s">
        <v>115</v>
      </c>
      <c r="BU708" s="120" t="s">
        <v>115</v>
      </c>
      <c r="BV708" s="120" t="s">
        <v>115</v>
      </c>
      <c r="BW708" s="120" t="s">
        <v>115</v>
      </c>
      <c r="BX708" s="153">
        <v>180.0001681586061</v>
      </c>
      <c r="BY708" s="153">
        <v>1.7482199845111446</v>
      </c>
      <c r="BZ708" s="153">
        <v>1.7482199845111446</v>
      </c>
      <c r="CA708" s="154" t="s">
        <v>197</v>
      </c>
      <c r="CB708" s="154">
        <v>2.1086704740098767</v>
      </c>
      <c r="CC708" s="154">
        <v>2.1086704740098767</v>
      </c>
      <c r="CD708" s="154" t="s">
        <v>197</v>
      </c>
      <c r="CE708" s="155">
        <v>0</v>
      </c>
      <c r="CF708" s="269"/>
      <c r="CG708" s="269"/>
      <c r="CH708" s="273"/>
    </row>
    <row r="709" spans="1:86" s="1" customFormat="1" x14ac:dyDescent="0.2">
      <c r="A709" s="120">
        <v>705</v>
      </c>
      <c r="B709" s="120" t="s">
        <v>1878</v>
      </c>
      <c r="C709" s="120" t="s">
        <v>1861</v>
      </c>
      <c r="D709" s="126">
        <v>2</v>
      </c>
      <c r="E709" s="110" t="s">
        <v>1889</v>
      </c>
      <c r="F709" s="199">
        <v>59.316666666666698</v>
      </c>
      <c r="G709" s="199">
        <v>11.6</v>
      </c>
      <c r="H709" s="123">
        <v>1</v>
      </c>
      <c r="I709" s="122">
        <v>10050</v>
      </c>
      <c r="J709" s="122">
        <v>190</v>
      </c>
      <c r="K709" s="123">
        <v>440</v>
      </c>
      <c r="L709" s="122">
        <v>10050</v>
      </c>
      <c r="M709" s="122">
        <v>190</v>
      </c>
      <c r="N709" s="122">
        <v>10707.5</v>
      </c>
      <c r="O709" s="122">
        <v>526.5</v>
      </c>
      <c r="P709" s="122">
        <v>536.5</v>
      </c>
      <c r="Q709" s="112" t="s">
        <v>197</v>
      </c>
      <c r="R709" s="158">
        <v>2</v>
      </c>
      <c r="S709" s="112" t="s">
        <v>2191</v>
      </c>
      <c r="T709" s="112" t="s">
        <v>396</v>
      </c>
      <c r="U709" s="112" t="s">
        <v>197</v>
      </c>
      <c r="V709" s="112" t="s">
        <v>197</v>
      </c>
      <c r="W709" s="112" t="s">
        <v>193</v>
      </c>
      <c r="X709" s="112">
        <v>1.5</v>
      </c>
      <c r="Y709" s="112" t="s">
        <v>115</v>
      </c>
      <c r="Z709" s="112" t="s">
        <v>115</v>
      </c>
      <c r="AA709" s="125" t="s">
        <v>197</v>
      </c>
      <c r="AB709" s="125" t="s">
        <v>197</v>
      </c>
      <c r="AC709" s="125" t="s">
        <v>197</v>
      </c>
      <c r="AD709" s="125" t="s">
        <v>197</v>
      </c>
      <c r="AE709" s="125">
        <v>0</v>
      </c>
      <c r="AF709" s="125">
        <v>0.1</v>
      </c>
      <c r="AG709" s="125">
        <v>0</v>
      </c>
      <c r="AH709" s="125">
        <v>0</v>
      </c>
      <c r="AI709" s="202">
        <v>0</v>
      </c>
      <c r="AJ709" s="202">
        <v>0</v>
      </c>
      <c r="AK709" s="202">
        <v>1.08</v>
      </c>
      <c r="AL709" s="202">
        <v>0</v>
      </c>
      <c r="AM709" s="202">
        <v>0.1</v>
      </c>
      <c r="AN709" s="202">
        <v>0</v>
      </c>
      <c r="AO709" s="202">
        <v>1</v>
      </c>
      <c r="AP709" s="202">
        <v>0</v>
      </c>
      <c r="AQ709" s="202" t="s">
        <v>197</v>
      </c>
      <c r="AR709" s="202">
        <v>1981</v>
      </c>
      <c r="AS709" s="203">
        <v>116</v>
      </c>
      <c r="AT709" s="224" t="s">
        <v>132</v>
      </c>
      <c r="AU709" s="202" t="s">
        <v>556</v>
      </c>
      <c r="AV709" s="152">
        <v>1.4786480311419619</v>
      </c>
      <c r="AW709" s="152">
        <v>1.4786480311419619</v>
      </c>
      <c r="AX709" s="179">
        <v>-0.58162996104355402</v>
      </c>
      <c r="AY709" s="179" t="s">
        <v>115</v>
      </c>
      <c r="AZ709" s="179">
        <v>-0.39806461491836298</v>
      </c>
      <c r="BA709" s="179">
        <v>-0.35826409300271922</v>
      </c>
      <c r="BB709" s="179">
        <v>0</v>
      </c>
      <c r="BC709" s="179">
        <v>0.36034057785669749</v>
      </c>
      <c r="BD709" s="179">
        <v>0.40063794210920339</v>
      </c>
      <c r="BE709" s="179" t="s">
        <v>115</v>
      </c>
      <c r="BF709" s="179">
        <v>0.50825520816733705</v>
      </c>
      <c r="BG709" s="179">
        <v>0.65552548061574967</v>
      </c>
      <c r="BH709" s="204">
        <v>-1</v>
      </c>
      <c r="BI709" s="204">
        <v>5</v>
      </c>
      <c r="BJ709" s="205" t="s">
        <v>3049</v>
      </c>
      <c r="BK709" s="205" t="s">
        <v>3050</v>
      </c>
      <c r="BL709" s="205" t="s">
        <v>3035</v>
      </c>
      <c r="BM709" s="205">
        <v>0</v>
      </c>
      <c r="BN709" s="205" t="s">
        <v>115</v>
      </c>
      <c r="BO709" s="205">
        <v>0.1871519391534773</v>
      </c>
      <c r="BP709" s="205">
        <v>9.548178712712084E-2</v>
      </c>
      <c r="BQ709" s="205" t="s">
        <v>115</v>
      </c>
      <c r="BR709" s="205" t="s">
        <v>197</v>
      </c>
      <c r="BS709" s="205">
        <v>1.179075084003089</v>
      </c>
      <c r="BT709" s="120" t="s">
        <v>115</v>
      </c>
      <c r="BU709" s="120" t="s">
        <v>115</v>
      </c>
      <c r="BV709" s="120" t="s">
        <v>115</v>
      </c>
      <c r="BW709" s="120" t="s">
        <v>115</v>
      </c>
      <c r="BX709" s="153">
        <v>116</v>
      </c>
      <c r="BY709" s="153">
        <v>1.4935001238707333</v>
      </c>
      <c r="BZ709" s="153">
        <v>1.4935001238707333</v>
      </c>
      <c r="CA709" s="154" t="s">
        <v>197</v>
      </c>
      <c r="CB709" s="154">
        <v>1.9028296491590588</v>
      </c>
      <c r="CC709" s="154">
        <v>1.9028296491590588</v>
      </c>
      <c r="CD709" s="154" t="s">
        <v>197</v>
      </c>
      <c r="CE709" s="155">
        <v>0</v>
      </c>
      <c r="CF709" s="269"/>
      <c r="CG709" s="269"/>
      <c r="CH709" s="273"/>
    </row>
    <row r="710" spans="1:86" s="1" customFormat="1" x14ac:dyDescent="0.2">
      <c r="A710" s="120">
        <v>706</v>
      </c>
      <c r="B710" s="120" t="s">
        <v>1879</v>
      </c>
      <c r="C710" s="120" t="s">
        <v>1861</v>
      </c>
      <c r="D710" s="126">
        <v>2</v>
      </c>
      <c r="E710" s="110" t="s">
        <v>1890</v>
      </c>
      <c r="F710" s="199">
        <v>59.316666666666698</v>
      </c>
      <c r="G710" s="199">
        <v>11.6</v>
      </c>
      <c r="H710" s="123">
        <v>1</v>
      </c>
      <c r="I710" s="122">
        <v>9520</v>
      </c>
      <c r="J710" s="122">
        <v>140</v>
      </c>
      <c r="K710" s="123">
        <v>440</v>
      </c>
      <c r="L710" s="122">
        <v>9520</v>
      </c>
      <c r="M710" s="122">
        <v>140</v>
      </c>
      <c r="N710" s="122">
        <v>10005.5</v>
      </c>
      <c r="O710" s="122">
        <v>383.5</v>
      </c>
      <c r="P710" s="122">
        <v>472.5</v>
      </c>
      <c r="Q710" s="112" t="s">
        <v>197</v>
      </c>
      <c r="R710" s="158">
        <v>2</v>
      </c>
      <c r="S710" s="112" t="s">
        <v>2191</v>
      </c>
      <c r="T710" s="157" t="s">
        <v>1897</v>
      </c>
      <c r="U710" s="112" t="s">
        <v>197</v>
      </c>
      <c r="V710" s="112" t="s">
        <v>197</v>
      </c>
      <c r="W710" s="112" t="s">
        <v>193</v>
      </c>
      <c r="X710" s="112">
        <v>1</v>
      </c>
      <c r="Y710" s="112" t="s">
        <v>115</v>
      </c>
      <c r="Z710" s="112" t="s">
        <v>115</v>
      </c>
      <c r="AA710" s="125" t="s">
        <v>197</v>
      </c>
      <c r="AB710" s="125" t="s">
        <v>197</v>
      </c>
      <c r="AC710" s="125" t="s">
        <v>197</v>
      </c>
      <c r="AD710" s="125" t="s">
        <v>197</v>
      </c>
      <c r="AE710" s="125">
        <v>0</v>
      </c>
      <c r="AF710" s="125">
        <v>0.1</v>
      </c>
      <c r="AG710" s="125">
        <v>0</v>
      </c>
      <c r="AH710" s="125">
        <v>0</v>
      </c>
      <c r="AI710" s="202">
        <v>0</v>
      </c>
      <c r="AJ710" s="202">
        <v>0</v>
      </c>
      <c r="AK710" s="202">
        <v>1.21</v>
      </c>
      <c r="AL710" s="202">
        <v>0</v>
      </c>
      <c r="AM710" s="202">
        <v>0.1</v>
      </c>
      <c r="AN710" s="202">
        <v>0</v>
      </c>
      <c r="AO710" s="202">
        <v>1</v>
      </c>
      <c r="AP710" s="202">
        <v>0</v>
      </c>
      <c r="AQ710" s="202" t="s">
        <v>197</v>
      </c>
      <c r="AR710" s="202">
        <v>1981</v>
      </c>
      <c r="AS710" s="203">
        <v>142</v>
      </c>
      <c r="AT710" s="224" t="s">
        <v>132</v>
      </c>
      <c r="AU710" s="202" t="s">
        <v>556</v>
      </c>
      <c r="AV710" s="152">
        <v>1.5761027885261798</v>
      </c>
      <c r="AW710" s="152">
        <v>1.5761027885261798</v>
      </c>
      <c r="AX710" s="179">
        <v>-0.42040452213721841</v>
      </c>
      <c r="AY710" s="179" t="s">
        <v>115</v>
      </c>
      <c r="AZ710" s="179">
        <v>-0.28770927249245498</v>
      </c>
      <c r="BA710" s="179">
        <v>-0.2589447998597737</v>
      </c>
      <c r="BB710" s="179">
        <v>0</v>
      </c>
      <c r="BC710" s="179">
        <v>0.26040364677354511</v>
      </c>
      <c r="BD710" s="179">
        <v>0.28952105908249842</v>
      </c>
      <c r="BE710" s="179" t="s">
        <v>115</v>
      </c>
      <c r="BF710" s="179">
        <v>0.36729591254086569</v>
      </c>
      <c r="BG710" s="179">
        <v>0.47375380100736941</v>
      </c>
      <c r="BH710" s="204">
        <v>-1</v>
      </c>
      <c r="BI710" s="204">
        <v>5</v>
      </c>
      <c r="BJ710" s="205" t="s">
        <v>3049</v>
      </c>
      <c r="BK710" s="205" t="s">
        <v>3050</v>
      </c>
      <c r="BL710" s="205" t="s">
        <v>3035</v>
      </c>
      <c r="BM710" s="205">
        <v>0</v>
      </c>
      <c r="BN710" s="205" t="s">
        <v>115</v>
      </c>
      <c r="BO710" s="205">
        <v>0.1871519391534773</v>
      </c>
      <c r="BP710" s="205">
        <v>9.548178712712084E-2</v>
      </c>
      <c r="BQ710" s="205" t="s">
        <v>115</v>
      </c>
      <c r="BR710" s="205" t="s">
        <v>197</v>
      </c>
      <c r="BS710" s="205">
        <v>1.179075084003089</v>
      </c>
      <c r="BT710" s="120" t="s">
        <v>115</v>
      </c>
      <c r="BU710" s="120" t="s">
        <v>115</v>
      </c>
      <c r="BV710" s="120" t="s">
        <v>115</v>
      </c>
      <c r="BW710" s="120" t="s">
        <v>115</v>
      </c>
      <c r="BX710" s="153">
        <v>142</v>
      </c>
      <c r="BY710" s="153">
        <v>1.5900448484246898</v>
      </c>
      <c r="BZ710" s="153">
        <v>1.5900448484246898</v>
      </c>
      <c r="CA710" s="154" t="s">
        <v>197</v>
      </c>
      <c r="CB710" s="154">
        <v>1.979510210561892</v>
      </c>
      <c r="CC710" s="154">
        <v>1.979510210561892</v>
      </c>
      <c r="CD710" s="154" t="s">
        <v>197</v>
      </c>
      <c r="CE710" s="155">
        <v>1</v>
      </c>
      <c r="CF710" s="269" t="s">
        <v>2410</v>
      </c>
      <c r="CG710" s="269"/>
      <c r="CH710" s="273"/>
    </row>
    <row r="711" spans="1:86" s="1" customFormat="1" x14ac:dyDescent="0.2">
      <c r="A711" s="120">
        <v>707</v>
      </c>
      <c r="B711" s="120" t="s">
        <v>1521</v>
      </c>
      <c r="C711" s="120" t="s">
        <v>447</v>
      </c>
      <c r="D711" s="126" t="s">
        <v>448</v>
      </c>
      <c r="E711" s="126" t="s">
        <v>1507</v>
      </c>
      <c r="F711" s="199">
        <v>63.941462000000001</v>
      </c>
      <c r="G711" s="199">
        <v>11.45947</v>
      </c>
      <c r="H711" s="123">
        <v>1</v>
      </c>
      <c r="I711" s="122">
        <v>10710</v>
      </c>
      <c r="J711" s="122">
        <v>460</v>
      </c>
      <c r="K711" s="123">
        <v>440</v>
      </c>
      <c r="L711" s="122">
        <v>10710</v>
      </c>
      <c r="M711" s="122">
        <v>460</v>
      </c>
      <c r="N711" s="122">
        <v>11638.5</v>
      </c>
      <c r="O711" s="122">
        <v>1109.5</v>
      </c>
      <c r="P711" s="122">
        <v>1275.5</v>
      </c>
      <c r="Q711" s="112" t="s">
        <v>1546</v>
      </c>
      <c r="R711" s="158">
        <v>2</v>
      </c>
      <c r="S711" s="112" t="s">
        <v>2191</v>
      </c>
      <c r="T711" s="112" t="s">
        <v>2252</v>
      </c>
      <c r="U711" s="112" t="s">
        <v>509</v>
      </c>
      <c r="V711" s="112" t="s">
        <v>808</v>
      </c>
      <c r="W711" s="112" t="s">
        <v>193</v>
      </c>
      <c r="X711" s="112" t="s">
        <v>115</v>
      </c>
      <c r="Y711" s="112" t="s">
        <v>115</v>
      </c>
      <c r="Z711" s="112" t="s">
        <v>115</v>
      </c>
      <c r="AA711" s="125" t="s">
        <v>197</v>
      </c>
      <c r="AB711" s="125" t="s">
        <v>197</v>
      </c>
      <c r="AC711" s="125" t="s">
        <v>197</v>
      </c>
      <c r="AD711" s="125" t="s">
        <v>197</v>
      </c>
      <c r="AE711" s="125">
        <v>0</v>
      </c>
      <c r="AF711" s="125">
        <v>0.1</v>
      </c>
      <c r="AG711" s="125">
        <v>0</v>
      </c>
      <c r="AH711" s="125">
        <v>0</v>
      </c>
      <c r="AI711" s="202">
        <v>0</v>
      </c>
      <c r="AJ711" s="202">
        <v>0</v>
      </c>
      <c r="AK711" s="202">
        <v>1.3243563625351977</v>
      </c>
      <c r="AL711" s="202">
        <v>0</v>
      </c>
      <c r="AM711" s="202">
        <v>0.1</v>
      </c>
      <c r="AN711" s="202">
        <v>0</v>
      </c>
      <c r="AO711" s="202">
        <v>1</v>
      </c>
      <c r="AP711" s="202">
        <v>0</v>
      </c>
      <c r="AQ711" s="202" t="s">
        <v>197</v>
      </c>
      <c r="AR711" s="202">
        <v>1981</v>
      </c>
      <c r="AS711" s="165">
        <v>168</v>
      </c>
      <c r="AT711" s="224" t="s">
        <v>132</v>
      </c>
      <c r="AU711" s="202" t="s">
        <v>556</v>
      </c>
      <c r="AV711" s="152">
        <v>1.6655088636772426</v>
      </c>
      <c r="AW711" s="152">
        <v>1.6655088636772426</v>
      </c>
      <c r="AX711" s="179">
        <v>-0.1412673108963147</v>
      </c>
      <c r="AY711" s="179" t="s">
        <v>115</v>
      </c>
      <c r="AZ711" s="179">
        <v>-9.6678111395004124E-2</v>
      </c>
      <c r="BA711" s="179">
        <v>-8.7012469658684949E-2</v>
      </c>
      <c r="BB711" s="179">
        <v>0</v>
      </c>
      <c r="BC711" s="179">
        <v>8.7502682672145088E-2</v>
      </c>
      <c r="BD711" s="179">
        <v>9.7286921776832194E-2</v>
      </c>
      <c r="BE711" s="179" t="s">
        <v>115</v>
      </c>
      <c r="BF711" s="179">
        <v>0.12342137971700939</v>
      </c>
      <c r="BG711" s="179">
        <v>0.15919411243535669</v>
      </c>
      <c r="BH711" s="204">
        <v>0</v>
      </c>
      <c r="BI711" s="204">
        <v>9</v>
      </c>
      <c r="BJ711" s="205" t="s">
        <v>3036</v>
      </c>
      <c r="BK711" s="205" t="s">
        <v>3037</v>
      </c>
      <c r="BL711" s="205" t="s">
        <v>3051</v>
      </c>
      <c r="BM711" s="205">
        <v>3.1287274929604569</v>
      </c>
      <c r="BN711" s="205">
        <v>3.526816625412946</v>
      </c>
      <c r="BO711" s="205">
        <v>0.3467066319728227</v>
      </c>
      <c r="BP711" s="205">
        <v>9.548178712712084E-2</v>
      </c>
      <c r="BQ711" s="205" t="s">
        <v>115</v>
      </c>
      <c r="BR711" s="205" t="s">
        <v>197</v>
      </c>
      <c r="BS711" s="205">
        <v>0.99474358975207022</v>
      </c>
      <c r="BT711" s="120" t="s">
        <v>115</v>
      </c>
      <c r="BU711" s="120" t="s">
        <v>115</v>
      </c>
      <c r="BV711" s="120" t="s">
        <v>115</v>
      </c>
      <c r="BW711" s="120" t="s">
        <v>115</v>
      </c>
      <c r="BX711" s="153">
        <v>164.87127250703955</v>
      </c>
      <c r="BY711" s="153">
        <v>3.9168453562278343</v>
      </c>
      <c r="BZ711" s="153">
        <v>3.9168453562278343</v>
      </c>
      <c r="CA711" s="154" t="s">
        <v>197</v>
      </c>
      <c r="CB711" s="154">
        <v>4.0411869981425488</v>
      </c>
      <c r="CC711" s="154">
        <v>4.0411869981425488</v>
      </c>
      <c r="CD711" s="154" t="s">
        <v>197</v>
      </c>
      <c r="CE711" s="155">
        <v>0</v>
      </c>
      <c r="CF711" s="269"/>
      <c r="CG711" s="269"/>
      <c r="CH711" s="273"/>
    </row>
    <row r="712" spans="1:86" s="1" customFormat="1" x14ac:dyDescent="0.2">
      <c r="A712" s="120">
        <v>708</v>
      </c>
      <c r="B712" s="120" t="s">
        <v>1494</v>
      </c>
      <c r="C712" s="120" t="s">
        <v>447</v>
      </c>
      <c r="D712" s="126" t="s">
        <v>448</v>
      </c>
      <c r="E712" s="126" t="s">
        <v>1508</v>
      </c>
      <c r="F712" s="199">
        <v>63.901139000000001</v>
      </c>
      <c r="G712" s="199">
        <v>11.267384</v>
      </c>
      <c r="H712" s="123">
        <v>1</v>
      </c>
      <c r="I712" s="122">
        <v>10000</v>
      </c>
      <c r="J712" s="122">
        <v>130</v>
      </c>
      <c r="K712" s="123">
        <v>0</v>
      </c>
      <c r="L712" s="122">
        <v>10000</v>
      </c>
      <c r="M712" s="122">
        <v>130</v>
      </c>
      <c r="N712" s="122">
        <v>10892</v>
      </c>
      <c r="O712" s="122">
        <v>415</v>
      </c>
      <c r="P712" s="122">
        <v>528</v>
      </c>
      <c r="Q712" s="112" t="s">
        <v>1522</v>
      </c>
      <c r="R712" s="158">
        <v>1</v>
      </c>
      <c r="S712" s="112" t="s">
        <v>2191</v>
      </c>
      <c r="T712" s="112" t="s">
        <v>1520</v>
      </c>
      <c r="U712" s="112" t="s">
        <v>405</v>
      </c>
      <c r="V712" s="112" t="s">
        <v>405</v>
      </c>
      <c r="W712" s="112" t="s">
        <v>193</v>
      </c>
      <c r="X712" s="112" t="s">
        <v>115</v>
      </c>
      <c r="Y712" s="112" t="s">
        <v>115</v>
      </c>
      <c r="Z712" s="112" t="s">
        <v>115</v>
      </c>
      <c r="AA712" s="125" t="s">
        <v>197</v>
      </c>
      <c r="AB712" s="125" t="s">
        <v>197</v>
      </c>
      <c r="AC712" s="125" t="s">
        <v>197</v>
      </c>
      <c r="AD712" s="125" t="s">
        <v>197</v>
      </c>
      <c r="AE712" s="125">
        <v>0</v>
      </c>
      <c r="AF712" s="125">
        <v>0.1</v>
      </c>
      <c r="AG712" s="125">
        <v>0</v>
      </c>
      <c r="AH712" s="125">
        <v>0</v>
      </c>
      <c r="AI712" s="202">
        <v>0</v>
      </c>
      <c r="AJ712" s="202">
        <v>0</v>
      </c>
      <c r="AK712" s="202">
        <v>1.5224591544213382</v>
      </c>
      <c r="AL712" s="202">
        <v>0</v>
      </c>
      <c r="AM712" s="202">
        <v>0.1</v>
      </c>
      <c r="AN712" s="202">
        <v>0</v>
      </c>
      <c r="AO712" s="202">
        <v>1</v>
      </c>
      <c r="AP712" s="202">
        <v>0</v>
      </c>
      <c r="AQ712" s="202" t="s">
        <v>197</v>
      </c>
      <c r="AR712" s="202">
        <v>1981</v>
      </c>
      <c r="AS712" s="165">
        <v>205</v>
      </c>
      <c r="AT712" s="224" t="s">
        <v>132</v>
      </c>
      <c r="AU712" s="202" t="s">
        <v>556</v>
      </c>
      <c r="AV712" s="152">
        <v>1.8269871036439571</v>
      </c>
      <c r="AW712" s="152">
        <v>1.8269871036439571</v>
      </c>
      <c r="AX712" s="179">
        <v>-0.1412673108963147</v>
      </c>
      <c r="AY712" s="179" t="s">
        <v>115</v>
      </c>
      <c r="AZ712" s="179">
        <v>-9.6678111395004124E-2</v>
      </c>
      <c r="BA712" s="179">
        <v>-8.7012469658684949E-2</v>
      </c>
      <c r="BB712" s="179">
        <v>0</v>
      </c>
      <c r="BC712" s="179">
        <v>8.7502682672145088E-2</v>
      </c>
      <c r="BD712" s="179">
        <v>9.7286921776832194E-2</v>
      </c>
      <c r="BE712" s="179" t="s">
        <v>115</v>
      </c>
      <c r="BF712" s="179">
        <v>0.12342137971700939</v>
      </c>
      <c r="BG712" s="179">
        <v>0.15919411243535669</v>
      </c>
      <c r="BH712" s="204">
        <v>1</v>
      </c>
      <c r="BI712" s="204">
        <v>5</v>
      </c>
      <c r="BJ712" s="205" t="s">
        <v>3028</v>
      </c>
      <c r="BK712" s="205" t="s">
        <v>3029</v>
      </c>
      <c r="BL712" s="205" t="s">
        <v>3030</v>
      </c>
      <c r="BM712" s="205">
        <v>0.50816911573236723</v>
      </c>
      <c r="BN712" s="205" t="s">
        <v>115</v>
      </c>
      <c r="BO712" s="205">
        <v>0.32480472420018458</v>
      </c>
      <c r="BP712" s="205">
        <v>9.548178712712084E-2</v>
      </c>
      <c r="BQ712" s="205" t="s">
        <v>115</v>
      </c>
      <c r="BR712" s="205" t="s">
        <v>197</v>
      </c>
      <c r="BS712" s="205">
        <v>0.99483088426763266</v>
      </c>
      <c r="BT712" s="120" t="s">
        <v>115</v>
      </c>
      <c r="BU712" s="120" t="s">
        <v>115</v>
      </c>
      <c r="BV712" s="120" t="s">
        <v>115</v>
      </c>
      <c r="BW712" s="120" t="s">
        <v>115</v>
      </c>
      <c r="BX712" s="153">
        <v>204.49183088426764</v>
      </c>
      <c r="BY712" s="153">
        <v>1.8580895450481072</v>
      </c>
      <c r="BZ712" s="153">
        <v>1.8580895450481072</v>
      </c>
      <c r="CA712" s="154" t="s">
        <v>197</v>
      </c>
      <c r="CB712" s="154">
        <v>2.1076492226435124</v>
      </c>
      <c r="CC712" s="154">
        <v>2.1076492226435124</v>
      </c>
      <c r="CD712" s="154" t="s">
        <v>197</v>
      </c>
      <c r="CE712" s="155">
        <v>0</v>
      </c>
      <c r="CF712" s="269"/>
      <c r="CG712" s="269"/>
      <c r="CH712" s="274"/>
    </row>
    <row r="713" spans="1:86" s="1" customFormat="1" x14ac:dyDescent="0.2">
      <c r="A713" s="120">
        <v>709</v>
      </c>
      <c r="B713" s="120" t="s">
        <v>1495</v>
      </c>
      <c r="C713" s="120" t="s">
        <v>447</v>
      </c>
      <c r="D713" s="126" t="s">
        <v>448</v>
      </c>
      <c r="E713" s="126" t="s">
        <v>1508</v>
      </c>
      <c r="F713" s="199">
        <v>63.901139000000001</v>
      </c>
      <c r="G713" s="199">
        <v>11.267384</v>
      </c>
      <c r="H713" s="123">
        <v>1</v>
      </c>
      <c r="I713" s="122">
        <v>10280</v>
      </c>
      <c r="J713" s="122">
        <v>150</v>
      </c>
      <c r="K713" s="123">
        <v>0</v>
      </c>
      <c r="L713" s="122">
        <v>10280</v>
      </c>
      <c r="M713" s="122">
        <v>150</v>
      </c>
      <c r="N713" s="122">
        <v>12234.357142857139</v>
      </c>
      <c r="O713" s="122">
        <v>387.64285714285688</v>
      </c>
      <c r="P713" s="122">
        <v>884.35714285714312</v>
      </c>
      <c r="Q713" s="112" t="s">
        <v>1522</v>
      </c>
      <c r="R713" s="158">
        <v>1</v>
      </c>
      <c r="S713" s="112" t="s">
        <v>2191</v>
      </c>
      <c r="T713" s="112" t="s">
        <v>1520</v>
      </c>
      <c r="U713" s="112" t="s">
        <v>405</v>
      </c>
      <c r="V713" s="112" t="s">
        <v>405</v>
      </c>
      <c r="W713" s="112" t="s">
        <v>193</v>
      </c>
      <c r="X713" s="112" t="s">
        <v>115</v>
      </c>
      <c r="Y713" s="112" t="s">
        <v>115</v>
      </c>
      <c r="Z713" s="112" t="s">
        <v>115</v>
      </c>
      <c r="AA713" s="125" t="s">
        <v>197</v>
      </c>
      <c r="AB713" s="125" t="s">
        <v>197</v>
      </c>
      <c r="AC713" s="125" t="s">
        <v>197</v>
      </c>
      <c r="AD713" s="125" t="s">
        <v>197</v>
      </c>
      <c r="AE713" s="125">
        <v>0</v>
      </c>
      <c r="AF713" s="125">
        <v>0.1</v>
      </c>
      <c r="AG713" s="125">
        <v>0</v>
      </c>
      <c r="AH713" s="125">
        <v>0</v>
      </c>
      <c r="AI713" s="202">
        <v>0</v>
      </c>
      <c r="AJ713" s="202">
        <v>0</v>
      </c>
      <c r="AK713" s="202">
        <v>1.5224591544213382</v>
      </c>
      <c r="AL713" s="202">
        <v>0</v>
      </c>
      <c r="AM713" s="202">
        <v>0.1</v>
      </c>
      <c r="AN713" s="202">
        <v>0</v>
      </c>
      <c r="AO713" s="202">
        <v>1</v>
      </c>
      <c r="AP713" s="202">
        <v>0</v>
      </c>
      <c r="AQ713" s="202" t="s">
        <v>197</v>
      </c>
      <c r="AR713" s="202">
        <v>1981</v>
      </c>
      <c r="AS713" s="165">
        <v>205</v>
      </c>
      <c r="AT713" s="224" t="s">
        <v>132</v>
      </c>
      <c r="AU713" s="202" t="s">
        <v>556</v>
      </c>
      <c r="AV713" s="152">
        <v>1.8269871036439571</v>
      </c>
      <c r="AW713" s="152">
        <v>1.8269871036439571</v>
      </c>
      <c r="AX713" s="179">
        <v>-0.22521604174889831</v>
      </c>
      <c r="AY713" s="179" t="s">
        <v>115</v>
      </c>
      <c r="AZ713" s="179">
        <v>-0.15412951129363481</v>
      </c>
      <c r="BA713" s="179">
        <v>-0.13872001813186571</v>
      </c>
      <c r="BB713" s="179">
        <v>0</v>
      </c>
      <c r="BC713" s="179">
        <v>0.13950154217619051</v>
      </c>
      <c r="BD713" s="179">
        <v>0.15510010995185641</v>
      </c>
      <c r="BE713" s="179" t="s">
        <v>115</v>
      </c>
      <c r="BF713" s="179">
        <v>0.196765087162939</v>
      </c>
      <c r="BG713" s="179">
        <v>0.25379593086393498</v>
      </c>
      <c r="BH713" s="204">
        <v>1</v>
      </c>
      <c r="BI713" s="204">
        <v>5</v>
      </c>
      <c r="BJ713" s="205" t="s">
        <v>3028</v>
      </c>
      <c r="BK713" s="205" t="s">
        <v>3029</v>
      </c>
      <c r="BL713" s="205" t="s">
        <v>3030</v>
      </c>
      <c r="BM713" s="205">
        <v>0.50816911573236723</v>
      </c>
      <c r="BN713" s="205" t="s">
        <v>115</v>
      </c>
      <c r="BO713" s="205">
        <v>0.32480472420018458</v>
      </c>
      <c r="BP713" s="205">
        <v>9.548178712712084E-2</v>
      </c>
      <c r="BQ713" s="205" t="s">
        <v>115</v>
      </c>
      <c r="BR713" s="205" t="s">
        <v>197</v>
      </c>
      <c r="BS713" s="205">
        <v>0.99483088426763266</v>
      </c>
      <c r="BT713" s="120" t="s">
        <v>115</v>
      </c>
      <c r="BU713" s="120" t="s">
        <v>115</v>
      </c>
      <c r="BV713" s="120" t="s">
        <v>115</v>
      </c>
      <c r="BW713" s="120" t="s">
        <v>115</v>
      </c>
      <c r="BX713" s="153">
        <v>204.49183088426764</v>
      </c>
      <c r="BY713" s="153">
        <v>1.8580895450481072</v>
      </c>
      <c r="BZ713" s="153">
        <v>1.8580895450481072</v>
      </c>
      <c r="CA713" s="154" t="s">
        <v>197</v>
      </c>
      <c r="CB713" s="154">
        <v>2.1076492226435124</v>
      </c>
      <c r="CC713" s="154">
        <v>2.1076492226435124</v>
      </c>
      <c r="CD713" s="154" t="s">
        <v>197</v>
      </c>
      <c r="CE713" s="155">
        <v>0</v>
      </c>
      <c r="CF713" s="269"/>
      <c r="CG713" s="269"/>
      <c r="CH713" s="273"/>
    </row>
    <row r="714" spans="1:86" s="1" customFormat="1" x14ac:dyDescent="0.2">
      <c r="A714" s="120">
        <v>710</v>
      </c>
      <c r="B714" s="120" t="s">
        <v>1496</v>
      </c>
      <c r="C714" s="120" t="s">
        <v>447</v>
      </c>
      <c r="D714" s="126" t="s">
        <v>448</v>
      </c>
      <c r="E714" s="126" t="s">
        <v>1509</v>
      </c>
      <c r="F714" s="199">
        <v>63.794874999999998</v>
      </c>
      <c r="G714" s="199">
        <v>11.679713</v>
      </c>
      <c r="H714" s="123">
        <v>1</v>
      </c>
      <c r="I714" s="122">
        <v>9990</v>
      </c>
      <c r="J714" s="122">
        <v>130</v>
      </c>
      <c r="K714" s="123">
        <v>440</v>
      </c>
      <c r="L714" s="122">
        <v>9990</v>
      </c>
      <c r="M714" s="122">
        <v>130</v>
      </c>
      <c r="N714" s="122">
        <v>11419.75</v>
      </c>
      <c r="O714" s="122">
        <v>514.25</v>
      </c>
      <c r="P714" s="122">
        <v>221.75</v>
      </c>
      <c r="Q714" s="112" t="s">
        <v>509</v>
      </c>
      <c r="R714" s="158">
        <v>2</v>
      </c>
      <c r="S714" s="112" t="s">
        <v>2191</v>
      </c>
      <c r="T714" s="112" t="s">
        <v>416</v>
      </c>
      <c r="U714" s="112" t="s">
        <v>1523</v>
      </c>
      <c r="V714" s="112" t="s">
        <v>1523</v>
      </c>
      <c r="W714" s="112" t="s">
        <v>193</v>
      </c>
      <c r="X714" s="112" t="s">
        <v>115</v>
      </c>
      <c r="Y714" s="112" t="s">
        <v>115</v>
      </c>
      <c r="Z714" s="112" t="s">
        <v>115</v>
      </c>
      <c r="AA714" s="125" t="s">
        <v>197</v>
      </c>
      <c r="AB714" s="125" t="s">
        <v>197</v>
      </c>
      <c r="AC714" s="125" t="s">
        <v>197</v>
      </c>
      <c r="AD714" s="125" t="s">
        <v>197</v>
      </c>
      <c r="AE714" s="125">
        <v>0</v>
      </c>
      <c r="AF714" s="125">
        <v>0.1</v>
      </c>
      <c r="AG714" s="125">
        <v>0</v>
      </c>
      <c r="AH714" s="125">
        <v>0</v>
      </c>
      <c r="AI714" s="202">
        <v>0</v>
      </c>
      <c r="AJ714" s="202">
        <v>0</v>
      </c>
      <c r="AK714" s="202">
        <v>1.1969139620628972</v>
      </c>
      <c r="AL714" s="202">
        <v>0</v>
      </c>
      <c r="AM714" s="202">
        <v>0.1</v>
      </c>
      <c r="AN714" s="202">
        <v>0</v>
      </c>
      <c r="AO714" s="202">
        <v>1</v>
      </c>
      <c r="AP714" s="202">
        <v>0</v>
      </c>
      <c r="AQ714" s="202" t="s">
        <v>197</v>
      </c>
      <c r="AR714" s="202">
        <v>1981</v>
      </c>
      <c r="AS714" s="165">
        <v>142.5</v>
      </c>
      <c r="AT714" s="224" t="s">
        <v>132</v>
      </c>
      <c r="AU714" s="202" t="s">
        <v>556</v>
      </c>
      <c r="AV714" s="152">
        <v>1.5660788717625631</v>
      </c>
      <c r="AW714" s="152">
        <v>1.5660788717625631</v>
      </c>
      <c r="AX714" s="179">
        <v>-0.57702206478499973</v>
      </c>
      <c r="AY714" s="179" t="s">
        <v>115</v>
      </c>
      <c r="AZ714" s="179">
        <v>-0.39537543483927612</v>
      </c>
      <c r="BA714" s="179">
        <v>-0.35568590842600878</v>
      </c>
      <c r="BB714" s="179">
        <v>0</v>
      </c>
      <c r="BC714" s="179">
        <v>0.36047821684137182</v>
      </c>
      <c r="BD714" s="179">
        <v>0.40100250448607311</v>
      </c>
      <c r="BE714" s="179" t="s">
        <v>115</v>
      </c>
      <c r="BF714" s="179">
        <v>0.50837056511870904</v>
      </c>
      <c r="BG714" s="179">
        <v>0.6500502074468385</v>
      </c>
      <c r="BH714" s="204">
        <v>0</v>
      </c>
      <c r="BI714" s="204">
        <v>9</v>
      </c>
      <c r="BJ714" s="205" t="s">
        <v>3036</v>
      </c>
      <c r="BK714" s="205" t="s">
        <v>3037</v>
      </c>
      <c r="BL714" s="205" t="s">
        <v>3051</v>
      </c>
      <c r="BM714" s="205">
        <v>3.117207587420594</v>
      </c>
      <c r="BN714" s="205">
        <v>3.4797198297261609</v>
      </c>
      <c r="BO714" s="205">
        <v>0.39965862280629499</v>
      </c>
      <c r="BP714" s="205">
        <v>9.548178712712084E-2</v>
      </c>
      <c r="BQ714" s="205" t="s">
        <v>115</v>
      </c>
      <c r="BR714" s="205" t="s">
        <v>197</v>
      </c>
      <c r="BS714" s="205">
        <v>0.9202089888467635</v>
      </c>
      <c r="BT714" s="120" t="s">
        <v>115</v>
      </c>
      <c r="BU714" s="120" t="s">
        <v>115</v>
      </c>
      <c r="BV714" s="120" t="s">
        <v>115</v>
      </c>
      <c r="BW714" s="120" t="s">
        <v>115</v>
      </c>
      <c r="BX714" s="153">
        <v>139.38279241257942</v>
      </c>
      <c r="BY714" s="153">
        <v>3.8379547824885818</v>
      </c>
      <c r="BZ714" s="153">
        <v>3.8379547824885818</v>
      </c>
      <c r="CA714" s="154" t="s">
        <v>197</v>
      </c>
      <c r="CB714" s="154">
        <v>3.9467304817508579</v>
      </c>
      <c r="CC714" s="154">
        <v>3.9467304817508579</v>
      </c>
      <c r="CD714" s="154" t="s">
        <v>197</v>
      </c>
      <c r="CE714" s="155">
        <v>0</v>
      </c>
      <c r="CF714" s="269"/>
      <c r="CG714" s="269"/>
      <c r="CH714" s="273"/>
    </row>
    <row r="715" spans="1:86" s="1" customFormat="1" x14ac:dyDescent="0.2">
      <c r="A715" s="120">
        <v>711</v>
      </c>
      <c r="B715" s="120" t="s">
        <v>1497</v>
      </c>
      <c r="C715" s="120" t="s">
        <v>447</v>
      </c>
      <c r="D715" s="126" t="s">
        <v>448</v>
      </c>
      <c r="E715" s="126" t="s">
        <v>1510</v>
      </c>
      <c r="F715" s="199">
        <v>63.744086000000003</v>
      </c>
      <c r="G715" s="199">
        <v>11.698131999999999</v>
      </c>
      <c r="H715" s="123">
        <v>1</v>
      </c>
      <c r="I715" s="122">
        <v>9930</v>
      </c>
      <c r="J715" s="122">
        <v>130</v>
      </c>
      <c r="K715" s="123">
        <v>440</v>
      </c>
      <c r="L715" s="122">
        <v>9930</v>
      </c>
      <c r="M715" s="122">
        <v>130</v>
      </c>
      <c r="N715" s="122">
        <v>10785.5</v>
      </c>
      <c r="O715" s="122">
        <v>379.5</v>
      </c>
      <c r="P715" s="122">
        <v>394.5</v>
      </c>
      <c r="Q715" s="112" t="s">
        <v>509</v>
      </c>
      <c r="R715" s="158">
        <v>2</v>
      </c>
      <c r="S715" s="112" t="s">
        <v>2191</v>
      </c>
      <c r="T715" s="112" t="s">
        <v>416</v>
      </c>
      <c r="U715" s="112" t="s">
        <v>1523</v>
      </c>
      <c r="V715" s="112" t="s">
        <v>1523</v>
      </c>
      <c r="W715" s="112" t="s">
        <v>193</v>
      </c>
      <c r="X715" s="112" t="s">
        <v>115</v>
      </c>
      <c r="Y715" s="112" t="s">
        <v>115</v>
      </c>
      <c r="Z715" s="112" t="s">
        <v>115</v>
      </c>
      <c r="AA715" s="125" t="s">
        <v>197</v>
      </c>
      <c r="AB715" s="125" t="s">
        <v>197</v>
      </c>
      <c r="AC715" s="125" t="s">
        <v>197</v>
      </c>
      <c r="AD715" s="125" t="s">
        <v>197</v>
      </c>
      <c r="AE715" s="125">
        <v>0</v>
      </c>
      <c r="AF715" s="125">
        <v>0.1</v>
      </c>
      <c r="AG715" s="125">
        <v>0</v>
      </c>
      <c r="AH715" s="125">
        <v>0</v>
      </c>
      <c r="AI715" s="202">
        <v>0</v>
      </c>
      <c r="AJ715" s="202">
        <v>0</v>
      </c>
      <c r="AK715" s="202">
        <v>1.4599587084962824</v>
      </c>
      <c r="AL715" s="202">
        <v>0</v>
      </c>
      <c r="AM715" s="202">
        <v>0.1</v>
      </c>
      <c r="AN715" s="202">
        <v>0</v>
      </c>
      <c r="AO715" s="202">
        <v>1</v>
      </c>
      <c r="AP715" s="202">
        <v>0</v>
      </c>
      <c r="AQ715" s="202" t="s">
        <v>197</v>
      </c>
      <c r="AR715" s="202">
        <v>1981</v>
      </c>
      <c r="AS715" s="165">
        <v>192.5</v>
      </c>
      <c r="AT715" s="224" t="s">
        <v>132</v>
      </c>
      <c r="AU715" s="202" t="s">
        <v>556</v>
      </c>
      <c r="AV715" s="152">
        <v>1.7752406683360238</v>
      </c>
      <c r="AW715" s="152">
        <v>1.7752406683360238</v>
      </c>
      <c r="AX715" s="179">
        <v>-0.58051787629711571</v>
      </c>
      <c r="AY715" s="179" t="s">
        <v>115</v>
      </c>
      <c r="AZ715" s="179">
        <v>-0.39747921408571912</v>
      </c>
      <c r="BA715" s="179">
        <v>-0.35771009098185619</v>
      </c>
      <c r="BB715" s="179">
        <v>0</v>
      </c>
      <c r="BC715" s="179">
        <v>0.36032589844613522</v>
      </c>
      <c r="BD715" s="179">
        <v>0.40067082115333608</v>
      </c>
      <c r="BE715" s="179" t="s">
        <v>115</v>
      </c>
      <c r="BF715" s="179">
        <v>0.50823021614851038</v>
      </c>
      <c r="BG715" s="179">
        <v>0.65506161774747096</v>
      </c>
      <c r="BH715" s="204">
        <v>1</v>
      </c>
      <c r="BI715" s="204">
        <v>5</v>
      </c>
      <c r="BJ715" s="205" t="s">
        <v>3028</v>
      </c>
      <c r="BK715" s="205" t="s">
        <v>3029</v>
      </c>
      <c r="BL715" s="205" t="s">
        <v>3030</v>
      </c>
      <c r="BM715" s="205">
        <v>0.50825830074353562</v>
      </c>
      <c r="BN715" s="205" t="s">
        <v>115</v>
      </c>
      <c r="BO715" s="205">
        <v>0.406569899967967</v>
      </c>
      <c r="BP715" s="205">
        <v>9.548178712712084E-2</v>
      </c>
      <c r="BQ715" s="205" t="s">
        <v>115</v>
      </c>
      <c r="BR715" s="205" t="s">
        <v>197</v>
      </c>
      <c r="BS715" s="205">
        <v>0.87474169925646439</v>
      </c>
      <c r="BT715" s="120" t="s">
        <v>115</v>
      </c>
      <c r="BU715" s="120" t="s">
        <v>115</v>
      </c>
      <c r="BV715" s="120" t="s">
        <v>115</v>
      </c>
      <c r="BW715" s="120" t="s">
        <v>115</v>
      </c>
      <c r="BX715" s="153">
        <v>191.99174169925647</v>
      </c>
      <c r="BY715" s="153">
        <v>1.8237037275136232</v>
      </c>
      <c r="BZ715" s="153">
        <v>1.8237037275136232</v>
      </c>
      <c r="CA715" s="154" t="s">
        <v>197</v>
      </c>
      <c r="CB715" s="154">
        <v>2.0226389510155216</v>
      </c>
      <c r="CC715" s="154">
        <v>2.0226389510155216</v>
      </c>
      <c r="CD715" s="154" t="s">
        <v>197</v>
      </c>
      <c r="CE715" s="155">
        <v>0</v>
      </c>
      <c r="CF715" s="269"/>
      <c r="CG715" s="269"/>
      <c r="CH715" s="274"/>
    </row>
    <row r="716" spans="1:86" s="1" customFormat="1" x14ac:dyDescent="0.2">
      <c r="A716" s="120">
        <v>712</v>
      </c>
      <c r="B716" s="120" t="s">
        <v>1498</v>
      </c>
      <c r="C716" s="120" t="s">
        <v>447</v>
      </c>
      <c r="D716" s="126" t="s">
        <v>448</v>
      </c>
      <c r="E716" s="126" t="s">
        <v>1511</v>
      </c>
      <c r="F716" s="199">
        <v>63.906877999999999</v>
      </c>
      <c r="G716" s="199">
        <v>11.265682</v>
      </c>
      <c r="H716" s="123">
        <v>1</v>
      </c>
      <c r="I716" s="122">
        <v>9550</v>
      </c>
      <c r="J716" s="122">
        <v>130</v>
      </c>
      <c r="K716" s="123">
        <v>440</v>
      </c>
      <c r="L716" s="122">
        <v>9550</v>
      </c>
      <c r="M716" s="122">
        <v>130</v>
      </c>
      <c r="N716" s="122">
        <v>10265.5</v>
      </c>
      <c r="O716" s="122">
        <v>381.5</v>
      </c>
      <c r="P716" s="122">
        <v>404.5</v>
      </c>
      <c r="Q716" s="112" t="s">
        <v>2250</v>
      </c>
      <c r="R716" s="158">
        <v>2</v>
      </c>
      <c r="S716" s="112" t="s">
        <v>2191</v>
      </c>
      <c r="T716" s="112" t="s">
        <v>501</v>
      </c>
      <c r="U716" s="112" t="s">
        <v>1523</v>
      </c>
      <c r="V716" s="112" t="s">
        <v>1523</v>
      </c>
      <c r="W716" s="112" t="s">
        <v>193</v>
      </c>
      <c r="X716" s="112">
        <v>0.5</v>
      </c>
      <c r="Y716" s="112" t="s">
        <v>115</v>
      </c>
      <c r="Z716" s="112" t="s">
        <v>115</v>
      </c>
      <c r="AA716" s="125" t="s">
        <v>197</v>
      </c>
      <c r="AB716" s="125" t="s">
        <v>197</v>
      </c>
      <c r="AC716" s="125" t="s">
        <v>197</v>
      </c>
      <c r="AD716" s="125" t="s">
        <v>197</v>
      </c>
      <c r="AE716" s="125">
        <v>0</v>
      </c>
      <c r="AF716" s="125">
        <v>0.1</v>
      </c>
      <c r="AG716" s="125">
        <v>0</v>
      </c>
      <c r="AH716" s="125">
        <v>0</v>
      </c>
      <c r="AI716" s="202">
        <v>0</v>
      </c>
      <c r="AJ716" s="202">
        <v>0</v>
      </c>
      <c r="AK716" s="202">
        <v>1.23245917869684</v>
      </c>
      <c r="AL716" s="202">
        <v>0</v>
      </c>
      <c r="AM716" s="202">
        <v>0.1</v>
      </c>
      <c r="AN716" s="202">
        <v>0</v>
      </c>
      <c r="AO716" s="202">
        <v>1</v>
      </c>
      <c r="AP716" s="202">
        <v>0</v>
      </c>
      <c r="AQ716" s="202" t="s">
        <v>197</v>
      </c>
      <c r="AR716" s="202">
        <v>1981</v>
      </c>
      <c r="AS716" s="165">
        <v>147</v>
      </c>
      <c r="AT716" s="224" t="s">
        <v>132</v>
      </c>
      <c r="AU716" s="202" t="s">
        <v>556</v>
      </c>
      <c r="AV716" s="152">
        <v>1.5934100624616656</v>
      </c>
      <c r="AW716" s="152">
        <v>1.5934100624616656</v>
      </c>
      <c r="AX716" s="179">
        <v>-0.58174915975424313</v>
      </c>
      <c r="AY716" s="179" t="s">
        <v>115</v>
      </c>
      <c r="AZ716" s="179">
        <v>-0.39812756078819228</v>
      </c>
      <c r="BA716" s="179">
        <v>-0.35832373785116739</v>
      </c>
      <c r="BB716" s="179">
        <v>0</v>
      </c>
      <c r="BC716" s="179">
        <v>0.36034246862395269</v>
      </c>
      <c r="BD716" s="179">
        <v>0.40063468363637122</v>
      </c>
      <c r="BE716" s="179" t="s">
        <v>115</v>
      </c>
      <c r="BF716" s="179">
        <v>0.50825830074353562</v>
      </c>
      <c r="BG716" s="179">
        <v>0.65557305115440911</v>
      </c>
      <c r="BH716" s="204">
        <v>1</v>
      </c>
      <c r="BI716" s="204">
        <v>9</v>
      </c>
      <c r="BJ716" s="205" t="s">
        <v>3036</v>
      </c>
      <c r="BK716" s="205" t="s">
        <v>3037</v>
      </c>
      <c r="BL716" s="205" t="s">
        <v>3030</v>
      </c>
      <c r="BM716" s="205">
        <v>0.50816426063201259</v>
      </c>
      <c r="BN716" s="205" t="s">
        <v>115</v>
      </c>
      <c r="BO716" s="205">
        <v>0.3240023606711957</v>
      </c>
      <c r="BP716" s="205">
        <v>9.548178712712084E-2</v>
      </c>
      <c r="BQ716" s="205" t="s">
        <v>115</v>
      </c>
      <c r="BR716" s="205" t="s">
        <v>197</v>
      </c>
      <c r="BS716" s="205">
        <v>0.89483573936798744</v>
      </c>
      <c r="BT716" s="120" t="s">
        <v>115</v>
      </c>
      <c r="BU716" s="120" t="s">
        <v>115</v>
      </c>
      <c r="BV716" s="120" t="s">
        <v>115</v>
      </c>
      <c r="BW716" s="120" t="s">
        <v>115</v>
      </c>
      <c r="BX716" s="153">
        <v>146.49183573936799</v>
      </c>
      <c r="BY716" s="153">
        <v>1.6288185683333751</v>
      </c>
      <c r="BZ716" s="153">
        <v>1.6288185683333751</v>
      </c>
      <c r="CA716" s="154" t="s">
        <v>197</v>
      </c>
      <c r="CB716" s="154">
        <v>1.8584350752710836</v>
      </c>
      <c r="CC716" s="154">
        <v>1.8584350752710836</v>
      </c>
      <c r="CD716" s="154" t="s">
        <v>197</v>
      </c>
      <c r="CE716" s="155">
        <v>0</v>
      </c>
      <c r="CF716" s="269"/>
      <c r="CG716" s="269"/>
      <c r="CH716" s="274"/>
    </row>
    <row r="717" spans="1:86" s="1" customFormat="1" x14ac:dyDescent="0.2">
      <c r="A717" s="120">
        <v>713</v>
      </c>
      <c r="B717" s="120" t="s">
        <v>2251</v>
      </c>
      <c r="C717" s="120" t="s">
        <v>447</v>
      </c>
      <c r="D717" s="126" t="s">
        <v>448</v>
      </c>
      <c r="E717" s="126" t="s">
        <v>1512</v>
      </c>
      <c r="F717" s="199">
        <v>63.693987</v>
      </c>
      <c r="G717" s="199">
        <v>11.292989</v>
      </c>
      <c r="H717" s="123">
        <v>1</v>
      </c>
      <c r="I717" s="122">
        <v>9880</v>
      </c>
      <c r="J717" s="122">
        <v>40</v>
      </c>
      <c r="K717" s="123">
        <v>440</v>
      </c>
      <c r="L717" s="122">
        <v>9880</v>
      </c>
      <c r="M717" s="122">
        <v>40</v>
      </c>
      <c r="N717" s="122">
        <v>10682.5</v>
      </c>
      <c r="O717" s="122">
        <v>296.5</v>
      </c>
      <c r="P717" s="122">
        <v>179.5</v>
      </c>
      <c r="Q717" s="112" t="s">
        <v>509</v>
      </c>
      <c r="R717" s="158">
        <v>2</v>
      </c>
      <c r="S717" s="112" t="s">
        <v>2191</v>
      </c>
      <c r="T717" s="112" t="s">
        <v>416</v>
      </c>
      <c r="U717" s="112" t="s">
        <v>1523</v>
      </c>
      <c r="V717" s="112" t="s">
        <v>1523</v>
      </c>
      <c r="W717" s="112" t="s">
        <v>193</v>
      </c>
      <c r="X717" s="112" t="s">
        <v>115</v>
      </c>
      <c r="Y717" s="112" t="s">
        <v>115</v>
      </c>
      <c r="Z717" s="112" t="s">
        <v>115</v>
      </c>
      <c r="AA717" s="125" t="s">
        <v>197</v>
      </c>
      <c r="AB717" s="125" t="s">
        <v>197</v>
      </c>
      <c r="AC717" s="125" t="s">
        <v>197</v>
      </c>
      <c r="AD717" s="125" t="s">
        <v>197</v>
      </c>
      <c r="AE717" s="125">
        <v>0</v>
      </c>
      <c r="AF717" s="125">
        <v>0.1</v>
      </c>
      <c r="AG717" s="125">
        <v>0</v>
      </c>
      <c r="AH717" s="125">
        <v>0</v>
      </c>
      <c r="AI717" s="202">
        <v>0</v>
      </c>
      <c r="AJ717" s="202">
        <v>0</v>
      </c>
      <c r="AK717" s="202">
        <v>1.2724582814102965</v>
      </c>
      <c r="AL717" s="202">
        <v>0</v>
      </c>
      <c r="AM717" s="202">
        <v>0.1</v>
      </c>
      <c r="AN717" s="202">
        <v>0</v>
      </c>
      <c r="AO717" s="202">
        <v>1</v>
      </c>
      <c r="AP717" s="202">
        <v>0</v>
      </c>
      <c r="AQ717" s="202" t="s">
        <v>197</v>
      </c>
      <c r="AR717" s="202">
        <v>1981</v>
      </c>
      <c r="AS717" s="165">
        <v>155</v>
      </c>
      <c r="AT717" s="224" t="s">
        <v>132</v>
      </c>
      <c r="AU717" s="202" t="s">
        <v>556</v>
      </c>
      <c r="AV717" s="152">
        <v>1.6245461144361661</v>
      </c>
      <c r="AW717" s="152">
        <v>1.6245461144361661</v>
      </c>
      <c r="AX717" s="179">
        <v>-1.5679554464616241</v>
      </c>
      <c r="AY717" s="179" t="s">
        <v>115</v>
      </c>
      <c r="AZ717" s="179">
        <v>-1.205922108686232</v>
      </c>
      <c r="BA717" s="179">
        <v>-1.124659493971317</v>
      </c>
      <c r="BB717" s="179">
        <v>0</v>
      </c>
      <c r="BC717" s="179">
        <v>1.0935598738872629</v>
      </c>
      <c r="BD717" s="179">
        <v>1.1550580108338659</v>
      </c>
      <c r="BE717" s="179" t="s">
        <v>115</v>
      </c>
      <c r="BF717" s="179">
        <v>1.480721453033397</v>
      </c>
      <c r="BG717" s="179">
        <v>1.745562659077553</v>
      </c>
      <c r="BH717" s="204">
        <v>1</v>
      </c>
      <c r="BI717" s="204">
        <v>5</v>
      </c>
      <c r="BJ717" s="205" t="s">
        <v>3028</v>
      </c>
      <c r="BK717" s="205" t="s">
        <v>3029</v>
      </c>
      <c r="BL717" s="205" t="s">
        <v>3030</v>
      </c>
      <c r="BM717" s="205">
        <v>0.50834371794070821</v>
      </c>
      <c r="BN717" s="205" t="s">
        <v>115</v>
      </c>
      <c r="BO717" s="205">
        <v>0.34681497129182942</v>
      </c>
      <c r="BP717" s="205">
        <v>9.548178712712084E-2</v>
      </c>
      <c r="BQ717" s="205" t="s">
        <v>115</v>
      </c>
      <c r="BR717" s="205" t="s">
        <v>197</v>
      </c>
      <c r="BS717" s="205">
        <v>0.8746562820592918</v>
      </c>
      <c r="BT717" s="120" t="s">
        <v>115</v>
      </c>
      <c r="BU717" s="120" t="s">
        <v>115</v>
      </c>
      <c r="BV717" s="120" t="s">
        <v>115</v>
      </c>
      <c r="BW717" s="120" t="s">
        <v>115</v>
      </c>
      <c r="BX717" s="153">
        <v>154.4916562820593</v>
      </c>
      <c r="BY717" s="153">
        <v>1.6638952713181157</v>
      </c>
      <c r="BZ717" s="153">
        <v>1.6638952713181157</v>
      </c>
      <c r="CA717" s="154" t="s">
        <v>197</v>
      </c>
      <c r="CB717" s="154">
        <v>1.8797795311313954</v>
      </c>
      <c r="CC717" s="154">
        <v>1.8797795311313954</v>
      </c>
      <c r="CD717" s="154" t="s">
        <v>197</v>
      </c>
      <c r="CE717" s="155">
        <v>0</v>
      </c>
      <c r="CF717" s="269"/>
      <c r="CG717" s="269"/>
      <c r="CH717" s="274"/>
    </row>
    <row r="718" spans="1:86" s="1" customFormat="1" x14ac:dyDescent="0.2">
      <c r="A718" s="120">
        <v>714</v>
      </c>
      <c r="B718" s="120" t="s">
        <v>1499</v>
      </c>
      <c r="C718" s="120" t="s">
        <v>447</v>
      </c>
      <c r="D718" s="126" t="s">
        <v>448</v>
      </c>
      <c r="E718" s="126" t="s">
        <v>1513</v>
      </c>
      <c r="F718" s="199">
        <v>63.944871999999997</v>
      </c>
      <c r="G718" s="199">
        <v>11.436801000000001</v>
      </c>
      <c r="H718" s="123">
        <v>1</v>
      </c>
      <c r="I718" s="122">
        <v>9120</v>
      </c>
      <c r="J718" s="122">
        <v>60</v>
      </c>
      <c r="K718" s="123">
        <v>440</v>
      </c>
      <c r="L718" s="122">
        <v>9120</v>
      </c>
      <c r="M718" s="122">
        <v>60</v>
      </c>
      <c r="N718" s="122">
        <v>9620</v>
      </c>
      <c r="O718" s="122">
        <v>273</v>
      </c>
      <c r="P718" s="122">
        <v>150</v>
      </c>
      <c r="Q718" s="112" t="s">
        <v>509</v>
      </c>
      <c r="R718" s="158">
        <v>2</v>
      </c>
      <c r="S718" s="112" t="s">
        <v>2191</v>
      </c>
      <c r="T718" s="112" t="s">
        <v>416</v>
      </c>
      <c r="U718" s="112" t="s">
        <v>1523</v>
      </c>
      <c r="V718" s="112" t="s">
        <v>1523</v>
      </c>
      <c r="W718" s="112" t="s">
        <v>193</v>
      </c>
      <c r="X718" s="112" t="s">
        <v>115</v>
      </c>
      <c r="Y718" s="112" t="s">
        <v>115</v>
      </c>
      <c r="Z718" s="112" t="s">
        <v>115</v>
      </c>
      <c r="AA718" s="125" t="s">
        <v>197</v>
      </c>
      <c r="AB718" s="125" t="s">
        <v>197</v>
      </c>
      <c r="AC718" s="125" t="s">
        <v>197</v>
      </c>
      <c r="AD718" s="125" t="s">
        <v>197</v>
      </c>
      <c r="AE718" s="125">
        <v>0</v>
      </c>
      <c r="AF718" s="125">
        <v>0.1</v>
      </c>
      <c r="AG718" s="125">
        <v>0</v>
      </c>
      <c r="AH718" s="125">
        <v>0</v>
      </c>
      <c r="AI718" s="202">
        <v>0</v>
      </c>
      <c r="AJ718" s="202">
        <v>0</v>
      </c>
      <c r="AK718" s="202">
        <v>1.0174587239591633</v>
      </c>
      <c r="AL718" s="202">
        <v>0</v>
      </c>
      <c r="AM718" s="202">
        <v>0.1</v>
      </c>
      <c r="AN718" s="202">
        <v>0</v>
      </c>
      <c r="AO718" s="202">
        <v>1</v>
      </c>
      <c r="AP718" s="202">
        <v>0</v>
      </c>
      <c r="AQ718" s="202" t="s">
        <v>197</v>
      </c>
      <c r="AR718" s="202">
        <v>1981</v>
      </c>
      <c r="AS718" s="165">
        <v>104</v>
      </c>
      <c r="AT718" s="224" t="s">
        <v>132</v>
      </c>
      <c r="AU718" s="202" t="s">
        <v>556</v>
      </c>
      <c r="AV718" s="152">
        <v>1.4336046369067759</v>
      </c>
      <c r="AW718" s="152">
        <v>1.4336046369067759</v>
      </c>
      <c r="AX718" s="179">
        <v>-1.5679554464616241</v>
      </c>
      <c r="AY718" s="179" t="s">
        <v>115</v>
      </c>
      <c r="AZ718" s="179">
        <v>-1.205922108686232</v>
      </c>
      <c r="BA718" s="179">
        <v>-1.124659493971317</v>
      </c>
      <c r="BB718" s="179">
        <v>0</v>
      </c>
      <c r="BC718" s="179">
        <v>1.0935598738872629</v>
      </c>
      <c r="BD718" s="179">
        <v>1.1550580108338659</v>
      </c>
      <c r="BE718" s="179" t="s">
        <v>115</v>
      </c>
      <c r="BF718" s="179">
        <v>1.480721453033397</v>
      </c>
      <c r="BG718" s="179">
        <v>1.745562659077553</v>
      </c>
      <c r="BH718" s="204">
        <v>1</v>
      </c>
      <c r="BI718" s="204">
        <v>9</v>
      </c>
      <c r="BJ718" s="205" t="s">
        <v>3036</v>
      </c>
      <c r="BK718" s="205" t="s">
        <v>3037</v>
      </c>
      <c r="BL718" s="205" t="s">
        <v>3030</v>
      </c>
      <c r="BM718" s="205">
        <v>0.50825520816733705</v>
      </c>
      <c r="BN718" s="205" t="s">
        <v>115</v>
      </c>
      <c r="BO718" s="205">
        <v>0.34242919944955608</v>
      </c>
      <c r="BP718" s="205">
        <v>9.548178712712084E-2</v>
      </c>
      <c r="BQ718" s="205" t="s">
        <v>115</v>
      </c>
      <c r="BR718" s="205" t="s">
        <v>197</v>
      </c>
      <c r="BS718" s="205">
        <v>0.89474479183266298</v>
      </c>
      <c r="BT718" s="120" t="s">
        <v>115</v>
      </c>
      <c r="BU718" s="120" t="s">
        <v>115</v>
      </c>
      <c r="BV718" s="120" t="s">
        <v>115</v>
      </c>
      <c r="BW718" s="120" t="s">
        <v>115</v>
      </c>
      <c r="BX718" s="153">
        <v>103.49174479183266</v>
      </c>
      <c r="BY718" s="153">
        <v>1.4770229460875892</v>
      </c>
      <c r="BZ718" s="153">
        <v>1.4770229460875892</v>
      </c>
      <c r="CA718" s="154" t="s">
        <v>197</v>
      </c>
      <c r="CB718" s="154">
        <v>1.7268946191881358</v>
      </c>
      <c r="CC718" s="154">
        <v>1.7268946191881358</v>
      </c>
      <c r="CD718" s="154" t="s">
        <v>197</v>
      </c>
      <c r="CE718" s="155">
        <v>0</v>
      </c>
      <c r="CF718" s="269"/>
      <c r="CG718" s="269"/>
      <c r="CH718" s="274"/>
    </row>
    <row r="719" spans="1:86" s="1" customFormat="1" x14ac:dyDescent="0.2">
      <c r="A719" s="120">
        <v>715</v>
      </c>
      <c r="B719" s="120" t="s">
        <v>1500</v>
      </c>
      <c r="C719" s="120" t="s">
        <v>447</v>
      </c>
      <c r="D719" s="126" t="s">
        <v>448</v>
      </c>
      <c r="E719" s="126" t="s">
        <v>1525</v>
      </c>
      <c r="F719" s="199">
        <v>63.767333999999998</v>
      </c>
      <c r="G719" s="199">
        <v>11.610923</v>
      </c>
      <c r="H719" s="123">
        <v>1</v>
      </c>
      <c r="I719" s="122">
        <v>8770</v>
      </c>
      <c r="J719" s="122">
        <v>120</v>
      </c>
      <c r="K719" s="123">
        <v>440</v>
      </c>
      <c r="L719" s="122">
        <v>8770</v>
      </c>
      <c r="M719" s="122">
        <v>120</v>
      </c>
      <c r="N719" s="122">
        <v>9218.25</v>
      </c>
      <c r="O719" s="122">
        <v>313.75</v>
      </c>
      <c r="P719" s="122">
        <v>276.25</v>
      </c>
      <c r="Q719" s="112" t="s">
        <v>677</v>
      </c>
      <c r="R719" s="158">
        <v>2</v>
      </c>
      <c r="S719" s="112" t="s">
        <v>2191</v>
      </c>
      <c r="T719" s="112" t="s">
        <v>475</v>
      </c>
      <c r="U719" s="112" t="s">
        <v>1524</v>
      </c>
      <c r="V719" s="112" t="s">
        <v>677</v>
      </c>
      <c r="W719" s="112" t="s">
        <v>193</v>
      </c>
      <c r="X719" s="112" t="s">
        <v>115</v>
      </c>
      <c r="Y719" s="112" t="s">
        <v>115</v>
      </c>
      <c r="Z719" s="112" t="s">
        <v>115</v>
      </c>
      <c r="AA719" s="125" t="s">
        <v>197</v>
      </c>
      <c r="AB719" s="125" t="s">
        <v>197</v>
      </c>
      <c r="AC719" s="125" t="s">
        <v>197</v>
      </c>
      <c r="AD719" s="125" t="s">
        <v>197</v>
      </c>
      <c r="AE719" s="125">
        <v>0</v>
      </c>
      <c r="AF719" s="125">
        <v>0.1</v>
      </c>
      <c r="AG719" s="125">
        <v>0</v>
      </c>
      <c r="AH719" s="125">
        <v>0</v>
      </c>
      <c r="AI719" s="202">
        <v>0</v>
      </c>
      <c r="AJ719" s="202">
        <v>0</v>
      </c>
      <c r="AK719" s="202">
        <v>5</v>
      </c>
      <c r="AL719" s="202">
        <v>0</v>
      </c>
      <c r="AM719" s="202">
        <v>0.1</v>
      </c>
      <c r="AN719" s="202">
        <v>0</v>
      </c>
      <c r="AO719" s="202">
        <v>1</v>
      </c>
      <c r="AP719" s="202">
        <v>0</v>
      </c>
      <c r="AQ719" s="202" t="s">
        <v>197</v>
      </c>
      <c r="AR719" s="202">
        <v>1981</v>
      </c>
      <c r="AS719" s="165">
        <v>80</v>
      </c>
      <c r="AT719" s="224" t="s">
        <v>132</v>
      </c>
      <c r="AU719" s="202" t="s">
        <v>556</v>
      </c>
      <c r="AV719" s="152">
        <v>5.1009802979427397</v>
      </c>
      <c r="AW719" s="152">
        <v>5.1009802979427397</v>
      </c>
      <c r="AX719" s="179">
        <v>-1.5679554464616241</v>
      </c>
      <c r="AY719" s="179" t="s">
        <v>115</v>
      </c>
      <c r="AZ719" s="179">
        <v>-1.205922108686232</v>
      </c>
      <c r="BA719" s="179">
        <v>-1.124659493971317</v>
      </c>
      <c r="BB719" s="179">
        <v>0</v>
      </c>
      <c r="BC719" s="179">
        <v>1.0935598738872629</v>
      </c>
      <c r="BD719" s="179">
        <v>1.1550580108338659</v>
      </c>
      <c r="BE719" s="179" t="s">
        <v>115</v>
      </c>
      <c r="BF719" s="179">
        <v>1.480721453033397</v>
      </c>
      <c r="BG719" s="179">
        <v>1.745562659077553</v>
      </c>
      <c r="BH719" s="204">
        <v>-1</v>
      </c>
      <c r="BI719" s="204">
        <v>8</v>
      </c>
      <c r="BJ719" s="205" t="s">
        <v>3043</v>
      </c>
      <c r="BK719" s="205" t="s">
        <v>3046</v>
      </c>
      <c r="BL719" s="205" t="s">
        <v>3035</v>
      </c>
      <c r="BM719" s="205">
        <v>0</v>
      </c>
      <c r="BN719" s="205" t="s">
        <v>115</v>
      </c>
      <c r="BO719" s="205">
        <v>0.39326182225842121</v>
      </c>
      <c r="BP719" s="205">
        <v>9.548178712712084E-2</v>
      </c>
      <c r="BQ719" s="205" t="s">
        <v>115</v>
      </c>
      <c r="BR719" s="205" t="s">
        <v>197</v>
      </c>
      <c r="BS719" s="205">
        <v>0.81370408745913436</v>
      </c>
      <c r="BT719" s="120" t="s">
        <v>115</v>
      </c>
      <c r="BU719" s="120" t="s">
        <v>115</v>
      </c>
      <c r="BV719" s="120" t="s">
        <v>115</v>
      </c>
      <c r="BW719" s="120" t="s">
        <v>115</v>
      </c>
      <c r="BX719" s="153">
        <v>80</v>
      </c>
      <c r="BY719" s="153">
        <v>5.1170080743066064</v>
      </c>
      <c r="BZ719" s="153">
        <v>5.1170080743066064</v>
      </c>
      <c r="CA719" s="154" t="s">
        <v>197</v>
      </c>
      <c r="CB719" s="154">
        <v>5.1813015714650996</v>
      </c>
      <c r="CC719" s="154">
        <v>5.1813015714650996</v>
      </c>
      <c r="CD719" s="154" t="s">
        <v>197</v>
      </c>
      <c r="CE719" s="155">
        <v>0</v>
      </c>
      <c r="CF719" s="269"/>
      <c r="CG719" s="269"/>
      <c r="CH719" s="273"/>
    </row>
    <row r="720" spans="1:86" s="1" customFormat="1" x14ac:dyDescent="0.2">
      <c r="A720" s="120">
        <v>716</v>
      </c>
      <c r="B720" s="120" t="s">
        <v>1501</v>
      </c>
      <c r="C720" s="120" t="s">
        <v>447</v>
      </c>
      <c r="D720" s="126" t="s">
        <v>448</v>
      </c>
      <c r="E720" s="126" t="s">
        <v>1514</v>
      </c>
      <c r="F720" s="199">
        <v>63.797322999999999</v>
      </c>
      <c r="G720" s="199">
        <v>11.616349</v>
      </c>
      <c r="H720" s="123">
        <v>1</v>
      </c>
      <c r="I720" s="122">
        <v>8180</v>
      </c>
      <c r="J720" s="122">
        <v>120</v>
      </c>
      <c r="K720" s="123">
        <v>0</v>
      </c>
      <c r="L720" s="122">
        <v>8180</v>
      </c>
      <c r="M720" s="122">
        <v>120</v>
      </c>
      <c r="N720" s="122">
        <v>8482.5</v>
      </c>
      <c r="O720" s="122">
        <v>377.5</v>
      </c>
      <c r="P720" s="122">
        <v>291.5</v>
      </c>
      <c r="Q720" s="112" t="s">
        <v>1527</v>
      </c>
      <c r="R720" s="158">
        <v>0</v>
      </c>
      <c r="S720" s="112" t="s">
        <v>2191</v>
      </c>
      <c r="T720" s="112" t="s">
        <v>1526</v>
      </c>
      <c r="U720" s="112" t="s">
        <v>1528</v>
      </c>
      <c r="V720" s="112" t="s">
        <v>1529</v>
      </c>
      <c r="W720" s="112" t="s">
        <v>193</v>
      </c>
      <c r="X720" s="112" t="s">
        <v>115</v>
      </c>
      <c r="Y720" s="112" t="s">
        <v>115</v>
      </c>
      <c r="Z720" s="112" t="s">
        <v>115</v>
      </c>
      <c r="AA720" s="125" t="s">
        <v>197</v>
      </c>
      <c r="AB720" s="125" t="s">
        <v>197</v>
      </c>
      <c r="AC720" s="125" t="s">
        <v>197</v>
      </c>
      <c r="AD720" s="125" t="s">
        <v>197</v>
      </c>
      <c r="AE720" s="125">
        <v>0</v>
      </c>
      <c r="AF720" s="125">
        <v>0.1</v>
      </c>
      <c r="AG720" s="125">
        <v>0</v>
      </c>
      <c r="AH720" s="125">
        <v>0</v>
      </c>
      <c r="AI720" s="202">
        <v>0</v>
      </c>
      <c r="AJ720" s="202">
        <v>0</v>
      </c>
      <c r="AK720" s="202">
        <v>3</v>
      </c>
      <c r="AL720" s="202">
        <v>0</v>
      </c>
      <c r="AM720" s="202">
        <v>0.1</v>
      </c>
      <c r="AN720" s="202">
        <v>0</v>
      </c>
      <c r="AO720" s="202">
        <v>1</v>
      </c>
      <c r="AP720" s="202">
        <v>0</v>
      </c>
      <c r="AQ720" s="202" t="s">
        <v>197</v>
      </c>
      <c r="AR720" s="202">
        <v>1981</v>
      </c>
      <c r="AS720" s="165">
        <v>71</v>
      </c>
      <c r="AT720" s="224" t="s">
        <v>132</v>
      </c>
      <c r="AU720" s="202" t="s">
        <v>556</v>
      </c>
      <c r="AV720" s="152">
        <v>3.1654383582688825</v>
      </c>
      <c r="AW720" s="152">
        <v>3.1654383582688825</v>
      </c>
      <c r="AX720" s="179">
        <v>-1.567357027299273</v>
      </c>
      <c r="AY720" s="179" t="s">
        <v>115</v>
      </c>
      <c r="AZ720" s="179">
        <v>-1.2054037532180799</v>
      </c>
      <c r="BA720" s="179">
        <v>-1.1241449771276859</v>
      </c>
      <c r="BB720" s="179">
        <v>0</v>
      </c>
      <c r="BC720" s="179">
        <v>1.0931178151018439</v>
      </c>
      <c r="BD720" s="179">
        <v>1.154656947777726</v>
      </c>
      <c r="BE720" s="179" t="s">
        <v>115</v>
      </c>
      <c r="BF720" s="179">
        <v>1.4803366827362781</v>
      </c>
      <c r="BG720" s="179">
        <v>1.744947017359376</v>
      </c>
      <c r="BH720" s="204">
        <v>-1</v>
      </c>
      <c r="BI720" s="204">
        <v>8</v>
      </c>
      <c r="BJ720" s="205" t="s">
        <v>3043</v>
      </c>
      <c r="BK720" s="205" t="s">
        <v>3046</v>
      </c>
      <c r="BL720" s="205" t="s">
        <v>3035</v>
      </c>
      <c r="BM720" s="205">
        <v>0</v>
      </c>
      <c r="BN720" s="205" t="s">
        <v>115</v>
      </c>
      <c r="BO720" s="205">
        <v>0.39126527695996138</v>
      </c>
      <c r="BP720" s="205">
        <v>9.548178712712084E-2</v>
      </c>
      <c r="BQ720" s="205" t="s">
        <v>115</v>
      </c>
      <c r="BR720" s="205" t="s">
        <v>197</v>
      </c>
      <c r="BS720" s="205">
        <v>1.0575786202829911</v>
      </c>
      <c r="BT720" s="120" t="s">
        <v>115</v>
      </c>
      <c r="BU720" s="120" t="s">
        <v>115</v>
      </c>
      <c r="BV720" s="120" t="s">
        <v>115</v>
      </c>
      <c r="BW720" s="120" t="s">
        <v>115</v>
      </c>
      <c r="BX720" s="153">
        <v>71</v>
      </c>
      <c r="BY720" s="153">
        <v>3.190956798301654</v>
      </c>
      <c r="BZ720" s="153">
        <v>3.190956798301654</v>
      </c>
      <c r="CA720" s="154" t="s">
        <v>197</v>
      </c>
      <c r="CB720" s="154">
        <v>3.3616480819245815</v>
      </c>
      <c r="CC720" s="154">
        <v>3.3616480819245815</v>
      </c>
      <c r="CD720" s="154" t="s">
        <v>197</v>
      </c>
      <c r="CE720" s="155">
        <v>0</v>
      </c>
      <c r="CF720" s="269"/>
      <c r="CG720" s="269"/>
      <c r="CH720" s="274"/>
    </row>
    <row r="721" spans="1:86" s="1" customFormat="1" x14ac:dyDescent="0.2">
      <c r="A721" s="120">
        <v>717</v>
      </c>
      <c r="B721" s="120" t="s">
        <v>1502</v>
      </c>
      <c r="C721" s="120" t="s">
        <v>447</v>
      </c>
      <c r="D721" s="126" t="s">
        <v>448</v>
      </c>
      <c r="E721" s="126" t="s">
        <v>1515</v>
      </c>
      <c r="F721" s="199">
        <v>63.797322999999999</v>
      </c>
      <c r="G721" s="199">
        <v>11.616349</v>
      </c>
      <c r="H721" s="123">
        <v>1</v>
      </c>
      <c r="I721" s="122">
        <v>8020</v>
      </c>
      <c r="J721" s="122">
        <v>60</v>
      </c>
      <c r="K721" s="123">
        <v>0</v>
      </c>
      <c r="L721" s="122">
        <v>8020</v>
      </c>
      <c r="M721" s="122">
        <v>60</v>
      </c>
      <c r="N721" s="122">
        <v>8904.4</v>
      </c>
      <c r="O721" s="122">
        <v>119.60000000000041</v>
      </c>
      <c r="P721" s="122">
        <v>260.39999999999958</v>
      </c>
      <c r="Q721" s="112" t="s">
        <v>1527</v>
      </c>
      <c r="R721" s="158">
        <v>0</v>
      </c>
      <c r="S721" s="112" t="s">
        <v>2191</v>
      </c>
      <c r="T721" s="157" t="s">
        <v>1532</v>
      </c>
      <c r="U721" s="112" t="s">
        <v>1528</v>
      </c>
      <c r="V721" s="112" t="s">
        <v>1529</v>
      </c>
      <c r="W721" s="112" t="s">
        <v>193</v>
      </c>
      <c r="X721" s="112" t="s">
        <v>115</v>
      </c>
      <c r="Y721" s="112" t="s">
        <v>115</v>
      </c>
      <c r="Z721" s="112" t="s">
        <v>115</v>
      </c>
      <c r="AA721" s="125" t="s">
        <v>197</v>
      </c>
      <c r="AB721" s="125" t="s">
        <v>197</v>
      </c>
      <c r="AC721" s="125" t="s">
        <v>197</v>
      </c>
      <c r="AD721" s="125" t="s">
        <v>197</v>
      </c>
      <c r="AE721" s="125">
        <v>0</v>
      </c>
      <c r="AF721" s="125">
        <v>0.1</v>
      </c>
      <c r="AG721" s="125">
        <v>0</v>
      </c>
      <c r="AH721" s="125">
        <v>0</v>
      </c>
      <c r="AI721" s="202">
        <v>0</v>
      </c>
      <c r="AJ721" s="202">
        <v>0</v>
      </c>
      <c r="AK721" s="202">
        <v>2.5</v>
      </c>
      <c r="AL721" s="202">
        <v>0</v>
      </c>
      <c r="AM721" s="202">
        <v>0.1</v>
      </c>
      <c r="AN721" s="202">
        <v>0</v>
      </c>
      <c r="AO721" s="202">
        <v>1</v>
      </c>
      <c r="AP721" s="202">
        <v>0</v>
      </c>
      <c r="AQ721" s="202" t="s">
        <v>197</v>
      </c>
      <c r="AR721" s="202">
        <v>1981</v>
      </c>
      <c r="AS721" s="165">
        <v>71</v>
      </c>
      <c r="AT721" s="224" t="s">
        <v>132</v>
      </c>
      <c r="AU721" s="202" t="s">
        <v>556</v>
      </c>
      <c r="AV721" s="152">
        <v>2.6962937525425525</v>
      </c>
      <c r="AW721" s="152">
        <v>2.6962937525425525</v>
      </c>
      <c r="AX721" s="179">
        <v>-1.5636402168729211</v>
      </c>
      <c r="AY721" s="179" t="s">
        <v>115</v>
      </c>
      <c r="AZ721" s="179">
        <v>-1.201844482347135</v>
      </c>
      <c r="BA721" s="179">
        <v>-1.12085815689142</v>
      </c>
      <c r="BB721" s="179">
        <v>0</v>
      </c>
      <c r="BC721" s="179">
        <v>1.090262368209604</v>
      </c>
      <c r="BD721" s="179">
        <v>1.151778416190254</v>
      </c>
      <c r="BE721" s="179" t="s">
        <v>115</v>
      </c>
      <c r="BF721" s="179">
        <v>1.4774434816237181</v>
      </c>
      <c r="BG721" s="179">
        <v>1.7415534359924301</v>
      </c>
      <c r="BH721" s="204">
        <v>-1</v>
      </c>
      <c r="BI721" s="204">
        <v>8</v>
      </c>
      <c r="BJ721" s="205" t="s">
        <v>3043</v>
      </c>
      <c r="BK721" s="205" t="s">
        <v>3046</v>
      </c>
      <c r="BL721" s="205" t="s">
        <v>3035</v>
      </c>
      <c r="BM721" s="205">
        <v>0</v>
      </c>
      <c r="BN721" s="205" t="s">
        <v>115</v>
      </c>
      <c r="BO721" s="205">
        <v>0.39126527695996138</v>
      </c>
      <c r="BP721" s="205">
        <v>9.548178712712084E-2</v>
      </c>
      <c r="BQ721" s="205" t="s">
        <v>115</v>
      </c>
      <c r="BR721" s="205" t="s">
        <v>197</v>
      </c>
      <c r="BS721" s="205">
        <v>1.0575786202829911</v>
      </c>
      <c r="BT721" s="120" t="s">
        <v>115</v>
      </c>
      <c r="BU721" s="120" t="s">
        <v>115</v>
      </c>
      <c r="BV721" s="120" t="s">
        <v>115</v>
      </c>
      <c r="BW721" s="120" t="s">
        <v>115</v>
      </c>
      <c r="BX721" s="153">
        <v>71</v>
      </c>
      <c r="BY721" s="153">
        <v>2.7262071250415922</v>
      </c>
      <c r="BZ721" s="153">
        <v>2.7262071250415922</v>
      </c>
      <c r="CA721" s="154" t="s">
        <v>197</v>
      </c>
      <c r="CB721" s="154">
        <v>2.9241542070669286</v>
      </c>
      <c r="CC721" s="154">
        <v>2.9241542070669286</v>
      </c>
      <c r="CD721" s="154" t="s">
        <v>197</v>
      </c>
      <c r="CE721" s="155">
        <v>0</v>
      </c>
      <c r="CF721" s="269"/>
      <c r="CG721" s="269"/>
      <c r="CH721" s="273"/>
    </row>
    <row r="722" spans="1:86" s="1" customFormat="1" x14ac:dyDescent="0.2">
      <c r="A722" s="120">
        <v>718</v>
      </c>
      <c r="B722" s="120" t="s">
        <v>1503</v>
      </c>
      <c r="C722" s="120" t="s">
        <v>447</v>
      </c>
      <c r="D722" s="126" t="s">
        <v>448</v>
      </c>
      <c r="E722" s="126" t="s">
        <v>1516</v>
      </c>
      <c r="F722" s="199">
        <v>63.788303999999997</v>
      </c>
      <c r="G722" s="199">
        <v>11.622811</v>
      </c>
      <c r="H722" s="123">
        <v>1</v>
      </c>
      <c r="I722" s="122">
        <v>7460</v>
      </c>
      <c r="J722" s="122">
        <v>190</v>
      </c>
      <c r="K722" s="123">
        <v>440</v>
      </c>
      <c r="L722" s="122">
        <v>7460</v>
      </c>
      <c r="M722" s="122">
        <v>190</v>
      </c>
      <c r="N722" s="122">
        <v>8172.75</v>
      </c>
      <c r="O722" s="122">
        <v>467.25</v>
      </c>
      <c r="P722" s="122">
        <v>308.75</v>
      </c>
      <c r="Q722" s="112" t="s">
        <v>1531</v>
      </c>
      <c r="R722" s="158">
        <v>2</v>
      </c>
      <c r="S722" s="112" t="s">
        <v>2191</v>
      </c>
      <c r="T722" s="112" t="s">
        <v>1530</v>
      </c>
      <c r="U722" s="112"/>
      <c r="V722" s="112" t="s">
        <v>1531</v>
      </c>
      <c r="W722" s="112" t="s">
        <v>193</v>
      </c>
      <c r="X722" s="112" t="s">
        <v>115</v>
      </c>
      <c r="Y722" s="112" t="s">
        <v>115</v>
      </c>
      <c r="Z722" s="112" t="s">
        <v>115</v>
      </c>
      <c r="AA722" s="125" t="s">
        <v>197</v>
      </c>
      <c r="AB722" s="125" t="s">
        <v>197</v>
      </c>
      <c r="AC722" s="125" t="s">
        <v>197</v>
      </c>
      <c r="AD722" s="125" t="s">
        <v>197</v>
      </c>
      <c r="AE722" s="125">
        <v>0</v>
      </c>
      <c r="AF722" s="125">
        <v>0.1</v>
      </c>
      <c r="AG722" s="125">
        <v>0</v>
      </c>
      <c r="AH722" s="125">
        <v>0</v>
      </c>
      <c r="AI722" s="202">
        <v>0</v>
      </c>
      <c r="AJ722" s="202">
        <v>0</v>
      </c>
      <c r="AK722" s="202">
        <v>4</v>
      </c>
      <c r="AL722" s="202">
        <v>0</v>
      </c>
      <c r="AM722" s="202">
        <v>0.1</v>
      </c>
      <c r="AN722" s="202">
        <v>0</v>
      </c>
      <c r="AO722" s="202">
        <v>1</v>
      </c>
      <c r="AP722" s="202">
        <v>0</v>
      </c>
      <c r="AQ722" s="202" t="s">
        <v>197</v>
      </c>
      <c r="AR722" s="202">
        <v>1981</v>
      </c>
      <c r="AS722" s="165">
        <v>59</v>
      </c>
      <c r="AT722" s="224" t="s">
        <v>132</v>
      </c>
      <c r="AU722" s="202" t="s">
        <v>556</v>
      </c>
      <c r="AV722" s="152">
        <v>4.1255302689472542</v>
      </c>
      <c r="AW722" s="152">
        <v>4.1255302689472542</v>
      </c>
      <c r="AX722" s="179">
        <v>-0.59557907496795492</v>
      </c>
      <c r="AY722" s="179" t="s">
        <v>115</v>
      </c>
      <c r="AZ722" s="179">
        <v>-0.4298251927219548</v>
      </c>
      <c r="BA722" s="179">
        <v>-0.40229529093103578</v>
      </c>
      <c r="BB722" s="179">
        <v>0</v>
      </c>
      <c r="BC722" s="179">
        <v>0.40054559663452183</v>
      </c>
      <c r="BD722" s="179">
        <v>0.42212562360580652</v>
      </c>
      <c r="BE722" s="179" t="s">
        <v>115</v>
      </c>
      <c r="BF722" s="179">
        <v>0.56085197092243921</v>
      </c>
      <c r="BG722" s="179">
        <v>0.65868238579169058</v>
      </c>
      <c r="BH722" s="204">
        <v>-1</v>
      </c>
      <c r="BI722" s="204">
        <v>8</v>
      </c>
      <c r="BJ722" s="205" t="s">
        <v>3043</v>
      </c>
      <c r="BK722" s="205" t="s">
        <v>3046</v>
      </c>
      <c r="BL722" s="205" t="s">
        <v>3035</v>
      </c>
      <c r="BM722" s="205">
        <v>0</v>
      </c>
      <c r="BN722" s="205" t="s">
        <v>115</v>
      </c>
      <c r="BO722" s="205">
        <v>0.39224769951060079</v>
      </c>
      <c r="BP722" s="205">
        <v>9.548178712712084E-2</v>
      </c>
      <c r="BQ722" s="205" t="s">
        <v>115</v>
      </c>
      <c r="BR722" s="205" t="s">
        <v>197</v>
      </c>
      <c r="BS722" s="205">
        <v>0.987234912837061</v>
      </c>
      <c r="BT722" s="120" t="s">
        <v>115</v>
      </c>
      <c r="BU722" s="120" t="s">
        <v>115</v>
      </c>
      <c r="BV722" s="120" t="s">
        <v>115</v>
      </c>
      <c r="BW722" s="120" t="s">
        <v>115</v>
      </c>
      <c r="BX722" s="153">
        <v>59</v>
      </c>
      <c r="BY722" s="153">
        <v>4.1452352200381037</v>
      </c>
      <c r="BZ722" s="153">
        <v>4.1452352200381037</v>
      </c>
      <c r="CA722" s="154" t="s">
        <v>197</v>
      </c>
      <c r="CB722" s="154">
        <v>4.2611744628175865</v>
      </c>
      <c r="CC722" s="154">
        <v>4.2611744628175865</v>
      </c>
      <c r="CD722" s="154" t="s">
        <v>197</v>
      </c>
      <c r="CE722" s="155">
        <v>0</v>
      </c>
      <c r="CF722" s="269"/>
      <c r="CG722" s="269"/>
      <c r="CH722" s="273"/>
    </row>
    <row r="723" spans="1:86" s="1" customFormat="1" x14ac:dyDescent="0.2">
      <c r="A723" s="120">
        <v>719</v>
      </c>
      <c r="B723" s="120" t="s">
        <v>1504</v>
      </c>
      <c r="C723" s="120" t="s">
        <v>447</v>
      </c>
      <c r="D723" s="126" t="s">
        <v>448</v>
      </c>
      <c r="E723" s="126" t="s">
        <v>1517</v>
      </c>
      <c r="F723" s="199">
        <v>63.732275000000001</v>
      </c>
      <c r="G723" s="199">
        <v>11.234439999999999</v>
      </c>
      <c r="H723" s="123">
        <v>1</v>
      </c>
      <c r="I723" s="122">
        <v>6140</v>
      </c>
      <c r="J723" s="122">
        <v>100</v>
      </c>
      <c r="K723" s="123">
        <v>440</v>
      </c>
      <c r="L723" s="122">
        <v>6140</v>
      </c>
      <c r="M723" s="122">
        <v>100</v>
      </c>
      <c r="N723" s="122">
        <v>6366</v>
      </c>
      <c r="O723" s="122">
        <v>274</v>
      </c>
      <c r="P723" s="122">
        <v>239</v>
      </c>
      <c r="Q723" s="112" t="s">
        <v>442</v>
      </c>
      <c r="R723" s="158">
        <v>2</v>
      </c>
      <c r="S723" s="112" t="s">
        <v>2191</v>
      </c>
      <c r="T723" s="112" t="s">
        <v>1533</v>
      </c>
      <c r="U723" s="112" t="s">
        <v>1354</v>
      </c>
      <c r="V723" s="112" t="s">
        <v>442</v>
      </c>
      <c r="W723" s="112" t="s">
        <v>193</v>
      </c>
      <c r="X723" s="112" t="s">
        <v>115</v>
      </c>
      <c r="Y723" s="112" t="s">
        <v>115</v>
      </c>
      <c r="Z723" s="112" t="s">
        <v>115</v>
      </c>
      <c r="AA723" s="125" t="s">
        <v>197</v>
      </c>
      <c r="AB723" s="125" t="s">
        <v>197</v>
      </c>
      <c r="AC723" s="125" t="s">
        <v>197</v>
      </c>
      <c r="AD723" s="125" t="s">
        <v>197</v>
      </c>
      <c r="AE723" s="125">
        <v>0</v>
      </c>
      <c r="AF723" s="125">
        <v>0.1</v>
      </c>
      <c r="AG723" s="125">
        <v>0</v>
      </c>
      <c r="AH723" s="125">
        <v>0</v>
      </c>
      <c r="AI723" s="202">
        <v>0</v>
      </c>
      <c r="AJ723" s="202">
        <v>0</v>
      </c>
      <c r="AK723" s="202">
        <v>0.96491629434881299</v>
      </c>
      <c r="AL723" s="202">
        <v>0</v>
      </c>
      <c r="AM723" s="202">
        <v>0.1</v>
      </c>
      <c r="AN723" s="202">
        <v>0</v>
      </c>
      <c r="AO723" s="202">
        <v>1</v>
      </c>
      <c r="AP723" s="202">
        <v>0</v>
      </c>
      <c r="AQ723" s="202" t="s">
        <v>197</v>
      </c>
      <c r="AR723" s="202">
        <v>1981</v>
      </c>
      <c r="AS723" s="165">
        <v>47</v>
      </c>
      <c r="AT723" s="224" t="s">
        <v>132</v>
      </c>
      <c r="AU723" s="202" t="s">
        <v>556</v>
      </c>
      <c r="AV723" s="152">
        <v>1.3968047304830569</v>
      </c>
      <c r="AW723" s="152">
        <v>1.3968047304830569</v>
      </c>
      <c r="AX723" s="179">
        <v>-0.59557907496795492</v>
      </c>
      <c r="AY723" s="179" t="s">
        <v>115</v>
      </c>
      <c r="AZ723" s="179">
        <v>-0.4298251927219548</v>
      </c>
      <c r="BA723" s="179">
        <v>-0.40229529093103578</v>
      </c>
      <c r="BB723" s="179">
        <v>0</v>
      </c>
      <c r="BC723" s="179">
        <v>0.40054559663452183</v>
      </c>
      <c r="BD723" s="179">
        <v>0.42212562360580652</v>
      </c>
      <c r="BE723" s="179" t="s">
        <v>115</v>
      </c>
      <c r="BF723" s="179">
        <v>0.56085197092243921</v>
      </c>
      <c r="BG723" s="179">
        <v>0.65868238579169058</v>
      </c>
      <c r="BH723" s="204">
        <v>1</v>
      </c>
      <c r="BI723" s="204">
        <v>9</v>
      </c>
      <c r="BJ723" s="205" t="s">
        <v>3036</v>
      </c>
      <c r="BK723" s="205" t="s">
        <v>3037</v>
      </c>
      <c r="BL723" s="205" t="s">
        <v>3030</v>
      </c>
      <c r="BM723" s="205">
        <v>0.50837056511870904</v>
      </c>
      <c r="BN723" s="205" t="s">
        <v>115</v>
      </c>
      <c r="BO723" s="205">
        <v>0.33461605314291848</v>
      </c>
      <c r="BP723" s="205">
        <v>9.548178712712084E-2</v>
      </c>
      <c r="BQ723" s="205" t="s">
        <v>115</v>
      </c>
      <c r="BR723" s="205" t="s">
        <v>197</v>
      </c>
      <c r="BS723" s="205">
        <v>0.664629434881291</v>
      </c>
      <c r="BT723" s="120" t="s">
        <v>115</v>
      </c>
      <c r="BU723" s="120" t="s">
        <v>115</v>
      </c>
      <c r="BV723" s="120" t="s">
        <v>115</v>
      </c>
      <c r="BW723" s="120" t="s">
        <v>115</v>
      </c>
      <c r="BX723" s="153">
        <v>46.49162943488129</v>
      </c>
      <c r="BY723" s="153">
        <v>1.4394957901271466</v>
      </c>
      <c r="BZ723" s="153">
        <v>1.4394957901271466</v>
      </c>
      <c r="CA723" s="154" t="s">
        <v>197</v>
      </c>
      <c r="CB723" s="154">
        <v>1.5855221270939115</v>
      </c>
      <c r="CC723" s="154">
        <v>1.5855221270939115</v>
      </c>
      <c r="CD723" s="154" t="s">
        <v>197</v>
      </c>
      <c r="CE723" s="155">
        <v>0</v>
      </c>
      <c r="CF723" s="269"/>
      <c r="CG723" s="269"/>
      <c r="CH723" s="273"/>
    </row>
    <row r="724" spans="1:86" s="1" customFormat="1" x14ac:dyDescent="0.2">
      <c r="A724" s="120">
        <v>720</v>
      </c>
      <c r="B724" s="120" t="s">
        <v>1505</v>
      </c>
      <c r="C724" s="120" t="s">
        <v>447</v>
      </c>
      <c r="D724" s="126" t="s">
        <v>448</v>
      </c>
      <c r="E724" s="126" t="s">
        <v>1518</v>
      </c>
      <c r="F724" s="199">
        <v>63.861620000000002</v>
      </c>
      <c r="G724" s="199">
        <v>11.318053000000001</v>
      </c>
      <c r="H724" s="123">
        <v>1</v>
      </c>
      <c r="I724" s="122">
        <v>3780</v>
      </c>
      <c r="J724" s="122">
        <v>60</v>
      </c>
      <c r="K724" s="123">
        <v>440</v>
      </c>
      <c r="L724" s="122">
        <v>3780</v>
      </c>
      <c r="M724" s="122">
        <v>60</v>
      </c>
      <c r="N724" s="122">
        <v>3538</v>
      </c>
      <c r="O724" s="122">
        <v>221</v>
      </c>
      <c r="P724" s="122">
        <v>183</v>
      </c>
      <c r="Q724" s="112" t="s">
        <v>509</v>
      </c>
      <c r="R724" s="158">
        <v>2</v>
      </c>
      <c r="S724" s="112" t="s">
        <v>2191</v>
      </c>
      <c r="T724" s="112" t="s">
        <v>1535</v>
      </c>
      <c r="U724" s="112" t="s">
        <v>1534</v>
      </c>
      <c r="V724" s="112" t="s">
        <v>355</v>
      </c>
      <c r="W724" s="112" t="s">
        <v>193</v>
      </c>
      <c r="X724" s="112" t="s">
        <v>115</v>
      </c>
      <c r="Y724" s="112" t="s">
        <v>115</v>
      </c>
      <c r="Z724" s="112" t="s">
        <v>115</v>
      </c>
      <c r="AA724" s="125" t="s">
        <v>197</v>
      </c>
      <c r="AB724" s="125" t="s">
        <v>197</v>
      </c>
      <c r="AC724" s="125" t="s">
        <v>197</v>
      </c>
      <c r="AD724" s="125" t="s">
        <v>197</v>
      </c>
      <c r="AE724" s="125">
        <v>0</v>
      </c>
      <c r="AF724" s="125">
        <v>0.1</v>
      </c>
      <c r="AG724" s="125">
        <v>0</v>
      </c>
      <c r="AH724" s="125">
        <v>0</v>
      </c>
      <c r="AI724" s="202">
        <v>0</v>
      </c>
      <c r="AJ724" s="202">
        <v>0</v>
      </c>
      <c r="AK724" s="202">
        <v>0.67871208798169125</v>
      </c>
      <c r="AL724" s="202">
        <v>0</v>
      </c>
      <c r="AM724" s="202">
        <v>0.1</v>
      </c>
      <c r="AN724" s="202">
        <v>0</v>
      </c>
      <c r="AO724" s="202">
        <v>1</v>
      </c>
      <c r="AP724" s="202">
        <v>0</v>
      </c>
      <c r="AQ724" s="202" t="s">
        <v>197</v>
      </c>
      <c r="AR724" s="202">
        <v>1981</v>
      </c>
      <c r="AS724" s="165">
        <v>21</v>
      </c>
      <c r="AT724" s="224" t="s">
        <v>132</v>
      </c>
      <c r="AU724" s="202" t="s">
        <v>556</v>
      </c>
      <c r="AV724" s="152">
        <v>1.2168196655102461</v>
      </c>
      <c r="AW724" s="152">
        <v>1.2168196655102461</v>
      </c>
      <c r="AX724" s="179">
        <v>-1.008552961683957</v>
      </c>
      <c r="AY724" s="179" t="s">
        <v>115</v>
      </c>
      <c r="AZ724" s="179">
        <v>-0.75630058642326459</v>
      </c>
      <c r="BA724" s="179">
        <v>-0.70340269019789436</v>
      </c>
      <c r="BB724" s="179">
        <v>0</v>
      </c>
      <c r="BC724" s="179">
        <v>0.70321002219695539</v>
      </c>
      <c r="BD724" s="179">
        <v>0.74493847433462079</v>
      </c>
      <c r="BE724" s="179" t="s">
        <v>115</v>
      </c>
      <c r="BF724" s="179">
        <v>0.98438253736003178</v>
      </c>
      <c r="BG724" s="179">
        <v>1.178827855012009</v>
      </c>
      <c r="BH724" s="204">
        <v>0</v>
      </c>
      <c r="BI724" s="204">
        <v>9</v>
      </c>
      <c r="BJ724" s="205" t="s">
        <v>3036</v>
      </c>
      <c r="BK724" s="205" t="s">
        <v>3037</v>
      </c>
      <c r="BL724" s="205" t="s">
        <v>3051</v>
      </c>
      <c r="BM724" s="205">
        <v>3.1287912018308761</v>
      </c>
      <c r="BN724" s="205">
        <v>3.5262704159165952</v>
      </c>
      <c r="BO724" s="205">
        <v>0.33875575687675052</v>
      </c>
      <c r="BP724" s="205">
        <v>9.548178712712084E-2</v>
      </c>
      <c r="BQ724" s="205" t="s">
        <v>115</v>
      </c>
      <c r="BR724" s="205" t="s">
        <v>197</v>
      </c>
      <c r="BS724" s="205">
        <v>0.5967697838514896</v>
      </c>
      <c r="BT724" s="120" t="s">
        <v>115</v>
      </c>
      <c r="BU724" s="120" t="s">
        <v>115</v>
      </c>
      <c r="BV724" s="120" t="s">
        <v>115</v>
      </c>
      <c r="BW724" s="120" t="s">
        <v>115</v>
      </c>
      <c r="BX724" s="153">
        <v>17.871208798169125</v>
      </c>
      <c r="BY724" s="153">
        <v>3.7468794188005563</v>
      </c>
      <c r="BZ724" s="153">
        <v>3.7468794188005563</v>
      </c>
      <c r="CA724" s="154" t="s">
        <v>197</v>
      </c>
      <c r="CB724" s="154">
        <v>3.7941058965122929</v>
      </c>
      <c r="CC724" s="154">
        <v>3.7941058965122929</v>
      </c>
      <c r="CD724" s="154" t="s">
        <v>197</v>
      </c>
      <c r="CE724" s="155">
        <v>0</v>
      </c>
      <c r="CF724" s="269"/>
      <c r="CG724" s="269"/>
      <c r="CH724" s="273"/>
    </row>
    <row r="725" spans="1:86" s="1" customFormat="1" x14ac:dyDescent="0.2">
      <c r="A725" s="120">
        <v>721</v>
      </c>
      <c r="B725" s="120" t="s">
        <v>1506</v>
      </c>
      <c r="C725" s="120" t="s">
        <v>447</v>
      </c>
      <c r="D725" s="126" t="s">
        <v>448</v>
      </c>
      <c r="E725" s="126" t="s">
        <v>1519</v>
      </c>
      <c r="F725" s="199">
        <v>63.826045000000001</v>
      </c>
      <c r="G725" s="199">
        <v>11.443622</v>
      </c>
      <c r="H725" s="123">
        <v>1</v>
      </c>
      <c r="I725" s="122">
        <v>1630</v>
      </c>
      <c r="J725" s="122">
        <v>70</v>
      </c>
      <c r="K725" s="123">
        <v>440</v>
      </c>
      <c r="L725" s="122">
        <v>1630</v>
      </c>
      <c r="M725" s="122">
        <v>70</v>
      </c>
      <c r="N725" s="122">
        <v>1014</v>
      </c>
      <c r="O725" s="122">
        <v>214</v>
      </c>
      <c r="P725" s="122">
        <v>184</v>
      </c>
      <c r="Q725" s="112" t="s">
        <v>1537</v>
      </c>
      <c r="R725" s="158">
        <v>2</v>
      </c>
      <c r="S725" s="112" t="s">
        <v>2191</v>
      </c>
      <c r="T725" s="112" t="s">
        <v>1536</v>
      </c>
      <c r="U725" s="112" t="s">
        <v>197</v>
      </c>
      <c r="V725" s="112" t="s">
        <v>1537</v>
      </c>
      <c r="W725" s="112" t="s">
        <v>193</v>
      </c>
      <c r="X725" s="112" t="s">
        <v>115</v>
      </c>
      <c r="Y725" s="112" t="s">
        <v>115</v>
      </c>
      <c r="Z725" s="112" t="s">
        <v>115</v>
      </c>
      <c r="AA725" s="125" t="s">
        <v>197</v>
      </c>
      <c r="AB725" s="125" t="s">
        <v>197</v>
      </c>
      <c r="AC725" s="125" t="s">
        <v>197</v>
      </c>
      <c r="AD725" s="125" t="s">
        <v>197</v>
      </c>
      <c r="AE725" s="125">
        <v>0</v>
      </c>
      <c r="AF725" s="125">
        <v>0.1</v>
      </c>
      <c r="AG725" s="125">
        <v>0</v>
      </c>
      <c r="AH725" s="125">
        <v>0</v>
      </c>
      <c r="AI725" s="202">
        <v>0</v>
      </c>
      <c r="AJ725" s="202">
        <v>0</v>
      </c>
      <c r="AK725" s="202">
        <v>0.60491741699256463</v>
      </c>
      <c r="AL725" s="202">
        <v>0</v>
      </c>
      <c r="AM725" s="202">
        <v>0.1</v>
      </c>
      <c r="AN725" s="202">
        <v>0</v>
      </c>
      <c r="AO725" s="202">
        <v>1</v>
      </c>
      <c r="AP725" s="202">
        <v>0</v>
      </c>
      <c r="AQ725" s="202" t="s">
        <v>197</v>
      </c>
      <c r="AR725" s="202">
        <v>1981</v>
      </c>
      <c r="AS725" s="203">
        <v>11</v>
      </c>
      <c r="AT725" s="224" t="s">
        <v>132</v>
      </c>
      <c r="AU725" s="202" t="s">
        <v>556</v>
      </c>
      <c r="AV725" s="152">
        <v>1.1772531934044419</v>
      </c>
      <c r="AW725" s="152">
        <v>1.1772531934044419</v>
      </c>
      <c r="AX725" s="179">
        <v>-1.231644595664199</v>
      </c>
      <c r="AY725" s="179" t="s">
        <v>115</v>
      </c>
      <c r="AZ725" s="179">
        <v>-0.91653696374259586</v>
      </c>
      <c r="BA725" s="179">
        <v>-0.8501845520881165</v>
      </c>
      <c r="BB725" s="179">
        <v>0</v>
      </c>
      <c r="BC725" s="179">
        <v>0.88082821842631409</v>
      </c>
      <c r="BD725" s="179">
        <v>0.94464207205375184</v>
      </c>
      <c r="BE725" s="179" t="s">
        <v>115</v>
      </c>
      <c r="BF725" s="179">
        <v>1.260070633009688</v>
      </c>
      <c r="BG725" s="179">
        <v>1.50242818774368</v>
      </c>
      <c r="BH725" s="204">
        <v>1</v>
      </c>
      <c r="BI725" s="204">
        <v>9</v>
      </c>
      <c r="BJ725" s="205" t="s">
        <v>3036</v>
      </c>
      <c r="BK725" s="205" t="s">
        <v>3037</v>
      </c>
      <c r="BL725" s="205" t="s">
        <v>3030</v>
      </c>
      <c r="BM725" s="205">
        <v>0.50825830074353562</v>
      </c>
      <c r="BN725" s="205" t="s">
        <v>115</v>
      </c>
      <c r="BO725" s="205">
        <v>0.36180727921246708</v>
      </c>
      <c r="BP725" s="205">
        <v>9.548178712712084E-2</v>
      </c>
      <c r="BQ725" s="205" t="s">
        <v>115</v>
      </c>
      <c r="BR725" s="205" t="s">
        <v>197</v>
      </c>
      <c r="BS725" s="205">
        <v>0.59874169925646437</v>
      </c>
      <c r="BT725" s="120" t="s">
        <v>115</v>
      </c>
      <c r="BU725" s="120" t="s">
        <v>115</v>
      </c>
      <c r="BV725" s="120" t="s">
        <v>115</v>
      </c>
      <c r="BW725" s="120" t="s">
        <v>115</v>
      </c>
      <c r="BX725" s="153">
        <v>10.491741699256464</v>
      </c>
      <c r="BY725" s="153">
        <v>1.2352920141995063</v>
      </c>
      <c r="BZ725" s="153">
        <v>1.2352920141995063</v>
      </c>
      <c r="CA725" s="154" t="s">
        <v>197</v>
      </c>
      <c r="CB725" s="154">
        <v>1.3727483319143359</v>
      </c>
      <c r="CC725" s="154">
        <v>1.3727483319143359</v>
      </c>
      <c r="CD725" s="154" t="s">
        <v>197</v>
      </c>
      <c r="CE725" s="155">
        <v>0</v>
      </c>
      <c r="CF725" s="269"/>
      <c r="CG725" s="269"/>
      <c r="CH725" s="273"/>
    </row>
    <row r="726" spans="1:86" s="1" customFormat="1" x14ac:dyDescent="0.2">
      <c r="A726" s="120">
        <v>722</v>
      </c>
      <c r="B726" s="120" t="s">
        <v>2853</v>
      </c>
      <c r="C726" s="120" t="s">
        <v>2921</v>
      </c>
      <c r="D726" s="126">
        <v>2</v>
      </c>
      <c r="E726" s="126" t="s">
        <v>2898</v>
      </c>
      <c r="F726" s="199">
        <v>69.904030944356705</v>
      </c>
      <c r="G726" s="199">
        <v>29.820300043785299</v>
      </c>
      <c r="H726" s="123">
        <v>33</v>
      </c>
      <c r="I726" s="122">
        <v>3050</v>
      </c>
      <c r="J726" s="122">
        <v>70</v>
      </c>
      <c r="K726" s="123"/>
      <c r="L726" s="122">
        <v>3050</v>
      </c>
      <c r="M726" s="122">
        <v>70</v>
      </c>
      <c r="N726" s="122">
        <v>2633</v>
      </c>
      <c r="O726" s="122">
        <v>354</v>
      </c>
      <c r="P726" s="122">
        <v>338</v>
      </c>
      <c r="Q726" s="112" t="s">
        <v>2394</v>
      </c>
      <c r="R726" s="158">
        <v>1</v>
      </c>
      <c r="S726" s="112"/>
      <c r="T726" s="112" t="s">
        <v>2911</v>
      </c>
      <c r="U726" s="112" t="s">
        <v>197</v>
      </c>
      <c r="V726" s="112" t="s">
        <v>197</v>
      </c>
      <c r="W726" s="112" t="s">
        <v>197</v>
      </c>
      <c r="X726" s="112" t="s">
        <v>197</v>
      </c>
      <c r="Y726" s="112" t="s">
        <v>197</v>
      </c>
      <c r="Z726" s="112" t="s">
        <v>115</v>
      </c>
      <c r="AA726" s="125" t="s">
        <v>197</v>
      </c>
      <c r="AB726" s="125" t="s">
        <v>197</v>
      </c>
      <c r="AC726" s="125" t="s">
        <v>197</v>
      </c>
      <c r="AD726" s="125" t="s">
        <v>197</v>
      </c>
      <c r="AE726" s="125">
        <v>0</v>
      </c>
      <c r="AF726" s="125">
        <v>0</v>
      </c>
      <c r="AG726" s="125">
        <v>0</v>
      </c>
      <c r="AH726" s="125">
        <v>0</v>
      </c>
      <c r="AI726" s="202">
        <v>0</v>
      </c>
      <c r="AJ726" s="202">
        <v>0</v>
      </c>
      <c r="AK726" s="202">
        <v>0.60454437340922451</v>
      </c>
      <c r="AL726" s="202">
        <v>0</v>
      </c>
      <c r="AM726" s="202">
        <v>0.1</v>
      </c>
      <c r="AN726" s="202">
        <v>0</v>
      </c>
      <c r="AO726" s="202">
        <v>1</v>
      </c>
      <c r="AP726" s="202">
        <v>0</v>
      </c>
      <c r="AQ726" s="202" t="s">
        <v>197</v>
      </c>
      <c r="AR726" s="202">
        <v>1987</v>
      </c>
      <c r="AS726" s="203">
        <v>12.2</v>
      </c>
      <c r="AT726" s="224" t="s">
        <v>132</v>
      </c>
      <c r="AU726" s="202" t="s">
        <v>556</v>
      </c>
      <c r="AV726" s="152">
        <v>1.172805993939642</v>
      </c>
      <c r="AW726" s="152">
        <v>1.172805993939642</v>
      </c>
      <c r="AX726" s="179">
        <v>-1.316552652269561</v>
      </c>
      <c r="AY726" s="179" t="s">
        <v>115</v>
      </c>
      <c r="AZ726" s="179">
        <v>-0.97957126591577648</v>
      </c>
      <c r="BA726" s="179">
        <v>-0.9079736624438719</v>
      </c>
      <c r="BB726" s="179">
        <v>0</v>
      </c>
      <c r="BC726" s="179">
        <v>0.94829915655084884</v>
      </c>
      <c r="BD726" s="179">
        <v>1.016821107639245</v>
      </c>
      <c r="BE726" s="179" t="s">
        <v>115</v>
      </c>
      <c r="BF726" s="179">
        <v>1.3588253229805161</v>
      </c>
      <c r="BG726" s="179">
        <v>1.609108845800973</v>
      </c>
      <c r="BH726" s="204">
        <v>1</v>
      </c>
      <c r="BI726" s="204">
        <v>4</v>
      </c>
      <c r="BJ726" s="205" t="s">
        <v>3038</v>
      </c>
      <c r="BK726" s="205" t="s">
        <v>3039</v>
      </c>
      <c r="BL726" s="205" t="s">
        <v>3040</v>
      </c>
      <c r="BM726" s="205">
        <v>1.745562659077553</v>
      </c>
      <c r="BN726" s="205" t="s">
        <v>115</v>
      </c>
      <c r="BO726" s="205">
        <v>3.5486725905939487E-2</v>
      </c>
      <c r="BP726" s="205">
        <v>9.548178712712084E-2</v>
      </c>
      <c r="BQ726" s="205" t="s">
        <v>115</v>
      </c>
      <c r="BR726" s="205" t="s">
        <v>197</v>
      </c>
      <c r="BS726" s="205">
        <v>0.25472145303339722</v>
      </c>
      <c r="BT726" s="120" t="s">
        <v>115</v>
      </c>
      <c r="BU726" s="120" t="s">
        <v>115</v>
      </c>
      <c r="BV726" s="120" t="s">
        <v>115</v>
      </c>
      <c r="BW726" s="120" t="s">
        <v>115</v>
      </c>
      <c r="BX726" s="153">
        <v>10.454437340922446</v>
      </c>
      <c r="BY726" s="153">
        <v>1.1772212955979278</v>
      </c>
      <c r="BZ726" s="153">
        <v>1.1772212955979278</v>
      </c>
      <c r="CA726" s="154" t="s">
        <v>197</v>
      </c>
      <c r="CB726" s="154">
        <v>1.2044637800468343</v>
      </c>
      <c r="CC726" s="154">
        <v>1.2044637800468343</v>
      </c>
      <c r="CD726" s="154" t="s">
        <v>197</v>
      </c>
      <c r="CE726" s="155">
        <v>0</v>
      </c>
      <c r="CF726" s="155"/>
      <c r="CG726" s="269"/>
      <c r="CH726" s="273"/>
    </row>
    <row r="727" spans="1:86" s="1" customFormat="1" x14ac:dyDescent="0.2">
      <c r="A727" s="120">
        <v>723</v>
      </c>
      <c r="B727" s="120" t="s">
        <v>2854</v>
      </c>
      <c r="C727" s="120" t="s">
        <v>2921</v>
      </c>
      <c r="D727" s="126">
        <v>2</v>
      </c>
      <c r="E727" s="126" t="s">
        <v>2898</v>
      </c>
      <c r="F727" s="199">
        <v>69.904030944356705</v>
      </c>
      <c r="G727" s="199">
        <v>29.820300043785299</v>
      </c>
      <c r="H727" s="123">
        <v>34</v>
      </c>
      <c r="I727" s="122">
        <v>2280</v>
      </c>
      <c r="J727" s="122">
        <v>100</v>
      </c>
      <c r="K727" s="123"/>
      <c r="L727" s="122">
        <v>2280</v>
      </c>
      <c r="M727" s="122">
        <v>100</v>
      </c>
      <c r="N727" s="122">
        <v>2153.75</v>
      </c>
      <c r="O727" s="122">
        <v>566.25</v>
      </c>
      <c r="P727" s="122">
        <v>227.75</v>
      </c>
      <c r="Q727" s="112" t="s">
        <v>2394</v>
      </c>
      <c r="R727" s="158">
        <v>1</v>
      </c>
      <c r="S727" s="112"/>
      <c r="T727" s="112" t="s">
        <v>2911</v>
      </c>
      <c r="U727" s="112" t="s">
        <v>197</v>
      </c>
      <c r="V727" s="112" t="s">
        <v>197</v>
      </c>
      <c r="W727" s="112" t="s">
        <v>197</v>
      </c>
      <c r="X727" s="112" t="s">
        <v>197</v>
      </c>
      <c r="Y727" s="112" t="s">
        <v>197</v>
      </c>
      <c r="Z727" s="112" t="s">
        <v>115</v>
      </c>
      <c r="AA727" s="125" t="s">
        <v>197</v>
      </c>
      <c r="AB727" s="125" t="s">
        <v>197</v>
      </c>
      <c r="AC727" s="125" t="s">
        <v>197</v>
      </c>
      <c r="AD727" s="125" t="s">
        <v>197</v>
      </c>
      <c r="AE727" s="125">
        <v>0</v>
      </c>
      <c r="AF727" s="125">
        <v>0</v>
      </c>
      <c r="AG727" s="125">
        <v>0</v>
      </c>
      <c r="AH727" s="125">
        <v>0</v>
      </c>
      <c r="AI727" s="202">
        <v>0</v>
      </c>
      <c r="AJ727" s="202">
        <v>0</v>
      </c>
      <c r="AK727" s="202">
        <v>0.5</v>
      </c>
      <c r="AL727" s="202">
        <v>0</v>
      </c>
      <c r="AM727" s="202">
        <v>0.1</v>
      </c>
      <c r="AN727" s="202">
        <v>0</v>
      </c>
      <c r="AO727" s="202">
        <v>1</v>
      </c>
      <c r="AP727" s="202">
        <v>0</v>
      </c>
      <c r="AQ727" s="202" t="s">
        <v>197</v>
      </c>
      <c r="AR727" s="202">
        <v>1987</v>
      </c>
      <c r="AS727" s="203">
        <v>9.4499999999999993</v>
      </c>
      <c r="AT727" s="224" t="s">
        <v>132</v>
      </c>
      <c r="AU727" s="202" t="s">
        <v>556</v>
      </c>
      <c r="AV727" s="152">
        <v>1.1224972160321824</v>
      </c>
      <c r="AW727" s="152">
        <v>1.1224972160321824</v>
      </c>
      <c r="AX727" s="179">
        <v>-1.316552652269561</v>
      </c>
      <c r="AY727" s="179" t="s">
        <v>115</v>
      </c>
      <c r="AZ727" s="179">
        <v>-0.97957126591577648</v>
      </c>
      <c r="BA727" s="179">
        <v>-0.9079736624438719</v>
      </c>
      <c r="BB727" s="179">
        <v>0</v>
      </c>
      <c r="BC727" s="179">
        <v>0.94829915655084884</v>
      </c>
      <c r="BD727" s="179">
        <v>1.016821107639245</v>
      </c>
      <c r="BE727" s="179" t="s">
        <v>115</v>
      </c>
      <c r="BF727" s="179">
        <v>1.3588253229805161</v>
      </c>
      <c r="BG727" s="179">
        <v>1.609108845800973</v>
      </c>
      <c r="BH727" s="204">
        <v>1</v>
      </c>
      <c r="BI727" s="204">
        <v>4</v>
      </c>
      <c r="BJ727" s="205" t="s">
        <v>3038</v>
      </c>
      <c r="BK727" s="205" t="s">
        <v>3039</v>
      </c>
      <c r="BL727" s="205" t="s">
        <v>3040</v>
      </c>
      <c r="BM727" s="205">
        <v>1.745562659077553</v>
      </c>
      <c r="BN727" s="205" t="s">
        <v>115</v>
      </c>
      <c r="BO727" s="205">
        <v>3.5486725905939487E-2</v>
      </c>
      <c r="BP727" s="205">
        <v>9.548178712712084E-2</v>
      </c>
      <c r="BQ727" s="205" t="s">
        <v>115</v>
      </c>
      <c r="BR727" s="205" t="s">
        <v>197</v>
      </c>
      <c r="BS727" s="205">
        <v>0.25472145303339722</v>
      </c>
      <c r="BT727" s="120" t="s">
        <v>115</v>
      </c>
      <c r="BU727" s="120" t="s">
        <v>115</v>
      </c>
      <c r="BV727" s="120" t="s">
        <v>115</v>
      </c>
      <c r="BW727" s="120" t="s">
        <v>115</v>
      </c>
      <c r="BX727" s="153">
        <v>7.7044373409224463</v>
      </c>
      <c r="BY727" s="153">
        <v>1.1271096128542741</v>
      </c>
      <c r="BZ727" s="153">
        <v>1.1271096128542741</v>
      </c>
      <c r="CA727" s="154" t="s">
        <v>197</v>
      </c>
      <c r="CB727" s="154">
        <v>1.1555341180700625</v>
      </c>
      <c r="CC727" s="154">
        <v>1.1555341180700625</v>
      </c>
      <c r="CD727" s="154" t="s">
        <v>197</v>
      </c>
      <c r="CE727" s="155">
        <v>0</v>
      </c>
      <c r="CF727" s="155"/>
      <c r="CG727" s="269"/>
      <c r="CH727" s="273"/>
    </row>
    <row r="728" spans="1:86" s="1" customFormat="1" x14ac:dyDescent="0.2">
      <c r="A728" s="120">
        <v>724</v>
      </c>
      <c r="B728" s="120" t="s">
        <v>2855</v>
      </c>
      <c r="C728" s="120" t="s">
        <v>2921</v>
      </c>
      <c r="D728" s="126">
        <v>2</v>
      </c>
      <c r="E728" s="126" t="s">
        <v>2898</v>
      </c>
      <c r="F728" s="199">
        <v>69.904030944356705</v>
      </c>
      <c r="G728" s="199">
        <v>29.820300043785299</v>
      </c>
      <c r="H728" s="123">
        <v>35</v>
      </c>
      <c r="I728" s="122">
        <v>2400</v>
      </c>
      <c r="J728" s="122">
        <v>110</v>
      </c>
      <c r="K728" s="123"/>
      <c r="L728" s="122">
        <v>2400</v>
      </c>
      <c r="M728" s="122">
        <v>110</v>
      </c>
      <c r="N728" s="122">
        <v>2556.5</v>
      </c>
      <c r="O728" s="122">
        <v>205.5</v>
      </c>
      <c r="P728" s="122">
        <v>553.5</v>
      </c>
      <c r="Q728" s="112" t="s">
        <v>2394</v>
      </c>
      <c r="R728" s="158">
        <v>1</v>
      </c>
      <c r="S728" s="112"/>
      <c r="T728" s="112" t="s">
        <v>326</v>
      </c>
      <c r="U728" s="112" t="s">
        <v>197</v>
      </c>
      <c r="V728" s="112" t="s">
        <v>197</v>
      </c>
      <c r="W728" s="112" t="s">
        <v>197</v>
      </c>
      <c r="X728" s="112" t="s">
        <v>197</v>
      </c>
      <c r="Y728" s="112" t="s">
        <v>197</v>
      </c>
      <c r="Z728" s="112" t="s">
        <v>115</v>
      </c>
      <c r="AA728" s="125" t="s">
        <v>197</v>
      </c>
      <c r="AB728" s="125" t="s">
        <v>197</v>
      </c>
      <c r="AC728" s="125" t="s">
        <v>197</v>
      </c>
      <c r="AD728" s="125" t="s">
        <v>197</v>
      </c>
      <c r="AE728" s="125">
        <v>0</v>
      </c>
      <c r="AF728" s="125">
        <v>0</v>
      </c>
      <c r="AG728" s="125">
        <v>0</v>
      </c>
      <c r="AH728" s="125">
        <v>0</v>
      </c>
      <c r="AI728" s="202">
        <v>0</v>
      </c>
      <c r="AJ728" s="202">
        <v>0</v>
      </c>
      <c r="AK728" s="202">
        <v>0.5</v>
      </c>
      <c r="AL728" s="202">
        <v>0</v>
      </c>
      <c r="AM728" s="202">
        <v>0.1</v>
      </c>
      <c r="AN728" s="202">
        <v>0</v>
      </c>
      <c r="AO728" s="202">
        <v>1</v>
      </c>
      <c r="AP728" s="202">
        <v>0</v>
      </c>
      <c r="AQ728" s="202" t="s">
        <v>197</v>
      </c>
      <c r="AR728" s="202">
        <v>1987</v>
      </c>
      <c r="AS728" s="203">
        <v>10.050000000000001</v>
      </c>
      <c r="AT728" s="224" t="s">
        <v>132</v>
      </c>
      <c r="AU728" s="202" t="s">
        <v>556</v>
      </c>
      <c r="AV728" s="152">
        <v>1.1224972160321824</v>
      </c>
      <c r="AW728" s="152">
        <v>1.1224972160321824</v>
      </c>
      <c r="AX728" s="179">
        <v>-1.0078264026914361</v>
      </c>
      <c r="AY728" s="179" t="s">
        <v>115</v>
      </c>
      <c r="AZ728" s="179">
        <v>-0.75395925818382192</v>
      </c>
      <c r="BA728" s="179">
        <v>-0.70133608870754671</v>
      </c>
      <c r="BB728" s="179">
        <v>0</v>
      </c>
      <c r="BC728" s="179">
        <v>0.69908631499475526</v>
      </c>
      <c r="BD728" s="179">
        <v>0.73866400084923889</v>
      </c>
      <c r="BE728" s="179" t="s">
        <v>115</v>
      </c>
      <c r="BF728" s="179">
        <v>0.98017308473375797</v>
      </c>
      <c r="BG728" s="179">
        <v>1.1782008498619581</v>
      </c>
      <c r="BH728" s="204">
        <v>1</v>
      </c>
      <c r="BI728" s="204">
        <v>4</v>
      </c>
      <c r="BJ728" s="205" t="s">
        <v>3038</v>
      </c>
      <c r="BK728" s="205" t="s">
        <v>3039</v>
      </c>
      <c r="BL728" s="205" t="s">
        <v>3040</v>
      </c>
      <c r="BM728" s="205">
        <v>1.745562659077553</v>
      </c>
      <c r="BN728" s="205" t="s">
        <v>115</v>
      </c>
      <c r="BO728" s="205">
        <v>3.5486725905939487E-2</v>
      </c>
      <c r="BP728" s="205">
        <v>9.548178712712084E-2</v>
      </c>
      <c r="BQ728" s="205" t="s">
        <v>115</v>
      </c>
      <c r="BR728" s="205" t="s">
        <v>197</v>
      </c>
      <c r="BS728" s="205">
        <v>0.25472145303339722</v>
      </c>
      <c r="BT728" s="120" t="s">
        <v>115</v>
      </c>
      <c r="BU728" s="120" t="s">
        <v>115</v>
      </c>
      <c r="BV728" s="120" t="s">
        <v>115</v>
      </c>
      <c r="BW728" s="120" t="s">
        <v>115</v>
      </c>
      <c r="BX728" s="153">
        <v>8.3044373409224477</v>
      </c>
      <c r="BY728" s="153">
        <v>1.1271096128542741</v>
      </c>
      <c r="BZ728" s="153">
        <v>1.1271096128542741</v>
      </c>
      <c r="CA728" s="154" t="s">
        <v>197</v>
      </c>
      <c r="CB728" s="154">
        <v>1.1555341180700625</v>
      </c>
      <c r="CC728" s="154">
        <v>1.1555341180700625</v>
      </c>
      <c r="CD728" s="154" t="s">
        <v>197</v>
      </c>
      <c r="CE728" s="155">
        <v>0</v>
      </c>
      <c r="CF728" s="155"/>
      <c r="CG728" s="269"/>
      <c r="CH728" s="273"/>
    </row>
    <row r="729" spans="1:86" s="1" customFormat="1" x14ac:dyDescent="0.2">
      <c r="A729" s="120">
        <v>725</v>
      </c>
      <c r="B729" s="120" t="s">
        <v>2856</v>
      </c>
      <c r="C729" s="120" t="s">
        <v>2921</v>
      </c>
      <c r="D729" s="126">
        <v>2</v>
      </c>
      <c r="E729" s="126" t="s">
        <v>2899</v>
      </c>
      <c r="F729" s="199">
        <v>69.900207725690294</v>
      </c>
      <c r="G729" s="199">
        <v>29.881470802551</v>
      </c>
      <c r="H729" s="123">
        <v>38</v>
      </c>
      <c r="I729" s="122">
        <v>1770</v>
      </c>
      <c r="J729" s="122">
        <v>90</v>
      </c>
      <c r="K729" s="123"/>
      <c r="L729" s="122">
        <v>1770</v>
      </c>
      <c r="M729" s="122">
        <v>90</v>
      </c>
      <c r="N729" s="122">
        <v>1637.5</v>
      </c>
      <c r="O729" s="122">
        <v>348.5</v>
      </c>
      <c r="P729" s="122">
        <v>284.5</v>
      </c>
      <c r="Q729" s="112" t="s">
        <v>2394</v>
      </c>
      <c r="R729" s="158">
        <v>1</v>
      </c>
      <c r="S729" s="112"/>
      <c r="T729" s="112" t="s">
        <v>2911</v>
      </c>
      <c r="U729" s="112" t="s">
        <v>197</v>
      </c>
      <c r="V729" s="112" t="s">
        <v>197</v>
      </c>
      <c r="W729" s="112" t="s">
        <v>197</v>
      </c>
      <c r="X729" s="112" t="s">
        <v>197</v>
      </c>
      <c r="Y729" s="112" t="s">
        <v>197</v>
      </c>
      <c r="Z729" s="112" t="s">
        <v>115</v>
      </c>
      <c r="AA729" s="125" t="s">
        <v>197</v>
      </c>
      <c r="AB729" s="125" t="s">
        <v>197</v>
      </c>
      <c r="AC729" s="125" t="s">
        <v>197</v>
      </c>
      <c r="AD729" s="125" t="s">
        <v>197</v>
      </c>
      <c r="AE729" s="125">
        <v>0</v>
      </c>
      <c r="AF729" s="125">
        <v>0</v>
      </c>
      <c r="AG729" s="125">
        <v>0</v>
      </c>
      <c r="AH729" s="125">
        <v>0</v>
      </c>
      <c r="AI729" s="202">
        <v>0</v>
      </c>
      <c r="AJ729" s="202">
        <v>0</v>
      </c>
      <c r="AK729" s="202">
        <v>0.5</v>
      </c>
      <c r="AL729" s="202">
        <v>0</v>
      </c>
      <c r="AM729" s="202">
        <v>0.1</v>
      </c>
      <c r="AN729" s="202">
        <v>0</v>
      </c>
      <c r="AO729" s="202">
        <v>1</v>
      </c>
      <c r="AP729" s="202">
        <v>0</v>
      </c>
      <c r="AQ729" s="202" t="s">
        <v>197</v>
      </c>
      <c r="AR729" s="202">
        <v>1987</v>
      </c>
      <c r="AS729" s="203">
        <v>9</v>
      </c>
      <c r="AT729" s="224" t="s">
        <v>132</v>
      </c>
      <c r="AU729" s="202" t="s">
        <v>556</v>
      </c>
      <c r="AV729" s="152">
        <v>1.1224972160321824</v>
      </c>
      <c r="AW729" s="152">
        <v>1.1224972160321824</v>
      </c>
      <c r="AX729" s="179">
        <v>-0.70606131989318166</v>
      </c>
      <c r="AY729" s="179" t="s">
        <v>115</v>
      </c>
      <c r="AZ729" s="179">
        <v>-0.51443987724612328</v>
      </c>
      <c r="BA729" s="179">
        <v>-0.48204858271412188</v>
      </c>
      <c r="BB729" s="179">
        <v>0</v>
      </c>
      <c r="BC729" s="179">
        <v>0.47447762618651251</v>
      </c>
      <c r="BD729" s="179">
        <v>0.49877128404135213</v>
      </c>
      <c r="BE729" s="179" t="s">
        <v>115</v>
      </c>
      <c r="BF729" s="179">
        <v>0.66194358362478423</v>
      </c>
      <c r="BG729" s="179">
        <v>0.78365920186872673</v>
      </c>
      <c r="BH729" s="204">
        <v>1</v>
      </c>
      <c r="BI729" s="204">
        <v>4</v>
      </c>
      <c r="BJ729" s="205" t="s">
        <v>3038</v>
      </c>
      <c r="BK729" s="205" t="s">
        <v>3039</v>
      </c>
      <c r="BL729" s="205" t="s">
        <v>3040</v>
      </c>
      <c r="BM729" s="205">
        <v>1.744947017359376</v>
      </c>
      <c r="BN729" s="205" t="s">
        <v>115</v>
      </c>
      <c r="BO729" s="205">
        <v>3.3663026147237478E-2</v>
      </c>
      <c r="BP729" s="205">
        <v>9.548178712712084E-2</v>
      </c>
      <c r="BQ729" s="205" t="s">
        <v>115</v>
      </c>
      <c r="BR729" s="205" t="s">
        <v>197</v>
      </c>
      <c r="BS729" s="205">
        <v>0.25533668273627752</v>
      </c>
      <c r="BT729" s="120" t="s">
        <v>115</v>
      </c>
      <c r="BU729" s="120" t="s">
        <v>115</v>
      </c>
      <c r="BV729" s="120" t="s">
        <v>115</v>
      </c>
      <c r="BW729" s="120" t="s">
        <v>115</v>
      </c>
      <c r="BX729" s="153">
        <v>7.255052982640624</v>
      </c>
      <c r="BY729" s="153">
        <v>1.1270536681996906</v>
      </c>
      <c r="BZ729" s="153">
        <v>1.1270536681996906</v>
      </c>
      <c r="CA729" s="154" t="s">
        <v>197</v>
      </c>
      <c r="CB729" s="154">
        <v>1.1556153307018493</v>
      </c>
      <c r="CC729" s="154">
        <v>1.1556153307018493</v>
      </c>
      <c r="CD729" s="154" t="s">
        <v>197</v>
      </c>
      <c r="CE729" s="155">
        <v>0</v>
      </c>
      <c r="CF729" s="155"/>
      <c r="CG729" s="269"/>
      <c r="CH729" s="273"/>
    </row>
    <row r="730" spans="1:86" s="1" customFormat="1" x14ac:dyDescent="0.2">
      <c r="A730" s="120">
        <v>726</v>
      </c>
      <c r="B730" s="120" t="s">
        <v>2857</v>
      </c>
      <c r="C730" s="120" t="s">
        <v>2921</v>
      </c>
      <c r="D730" s="126">
        <v>2</v>
      </c>
      <c r="E730" s="126" t="s">
        <v>2900</v>
      </c>
      <c r="F730" s="199">
        <v>69.877267910321294</v>
      </c>
      <c r="G730" s="199">
        <v>30.215049375987501</v>
      </c>
      <c r="H730" s="123">
        <v>39</v>
      </c>
      <c r="I730" s="122">
        <v>2450</v>
      </c>
      <c r="J730" s="122">
        <v>110</v>
      </c>
      <c r="K730" s="123"/>
      <c r="L730" s="122">
        <v>2450</v>
      </c>
      <c r="M730" s="122">
        <v>110</v>
      </c>
      <c r="N730" s="122">
        <v>2559.25</v>
      </c>
      <c r="O730" s="122">
        <v>289.75</v>
      </c>
      <c r="P730" s="122">
        <v>458.25</v>
      </c>
      <c r="Q730" s="112" t="s">
        <v>2394</v>
      </c>
      <c r="R730" s="158">
        <v>1</v>
      </c>
      <c r="S730" s="112"/>
      <c r="T730" s="112" t="s">
        <v>326</v>
      </c>
      <c r="U730" s="112" t="s">
        <v>197</v>
      </c>
      <c r="V730" s="112" t="s">
        <v>197</v>
      </c>
      <c r="W730" s="112" t="s">
        <v>197</v>
      </c>
      <c r="X730" s="112" t="s">
        <v>197</v>
      </c>
      <c r="Y730" s="112" t="s">
        <v>197</v>
      </c>
      <c r="Z730" s="112" t="s">
        <v>115</v>
      </c>
      <c r="AA730" s="125" t="s">
        <v>197</v>
      </c>
      <c r="AB730" s="125" t="s">
        <v>197</v>
      </c>
      <c r="AC730" s="125" t="s">
        <v>197</v>
      </c>
      <c r="AD730" s="125" t="s">
        <v>197</v>
      </c>
      <c r="AE730" s="125">
        <v>0</v>
      </c>
      <c r="AF730" s="125">
        <v>0</v>
      </c>
      <c r="AG730" s="125">
        <v>0</v>
      </c>
      <c r="AH730" s="125">
        <v>0</v>
      </c>
      <c r="AI730" s="202">
        <v>0</v>
      </c>
      <c r="AJ730" s="202">
        <v>0</v>
      </c>
      <c r="AK730" s="202">
        <v>0.5</v>
      </c>
      <c r="AL730" s="202">
        <v>0</v>
      </c>
      <c r="AM730" s="202">
        <v>0.1</v>
      </c>
      <c r="AN730" s="202">
        <v>0</v>
      </c>
      <c r="AO730" s="202">
        <v>1</v>
      </c>
      <c r="AP730" s="202">
        <v>0</v>
      </c>
      <c r="AQ730" s="202" t="s">
        <v>197</v>
      </c>
      <c r="AR730" s="202">
        <v>1987</v>
      </c>
      <c r="AS730" s="203">
        <v>8.5500000000000007</v>
      </c>
      <c r="AT730" s="224" t="s">
        <v>132</v>
      </c>
      <c r="AU730" s="202" t="s">
        <v>556</v>
      </c>
      <c r="AV730" s="152">
        <v>1.1224972160321824</v>
      </c>
      <c r="AW730" s="152">
        <v>1.1224972160321824</v>
      </c>
      <c r="AX730" s="179">
        <v>-0.70606131989318166</v>
      </c>
      <c r="AY730" s="179" t="s">
        <v>115</v>
      </c>
      <c r="AZ730" s="179">
        <v>-0.51443987724612328</v>
      </c>
      <c r="BA730" s="179">
        <v>-0.48204858271412188</v>
      </c>
      <c r="BB730" s="179">
        <v>0</v>
      </c>
      <c r="BC730" s="179">
        <v>0.47447762618651251</v>
      </c>
      <c r="BD730" s="179">
        <v>0.49877128404135213</v>
      </c>
      <c r="BE730" s="179" t="s">
        <v>115</v>
      </c>
      <c r="BF730" s="179">
        <v>0.66194358362478423</v>
      </c>
      <c r="BG730" s="179">
        <v>0.78365920186872673</v>
      </c>
      <c r="BH730" s="204">
        <v>1</v>
      </c>
      <c r="BI730" s="204">
        <v>4</v>
      </c>
      <c r="BJ730" s="205" t="s">
        <v>3038</v>
      </c>
      <c r="BK730" s="205" t="s">
        <v>3039</v>
      </c>
      <c r="BL730" s="205" t="s">
        <v>3040</v>
      </c>
      <c r="BM730" s="205">
        <v>1.7415534359924301</v>
      </c>
      <c r="BN730" s="205" t="s">
        <v>115</v>
      </c>
      <c r="BO730" s="205">
        <v>3.8596722177732801E-2</v>
      </c>
      <c r="BP730" s="205">
        <v>9.548178712712084E-2</v>
      </c>
      <c r="BQ730" s="205" t="s">
        <v>115</v>
      </c>
      <c r="BR730" s="205" t="s">
        <v>197</v>
      </c>
      <c r="BS730" s="205">
        <v>0.25244348162371799</v>
      </c>
      <c r="BT730" s="120" t="s">
        <v>115</v>
      </c>
      <c r="BU730" s="120" t="s">
        <v>115</v>
      </c>
      <c r="BV730" s="120" t="s">
        <v>115</v>
      </c>
      <c r="BW730" s="120" t="s">
        <v>115</v>
      </c>
      <c r="BX730" s="153">
        <v>6.8084465640075704</v>
      </c>
      <c r="BY730" s="153">
        <v>1.1272118162243747</v>
      </c>
      <c r="BZ730" s="153">
        <v>1.1272118162243747</v>
      </c>
      <c r="CA730" s="154" t="s">
        <v>197</v>
      </c>
      <c r="CB730" s="154">
        <v>1.1551338407518663</v>
      </c>
      <c r="CC730" s="154">
        <v>1.1551338407518663</v>
      </c>
      <c r="CD730" s="154" t="s">
        <v>197</v>
      </c>
      <c r="CE730" s="155">
        <v>0</v>
      </c>
      <c r="CF730" s="155"/>
      <c r="CG730" s="269"/>
      <c r="CH730" s="273"/>
    </row>
    <row r="731" spans="1:86" s="1" customFormat="1" x14ac:dyDescent="0.2">
      <c r="A731" s="120">
        <v>727</v>
      </c>
      <c r="B731" s="127" t="s">
        <v>1163</v>
      </c>
      <c r="C731" s="127" t="s">
        <v>2320</v>
      </c>
      <c r="D731" s="121">
        <v>2</v>
      </c>
      <c r="E731" s="121" t="s">
        <v>1126</v>
      </c>
      <c r="F731" s="199">
        <v>60.2483</v>
      </c>
      <c r="G731" s="199">
        <v>5.04</v>
      </c>
      <c r="H731" s="213">
        <v>1</v>
      </c>
      <c r="I731" s="212">
        <v>5490</v>
      </c>
      <c r="J731" s="212">
        <v>130</v>
      </c>
      <c r="K731" s="123">
        <v>0</v>
      </c>
      <c r="L731" s="122">
        <v>5490</v>
      </c>
      <c r="M731" s="122">
        <v>130</v>
      </c>
      <c r="N731" s="122">
        <v>6285</v>
      </c>
      <c r="O731" s="122">
        <v>351</v>
      </c>
      <c r="P731" s="122">
        <v>362</v>
      </c>
      <c r="Q731" s="112" t="s">
        <v>197</v>
      </c>
      <c r="R731" s="158">
        <v>1</v>
      </c>
      <c r="S731" s="112" t="s">
        <v>2191</v>
      </c>
      <c r="T731" s="124" t="s">
        <v>2185</v>
      </c>
      <c r="U731" s="112" t="s">
        <v>197</v>
      </c>
      <c r="V731" s="112" t="s">
        <v>197</v>
      </c>
      <c r="W731" s="124" t="s">
        <v>193</v>
      </c>
      <c r="X731" s="112" t="s">
        <v>115</v>
      </c>
      <c r="Y731" s="112" t="s">
        <v>115</v>
      </c>
      <c r="Z731" s="112" t="s">
        <v>115</v>
      </c>
      <c r="AA731" s="125" t="s">
        <v>197</v>
      </c>
      <c r="AB731" s="125" t="s">
        <v>197</v>
      </c>
      <c r="AC731" s="125" t="s">
        <v>197</v>
      </c>
      <c r="AD731" s="125" t="s">
        <v>197</v>
      </c>
      <c r="AE731" s="125">
        <v>0</v>
      </c>
      <c r="AF731" s="125">
        <v>0.1</v>
      </c>
      <c r="AG731" s="125">
        <v>0</v>
      </c>
      <c r="AH731" s="125">
        <v>0</v>
      </c>
      <c r="AI731" s="202">
        <v>0</v>
      </c>
      <c r="AJ731" s="202">
        <v>0</v>
      </c>
      <c r="AK731" s="202">
        <v>0.61217363552022763</v>
      </c>
      <c r="AL731" s="202">
        <v>0</v>
      </c>
      <c r="AM731" s="202">
        <v>0.1</v>
      </c>
      <c r="AN731" s="202">
        <v>0</v>
      </c>
      <c r="AO731" s="202">
        <v>1</v>
      </c>
      <c r="AP731" s="202">
        <v>0</v>
      </c>
      <c r="AQ731" s="202" t="s">
        <v>197</v>
      </c>
      <c r="AR731" s="202">
        <v>1981</v>
      </c>
      <c r="AS731" s="210">
        <v>11.2</v>
      </c>
      <c r="AT731" s="224" t="s">
        <v>132</v>
      </c>
      <c r="AU731" s="202" t="s">
        <v>556</v>
      </c>
      <c r="AV731" s="152">
        <v>1.1809981202466211</v>
      </c>
      <c r="AW731" s="152">
        <v>1.1809981202466211</v>
      </c>
      <c r="AX731" s="179">
        <v>-0.70606131989318166</v>
      </c>
      <c r="AY731" s="179" t="s">
        <v>115</v>
      </c>
      <c r="AZ731" s="179">
        <v>-0.51443987724612328</v>
      </c>
      <c r="BA731" s="179">
        <v>-0.48204858271412188</v>
      </c>
      <c r="BB731" s="179">
        <v>0</v>
      </c>
      <c r="BC731" s="179">
        <v>0.47447762618651251</v>
      </c>
      <c r="BD731" s="179">
        <v>0.49877128404135213</v>
      </c>
      <c r="BE731" s="179" t="s">
        <v>115</v>
      </c>
      <c r="BF731" s="179">
        <v>0.66194358362478423</v>
      </c>
      <c r="BG731" s="179">
        <v>0.78365920186872673</v>
      </c>
      <c r="BH731" s="223">
        <v>0</v>
      </c>
      <c r="BI731" s="204">
        <v>7</v>
      </c>
      <c r="BJ731" s="205" t="s">
        <v>3025</v>
      </c>
      <c r="BK731" s="205" t="s">
        <v>3026</v>
      </c>
      <c r="BL731" s="205" t="s">
        <v>3027</v>
      </c>
      <c r="BM731" s="205">
        <v>-1.7363552022757859E-2</v>
      </c>
      <c r="BN731" s="205">
        <v>0.57821552294519707</v>
      </c>
      <c r="BO731" s="205">
        <v>8.9204698264970572E-2</v>
      </c>
      <c r="BP731" s="205">
        <v>9.548178712712084E-2</v>
      </c>
      <c r="BQ731" s="205" t="s">
        <v>115</v>
      </c>
      <c r="BR731" s="205" t="s">
        <v>197</v>
      </c>
      <c r="BS731" s="205">
        <v>0.1438519709224392</v>
      </c>
      <c r="BT731" s="120" t="s">
        <v>115</v>
      </c>
      <c r="BU731" s="120" t="s">
        <v>115</v>
      </c>
      <c r="BV731" s="120" t="s">
        <v>115</v>
      </c>
      <c r="BW731" s="120" t="s">
        <v>115</v>
      </c>
      <c r="BX731" s="153">
        <v>11.217363552022757</v>
      </c>
      <c r="BY731" s="153">
        <v>1.3214249887399487</v>
      </c>
      <c r="BZ731" s="153">
        <v>1.3214249887399487</v>
      </c>
      <c r="CA731" s="154" t="s">
        <v>197</v>
      </c>
      <c r="CB731" s="154">
        <v>1.3292318798481491</v>
      </c>
      <c r="CC731" s="154">
        <v>1.3292318798481491</v>
      </c>
      <c r="CD731" s="154" t="s">
        <v>197</v>
      </c>
      <c r="CE731" s="155">
        <v>1</v>
      </c>
      <c r="CF731" s="269" t="s">
        <v>2319</v>
      </c>
      <c r="CG731" s="269"/>
      <c r="CH731" s="273"/>
    </row>
    <row r="732" spans="1:86" s="1" customFormat="1" x14ac:dyDescent="0.2">
      <c r="A732" s="120">
        <v>728</v>
      </c>
      <c r="B732" s="127" t="s">
        <v>1162</v>
      </c>
      <c r="C732" s="127" t="s">
        <v>2320</v>
      </c>
      <c r="D732" s="121">
        <v>2</v>
      </c>
      <c r="E732" s="121" t="s">
        <v>1126</v>
      </c>
      <c r="F732" s="199">
        <v>60.2483</v>
      </c>
      <c r="G732" s="199">
        <v>5.04</v>
      </c>
      <c r="H732" s="213">
        <v>1</v>
      </c>
      <c r="I732" s="212">
        <v>7400</v>
      </c>
      <c r="J732" s="212">
        <v>200</v>
      </c>
      <c r="K732" s="123">
        <v>0</v>
      </c>
      <c r="L732" s="122">
        <v>7400</v>
      </c>
      <c r="M732" s="122">
        <v>200</v>
      </c>
      <c r="N732" s="122">
        <v>8150.333333333333</v>
      </c>
      <c r="O732" s="122">
        <v>488.66666666666703</v>
      </c>
      <c r="P732" s="122">
        <v>424.33333333333297</v>
      </c>
      <c r="Q732" s="112" t="s">
        <v>197</v>
      </c>
      <c r="R732" s="158">
        <v>1</v>
      </c>
      <c r="S732" s="112" t="s">
        <v>2191</v>
      </c>
      <c r="T732" s="124" t="s">
        <v>2185</v>
      </c>
      <c r="U732" s="112" t="s">
        <v>197</v>
      </c>
      <c r="V732" s="112" t="s">
        <v>197</v>
      </c>
      <c r="W732" s="124" t="s">
        <v>215</v>
      </c>
      <c r="X732" s="112" t="s">
        <v>115</v>
      </c>
      <c r="Y732" s="112" t="s">
        <v>115</v>
      </c>
      <c r="Z732" s="112" t="s">
        <v>115</v>
      </c>
      <c r="AA732" s="125" t="s">
        <v>197</v>
      </c>
      <c r="AB732" s="125" t="s">
        <v>197</v>
      </c>
      <c r="AC732" s="125" t="s">
        <v>197</v>
      </c>
      <c r="AD732" s="125" t="s">
        <v>197</v>
      </c>
      <c r="AE732" s="125">
        <v>0</v>
      </c>
      <c r="AF732" s="125">
        <v>0.1</v>
      </c>
      <c r="AG732" s="125">
        <v>0</v>
      </c>
      <c r="AH732" s="125">
        <v>0</v>
      </c>
      <c r="AI732" s="202">
        <v>0</v>
      </c>
      <c r="AJ732" s="202">
        <v>0</v>
      </c>
      <c r="AK732" s="202">
        <v>0.63017363552022765</v>
      </c>
      <c r="AL732" s="202">
        <v>0</v>
      </c>
      <c r="AM732" s="202">
        <v>0.1</v>
      </c>
      <c r="AN732" s="202">
        <v>0</v>
      </c>
      <c r="AO732" s="202">
        <v>1</v>
      </c>
      <c r="AP732" s="202">
        <v>0</v>
      </c>
      <c r="AQ732" s="202" t="s">
        <v>197</v>
      </c>
      <c r="AR732" s="202">
        <v>1981</v>
      </c>
      <c r="AS732" s="210">
        <v>13</v>
      </c>
      <c r="AT732" s="224" t="s">
        <v>132</v>
      </c>
      <c r="AU732" s="202" t="s">
        <v>556</v>
      </c>
      <c r="AV732" s="152">
        <v>1.1904279948425192</v>
      </c>
      <c r="AW732" s="152">
        <v>1.1904279948425192</v>
      </c>
      <c r="AX732" s="179">
        <v>-0.72326659679034777</v>
      </c>
      <c r="AY732" s="179" t="s">
        <v>115</v>
      </c>
      <c r="AZ732" s="179">
        <v>-0.52763020853423914</v>
      </c>
      <c r="BA732" s="179">
        <v>-0.49467648532916408</v>
      </c>
      <c r="BB732" s="179">
        <v>0</v>
      </c>
      <c r="BC732" s="179">
        <v>0.48625996944988209</v>
      </c>
      <c r="BD732" s="179">
        <v>0.51065867680559862</v>
      </c>
      <c r="BE732" s="179" t="s">
        <v>115</v>
      </c>
      <c r="BF732" s="179">
        <v>0.67700825431910217</v>
      </c>
      <c r="BG732" s="179">
        <v>0.80197825708634496</v>
      </c>
      <c r="BH732" s="223">
        <v>0</v>
      </c>
      <c r="BI732" s="204">
        <v>7</v>
      </c>
      <c r="BJ732" s="205" t="s">
        <v>3025</v>
      </c>
      <c r="BK732" s="205" t="s">
        <v>3026</v>
      </c>
      <c r="BL732" s="205" t="s">
        <v>3027</v>
      </c>
      <c r="BM732" s="205">
        <v>-1.7363552022757859E-2</v>
      </c>
      <c r="BN732" s="205">
        <v>0.57821552294519707</v>
      </c>
      <c r="BO732" s="205">
        <v>8.9204698264970572E-2</v>
      </c>
      <c r="BP732" s="205">
        <v>9.548178712712084E-2</v>
      </c>
      <c r="BQ732" s="205" t="s">
        <v>115</v>
      </c>
      <c r="BR732" s="205" t="s">
        <v>197</v>
      </c>
      <c r="BS732" s="205">
        <v>0.1438519709224392</v>
      </c>
      <c r="BT732" s="120" t="s">
        <v>115</v>
      </c>
      <c r="BU732" s="120" t="s">
        <v>115</v>
      </c>
      <c r="BV732" s="120" t="s">
        <v>115</v>
      </c>
      <c r="BW732" s="120" t="s">
        <v>115</v>
      </c>
      <c r="BX732" s="153">
        <v>13.017363552022758</v>
      </c>
      <c r="BY732" s="153">
        <v>1.3298594857146004</v>
      </c>
      <c r="BZ732" s="153">
        <v>1.3298594857146004</v>
      </c>
      <c r="CA732" s="154" t="s">
        <v>197</v>
      </c>
      <c r="CB732" s="154">
        <v>1.3376171504893961</v>
      </c>
      <c r="CC732" s="154">
        <v>1.3376171504893961</v>
      </c>
      <c r="CD732" s="154" t="s">
        <v>197</v>
      </c>
      <c r="CE732" s="155">
        <v>1</v>
      </c>
      <c r="CF732" s="269" t="s">
        <v>2319</v>
      </c>
      <c r="CG732" s="269"/>
      <c r="CH732" s="273"/>
    </row>
    <row r="733" spans="1:86" s="1" customFormat="1" x14ac:dyDescent="0.2">
      <c r="A733" s="120">
        <v>729</v>
      </c>
      <c r="B733" s="120" t="s">
        <v>450</v>
      </c>
      <c r="C733" s="120" t="s">
        <v>451</v>
      </c>
      <c r="D733" s="126">
        <v>2</v>
      </c>
      <c r="E733" s="126" t="s">
        <v>236</v>
      </c>
      <c r="F733" s="199">
        <v>69.636499999999998</v>
      </c>
      <c r="G733" s="199">
        <v>18.010000000000002</v>
      </c>
      <c r="H733" s="123">
        <v>1</v>
      </c>
      <c r="I733" s="122">
        <v>3870</v>
      </c>
      <c r="J733" s="122">
        <v>90</v>
      </c>
      <c r="K733" s="123">
        <v>0</v>
      </c>
      <c r="L733" s="122">
        <v>3870</v>
      </c>
      <c r="M733" s="122">
        <v>90</v>
      </c>
      <c r="N733" s="122">
        <v>4321.5</v>
      </c>
      <c r="O733" s="122">
        <v>200.5</v>
      </c>
      <c r="P733" s="122">
        <v>331.5</v>
      </c>
      <c r="Q733" s="112" t="s">
        <v>452</v>
      </c>
      <c r="R733" s="158">
        <v>3</v>
      </c>
      <c r="S733" s="112" t="s">
        <v>2191</v>
      </c>
      <c r="T733" s="112" t="s">
        <v>453</v>
      </c>
      <c r="U733" s="112" t="s">
        <v>115</v>
      </c>
      <c r="V733" s="112" t="s">
        <v>115</v>
      </c>
      <c r="W733" s="112" t="s">
        <v>193</v>
      </c>
      <c r="X733" s="112" t="s">
        <v>115</v>
      </c>
      <c r="Y733" s="112" t="s">
        <v>115</v>
      </c>
      <c r="Z733" s="112">
        <v>0</v>
      </c>
      <c r="AA733" s="125" t="s">
        <v>454</v>
      </c>
      <c r="AB733" s="125" t="s">
        <v>197</v>
      </c>
      <c r="AC733" s="125" t="s">
        <v>197</v>
      </c>
      <c r="AD733" s="125" t="s">
        <v>197</v>
      </c>
      <c r="AE733" s="125">
        <v>0</v>
      </c>
      <c r="AF733" s="125">
        <v>0.1</v>
      </c>
      <c r="AG733" s="125">
        <v>0</v>
      </c>
      <c r="AH733" s="125">
        <v>0</v>
      </c>
      <c r="AI733" s="202">
        <v>0</v>
      </c>
      <c r="AJ733" s="202">
        <v>0</v>
      </c>
      <c r="AK733" s="202">
        <v>0.5</v>
      </c>
      <c r="AL733" s="202">
        <v>0</v>
      </c>
      <c r="AM733" s="202">
        <v>0.1</v>
      </c>
      <c r="AN733" s="202">
        <v>0</v>
      </c>
      <c r="AO733" s="202">
        <v>1</v>
      </c>
      <c r="AP733" s="202">
        <v>0</v>
      </c>
      <c r="AQ733" s="202" t="s">
        <v>197</v>
      </c>
      <c r="AR733" s="202">
        <v>1981</v>
      </c>
      <c r="AS733" s="203">
        <v>8</v>
      </c>
      <c r="AT733" s="224" t="s">
        <v>132</v>
      </c>
      <c r="AU733" s="202" t="s">
        <v>556</v>
      </c>
      <c r="AV733" s="152">
        <v>1.1269427669584644</v>
      </c>
      <c r="AW733" s="152">
        <v>1.1269427669584644</v>
      </c>
      <c r="AX733" s="179">
        <v>-0.73202416394468439</v>
      </c>
      <c r="AY733" s="179" t="s">
        <v>115</v>
      </c>
      <c r="AZ733" s="179">
        <v>-0.53432813957419834</v>
      </c>
      <c r="BA733" s="179">
        <v>-0.50109127146256127</v>
      </c>
      <c r="BB733" s="179">
        <v>0</v>
      </c>
      <c r="BC733" s="179">
        <v>0.49225816186081811</v>
      </c>
      <c r="BD733" s="179">
        <v>0.51669689238399852</v>
      </c>
      <c r="BE733" s="179" t="s">
        <v>115</v>
      </c>
      <c r="BF733" s="179">
        <v>0.68466471063460765</v>
      </c>
      <c r="BG733" s="179">
        <v>0.81117842857625644</v>
      </c>
      <c r="BH733" s="204">
        <v>1</v>
      </c>
      <c r="BI733" s="204">
        <v>9</v>
      </c>
      <c r="BJ733" s="205" t="s">
        <v>3036</v>
      </c>
      <c r="BK733" s="205" t="s">
        <v>3037</v>
      </c>
      <c r="BL733" s="205" t="s">
        <v>3030</v>
      </c>
      <c r="BM733" s="205">
        <v>0.98438253736003178</v>
      </c>
      <c r="BN733" s="205" t="s">
        <v>115</v>
      </c>
      <c r="BO733" s="205">
        <v>0.19943372192593009</v>
      </c>
      <c r="BP733" s="205">
        <v>9.548178712712084E-2</v>
      </c>
      <c r="BQ733" s="205" t="s">
        <v>115</v>
      </c>
      <c r="BR733" s="205" t="s">
        <v>197</v>
      </c>
      <c r="BS733" s="205">
        <v>0.14138253736003181</v>
      </c>
      <c r="BT733" s="120" t="s">
        <v>115</v>
      </c>
      <c r="BU733" s="120" t="s">
        <v>115</v>
      </c>
      <c r="BV733" s="120" t="s">
        <v>115</v>
      </c>
      <c r="BW733" s="120" t="s">
        <v>115</v>
      </c>
      <c r="BX733" s="153">
        <v>7.0156174626399679</v>
      </c>
      <c r="BY733" s="153">
        <v>1.1484296152199394</v>
      </c>
      <c r="BZ733" s="153">
        <v>1.1484296152199394</v>
      </c>
      <c r="CA733" s="154" t="s">
        <v>197</v>
      </c>
      <c r="CB733" s="154">
        <v>1.1570996512766647</v>
      </c>
      <c r="CC733" s="154">
        <v>1.1570996512766647</v>
      </c>
      <c r="CD733" s="154" t="s">
        <v>197</v>
      </c>
      <c r="CE733" s="155">
        <v>0</v>
      </c>
      <c r="CF733" s="269"/>
      <c r="CG733" s="269"/>
      <c r="CH733" s="273"/>
    </row>
    <row r="734" spans="1:86" s="1" customFormat="1" x14ac:dyDescent="0.2">
      <c r="A734" s="120">
        <v>730</v>
      </c>
      <c r="B734" s="120" t="s">
        <v>455</v>
      </c>
      <c r="C734" s="120" t="s">
        <v>451</v>
      </c>
      <c r="D734" s="126">
        <v>2</v>
      </c>
      <c r="E734" s="126" t="s">
        <v>456</v>
      </c>
      <c r="F734" s="199">
        <v>68.152000000000001</v>
      </c>
      <c r="G734" s="199">
        <v>13.63</v>
      </c>
      <c r="H734" s="123">
        <v>1</v>
      </c>
      <c r="I734" s="122">
        <v>5890</v>
      </c>
      <c r="J734" s="122">
        <v>100</v>
      </c>
      <c r="K734" s="123">
        <v>440</v>
      </c>
      <c r="L734" s="122">
        <v>5890</v>
      </c>
      <c r="M734" s="122">
        <v>100</v>
      </c>
      <c r="N734" s="122">
        <v>5970.5</v>
      </c>
      <c r="O734" s="122">
        <v>264.5</v>
      </c>
      <c r="P734" s="122">
        <v>278.5</v>
      </c>
      <c r="Q734" s="112" t="s">
        <v>457</v>
      </c>
      <c r="R734" s="158">
        <v>2</v>
      </c>
      <c r="S734" s="112" t="s">
        <v>2191</v>
      </c>
      <c r="T734" s="112" t="s">
        <v>458</v>
      </c>
      <c r="U734" s="112" t="s">
        <v>457</v>
      </c>
      <c r="V734" s="112" t="s">
        <v>457</v>
      </c>
      <c r="W734" s="112" t="s">
        <v>193</v>
      </c>
      <c r="X734" s="112" t="s">
        <v>115</v>
      </c>
      <c r="Y734" s="112" t="s">
        <v>115</v>
      </c>
      <c r="Z734" s="112">
        <v>0</v>
      </c>
      <c r="AA734" s="125" t="s">
        <v>197</v>
      </c>
      <c r="AB734" s="125" t="s">
        <v>197</v>
      </c>
      <c r="AC734" s="125" t="s">
        <v>197</v>
      </c>
      <c r="AD734" s="125" t="s">
        <v>197</v>
      </c>
      <c r="AE734" s="125">
        <v>0</v>
      </c>
      <c r="AF734" s="125">
        <v>0.1</v>
      </c>
      <c r="AG734" s="125">
        <v>0</v>
      </c>
      <c r="AH734" s="125">
        <v>0</v>
      </c>
      <c r="AI734" s="202">
        <v>0</v>
      </c>
      <c r="AJ734" s="202">
        <v>0</v>
      </c>
      <c r="AK734" s="202">
        <v>0.5</v>
      </c>
      <c r="AL734" s="202">
        <v>0</v>
      </c>
      <c r="AM734" s="202">
        <v>0.1</v>
      </c>
      <c r="AN734" s="202">
        <v>0</v>
      </c>
      <c r="AO734" s="202">
        <v>1</v>
      </c>
      <c r="AP734" s="202">
        <v>0</v>
      </c>
      <c r="AQ734" s="202" t="s">
        <v>197</v>
      </c>
      <c r="AR734" s="202">
        <v>1981</v>
      </c>
      <c r="AS734" s="203">
        <v>8</v>
      </c>
      <c r="AT734" s="224" t="s">
        <v>132</v>
      </c>
      <c r="AU734" s="202" t="s">
        <v>556</v>
      </c>
      <c r="AV734" s="152">
        <v>1.1269427669584644</v>
      </c>
      <c r="AW734" s="152">
        <v>1.1269427669584644</v>
      </c>
      <c r="AX734" s="179">
        <v>-0.73202416394468439</v>
      </c>
      <c r="AY734" s="179" t="s">
        <v>115</v>
      </c>
      <c r="AZ734" s="179">
        <v>-0.53432813957419834</v>
      </c>
      <c r="BA734" s="179">
        <v>-0.50109127146256127</v>
      </c>
      <c r="BB734" s="179">
        <v>0</v>
      </c>
      <c r="BC734" s="179">
        <v>0.49225816186081811</v>
      </c>
      <c r="BD734" s="179">
        <v>0.51669689238399852</v>
      </c>
      <c r="BE734" s="179" t="s">
        <v>115</v>
      </c>
      <c r="BF734" s="179">
        <v>0.68466471063460765</v>
      </c>
      <c r="BG734" s="179">
        <v>0.81117842857625644</v>
      </c>
      <c r="BH734" s="204">
        <v>1</v>
      </c>
      <c r="BI734" s="204">
        <v>9</v>
      </c>
      <c r="BJ734" s="205" t="s">
        <v>3036</v>
      </c>
      <c r="BK734" s="205" t="s">
        <v>3037</v>
      </c>
      <c r="BL734" s="205" t="s">
        <v>3030</v>
      </c>
      <c r="BM734" s="205">
        <v>1.260070633009688</v>
      </c>
      <c r="BN734" s="205" t="s">
        <v>115</v>
      </c>
      <c r="BO734" s="205">
        <v>0.41137738880000718</v>
      </c>
      <c r="BP734" s="205">
        <v>9.548178712712084E-2</v>
      </c>
      <c r="BQ734" s="205" t="s">
        <v>115</v>
      </c>
      <c r="BR734" s="205" t="s">
        <v>197</v>
      </c>
      <c r="BS734" s="205">
        <v>0.1400706330096875</v>
      </c>
      <c r="BT734" s="120" t="s">
        <v>115</v>
      </c>
      <c r="BU734" s="120" t="s">
        <v>115</v>
      </c>
      <c r="BV734" s="120" t="s">
        <v>115</v>
      </c>
      <c r="BW734" s="120" t="s">
        <v>115</v>
      </c>
      <c r="BX734" s="153">
        <v>6.739929366990312</v>
      </c>
      <c r="BY734" s="153">
        <v>1.2034733597753215</v>
      </c>
      <c r="BZ734" s="153">
        <v>1.2034733597753215</v>
      </c>
      <c r="CA734" s="154" t="s">
        <v>197</v>
      </c>
      <c r="CB734" s="154">
        <v>1.2115972556590886</v>
      </c>
      <c r="CC734" s="154">
        <v>1.2115972556590886</v>
      </c>
      <c r="CD734" s="154" t="s">
        <v>197</v>
      </c>
      <c r="CE734" s="155">
        <v>0</v>
      </c>
      <c r="CF734" s="269"/>
      <c r="CG734" s="269"/>
      <c r="CH734" s="273"/>
    </row>
    <row r="735" spans="1:86" s="1" customFormat="1" x14ac:dyDescent="0.2">
      <c r="A735" s="120">
        <v>731</v>
      </c>
      <c r="B735" s="120" t="s">
        <v>459</v>
      </c>
      <c r="C735" s="120" t="s">
        <v>2256</v>
      </c>
      <c r="D735" s="126">
        <v>2</v>
      </c>
      <c r="E735" s="126" t="s">
        <v>456</v>
      </c>
      <c r="F735" s="199">
        <v>68.099400000000003</v>
      </c>
      <c r="G735" s="199">
        <v>13.65</v>
      </c>
      <c r="H735" s="123">
        <v>1</v>
      </c>
      <c r="I735" s="122">
        <v>8350</v>
      </c>
      <c r="J735" s="122">
        <v>60</v>
      </c>
      <c r="K735" s="123">
        <v>0</v>
      </c>
      <c r="L735" s="122">
        <v>8350</v>
      </c>
      <c r="M735" s="122">
        <v>60</v>
      </c>
      <c r="N735" s="122">
        <v>8765</v>
      </c>
      <c r="O735" s="122">
        <v>261</v>
      </c>
      <c r="P735" s="122">
        <v>380</v>
      </c>
      <c r="Q735" s="112" t="s">
        <v>405</v>
      </c>
      <c r="R735" s="158">
        <v>1</v>
      </c>
      <c r="S735" s="112" t="s">
        <v>2191</v>
      </c>
      <c r="T735" s="112" t="s">
        <v>460</v>
      </c>
      <c r="U735" s="112" t="s">
        <v>405</v>
      </c>
      <c r="V735" s="112" t="s">
        <v>197</v>
      </c>
      <c r="W735" s="112" t="s">
        <v>215</v>
      </c>
      <c r="X735" s="112">
        <v>7</v>
      </c>
      <c r="Y735" s="112">
        <v>0</v>
      </c>
      <c r="Z735" s="112">
        <v>0</v>
      </c>
      <c r="AA735" s="125" t="s">
        <v>197</v>
      </c>
      <c r="AB735" s="125" t="s">
        <v>197</v>
      </c>
      <c r="AC735" s="125" t="s">
        <v>197</v>
      </c>
      <c r="AD735" s="125" t="s">
        <v>197</v>
      </c>
      <c r="AE735" s="125">
        <v>0</v>
      </c>
      <c r="AF735" s="125">
        <v>0.1</v>
      </c>
      <c r="AG735" s="125">
        <v>0</v>
      </c>
      <c r="AH735" s="125">
        <v>0</v>
      </c>
      <c r="AI735" s="224">
        <v>1.4775</v>
      </c>
      <c r="AJ735" s="202">
        <v>0</v>
      </c>
      <c r="AK735" s="202">
        <v>0.5</v>
      </c>
      <c r="AL735" s="202">
        <v>0</v>
      </c>
      <c r="AM735" s="202">
        <v>0.1</v>
      </c>
      <c r="AN735" s="202">
        <v>0</v>
      </c>
      <c r="AO735" s="202">
        <v>1</v>
      </c>
      <c r="AP735" s="202">
        <v>0</v>
      </c>
      <c r="AQ735" s="202" t="s">
        <v>197</v>
      </c>
      <c r="AR735" s="202">
        <v>1981</v>
      </c>
      <c r="AS735" s="203">
        <v>-2</v>
      </c>
      <c r="AT735" s="224" t="s">
        <v>132</v>
      </c>
      <c r="AU735" s="202" t="s">
        <v>556</v>
      </c>
      <c r="AV735" s="152">
        <v>1.8582266411823936</v>
      </c>
      <c r="AW735" s="152">
        <v>1.8582266411823936</v>
      </c>
      <c r="AX735" s="179">
        <v>-0.714578427188586</v>
      </c>
      <c r="AY735" s="179" t="s">
        <v>115</v>
      </c>
      <c r="AZ735" s="179">
        <v>-0.52098414903827761</v>
      </c>
      <c r="BA735" s="179">
        <v>-0.48831197548427802</v>
      </c>
      <c r="BB735" s="179">
        <v>0</v>
      </c>
      <c r="BC735" s="179">
        <v>0.48031567092848693</v>
      </c>
      <c r="BD735" s="179">
        <v>0.50467387629174942</v>
      </c>
      <c r="BE735" s="179" t="s">
        <v>115</v>
      </c>
      <c r="BF735" s="179">
        <v>0.66943035338225843</v>
      </c>
      <c r="BG735" s="179">
        <v>0.79281133565181028</v>
      </c>
      <c r="BH735" s="204">
        <v>1</v>
      </c>
      <c r="BI735" s="204">
        <v>5</v>
      </c>
      <c r="BJ735" s="205" t="s">
        <v>3028</v>
      </c>
      <c r="BK735" s="205" t="s">
        <v>3029</v>
      </c>
      <c r="BL735" s="205" t="s">
        <v>3030</v>
      </c>
      <c r="BM735" s="205">
        <v>1.3588253229805161</v>
      </c>
      <c r="BN735" s="205" t="s">
        <v>115</v>
      </c>
      <c r="BO735" s="205">
        <v>0.39240932582216898</v>
      </c>
      <c r="BP735" s="205">
        <v>9.548178712712084E-2</v>
      </c>
      <c r="BQ735" s="205" t="s">
        <v>115</v>
      </c>
      <c r="BR735" s="205" t="s">
        <v>197</v>
      </c>
      <c r="BS735" s="205">
        <v>0.33182532298051642</v>
      </c>
      <c r="BT735" s="120" t="s">
        <v>115</v>
      </c>
      <c r="BU735" s="120" t="s">
        <v>115</v>
      </c>
      <c r="BV735" s="120" t="s">
        <v>115</v>
      </c>
      <c r="BW735" s="120" t="s">
        <v>115</v>
      </c>
      <c r="BX735" s="153">
        <v>-3.3588253229805161</v>
      </c>
      <c r="BY735" s="153">
        <v>1.9016067155606067</v>
      </c>
      <c r="BZ735" s="153">
        <v>1.9016067155606067</v>
      </c>
      <c r="CA735" s="154" t="s">
        <v>197</v>
      </c>
      <c r="CB735" s="154">
        <v>1.9303409402580474</v>
      </c>
      <c r="CC735" s="154">
        <v>1.9303409402580474</v>
      </c>
      <c r="CD735" s="154" t="s">
        <v>197</v>
      </c>
      <c r="CE735" s="155">
        <v>0</v>
      </c>
      <c r="CF735" s="269"/>
      <c r="CG735" s="269"/>
      <c r="CH735" s="273"/>
    </row>
    <row r="736" spans="1:86" s="1" customFormat="1" x14ac:dyDescent="0.2">
      <c r="A736" s="120">
        <v>732</v>
      </c>
      <c r="B736" s="120" t="s">
        <v>461</v>
      </c>
      <c r="C736" s="120" t="s">
        <v>451</v>
      </c>
      <c r="D736" s="126">
        <v>2</v>
      </c>
      <c r="E736" s="126" t="s">
        <v>456</v>
      </c>
      <c r="F736" s="199">
        <v>68.099400000000003</v>
      </c>
      <c r="G736" s="199">
        <v>13.65</v>
      </c>
      <c r="H736" s="123">
        <v>1</v>
      </c>
      <c r="I736" s="122">
        <v>8040</v>
      </c>
      <c r="J736" s="122">
        <v>180</v>
      </c>
      <c r="K736" s="123">
        <v>0</v>
      </c>
      <c r="L736" s="122">
        <v>8040</v>
      </c>
      <c r="M736" s="122">
        <v>180</v>
      </c>
      <c r="N736" s="122">
        <v>8868</v>
      </c>
      <c r="O736" s="122">
        <v>555</v>
      </c>
      <c r="P736" s="122">
        <v>388</v>
      </c>
      <c r="Q736" s="112" t="s">
        <v>405</v>
      </c>
      <c r="R736" s="158">
        <v>0</v>
      </c>
      <c r="S736" s="112" t="s">
        <v>2191</v>
      </c>
      <c r="T736" s="112" t="s">
        <v>462</v>
      </c>
      <c r="U736" s="112" t="s">
        <v>405</v>
      </c>
      <c r="V736" s="112" t="s">
        <v>197</v>
      </c>
      <c r="W736" s="112" t="s">
        <v>215</v>
      </c>
      <c r="X736" s="112">
        <v>6</v>
      </c>
      <c r="Y736" s="112">
        <v>1</v>
      </c>
      <c r="Z736" s="112">
        <v>1</v>
      </c>
      <c r="AA736" s="125" t="s">
        <v>197</v>
      </c>
      <c r="AB736" s="125" t="s">
        <v>197</v>
      </c>
      <c r="AC736" s="125" t="s">
        <v>197</v>
      </c>
      <c r="AD736" s="125" t="s">
        <v>197</v>
      </c>
      <c r="AE736" s="125">
        <v>0</v>
      </c>
      <c r="AF736" s="125">
        <v>0.1</v>
      </c>
      <c r="AG736" s="125">
        <v>0</v>
      </c>
      <c r="AH736" s="125">
        <v>0</v>
      </c>
      <c r="AI736" s="224">
        <v>1.4775</v>
      </c>
      <c r="AJ736" s="202">
        <v>0</v>
      </c>
      <c r="AK736" s="202">
        <v>0.5</v>
      </c>
      <c r="AL736" s="202">
        <v>0</v>
      </c>
      <c r="AM736" s="202">
        <v>0.1</v>
      </c>
      <c r="AN736" s="202">
        <v>0</v>
      </c>
      <c r="AO736" s="202">
        <v>1</v>
      </c>
      <c r="AP736" s="202">
        <v>0</v>
      </c>
      <c r="AQ736" s="202" t="s">
        <v>197</v>
      </c>
      <c r="AR736" s="202">
        <v>1981</v>
      </c>
      <c r="AS736" s="203">
        <v>-1</v>
      </c>
      <c r="AT736" s="224" t="s">
        <v>132</v>
      </c>
      <c r="AU736" s="202" t="s">
        <v>556</v>
      </c>
      <c r="AV736" s="152">
        <v>1.8582266411823936</v>
      </c>
      <c r="AW736" s="152">
        <v>1.8582266411823936</v>
      </c>
      <c r="AX736" s="179">
        <v>-0.714578427188586</v>
      </c>
      <c r="AY736" s="179" t="s">
        <v>115</v>
      </c>
      <c r="AZ736" s="179">
        <v>-0.52098414903827761</v>
      </c>
      <c r="BA736" s="179">
        <v>-0.48831197548427802</v>
      </c>
      <c r="BB736" s="179">
        <v>0</v>
      </c>
      <c r="BC736" s="179">
        <v>0.48031567092848693</v>
      </c>
      <c r="BD736" s="179">
        <v>0.50467387629174942</v>
      </c>
      <c r="BE736" s="179" t="s">
        <v>115</v>
      </c>
      <c r="BF736" s="179">
        <v>0.66943035338225843</v>
      </c>
      <c r="BG736" s="179">
        <v>0.79281133565181028</v>
      </c>
      <c r="BH736" s="204">
        <v>0</v>
      </c>
      <c r="BI736" s="204">
        <v>5</v>
      </c>
      <c r="BJ736" s="205" t="s">
        <v>3041</v>
      </c>
      <c r="BK736" s="205" t="s">
        <v>3042</v>
      </c>
      <c r="BL736" s="205" t="s">
        <v>3027</v>
      </c>
      <c r="BM736" s="205">
        <v>2.1136335355477879E-2</v>
      </c>
      <c r="BN736" s="205">
        <v>1.337688987625038</v>
      </c>
      <c r="BO736" s="205">
        <v>0.39240932582216898</v>
      </c>
      <c r="BP736" s="205">
        <v>9.548178712712084E-2</v>
      </c>
      <c r="BQ736" s="205" t="s">
        <v>115</v>
      </c>
      <c r="BR736" s="205" t="s">
        <v>197</v>
      </c>
      <c r="BS736" s="205">
        <v>0.33182532298051642</v>
      </c>
      <c r="BT736" s="120" t="s">
        <v>115</v>
      </c>
      <c r="BU736" s="120" t="s">
        <v>115</v>
      </c>
      <c r="BV736" s="120" t="s">
        <v>115</v>
      </c>
      <c r="BW736" s="120" t="s">
        <v>115</v>
      </c>
      <c r="BX736" s="153">
        <v>-1.0211363353554779</v>
      </c>
      <c r="BY736" s="153">
        <v>2.3249774038210558</v>
      </c>
      <c r="BZ736" s="153">
        <v>2.3249774038210558</v>
      </c>
      <c r="CA736" s="154" t="s">
        <v>197</v>
      </c>
      <c r="CB736" s="154">
        <v>2.348537411507345</v>
      </c>
      <c r="CC736" s="154">
        <v>2.348537411507345</v>
      </c>
      <c r="CD736" s="154" t="s">
        <v>197</v>
      </c>
      <c r="CE736" s="155">
        <v>0</v>
      </c>
      <c r="CF736" s="269"/>
      <c r="CG736" s="269"/>
      <c r="CH736" s="273"/>
    </row>
    <row r="737" spans="1:86" s="1" customFormat="1" x14ac:dyDescent="0.2">
      <c r="A737" s="120">
        <v>733</v>
      </c>
      <c r="B737" s="120" t="s">
        <v>463</v>
      </c>
      <c r="C737" s="120" t="s">
        <v>451</v>
      </c>
      <c r="D737" s="126">
        <v>2</v>
      </c>
      <c r="E737" s="126" t="s">
        <v>464</v>
      </c>
      <c r="F737" s="199">
        <v>69.176400000000001</v>
      </c>
      <c r="G737" s="199">
        <v>16.085902149999999</v>
      </c>
      <c r="H737" s="123">
        <v>1</v>
      </c>
      <c r="I737" s="122">
        <v>6530</v>
      </c>
      <c r="J737" s="122">
        <v>100</v>
      </c>
      <c r="K737" s="123">
        <v>0</v>
      </c>
      <c r="L737" s="122">
        <v>6530</v>
      </c>
      <c r="M737" s="122">
        <v>100</v>
      </c>
      <c r="N737" s="122">
        <v>7392</v>
      </c>
      <c r="O737" s="122">
        <v>193</v>
      </c>
      <c r="P737" s="122">
        <v>210</v>
      </c>
      <c r="Q737" s="112" t="s">
        <v>465</v>
      </c>
      <c r="R737" s="158">
        <v>0</v>
      </c>
      <c r="S737" s="112" t="s">
        <v>2191</v>
      </c>
      <c r="T737" s="112" t="s">
        <v>466</v>
      </c>
      <c r="U737" s="112" t="s">
        <v>115</v>
      </c>
      <c r="V737" s="112" t="s">
        <v>197</v>
      </c>
      <c r="W737" s="112" t="s">
        <v>197</v>
      </c>
      <c r="X737" s="112" t="s">
        <v>115</v>
      </c>
      <c r="Y737" s="112" t="s">
        <v>115</v>
      </c>
      <c r="Z737" s="112" t="s">
        <v>115</v>
      </c>
      <c r="AA737" s="125" t="s">
        <v>454</v>
      </c>
      <c r="AB737" s="125" t="s">
        <v>197</v>
      </c>
      <c r="AC737" s="125" t="s">
        <v>197</v>
      </c>
      <c r="AD737" s="125" t="s">
        <v>197</v>
      </c>
      <c r="AE737" s="125">
        <v>0</v>
      </c>
      <c r="AF737" s="125">
        <v>0.1</v>
      </c>
      <c r="AG737" s="125">
        <v>0</v>
      </c>
      <c r="AH737" s="125">
        <v>0</v>
      </c>
      <c r="AI737" s="202">
        <v>0</v>
      </c>
      <c r="AJ737" s="202">
        <v>0</v>
      </c>
      <c r="AK737" s="202">
        <v>0.5</v>
      </c>
      <c r="AL737" s="202">
        <v>0</v>
      </c>
      <c r="AM737" s="202">
        <v>0.1</v>
      </c>
      <c r="AN737" s="202">
        <v>0</v>
      </c>
      <c r="AO737" s="202">
        <v>1</v>
      </c>
      <c r="AP737" s="202">
        <v>0</v>
      </c>
      <c r="AQ737" s="202" t="s">
        <v>197</v>
      </c>
      <c r="AR737" s="202">
        <v>1981</v>
      </c>
      <c r="AS737" s="203">
        <v>9</v>
      </c>
      <c r="AT737" s="224" t="s">
        <v>132</v>
      </c>
      <c r="AU737" s="202" t="s">
        <v>556</v>
      </c>
      <c r="AV737" s="152">
        <v>1.1269427669584644</v>
      </c>
      <c r="AW737" s="152">
        <v>1.1269427669584644</v>
      </c>
      <c r="AX737" s="179">
        <v>-0.73200840811329582</v>
      </c>
      <c r="AY737" s="179" t="s">
        <v>115</v>
      </c>
      <c r="AZ737" s="179">
        <v>-0.53431744218966015</v>
      </c>
      <c r="BA737" s="179">
        <v>-0.50108149466333607</v>
      </c>
      <c r="BB737" s="179">
        <v>0</v>
      </c>
      <c r="BC737" s="179">
        <v>0.49224864526324719</v>
      </c>
      <c r="BD737" s="179">
        <v>0.51668776210965661</v>
      </c>
      <c r="BE737" s="179" t="s">
        <v>115</v>
      </c>
      <c r="BF737" s="179">
        <v>0.68465269907324011</v>
      </c>
      <c r="BG737" s="179">
        <v>0.8111659069532946</v>
      </c>
      <c r="BH737" s="204">
        <v>1</v>
      </c>
      <c r="BI737" s="204">
        <v>9</v>
      </c>
      <c r="BJ737" s="205" t="s">
        <v>3036</v>
      </c>
      <c r="BK737" s="205" t="s">
        <v>3037</v>
      </c>
      <c r="BL737" s="205" t="s">
        <v>3030</v>
      </c>
      <c r="BM737" s="205">
        <v>0.98017308473375797</v>
      </c>
      <c r="BN737" s="205" t="s">
        <v>115</v>
      </c>
      <c r="BO737" s="205">
        <v>0.28847535051459738</v>
      </c>
      <c r="BP737" s="205">
        <v>9.548178712712084E-2</v>
      </c>
      <c r="BQ737" s="205" t="s">
        <v>115</v>
      </c>
      <c r="BR737" s="205" t="s">
        <v>197</v>
      </c>
      <c r="BS737" s="205">
        <v>0.98017308473375797</v>
      </c>
      <c r="BT737" s="120" t="s">
        <v>115</v>
      </c>
      <c r="BU737" s="120" t="s">
        <v>115</v>
      </c>
      <c r="BV737" s="120" t="s">
        <v>115</v>
      </c>
      <c r="BW737" s="120" t="s">
        <v>115</v>
      </c>
      <c r="BX737" s="153">
        <v>8.0198269152662416</v>
      </c>
      <c r="BY737" s="153">
        <v>1.1671909867401771</v>
      </c>
      <c r="BZ737" s="153">
        <v>1.1671909867401771</v>
      </c>
      <c r="CA737" s="154" t="s">
        <v>197</v>
      </c>
      <c r="CB737" s="154">
        <v>1.5241634018582124</v>
      </c>
      <c r="CC737" s="154">
        <v>1.5241634018582124</v>
      </c>
      <c r="CD737" s="154" t="s">
        <v>197</v>
      </c>
      <c r="CE737" s="155">
        <v>0</v>
      </c>
      <c r="CF737" s="269"/>
      <c r="CG737" s="269"/>
      <c r="CH737" s="273"/>
    </row>
    <row r="738" spans="1:86" s="1" customFormat="1" x14ac:dyDescent="0.2">
      <c r="A738" s="120">
        <v>734</v>
      </c>
      <c r="B738" s="127" t="s">
        <v>1164</v>
      </c>
      <c r="C738" s="127" t="s">
        <v>449</v>
      </c>
      <c r="D738" s="121">
        <v>2</v>
      </c>
      <c r="E738" s="121" t="s">
        <v>1165</v>
      </c>
      <c r="F738" s="199">
        <v>60.443300000000001</v>
      </c>
      <c r="G738" s="199">
        <v>5</v>
      </c>
      <c r="H738" s="213">
        <v>1</v>
      </c>
      <c r="I738" s="212">
        <v>9020</v>
      </c>
      <c r="J738" s="212">
        <v>200</v>
      </c>
      <c r="K738" s="123">
        <v>0</v>
      </c>
      <c r="L738" s="122">
        <v>9020</v>
      </c>
      <c r="M738" s="122">
        <v>200</v>
      </c>
      <c r="N738" s="122">
        <v>10263.5</v>
      </c>
      <c r="O738" s="122">
        <v>420.5</v>
      </c>
      <c r="P738" s="122">
        <v>720.5</v>
      </c>
      <c r="Q738" s="112" t="s">
        <v>214</v>
      </c>
      <c r="R738" s="158">
        <v>1</v>
      </c>
      <c r="S738" s="112" t="s">
        <v>2191</v>
      </c>
      <c r="T738" s="124" t="s">
        <v>2185</v>
      </c>
      <c r="U738" s="112" t="s">
        <v>214</v>
      </c>
      <c r="V738" s="112" t="s">
        <v>808</v>
      </c>
      <c r="W738" s="124" t="s">
        <v>193</v>
      </c>
      <c r="X738" s="112" t="s">
        <v>115</v>
      </c>
      <c r="Y738" s="112" t="s">
        <v>115</v>
      </c>
      <c r="Z738" s="112" t="s">
        <v>115</v>
      </c>
      <c r="AA738" s="125" t="s">
        <v>197</v>
      </c>
      <c r="AB738" s="125" t="s">
        <v>197</v>
      </c>
      <c r="AC738" s="125" t="s">
        <v>197</v>
      </c>
      <c r="AD738" s="125" t="s">
        <v>197</v>
      </c>
      <c r="AE738" s="125">
        <v>0</v>
      </c>
      <c r="AF738" s="125">
        <v>0.1</v>
      </c>
      <c r="AG738" s="125">
        <v>0</v>
      </c>
      <c r="AH738" s="125">
        <v>0</v>
      </c>
      <c r="AI738" s="202">
        <v>0</v>
      </c>
      <c r="AJ738" s="202">
        <v>0</v>
      </c>
      <c r="AK738" s="202">
        <v>0.5</v>
      </c>
      <c r="AL738" s="202">
        <v>0</v>
      </c>
      <c r="AM738" s="202">
        <v>0.1</v>
      </c>
      <c r="AN738" s="202">
        <v>0</v>
      </c>
      <c r="AO738" s="202">
        <v>1</v>
      </c>
      <c r="AP738" s="202">
        <v>0</v>
      </c>
      <c r="AQ738" s="202" t="s">
        <v>197</v>
      </c>
      <c r="AR738" s="202">
        <v>1981</v>
      </c>
      <c r="AS738" s="210">
        <v>4.8</v>
      </c>
      <c r="AT738" s="224" t="s">
        <v>132</v>
      </c>
      <c r="AU738" s="202" t="s">
        <v>556</v>
      </c>
      <c r="AV738" s="152">
        <v>1.1269427669584644</v>
      </c>
      <c r="AW738" s="152">
        <v>1.1269427669584644</v>
      </c>
      <c r="AX738" s="179">
        <v>-0.40795028490089458</v>
      </c>
      <c r="AY738" s="179" t="s">
        <v>115</v>
      </c>
      <c r="AZ738" s="179">
        <v>-0.28460372030209907</v>
      </c>
      <c r="BA738" s="179">
        <v>-0.26415874373860421</v>
      </c>
      <c r="BB738" s="179">
        <v>0</v>
      </c>
      <c r="BC738" s="179">
        <v>0.25675043329536062</v>
      </c>
      <c r="BD738" s="179">
        <v>0.27363254484769128</v>
      </c>
      <c r="BE738" s="179" t="s">
        <v>115</v>
      </c>
      <c r="BF738" s="179">
        <v>0.3698858070276731</v>
      </c>
      <c r="BG738" s="179">
        <v>0.42567680989156581</v>
      </c>
      <c r="BH738" s="223">
        <v>0</v>
      </c>
      <c r="BI738" s="204">
        <v>7</v>
      </c>
      <c r="BJ738" s="205" t="s">
        <v>3025</v>
      </c>
      <c r="BK738" s="205" t="s">
        <v>3026</v>
      </c>
      <c r="BL738" s="205" t="s">
        <v>3027</v>
      </c>
      <c r="BM738" s="205">
        <v>-2.379643280530663E-2</v>
      </c>
      <c r="BN738" s="205">
        <v>0.71430195747883662</v>
      </c>
      <c r="BO738" s="205">
        <v>0.13302569820421109</v>
      </c>
      <c r="BP738" s="205">
        <v>9.548178712712084E-2</v>
      </c>
      <c r="BQ738" s="205" t="s">
        <v>115</v>
      </c>
      <c r="BR738" s="205" t="s">
        <v>197</v>
      </c>
      <c r="BS738" s="205">
        <v>0.23450552467353</v>
      </c>
      <c r="BT738" s="120" t="s">
        <v>115</v>
      </c>
      <c r="BU738" s="120" t="s">
        <v>115</v>
      </c>
      <c r="BV738" s="120" t="s">
        <v>115</v>
      </c>
      <c r="BW738" s="120" t="s">
        <v>115</v>
      </c>
      <c r="BX738" s="153">
        <v>4.823796432805306</v>
      </c>
      <c r="BY738" s="153">
        <v>1.3442618400125044</v>
      </c>
      <c r="BZ738" s="153">
        <v>1.3442618400125044</v>
      </c>
      <c r="CA738" s="154" t="s">
        <v>197</v>
      </c>
      <c r="CB738" s="154">
        <v>1.3645632032325259</v>
      </c>
      <c r="CC738" s="154">
        <v>1.3645632032325259</v>
      </c>
      <c r="CD738" s="154" t="s">
        <v>197</v>
      </c>
      <c r="CE738" s="155">
        <v>0</v>
      </c>
      <c r="CF738" s="269"/>
      <c r="CG738" s="269"/>
      <c r="CH738" s="273"/>
    </row>
    <row r="739" spans="1:86" s="1" customFormat="1" x14ac:dyDescent="0.2">
      <c r="A739" s="120">
        <v>735</v>
      </c>
      <c r="B739" s="120" t="s">
        <v>1469</v>
      </c>
      <c r="C739" s="120" t="s">
        <v>467</v>
      </c>
      <c r="D739" s="126">
        <v>2</v>
      </c>
      <c r="E739" s="126" t="s">
        <v>1470</v>
      </c>
      <c r="F739" s="199">
        <v>60.794800000000002</v>
      </c>
      <c r="G739" s="199">
        <v>5.01</v>
      </c>
      <c r="H739" s="123">
        <v>1</v>
      </c>
      <c r="I739" s="122">
        <v>9440</v>
      </c>
      <c r="J739" s="122">
        <v>110</v>
      </c>
      <c r="K739" s="123">
        <v>0</v>
      </c>
      <c r="L739" s="122">
        <v>9440</v>
      </c>
      <c r="M739" s="122">
        <v>110</v>
      </c>
      <c r="N739" s="122">
        <v>10807.75</v>
      </c>
      <c r="O739" s="122">
        <v>362.25</v>
      </c>
      <c r="P739" s="122">
        <v>508.75</v>
      </c>
      <c r="Q739" s="112" t="s">
        <v>214</v>
      </c>
      <c r="R739" s="158">
        <v>1</v>
      </c>
      <c r="S739" s="112" t="s">
        <v>2191</v>
      </c>
      <c r="T739" s="124" t="s">
        <v>2185</v>
      </c>
      <c r="U739" s="112" t="s">
        <v>214</v>
      </c>
      <c r="V739" s="112" t="s">
        <v>197</v>
      </c>
      <c r="W739" s="112" t="s">
        <v>193</v>
      </c>
      <c r="X739" s="112" t="s">
        <v>115</v>
      </c>
      <c r="Y739" s="112" t="s">
        <v>115</v>
      </c>
      <c r="Z739" s="112" t="s">
        <v>115</v>
      </c>
      <c r="AA739" s="125" t="s">
        <v>197</v>
      </c>
      <c r="AB739" s="125" t="s">
        <v>197</v>
      </c>
      <c r="AC739" s="125" t="s">
        <v>197</v>
      </c>
      <c r="AD739" s="125" t="s">
        <v>197</v>
      </c>
      <c r="AE739" s="125">
        <v>0</v>
      </c>
      <c r="AF739" s="125">
        <v>0.1</v>
      </c>
      <c r="AG739" s="125">
        <v>0</v>
      </c>
      <c r="AH739" s="125">
        <v>0</v>
      </c>
      <c r="AI739" s="202">
        <v>0</v>
      </c>
      <c r="AJ739" s="202">
        <v>0</v>
      </c>
      <c r="AK739" s="202">
        <v>0.79699951301260374</v>
      </c>
      <c r="AL739" s="202">
        <v>0</v>
      </c>
      <c r="AM739" s="202">
        <v>0.1</v>
      </c>
      <c r="AN739" s="202">
        <v>0</v>
      </c>
      <c r="AO739" s="202">
        <v>1</v>
      </c>
      <c r="AP739" s="202">
        <v>0</v>
      </c>
      <c r="AQ739" s="202" t="s">
        <v>197</v>
      </c>
      <c r="AR739" s="202">
        <v>1981</v>
      </c>
      <c r="AS739" s="203">
        <v>30.4</v>
      </c>
      <c r="AT739" s="224" t="s">
        <v>132</v>
      </c>
      <c r="AU739" s="202" t="s">
        <v>556</v>
      </c>
      <c r="AV739" s="152">
        <v>1.2865489589371746</v>
      </c>
      <c r="AW739" s="152">
        <v>1.2865489589371746</v>
      </c>
      <c r="AX739" s="179">
        <v>-0.43011302781689492</v>
      </c>
      <c r="AY739" s="179" t="s">
        <v>115</v>
      </c>
      <c r="AZ739" s="179">
        <v>-0.30177950259998382</v>
      </c>
      <c r="BA739" s="179">
        <v>-0.28078196927642729</v>
      </c>
      <c r="BB739" s="179">
        <v>0</v>
      </c>
      <c r="BC739" s="179">
        <v>0.2763077354258347</v>
      </c>
      <c r="BD739" s="179">
        <v>0.29364548623068121</v>
      </c>
      <c r="BE739" s="179" t="s">
        <v>115</v>
      </c>
      <c r="BF739" s="179">
        <v>0.39458377937891909</v>
      </c>
      <c r="BG739" s="179">
        <v>0.45585103157339352</v>
      </c>
      <c r="BH739" s="204">
        <v>1</v>
      </c>
      <c r="BI739" s="204">
        <v>7</v>
      </c>
      <c r="BJ739" s="205" t="s">
        <v>3031</v>
      </c>
      <c r="BK739" s="205" t="s">
        <v>3032</v>
      </c>
      <c r="BL739" s="205" t="s">
        <v>3030</v>
      </c>
      <c r="BM739" s="205">
        <v>0.70004869873963227</v>
      </c>
      <c r="BN739" s="205" t="s">
        <v>115</v>
      </c>
      <c r="BO739" s="205">
        <v>0.1654756527943102</v>
      </c>
      <c r="BP739" s="205">
        <v>9.548178712712084E-2</v>
      </c>
      <c r="BQ739" s="205" t="s">
        <v>115</v>
      </c>
      <c r="BR739" s="205" t="s">
        <v>197</v>
      </c>
      <c r="BS739" s="205">
        <v>0.21504869873963231</v>
      </c>
      <c r="BT739" s="120" t="s">
        <v>115</v>
      </c>
      <c r="BU739" s="120" t="s">
        <v>115</v>
      </c>
      <c r="BV739" s="120" t="s">
        <v>115</v>
      </c>
      <c r="BW739" s="120" t="s">
        <v>115</v>
      </c>
      <c r="BX739" s="153">
        <v>29.699951301260366</v>
      </c>
      <c r="BY739" s="153">
        <v>1.3006564446782323</v>
      </c>
      <c r="BZ739" s="153">
        <v>1.3006564446782323</v>
      </c>
      <c r="CA739" s="154" t="s">
        <v>197</v>
      </c>
      <c r="CB739" s="154">
        <v>1.3183145034143517</v>
      </c>
      <c r="CC739" s="154">
        <v>1.3183145034143517</v>
      </c>
      <c r="CD739" s="154" t="s">
        <v>197</v>
      </c>
      <c r="CE739" s="155">
        <v>0</v>
      </c>
      <c r="CF739" s="269"/>
      <c r="CG739" s="269"/>
      <c r="CH739" s="273"/>
    </row>
    <row r="740" spans="1:86" s="1" customFormat="1" x14ac:dyDescent="0.2">
      <c r="A740" s="120">
        <v>736</v>
      </c>
      <c r="B740" s="120" t="s">
        <v>1472</v>
      </c>
      <c r="C740" s="120" t="s">
        <v>467</v>
      </c>
      <c r="D740" s="126">
        <v>2</v>
      </c>
      <c r="E740" s="126" t="s">
        <v>1471</v>
      </c>
      <c r="F740" s="199">
        <v>60.740499999999997</v>
      </c>
      <c r="G740" s="199">
        <v>4.95</v>
      </c>
      <c r="H740" s="123">
        <v>1</v>
      </c>
      <c r="I740" s="122">
        <v>9480</v>
      </c>
      <c r="J740" s="122">
        <v>170</v>
      </c>
      <c r="K740" s="123">
        <v>0</v>
      </c>
      <c r="L740" s="122">
        <v>9480</v>
      </c>
      <c r="M740" s="122">
        <v>170</v>
      </c>
      <c r="N740" s="122">
        <v>10854.66666666667</v>
      </c>
      <c r="O740" s="122">
        <v>368.33333333333388</v>
      </c>
      <c r="P740" s="122">
        <v>601.66666666666606</v>
      </c>
      <c r="Q740" s="112" t="s">
        <v>214</v>
      </c>
      <c r="R740" s="158">
        <v>1</v>
      </c>
      <c r="S740" s="112" t="s">
        <v>2191</v>
      </c>
      <c r="T740" s="124" t="s">
        <v>2185</v>
      </c>
      <c r="U740" s="112" t="s">
        <v>214</v>
      </c>
      <c r="V740" s="112" t="s">
        <v>808</v>
      </c>
      <c r="W740" s="112" t="s">
        <v>193</v>
      </c>
      <c r="X740" s="112" t="s">
        <v>115</v>
      </c>
      <c r="Y740" s="112" t="s">
        <v>115</v>
      </c>
      <c r="Z740" s="112" t="s">
        <v>115</v>
      </c>
      <c r="AA740" s="125" t="s">
        <v>197</v>
      </c>
      <c r="AB740" s="125" t="s">
        <v>197</v>
      </c>
      <c r="AC740" s="125" t="s">
        <v>197</v>
      </c>
      <c r="AD740" s="125" t="s">
        <v>197</v>
      </c>
      <c r="AE740" s="125">
        <v>0</v>
      </c>
      <c r="AF740" s="125">
        <v>0.1</v>
      </c>
      <c r="AG740" s="125">
        <v>0</v>
      </c>
      <c r="AH740" s="125">
        <v>0</v>
      </c>
      <c r="AI740" s="202">
        <v>0</v>
      </c>
      <c r="AJ740" s="202">
        <v>0</v>
      </c>
      <c r="AK740" s="202">
        <v>0.60922058868134199</v>
      </c>
      <c r="AL740" s="202">
        <v>0</v>
      </c>
      <c r="AM740" s="202">
        <v>0.1</v>
      </c>
      <c r="AN740" s="202">
        <v>0</v>
      </c>
      <c r="AO740" s="202">
        <v>1</v>
      </c>
      <c r="AP740" s="202">
        <v>0</v>
      </c>
      <c r="AQ740" s="202" t="s">
        <v>197</v>
      </c>
      <c r="AR740" s="202">
        <v>1981</v>
      </c>
      <c r="AS740" s="203">
        <v>10.9</v>
      </c>
      <c r="AT740" s="224" t="s">
        <v>132</v>
      </c>
      <c r="AU740" s="202" t="s">
        <v>556</v>
      </c>
      <c r="AV740" s="152">
        <v>1.1794701037640762</v>
      </c>
      <c r="AW740" s="152">
        <v>1.1794701037640762</v>
      </c>
      <c r="AX740" s="179">
        <v>-0.43011302781689492</v>
      </c>
      <c r="AY740" s="179" t="s">
        <v>115</v>
      </c>
      <c r="AZ740" s="179">
        <v>-0.30177950259998382</v>
      </c>
      <c r="BA740" s="179">
        <v>-0.28078196927642729</v>
      </c>
      <c r="BB740" s="179">
        <v>0</v>
      </c>
      <c r="BC740" s="179">
        <v>0.2763077354258347</v>
      </c>
      <c r="BD740" s="179">
        <v>0.29364548623068121</v>
      </c>
      <c r="BE740" s="179" t="s">
        <v>115</v>
      </c>
      <c r="BF740" s="179">
        <v>0.39458377937891909</v>
      </c>
      <c r="BG740" s="179">
        <v>0.45585103157339352</v>
      </c>
      <c r="BH740" s="204">
        <v>0</v>
      </c>
      <c r="BI740" s="204">
        <v>7</v>
      </c>
      <c r="BJ740" s="205" t="s">
        <v>3025</v>
      </c>
      <c r="BK740" s="205" t="s">
        <v>3026</v>
      </c>
      <c r="BL740" s="205" t="s">
        <v>3027</v>
      </c>
      <c r="BM740" s="205">
        <v>-2.205886813419872E-2</v>
      </c>
      <c r="BN740" s="205">
        <v>0.68400245175898289</v>
      </c>
      <c r="BO740" s="205">
        <v>0.15219241042989279</v>
      </c>
      <c r="BP740" s="205">
        <v>9.548178712712084E-2</v>
      </c>
      <c r="BQ740" s="205" t="s">
        <v>115</v>
      </c>
      <c r="BR740" s="205" t="s">
        <v>197</v>
      </c>
      <c r="BS740" s="205">
        <v>0.17694358362478421</v>
      </c>
      <c r="BT740" s="120" t="s">
        <v>115</v>
      </c>
      <c r="BU740" s="120" t="s">
        <v>115</v>
      </c>
      <c r="BV740" s="120" t="s">
        <v>115</v>
      </c>
      <c r="BW740" s="120" t="s">
        <v>115</v>
      </c>
      <c r="BX740" s="153">
        <v>10.922058868134199</v>
      </c>
      <c r="BY740" s="153">
        <v>1.3752412083525529</v>
      </c>
      <c r="BZ740" s="153">
        <v>1.3752412083525529</v>
      </c>
      <c r="CA740" s="154" t="s">
        <v>197</v>
      </c>
      <c r="CB740" s="154">
        <v>1.3865775899447426</v>
      </c>
      <c r="CC740" s="154">
        <v>1.3865775899447426</v>
      </c>
      <c r="CD740" s="154" t="s">
        <v>197</v>
      </c>
      <c r="CE740" s="155">
        <v>0</v>
      </c>
      <c r="CF740" s="269"/>
      <c r="CG740" s="269"/>
      <c r="CH740" s="273"/>
    </row>
    <row r="741" spans="1:86" s="1" customFormat="1" x14ac:dyDescent="0.2">
      <c r="A741" s="120">
        <v>737</v>
      </c>
      <c r="B741" s="120" t="s">
        <v>1473</v>
      </c>
      <c r="C741" s="120" t="s">
        <v>467</v>
      </c>
      <c r="D741" s="126">
        <v>2</v>
      </c>
      <c r="E741" s="126" t="s">
        <v>1471</v>
      </c>
      <c r="F741" s="199">
        <v>60.740499999999997</v>
      </c>
      <c r="G741" s="199">
        <v>4.95</v>
      </c>
      <c r="H741" s="123">
        <v>1</v>
      </c>
      <c r="I741" s="122">
        <v>7190</v>
      </c>
      <c r="J741" s="122">
        <v>80</v>
      </c>
      <c r="K741" s="123">
        <v>0</v>
      </c>
      <c r="L741" s="122">
        <v>7190</v>
      </c>
      <c r="M741" s="122">
        <v>80</v>
      </c>
      <c r="N741" s="122">
        <v>8031.5</v>
      </c>
      <c r="O741" s="122">
        <v>287.5</v>
      </c>
      <c r="P741" s="122">
        <v>289.5</v>
      </c>
      <c r="Q741" s="112" t="s">
        <v>214</v>
      </c>
      <c r="R741" s="158">
        <v>1</v>
      </c>
      <c r="S741" s="112" t="s">
        <v>2191</v>
      </c>
      <c r="T741" s="124" t="s">
        <v>2185</v>
      </c>
      <c r="U741" s="112" t="s">
        <v>214</v>
      </c>
      <c r="V741" s="112" t="s">
        <v>808</v>
      </c>
      <c r="W741" s="112" t="s">
        <v>215</v>
      </c>
      <c r="X741" s="112" t="s">
        <v>115</v>
      </c>
      <c r="Y741" s="112" t="s">
        <v>115</v>
      </c>
      <c r="Z741" s="112" t="s">
        <v>115</v>
      </c>
      <c r="AA741" s="125" t="s">
        <v>197</v>
      </c>
      <c r="AB741" s="125" t="s">
        <v>197</v>
      </c>
      <c r="AC741" s="125" t="s">
        <v>197</v>
      </c>
      <c r="AD741" s="125" t="s">
        <v>197</v>
      </c>
      <c r="AE741" s="125">
        <v>0</v>
      </c>
      <c r="AF741" s="125">
        <v>0.1</v>
      </c>
      <c r="AG741" s="125">
        <v>0</v>
      </c>
      <c r="AH741" s="125">
        <v>0</v>
      </c>
      <c r="AI741" s="202">
        <v>0</v>
      </c>
      <c r="AJ741" s="202">
        <v>0</v>
      </c>
      <c r="AK741" s="202">
        <v>0.60922058868134199</v>
      </c>
      <c r="AL741" s="202">
        <v>0</v>
      </c>
      <c r="AM741" s="202">
        <v>0.1</v>
      </c>
      <c r="AN741" s="202">
        <v>0</v>
      </c>
      <c r="AO741" s="202">
        <v>1</v>
      </c>
      <c r="AP741" s="202">
        <v>0</v>
      </c>
      <c r="AQ741" s="202" t="s">
        <v>197</v>
      </c>
      <c r="AR741" s="202">
        <v>1981</v>
      </c>
      <c r="AS741" s="203">
        <v>10.9</v>
      </c>
      <c r="AT741" s="224" t="s">
        <v>132</v>
      </c>
      <c r="AU741" s="202" t="s">
        <v>556</v>
      </c>
      <c r="AV741" s="152">
        <v>1.1794701037640762</v>
      </c>
      <c r="AW741" s="152">
        <v>1.1794701037640762</v>
      </c>
      <c r="AX741" s="179">
        <v>-0.39388363306050772</v>
      </c>
      <c r="AY741" s="179" t="s">
        <v>115</v>
      </c>
      <c r="AZ741" s="179">
        <v>-0.27440558485355759</v>
      </c>
      <c r="BA741" s="179">
        <v>-0.25434243927394812</v>
      </c>
      <c r="BB741" s="179">
        <v>0</v>
      </c>
      <c r="BC741" s="179">
        <v>0.24441746089068969</v>
      </c>
      <c r="BD741" s="179">
        <v>0.26084686204735219</v>
      </c>
      <c r="BE741" s="179" t="s">
        <v>115</v>
      </c>
      <c r="BF741" s="179">
        <v>0.3537182271337192</v>
      </c>
      <c r="BG741" s="179">
        <v>0.40534274170263429</v>
      </c>
      <c r="BH741" s="204">
        <v>0</v>
      </c>
      <c r="BI741" s="204">
        <v>7</v>
      </c>
      <c r="BJ741" s="205" t="s">
        <v>3025</v>
      </c>
      <c r="BK741" s="205" t="s">
        <v>3026</v>
      </c>
      <c r="BL741" s="205" t="s">
        <v>3027</v>
      </c>
      <c r="BM741" s="205">
        <v>-2.205886813419872E-2</v>
      </c>
      <c r="BN741" s="205">
        <v>0.68400245175898289</v>
      </c>
      <c r="BO741" s="205">
        <v>0.15219241042989279</v>
      </c>
      <c r="BP741" s="205">
        <v>9.548178712712084E-2</v>
      </c>
      <c r="BQ741" s="205" t="s">
        <v>115</v>
      </c>
      <c r="BR741" s="205" t="s">
        <v>197</v>
      </c>
      <c r="BS741" s="205">
        <v>0.17694358362478421</v>
      </c>
      <c r="BT741" s="120" t="s">
        <v>115</v>
      </c>
      <c r="BU741" s="120" t="s">
        <v>115</v>
      </c>
      <c r="BV741" s="120" t="s">
        <v>115</v>
      </c>
      <c r="BW741" s="120" t="s">
        <v>115</v>
      </c>
      <c r="BX741" s="153">
        <v>10.922058868134199</v>
      </c>
      <c r="BY741" s="153">
        <v>1.3752412083525529</v>
      </c>
      <c r="BZ741" s="153">
        <v>1.3752412083525529</v>
      </c>
      <c r="CA741" s="154" t="s">
        <v>197</v>
      </c>
      <c r="CB741" s="154">
        <v>1.3865775899447426</v>
      </c>
      <c r="CC741" s="154">
        <v>1.3865775899447426</v>
      </c>
      <c r="CD741" s="154" t="s">
        <v>197</v>
      </c>
      <c r="CE741" s="155">
        <v>0</v>
      </c>
      <c r="CF741" s="269"/>
      <c r="CG741" s="269"/>
      <c r="CH741" s="273"/>
    </row>
    <row r="742" spans="1:86" s="1" customFormat="1" x14ac:dyDescent="0.2">
      <c r="A742" s="120">
        <v>738</v>
      </c>
      <c r="B742" s="120" t="s">
        <v>1474</v>
      </c>
      <c r="C742" s="120" t="s">
        <v>467</v>
      </c>
      <c r="D742" s="126">
        <v>2</v>
      </c>
      <c r="E742" s="126" t="s">
        <v>1471</v>
      </c>
      <c r="F742" s="199">
        <v>60.740499999999997</v>
      </c>
      <c r="G742" s="199">
        <v>4.95</v>
      </c>
      <c r="H742" s="123">
        <v>1</v>
      </c>
      <c r="I742" s="122">
        <v>5950</v>
      </c>
      <c r="J742" s="122">
        <v>70</v>
      </c>
      <c r="K742" s="123">
        <v>0</v>
      </c>
      <c r="L742" s="122">
        <v>5950</v>
      </c>
      <c r="M742" s="122">
        <v>70</v>
      </c>
      <c r="N742" s="122">
        <v>6820.75</v>
      </c>
      <c r="O742" s="122">
        <v>335.25</v>
      </c>
      <c r="P742" s="122">
        <v>328.75</v>
      </c>
      <c r="Q742" s="112" t="s">
        <v>214</v>
      </c>
      <c r="R742" s="158">
        <v>1</v>
      </c>
      <c r="S742" s="112" t="s">
        <v>2191</v>
      </c>
      <c r="T742" s="124" t="s">
        <v>2185</v>
      </c>
      <c r="U742" s="112" t="s">
        <v>214</v>
      </c>
      <c r="V742" s="112" t="s">
        <v>808</v>
      </c>
      <c r="W742" s="112" t="s">
        <v>193</v>
      </c>
      <c r="X742" s="112" t="s">
        <v>115</v>
      </c>
      <c r="Y742" s="112" t="s">
        <v>115</v>
      </c>
      <c r="Z742" s="112" t="s">
        <v>115</v>
      </c>
      <c r="AA742" s="125" t="s">
        <v>197</v>
      </c>
      <c r="AB742" s="125" t="s">
        <v>197</v>
      </c>
      <c r="AC742" s="125" t="s">
        <v>197</v>
      </c>
      <c r="AD742" s="125" t="s">
        <v>197</v>
      </c>
      <c r="AE742" s="125">
        <v>0</v>
      </c>
      <c r="AF742" s="125">
        <v>0.1</v>
      </c>
      <c r="AG742" s="125">
        <v>0</v>
      </c>
      <c r="AH742" s="125">
        <v>0</v>
      </c>
      <c r="AI742" s="202">
        <v>0</v>
      </c>
      <c r="AJ742" s="202">
        <v>0</v>
      </c>
      <c r="AK742" s="202">
        <v>0.60922058868134199</v>
      </c>
      <c r="AL742" s="202">
        <v>0</v>
      </c>
      <c r="AM742" s="202">
        <v>0.1</v>
      </c>
      <c r="AN742" s="202">
        <v>0</v>
      </c>
      <c r="AO742" s="202">
        <v>1</v>
      </c>
      <c r="AP742" s="202">
        <v>0</v>
      </c>
      <c r="AQ742" s="202" t="s">
        <v>197</v>
      </c>
      <c r="AR742" s="202">
        <v>1981</v>
      </c>
      <c r="AS742" s="203">
        <v>10.9</v>
      </c>
      <c r="AT742" s="224" t="s">
        <v>132</v>
      </c>
      <c r="AU742" s="202" t="s">
        <v>556</v>
      </c>
      <c r="AV742" s="152">
        <v>1.1794701037640762</v>
      </c>
      <c r="AW742" s="152">
        <v>1.1794701037640762</v>
      </c>
      <c r="AX742" s="179">
        <v>-0.39388363306050772</v>
      </c>
      <c r="AY742" s="179" t="s">
        <v>115</v>
      </c>
      <c r="AZ742" s="179">
        <v>-0.27440558485355759</v>
      </c>
      <c r="BA742" s="179">
        <v>-0.25434243927394812</v>
      </c>
      <c r="BB742" s="179">
        <v>0</v>
      </c>
      <c r="BC742" s="179">
        <v>0.24441746089068969</v>
      </c>
      <c r="BD742" s="179">
        <v>0.26084686204735219</v>
      </c>
      <c r="BE742" s="179" t="s">
        <v>115</v>
      </c>
      <c r="BF742" s="179">
        <v>0.3537182271337192</v>
      </c>
      <c r="BG742" s="179">
        <v>0.40534274170263429</v>
      </c>
      <c r="BH742" s="204">
        <v>0</v>
      </c>
      <c r="BI742" s="204">
        <v>7</v>
      </c>
      <c r="BJ742" s="205" t="s">
        <v>3025</v>
      </c>
      <c r="BK742" s="205" t="s">
        <v>3026</v>
      </c>
      <c r="BL742" s="205" t="s">
        <v>3027</v>
      </c>
      <c r="BM742" s="205">
        <v>-2.205886813419872E-2</v>
      </c>
      <c r="BN742" s="205">
        <v>0.68400245175898289</v>
      </c>
      <c r="BO742" s="205">
        <v>0.15219241042989279</v>
      </c>
      <c r="BP742" s="205">
        <v>9.548178712712084E-2</v>
      </c>
      <c r="BQ742" s="205" t="s">
        <v>115</v>
      </c>
      <c r="BR742" s="205" t="s">
        <v>197</v>
      </c>
      <c r="BS742" s="205">
        <v>0.17694358362478421</v>
      </c>
      <c r="BT742" s="120" t="s">
        <v>115</v>
      </c>
      <c r="BU742" s="120" t="s">
        <v>115</v>
      </c>
      <c r="BV742" s="120" t="s">
        <v>115</v>
      </c>
      <c r="BW742" s="120" t="s">
        <v>115</v>
      </c>
      <c r="BX742" s="153">
        <v>10.922058868134199</v>
      </c>
      <c r="BY742" s="153">
        <v>1.3752412083525529</v>
      </c>
      <c r="BZ742" s="153">
        <v>1.3752412083525529</v>
      </c>
      <c r="CA742" s="154" t="s">
        <v>197</v>
      </c>
      <c r="CB742" s="154">
        <v>1.3865775899447426</v>
      </c>
      <c r="CC742" s="154">
        <v>1.3865775899447426</v>
      </c>
      <c r="CD742" s="154" t="s">
        <v>197</v>
      </c>
      <c r="CE742" s="155">
        <v>0</v>
      </c>
      <c r="CF742" s="269"/>
      <c r="CG742" s="269"/>
      <c r="CH742" s="273"/>
    </row>
    <row r="743" spans="1:86" s="1" customFormat="1" x14ac:dyDescent="0.2">
      <c r="A743" s="120">
        <v>739</v>
      </c>
      <c r="B743" s="120" t="s">
        <v>1475</v>
      </c>
      <c r="C743" s="120" t="s">
        <v>467</v>
      </c>
      <c r="D743" s="126">
        <v>2</v>
      </c>
      <c r="E743" s="126" t="s">
        <v>1476</v>
      </c>
      <c r="F743" s="199">
        <v>60.804400000000001</v>
      </c>
      <c r="G743" s="199">
        <v>4.97</v>
      </c>
      <c r="H743" s="123">
        <v>1</v>
      </c>
      <c r="I743" s="122">
        <v>5260</v>
      </c>
      <c r="J743" s="122">
        <v>90</v>
      </c>
      <c r="K743" s="123">
        <v>0</v>
      </c>
      <c r="L743" s="122">
        <v>5260</v>
      </c>
      <c r="M743" s="122">
        <v>90</v>
      </c>
      <c r="N743" s="122">
        <v>6073.5</v>
      </c>
      <c r="O743" s="122">
        <v>229.5</v>
      </c>
      <c r="P743" s="122">
        <v>353.5</v>
      </c>
      <c r="Q743" s="112" t="s">
        <v>214</v>
      </c>
      <c r="R743" s="158">
        <v>1</v>
      </c>
      <c r="S743" s="112" t="s">
        <v>2191</v>
      </c>
      <c r="T743" s="124" t="s">
        <v>2185</v>
      </c>
      <c r="U743" s="112" t="s">
        <v>214</v>
      </c>
      <c r="V743" s="112" t="s">
        <v>808</v>
      </c>
      <c r="W743" s="112" t="s">
        <v>193</v>
      </c>
      <c r="X743" s="112" t="s">
        <v>115</v>
      </c>
      <c r="Y743" s="112" t="s">
        <v>115</v>
      </c>
      <c r="Z743" s="112" t="s">
        <v>115</v>
      </c>
      <c r="AA743" s="125" t="s">
        <v>197</v>
      </c>
      <c r="AB743" s="125" t="s">
        <v>197</v>
      </c>
      <c r="AC743" s="125" t="s">
        <v>197</v>
      </c>
      <c r="AD743" s="125" t="s">
        <v>197</v>
      </c>
      <c r="AE743" s="125">
        <v>0</v>
      </c>
      <c r="AF743" s="125">
        <v>0.1</v>
      </c>
      <c r="AG743" s="125">
        <v>0</v>
      </c>
      <c r="AH743" s="125">
        <v>0</v>
      </c>
      <c r="AI743" s="202">
        <v>0</v>
      </c>
      <c r="AJ743" s="202">
        <v>0</v>
      </c>
      <c r="AK743" s="202">
        <v>0.5</v>
      </c>
      <c r="AL743" s="202">
        <v>0</v>
      </c>
      <c r="AM743" s="202">
        <v>0.1</v>
      </c>
      <c r="AN743" s="202">
        <v>0</v>
      </c>
      <c r="AO743" s="202">
        <v>1</v>
      </c>
      <c r="AP743" s="202">
        <v>0</v>
      </c>
      <c r="AQ743" s="202" t="s">
        <v>197</v>
      </c>
      <c r="AR743" s="202">
        <v>1981</v>
      </c>
      <c r="AS743" s="203">
        <v>9.3000000000000007</v>
      </c>
      <c r="AT743" s="224" t="s">
        <v>132</v>
      </c>
      <c r="AU743" s="202" t="s">
        <v>556</v>
      </c>
      <c r="AV743" s="152">
        <v>1.1269427669584644</v>
      </c>
      <c r="AW743" s="152">
        <v>1.1269427669584644</v>
      </c>
      <c r="AX743" s="179">
        <v>-0.39388363306050772</v>
      </c>
      <c r="AY743" s="179" t="s">
        <v>115</v>
      </c>
      <c r="AZ743" s="179">
        <v>-0.27440558485355759</v>
      </c>
      <c r="BA743" s="179">
        <v>-0.25434243927394812</v>
      </c>
      <c r="BB743" s="179">
        <v>0</v>
      </c>
      <c r="BC743" s="179">
        <v>0.24441746089068969</v>
      </c>
      <c r="BD743" s="179">
        <v>0.26084686204735219</v>
      </c>
      <c r="BE743" s="179" t="s">
        <v>115</v>
      </c>
      <c r="BF743" s="179">
        <v>0.3537182271337192</v>
      </c>
      <c r="BG743" s="179">
        <v>0.40534274170263429</v>
      </c>
      <c r="BH743" s="204">
        <v>1</v>
      </c>
      <c r="BI743" s="204">
        <v>7</v>
      </c>
      <c r="BJ743" s="205" t="s">
        <v>3031</v>
      </c>
      <c r="BK743" s="205" t="s">
        <v>3032</v>
      </c>
      <c r="BL743" s="205" t="s">
        <v>3030</v>
      </c>
      <c r="BM743" s="205">
        <v>0.67700825431910217</v>
      </c>
      <c r="BN743" s="205" t="s">
        <v>115</v>
      </c>
      <c r="BO743" s="205">
        <v>0.16749380183385079</v>
      </c>
      <c r="BP743" s="205">
        <v>9.548178712712084E-2</v>
      </c>
      <c r="BQ743" s="205" t="s">
        <v>115</v>
      </c>
      <c r="BR743" s="205" t="s">
        <v>197</v>
      </c>
      <c r="BS743" s="205">
        <v>9.2008254319102201E-2</v>
      </c>
      <c r="BT743" s="120" t="s">
        <v>115</v>
      </c>
      <c r="BU743" s="120" t="s">
        <v>115</v>
      </c>
      <c r="BV743" s="120" t="s">
        <v>115</v>
      </c>
      <c r="BW743" s="120" t="s">
        <v>115</v>
      </c>
      <c r="BX743" s="153">
        <v>8.6229917456808991</v>
      </c>
      <c r="BY743" s="153">
        <v>1.1433157679861439</v>
      </c>
      <c r="BZ743" s="153">
        <v>1.1433157679861439</v>
      </c>
      <c r="CA743" s="154" t="s">
        <v>197</v>
      </c>
      <c r="CB743" s="154">
        <v>1.1470119721208645</v>
      </c>
      <c r="CC743" s="154">
        <v>1.1470119721208645</v>
      </c>
      <c r="CD743" s="154" t="s">
        <v>197</v>
      </c>
      <c r="CE743" s="155">
        <v>0</v>
      </c>
      <c r="CF743" s="269"/>
      <c r="CG743" s="269"/>
      <c r="CH743" s="273"/>
    </row>
    <row r="744" spans="1:86" s="1" customFormat="1" x14ac:dyDescent="0.2">
      <c r="A744" s="120">
        <v>740</v>
      </c>
      <c r="B744" s="120" t="s">
        <v>1477</v>
      </c>
      <c r="C744" s="120" t="s">
        <v>467</v>
      </c>
      <c r="D744" s="126">
        <v>2</v>
      </c>
      <c r="E744" s="126" t="s">
        <v>1478</v>
      </c>
      <c r="F744" s="199">
        <v>60.792999999999999</v>
      </c>
      <c r="G744" s="199">
        <v>4.9800000000000004</v>
      </c>
      <c r="H744" s="123">
        <v>1</v>
      </c>
      <c r="I744" s="122">
        <v>9170</v>
      </c>
      <c r="J744" s="122">
        <v>140</v>
      </c>
      <c r="K744" s="123">
        <v>0</v>
      </c>
      <c r="L744" s="122">
        <v>9170</v>
      </c>
      <c r="M744" s="122">
        <v>140</v>
      </c>
      <c r="N744" s="122">
        <v>10364.5</v>
      </c>
      <c r="O744" s="122">
        <v>697.5</v>
      </c>
      <c r="P744" s="122">
        <v>597.5</v>
      </c>
      <c r="Q744" s="112" t="s">
        <v>214</v>
      </c>
      <c r="R744" s="158">
        <v>1</v>
      </c>
      <c r="S744" s="112" t="s">
        <v>2191</v>
      </c>
      <c r="T744" s="124" t="s">
        <v>2185</v>
      </c>
      <c r="U744" s="112" t="s">
        <v>214</v>
      </c>
      <c r="V744" s="112" t="s">
        <v>808</v>
      </c>
      <c r="W744" s="112" t="s">
        <v>193</v>
      </c>
      <c r="X744" s="112" t="s">
        <v>115</v>
      </c>
      <c r="Y744" s="112" t="s">
        <v>115</v>
      </c>
      <c r="Z744" s="112" t="s">
        <v>115</v>
      </c>
      <c r="AA744" s="125" t="s">
        <v>197</v>
      </c>
      <c r="AB744" s="125" t="s">
        <v>197</v>
      </c>
      <c r="AC744" s="125" t="s">
        <v>197</v>
      </c>
      <c r="AD744" s="125" t="s">
        <v>197</v>
      </c>
      <c r="AE744" s="125">
        <v>0</v>
      </c>
      <c r="AF744" s="125">
        <v>0.1</v>
      </c>
      <c r="AG744" s="125">
        <v>0</v>
      </c>
      <c r="AH744" s="125">
        <v>0</v>
      </c>
      <c r="AI744" s="202">
        <v>0</v>
      </c>
      <c r="AJ744" s="202">
        <v>0</v>
      </c>
      <c r="AK744" s="202">
        <v>0.5</v>
      </c>
      <c r="AL744" s="202">
        <v>0</v>
      </c>
      <c r="AM744" s="202">
        <v>0.1</v>
      </c>
      <c r="AN744" s="202">
        <v>0</v>
      </c>
      <c r="AO744" s="202">
        <v>1</v>
      </c>
      <c r="AP744" s="202">
        <v>0</v>
      </c>
      <c r="AQ744" s="202" t="s">
        <v>197</v>
      </c>
      <c r="AR744" s="202">
        <v>1981</v>
      </c>
      <c r="AS744" s="203">
        <v>7.2</v>
      </c>
      <c r="AT744" s="224" t="s">
        <v>132</v>
      </c>
      <c r="AU744" s="202" t="s">
        <v>556</v>
      </c>
      <c r="AV744" s="152">
        <v>1.1269427669584644</v>
      </c>
      <c r="AW744" s="152">
        <v>1.1269427669584644</v>
      </c>
      <c r="AX744" s="179">
        <v>-0.59226593141834472</v>
      </c>
      <c r="AY744" s="179" t="s">
        <v>115</v>
      </c>
      <c r="AZ744" s="179">
        <v>-0.42727230789488641</v>
      </c>
      <c r="BA744" s="179">
        <v>-0.39991349249139929</v>
      </c>
      <c r="BB744" s="179">
        <v>0</v>
      </c>
      <c r="BC744" s="179">
        <v>0.39817338580047051</v>
      </c>
      <c r="BD744" s="179">
        <v>0.41970295471003749</v>
      </c>
      <c r="BE744" s="179" t="s">
        <v>115</v>
      </c>
      <c r="BF744" s="179">
        <v>0.55765094909553015</v>
      </c>
      <c r="BG744" s="179">
        <v>0.65467919911661754</v>
      </c>
      <c r="BH744" s="204">
        <v>0</v>
      </c>
      <c r="BI744" s="204">
        <v>7</v>
      </c>
      <c r="BJ744" s="205" t="s">
        <v>3025</v>
      </c>
      <c r="BK744" s="205" t="s">
        <v>3026</v>
      </c>
      <c r="BL744" s="205" t="s">
        <v>3027</v>
      </c>
      <c r="BM744" s="205">
        <v>-2.3679726655038369E-2</v>
      </c>
      <c r="BN744" s="205">
        <v>0.70834443728964602</v>
      </c>
      <c r="BO744" s="205">
        <v>0.16389329619036699</v>
      </c>
      <c r="BP744" s="205">
        <v>9.548178712712084E-2</v>
      </c>
      <c r="BQ744" s="205" t="s">
        <v>115</v>
      </c>
      <c r="BR744" s="205" t="s">
        <v>197</v>
      </c>
      <c r="BS744" s="205">
        <v>0.1236647106346076</v>
      </c>
      <c r="BT744" s="120" t="s">
        <v>115</v>
      </c>
      <c r="BU744" s="120" t="s">
        <v>115</v>
      </c>
      <c r="BV744" s="120" t="s">
        <v>115</v>
      </c>
      <c r="BW744" s="120" t="s">
        <v>115</v>
      </c>
      <c r="BX744" s="153">
        <v>7.223679726655039</v>
      </c>
      <c r="BY744" s="153">
        <v>1.3445183621090182</v>
      </c>
      <c r="BZ744" s="153">
        <v>1.3445183621090182</v>
      </c>
      <c r="CA744" s="154" t="s">
        <v>197</v>
      </c>
      <c r="CB744" s="154">
        <v>1.3501935367585858</v>
      </c>
      <c r="CC744" s="154">
        <v>1.3501935367585858</v>
      </c>
      <c r="CD744" s="154" t="s">
        <v>197</v>
      </c>
      <c r="CE744" s="155">
        <v>0</v>
      </c>
      <c r="CF744" s="269"/>
      <c r="CG744" s="269"/>
      <c r="CH744" s="273"/>
    </row>
    <row r="745" spans="1:86" s="1" customFormat="1" x14ac:dyDescent="0.2">
      <c r="A745" s="120">
        <v>741</v>
      </c>
      <c r="B745" s="120" t="s">
        <v>1479</v>
      </c>
      <c r="C745" s="120" t="s">
        <v>2959</v>
      </c>
      <c r="D745" s="126">
        <v>2</v>
      </c>
      <c r="E745" s="126" t="s">
        <v>1478</v>
      </c>
      <c r="F745" s="199">
        <v>60.792999999999999</v>
      </c>
      <c r="G745" s="199">
        <v>4.9800000000000004</v>
      </c>
      <c r="H745" s="123">
        <v>1</v>
      </c>
      <c r="I745" s="122">
        <v>4130</v>
      </c>
      <c r="J745" s="122">
        <v>120</v>
      </c>
      <c r="K745" s="123">
        <v>0</v>
      </c>
      <c r="L745" s="122">
        <v>4130</v>
      </c>
      <c r="M745" s="122">
        <v>120</v>
      </c>
      <c r="N745" s="122">
        <v>4659</v>
      </c>
      <c r="O745" s="122">
        <v>552</v>
      </c>
      <c r="P745" s="122">
        <v>506</v>
      </c>
      <c r="Q745" s="112" t="s">
        <v>214</v>
      </c>
      <c r="R745" s="158">
        <v>1</v>
      </c>
      <c r="S745" s="112" t="s">
        <v>2191</v>
      </c>
      <c r="T745" s="124" t="s">
        <v>2185</v>
      </c>
      <c r="U745" s="112" t="s">
        <v>214</v>
      </c>
      <c r="V745" s="112" t="s">
        <v>808</v>
      </c>
      <c r="W745" s="112" t="s">
        <v>193</v>
      </c>
      <c r="X745" s="112" t="s">
        <v>115</v>
      </c>
      <c r="Y745" s="112" t="s">
        <v>115</v>
      </c>
      <c r="Z745" s="112" t="s">
        <v>115</v>
      </c>
      <c r="AA745" s="125" t="s">
        <v>197</v>
      </c>
      <c r="AB745" s="125" t="s">
        <v>197</v>
      </c>
      <c r="AC745" s="125" t="s">
        <v>197</v>
      </c>
      <c r="AD745" s="125" t="s">
        <v>197</v>
      </c>
      <c r="AE745" s="125">
        <v>0</v>
      </c>
      <c r="AF745" s="125">
        <v>0.1</v>
      </c>
      <c r="AG745" s="125">
        <v>0</v>
      </c>
      <c r="AH745" s="125">
        <v>0</v>
      </c>
      <c r="AI745" s="202">
        <v>0</v>
      </c>
      <c r="AJ745" s="202">
        <v>0</v>
      </c>
      <c r="AK745" s="202">
        <v>0.5</v>
      </c>
      <c r="AL745" s="202">
        <v>0</v>
      </c>
      <c r="AM745" s="202">
        <v>0.1</v>
      </c>
      <c r="AN745" s="202">
        <v>0</v>
      </c>
      <c r="AO745" s="202">
        <v>1</v>
      </c>
      <c r="AP745" s="202">
        <v>0</v>
      </c>
      <c r="AQ745" s="202" t="s">
        <v>197</v>
      </c>
      <c r="AR745" s="202">
        <v>1981</v>
      </c>
      <c r="AS745" s="203">
        <v>7.2</v>
      </c>
      <c r="AT745" s="224" t="s">
        <v>132</v>
      </c>
      <c r="AU745" s="202" t="s">
        <v>556</v>
      </c>
      <c r="AV745" s="152">
        <v>1.1269427669584644</v>
      </c>
      <c r="AW745" s="152">
        <v>1.1269427669584644</v>
      </c>
      <c r="AX745" s="179">
        <v>-0.74093855670926079</v>
      </c>
      <c r="AY745" s="179" t="s">
        <v>115</v>
      </c>
      <c r="AZ745" s="179">
        <v>-0.54167088906989158</v>
      </c>
      <c r="BA745" s="179">
        <v>-0.50863741454266276</v>
      </c>
      <c r="BB745" s="179">
        <v>0</v>
      </c>
      <c r="BC745" s="179">
        <v>0.49972491756578308</v>
      </c>
      <c r="BD745" s="179">
        <v>0.5237136484510394</v>
      </c>
      <c r="BE745" s="179" t="s">
        <v>115</v>
      </c>
      <c r="BF745" s="179">
        <v>0.69316032801441796</v>
      </c>
      <c r="BG745" s="179">
        <v>0.81968470166279495</v>
      </c>
      <c r="BH745" s="204">
        <v>0</v>
      </c>
      <c r="BI745" s="204">
        <v>7</v>
      </c>
      <c r="BJ745" s="205" t="s">
        <v>3025</v>
      </c>
      <c r="BK745" s="205" t="s">
        <v>3026</v>
      </c>
      <c r="BL745" s="205" t="s">
        <v>3027</v>
      </c>
      <c r="BM745" s="205">
        <v>-2.3679726655038369E-2</v>
      </c>
      <c r="BN745" s="205">
        <v>0.70834443728964602</v>
      </c>
      <c r="BO745" s="205">
        <v>0.16389329619036699</v>
      </c>
      <c r="BP745" s="205">
        <v>9.548178712712084E-2</v>
      </c>
      <c r="BQ745" s="205" t="s">
        <v>115</v>
      </c>
      <c r="BR745" s="205" t="s">
        <v>197</v>
      </c>
      <c r="BS745" s="205">
        <v>0.1236647106346076</v>
      </c>
      <c r="BT745" s="120" t="s">
        <v>115</v>
      </c>
      <c r="BU745" s="120" t="s">
        <v>115</v>
      </c>
      <c r="BV745" s="120" t="s">
        <v>115</v>
      </c>
      <c r="BW745" s="120" t="s">
        <v>115</v>
      </c>
      <c r="BX745" s="153">
        <v>7.223679726655039</v>
      </c>
      <c r="BY745" s="153">
        <v>1.3445183621090182</v>
      </c>
      <c r="BZ745" s="153">
        <v>1.3445183621090182</v>
      </c>
      <c r="CA745" s="154" t="s">
        <v>197</v>
      </c>
      <c r="CB745" s="154">
        <v>1.3501935367585858</v>
      </c>
      <c r="CC745" s="154">
        <v>1.3501935367585858</v>
      </c>
      <c r="CD745" s="154" t="s">
        <v>197</v>
      </c>
      <c r="CE745" s="155">
        <v>0</v>
      </c>
      <c r="CF745" s="269"/>
      <c r="CG745" s="269"/>
      <c r="CH745" s="273"/>
    </row>
    <row r="746" spans="1:86" s="1" customFormat="1" x14ac:dyDescent="0.2">
      <c r="A746" s="120">
        <v>742</v>
      </c>
      <c r="B746" s="120" t="s">
        <v>1480</v>
      </c>
      <c r="C746" s="120" t="s">
        <v>467</v>
      </c>
      <c r="D746" s="126">
        <v>2</v>
      </c>
      <c r="E746" s="126" t="s">
        <v>1484</v>
      </c>
      <c r="F746" s="199">
        <v>60.802399999999999</v>
      </c>
      <c r="G746" s="199">
        <v>4.96</v>
      </c>
      <c r="H746" s="123">
        <v>1</v>
      </c>
      <c r="I746" s="122">
        <v>8590</v>
      </c>
      <c r="J746" s="122">
        <v>160</v>
      </c>
      <c r="K746" s="123">
        <v>0</v>
      </c>
      <c r="L746" s="122">
        <v>8590</v>
      </c>
      <c r="M746" s="122">
        <v>160</v>
      </c>
      <c r="N746" s="122">
        <v>9742.25</v>
      </c>
      <c r="O746" s="122">
        <v>435.75</v>
      </c>
      <c r="P746" s="122">
        <v>603.25</v>
      </c>
      <c r="Q746" s="112" t="s">
        <v>214</v>
      </c>
      <c r="R746" s="158">
        <v>1</v>
      </c>
      <c r="S746" s="112" t="s">
        <v>2191</v>
      </c>
      <c r="T746" s="124" t="s">
        <v>2185</v>
      </c>
      <c r="U746" s="112" t="s">
        <v>676</v>
      </c>
      <c r="V746" s="112" t="s">
        <v>214</v>
      </c>
      <c r="W746" s="112" t="s">
        <v>193</v>
      </c>
      <c r="X746" s="112" t="s">
        <v>115</v>
      </c>
      <c r="Y746" s="112" t="s">
        <v>115</v>
      </c>
      <c r="Z746" s="112" t="s">
        <v>115</v>
      </c>
      <c r="AA746" s="125" t="s">
        <v>197</v>
      </c>
      <c r="AB746" s="125" t="s">
        <v>197</v>
      </c>
      <c r="AC746" s="125" t="s">
        <v>197</v>
      </c>
      <c r="AD746" s="125" t="s">
        <v>197</v>
      </c>
      <c r="AE746" s="125">
        <v>0</v>
      </c>
      <c r="AF746" s="125">
        <v>0.1</v>
      </c>
      <c r="AG746" s="125">
        <v>0</v>
      </c>
      <c r="AH746" s="125">
        <v>0</v>
      </c>
      <c r="AI746" s="202">
        <v>0</v>
      </c>
      <c r="AJ746" s="202">
        <v>0</v>
      </c>
      <c r="AK746" s="202">
        <v>0.5</v>
      </c>
      <c r="AL746" s="202">
        <v>0</v>
      </c>
      <c r="AM746" s="202">
        <v>0.1</v>
      </c>
      <c r="AN746" s="202">
        <v>0</v>
      </c>
      <c r="AO746" s="202">
        <v>1</v>
      </c>
      <c r="AP746" s="202">
        <v>0</v>
      </c>
      <c r="AQ746" s="202" t="s">
        <v>197</v>
      </c>
      <c r="AR746" s="202">
        <v>1981</v>
      </c>
      <c r="AS746" s="203">
        <v>3.9</v>
      </c>
      <c r="AT746" s="224" t="s">
        <v>132</v>
      </c>
      <c r="AU746" s="202" t="s">
        <v>556</v>
      </c>
      <c r="AV746" s="152">
        <v>1.1269427669584644</v>
      </c>
      <c r="AW746" s="152">
        <v>1.1269427669584644</v>
      </c>
      <c r="AX746" s="179">
        <v>-0.59546001582166008</v>
      </c>
      <c r="AY746" s="179" t="s">
        <v>115</v>
      </c>
      <c r="AZ746" s="179">
        <v>-0.42998802733424341</v>
      </c>
      <c r="BA746" s="179">
        <v>-0.40254554385112928</v>
      </c>
      <c r="BB746" s="179">
        <v>0</v>
      </c>
      <c r="BC746" s="179">
        <v>0.39974943346865632</v>
      </c>
      <c r="BD746" s="179">
        <v>0.42125121060627457</v>
      </c>
      <c r="BE746" s="179" t="s">
        <v>115</v>
      </c>
      <c r="BF746" s="179">
        <v>0.55928581017115431</v>
      </c>
      <c r="BG746" s="179">
        <v>0.65676928190076467</v>
      </c>
      <c r="BH746" s="204">
        <v>0</v>
      </c>
      <c r="BI746" s="204">
        <v>7</v>
      </c>
      <c r="BJ746" s="205" t="s">
        <v>3025</v>
      </c>
      <c r="BK746" s="205" t="s">
        <v>3026</v>
      </c>
      <c r="BL746" s="205" t="s">
        <v>3027</v>
      </c>
      <c r="BM746" s="205">
        <v>-2.2574036903163789E-2</v>
      </c>
      <c r="BN746" s="205">
        <v>0.69200439028542227</v>
      </c>
      <c r="BO746" s="205">
        <v>0.16570289577148209</v>
      </c>
      <c r="BP746" s="205">
        <v>9.548178712712084E-2</v>
      </c>
      <c r="BQ746" s="205" t="s">
        <v>115</v>
      </c>
      <c r="BR746" s="205" t="s">
        <v>197</v>
      </c>
      <c r="BS746" s="205">
        <v>0.11743035338225841</v>
      </c>
      <c r="BT746" s="120" t="s">
        <v>115</v>
      </c>
      <c r="BU746" s="120" t="s">
        <v>115</v>
      </c>
      <c r="BV746" s="120" t="s">
        <v>115</v>
      </c>
      <c r="BW746" s="120" t="s">
        <v>115</v>
      </c>
      <c r="BX746" s="153">
        <v>3.9225740369031636</v>
      </c>
      <c r="BY746" s="153">
        <v>1.3362051854091654</v>
      </c>
      <c r="BZ746" s="153">
        <v>1.3362051854091654</v>
      </c>
      <c r="CA746" s="154" t="s">
        <v>197</v>
      </c>
      <c r="CB746" s="154">
        <v>1.3413553538901704</v>
      </c>
      <c r="CC746" s="154">
        <v>1.3413553538901704</v>
      </c>
      <c r="CD746" s="154" t="s">
        <v>197</v>
      </c>
      <c r="CE746" s="155">
        <v>0</v>
      </c>
      <c r="CF746" s="269"/>
      <c r="CG746" s="269"/>
      <c r="CH746" s="273"/>
    </row>
    <row r="747" spans="1:86" s="1" customFormat="1" x14ac:dyDescent="0.2">
      <c r="A747" s="120">
        <v>743</v>
      </c>
      <c r="B747" s="120" t="s">
        <v>1481</v>
      </c>
      <c r="C747" s="120" t="s">
        <v>467</v>
      </c>
      <c r="D747" s="126">
        <v>2</v>
      </c>
      <c r="E747" s="126" t="s">
        <v>1484</v>
      </c>
      <c r="F747" s="199">
        <v>60.802399999999999</v>
      </c>
      <c r="G747" s="199">
        <v>4.96</v>
      </c>
      <c r="H747" s="123">
        <v>1</v>
      </c>
      <c r="I747" s="122">
        <v>2580</v>
      </c>
      <c r="J747" s="122">
        <v>60</v>
      </c>
      <c r="K747" s="123">
        <v>0</v>
      </c>
      <c r="L747" s="122">
        <v>2580</v>
      </c>
      <c r="M747" s="122">
        <v>60</v>
      </c>
      <c r="N747" s="122">
        <v>2634</v>
      </c>
      <c r="O747" s="122">
        <v>287</v>
      </c>
      <c r="P747" s="122">
        <v>284</v>
      </c>
      <c r="Q747" s="112" t="s">
        <v>214</v>
      </c>
      <c r="R747" s="158">
        <v>1</v>
      </c>
      <c r="S747" s="112" t="s">
        <v>2191</v>
      </c>
      <c r="T747" s="124" t="s">
        <v>2185</v>
      </c>
      <c r="U747" s="112" t="s">
        <v>214</v>
      </c>
      <c r="V747" s="112" t="s">
        <v>808</v>
      </c>
      <c r="W747" s="112" t="s">
        <v>193</v>
      </c>
      <c r="X747" s="112" t="s">
        <v>115</v>
      </c>
      <c r="Y747" s="112" t="s">
        <v>115</v>
      </c>
      <c r="Z747" s="112" t="s">
        <v>115</v>
      </c>
      <c r="AA747" s="125" t="s">
        <v>197</v>
      </c>
      <c r="AB747" s="125" t="s">
        <v>197</v>
      </c>
      <c r="AC747" s="125" t="s">
        <v>197</v>
      </c>
      <c r="AD747" s="125" t="s">
        <v>197</v>
      </c>
      <c r="AE747" s="125">
        <v>0</v>
      </c>
      <c r="AF747" s="125">
        <v>0.1</v>
      </c>
      <c r="AG747" s="125">
        <v>0</v>
      </c>
      <c r="AH747" s="125">
        <v>0</v>
      </c>
      <c r="AI747" s="202">
        <v>0</v>
      </c>
      <c r="AJ747" s="202">
        <v>0</v>
      </c>
      <c r="AK747" s="202">
        <v>0.5</v>
      </c>
      <c r="AL747" s="202">
        <v>0</v>
      </c>
      <c r="AM747" s="202">
        <v>0.1</v>
      </c>
      <c r="AN747" s="202">
        <v>0</v>
      </c>
      <c r="AO747" s="202">
        <v>1</v>
      </c>
      <c r="AP747" s="202">
        <v>0</v>
      </c>
      <c r="AQ747" s="202" t="s">
        <v>197</v>
      </c>
      <c r="AR747" s="202">
        <v>1981</v>
      </c>
      <c r="AS747" s="203">
        <v>3.9</v>
      </c>
      <c r="AT747" s="224" t="s">
        <v>132</v>
      </c>
      <c r="AU747" s="202" t="s">
        <v>556</v>
      </c>
      <c r="AV747" s="152">
        <v>1.1269427669584644</v>
      </c>
      <c r="AW747" s="152">
        <v>1.1269427669584644</v>
      </c>
      <c r="AX747" s="179">
        <v>-0.74093855670926079</v>
      </c>
      <c r="AY747" s="179" t="s">
        <v>115</v>
      </c>
      <c r="AZ747" s="179">
        <v>-0.54167088906989158</v>
      </c>
      <c r="BA747" s="179">
        <v>-0.50863741454266276</v>
      </c>
      <c r="BB747" s="179">
        <v>0</v>
      </c>
      <c r="BC747" s="179">
        <v>0.49972491756578308</v>
      </c>
      <c r="BD747" s="179">
        <v>0.5237136484510394</v>
      </c>
      <c r="BE747" s="179" t="s">
        <v>115</v>
      </c>
      <c r="BF747" s="179">
        <v>0.69316032801441796</v>
      </c>
      <c r="BG747" s="179">
        <v>0.81968470166279495</v>
      </c>
      <c r="BH747" s="204">
        <v>0</v>
      </c>
      <c r="BI747" s="204">
        <v>7</v>
      </c>
      <c r="BJ747" s="205" t="s">
        <v>3025</v>
      </c>
      <c r="BK747" s="205" t="s">
        <v>3026</v>
      </c>
      <c r="BL747" s="205" t="s">
        <v>3027</v>
      </c>
      <c r="BM747" s="205">
        <v>-2.2574036903163789E-2</v>
      </c>
      <c r="BN747" s="205">
        <v>0.69200439028542227</v>
      </c>
      <c r="BO747" s="205">
        <v>0.16570289577148209</v>
      </c>
      <c r="BP747" s="205">
        <v>9.548178712712084E-2</v>
      </c>
      <c r="BQ747" s="205" t="s">
        <v>115</v>
      </c>
      <c r="BR747" s="205" t="s">
        <v>197</v>
      </c>
      <c r="BS747" s="205">
        <v>0.11743035338225841</v>
      </c>
      <c r="BT747" s="120" t="s">
        <v>115</v>
      </c>
      <c r="BU747" s="120" t="s">
        <v>115</v>
      </c>
      <c r="BV747" s="120" t="s">
        <v>115</v>
      </c>
      <c r="BW747" s="120" t="s">
        <v>115</v>
      </c>
      <c r="BX747" s="153">
        <v>3.9225740369031636</v>
      </c>
      <c r="BY747" s="153">
        <v>1.3362051854091654</v>
      </c>
      <c r="BZ747" s="153">
        <v>1.3362051854091654</v>
      </c>
      <c r="CA747" s="154" t="s">
        <v>197</v>
      </c>
      <c r="CB747" s="154">
        <v>1.3413553538901704</v>
      </c>
      <c r="CC747" s="154">
        <v>1.3413553538901704</v>
      </c>
      <c r="CD747" s="154" t="s">
        <v>197</v>
      </c>
      <c r="CE747" s="155">
        <v>0</v>
      </c>
      <c r="CF747" s="269"/>
      <c r="CG747" s="269"/>
      <c r="CH747" s="273"/>
    </row>
    <row r="748" spans="1:86" s="1" customFormat="1" x14ac:dyDescent="0.2">
      <c r="A748" s="120">
        <v>744</v>
      </c>
      <c r="B748" s="120" t="s">
        <v>1482</v>
      </c>
      <c r="C748" s="120" t="s">
        <v>467</v>
      </c>
      <c r="D748" s="126">
        <v>2</v>
      </c>
      <c r="E748" s="126" t="s">
        <v>1485</v>
      </c>
      <c r="F748" s="199">
        <v>60.7988</v>
      </c>
      <c r="G748" s="199">
        <v>4.9800000000000004</v>
      </c>
      <c r="H748" s="123">
        <v>1</v>
      </c>
      <c r="I748" s="122">
        <v>1900</v>
      </c>
      <c r="J748" s="122">
        <v>60</v>
      </c>
      <c r="K748" s="123">
        <v>0</v>
      </c>
      <c r="L748" s="122">
        <v>1900</v>
      </c>
      <c r="M748" s="122">
        <v>60</v>
      </c>
      <c r="N748" s="122">
        <v>1859</v>
      </c>
      <c r="O748" s="122">
        <v>250</v>
      </c>
      <c r="P748" s="122">
        <v>314</v>
      </c>
      <c r="Q748" s="112" t="s">
        <v>214</v>
      </c>
      <c r="R748" s="158">
        <v>1</v>
      </c>
      <c r="S748" s="112" t="s">
        <v>2191</v>
      </c>
      <c r="T748" s="124" t="s">
        <v>2185</v>
      </c>
      <c r="U748" s="112" t="s">
        <v>214</v>
      </c>
      <c r="V748" s="112" t="s">
        <v>808</v>
      </c>
      <c r="W748" s="112" t="s">
        <v>193</v>
      </c>
      <c r="X748" s="112" t="s">
        <v>115</v>
      </c>
      <c r="Y748" s="112" t="s">
        <v>115</v>
      </c>
      <c r="Z748" s="112" t="s">
        <v>115</v>
      </c>
      <c r="AA748" s="125" t="s">
        <v>197</v>
      </c>
      <c r="AB748" s="125" t="s">
        <v>197</v>
      </c>
      <c r="AC748" s="125" t="s">
        <v>197</v>
      </c>
      <c r="AD748" s="125" t="s">
        <v>197</v>
      </c>
      <c r="AE748" s="125">
        <v>0</v>
      </c>
      <c r="AF748" s="125">
        <v>0.1</v>
      </c>
      <c r="AG748" s="125">
        <v>0</v>
      </c>
      <c r="AH748" s="125">
        <v>0</v>
      </c>
      <c r="AI748" s="202">
        <v>0</v>
      </c>
      <c r="AJ748" s="202">
        <v>0</v>
      </c>
      <c r="AK748" s="202">
        <v>0.5</v>
      </c>
      <c r="AL748" s="202">
        <v>0</v>
      </c>
      <c r="AM748" s="202">
        <v>0.1</v>
      </c>
      <c r="AN748" s="202">
        <v>0</v>
      </c>
      <c r="AO748" s="202">
        <v>1</v>
      </c>
      <c r="AP748" s="202">
        <v>0</v>
      </c>
      <c r="AQ748" s="202" t="s">
        <v>197</v>
      </c>
      <c r="AR748" s="202">
        <v>1981</v>
      </c>
      <c r="AS748" s="203">
        <v>2.4</v>
      </c>
      <c r="AT748" s="224" t="s">
        <v>132</v>
      </c>
      <c r="AU748" s="202" t="s">
        <v>556</v>
      </c>
      <c r="AV748" s="152">
        <v>1.1269427669584644</v>
      </c>
      <c r="AW748" s="152">
        <v>1.1269427669584644</v>
      </c>
      <c r="AX748" s="179">
        <v>-0.74060159514758539</v>
      </c>
      <c r="AY748" s="179" t="s">
        <v>115</v>
      </c>
      <c r="AZ748" s="179">
        <v>-0.54141121562768824</v>
      </c>
      <c r="BA748" s="179">
        <v>-0.50838311350723042</v>
      </c>
      <c r="BB748" s="179">
        <v>0</v>
      </c>
      <c r="BC748" s="179">
        <v>0.49947221727562929</v>
      </c>
      <c r="BD748" s="179">
        <v>0.52346470246958166</v>
      </c>
      <c r="BE748" s="179" t="s">
        <v>115</v>
      </c>
      <c r="BF748" s="179">
        <v>0.69284536901517302</v>
      </c>
      <c r="BG748" s="179">
        <v>0.81932195706357369</v>
      </c>
      <c r="BH748" s="204">
        <v>0</v>
      </c>
      <c r="BI748" s="204">
        <v>7</v>
      </c>
      <c r="BJ748" s="205" t="s">
        <v>3025</v>
      </c>
      <c r="BK748" s="205" t="s">
        <v>3026</v>
      </c>
      <c r="BL748" s="205" t="s">
        <v>3027</v>
      </c>
      <c r="BM748" s="205">
        <v>-2.3677854520027849E-2</v>
      </c>
      <c r="BN748" s="205">
        <v>0.70833055359326802</v>
      </c>
      <c r="BO748" s="205">
        <v>0.16563732923331709</v>
      </c>
      <c r="BP748" s="205">
        <v>9.548178712712084E-2</v>
      </c>
      <c r="BQ748" s="205" t="s">
        <v>115</v>
      </c>
      <c r="BR748" s="205" t="s">
        <v>197</v>
      </c>
      <c r="BS748" s="205">
        <v>6.6652699073240118E-2</v>
      </c>
      <c r="BT748" s="120" t="s">
        <v>115</v>
      </c>
      <c r="BU748" s="120" t="s">
        <v>115</v>
      </c>
      <c r="BV748" s="120" t="s">
        <v>115</v>
      </c>
      <c r="BW748" s="120" t="s">
        <v>115</v>
      </c>
      <c r="BX748" s="153">
        <v>2.4236778545200277</v>
      </c>
      <c r="BY748" s="153">
        <v>1.3447247560977973</v>
      </c>
      <c r="BZ748" s="153">
        <v>1.3447247560977973</v>
      </c>
      <c r="CA748" s="154" t="s">
        <v>197</v>
      </c>
      <c r="CB748" s="154">
        <v>1.3463755983959411</v>
      </c>
      <c r="CC748" s="154">
        <v>1.3463755983959411</v>
      </c>
      <c r="CD748" s="154" t="s">
        <v>197</v>
      </c>
      <c r="CE748" s="155">
        <v>0</v>
      </c>
      <c r="CF748" s="269"/>
      <c r="CG748" s="269"/>
      <c r="CH748" s="273"/>
    </row>
    <row r="749" spans="1:86" s="1" customFormat="1" x14ac:dyDescent="0.2">
      <c r="A749" s="120">
        <v>745</v>
      </c>
      <c r="B749" s="120" t="s">
        <v>1483</v>
      </c>
      <c r="C749" s="120" t="s">
        <v>467</v>
      </c>
      <c r="D749" s="126">
        <v>2</v>
      </c>
      <c r="E749" s="126" t="s">
        <v>1486</v>
      </c>
      <c r="F749" s="199">
        <v>59.611400000000003</v>
      </c>
      <c r="G749" s="199">
        <v>5.22</v>
      </c>
      <c r="H749" s="123">
        <v>1</v>
      </c>
      <c r="I749" s="122">
        <v>9800</v>
      </c>
      <c r="J749" s="122">
        <v>90</v>
      </c>
      <c r="K749" s="123">
        <v>0</v>
      </c>
      <c r="L749" s="122">
        <v>9800</v>
      </c>
      <c r="M749" s="122">
        <v>90</v>
      </c>
      <c r="N749" s="122">
        <v>11170.33333333333</v>
      </c>
      <c r="O749" s="122">
        <v>531.66666666666606</v>
      </c>
      <c r="P749" s="122">
        <v>421.33333333333388</v>
      </c>
      <c r="Q749" s="112" t="s">
        <v>214</v>
      </c>
      <c r="R749" s="158">
        <v>1</v>
      </c>
      <c r="S749" s="112" t="s">
        <v>2191</v>
      </c>
      <c r="T749" s="124" t="s">
        <v>2185</v>
      </c>
      <c r="U749" s="112" t="s">
        <v>214</v>
      </c>
      <c r="V749" s="112" t="s">
        <v>808</v>
      </c>
      <c r="W749" s="112" t="s">
        <v>193</v>
      </c>
      <c r="X749" s="112" t="s">
        <v>115</v>
      </c>
      <c r="Y749" s="112" t="s">
        <v>115</v>
      </c>
      <c r="Z749" s="112" t="s">
        <v>115</v>
      </c>
      <c r="AA749" s="125" t="s">
        <v>197</v>
      </c>
      <c r="AB749" s="125" t="s">
        <v>197</v>
      </c>
      <c r="AC749" s="125" t="s">
        <v>197</v>
      </c>
      <c r="AD749" s="125" t="s">
        <v>197</v>
      </c>
      <c r="AE749" s="125">
        <v>0</v>
      </c>
      <c r="AF749" s="125">
        <v>0.1</v>
      </c>
      <c r="AG749" s="125">
        <v>0</v>
      </c>
      <c r="AH749" s="125">
        <v>0</v>
      </c>
      <c r="AI749" s="202">
        <v>0</v>
      </c>
      <c r="AJ749" s="202">
        <v>0</v>
      </c>
      <c r="AK749" s="202">
        <v>0.66119032238936615</v>
      </c>
      <c r="AL749" s="202">
        <v>0</v>
      </c>
      <c r="AM749" s="202">
        <v>0.1</v>
      </c>
      <c r="AN749" s="202">
        <v>0</v>
      </c>
      <c r="AO749" s="202">
        <v>1</v>
      </c>
      <c r="AP749" s="202">
        <v>0</v>
      </c>
      <c r="AQ749" s="202" t="s">
        <v>197</v>
      </c>
      <c r="AR749" s="202">
        <v>1981</v>
      </c>
      <c r="AS749" s="203">
        <v>16.100000000000001</v>
      </c>
      <c r="AT749" s="224" t="s">
        <v>132</v>
      </c>
      <c r="AU749" s="202" t="s">
        <v>556</v>
      </c>
      <c r="AV749" s="152">
        <v>1.207134061494975</v>
      </c>
      <c r="AW749" s="152">
        <v>1.207134061494975</v>
      </c>
      <c r="AX749" s="179">
        <v>-0.74046364687559285</v>
      </c>
      <c r="AY749" s="179" t="s">
        <v>115</v>
      </c>
      <c r="AZ749" s="179">
        <v>-0.54130491138787362</v>
      </c>
      <c r="BA749" s="179">
        <v>-0.50827900957757266</v>
      </c>
      <c r="BB749" s="179">
        <v>0</v>
      </c>
      <c r="BC749" s="179">
        <v>0.49936877497408783</v>
      </c>
      <c r="BD749" s="179">
        <v>0.52336280030621274</v>
      </c>
      <c r="BE749" s="179" t="s">
        <v>115</v>
      </c>
      <c r="BF749" s="179">
        <v>0.69271642146426538</v>
      </c>
      <c r="BG749" s="179">
        <v>0.81917344308372875</v>
      </c>
      <c r="BH749" s="204">
        <v>0</v>
      </c>
      <c r="BI749" s="204">
        <v>7</v>
      </c>
      <c r="BJ749" s="205" t="s">
        <v>3025</v>
      </c>
      <c r="BK749" s="205" t="s">
        <v>3026</v>
      </c>
      <c r="BL749" s="205" t="s">
        <v>3027</v>
      </c>
      <c r="BM749" s="205">
        <v>-1.903223893661074E-2</v>
      </c>
      <c r="BN749" s="205">
        <v>0.38891804596428381</v>
      </c>
      <c r="BO749" s="205">
        <v>7.7955892651866865E-2</v>
      </c>
      <c r="BP749" s="205">
        <v>9.548178712712084E-2</v>
      </c>
      <c r="BQ749" s="205" t="s">
        <v>115</v>
      </c>
      <c r="BR749" s="205" t="s">
        <v>197</v>
      </c>
      <c r="BS749" s="205">
        <v>0.14311419297232689</v>
      </c>
      <c r="BT749" s="120" t="s">
        <v>115</v>
      </c>
      <c r="BU749" s="120" t="s">
        <v>115</v>
      </c>
      <c r="BV749" s="120" t="s">
        <v>115</v>
      </c>
      <c r="BW749" s="120" t="s">
        <v>115</v>
      </c>
      <c r="BX749" s="153">
        <v>16.119032238936612</v>
      </c>
      <c r="BY749" s="153">
        <v>1.2742149668600544</v>
      </c>
      <c r="BZ749" s="153">
        <v>1.2742149668600544</v>
      </c>
      <c r="CA749" s="154" t="s">
        <v>197</v>
      </c>
      <c r="CB749" s="154">
        <v>1.282226756077212</v>
      </c>
      <c r="CC749" s="154">
        <v>1.282226756077212</v>
      </c>
      <c r="CD749" s="154" t="s">
        <v>197</v>
      </c>
      <c r="CE749" s="155">
        <v>0</v>
      </c>
      <c r="CF749" s="269"/>
      <c r="CG749" s="269"/>
      <c r="CH749" s="273"/>
    </row>
    <row r="750" spans="1:86" s="1" customFormat="1" x14ac:dyDescent="0.2">
      <c r="A750" s="120">
        <v>746</v>
      </c>
      <c r="B750" s="120" t="s">
        <v>1489</v>
      </c>
      <c r="C750" s="120" t="s">
        <v>467</v>
      </c>
      <c r="D750" s="126">
        <v>2</v>
      </c>
      <c r="E750" s="126" t="s">
        <v>1487</v>
      </c>
      <c r="F750" s="199">
        <v>59.602400000000003</v>
      </c>
      <c r="G750" s="199">
        <v>5.2</v>
      </c>
      <c r="H750" s="123">
        <v>1</v>
      </c>
      <c r="I750" s="122">
        <v>9410</v>
      </c>
      <c r="J750" s="122">
        <v>120</v>
      </c>
      <c r="K750" s="123">
        <v>0</v>
      </c>
      <c r="L750" s="122">
        <v>9410</v>
      </c>
      <c r="M750" s="122">
        <v>120</v>
      </c>
      <c r="N750" s="122">
        <v>10780.375</v>
      </c>
      <c r="O750" s="122">
        <v>360.625</v>
      </c>
      <c r="P750" s="122">
        <v>525.375</v>
      </c>
      <c r="Q750" s="112" t="s">
        <v>214</v>
      </c>
      <c r="R750" s="158">
        <v>1</v>
      </c>
      <c r="S750" s="112" t="s">
        <v>2191</v>
      </c>
      <c r="T750" s="124" t="s">
        <v>2185</v>
      </c>
      <c r="U750" s="112" t="s">
        <v>214</v>
      </c>
      <c r="V750" s="112" t="s">
        <v>808</v>
      </c>
      <c r="W750" s="112" t="s">
        <v>193</v>
      </c>
      <c r="X750" s="112" t="s">
        <v>115</v>
      </c>
      <c r="Y750" s="112" t="s">
        <v>115</v>
      </c>
      <c r="Z750" s="112" t="s">
        <v>115</v>
      </c>
      <c r="AA750" s="125" t="s">
        <v>197</v>
      </c>
      <c r="AB750" s="125" t="s">
        <v>197</v>
      </c>
      <c r="AC750" s="125" t="s">
        <v>197</v>
      </c>
      <c r="AD750" s="125" t="s">
        <v>197</v>
      </c>
      <c r="AE750" s="125">
        <v>0</v>
      </c>
      <c r="AF750" s="125">
        <v>0.1</v>
      </c>
      <c r="AG750" s="125">
        <v>0</v>
      </c>
      <c r="AH750" s="125">
        <v>0</v>
      </c>
      <c r="AI750" s="202">
        <v>0</v>
      </c>
      <c r="AJ750" s="202">
        <v>0</v>
      </c>
      <c r="AK750" s="202">
        <v>0.5</v>
      </c>
      <c r="AL750" s="202">
        <v>0</v>
      </c>
      <c r="AM750" s="202">
        <v>0.1</v>
      </c>
      <c r="AN750" s="202">
        <v>0</v>
      </c>
      <c r="AO750" s="202">
        <v>1</v>
      </c>
      <c r="AP750" s="202">
        <v>0</v>
      </c>
      <c r="AQ750" s="202" t="s">
        <v>197</v>
      </c>
      <c r="AR750" s="202">
        <v>1981</v>
      </c>
      <c r="AS750" s="203">
        <v>8</v>
      </c>
      <c r="AT750" s="224" t="s">
        <v>132</v>
      </c>
      <c r="AU750" s="202" t="s">
        <v>556</v>
      </c>
      <c r="AV750" s="152">
        <v>1.1269427669584644</v>
      </c>
      <c r="AW750" s="152">
        <v>1.1269427669584644</v>
      </c>
      <c r="AX750" s="179">
        <v>-0.59226593141834472</v>
      </c>
      <c r="AY750" s="179" t="s">
        <v>115</v>
      </c>
      <c r="AZ750" s="179">
        <v>-0.42727230789488641</v>
      </c>
      <c r="BA750" s="179">
        <v>-0.39991349249139929</v>
      </c>
      <c r="BB750" s="179">
        <v>0</v>
      </c>
      <c r="BC750" s="179">
        <v>0.39817338580047051</v>
      </c>
      <c r="BD750" s="179">
        <v>0.41970295471003749</v>
      </c>
      <c r="BE750" s="179" t="s">
        <v>115</v>
      </c>
      <c r="BF750" s="179">
        <v>0.55765094909553015</v>
      </c>
      <c r="BG750" s="179">
        <v>0.65467919911661754</v>
      </c>
      <c r="BH750" s="204">
        <v>0</v>
      </c>
      <c r="BI750" s="204">
        <v>7</v>
      </c>
      <c r="BJ750" s="205" t="s">
        <v>3025</v>
      </c>
      <c r="BK750" s="205" t="s">
        <v>3026</v>
      </c>
      <c r="BL750" s="205" t="s">
        <v>3027</v>
      </c>
      <c r="BM750" s="205">
        <v>-1.776462421898789E-2</v>
      </c>
      <c r="BN750" s="205">
        <v>0.41234840359790698</v>
      </c>
      <c r="BO750" s="205">
        <v>7.5881244733379649E-2</v>
      </c>
      <c r="BP750" s="205">
        <v>9.548178712712084E-2</v>
      </c>
      <c r="BQ750" s="205" t="s">
        <v>115</v>
      </c>
      <c r="BR750" s="205" t="s">
        <v>197</v>
      </c>
      <c r="BS750" s="205">
        <v>0.1575837793789191</v>
      </c>
      <c r="BT750" s="120" t="s">
        <v>115</v>
      </c>
      <c r="BU750" s="120" t="s">
        <v>115</v>
      </c>
      <c r="BV750" s="120" t="s">
        <v>115</v>
      </c>
      <c r="BW750" s="120" t="s">
        <v>115</v>
      </c>
      <c r="BX750" s="153">
        <v>8.0177646242189873</v>
      </c>
      <c r="BY750" s="153">
        <v>1.2061948188103853</v>
      </c>
      <c r="BZ750" s="153">
        <v>1.2061948188103853</v>
      </c>
      <c r="CA750" s="154" t="s">
        <v>197</v>
      </c>
      <c r="CB750" s="154">
        <v>1.2164450618290832</v>
      </c>
      <c r="CC750" s="154">
        <v>1.2164450618290832</v>
      </c>
      <c r="CD750" s="154" t="s">
        <v>197</v>
      </c>
      <c r="CE750" s="155">
        <v>0</v>
      </c>
      <c r="CF750" s="269"/>
      <c r="CG750" s="269"/>
      <c r="CH750" s="273"/>
    </row>
    <row r="751" spans="1:86" s="1" customFormat="1" x14ac:dyDescent="0.2">
      <c r="A751" s="120">
        <v>747</v>
      </c>
      <c r="B751" s="120" t="s">
        <v>1490</v>
      </c>
      <c r="C751" s="120" t="s">
        <v>467</v>
      </c>
      <c r="D751" s="126">
        <v>2</v>
      </c>
      <c r="E751" s="126" t="s">
        <v>1487</v>
      </c>
      <c r="F751" s="199">
        <v>59.602400000000003</v>
      </c>
      <c r="G751" s="199">
        <v>5.2</v>
      </c>
      <c r="H751" s="123">
        <v>1</v>
      </c>
      <c r="I751" s="122">
        <v>5370</v>
      </c>
      <c r="J751" s="122">
        <v>90</v>
      </c>
      <c r="K751" s="123">
        <v>0</v>
      </c>
      <c r="L751" s="122">
        <v>5370</v>
      </c>
      <c r="M751" s="122">
        <v>90</v>
      </c>
      <c r="N751" s="122">
        <v>6136.1</v>
      </c>
      <c r="O751" s="122">
        <v>303.89999999999958</v>
      </c>
      <c r="P751" s="122">
        <v>369.10000000000042</v>
      </c>
      <c r="Q751" s="112" t="s">
        <v>214</v>
      </c>
      <c r="R751" s="158">
        <v>1</v>
      </c>
      <c r="S751" s="112" t="s">
        <v>2191</v>
      </c>
      <c r="T751" s="124" t="s">
        <v>2185</v>
      </c>
      <c r="U751" s="112" t="s">
        <v>214</v>
      </c>
      <c r="V751" s="112" t="s">
        <v>808</v>
      </c>
      <c r="W751" s="124" t="s">
        <v>193</v>
      </c>
      <c r="X751" s="112" t="s">
        <v>115</v>
      </c>
      <c r="Y751" s="112" t="s">
        <v>115</v>
      </c>
      <c r="Z751" s="112" t="s">
        <v>115</v>
      </c>
      <c r="AA751" s="125" t="s">
        <v>197</v>
      </c>
      <c r="AB751" s="125" t="s">
        <v>197</v>
      </c>
      <c r="AC751" s="125" t="s">
        <v>197</v>
      </c>
      <c r="AD751" s="125" t="s">
        <v>197</v>
      </c>
      <c r="AE751" s="125">
        <v>0</v>
      </c>
      <c r="AF751" s="125">
        <v>0.1</v>
      </c>
      <c r="AG751" s="125">
        <v>0</v>
      </c>
      <c r="AH751" s="125">
        <v>0</v>
      </c>
      <c r="AI751" s="202">
        <v>0</v>
      </c>
      <c r="AJ751" s="202">
        <v>0</v>
      </c>
      <c r="AK751" s="202">
        <v>0.5</v>
      </c>
      <c r="AL751" s="202">
        <v>0</v>
      </c>
      <c r="AM751" s="202">
        <v>0.1</v>
      </c>
      <c r="AN751" s="202">
        <v>0</v>
      </c>
      <c r="AO751" s="202">
        <v>1</v>
      </c>
      <c r="AP751" s="202">
        <v>0</v>
      </c>
      <c r="AQ751" s="202" t="s">
        <v>197</v>
      </c>
      <c r="AR751" s="202">
        <v>1981</v>
      </c>
      <c r="AS751" s="203">
        <v>8</v>
      </c>
      <c r="AT751" s="224" t="s">
        <v>132</v>
      </c>
      <c r="AU751" s="202" t="s">
        <v>556</v>
      </c>
      <c r="AV751" s="152">
        <v>1.1269427669584644</v>
      </c>
      <c r="AW751" s="152">
        <v>1.1269427669584644</v>
      </c>
      <c r="AX751" s="179">
        <v>-0.60414425364178725</v>
      </c>
      <c r="AY751" s="179" t="s">
        <v>115</v>
      </c>
      <c r="AZ751" s="179">
        <v>-0.43736349208853881</v>
      </c>
      <c r="BA751" s="179">
        <v>-0.40973279655422651</v>
      </c>
      <c r="BB751" s="179">
        <v>0</v>
      </c>
      <c r="BC751" s="179">
        <v>0.40399957335773817</v>
      </c>
      <c r="BD751" s="179">
        <v>0.42544736831433733</v>
      </c>
      <c r="BE751" s="179" t="s">
        <v>115</v>
      </c>
      <c r="BF751" s="179">
        <v>0.56381851683136142</v>
      </c>
      <c r="BG751" s="179">
        <v>0.66213859806825803</v>
      </c>
      <c r="BH751" s="204">
        <v>0</v>
      </c>
      <c r="BI751" s="204">
        <v>7</v>
      </c>
      <c r="BJ751" s="205" t="s">
        <v>3025</v>
      </c>
      <c r="BK751" s="205" t="s">
        <v>3026</v>
      </c>
      <c r="BL751" s="205" t="s">
        <v>3027</v>
      </c>
      <c r="BM751" s="205">
        <v>-1.776462421898789E-2</v>
      </c>
      <c r="BN751" s="205">
        <v>0.41234840359790698</v>
      </c>
      <c r="BO751" s="205">
        <v>7.5881244733379649E-2</v>
      </c>
      <c r="BP751" s="205">
        <v>9.548178712712084E-2</v>
      </c>
      <c r="BQ751" s="205" t="s">
        <v>115</v>
      </c>
      <c r="BR751" s="205" t="s">
        <v>197</v>
      </c>
      <c r="BS751" s="205">
        <v>0.1575837793789191</v>
      </c>
      <c r="BT751" s="120" t="s">
        <v>115</v>
      </c>
      <c r="BU751" s="120" t="s">
        <v>115</v>
      </c>
      <c r="BV751" s="120" t="s">
        <v>115</v>
      </c>
      <c r="BW751" s="120" t="s">
        <v>115</v>
      </c>
      <c r="BX751" s="153">
        <v>8.0177646242189873</v>
      </c>
      <c r="BY751" s="153">
        <v>1.2061948188103853</v>
      </c>
      <c r="BZ751" s="153">
        <v>1.2061948188103853</v>
      </c>
      <c r="CA751" s="154" t="s">
        <v>197</v>
      </c>
      <c r="CB751" s="154">
        <v>1.2164450618290832</v>
      </c>
      <c r="CC751" s="154">
        <v>1.2164450618290832</v>
      </c>
      <c r="CD751" s="154" t="s">
        <v>197</v>
      </c>
      <c r="CE751" s="155">
        <v>0</v>
      </c>
      <c r="CF751" s="269"/>
      <c r="CG751" s="269"/>
      <c r="CH751" s="273"/>
    </row>
    <row r="752" spans="1:86" s="1" customFormat="1" x14ac:dyDescent="0.2">
      <c r="A752" s="120">
        <v>748</v>
      </c>
      <c r="B752" s="120" t="s">
        <v>1491</v>
      </c>
      <c r="C752" s="120" t="s">
        <v>467</v>
      </c>
      <c r="D752" s="126">
        <v>2</v>
      </c>
      <c r="E752" s="126" t="s">
        <v>1488</v>
      </c>
      <c r="F752" s="199">
        <v>59.607100000000003</v>
      </c>
      <c r="G752" s="199">
        <v>5.24</v>
      </c>
      <c r="H752" s="123">
        <v>1</v>
      </c>
      <c r="I752" s="122">
        <v>2630</v>
      </c>
      <c r="J752" s="122">
        <v>100</v>
      </c>
      <c r="K752" s="123">
        <v>0</v>
      </c>
      <c r="L752" s="122">
        <v>2630</v>
      </c>
      <c r="M752" s="122">
        <v>100</v>
      </c>
      <c r="N752" s="122">
        <v>2622.75</v>
      </c>
      <c r="O752" s="122">
        <v>436.25</v>
      </c>
      <c r="P752" s="122">
        <v>271.75</v>
      </c>
      <c r="Q752" s="112" t="s">
        <v>214</v>
      </c>
      <c r="R752" s="158">
        <v>1</v>
      </c>
      <c r="S752" s="112" t="s">
        <v>2191</v>
      </c>
      <c r="T752" s="124" t="s">
        <v>2185</v>
      </c>
      <c r="U752" s="112" t="s">
        <v>214</v>
      </c>
      <c r="V752" s="112" t="s">
        <v>808</v>
      </c>
      <c r="W752" s="124" t="s">
        <v>193</v>
      </c>
      <c r="X752" s="112" t="s">
        <v>115</v>
      </c>
      <c r="Y752" s="112" t="s">
        <v>115</v>
      </c>
      <c r="Z752" s="112" t="s">
        <v>115</v>
      </c>
      <c r="AA752" s="125" t="s">
        <v>197</v>
      </c>
      <c r="AB752" s="125" t="s">
        <v>197</v>
      </c>
      <c r="AC752" s="125" t="s">
        <v>197</v>
      </c>
      <c r="AD752" s="125" t="s">
        <v>197</v>
      </c>
      <c r="AE752" s="125">
        <v>0</v>
      </c>
      <c r="AF752" s="125">
        <v>0.1</v>
      </c>
      <c r="AG752" s="125">
        <v>0</v>
      </c>
      <c r="AH752" s="125">
        <v>0</v>
      </c>
      <c r="AI752" s="202">
        <v>0</v>
      </c>
      <c r="AJ752" s="202">
        <v>0</v>
      </c>
      <c r="AK752" s="202">
        <v>0.5</v>
      </c>
      <c r="AL752" s="202">
        <v>0</v>
      </c>
      <c r="AM752" s="202">
        <v>0.1</v>
      </c>
      <c r="AN752" s="202">
        <v>0</v>
      </c>
      <c r="AO752" s="202">
        <v>1</v>
      </c>
      <c r="AP752" s="202">
        <v>0</v>
      </c>
      <c r="AQ752" s="202" t="s">
        <v>197</v>
      </c>
      <c r="AR752" s="202">
        <v>1981</v>
      </c>
      <c r="AS752" s="203">
        <v>4.9000000000000004</v>
      </c>
      <c r="AT752" s="224" t="s">
        <v>132</v>
      </c>
      <c r="AU752" s="202" t="s">
        <v>556</v>
      </c>
      <c r="AV752" s="152">
        <v>1.1269427669584644</v>
      </c>
      <c r="AW752" s="152">
        <v>1.1269427669584644</v>
      </c>
      <c r="AX752" s="179">
        <v>-0.67607088024875328</v>
      </c>
      <c r="AY752" s="179" t="s">
        <v>115</v>
      </c>
      <c r="AZ752" s="179">
        <v>-0.49170062891951288</v>
      </c>
      <c r="BA752" s="179">
        <v>-0.46098909681177669</v>
      </c>
      <c r="BB752" s="179">
        <v>0</v>
      </c>
      <c r="BC752" s="179">
        <v>0.455396032602568</v>
      </c>
      <c r="BD752" s="179">
        <v>0.47838494763303069</v>
      </c>
      <c r="BE752" s="179" t="s">
        <v>115</v>
      </c>
      <c r="BF752" s="179">
        <v>0.63445506497189874</v>
      </c>
      <c r="BG752" s="179">
        <v>0.7492146402865355</v>
      </c>
      <c r="BH752" s="204">
        <v>0</v>
      </c>
      <c r="BI752" s="204">
        <v>7</v>
      </c>
      <c r="BJ752" s="205" t="s">
        <v>3025</v>
      </c>
      <c r="BK752" s="205" t="s">
        <v>3026</v>
      </c>
      <c r="BL752" s="205" t="s">
        <v>3027</v>
      </c>
      <c r="BM752" s="205">
        <v>-2.008270296339423E-2</v>
      </c>
      <c r="BN752" s="205">
        <v>0.37380093009711352</v>
      </c>
      <c r="BO752" s="205">
        <v>7.6629410613992643E-2</v>
      </c>
      <c r="BP752" s="205">
        <v>9.548178712712084E-2</v>
      </c>
      <c r="BQ752" s="205" t="s">
        <v>115</v>
      </c>
      <c r="BR752" s="205" t="s">
        <v>197</v>
      </c>
      <c r="BS752" s="205">
        <v>9.6718227133719192E-2</v>
      </c>
      <c r="BT752" s="120" t="s">
        <v>115</v>
      </c>
      <c r="BU752" s="120" t="s">
        <v>115</v>
      </c>
      <c r="BV752" s="120" t="s">
        <v>115</v>
      </c>
      <c r="BW752" s="120" t="s">
        <v>115</v>
      </c>
      <c r="BX752" s="153">
        <v>4.9200827029633949</v>
      </c>
      <c r="BY752" s="153">
        <v>1.1936146671290127</v>
      </c>
      <c r="BZ752" s="153">
        <v>1.1936146671290127</v>
      </c>
      <c r="CA752" s="154" t="s">
        <v>197</v>
      </c>
      <c r="CB752" s="154">
        <v>1.1975267800952902</v>
      </c>
      <c r="CC752" s="154">
        <v>1.1975267800952902</v>
      </c>
      <c r="CD752" s="154" t="s">
        <v>197</v>
      </c>
      <c r="CE752" s="155">
        <v>0</v>
      </c>
      <c r="CF752" s="269"/>
      <c r="CG752" s="269"/>
      <c r="CH752" s="273"/>
    </row>
    <row r="753" spans="1:86" s="1" customFormat="1" x14ac:dyDescent="0.2">
      <c r="A753" s="120">
        <v>749</v>
      </c>
      <c r="B753" s="120" t="s">
        <v>1492</v>
      </c>
      <c r="C753" s="120" t="s">
        <v>467</v>
      </c>
      <c r="D753" s="126">
        <v>2</v>
      </c>
      <c r="E753" s="126" t="s">
        <v>1488</v>
      </c>
      <c r="F753" s="199">
        <v>59.607100000000003</v>
      </c>
      <c r="G753" s="199">
        <v>5.24</v>
      </c>
      <c r="H753" s="123">
        <v>1</v>
      </c>
      <c r="I753" s="122">
        <v>8670</v>
      </c>
      <c r="J753" s="122">
        <v>90</v>
      </c>
      <c r="K753" s="123">
        <v>0</v>
      </c>
      <c r="L753" s="122">
        <v>8670</v>
      </c>
      <c r="M753" s="122">
        <v>90</v>
      </c>
      <c r="N753" s="122">
        <v>9650.5</v>
      </c>
      <c r="O753" s="122">
        <v>506.5</v>
      </c>
      <c r="P753" s="122">
        <v>185.5</v>
      </c>
      <c r="Q753" s="112" t="s">
        <v>214</v>
      </c>
      <c r="R753" s="158">
        <v>1</v>
      </c>
      <c r="S753" s="112" t="s">
        <v>2191</v>
      </c>
      <c r="T753" s="124" t="s">
        <v>2185</v>
      </c>
      <c r="U753" s="112" t="s">
        <v>676</v>
      </c>
      <c r="V753" s="112" t="s">
        <v>214</v>
      </c>
      <c r="W753" s="124" t="s">
        <v>215</v>
      </c>
      <c r="X753" s="112" t="s">
        <v>115</v>
      </c>
      <c r="Y753" s="112" t="s">
        <v>115</v>
      </c>
      <c r="Z753" s="112" t="s">
        <v>115</v>
      </c>
      <c r="AA753" s="125" t="s">
        <v>197</v>
      </c>
      <c r="AB753" s="125" t="s">
        <v>197</v>
      </c>
      <c r="AC753" s="125" t="s">
        <v>197</v>
      </c>
      <c r="AD753" s="125" t="s">
        <v>197</v>
      </c>
      <c r="AE753" s="125">
        <v>0</v>
      </c>
      <c r="AF753" s="125">
        <v>0.1</v>
      </c>
      <c r="AG753" s="125">
        <v>0</v>
      </c>
      <c r="AH753" s="125">
        <v>0</v>
      </c>
      <c r="AI753" s="202">
        <v>0</v>
      </c>
      <c r="AJ753" s="202">
        <v>0</v>
      </c>
      <c r="AK753" s="202">
        <v>0.5</v>
      </c>
      <c r="AL753" s="202">
        <v>0</v>
      </c>
      <c r="AM753" s="202">
        <v>0.1</v>
      </c>
      <c r="AN753" s="202">
        <v>0</v>
      </c>
      <c r="AO753" s="202">
        <v>1</v>
      </c>
      <c r="AP753" s="202">
        <v>0</v>
      </c>
      <c r="AQ753" s="202" t="s">
        <v>197</v>
      </c>
      <c r="AR753" s="202">
        <v>1981</v>
      </c>
      <c r="AS753" s="203">
        <v>4.9000000000000004</v>
      </c>
      <c r="AT753" s="224" t="s">
        <v>132</v>
      </c>
      <c r="AU753" s="202" t="s">
        <v>556</v>
      </c>
      <c r="AV753" s="152">
        <v>1.1269427669584644</v>
      </c>
      <c r="AW753" s="152">
        <v>1.1269427669584644</v>
      </c>
      <c r="AX753" s="179">
        <v>-0.59113367876532807</v>
      </c>
      <c r="AY753" s="179" t="s">
        <v>115</v>
      </c>
      <c r="AZ753" s="179">
        <v>-0.42639699376413509</v>
      </c>
      <c r="BA753" s="179">
        <v>-0.39909017625249238</v>
      </c>
      <c r="BB753" s="179">
        <v>0</v>
      </c>
      <c r="BC753" s="179">
        <v>0.39737259934165059</v>
      </c>
      <c r="BD753" s="179">
        <v>0.4188989622526601</v>
      </c>
      <c r="BE753" s="179" t="s">
        <v>115</v>
      </c>
      <c r="BF753" s="179">
        <v>0.55660970415535482</v>
      </c>
      <c r="BG753" s="179">
        <v>0.65340497354237381</v>
      </c>
      <c r="BH753" s="204">
        <v>0</v>
      </c>
      <c r="BI753" s="204">
        <v>7</v>
      </c>
      <c r="BJ753" s="205" t="s">
        <v>3025</v>
      </c>
      <c r="BK753" s="205" t="s">
        <v>3026</v>
      </c>
      <c r="BL753" s="205" t="s">
        <v>3027</v>
      </c>
      <c r="BM753" s="205">
        <v>-2.008270296339423E-2</v>
      </c>
      <c r="BN753" s="205">
        <v>0.37380093009711352</v>
      </c>
      <c r="BO753" s="205">
        <v>7.6629410613992643E-2</v>
      </c>
      <c r="BP753" s="205">
        <v>9.548178712712084E-2</v>
      </c>
      <c r="BQ753" s="205" t="s">
        <v>115</v>
      </c>
      <c r="BR753" s="205" t="s">
        <v>197</v>
      </c>
      <c r="BS753" s="205">
        <v>9.6718227133719192E-2</v>
      </c>
      <c r="BT753" s="120" t="s">
        <v>115</v>
      </c>
      <c r="BU753" s="120" t="s">
        <v>115</v>
      </c>
      <c r="BV753" s="120" t="s">
        <v>115</v>
      </c>
      <c r="BW753" s="120" t="s">
        <v>115</v>
      </c>
      <c r="BX753" s="153">
        <v>4.9200827029633949</v>
      </c>
      <c r="BY753" s="153">
        <v>1.1936146671290127</v>
      </c>
      <c r="BZ753" s="153">
        <v>1.1936146671290127</v>
      </c>
      <c r="CA753" s="154" t="s">
        <v>197</v>
      </c>
      <c r="CB753" s="154">
        <v>1.1975267800952902</v>
      </c>
      <c r="CC753" s="154">
        <v>1.1975267800952902</v>
      </c>
      <c r="CD753" s="154" t="s">
        <v>197</v>
      </c>
      <c r="CE753" s="155">
        <v>0</v>
      </c>
      <c r="CF753" s="269"/>
      <c r="CG753" s="269"/>
      <c r="CH753" s="273"/>
    </row>
    <row r="754" spans="1:86" s="1" customFormat="1" x14ac:dyDescent="0.2">
      <c r="A754" s="120">
        <v>750</v>
      </c>
      <c r="B754" s="120" t="s">
        <v>1493</v>
      </c>
      <c r="C754" s="120" t="s">
        <v>467</v>
      </c>
      <c r="D754" s="126">
        <v>2</v>
      </c>
      <c r="E754" s="126" t="s">
        <v>1488</v>
      </c>
      <c r="F754" s="199">
        <v>59.607100000000003</v>
      </c>
      <c r="G754" s="199">
        <v>5.24</v>
      </c>
      <c r="H754" s="123">
        <v>1</v>
      </c>
      <c r="I754" s="122">
        <v>9090</v>
      </c>
      <c r="J754" s="122">
        <v>80</v>
      </c>
      <c r="K754" s="123">
        <v>0</v>
      </c>
      <c r="L754" s="122">
        <v>9090</v>
      </c>
      <c r="M754" s="122">
        <v>80</v>
      </c>
      <c r="N754" s="122">
        <v>10292</v>
      </c>
      <c r="O754" s="122">
        <v>288</v>
      </c>
      <c r="P754" s="122">
        <v>507</v>
      </c>
      <c r="Q754" s="112" t="s">
        <v>214</v>
      </c>
      <c r="R754" s="158">
        <v>1</v>
      </c>
      <c r="S754" s="112" t="s">
        <v>2191</v>
      </c>
      <c r="T754" s="124" t="s">
        <v>2185</v>
      </c>
      <c r="U754" s="112" t="s">
        <v>214</v>
      </c>
      <c r="V754" s="112" t="s">
        <v>808</v>
      </c>
      <c r="W754" s="124" t="s">
        <v>193</v>
      </c>
      <c r="X754" s="112" t="s">
        <v>115</v>
      </c>
      <c r="Y754" s="112" t="s">
        <v>115</v>
      </c>
      <c r="Z754" s="112" t="s">
        <v>115</v>
      </c>
      <c r="AA754" s="125" t="s">
        <v>197</v>
      </c>
      <c r="AB754" s="125" t="s">
        <v>197</v>
      </c>
      <c r="AC754" s="125" t="s">
        <v>197</v>
      </c>
      <c r="AD754" s="125" t="s">
        <v>197</v>
      </c>
      <c r="AE754" s="125">
        <v>0</v>
      </c>
      <c r="AF754" s="125">
        <v>0.1</v>
      </c>
      <c r="AG754" s="125">
        <v>0</v>
      </c>
      <c r="AH754" s="125">
        <v>0</v>
      </c>
      <c r="AI754" s="202">
        <v>0</v>
      </c>
      <c r="AJ754" s="202">
        <v>0</v>
      </c>
      <c r="AK754" s="202">
        <v>0.5</v>
      </c>
      <c r="AL754" s="202">
        <v>0</v>
      </c>
      <c r="AM754" s="202">
        <v>0.1</v>
      </c>
      <c r="AN754" s="202">
        <v>0</v>
      </c>
      <c r="AO754" s="202">
        <v>1</v>
      </c>
      <c r="AP754" s="202">
        <v>0</v>
      </c>
      <c r="AQ754" s="202" t="s">
        <v>197</v>
      </c>
      <c r="AR754" s="202">
        <v>1981</v>
      </c>
      <c r="AS754" s="203">
        <v>4.9000000000000004</v>
      </c>
      <c r="AT754" s="224" t="s">
        <v>132</v>
      </c>
      <c r="AU754" s="202" t="s">
        <v>556</v>
      </c>
      <c r="AV754" s="152">
        <v>1.1269427669584644</v>
      </c>
      <c r="AW754" s="152">
        <v>1.1269427669584644</v>
      </c>
      <c r="AX754" s="179">
        <v>-0.43352874097036842</v>
      </c>
      <c r="AY754" s="179" t="s">
        <v>115</v>
      </c>
      <c r="AZ754" s="179">
        <v>-0.33121308928641963</v>
      </c>
      <c r="BA754" s="179">
        <v>-0.31367830027954402</v>
      </c>
      <c r="BB754" s="179">
        <v>0</v>
      </c>
      <c r="BC754" s="179">
        <v>0.29230505346637647</v>
      </c>
      <c r="BD754" s="179">
        <v>0.31000829276628522</v>
      </c>
      <c r="BE754" s="179" t="s">
        <v>115</v>
      </c>
      <c r="BF754" s="179">
        <v>0.38605311960417582</v>
      </c>
      <c r="BG754" s="179">
        <v>0.43800438581529288</v>
      </c>
      <c r="BH754" s="204">
        <v>0</v>
      </c>
      <c r="BI754" s="204">
        <v>7</v>
      </c>
      <c r="BJ754" s="205" t="s">
        <v>3025</v>
      </c>
      <c r="BK754" s="205" t="s">
        <v>3026</v>
      </c>
      <c r="BL754" s="205" t="s">
        <v>3027</v>
      </c>
      <c r="BM754" s="205">
        <v>-2.008270296339423E-2</v>
      </c>
      <c r="BN754" s="205">
        <v>0.37380093009711352</v>
      </c>
      <c r="BO754" s="205">
        <v>7.6629410613992643E-2</v>
      </c>
      <c r="BP754" s="205">
        <v>9.548178712712084E-2</v>
      </c>
      <c r="BQ754" s="205" t="s">
        <v>115</v>
      </c>
      <c r="BR754" s="205" t="s">
        <v>197</v>
      </c>
      <c r="BS754" s="205">
        <v>9.6718227133719192E-2</v>
      </c>
      <c r="BT754" s="120" t="s">
        <v>115</v>
      </c>
      <c r="BU754" s="120" t="s">
        <v>115</v>
      </c>
      <c r="BV754" s="120" t="s">
        <v>115</v>
      </c>
      <c r="BW754" s="120" t="s">
        <v>115</v>
      </c>
      <c r="BX754" s="153">
        <v>4.9200827029633949</v>
      </c>
      <c r="BY754" s="153">
        <v>1.1936146671290127</v>
      </c>
      <c r="BZ754" s="153">
        <v>1.1936146671290127</v>
      </c>
      <c r="CA754" s="154" t="s">
        <v>197</v>
      </c>
      <c r="CB754" s="154">
        <v>1.1975267800952902</v>
      </c>
      <c r="CC754" s="154">
        <v>1.1975267800952902</v>
      </c>
      <c r="CD754" s="154" t="s">
        <v>197</v>
      </c>
      <c r="CE754" s="155">
        <v>0</v>
      </c>
      <c r="CF754" s="269"/>
      <c r="CG754" s="269"/>
      <c r="CH754" s="273"/>
    </row>
    <row r="755" spans="1:86" s="1" customFormat="1" x14ac:dyDescent="0.2">
      <c r="A755" s="120">
        <v>751</v>
      </c>
      <c r="B755" s="120" t="s">
        <v>1143</v>
      </c>
      <c r="C755" s="120" t="s">
        <v>468</v>
      </c>
      <c r="D755" s="126">
        <v>2</v>
      </c>
      <c r="E755" s="126" t="s">
        <v>1142</v>
      </c>
      <c r="F755" s="199">
        <v>60.1967</v>
      </c>
      <c r="G755" s="199">
        <v>5.0599999999999996</v>
      </c>
      <c r="H755" s="123">
        <v>1</v>
      </c>
      <c r="I755" s="122">
        <v>12080</v>
      </c>
      <c r="J755" s="122">
        <v>210</v>
      </c>
      <c r="K755" s="123">
        <v>0</v>
      </c>
      <c r="L755" s="122">
        <v>12080</v>
      </c>
      <c r="M755" s="122">
        <v>210</v>
      </c>
      <c r="N755" s="122">
        <v>13986</v>
      </c>
      <c r="O755" s="122">
        <v>932</v>
      </c>
      <c r="P755" s="122">
        <v>491</v>
      </c>
      <c r="Q755" s="112" t="s">
        <v>214</v>
      </c>
      <c r="R755" s="158">
        <v>1</v>
      </c>
      <c r="S755" s="112" t="s">
        <v>2191</v>
      </c>
      <c r="T755" s="124" t="s">
        <v>2185</v>
      </c>
      <c r="U755" s="112" t="s">
        <v>676</v>
      </c>
      <c r="V755" s="112" t="s">
        <v>214</v>
      </c>
      <c r="W755" s="112" t="s">
        <v>215</v>
      </c>
      <c r="X755" s="112" t="s">
        <v>115</v>
      </c>
      <c r="Y755" s="112" t="s">
        <v>115</v>
      </c>
      <c r="Z755" s="112" t="s">
        <v>115</v>
      </c>
      <c r="AA755" s="125" t="s">
        <v>197</v>
      </c>
      <c r="AB755" s="125" t="s">
        <v>197</v>
      </c>
      <c r="AC755" s="125" t="s">
        <v>197</v>
      </c>
      <c r="AD755" s="125" t="s">
        <v>197</v>
      </c>
      <c r="AE755" s="125">
        <v>0</v>
      </c>
      <c r="AF755" s="125">
        <v>0.1</v>
      </c>
      <c r="AG755" s="125">
        <v>0</v>
      </c>
      <c r="AH755" s="125">
        <v>0</v>
      </c>
      <c r="AI755" s="202">
        <v>0</v>
      </c>
      <c r="AJ755" s="202">
        <v>0</v>
      </c>
      <c r="AK755" s="202">
        <v>0.79942349050904471</v>
      </c>
      <c r="AL755" s="202">
        <v>0</v>
      </c>
      <c r="AM755" s="202">
        <v>0.1</v>
      </c>
      <c r="AN755" s="202">
        <v>0</v>
      </c>
      <c r="AO755" s="202">
        <v>1</v>
      </c>
      <c r="AP755" s="202">
        <v>0</v>
      </c>
      <c r="AQ755" s="202" t="s">
        <v>197</v>
      </c>
      <c r="AR755" s="202">
        <v>1981</v>
      </c>
      <c r="AS755" s="203">
        <v>30.5</v>
      </c>
      <c r="AT755" s="224" t="s">
        <v>132</v>
      </c>
      <c r="AU755" s="202" t="s">
        <v>556</v>
      </c>
      <c r="AV755" s="152">
        <v>1.2880519854329113</v>
      </c>
      <c r="AW755" s="152">
        <v>1.2880519854329113</v>
      </c>
      <c r="AX755" s="179">
        <v>-0.43352874097036842</v>
      </c>
      <c r="AY755" s="179" t="s">
        <v>115</v>
      </c>
      <c r="AZ755" s="179">
        <v>-0.33121308928641963</v>
      </c>
      <c r="BA755" s="179">
        <v>-0.31367830027954402</v>
      </c>
      <c r="BB755" s="179">
        <v>0</v>
      </c>
      <c r="BC755" s="179">
        <v>0.29230505346637647</v>
      </c>
      <c r="BD755" s="179">
        <v>0.31000829276628522</v>
      </c>
      <c r="BE755" s="179" t="s">
        <v>115</v>
      </c>
      <c r="BF755" s="179">
        <v>0.38605311960417582</v>
      </c>
      <c r="BG755" s="179">
        <v>0.43800438581529288</v>
      </c>
      <c r="BH755" s="204">
        <v>1</v>
      </c>
      <c r="BI755" s="204">
        <v>7</v>
      </c>
      <c r="BJ755" s="205" t="s">
        <v>3031</v>
      </c>
      <c r="BK755" s="205" t="s">
        <v>3032</v>
      </c>
      <c r="BL755" s="205" t="s">
        <v>3030</v>
      </c>
      <c r="BM755" s="205">
        <v>0.55765094909553015</v>
      </c>
      <c r="BN755" s="205" t="s">
        <v>115</v>
      </c>
      <c r="BO755" s="205">
        <v>9.0852802113176923E-2</v>
      </c>
      <c r="BP755" s="205">
        <v>9.548178712712084E-2</v>
      </c>
      <c r="BQ755" s="205" t="s">
        <v>115</v>
      </c>
      <c r="BR755" s="205" t="s">
        <v>197</v>
      </c>
      <c r="BS755" s="205">
        <v>1.5576509490955299</v>
      </c>
      <c r="BT755" s="120" t="s">
        <v>115</v>
      </c>
      <c r="BU755" s="120" t="s">
        <v>115</v>
      </c>
      <c r="BV755" s="120" t="s">
        <v>115</v>
      </c>
      <c r="BW755" s="120" t="s">
        <v>115</v>
      </c>
      <c r="BX755" s="153">
        <v>29.942349050904468</v>
      </c>
      <c r="BY755" s="153">
        <v>1.2947775563788824</v>
      </c>
      <c r="BZ755" s="153">
        <v>1.2947775563788824</v>
      </c>
      <c r="CA755" s="154" t="s">
        <v>197</v>
      </c>
      <c r="CB755" s="154">
        <v>2.0255185508211659</v>
      </c>
      <c r="CC755" s="154">
        <v>2.0255185508211659</v>
      </c>
      <c r="CD755" s="154" t="s">
        <v>197</v>
      </c>
      <c r="CE755" s="155">
        <v>0</v>
      </c>
      <c r="CF755" s="269"/>
      <c r="CG755" s="269" t="s">
        <v>2560</v>
      </c>
      <c r="CH755" s="273"/>
    </row>
    <row r="756" spans="1:86" s="1" customFormat="1" x14ac:dyDescent="0.2">
      <c r="A756" s="120">
        <v>752</v>
      </c>
      <c r="B756" s="120" t="s">
        <v>1144</v>
      </c>
      <c r="C756" s="120" t="s">
        <v>468</v>
      </c>
      <c r="D756" s="126">
        <v>2</v>
      </c>
      <c r="E756" s="126" t="s">
        <v>1153</v>
      </c>
      <c r="F756" s="199">
        <v>60.3767</v>
      </c>
      <c r="G756" s="199">
        <v>5.05</v>
      </c>
      <c r="H756" s="123">
        <v>1</v>
      </c>
      <c r="I756" s="122">
        <v>10870</v>
      </c>
      <c r="J756" s="122">
        <v>195</v>
      </c>
      <c r="K756" s="123">
        <v>0</v>
      </c>
      <c r="L756" s="122">
        <v>10870</v>
      </c>
      <c r="M756" s="122">
        <v>195</v>
      </c>
      <c r="N756" s="122">
        <v>12914.25</v>
      </c>
      <c r="O756" s="122">
        <v>375.75</v>
      </c>
      <c r="P756" s="122">
        <v>809.25</v>
      </c>
      <c r="Q756" s="112" t="s">
        <v>214</v>
      </c>
      <c r="R756" s="158">
        <v>1</v>
      </c>
      <c r="S756" s="112" t="s">
        <v>2191</v>
      </c>
      <c r="T756" s="124" t="s">
        <v>2185</v>
      </c>
      <c r="U756" s="112" t="s">
        <v>214</v>
      </c>
      <c r="V756" s="112" t="s">
        <v>214</v>
      </c>
      <c r="W756" s="124" t="s">
        <v>215</v>
      </c>
      <c r="X756" s="112" t="s">
        <v>115</v>
      </c>
      <c r="Y756" s="112" t="s">
        <v>115</v>
      </c>
      <c r="Z756" s="112" t="s">
        <v>115</v>
      </c>
      <c r="AA756" s="125" t="s">
        <v>197</v>
      </c>
      <c r="AB756" s="125" t="s">
        <v>197</v>
      </c>
      <c r="AC756" s="125" t="s">
        <v>197</v>
      </c>
      <c r="AD756" s="125" t="s">
        <v>197</v>
      </c>
      <c r="AE756" s="125">
        <v>0</v>
      </c>
      <c r="AF756" s="125">
        <v>0.1</v>
      </c>
      <c r="AG756" s="125">
        <v>0</v>
      </c>
      <c r="AH756" s="125">
        <v>0</v>
      </c>
      <c r="AI756" s="202">
        <v>0</v>
      </c>
      <c r="AJ756" s="202">
        <v>0</v>
      </c>
      <c r="AK756" s="202">
        <v>0.87506839671985581</v>
      </c>
      <c r="AL756" s="202">
        <v>0</v>
      </c>
      <c r="AM756" s="202">
        <v>0.1</v>
      </c>
      <c r="AN756" s="202">
        <v>0</v>
      </c>
      <c r="AO756" s="202">
        <v>1</v>
      </c>
      <c r="AP756" s="202">
        <v>0</v>
      </c>
      <c r="AQ756" s="202" t="s">
        <v>197</v>
      </c>
      <c r="AR756" s="202">
        <v>1981</v>
      </c>
      <c r="AS756" s="203">
        <v>38.200000000000003</v>
      </c>
      <c r="AT756" s="224" t="s">
        <v>132</v>
      </c>
      <c r="AU756" s="202" t="s">
        <v>556</v>
      </c>
      <c r="AV756" s="152">
        <v>1.3363175890999335</v>
      </c>
      <c r="AW756" s="152">
        <v>1.3363175890999335</v>
      </c>
      <c r="AX756" s="179">
        <v>-0.43352874097036842</v>
      </c>
      <c r="AY756" s="179" t="s">
        <v>115</v>
      </c>
      <c r="AZ756" s="179">
        <v>-0.33121308928641963</v>
      </c>
      <c r="BA756" s="179">
        <v>-0.31367830027954402</v>
      </c>
      <c r="BB756" s="179">
        <v>0</v>
      </c>
      <c r="BC756" s="179">
        <v>0.29230505346637647</v>
      </c>
      <c r="BD756" s="179">
        <v>0.31000829276628522</v>
      </c>
      <c r="BE756" s="179" t="s">
        <v>115</v>
      </c>
      <c r="BF756" s="179">
        <v>0.38605311960417582</v>
      </c>
      <c r="BG756" s="179">
        <v>0.43800438581529288</v>
      </c>
      <c r="BH756" s="204">
        <v>1</v>
      </c>
      <c r="BI756" s="204">
        <v>7</v>
      </c>
      <c r="BJ756" s="205" t="s">
        <v>3031</v>
      </c>
      <c r="BK756" s="205" t="s">
        <v>3032</v>
      </c>
      <c r="BL756" s="205" t="s">
        <v>3030</v>
      </c>
      <c r="BM756" s="205">
        <v>0.69316032801441796</v>
      </c>
      <c r="BN756" s="205" t="s">
        <v>115</v>
      </c>
      <c r="BO756" s="205">
        <v>9.0764437084327909E-2</v>
      </c>
      <c r="BP756" s="205">
        <v>9.548178712712084E-2</v>
      </c>
      <c r="BQ756" s="205" t="s">
        <v>115</v>
      </c>
      <c r="BR756" s="205" t="s">
        <v>197</v>
      </c>
      <c r="BS756" s="205">
        <v>0.69316032801441796</v>
      </c>
      <c r="BT756" s="120" t="s">
        <v>115</v>
      </c>
      <c r="BU756" s="120" t="s">
        <v>115</v>
      </c>
      <c r="BV756" s="120" t="s">
        <v>115</v>
      </c>
      <c r="BW756" s="120" t="s">
        <v>115</v>
      </c>
      <c r="BX756" s="153">
        <v>37.506839671985588</v>
      </c>
      <c r="BY756" s="153">
        <v>1.342795462328527</v>
      </c>
      <c r="BZ756" s="153">
        <v>1.342795462328527</v>
      </c>
      <c r="CA756" s="154" t="s">
        <v>197</v>
      </c>
      <c r="CB756" s="154">
        <v>1.5111488655930421</v>
      </c>
      <c r="CC756" s="154">
        <v>1.5111488655930421</v>
      </c>
      <c r="CD756" s="154" t="s">
        <v>197</v>
      </c>
      <c r="CE756" s="155">
        <v>0</v>
      </c>
      <c r="CF756" s="269"/>
      <c r="CG756" s="269"/>
      <c r="CH756" s="273"/>
    </row>
    <row r="757" spans="1:86" s="1" customFormat="1" x14ac:dyDescent="0.2">
      <c r="A757" s="120">
        <v>753</v>
      </c>
      <c r="B757" s="120" t="s">
        <v>1146</v>
      </c>
      <c r="C757" s="120" t="s">
        <v>468</v>
      </c>
      <c r="D757" s="126">
        <v>2</v>
      </c>
      <c r="E757" s="126" t="s">
        <v>1154</v>
      </c>
      <c r="F757" s="199">
        <v>60.201700000000002</v>
      </c>
      <c r="G757" s="199">
        <v>5.07</v>
      </c>
      <c r="H757" s="123">
        <v>1</v>
      </c>
      <c r="I757" s="122">
        <v>10180</v>
      </c>
      <c r="J757" s="122">
        <v>120</v>
      </c>
      <c r="K757" s="123">
        <v>0</v>
      </c>
      <c r="L757" s="122">
        <v>10180</v>
      </c>
      <c r="M757" s="122">
        <v>120</v>
      </c>
      <c r="N757" s="122">
        <v>11691.75</v>
      </c>
      <c r="O757" s="122">
        <v>779.25</v>
      </c>
      <c r="P757" s="122">
        <v>411.75</v>
      </c>
      <c r="Q757" s="124" t="s">
        <v>214</v>
      </c>
      <c r="R757" s="158">
        <v>1</v>
      </c>
      <c r="S757" s="112" t="s">
        <v>2191</v>
      </c>
      <c r="T757" s="124" t="s">
        <v>2185</v>
      </c>
      <c r="U757" s="124" t="s">
        <v>214</v>
      </c>
      <c r="V757" s="112" t="s">
        <v>213</v>
      </c>
      <c r="W757" s="112" t="s">
        <v>193</v>
      </c>
      <c r="X757" s="112" t="s">
        <v>115</v>
      </c>
      <c r="Y757" s="112" t="s">
        <v>115</v>
      </c>
      <c r="Z757" s="112" t="s">
        <v>115</v>
      </c>
      <c r="AA757" s="125" t="s">
        <v>197</v>
      </c>
      <c r="AB757" s="125" t="s">
        <v>197</v>
      </c>
      <c r="AC757" s="125" t="s">
        <v>197</v>
      </c>
      <c r="AD757" s="125" t="s">
        <v>197</v>
      </c>
      <c r="AE757" s="125">
        <v>0</v>
      </c>
      <c r="AF757" s="125">
        <v>0.1</v>
      </c>
      <c r="AG757" s="125">
        <v>0</v>
      </c>
      <c r="AH757" s="125">
        <v>0</v>
      </c>
      <c r="AI757" s="202">
        <v>0</v>
      </c>
      <c r="AJ757" s="202">
        <v>0</v>
      </c>
      <c r="AK757" s="202">
        <v>0.85818087102825258</v>
      </c>
      <c r="AL757" s="202">
        <v>0</v>
      </c>
      <c r="AM757" s="202">
        <v>0.1</v>
      </c>
      <c r="AN757" s="202">
        <v>0</v>
      </c>
      <c r="AO757" s="202">
        <v>1</v>
      </c>
      <c r="AP757" s="202">
        <v>0</v>
      </c>
      <c r="AQ757" s="202" t="s">
        <v>197</v>
      </c>
      <c r="AR757" s="202">
        <v>1981</v>
      </c>
      <c r="AS757" s="203">
        <v>35.799999999999997</v>
      </c>
      <c r="AT757" s="202" t="s">
        <v>132</v>
      </c>
      <c r="AU757" s="202" t="s">
        <v>556</v>
      </c>
      <c r="AV757" s="152">
        <v>1.3253204923333866</v>
      </c>
      <c r="AW757" s="152">
        <v>1.3253204923333866</v>
      </c>
      <c r="AX757" s="179">
        <v>-0.43045529187441289</v>
      </c>
      <c r="AY757" s="179" t="s">
        <v>115</v>
      </c>
      <c r="AZ757" s="179">
        <v>-0.32844068401528298</v>
      </c>
      <c r="BA757" s="179">
        <v>-0.3109768830820599</v>
      </c>
      <c r="BB757" s="179">
        <v>0</v>
      </c>
      <c r="BC757" s="179">
        <v>0.29042600483468167</v>
      </c>
      <c r="BD757" s="179">
        <v>0.30807088939893729</v>
      </c>
      <c r="BE757" s="179" t="s">
        <v>115</v>
      </c>
      <c r="BF757" s="179">
        <v>0.38393334301257631</v>
      </c>
      <c r="BG757" s="179">
        <v>0.43554058317348299</v>
      </c>
      <c r="BH757" s="204">
        <v>0</v>
      </c>
      <c r="BI757" s="204">
        <v>7</v>
      </c>
      <c r="BJ757" s="205" t="s">
        <v>3025</v>
      </c>
      <c r="BK757" s="205" t="s">
        <v>3026</v>
      </c>
      <c r="BL757" s="205" t="s">
        <v>3027</v>
      </c>
      <c r="BM757" s="205">
        <v>-1.8087102825252891E-2</v>
      </c>
      <c r="BN757" s="205">
        <v>0.57737291299640714</v>
      </c>
      <c r="BO757" s="205">
        <v>8.8671747873249052E-2</v>
      </c>
      <c r="BP757" s="205">
        <v>9.548178712712084E-2</v>
      </c>
      <c r="BQ757" s="205" t="s">
        <v>115</v>
      </c>
      <c r="BR757" s="205" t="s">
        <v>197</v>
      </c>
      <c r="BS757" s="205">
        <v>0.55928581017115431</v>
      </c>
      <c r="BT757" s="120" t="s">
        <v>115</v>
      </c>
      <c r="BU757" s="120" t="s">
        <v>115</v>
      </c>
      <c r="BV757" s="120" t="s">
        <v>115</v>
      </c>
      <c r="BW757" s="120" t="s">
        <v>115</v>
      </c>
      <c r="BX757" s="153">
        <v>35.818087102825253</v>
      </c>
      <c r="BY757" s="153">
        <v>1.4514865960816354</v>
      </c>
      <c r="BZ757" s="153">
        <v>1.4514865960816354</v>
      </c>
      <c r="CA757" s="154" t="s">
        <v>197</v>
      </c>
      <c r="CB757" s="154">
        <v>1.5555108344410389</v>
      </c>
      <c r="CC757" s="154">
        <v>1.5555108344410389</v>
      </c>
      <c r="CD757" s="154" t="s">
        <v>197</v>
      </c>
      <c r="CE757" s="155">
        <v>0</v>
      </c>
      <c r="CF757" s="269"/>
      <c r="CG757" s="269"/>
      <c r="CH757" s="273"/>
    </row>
    <row r="758" spans="1:86" s="1" customFormat="1" x14ac:dyDescent="0.2">
      <c r="A758" s="120">
        <v>754</v>
      </c>
      <c r="B758" s="120" t="s">
        <v>1145</v>
      </c>
      <c r="C758" s="120" t="s">
        <v>468</v>
      </c>
      <c r="D758" s="126">
        <v>2</v>
      </c>
      <c r="E758" s="126" t="s">
        <v>1153</v>
      </c>
      <c r="F758" s="199">
        <v>60.3767</v>
      </c>
      <c r="G758" s="199">
        <v>5.05</v>
      </c>
      <c r="H758" s="123">
        <v>1</v>
      </c>
      <c r="I758" s="122">
        <v>9980</v>
      </c>
      <c r="J758" s="122">
        <v>180</v>
      </c>
      <c r="K758" s="123">
        <v>0</v>
      </c>
      <c r="L758" s="122">
        <v>9980</v>
      </c>
      <c r="M758" s="122">
        <v>180</v>
      </c>
      <c r="N758" s="122">
        <v>11566.5</v>
      </c>
      <c r="O758" s="122">
        <v>890.5</v>
      </c>
      <c r="P758" s="122">
        <v>773.5</v>
      </c>
      <c r="Q758" s="112" t="s">
        <v>2562</v>
      </c>
      <c r="R758" s="158">
        <v>1</v>
      </c>
      <c r="S758" s="112" t="s">
        <v>2191</v>
      </c>
      <c r="T758" s="124" t="s">
        <v>2185</v>
      </c>
      <c r="U758" s="112" t="s">
        <v>676</v>
      </c>
      <c r="V758" s="112" t="s">
        <v>214</v>
      </c>
      <c r="W758" s="112" t="s">
        <v>215</v>
      </c>
      <c r="X758" s="112" t="s">
        <v>115</v>
      </c>
      <c r="Y758" s="112" t="s">
        <v>115</v>
      </c>
      <c r="Z758" s="112" t="s">
        <v>115</v>
      </c>
      <c r="AA758" s="125" t="s">
        <v>197</v>
      </c>
      <c r="AB758" s="125" t="s">
        <v>197</v>
      </c>
      <c r="AC758" s="125" t="s">
        <v>197</v>
      </c>
      <c r="AD758" s="125" t="s">
        <v>197</v>
      </c>
      <c r="AE758" s="125">
        <v>0</v>
      </c>
      <c r="AF758" s="125">
        <v>0.1</v>
      </c>
      <c r="AG758" s="125">
        <v>0</v>
      </c>
      <c r="AH758" s="125">
        <v>0</v>
      </c>
      <c r="AI758" s="202">
        <v>0</v>
      </c>
      <c r="AJ758" s="202">
        <v>0</v>
      </c>
      <c r="AK758" s="202">
        <v>0.8822388911434742</v>
      </c>
      <c r="AL758" s="202">
        <v>0</v>
      </c>
      <c r="AM758" s="202">
        <v>0.1</v>
      </c>
      <c r="AN758" s="202">
        <v>0</v>
      </c>
      <c r="AO758" s="202">
        <v>1</v>
      </c>
      <c r="AP758" s="202">
        <v>0</v>
      </c>
      <c r="AQ758" s="202" t="s">
        <v>197</v>
      </c>
      <c r="AR758" s="202">
        <v>1981</v>
      </c>
      <c r="AS758" s="203">
        <v>38.200000000000003</v>
      </c>
      <c r="AT758" s="202" t="s">
        <v>132</v>
      </c>
      <c r="AU758" s="202" t="s">
        <v>556</v>
      </c>
      <c r="AV758" s="152">
        <v>1.3410240344774089</v>
      </c>
      <c r="AW758" s="152">
        <v>1.3410240344774089</v>
      </c>
      <c r="AX758" s="179">
        <v>-1.2317615868237051</v>
      </c>
      <c r="AY758" s="179" t="s">
        <v>115</v>
      </c>
      <c r="AZ758" s="179">
        <v>-0.91550924005758372</v>
      </c>
      <c r="BA758" s="179">
        <v>-0.84777047256977534</v>
      </c>
      <c r="BB758" s="179">
        <v>0</v>
      </c>
      <c r="BC758" s="179">
        <v>0.86612908654379583</v>
      </c>
      <c r="BD758" s="179">
        <v>0.92926419327282006</v>
      </c>
      <c r="BE758" s="179" t="s">
        <v>115</v>
      </c>
      <c r="BF758" s="179">
        <v>1.2448784314422769</v>
      </c>
      <c r="BG758" s="179">
        <v>1.4605264925714849</v>
      </c>
      <c r="BH758" s="204">
        <v>0</v>
      </c>
      <c r="BI758" s="204">
        <v>7</v>
      </c>
      <c r="BJ758" s="205" t="s">
        <v>3025</v>
      </c>
      <c r="BK758" s="205" t="s">
        <v>3026</v>
      </c>
      <c r="BL758" s="205" t="s">
        <v>3027</v>
      </c>
      <c r="BM758" s="205">
        <v>-2.3889114347421411E-2</v>
      </c>
      <c r="BN758" s="205">
        <v>0.71704944236183943</v>
      </c>
      <c r="BO758" s="205">
        <v>9.0764437084327909E-2</v>
      </c>
      <c r="BP758" s="205">
        <v>9.548178712712084E-2</v>
      </c>
      <c r="BQ758" s="205" t="s">
        <v>115</v>
      </c>
      <c r="BR758" s="205" t="s">
        <v>197</v>
      </c>
      <c r="BS758" s="205">
        <v>0.69316032801441796</v>
      </c>
      <c r="BT758" s="120" t="s">
        <v>115</v>
      </c>
      <c r="BU758" s="120" t="s">
        <v>115</v>
      </c>
      <c r="BV758" s="120" t="s">
        <v>115</v>
      </c>
      <c r="BW758" s="120" t="s">
        <v>115</v>
      </c>
      <c r="BX758" s="153">
        <v>38.223889114347422</v>
      </c>
      <c r="BY758" s="153">
        <v>1.5263879973813064</v>
      </c>
      <c r="BZ758" s="153">
        <v>1.5263879973813064</v>
      </c>
      <c r="CA758" s="154" t="s">
        <v>197</v>
      </c>
      <c r="CB758" s="154">
        <v>1.6764043542304377</v>
      </c>
      <c r="CC758" s="154">
        <v>1.6764043542304377</v>
      </c>
      <c r="CD758" s="154" t="s">
        <v>197</v>
      </c>
      <c r="CE758" s="155">
        <v>0</v>
      </c>
      <c r="CF758" s="269"/>
      <c r="CG758" s="269"/>
      <c r="CH758" s="273"/>
    </row>
    <row r="759" spans="1:86" s="1" customFormat="1" x14ac:dyDescent="0.2">
      <c r="A759" s="120">
        <v>755</v>
      </c>
      <c r="B759" s="120" t="s">
        <v>1147</v>
      </c>
      <c r="C759" s="120" t="s">
        <v>468</v>
      </c>
      <c r="D759" s="126">
        <v>2</v>
      </c>
      <c r="E759" s="126" t="s">
        <v>1155</v>
      </c>
      <c r="F759" s="199">
        <v>60.384999999999998</v>
      </c>
      <c r="G759" s="199">
        <v>5.01</v>
      </c>
      <c r="H759" s="123">
        <v>1</v>
      </c>
      <c r="I759" s="122">
        <v>10150</v>
      </c>
      <c r="J759" s="122">
        <v>120</v>
      </c>
      <c r="K759" s="123">
        <v>0</v>
      </c>
      <c r="L759" s="122">
        <v>10150</v>
      </c>
      <c r="M759" s="122">
        <v>120</v>
      </c>
      <c r="N759" s="122">
        <v>11572.75</v>
      </c>
      <c r="O759" s="122">
        <v>892.25</v>
      </c>
      <c r="P759" s="122">
        <v>311.75</v>
      </c>
      <c r="Q759" s="124" t="s">
        <v>214</v>
      </c>
      <c r="R759" s="158">
        <v>1</v>
      </c>
      <c r="S759" s="112" t="s">
        <v>2191</v>
      </c>
      <c r="T759" s="124" t="s">
        <v>2185</v>
      </c>
      <c r="U759" s="112" t="s">
        <v>214</v>
      </c>
      <c r="V759" s="112" t="s">
        <v>676</v>
      </c>
      <c r="W759" s="112" t="s">
        <v>193</v>
      </c>
      <c r="X759" s="112" t="s">
        <v>115</v>
      </c>
      <c r="Y759" s="112" t="s">
        <v>115</v>
      </c>
      <c r="Z759" s="112" t="s">
        <v>115</v>
      </c>
      <c r="AA759" s="125" t="s">
        <v>197</v>
      </c>
      <c r="AB759" s="125" t="s">
        <v>197</v>
      </c>
      <c r="AC759" s="125" t="s">
        <v>197</v>
      </c>
      <c r="AD759" s="125" t="s">
        <v>197</v>
      </c>
      <c r="AE759" s="125">
        <v>0</v>
      </c>
      <c r="AF759" s="125">
        <v>0.1</v>
      </c>
      <c r="AG759" s="125">
        <v>0</v>
      </c>
      <c r="AH759" s="125">
        <v>0</v>
      </c>
      <c r="AI759" s="202">
        <v>0</v>
      </c>
      <c r="AJ759" s="202">
        <v>0</v>
      </c>
      <c r="AK759" s="202">
        <v>0.84723878113066209</v>
      </c>
      <c r="AL759" s="202">
        <v>0</v>
      </c>
      <c r="AM759" s="202">
        <v>0.1</v>
      </c>
      <c r="AN759" s="202">
        <v>0</v>
      </c>
      <c r="AO759" s="202">
        <v>1</v>
      </c>
      <c r="AP759" s="202">
        <v>0</v>
      </c>
      <c r="AQ759" s="202" t="s">
        <v>197</v>
      </c>
      <c r="AR759" s="202">
        <v>1981</v>
      </c>
      <c r="AS759" s="203">
        <v>34.700000000000003</v>
      </c>
      <c r="AT759" s="202" t="s">
        <v>132</v>
      </c>
      <c r="AU759" s="202" t="s">
        <v>556</v>
      </c>
      <c r="AV759" s="152">
        <v>1.31826156442937</v>
      </c>
      <c r="AW759" s="152">
        <v>1.31826156442937</v>
      </c>
      <c r="AX759" s="179">
        <v>-1.2317615868237051</v>
      </c>
      <c r="AY759" s="179" t="s">
        <v>115</v>
      </c>
      <c r="AZ759" s="179">
        <v>-0.91550924005758372</v>
      </c>
      <c r="BA759" s="179">
        <v>-0.84777047256977534</v>
      </c>
      <c r="BB759" s="179">
        <v>0</v>
      </c>
      <c r="BC759" s="179">
        <v>0.86612908654379583</v>
      </c>
      <c r="BD759" s="179">
        <v>0.92926419327282006</v>
      </c>
      <c r="BE759" s="179" t="s">
        <v>115</v>
      </c>
      <c r="BF759" s="179">
        <v>1.2448784314422769</v>
      </c>
      <c r="BG759" s="179">
        <v>1.4605264925714849</v>
      </c>
      <c r="BH759" s="204">
        <v>0</v>
      </c>
      <c r="BI759" s="204">
        <v>7</v>
      </c>
      <c r="BJ759" s="205" t="s">
        <v>3025</v>
      </c>
      <c r="BK759" s="205" t="s">
        <v>3026</v>
      </c>
      <c r="BL759" s="205" t="s">
        <v>3027</v>
      </c>
      <c r="BM759" s="205">
        <v>-2.3878113066206189E-2</v>
      </c>
      <c r="BN759" s="205">
        <v>0.71672348208137926</v>
      </c>
      <c r="BO759" s="205">
        <v>0.10612948187386741</v>
      </c>
      <c r="BP759" s="205">
        <v>9.548178712712084E-2</v>
      </c>
      <c r="BQ759" s="205" t="s">
        <v>115</v>
      </c>
      <c r="BR759" s="205" t="s">
        <v>197</v>
      </c>
      <c r="BS759" s="205">
        <v>0.69284536901517302</v>
      </c>
      <c r="BT759" s="120" t="s">
        <v>115</v>
      </c>
      <c r="BU759" s="120" t="s">
        <v>115</v>
      </c>
      <c r="BV759" s="120" t="s">
        <v>115</v>
      </c>
      <c r="BW759" s="120" t="s">
        <v>115</v>
      </c>
      <c r="BX759" s="153">
        <v>34.723878113066206</v>
      </c>
      <c r="BY759" s="153">
        <v>1.5072777914553215</v>
      </c>
      <c r="BZ759" s="153">
        <v>1.5072777914553215</v>
      </c>
      <c r="CA759" s="154" t="s">
        <v>197</v>
      </c>
      <c r="CB759" s="154">
        <v>1.6588915112147036</v>
      </c>
      <c r="CC759" s="154">
        <v>1.6588915112147036</v>
      </c>
      <c r="CD759" s="154" t="s">
        <v>197</v>
      </c>
      <c r="CE759" s="155">
        <v>0</v>
      </c>
      <c r="CF759" s="269"/>
      <c r="CG759" s="269"/>
      <c r="CH759" s="273"/>
    </row>
    <row r="760" spans="1:86" s="1" customFormat="1" x14ac:dyDescent="0.2">
      <c r="A760" s="120">
        <v>756</v>
      </c>
      <c r="B760" s="120" t="s">
        <v>1148</v>
      </c>
      <c r="C760" s="120" t="s">
        <v>468</v>
      </c>
      <c r="D760" s="126">
        <v>2</v>
      </c>
      <c r="E760" s="126" t="s">
        <v>1157</v>
      </c>
      <c r="F760" s="199">
        <v>60.386699999999998</v>
      </c>
      <c r="G760" s="199">
        <v>5</v>
      </c>
      <c r="H760" s="123">
        <v>1</v>
      </c>
      <c r="I760" s="122">
        <v>10260</v>
      </c>
      <c r="J760" s="122">
        <v>100</v>
      </c>
      <c r="K760" s="123">
        <v>0</v>
      </c>
      <c r="L760" s="122">
        <v>10260</v>
      </c>
      <c r="M760" s="122">
        <v>100</v>
      </c>
      <c r="N760" s="122">
        <v>12240.25</v>
      </c>
      <c r="O760" s="122">
        <v>359.75</v>
      </c>
      <c r="P760" s="122">
        <v>838.25</v>
      </c>
      <c r="Q760" s="112" t="s">
        <v>676</v>
      </c>
      <c r="R760" s="158">
        <v>1</v>
      </c>
      <c r="S760" s="112" t="s">
        <v>2191</v>
      </c>
      <c r="T760" s="124" t="s">
        <v>2185</v>
      </c>
      <c r="U760" s="112" t="s">
        <v>214</v>
      </c>
      <c r="V760" s="112" t="s">
        <v>676</v>
      </c>
      <c r="W760" s="112" t="s">
        <v>193</v>
      </c>
      <c r="X760" s="112" t="s">
        <v>115</v>
      </c>
      <c r="Y760" s="112" t="s">
        <v>115</v>
      </c>
      <c r="Z760" s="112" t="s">
        <v>115</v>
      </c>
      <c r="AA760" s="125" t="s">
        <v>197</v>
      </c>
      <c r="AB760" s="125" t="s">
        <v>197</v>
      </c>
      <c r="AC760" s="125" t="s">
        <v>197</v>
      </c>
      <c r="AD760" s="125" t="s">
        <v>197</v>
      </c>
      <c r="AE760" s="125">
        <v>0</v>
      </c>
      <c r="AF760" s="125">
        <v>0.1</v>
      </c>
      <c r="AG760" s="125">
        <v>0</v>
      </c>
      <c r="AH760" s="125">
        <v>0</v>
      </c>
      <c r="AI760" s="202">
        <v>0</v>
      </c>
      <c r="AJ760" s="202">
        <v>0</v>
      </c>
      <c r="AK760" s="202">
        <v>0.82523873612705667</v>
      </c>
      <c r="AL760" s="202">
        <v>0</v>
      </c>
      <c r="AM760" s="202">
        <v>0.1</v>
      </c>
      <c r="AN760" s="202">
        <v>0</v>
      </c>
      <c r="AO760" s="202">
        <v>1</v>
      </c>
      <c r="AP760" s="202">
        <v>0</v>
      </c>
      <c r="AQ760" s="202" t="s">
        <v>197</v>
      </c>
      <c r="AR760" s="202">
        <v>1981</v>
      </c>
      <c r="AS760" s="203">
        <v>32.5</v>
      </c>
      <c r="AT760" s="202" t="s">
        <v>132</v>
      </c>
      <c r="AU760" s="202" t="s">
        <v>556</v>
      </c>
      <c r="AV760" s="152">
        <v>1.3042311802761741</v>
      </c>
      <c r="AW760" s="152">
        <v>1.3042311802761741</v>
      </c>
      <c r="AX760" s="179">
        <v>-0.25259232290551881</v>
      </c>
      <c r="AY760" s="179" t="s">
        <v>115</v>
      </c>
      <c r="AZ760" s="179">
        <v>-0.17511975777015951</v>
      </c>
      <c r="BA760" s="179">
        <v>-0.16196057815205869</v>
      </c>
      <c r="BB760" s="179">
        <v>0</v>
      </c>
      <c r="BC760" s="179">
        <v>0.1633507354163474</v>
      </c>
      <c r="BD760" s="179">
        <v>0.17582156756680489</v>
      </c>
      <c r="BE760" s="179" t="s">
        <v>115</v>
      </c>
      <c r="BF760" s="179">
        <v>0.2363454690139051</v>
      </c>
      <c r="BG760" s="179">
        <v>0.26447129992447588</v>
      </c>
      <c r="BH760" s="204">
        <v>0</v>
      </c>
      <c r="BI760" s="204">
        <v>7</v>
      </c>
      <c r="BJ760" s="205" t="s">
        <v>3025</v>
      </c>
      <c r="BK760" s="205" t="s">
        <v>3026</v>
      </c>
      <c r="BL760" s="205" t="s">
        <v>3027</v>
      </c>
      <c r="BM760" s="205">
        <v>-2.3873612705663742E-2</v>
      </c>
      <c r="BN760" s="205">
        <v>0.71659003416992917</v>
      </c>
      <c r="BO760" s="205">
        <v>0.1090051049606884</v>
      </c>
      <c r="BP760" s="205">
        <v>9.548178712712084E-2</v>
      </c>
      <c r="BQ760" s="205" t="s">
        <v>115</v>
      </c>
      <c r="BR760" s="205" t="s">
        <v>197</v>
      </c>
      <c r="BS760" s="205">
        <v>0.69271642146426538</v>
      </c>
      <c r="BT760" s="120" t="s">
        <v>115</v>
      </c>
      <c r="BU760" s="120" t="s">
        <v>115</v>
      </c>
      <c r="BV760" s="120" t="s">
        <v>115</v>
      </c>
      <c r="BW760" s="120" t="s">
        <v>115</v>
      </c>
      <c r="BX760" s="153">
        <v>32.523873612705664</v>
      </c>
      <c r="BY760" s="153">
        <v>1.4951652528254935</v>
      </c>
      <c r="BZ760" s="153">
        <v>1.4951652528254935</v>
      </c>
      <c r="CA760" s="154" t="s">
        <v>197</v>
      </c>
      <c r="CB760" s="154">
        <v>1.6478395473537404</v>
      </c>
      <c r="CC760" s="154">
        <v>1.6478395473537404</v>
      </c>
      <c r="CD760" s="154" t="s">
        <v>197</v>
      </c>
      <c r="CE760" s="155">
        <v>0</v>
      </c>
      <c r="CF760" s="269"/>
      <c r="CG760" s="269"/>
      <c r="CH760" s="273"/>
    </row>
    <row r="761" spans="1:86" s="1" customFormat="1" x14ac:dyDescent="0.2">
      <c r="A761" s="120">
        <v>757</v>
      </c>
      <c r="B761" s="120" t="s">
        <v>1141</v>
      </c>
      <c r="C761" s="120" t="s">
        <v>468</v>
      </c>
      <c r="D761" s="126">
        <v>2</v>
      </c>
      <c r="E761" s="126" t="s">
        <v>1156</v>
      </c>
      <c r="F761" s="199">
        <v>60.1967</v>
      </c>
      <c r="G761" s="199">
        <v>5.0599999999999996</v>
      </c>
      <c r="H761" s="123">
        <v>1</v>
      </c>
      <c r="I761" s="122">
        <v>9970</v>
      </c>
      <c r="J761" s="122">
        <v>130</v>
      </c>
      <c r="K761" s="123">
        <v>0</v>
      </c>
      <c r="L761" s="122">
        <v>9970</v>
      </c>
      <c r="M761" s="122">
        <v>130</v>
      </c>
      <c r="N761" s="122">
        <v>11543.66666666667</v>
      </c>
      <c r="O761" s="122">
        <v>878.33333333333394</v>
      </c>
      <c r="P761" s="122">
        <v>725.66666666666606</v>
      </c>
      <c r="Q761" s="112" t="s">
        <v>2559</v>
      </c>
      <c r="R761" s="158">
        <v>1</v>
      </c>
      <c r="S761" s="112" t="s">
        <v>2191</v>
      </c>
      <c r="T761" s="124" t="s">
        <v>2185</v>
      </c>
      <c r="U761" s="112" t="s">
        <v>206</v>
      </c>
      <c r="V761" s="112" t="s">
        <v>640</v>
      </c>
      <c r="W761" s="124" t="s">
        <v>193</v>
      </c>
      <c r="X761" s="112" t="s">
        <v>115</v>
      </c>
      <c r="Y761" s="112" t="s">
        <v>115</v>
      </c>
      <c r="Z761" s="112" t="s">
        <v>115</v>
      </c>
      <c r="AA761" s="125" t="s">
        <v>197</v>
      </c>
      <c r="AB761" s="125" t="s">
        <v>197</v>
      </c>
      <c r="AC761" s="125" t="s">
        <v>197</v>
      </c>
      <c r="AD761" s="125" t="s">
        <v>197</v>
      </c>
      <c r="AE761" s="125">
        <v>0</v>
      </c>
      <c r="AF761" s="125">
        <v>0.1</v>
      </c>
      <c r="AG761" s="125">
        <v>0</v>
      </c>
      <c r="AH761" s="125">
        <v>0</v>
      </c>
      <c r="AI761" s="202">
        <v>0</v>
      </c>
      <c r="AJ761" s="202">
        <v>0</v>
      </c>
      <c r="AK761" s="202">
        <v>0.80517307491161416</v>
      </c>
      <c r="AL761" s="202">
        <v>0</v>
      </c>
      <c r="AM761" s="202">
        <v>0.1</v>
      </c>
      <c r="AN761" s="202">
        <v>0</v>
      </c>
      <c r="AO761" s="202">
        <v>1</v>
      </c>
      <c r="AP761" s="202">
        <v>0</v>
      </c>
      <c r="AQ761" s="202" t="s">
        <v>197</v>
      </c>
      <c r="AR761" s="202">
        <v>1981</v>
      </c>
      <c r="AS761" s="203">
        <v>30.5</v>
      </c>
      <c r="AT761" s="202" t="s">
        <v>132</v>
      </c>
      <c r="AU761" s="202" t="s">
        <v>556</v>
      </c>
      <c r="AV761" s="152">
        <v>1.2916283058847169</v>
      </c>
      <c r="AW761" s="152">
        <v>1.2916283058847169</v>
      </c>
      <c r="AX761" s="179">
        <v>-0.24190242761520739</v>
      </c>
      <c r="AY761" s="179" t="s">
        <v>115</v>
      </c>
      <c r="AZ761" s="179">
        <v>-0.1666344135337495</v>
      </c>
      <c r="BA761" s="179">
        <v>-0.15388848416194811</v>
      </c>
      <c r="BB761" s="179">
        <v>0</v>
      </c>
      <c r="BC761" s="179">
        <v>0.15539014258222009</v>
      </c>
      <c r="BD761" s="179">
        <v>0.16753346333142399</v>
      </c>
      <c r="BE761" s="179" t="s">
        <v>115</v>
      </c>
      <c r="BF761" s="179">
        <v>0.22637407314440769</v>
      </c>
      <c r="BG761" s="179">
        <v>0.25328272165638049</v>
      </c>
      <c r="BH761" s="204">
        <v>0</v>
      </c>
      <c r="BI761" s="204">
        <v>7</v>
      </c>
      <c r="BJ761" s="205" t="s">
        <v>3025</v>
      </c>
      <c r="BK761" s="205" t="s">
        <v>3026</v>
      </c>
      <c r="BL761" s="205" t="s">
        <v>3027</v>
      </c>
      <c r="BM761" s="205">
        <v>-1.7307491161407281E-2</v>
      </c>
      <c r="BN761" s="205">
        <v>0.57495844025693743</v>
      </c>
      <c r="BO761" s="205">
        <v>9.0852802113176923E-2</v>
      </c>
      <c r="BP761" s="205">
        <v>9.548178712712084E-2</v>
      </c>
      <c r="BQ761" s="205" t="s">
        <v>115</v>
      </c>
      <c r="BR761" s="205" t="s">
        <v>197</v>
      </c>
      <c r="BS761" s="205">
        <v>1.5576509490955299</v>
      </c>
      <c r="BT761" s="120" t="s">
        <v>115</v>
      </c>
      <c r="BU761" s="120" t="s">
        <v>115</v>
      </c>
      <c r="BV761" s="120" t="s">
        <v>115</v>
      </c>
      <c r="BW761" s="120" t="s">
        <v>115</v>
      </c>
      <c r="BX761" s="153">
        <v>30.517307491161407</v>
      </c>
      <c r="BY761" s="153">
        <v>1.4199478483064505</v>
      </c>
      <c r="BZ761" s="153">
        <v>1.4199478483064505</v>
      </c>
      <c r="CA761" s="154" t="s">
        <v>197</v>
      </c>
      <c r="CB761" s="154">
        <v>2.1077306211013598</v>
      </c>
      <c r="CC761" s="154">
        <v>2.1077306211013598</v>
      </c>
      <c r="CD761" s="154" t="s">
        <v>197</v>
      </c>
      <c r="CE761" s="155">
        <v>0</v>
      </c>
      <c r="CF761" s="229"/>
      <c r="CG761" s="269"/>
      <c r="CH761" s="273"/>
    </row>
    <row r="762" spans="1:86" s="1" customFormat="1" x14ac:dyDescent="0.2">
      <c r="A762" s="120">
        <v>758</v>
      </c>
      <c r="B762" s="120" t="s">
        <v>1149</v>
      </c>
      <c r="C762" s="120" t="s">
        <v>468</v>
      </c>
      <c r="D762" s="126">
        <v>2</v>
      </c>
      <c r="E762" s="126" t="s">
        <v>1158</v>
      </c>
      <c r="F762" s="199">
        <v>60.206699999999998</v>
      </c>
      <c r="G762" s="199">
        <v>5.09</v>
      </c>
      <c r="H762" s="123">
        <v>1</v>
      </c>
      <c r="I762" s="122">
        <v>10130</v>
      </c>
      <c r="J762" s="122">
        <v>120</v>
      </c>
      <c r="K762" s="123">
        <v>0</v>
      </c>
      <c r="L762" s="122">
        <v>10130</v>
      </c>
      <c r="M762" s="122">
        <v>120</v>
      </c>
      <c r="N762" s="122">
        <v>11572</v>
      </c>
      <c r="O762" s="122">
        <v>889</v>
      </c>
      <c r="P762" s="122">
        <v>325</v>
      </c>
      <c r="Q762" s="112" t="s">
        <v>2529</v>
      </c>
      <c r="R762" s="158">
        <v>1</v>
      </c>
      <c r="S762" s="112" t="s">
        <v>2191</v>
      </c>
      <c r="T762" s="124" t="s">
        <v>2185</v>
      </c>
      <c r="U762" s="112" t="s">
        <v>214</v>
      </c>
      <c r="V762" s="112" t="s">
        <v>808</v>
      </c>
      <c r="W762" s="112" t="s">
        <v>193</v>
      </c>
      <c r="X762" s="112" t="s">
        <v>115</v>
      </c>
      <c r="Y762" s="112" t="s">
        <v>115</v>
      </c>
      <c r="Z762" s="112" t="s">
        <v>115</v>
      </c>
      <c r="AA762" s="125" t="s">
        <v>197</v>
      </c>
      <c r="AB762" s="125" t="s">
        <v>197</v>
      </c>
      <c r="AC762" s="125" t="s">
        <v>197</v>
      </c>
      <c r="AD762" s="125" t="s">
        <v>197</v>
      </c>
      <c r="AE762" s="125">
        <v>0</v>
      </c>
      <c r="AF762" s="125">
        <v>0.1</v>
      </c>
      <c r="AG762" s="125">
        <v>0</v>
      </c>
      <c r="AH762" s="125">
        <v>0</v>
      </c>
      <c r="AI762" s="202">
        <v>0</v>
      </c>
      <c r="AJ762" s="202">
        <v>0</v>
      </c>
      <c r="AK762" s="202">
        <v>0.79120162868405219</v>
      </c>
      <c r="AL762" s="202">
        <v>0</v>
      </c>
      <c r="AM762" s="202">
        <v>0.1</v>
      </c>
      <c r="AN762" s="202">
        <v>0</v>
      </c>
      <c r="AO762" s="202">
        <v>1</v>
      </c>
      <c r="AP762" s="202">
        <v>0</v>
      </c>
      <c r="AQ762" s="202" t="s">
        <v>197</v>
      </c>
      <c r="AR762" s="202">
        <v>1981</v>
      </c>
      <c r="AS762" s="203">
        <v>29.1</v>
      </c>
      <c r="AT762" s="202" t="s">
        <v>132</v>
      </c>
      <c r="AU762" s="202" t="s">
        <v>556</v>
      </c>
      <c r="AV762" s="152">
        <v>1.2829653219133776</v>
      </c>
      <c r="AW762" s="152">
        <v>1.2829653219133776</v>
      </c>
      <c r="AX762" s="179">
        <v>-0.38076568647525372</v>
      </c>
      <c r="AY762" s="179" t="s">
        <v>115</v>
      </c>
      <c r="AZ762" s="179">
        <v>-0.2830551606413616</v>
      </c>
      <c r="BA762" s="179">
        <v>-0.26671648062331671</v>
      </c>
      <c r="BB762" s="179">
        <v>0</v>
      </c>
      <c r="BC762" s="179">
        <v>0.25993452642860743</v>
      </c>
      <c r="BD762" s="179">
        <v>0.27652898448906299</v>
      </c>
      <c r="BE762" s="179" t="s">
        <v>115</v>
      </c>
      <c r="BF762" s="179">
        <v>0.3499433692638152</v>
      </c>
      <c r="BG762" s="179">
        <v>0.39536250168890769</v>
      </c>
      <c r="BH762" s="204">
        <v>0</v>
      </c>
      <c r="BI762" s="204">
        <v>7</v>
      </c>
      <c r="BJ762" s="205" t="s">
        <v>3025</v>
      </c>
      <c r="BK762" s="205" t="s">
        <v>3026</v>
      </c>
      <c r="BL762" s="205" t="s">
        <v>3027</v>
      </c>
      <c r="BM762" s="205">
        <v>-2.0162868405212919E-2</v>
      </c>
      <c r="BN762" s="205">
        <v>0.58398138523657428</v>
      </c>
      <c r="BO762" s="205">
        <v>8.5189161580338846E-2</v>
      </c>
      <c r="BP762" s="205">
        <v>9.548178712712084E-2</v>
      </c>
      <c r="BQ762" s="205" t="s">
        <v>115</v>
      </c>
      <c r="BR762" s="205" t="s">
        <v>197</v>
      </c>
      <c r="BS762" s="205">
        <v>0.56381851683136142</v>
      </c>
      <c r="BT762" s="120" t="s">
        <v>115</v>
      </c>
      <c r="BU762" s="120" t="s">
        <v>115</v>
      </c>
      <c r="BV762" s="120" t="s">
        <v>115</v>
      </c>
      <c r="BW762" s="120" t="s">
        <v>115</v>
      </c>
      <c r="BX762" s="153">
        <v>29.120162868405213</v>
      </c>
      <c r="BY762" s="153">
        <v>1.4154180444161628</v>
      </c>
      <c r="BZ762" s="153">
        <v>1.4154180444161628</v>
      </c>
      <c r="CA762" s="154" t="s">
        <v>197</v>
      </c>
      <c r="CB762" s="154">
        <v>1.5235811630434364</v>
      </c>
      <c r="CC762" s="154">
        <v>1.5235811630434364</v>
      </c>
      <c r="CD762" s="154" t="s">
        <v>197</v>
      </c>
      <c r="CE762" s="155">
        <v>1</v>
      </c>
      <c r="CF762" s="269" t="s">
        <v>2316</v>
      </c>
      <c r="CG762" s="269"/>
      <c r="CH762" s="273"/>
    </row>
    <row r="763" spans="1:86" s="1" customFormat="1" x14ac:dyDescent="0.2">
      <c r="A763" s="120">
        <v>759</v>
      </c>
      <c r="B763" s="120" t="s">
        <v>1150</v>
      </c>
      <c r="C763" s="120" t="s">
        <v>468</v>
      </c>
      <c r="D763" s="126">
        <v>2</v>
      </c>
      <c r="E763" s="126" t="s">
        <v>1159</v>
      </c>
      <c r="F763" s="199">
        <v>60.35</v>
      </c>
      <c r="G763" s="199">
        <v>4.99</v>
      </c>
      <c r="H763" s="123">
        <v>1</v>
      </c>
      <c r="I763" s="122">
        <v>9920</v>
      </c>
      <c r="J763" s="122">
        <v>90</v>
      </c>
      <c r="K763" s="123">
        <v>0</v>
      </c>
      <c r="L763" s="122">
        <v>9920</v>
      </c>
      <c r="M763" s="122">
        <v>90</v>
      </c>
      <c r="N763" s="122">
        <v>11483.5</v>
      </c>
      <c r="O763" s="122">
        <v>445.5</v>
      </c>
      <c r="P763" s="122">
        <v>588.5</v>
      </c>
      <c r="Q763" s="112" t="s">
        <v>2529</v>
      </c>
      <c r="R763" s="158">
        <v>1</v>
      </c>
      <c r="S763" s="112" t="s">
        <v>2191</v>
      </c>
      <c r="T763" s="124" t="s">
        <v>2185</v>
      </c>
      <c r="U763" s="112" t="s">
        <v>214</v>
      </c>
      <c r="V763" s="112" t="s">
        <v>808</v>
      </c>
      <c r="W763" s="112" t="s">
        <v>193</v>
      </c>
      <c r="X763" s="112" t="s">
        <v>115</v>
      </c>
      <c r="Y763" s="112" t="s">
        <v>115</v>
      </c>
      <c r="Z763" s="112" t="s">
        <v>115</v>
      </c>
      <c r="AA763" s="125" t="s">
        <v>197</v>
      </c>
      <c r="AB763" s="125" t="s">
        <v>197</v>
      </c>
      <c r="AC763" s="125" t="s">
        <v>197</v>
      </c>
      <c r="AD763" s="125" t="s">
        <v>197</v>
      </c>
      <c r="AE763" s="125">
        <v>0</v>
      </c>
      <c r="AF763" s="125">
        <v>0.1</v>
      </c>
      <c r="AG763" s="125">
        <v>0</v>
      </c>
      <c r="AH763" s="125">
        <v>0</v>
      </c>
      <c r="AI763" s="202">
        <v>0</v>
      </c>
      <c r="AJ763" s="202">
        <v>0</v>
      </c>
      <c r="AK763" s="202">
        <v>0.74020807907638431</v>
      </c>
      <c r="AL763" s="202">
        <v>0</v>
      </c>
      <c r="AM763" s="202">
        <v>0.1</v>
      </c>
      <c r="AN763" s="202">
        <v>0</v>
      </c>
      <c r="AO763" s="202">
        <v>1</v>
      </c>
      <c r="AP763" s="202">
        <v>0</v>
      </c>
      <c r="AQ763" s="202" t="s">
        <v>197</v>
      </c>
      <c r="AR763" s="202">
        <v>1981</v>
      </c>
      <c r="AS763" s="203">
        <v>24</v>
      </c>
      <c r="AT763" s="202" t="s">
        <v>132</v>
      </c>
      <c r="AU763" s="202" t="s">
        <v>556</v>
      </c>
      <c r="AV763" s="152">
        <v>1.2521613315902831</v>
      </c>
      <c r="AW763" s="152">
        <v>1.2521613315902831</v>
      </c>
      <c r="AX763" s="179">
        <v>-1.0240774217071571</v>
      </c>
      <c r="AY763" s="179" t="s">
        <v>115</v>
      </c>
      <c r="AZ763" s="179">
        <v>-0.75729238152002598</v>
      </c>
      <c r="BA763" s="179">
        <v>-0.6882295581792881</v>
      </c>
      <c r="BB763" s="179">
        <v>0</v>
      </c>
      <c r="BC763" s="179">
        <v>0.67232882494311474</v>
      </c>
      <c r="BD763" s="179">
        <v>0.70580138717727503</v>
      </c>
      <c r="BE763" s="179" t="s">
        <v>115</v>
      </c>
      <c r="BF763" s="179">
        <v>0.93918500386680703</v>
      </c>
      <c r="BG763" s="179">
        <v>1.113020101196029</v>
      </c>
      <c r="BH763" s="204">
        <v>0</v>
      </c>
      <c r="BI763" s="204">
        <v>7</v>
      </c>
      <c r="BJ763" s="205" t="s">
        <v>3025</v>
      </c>
      <c r="BK763" s="205" t="s">
        <v>3026</v>
      </c>
      <c r="BL763" s="205" t="s">
        <v>3027</v>
      </c>
      <c r="BM763" s="205">
        <v>-2.080790763842727E-2</v>
      </c>
      <c r="BN763" s="205">
        <v>0.65526297261032607</v>
      </c>
      <c r="BO763" s="205">
        <v>0.10445069616946979</v>
      </c>
      <c r="BP763" s="205">
        <v>9.548178712712084E-2</v>
      </c>
      <c r="BQ763" s="205" t="s">
        <v>115</v>
      </c>
      <c r="BR763" s="205" t="s">
        <v>197</v>
      </c>
      <c r="BS763" s="205">
        <v>0.26745506497189869</v>
      </c>
      <c r="BT763" s="120" t="s">
        <v>115</v>
      </c>
      <c r="BU763" s="120" t="s">
        <v>115</v>
      </c>
      <c r="BV763" s="120" t="s">
        <v>115</v>
      </c>
      <c r="BW763" s="120" t="s">
        <v>115</v>
      </c>
      <c r="BX763" s="153">
        <v>24.020807907638428</v>
      </c>
      <c r="BY763" s="153">
        <v>1.4203183738892304</v>
      </c>
      <c r="BZ763" s="153">
        <v>1.4203183738892304</v>
      </c>
      <c r="CA763" s="154" t="s">
        <v>197</v>
      </c>
      <c r="CB763" s="154">
        <v>1.4452807668361431</v>
      </c>
      <c r="CC763" s="154">
        <v>1.4452807668361431</v>
      </c>
      <c r="CD763" s="154" t="s">
        <v>197</v>
      </c>
      <c r="CE763" s="155">
        <v>0</v>
      </c>
      <c r="CF763" s="269"/>
      <c r="CG763" s="269"/>
      <c r="CH763" s="273"/>
    </row>
    <row r="764" spans="1:86" s="1" customFormat="1" x14ac:dyDescent="0.2">
      <c r="A764" s="120">
        <v>760</v>
      </c>
      <c r="B764" s="120" t="s">
        <v>1151</v>
      </c>
      <c r="C764" s="120" t="s">
        <v>468</v>
      </c>
      <c r="D764" s="126">
        <v>2</v>
      </c>
      <c r="E764" s="126" t="s">
        <v>1160</v>
      </c>
      <c r="F764" s="199">
        <v>60.181699999999999</v>
      </c>
      <c r="G764" s="199">
        <v>5.0599999999999996</v>
      </c>
      <c r="H764" s="123">
        <v>1</v>
      </c>
      <c r="I764" s="122">
        <v>9470</v>
      </c>
      <c r="J764" s="122">
        <v>110</v>
      </c>
      <c r="K764" s="123">
        <v>0</v>
      </c>
      <c r="L764" s="122">
        <v>9470</v>
      </c>
      <c r="M764" s="122">
        <v>110</v>
      </c>
      <c r="N764" s="122">
        <v>10894.25</v>
      </c>
      <c r="O764" s="122">
        <v>295.75</v>
      </c>
      <c r="P764" s="122">
        <v>589.25</v>
      </c>
      <c r="Q764" s="112" t="s">
        <v>214</v>
      </c>
      <c r="R764" s="158">
        <v>1</v>
      </c>
      <c r="S764" s="112" t="s">
        <v>2191</v>
      </c>
      <c r="T764" s="124" t="s">
        <v>2185</v>
      </c>
      <c r="U764" s="112" t="s">
        <v>214</v>
      </c>
      <c r="V764" s="112" t="s">
        <v>214</v>
      </c>
      <c r="W764" s="112" t="s">
        <v>193</v>
      </c>
      <c r="X764" s="112" t="s">
        <v>115</v>
      </c>
      <c r="Y764" s="112" t="s">
        <v>115</v>
      </c>
      <c r="Z764" s="112" t="s">
        <v>115</v>
      </c>
      <c r="AA764" s="125" t="s">
        <v>197</v>
      </c>
      <c r="AB764" s="125" t="s">
        <v>197</v>
      </c>
      <c r="AC764" s="125" t="s">
        <v>197</v>
      </c>
      <c r="AD764" s="125" t="s">
        <v>197</v>
      </c>
      <c r="AE764" s="125">
        <v>0</v>
      </c>
      <c r="AF764" s="125">
        <v>0.1</v>
      </c>
      <c r="AG764" s="125">
        <v>0</v>
      </c>
      <c r="AH764" s="125">
        <v>0</v>
      </c>
      <c r="AI764" s="202">
        <v>0</v>
      </c>
      <c r="AJ764" s="202">
        <v>0</v>
      </c>
      <c r="AK764" s="202">
        <v>0.72617261987304993</v>
      </c>
      <c r="AL764" s="202">
        <v>0</v>
      </c>
      <c r="AM764" s="202">
        <v>0.1</v>
      </c>
      <c r="AN764" s="202">
        <v>0</v>
      </c>
      <c r="AO764" s="202">
        <v>1</v>
      </c>
      <c r="AP764" s="202">
        <v>0</v>
      </c>
      <c r="AQ764" s="202" t="s">
        <v>197</v>
      </c>
      <c r="AR764" s="202">
        <v>1981</v>
      </c>
      <c r="AS764" s="203">
        <v>22.6</v>
      </c>
      <c r="AT764" s="202" t="s">
        <v>132</v>
      </c>
      <c r="AU764" s="202" t="s">
        <v>556</v>
      </c>
      <c r="AV764" s="152">
        <v>1.2439158628513785</v>
      </c>
      <c r="AW764" s="152">
        <v>1.2439158628513785</v>
      </c>
      <c r="AX764" s="179">
        <v>-1.024037565709613</v>
      </c>
      <c r="AY764" s="179" t="s">
        <v>115</v>
      </c>
      <c r="AZ764" s="179">
        <v>-0.75725877209395676</v>
      </c>
      <c r="BA764" s="179">
        <v>-0.68819617880966999</v>
      </c>
      <c r="BB764" s="179">
        <v>0</v>
      </c>
      <c r="BC764" s="179">
        <v>0.6722965327934094</v>
      </c>
      <c r="BD764" s="179">
        <v>0.70576840418619824</v>
      </c>
      <c r="BE764" s="179" t="s">
        <v>115</v>
      </c>
      <c r="BF764" s="179">
        <v>0.93914288181527139</v>
      </c>
      <c r="BG764" s="179">
        <v>1.1129525422587561</v>
      </c>
      <c r="BH764" s="204">
        <v>0</v>
      </c>
      <c r="BI764" s="204">
        <v>7</v>
      </c>
      <c r="BJ764" s="205" t="s">
        <v>3025</v>
      </c>
      <c r="BK764" s="205" t="s">
        <v>3026</v>
      </c>
      <c r="BL764" s="205" t="s">
        <v>3027</v>
      </c>
      <c r="BM764" s="205">
        <v>-1.7261987304986629E-2</v>
      </c>
      <c r="BN764" s="205">
        <v>0.57387169146034145</v>
      </c>
      <c r="BO764" s="205">
        <v>9.2511712660378276E-2</v>
      </c>
      <c r="BP764" s="205">
        <v>9.548178712712084E-2</v>
      </c>
      <c r="BQ764" s="205" t="s">
        <v>115</v>
      </c>
      <c r="BR764" s="205" t="s">
        <v>197</v>
      </c>
      <c r="BS764" s="205">
        <v>0.2236097041553548</v>
      </c>
      <c r="BT764" s="120" t="s">
        <v>115</v>
      </c>
      <c r="BU764" s="120" t="s">
        <v>115</v>
      </c>
      <c r="BV764" s="120" t="s">
        <v>115</v>
      </c>
      <c r="BW764" s="120" t="s">
        <v>115</v>
      </c>
      <c r="BX764" s="153">
        <v>22.617261987304989</v>
      </c>
      <c r="BY764" s="153">
        <v>1.3763468243016321</v>
      </c>
      <c r="BZ764" s="153">
        <v>1.3763468243016321</v>
      </c>
      <c r="CA764" s="154" t="s">
        <v>197</v>
      </c>
      <c r="CB764" s="154">
        <v>1.3943930150992701</v>
      </c>
      <c r="CC764" s="154">
        <v>1.3943930150992701</v>
      </c>
      <c r="CD764" s="154" t="s">
        <v>197</v>
      </c>
      <c r="CE764" s="155">
        <v>0</v>
      </c>
      <c r="CF764" s="269"/>
      <c r="CG764" s="269"/>
      <c r="CH764" s="273"/>
    </row>
    <row r="765" spans="1:86" s="1" customFormat="1" x14ac:dyDescent="0.2">
      <c r="A765" s="120">
        <v>761</v>
      </c>
      <c r="B765" s="120" t="s">
        <v>1411</v>
      </c>
      <c r="C765" s="127" t="s">
        <v>372</v>
      </c>
      <c r="D765" s="126">
        <v>2</v>
      </c>
      <c r="E765" s="126" t="s">
        <v>1410</v>
      </c>
      <c r="F765" s="199">
        <v>59.400799999999997</v>
      </c>
      <c r="G765" s="199">
        <v>5.66</v>
      </c>
      <c r="H765" s="123">
        <v>1</v>
      </c>
      <c r="I765" s="122">
        <v>9730</v>
      </c>
      <c r="J765" s="122">
        <v>210</v>
      </c>
      <c r="K765" s="123">
        <v>0</v>
      </c>
      <c r="L765" s="122">
        <v>9730</v>
      </c>
      <c r="M765" s="122">
        <v>210</v>
      </c>
      <c r="N765" s="122">
        <v>11003.75</v>
      </c>
      <c r="O765" s="122">
        <v>924.25</v>
      </c>
      <c r="P765" s="122">
        <v>579.75</v>
      </c>
      <c r="Q765" s="112" t="s">
        <v>384</v>
      </c>
      <c r="R765" s="158">
        <v>1</v>
      </c>
      <c r="S765" s="112" t="s">
        <v>2191</v>
      </c>
      <c r="T765" s="112" t="s">
        <v>878</v>
      </c>
      <c r="U765" s="112" t="s">
        <v>214</v>
      </c>
      <c r="V765" s="112" t="s">
        <v>214</v>
      </c>
      <c r="W765" s="112" t="s">
        <v>193</v>
      </c>
      <c r="X765" s="112" t="s">
        <v>115</v>
      </c>
      <c r="Y765" s="112" t="s">
        <v>115</v>
      </c>
      <c r="Z765" s="112" t="s">
        <v>115</v>
      </c>
      <c r="AA765" s="125" t="s">
        <v>197</v>
      </c>
      <c r="AB765" s="125" t="s">
        <v>197</v>
      </c>
      <c r="AC765" s="125" t="s">
        <v>197</v>
      </c>
      <c r="AD765" s="125" t="s">
        <v>197</v>
      </c>
      <c r="AE765" s="125">
        <v>0</v>
      </c>
      <c r="AF765" s="125">
        <v>0.1</v>
      </c>
      <c r="AG765" s="125">
        <v>0</v>
      </c>
      <c r="AH765" s="125">
        <v>0</v>
      </c>
      <c r="AI765" s="202">
        <v>0</v>
      </c>
      <c r="AJ765" s="202">
        <v>0</v>
      </c>
      <c r="AK765" s="202">
        <v>0.84023737810683097</v>
      </c>
      <c r="AL765" s="202">
        <v>0</v>
      </c>
      <c r="AM765" s="202">
        <v>0.1</v>
      </c>
      <c r="AN765" s="202">
        <v>0</v>
      </c>
      <c r="AO765" s="202">
        <v>1</v>
      </c>
      <c r="AP765" s="202">
        <v>0</v>
      </c>
      <c r="AQ765" s="202" t="s">
        <v>197</v>
      </c>
      <c r="AR765" s="202">
        <v>1983</v>
      </c>
      <c r="AS765" s="203">
        <v>34</v>
      </c>
      <c r="AT765" s="202" t="s">
        <v>199</v>
      </c>
      <c r="AU765" s="202" t="s">
        <v>556</v>
      </c>
      <c r="AV765" s="152">
        <v>1.3137727549191458</v>
      </c>
      <c r="AW765" s="152">
        <v>1.3137727549191458</v>
      </c>
      <c r="AX765" s="179">
        <v>-1.024037565709613</v>
      </c>
      <c r="AY765" s="179" t="s">
        <v>115</v>
      </c>
      <c r="AZ765" s="179">
        <v>-0.75725877209395676</v>
      </c>
      <c r="BA765" s="179">
        <v>-0.68819617880966999</v>
      </c>
      <c r="BB765" s="179">
        <v>0</v>
      </c>
      <c r="BC765" s="179">
        <v>0.6722965327934094</v>
      </c>
      <c r="BD765" s="179">
        <v>0.70576840418619824</v>
      </c>
      <c r="BE765" s="179" t="s">
        <v>115</v>
      </c>
      <c r="BF765" s="179">
        <v>0.93914288181527139</v>
      </c>
      <c r="BG765" s="179">
        <v>1.1129525422587561</v>
      </c>
      <c r="BH765" s="204">
        <v>0</v>
      </c>
      <c r="BI765" s="204">
        <v>7</v>
      </c>
      <c r="BJ765" s="205" t="s">
        <v>3025</v>
      </c>
      <c r="BK765" s="205" t="s">
        <v>3026</v>
      </c>
      <c r="BL765" s="205" t="s">
        <v>3027</v>
      </c>
      <c r="BM765" s="205">
        <v>-2.3737810683096269E-2</v>
      </c>
      <c r="BN765" s="205">
        <v>0.40979093028727209</v>
      </c>
      <c r="BO765" s="205">
        <v>4.5421265284272039E-2</v>
      </c>
      <c r="BP765" s="205">
        <v>9.548178712712084E-2</v>
      </c>
      <c r="BQ765" s="205" t="s">
        <v>115</v>
      </c>
      <c r="BR765" s="205" t="s">
        <v>197</v>
      </c>
      <c r="BS765" s="205">
        <v>1.3860531196041761</v>
      </c>
      <c r="BT765" s="120" t="s">
        <v>115</v>
      </c>
      <c r="BU765" s="120" t="s">
        <v>115</v>
      </c>
      <c r="BV765" s="120" t="s">
        <v>115</v>
      </c>
      <c r="BW765" s="120" t="s">
        <v>115</v>
      </c>
      <c r="BX765" s="153">
        <v>34.023737810683095</v>
      </c>
      <c r="BY765" s="153">
        <v>1.3802562519787993</v>
      </c>
      <c r="BZ765" s="153">
        <v>1.3802562519787993</v>
      </c>
      <c r="CA765" s="154" t="s">
        <v>197</v>
      </c>
      <c r="CB765" s="154">
        <v>1.9560804102825198</v>
      </c>
      <c r="CC765" s="154">
        <v>1.9560804102825198</v>
      </c>
      <c r="CD765" s="154" t="s">
        <v>197</v>
      </c>
      <c r="CE765" s="155">
        <v>0</v>
      </c>
      <c r="CF765" s="269"/>
      <c r="CG765" s="269"/>
      <c r="CH765" s="273"/>
    </row>
    <row r="766" spans="1:86" s="1" customFormat="1" x14ac:dyDescent="0.2">
      <c r="A766" s="120">
        <v>762</v>
      </c>
      <c r="B766" s="120" t="s">
        <v>1412</v>
      </c>
      <c r="C766" s="127" t="s">
        <v>372</v>
      </c>
      <c r="D766" s="126">
        <v>2</v>
      </c>
      <c r="E766" s="126" t="s">
        <v>1410</v>
      </c>
      <c r="F766" s="199">
        <v>59.400799999999997</v>
      </c>
      <c r="G766" s="199">
        <v>5.66</v>
      </c>
      <c r="H766" s="123">
        <v>1</v>
      </c>
      <c r="I766" s="122">
        <v>11350</v>
      </c>
      <c r="J766" s="122">
        <v>210</v>
      </c>
      <c r="K766" s="123">
        <v>0</v>
      </c>
      <c r="L766" s="122">
        <v>11350</v>
      </c>
      <c r="M766" s="122">
        <v>210</v>
      </c>
      <c r="N766" s="122">
        <v>13310.75</v>
      </c>
      <c r="O766" s="122">
        <v>424.25</v>
      </c>
      <c r="P766" s="122">
        <v>546.75</v>
      </c>
      <c r="Q766" s="112" t="s">
        <v>1413</v>
      </c>
      <c r="R766" s="158">
        <v>1</v>
      </c>
      <c r="S766" s="112" t="s">
        <v>2191</v>
      </c>
      <c r="T766" s="112" t="s">
        <v>878</v>
      </c>
      <c r="U766" s="112" t="s">
        <v>213</v>
      </c>
      <c r="V766" s="112" t="s">
        <v>214</v>
      </c>
      <c r="W766" s="112" t="s">
        <v>215</v>
      </c>
      <c r="X766" s="112" t="s">
        <v>115</v>
      </c>
      <c r="Y766" s="112" t="s">
        <v>115</v>
      </c>
      <c r="Z766" s="112" t="s">
        <v>115</v>
      </c>
      <c r="AA766" s="125" t="s">
        <v>197</v>
      </c>
      <c r="AB766" s="125" t="s">
        <v>197</v>
      </c>
      <c r="AC766" s="125" t="s">
        <v>197</v>
      </c>
      <c r="AD766" s="125" t="s">
        <v>197</v>
      </c>
      <c r="AE766" s="125">
        <v>0</v>
      </c>
      <c r="AF766" s="125">
        <v>0.1</v>
      </c>
      <c r="AG766" s="125">
        <v>0</v>
      </c>
      <c r="AH766" s="125">
        <v>0</v>
      </c>
      <c r="AI766" s="202">
        <v>0</v>
      </c>
      <c r="AJ766" s="202">
        <v>0</v>
      </c>
      <c r="AK766" s="202">
        <v>0.84023737810683097</v>
      </c>
      <c r="AL766" s="202">
        <v>0</v>
      </c>
      <c r="AM766" s="202">
        <v>0.1</v>
      </c>
      <c r="AN766" s="202">
        <v>0</v>
      </c>
      <c r="AO766" s="202">
        <v>1</v>
      </c>
      <c r="AP766" s="202">
        <v>0</v>
      </c>
      <c r="AQ766" s="202" t="s">
        <v>197</v>
      </c>
      <c r="AR766" s="202">
        <v>1983</v>
      </c>
      <c r="AS766" s="203">
        <v>34</v>
      </c>
      <c r="AT766" s="202" t="s">
        <v>199</v>
      </c>
      <c r="AU766" s="202" t="s">
        <v>556</v>
      </c>
      <c r="AV766" s="152">
        <v>1.3137727549191458</v>
      </c>
      <c r="AW766" s="152">
        <v>1.3137727549191458</v>
      </c>
      <c r="AX766" s="179">
        <v>-1.0161044841794591</v>
      </c>
      <c r="AY766" s="179" t="s">
        <v>115</v>
      </c>
      <c r="AZ766" s="179">
        <v>-0.75104997204143009</v>
      </c>
      <c r="BA766" s="179">
        <v>-0.68139341219446892</v>
      </c>
      <c r="BB766" s="179">
        <v>0</v>
      </c>
      <c r="BC766" s="179">
        <v>0.66670076946474499</v>
      </c>
      <c r="BD766" s="179">
        <v>0.70082177326782824</v>
      </c>
      <c r="BE766" s="179" t="s">
        <v>115</v>
      </c>
      <c r="BF766" s="179">
        <v>0.93331566057108606</v>
      </c>
      <c r="BG766" s="179">
        <v>1.1066630609101979</v>
      </c>
      <c r="BH766" s="204">
        <v>0</v>
      </c>
      <c r="BI766" s="204">
        <v>7</v>
      </c>
      <c r="BJ766" s="205" t="s">
        <v>3025</v>
      </c>
      <c r="BK766" s="205" t="s">
        <v>3026</v>
      </c>
      <c r="BL766" s="205" t="s">
        <v>3027</v>
      </c>
      <c r="BM766" s="205">
        <v>-2.3737810683096269E-2</v>
      </c>
      <c r="BN766" s="205">
        <v>0.40979093028727209</v>
      </c>
      <c r="BO766" s="205">
        <v>4.5421265284272039E-2</v>
      </c>
      <c r="BP766" s="205">
        <v>9.548178712712084E-2</v>
      </c>
      <c r="BQ766" s="205" t="s">
        <v>115</v>
      </c>
      <c r="BR766" s="205" t="s">
        <v>197</v>
      </c>
      <c r="BS766" s="205">
        <v>1.3860531196041761</v>
      </c>
      <c r="BT766" s="120" t="s">
        <v>115</v>
      </c>
      <c r="BU766" s="120" t="s">
        <v>115</v>
      </c>
      <c r="BV766" s="120" t="s">
        <v>115</v>
      </c>
      <c r="BW766" s="120" t="s">
        <v>115</v>
      </c>
      <c r="BX766" s="153">
        <v>34.023737810683095</v>
      </c>
      <c r="BY766" s="153">
        <v>1.3802562519787993</v>
      </c>
      <c r="BZ766" s="153">
        <v>1.3802562519787993</v>
      </c>
      <c r="CA766" s="154" t="s">
        <v>197</v>
      </c>
      <c r="CB766" s="154">
        <v>1.9560804102825198</v>
      </c>
      <c r="CC766" s="154">
        <v>1.9560804102825198</v>
      </c>
      <c r="CD766" s="154" t="s">
        <v>197</v>
      </c>
      <c r="CE766" s="155">
        <v>0</v>
      </c>
      <c r="CF766" s="269"/>
      <c r="CG766" s="269"/>
      <c r="CH766" s="273"/>
    </row>
    <row r="767" spans="1:86" s="1" customFormat="1" x14ac:dyDescent="0.2">
      <c r="A767" s="120">
        <v>763</v>
      </c>
      <c r="B767" s="120" t="s">
        <v>1414</v>
      </c>
      <c r="C767" s="127" t="s">
        <v>372</v>
      </c>
      <c r="D767" s="126">
        <v>2</v>
      </c>
      <c r="E767" s="126" t="s">
        <v>1410</v>
      </c>
      <c r="F767" s="199">
        <v>59.400799999999997</v>
      </c>
      <c r="G767" s="199">
        <v>5.66</v>
      </c>
      <c r="H767" s="123">
        <v>1</v>
      </c>
      <c r="I767" s="122">
        <v>11720</v>
      </c>
      <c r="J767" s="122">
        <v>150</v>
      </c>
      <c r="K767" s="123">
        <v>0</v>
      </c>
      <c r="L767" s="122">
        <v>11720</v>
      </c>
      <c r="M767" s="122">
        <v>150</v>
      </c>
      <c r="N767" s="122">
        <v>13634</v>
      </c>
      <c r="O767" s="122">
        <v>387</v>
      </c>
      <c r="P767" s="122">
        <v>391</v>
      </c>
      <c r="Q767" s="112" t="s">
        <v>1413</v>
      </c>
      <c r="R767" s="158">
        <v>1</v>
      </c>
      <c r="S767" s="112" t="s">
        <v>2191</v>
      </c>
      <c r="T767" s="112" t="s">
        <v>878</v>
      </c>
      <c r="U767" s="112" t="s">
        <v>213</v>
      </c>
      <c r="V767" s="112" t="s">
        <v>214</v>
      </c>
      <c r="W767" s="112" t="s">
        <v>215</v>
      </c>
      <c r="X767" s="112" t="s">
        <v>115</v>
      </c>
      <c r="Y767" s="112" t="s">
        <v>115</v>
      </c>
      <c r="Z767" s="112" t="s">
        <v>115</v>
      </c>
      <c r="AA767" s="125" t="s">
        <v>197</v>
      </c>
      <c r="AB767" s="125" t="s">
        <v>197</v>
      </c>
      <c r="AC767" s="125" t="s">
        <v>197</v>
      </c>
      <c r="AD767" s="125" t="s">
        <v>197</v>
      </c>
      <c r="AE767" s="125">
        <v>0</v>
      </c>
      <c r="AF767" s="125">
        <v>0.1</v>
      </c>
      <c r="AG767" s="125">
        <v>0</v>
      </c>
      <c r="AH767" s="125">
        <v>0</v>
      </c>
      <c r="AI767" s="202">
        <v>0</v>
      </c>
      <c r="AJ767" s="202">
        <v>0</v>
      </c>
      <c r="AK767" s="202">
        <v>0.84000000000000008</v>
      </c>
      <c r="AL767" s="202">
        <v>0</v>
      </c>
      <c r="AM767" s="202">
        <v>0.1</v>
      </c>
      <c r="AN767" s="202">
        <v>0</v>
      </c>
      <c r="AO767" s="202">
        <v>1</v>
      </c>
      <c r="AP767" s="202">
        <v>0</v>
      </c>
      <c r="AQ767" s="202" t="s">
        <v>197</v>
      </c>
      <c r="AR767" s="202">
        <v>1983</v>
      </c>
      <c r="AS767" s="203">
        <v>34</v>
      </c>
      <c r="AT767" s="202" t="s">
        <v>199</v>
      </c>
      <c r="AU767" s="202" t="s">
        <v>556</v>
      </c>
      <c r="AV767" s="152">
        <v>1.313620949893842</v>
      </c>
      <c r="AW767" s="152">
        <v>1.313620949893842</v>
      </c>
      <c r="AX767" s="179">
        <v>-1.025454902034733</v>
      </c>
      <c r="AY767" s="179" t="s">
        <v>115</v>
      </c>
      <c r="AZ767" s="179">
        <v>-0.75835945709165964</v>
      </c>
      <c r="BA767" s="179">
        <v>-0.68928494912553873</v>
      </c>
      <c r="BB767" s="179">
        <v>0</v>
      </c>
      <c r="BC767" s="179">
        <v>0.67323612531990684</v>
      </c>
      <c r="BD767" s="179">
        <v>0.70666809898902605</v>
      </c>
      <c r="BE767" s="179" t="s">
        <v>115</v>
      </c>
      <c r="BF767" s="179">
        <v>0.94028023702265384</v>
      </c>
      <c r="BG767" s="179">
        <v>1.1141839984488831</v>
      </c>
      <c r="BH767" s="204">
        <v>-1</v>
      </c>
      <c r="BI767" s="204">
        <v>7</v>
      </c>
      <c r="BJ767" s="205" t="s">
        <v>3033</v>
      </c>
      <c r="BK767" s="205" t="s">
        <v>3034</v>
      </c>
      <c r="BL767" s="205" t="s">
        <v>3035</v>
      </c>
      <c r="BM767" s="205">
        <v>0</v>
      </c>
      <c r="BN767" s="205" t="s">
        <v>115</v>
      </c>
      <c r="BO767" s="205">
        <v>4.5421265284272039E-2</v>
      </c>
      <c r="BP767" s="205">
        <v>9.548178712712084E-2</v>
      </c>
      <c r="BQ767" s="205" t="s">
        <v>115</v>
      </c>
      <c r="BR767" s="205" t="s">
        <v>197</v>
      </c>
      <c r="BS767" s="205">
        <v>1.3860531196041761</v>
      </c>
      <c r="BT767" s="120" t="s">
        <v>115</v>
      </c>
      <c r="BU767" s="120" t="s">
        <v>115</v>
      </c>
      <c r="BV767" s="120" t="s">
        <v>115</v>
      </c>
      <c r="BW767" s="120" t="s">
        <v>115</v>
      </c>
      <c r="BX767" s="153">
        <v>34</v>
      </c>
      <c r="BY767" s="153">
        <v>1.317869440807022</v>
      </c>
      <c r="BZ767" s="153">
        <v>1.317869440807022</v>
      </c>
      <c r="CA767" s="154" t="s">
        <v>197</v>
      </c>
      <c r="CB767" s="154">
        <v>1.9125697669307338</v>
      </c>
      <c r="CC767" s="154">
        <v>1.9125697669307338</v>
      </c>
      <c r="CD767" s="154" t="s">
        <v>197</v>
      </c>
      <c r="CE767" s="155">
        <v>0</v>
      </c>
      <c r="CF767" s="269"/>
      <c r="CG767" s="269"/>
      <c r="CH767" s="273"/>
    </row>
    <row r="768" spans="1:86" s="1" customFormat="1" x14ac:dyDescent="0.2">
      <c r="A768" s="120">
        <v>764</v>
      </c>
      <c r="B768" s="120" t="s">
        <v>1295</v>
      </c>
      <c r="C768" s="127" t="s">
        <v>2963</v>
      </c>
      <c r="D768" s="126">
        <v>2</v>
      </c>
      <c r="E768" s="126" t="s">
        <v>371</v>
      </c>
      <c r="F768" s="199">
        <v>59.395299999999999</v>
      </c>
      <c r="G768" s="199">
        <v>5.66</v>
      </c>
      <c r="H768" s="123">
        <v>1</v>
      </c>
      <c r="I768" s="122">
        <v>11940</v>
      </c>
      <c r="J768" s="122">
        <v>160</v>
      </c>
      <c r="K768" s="123">
        <v>0</v>
      </c>
      <c r="L768" s="122">
        <v>11940</v>
      </c>
      <c r="M768" s="122">
        <v>160</v>
      </c>
      <c r="N768" s="122">
        <v>13769.25</v>
      </c>
      <c r="O768" s="122">
        <v>1006.75</v>
      </c>
      <c r="P768" s="122">
        <v>417.25</v>
      </c>
      <c r="Q768" s="157" t="s">
        <v>213</v>
      </c>
      <c r="R768" s="158">
        <v>1</v>
      </c>
      <c r="S768" s="112" t="s">
        <v>2191</v>
      </c>
      <c r="T768" s="112" t="s">
        <v>206</v>
      </c>
      <c r="U768" s="112" t="s">
        <v>213</v>
      </c>
      <c r="V768" s="112" t="s">
        <v>213</v>
      </c>
      <c r="W768" s="112" t="s">
        <v>193</v>
      </c>
      <c r="X768" s="112" t="s">
        <v>115</v>
      </c>
      <c r="Y768" s="112" t="s">
        <v>115</v>
      </c>
      <c r="Z768" s="112" t="s">
        <v>115</v>
      </c>
      <c r="AA768" s="125" t="s">
        <v>197</v>
      </c>
      <c r="AB768" s="125" t="s">
        <v>197</v>
      </c>
      <c r="AC768" s="125" t="s">
        <v>197</v>
      </c>
      <c r="AD768" s="125" t="s">
        <v>197</v>
      </c>
      <c r="AE768" s="125">
        <v>0</v>
      </c>
      <c r="AF768" s="125">
        <v>0.1</v>
      </c>
      <c r="AG768" s="125">
        <v>0</v>
      </c>
      <c r="AH768" s="125">
        <v>0</v>
      </c>
      <c r="AI768" s="202">
        <v>0</v>
      </c>
      <c r="AJ768" s="202">
        <v>0</v>
      </c>
      <c r="AK768" s="202">
        <v>0.8</v>
      </c>
      <c r="AL768" s="202">
        <v>0</v>
      </c>
      <c r="AM768" s="202">
        <v>0.1</v>
      </c>
      <c r="AN768" s="202">
        <v>0</v>
      </c>
      <c r="AO768" s="202">
        <v>1</v>
      </c>
      <c r="AP768" s="202">
        <v>0</v>
      </c>
      <c r="AQ768" s="202" t="s">
        <v>197</v>
      </c>
      <c r="AR768" s="202">
        <v>1983</v>
      </c>
      <c r="AS768" s="203">
        <v>30</v>
      </c>
      <c r="AT768" s="202" t="s">
        <v>132</v>
      </c>
      <c r="AU768" s="202" t="s">
        <v>556</v>
      </c>
      <c r="AV768" s="152">
        <v>1.2884098726725126</v>
      </c>
      <c r="AW768" s="152">
        <v>1.2884098726725126</v>
      </c>
      <c r="AX768" s="179">
        <v>-1.2054984439390151</v>
      </c>
      <c r="AY768" s="179" t="s">
        <v>115</v>
      </c>
      <c r="AZ768" s="179">
        <v>-0.91118339940298199</v>
      </c>
      <c r="BA768" s="179">
        <v>-0.85512855545949562</v>
      </c>
      <c r="BB768" s="179">
        <v>0</v>
      </c>
      <c r="BC768" s="179">
        <v>0.85196510953301097</v>
      </c>
      <c r="BD768" s="179">
        <v>0.8974177110161613</v>
      </c>
      <c r="BE768" s="179" t="s">
        <v>115</v>
      </c>
      <c r="BF768" s="179">
        <v>1.1754724974544499</v>
      </c>
      <c r="BG768" s="179">
        <v>1.3920737279758819</v>
      </c>
      <c r="BH768" s="204">
        <v>-1</v>
      </c>
      <c r="BI768" s="204">
        <v>7</v>
      </c>
      <c r="BJ768" s="205" t="s">
        <v>3033</v>
      </c>
      <c r="BK768" s="205" t="s">
        <v>3034</v>
      </c>
      <c r="BL768" s="205" t="s">
        <v>3035</v>
      </c>
      <c r="BM768" s="205">
        <v>0</v>
      </c>
      <c r="BN768" s="205" t="s">
        <v>115</v>
      </c>
      <c r="BO768" s="205">
        <v>4.4601564127696669E-2</v>
      </c>
      <c r="BP768" s="205">
        <v>9.548178712712084E-2</v>
      </c>
      <c r="BQ768" s="205" t="s">
        <v>115</v>
      </c>
      <c r="BR768" s="205" t="s">
        <v>197</v>
      </c>
      <c r="BS768" s="205">
        <v>1.383933343012576</v>
      </c>
      <c r="BT768" s="120" t="s">
        <v>115</v>
      </c>
      <c r="BU768" s="120" t="s">
        <v>115</v>
      </c>
      <c r="BV768" s="120" t="s">
        <v>115</v>
      </c>
      <c r="BW768" s="120" t="s">
        <v>115</v>
      </c>
      <c r="BX768" s="153">
        <v>30</v>
      </c>
      <c r="BY768" s="153">
        <v>1.2927126792894181</v>
      </c>
      <c r="BZ768" s="153">
        <v>1.2927126792894181</v>
      </c>
      <c r="CA768" s="154" t="s">
        <v>197</v>
      </c>
      <c r="CB768" s="154">
        <v>1.8937733679343973</v>
      </c>
      <c r="CC768" s="154">
        <v>1.8937733679343973</v>
      </c>
      <c r="CD768" s="154" t="s">
        <v>197</v>
      </c>
      <c r="CE768" s="155">
        <v>0</v>
      </c>
      <c r="CF768" s="155"/>
      <c r="CG768" s="155"/>
      <c r="CH768" s="273"/>
    </row>
    <row r="769" spans="1:86" s="1" customFormat="1" x14ac:dyDescent="0.2">
      <c r="A769" s="120">
        <v>765</v>
      </c>
      <c r="B769" s="120" t="s">
        <v>2889</v>
      </c>
      <c r="C769" s="120" t="s">
        <v>2926</v>
      </c>
      <c r="D769" s="126">
        <v>2</v>
      </c>
      <c r="E769" s="126" t="s">
        <v>2908</v>
      </c>
      <c r="F769" s="199">
        <v>66.299673286720306</v>
      </c>
      <c r="G769" s="199">
        <v>13.4899633483519</v>
      </c>
      <c r="H769" s="123">
        <v>71</v>
      </c>
      <c r="I769" s="122">
        <v>4170</v>
      </c>
      <c r="J769" s="122">
        <v>80</v>
      </c>
      <c r="K769" s="123"/>
      <c r="L769" s="122">
        <v>4170</v>
      </c>
      <c r="M769" s="122">
        <v>80</v>
      </c>
      <c r="N769" s="122">
        <v>4705.375</v>
      </c>
      <c r="O769" s="122">
        <v>149.625</v>
      </c>
      <c r="P769" s="122">
        <v>281.375</v>
      </c>
      <c r="Q769" s="112" t="s">
        <v>2394</v>
      </c>
      <c r="R769" s="158">
        <v>2</v>
      </c>
      <c r="S769" s="112"/>
      <c r="T769" s="112" t="s">
        <v>1025</v>
      </c>
      <c r="U769" s="112" t="s">
        <v>197</v>
      </c>
      <c r="V769" s="112" t="s">
        <v>197</v>
      </c>
      <c r="W769" s="112" t="s">
        <v>197</v>
      </c>
      <c r="X769" s="112" t="s">
        <v>197</v>
      </c>
      <c r="Y769" s="112" t="s">
        <v>197</v>
      </c>
      <c r="Z769" s="112" t="s">
        <v>115</v>
      </c>
      <c r="AA769" s="125" t="s">
        <v>197</v>
      </c>
      <c r="AB769" s="125" t="s">
        <v>197</v>
      </c>
      <c r="AC769" s="125" t="s">
        <v>197</v>
      </c>
      <c r="AD769" s="125" t="s">
        <v>197</v>
      </c>
      <c r="AE769" s="125">
        <v>0</v>
      </c>
      <c r="AF769" s="125">
        <v>0</v>
      </c>
      <c r="AG769" s="125">
        <v>0</v>
      </c>
      <c r="AH769" s="125">
        <v>0</v>
      </c>
      <c r="AI769" s="202">
        <v>0</v>
      </c>
      <c r="AJ769" s="202">
        <v>0</v>
      </c>
      <c r="AK769" s="202">
        <v>0.79539473507428515</v>
      </c>
      <c r="AL769" s="202">
        <v>0</v>
      </c>
      <c r="AM769" s="202">
        <v>0.1</v>
      </c>
      <c r="AN769" s="202">
        <v>0</v>
      </c>
      <c r="AO769" s="202">
        <v>1</v>
      </c>
      <c r="AP769" s="202">
        <v>0</v>
      </c>
      <c r="AQ769" s="202" t="s">
        <v>197</v>
      </c>
      <c r="AR769" s="202">
        <v>1987</v>
      </c>
      <c r="AS769" s="203">
        <v>31</v>
      </c>
      <c r="AT769" s="224" t="s">
        <v>132</v>
      </c>
      <c r="AU769" s="202" t="s">
        <v>556</v>
      </c>
      <c r="AV769" s="152">
        <v>1.2816601673547838</v>
      </c>
      <c r="AW769" s="152">
        <v>1.2816601673547838</v>
      </c>
      <c r="AX769" s="179">
        <v>-1.0405063010000759</v>
      </c>
      <c r="AY769" s="179" t="s">
        <v>115</v>
      </c>
      <c r="AZ769" s="179">
        <v>-0.78110478868007294</v>
      </c>
      <c r="BA769" s="179">
        <v>-0.72812863486649682</v>
      </c>
      <c r="BB769" s="179">
        <v>0</v>
      </c>
      <c r="BC769" s="179">
        <v>0.72784677035709322</v>
      </c>
      <c r="BD769" s="179">
        <v>0.77044813776330623</v>
      </c>
      <c r="BE769" s="179" t="s">
        <v>115</v>
      </c>
      <c r="BF769" s="179">
        <v>1.0173235418898301</v>
      </c>
      <c r="BG769" s="179">
        <v>1.219753299376537</v>
      </c>
      <c r="BH769" s="204">
        <v>1</v>
      </c>
      <c r="BI769" s="204">
        <v>4</v>
      </c>
      <c r="BJ769" s="205" t="s">
        <v>3038</v>
      </c>
      <c r="BK769" s="205" t="s">
        <v>3039</v>
      </c>
      <c r="BL769" s="205" t="s">
        <v>3040</v>
      </c>
      <c r="BM769" s="205">
        <v>1.4605264925714849</v>
      </c>
      <c r="BN769" s="205" t="s">
        <v>115</v>
      </c>
      <c r="BO769" s="205">
        <v>0.11725333752843919</v>
      </c>
      <c r="BP769" s="205">
        <v>9.548178712712084E-2</v>
      </c>
      <c r="BQ769" s="205" t="s">
        <v>115</v>
      </c>
      <c r="BR769" s="205" t="s">
        <v>197</v>
      </c>
      <c r="BS769" s="205">
        <v>1.2448784314422769</v>
      </c>
      <c r="BT769" s="120" t="s">
        <v>115</v>
      </c>
      <c r="BU769" s="120" t="s">
        <v>115</v>
      </c>
      <c r="BV769" s="120" t="s">
        <v>115</v>
      </c>
      <c r="BW769" s="120" t="s">
        <v>115</v>
      </c>
      <c r="BX769" s="153">
        <v>29.539473507428514</v>
      </c>
      <c r="BY769" s="153">
        <v>1.2905494571764538</v>
      </c>
      <c r="BZ769" s="153">
        <v>1.2905494571764538</v>
      </c>
      <c r="CA769" s="154" t="s">
        <v>197</v>
      </c>
      <c r="CB769" s="154">
        <v>1.7931090905153046</v>
      </c>
      <c r="CC769" s="154">
        <v>1.7931090905153046</v>
      </c>
      <c r="CD769" s="154" t="s">
        <v>197</v>
      </c>
      <c r="CE769" s="155">
        <v>0</v>
      </c>
      <c r="CF769" s="155"/>
      <c r="CG769" s="269"/>
      <c r="CH769" s="273"/>
    </row>
    <row r="770" spans="1:86" s="1" customFormat="1" x14ac:dyDescent="0.2">
      <c r="A770" s="120">
        <v>766</v>
      </c>
      <c r="B770" s="120" t="s">
        <v>2890</v>
      </c>
      <c r="C770" s="120" t="s">
        <v>2926</v>
      </c>
      <c r="D770" s="126">
        <v>2</v>
      </c>
      <c r="E770" s="126" t="s">
        <v>2908</v>
      </c>
      <c r="F770" s="199">
        <v>66.299673286720306</v>
      </c>
      <c r="G770" s="199">
        <v>13.4899633483519</v>
      </c>
      <c r="H770" s="123">
        <v>72</v>
      </c>
      <c r="I770" s="122">
        <v>4320</v>
      </c>
      <c r="J770" s="122">
        <v>100</v>
      </c>
      <c r="K770" s="123"/>
      <c r="L770" s="122">
        <v>4320</v>
      </c>
      <c r="M770" s="122">
        <v>100</v>
      </c>
      <c r="N770" s="122">
        <v>4236</v>
      </c>
      <c r="O770" s="122">
        <v>315</v>
      </c>
      <c r="P770" s="122">
        <v>348</v>
      </c>
      <c r="Q770" s="112" t="s">
        <v>2394</v>
      </c>
      <c r="R770" s="158">
        <v>2</v>
      </c>
      <c r="S770" s="112"/>
      <c r="T770" s="112" t="s">
        <v>416</v>
      </c>
      <c r="U770" s="112" t="s">
        <v>197</v>
      </c>
      <c r="V770" s="112" t="s">
        <v>197</v>
      </c>
      <c r="W770" s="112" t="s">
        <v>197</v>
      </c>
      <c r="X770" s="112" t="s">
        <v>197</v>
      </c>
      <c r="Y770" s="112" t="s">
        <v>197</v>
      </c>
      <c r="Z770" s="112" t="s">
        <v>115</v>
      </c>
      <c r="AA770" s="125" t="s">
        <v>197</v>
      </c>
      <c r="AB770" s="125" t="s">
        <v>197</v>
      </c>
      <c r="AC770" s="125" t="s">
        <v>197</v>
      </c>
      <c r="AD770" s="125" t="s">
        <v>197</v>
      </c>
      <c r="AE770" s="125">
        <v>0</v>
      </c>
      <c r="AF770" s="125">
        <v>0</v>
      </c>
      <c r="AG770" s="125">
        <v>0</v>
      </c>
      <c r="AH770" s="125">
        <v>0</v>
      </c>
      <c r="AI770" s="202">
        <v>0</v>
      </c>
      <c r="AJ770" s="202">
        <v>0</v>
      </c>
      <c r="AK770" s="202">
        <v>0.79039473507428515</v>
      </c>
      <c r="AL770" s="202">
        <v>0</v>
      </c>
      <c r="AM770" s="202">
        <v>0.1</v>
      </c>
      <c r="AN770" s="202">
        <v>0</v>
      </c>
      <c r="AO770" s="202">
        <v>1</v>
      </c>
      <c r="AP770" s="202">
        <v>0</v>
      </c>
      <c r="AQ770" s="202" t="s">
        <v>197</v>
      </c>
      <c r="AR770" s="202">
        <v>1987</v>
      </c>
      <c r="AS770" s="203">
        <v>30.5</v>
      </c>
      <c r="AT770" s="224" t="s">
        <v>132</v>
      </c>
      <c r="AU770" s="202" t="s">
        <v>556</v>
      </c>
      <c r="AV770" s="152">
        <v>1.2785631925067877</v>
      </c>
      <c r="AW770" s="152">
        <v>1.2785631925067877</v>
      </c>
      <c r="AX770" s="179">
        <v>-0.43045529187441289</v>
      </c>
      <c r="AY770" s="179" t="s">
        <v>115</v>
      </c>
      <c r="AZ770" s="179">
        <v>-0.32844068401528298</v>
      </c>
      <c r="BA770" s="179">
        <v>-0.3109768830820599</v>
      </c>
      <c r="BB770" s="179">
        <v>0</v>
      </c>
      <c r="BC770" s="179">
        <v>0.29042600483468167</v>
      </c>
      <c r="BD770" s="179">
        <v>0.30807088939893729</v>
      </c>
      <c r="BE770" s="179" t="s">
        <v>115</v>
      </c>
      <c r="BF770" s="179">
        <v>0.38393334301257631</v>
      </c>
      <c r="BG770" s="179">
        <v>0.43554058317348299</v>
      </c>
      <c r="BH770" s="204">
        <v>1</v>
      </c>
      <c r="BI770" s="204">
        <v>4</v>
      </c>
      <c r="BJ770" s="205" t="s">
        <v>3038</v>
      </c>
      <c r="BK770" s="205" t="s">
        <v>3039</v>
      </c>
      <c r="BL770" s="205" t="s">
        <v>3040</v>
      </c>
      <c r="BM770" s="205">
        <v>1.4605264925714849</v>
      </c>
      <c r="BN770" s="205" t="s">
        <v>115</v>
      </c>
      <c r="BO770" s="205">
        <v>0.11725333752843919</v>
      </c>
      <c r="BP770" s="205">
        <v>9.548178712712084E-2</v>
      </c>
      <c r="BQ770" s="205" t="s">
        <v>115</v>
      </c>
      <c r="BR770" s="205" t="s">
        <v>197</v>
      </c>
      <c r="BS770" s="205">
        <v>1.2448784314422769</v>
      </c>
      <c r="BT770" s="120" t="s">
        <v>115</v>
      </c>
      <c r="BU770" s="120" t="s">
        <v>115</v>
      </c>
      <c r="BV770" s="120" t="s">
        <v>115</v>
      </c>
      <c r="BW770" s="120" t="s">
        <v>115</v>
      </c>
      <c r="BX770" s="153">
        <v>29.039473507428514</v>
      </c>
      <c r="BY770" s="153">
        <v>1.2874738653921081</v>
      </c>
      <c r="BZ770" s="153">
        <v>1.2874738653921081</v>
      </c>
      <c r="CA770" s="154" t="s">
        <v>197</v>
      </c>
      <c r="CB770" s="154">
        <v>1.7908967762375028</v>
      </c>
      <c r="CC770" s="154">
        <v>1.7908967762375028</v>
      </c>
      <c r="CD770" s="154" t="s">
        <v>197</v>
      </c>
      <c r="CE770" s="155">
        <v>0</v>
      </c>
      <c r="CF770" s="155"/>
      <c r="CG770" s="269"/>
      <c r="CH770" s="273"/>
    </row>
    <row r="771" spans="1:86" s="1" customFormat="1" x14ac:dyDescent="0.2">
      <c r="A771" s="120">
        <v>767</v>
      </c>
      <c r="B771" s="120" t="s">
        <v>1351</v>
      </c>
      <c r="C771" s="120" t="s">
        <v>389</v>
      </c>
      <c r="D771" s="126">
        <v>2</v>
      </c>
      <c r="E771" s="126" t="s">
        <v>1352</v>
      </c>
      <c r="F771" s="199">
        <v>58.834012999999999</v>
      </c>
      <c r="G771" s="199">
        <v>5.5721020000000001</v>
      </c>
      <c r="H771" s="123">
        <v>1</v>
      </c>
      <c r="I771" s="122">
        <v>4860</v>
      </c>
      <c r="J771" s="122">
        <v>50</v>
      </c>
      <c r="K771" s="123">
        <v>0</v>
      </c>
      <c r="L771" s="122">
        <v>4860</v>
      </c>
      <c r="M771" s="122">
        <v>50</v>
      </c>
      <c r="N771" s="122">
        <v>4937</v>
      </c>
      <c r="O771" s="122">
        <v>345</v>
      </c>
      <c r="P771" s="122">
        <v>302</v>
      </c>
      <c r="Q771" s="112" t="s">
        <v>1353</v>
      </c>
      <c r="R771" s="158">
        <v>1</v>
      </c>
      <c r="S771" s="112" t="s">
        <v>2191</v>
      </c>
      <c r="T771" s="112" t="s">
        <v>878</v>
      </c>
      <c r="U771" s="112" t="s">
        <v>197</v>
      </c>
      <c r="V771" s="112" t="s">
        <v>1354</v>
      </c>
      <c r="W771" s="112" t="s">
        <v>197</v>
      </c>
      <c r="X771" s="112">
        <v>3.7</v>
      </c>
      <c r="Y771" s="112">
        <v>5.3</v>
      </c>
      <c r="Z771" s="112" t="s">
        <v>115</v>
      </c>
      <c r="AA771" s="125" t="s">
        <v>197</v>
      </c>
      <c r="AB771" s="125" t="s">
        <v>197</v>
      </c>
      <c r="AC771" s="125" t="s">
        <v>197</v>
      </c>
      <c r="AD771" s="125" t="s">
        <v>197</v>
      </c>
      <c r="AE771" s="125">
        <v>0</v>
      </c>
      <c r="AF771" s="125">
        <v>0.1</v>
      </c>
      <c r="AG771" s="125">
        <v>0</v>
      </c>
      <c r="AH771" s="125">
        <v>0</v>
      </c>
      <c r="AI771" s="202">
        <v>0</v>
      </c>
      <c r="AJ771" s="202">
        <v>0</v>
      </c>
      <c r="AK771" s="202">
        <v>0.5</v>
      </c>
      <c r="AL771" s="202">
        <v>0</v>
      </c>
      <c r="AM771" s="202">
        <v>0.1</v>
      </c>
      <c r="AN771" s="202">
        <v>0</v>
      </c>
      <c r="AO771" s="202">
        <v>1</v>
      </c>
      <c r="AP771" s="202">
        <v>0</v>
      </c>
      <c r="AQ771" s="202" t="s">
        <v>197</v>
      </c>
      <c r="AR771" s="202">
        <v>1983</v>
      </c>
      <c r="AS771" s="203">
        <v>5.3</v>
      </c>
      <c r="AT771" s="224" t="s">
        <v>132</v>
      </c>
      <c r="AU771" s="202" t="s">
        <v>556</v>
      </c>
      <c r="AV771" s="152">
        <v>1.1269427669584644</v>
      </c>
      <c r="AW771" s="152">
        <v>1.1269427669584644</v>
      </c>
      <c r="AX771" s="179">
        <v>-0.43045529187441289</v>
      </c>
      <c r="AY771" s="179" t="s">
        <v>115</v>
      </c>
      <c r="AZ771" s="179">
        <v>-0.32844068401528298</v>
      </c>
      <c r="BA771" s="179">
        <v>-0.3109768830820599</v>
      </c>
      <c r="BB771" s="179">
        <v>0</v>
      </c>
      <c r="BC771" s="179">
        <v>0.29042600483468167</v>
      </c>
      <c r="BD771" s="179">
        <v>0.30807088939893729</v>
      </c>
      <c r="BE771" s="179" t="s">
        <v>115</v>
      </c>
      <c r="BF771" s="179">
        <v>0.38393334301257631</v>
      </c>
      <c r="BG771" s="179">
        <v>0.43554058317348299</v>
      </c>
      <c r="BH771" s="204">
        <v>1</v>
      </c>
      <c r="BI771" s="204">
        <v>5</v>
      </c>
      <c r="BJ771" s="205" t="s">
        <v>3028</v>
      </c>
      <c r="BK771" s="205" t="s">
        <v>3029</v>
      </c>
      <c r="BL771" s="205" t="s">
        <v>3030</v>
      </c>
      <c r="BM771" s="205">
        <v>0.2363454690139051</v>
      </c>
      <c r="BN771" s="205" t="s">
        <v>115</v>
      </c>
      <c r="BO771" s="205">
        <v>0.1032464530793262</v>
      </c>
      <c r="BP771" s="205">
        <v>9.548178712712084E-2</v>
      </c>
      <c r="BQ771" s="205" t="s">
        <v>115</v>
      </c>
      <c r="BR771" s="205" t="s">
        <v>197</v>
      </c>
      <c r="BS771" s="205">
        <v>4.7345469013905128E-2</v>
      </c>
      <c r="BT771" s="120" t="s">
        <v>115</v>
      </c>
      <c r="BU771" s="120" t="s">
        <v>115</v>
      </c>
      <c r="BV771" s="120" t="s">
        <v>115</v>
      </c>
      <c r="BW771" s="120" t="s">
        <v>115</v>
      </c>
      <c r="BX771" s="153">
        <v>5.0636545309860947</v>
      </c>
      <c r="BY771" s="153">
        <v>1.1356833193044837</v>
      </c>
      <c r="BZ771" s="153">
        <v>1.1356833193044837</v>
      </c>
      <c r="CA771" s="154" t="s">
        <v>197</v>
      </c>
      <c r="CB771" s="154">
        <v>1.1366697828228727</v>
      </c>
      <c r="CC771" s="154">
        <v>1.1366697828228727</v>
      </c>
      <c r="CD771" s="154" t="s">
        <v>197</v>
      </c>
      <c r="CE771" s="155">
        <v>0</v>
      </c>
      <c r="CF771" s="155"/>
      <c r="CG771" s="155"/>
      <c r="CH771" s="273"/>
    </row>
    <row r="772" spans="1:86" s="1" customFormat="1" x14ac:dyDescent="0.2">
      <c r="A772" s="120">
        <v>768</v>
      </c>
      <c r="B772" s="120" t="s">
        <v>1356</v>
      </c>
      <c r="C772" s="120" t="s">
        <v>389</v>
      </c>
      <c r="D772" s="126">
        <v>2</v>
      </c>
      <c r="E772" s="126" t="s">
        <v>1355</v>
      </c>
      <c r="F772" s="199">
        <v>58.811039000000001</v>
      </c>
      <c r="G772" s="199">
        <v>5.5692240000000002</v>
      </c>
      <c r="H772" s="123">
        <v>1</v>
      </c>
      <c r="I772" s="122">
        <v>8145</v>
      </c>
      <c r="J772" s="122">
        <v>65</v>
      </c>
      <c r="K772" s="123">
        <v>0</v>
      </c>
      <c r="L772" s="122">
        <v>8145</v>
      </c>
      <c r="M772" s="122">
        <v>65</v>
      </c>
      <c r="N772" s="122">
        <v>9144.5</v>
      </c>
      <c r="O772" s="122">
        <v>282.5</v>
      </c>
      <c r="P772" s="122">
        <v>492.5</v>
      </c>
      <c r="Q772" s="112" t="s">
        <v>214</v>
      </c>
      <c r="R772" s="158">
        <v>1</v>
      </c>
      <c r="S772" s="112" t="s">
        <v>2191</v>
      </c>
      <c r="T772" s="112" t="s">
        <v>1268</v>
      </c>
      <c r="U772" s="112" t="s">
        <v>1268</v>
      </c>
      <c r="V772" s="112" t="s">
        <v>1268</v>
      </c>
      <c r="W772" s="112" t="s">
        <v>197</v>
      </c>
      <c r="X772" s="112">
        <v>2.2999999999999998</v>
      </c>
      <c r="Y772" s="112" t="s">
        <v>197</v>
      </c>
      <c r="Z772" s="112" t="s">
        <v>115</v>
      </c>
      <c r="AA772" s="125" t="s">
        <v>197</v>
      </c>
      <c r="AB772" s="125" t="s">
        <v>197</v>
      </c>
      <c r="AC772" s="125" t="s">
        <v>197</v>
      </c>
      <c r="AD772" s="125" t="s">
        <v>197</v>
      </c>
      <c r="AE772" s="125">
        <v>0</v>
      </c>
      <c r="AF772" s="125">
        <v>0.1</v>
      </c>
      <c r="AG772" s="125">
        <v>0</v>
      </c>
      <c r="AH772" s="125">
        <v>0</v>
      </c>
      <c r="AI772" s="202">
        <v>0</v>
      </c>
      <c r="AJ772" s="202">
        <v>0</v>
      </c>
      <c r="AK772" s="202">
        <v>0.5</v>
      </c>
      <c r="AL772" s="202">
        <v>0</v>
      </c>
      <c r="AM772" s="202">
        <v>0.1</v>
      </c>
      <c r="AN772" s="202">
        <v>0</v>
      </c>
      <c r="AO772" s="202">
        <v>1</v>
      </c>
      <c r="AP772" s="202">
        <v>0</v>
      </c>
      <c r="AQ772" s="202" t="s">
        <v>197</v>
      </c>
      <c r="AR772" s="202">
        <v>1983</v>
      </c>
      <c r="AS772" s="203">
        <v>10.199999999999999</v>
      </c>
      <c r="AT772" s="224" t="s">
        <v>132</v>
      </c>
      <c r="AU772" s="202" t="s">
        <v>556</v>
      </c>
      <c r="AV772" s="152">
        <v>1.1269427669584644</v>
      </c>
      <c r="AW772" s="152">
        <v>1.1269427669584644</v>
      </c>
      <c r="AX772" s="179">
        <v>-0.43045529187441289</v>
      </c>
      <c r="AY772" s="179" t="s">
        <v>115</v>
      </c>
      <c r="AZ772" s="179">
        <v>-0.32844068401528298</v>
      </c>
      <c r="BA772" s="179">
        <v>-0.3109768830820599</v>
      </c>
      <c r="BB772" s="179">
        <v>0</v>
      </c>
      <c r="BC772" s="179">
        <v>0.29042600483468167</v>
      </c>
      <c r="BD772" s="179">
        <v>0.30807088939893729</v>
      </c>
      <c r="BE772" s="179" t="s">
        <v>115</v>
      </c>
      <c r="BF772" s="179">
        <v>0.38393334301257631</v>
      </c>
      <c r="BG772" s="179">
        <v>0.43554058317348299</v>
      </c>
      <c r="BH772" s="204">
        <v>1</v>
      </c>
      <c r="BI772" s="204">
        <v>5</v>
      </c>
      <c r="BJ772" s="205" t="s">
        <v>3028</v>
      </c>
      <c r="BK772" s="205" t="s">
        <v>3029</v>
      </c>
      <c r="BL772" s="205" t="s">
        <v>3030</v>
      </c>
      <c r="BM772" s="205">
        <v>0.22637407314440769</v>
      </c>
      <c r="BN772" s="205" t="s">
        <v>115</v>
      </c>
      <c r="BO772" s="205">
        <v>0.1170982690686108</v>
      </c>
      <c r="BP772" s="205">
        <v>9.548178712712084E-2</v>
      </c>
      <c r="BQ772" s="205" t="s">
        <v>115</v>
      </c>
      <c r="BR772" s="205" t="s">
        <v>197</v>
      </c>
      <c r="BS772" s="205">
        <v>9.637407314440774E-2</v>
      </c>
      <c r="BT772" s="120" t="s">
        <v>115</v>
      </c>
      <c r="BU772" s="120" t="s">
        <v>115</v>
      </c>
      <c r="BV772" s="120" t="s">
        <v>115</v>
      </c>
      <c r="BW772" s="120" t="s">
        <v>115</v>
      </c>
      <c r="BX772" s="153">
        <v>9.9736259268555916</v>
      </c>
      <c r="BY772" s="153">
        <v>1.1370262865439187</v>
      </c>
      <c r="BZ772" s="153">
        <v>1.1370262865439187</v>
      </c>
      <c r="CA772" s="154" t="s">
        <v>197</v>
      </c>
      <c r="CB772" s="154">
        <v>1.1411032986834704</v>
      </c>
      <c r="CC772" s="154">
        <v>1.1411032986834704</v>
      </c>
      <c r="CD772" s="154" t="s">
        <v>197</v>
      </c>
      <c r="CE772" s="155">
        <v>0</v>
      </c>
      <c r="CF772" s="155"/>
      <c r="CG772" s="155"/>
      <c r="CH772" s="273"/>
    </row>
    <row r="773" spans="1:86" s="1" customFormat="1" x14ac:dyDescent="0.2">
      <c r="A773" s="120">
        <v>769</v>
      </c>
      <c r="B773" s="120" t="s">
        <v>1310</v>
      </c>
      <c r="C773" s="120" t="s">
        <v>1309</v>
      </c>
      <c r="D773" s="126">
        <v>2</v>
      </c>
      <c r="E773" s="126" t="s">
        <v>1308</v>
      </c>
      <c r="F773" s="199">
        <v>59.132914999999997</v>
      </c>
      <c r="G773" s="199">
        <v>5.609197</v>
      </c>
      <c r="H773" s="123">
        <v>1</v>
      </c>
      <c r="I773" s="122">
        <v>12420</v>
      </c>
      <c r="J773" s="122">
        <v>160</v>
      </c>
      <c r="K773" s="123">
        <v>0</v>
      </c>
      <c r="L773" s="122">
        <v>12420</v>
      </c>
      <c r="M773" s="122">
        <v>160</v>
      </c>
      <c r="N773" s="122">
        <v>14664.66666666667</v>
      </c>
      <c r="O773" s="122">
        <v>477.33333333333388</v>
      </c>
      <c r="P773" s="122">
        <v>607.66666666666606</v>
      </c>
      <c r="Q773" s="112" t="s">
        <v>197</v>
      </c>
      <c r="R773" s="158">
        <v>3</v>
      </c>
      <c r="S773" s="112" t="s">
        <v>2191</v>
      </c>
      <c r="T773" s="112" t="s">
        <v>1311</v>
      </c>
      <c r="U773" s="112" t="s">
        <v>197</v>
      </c>
      <c r="V773" s="112" t="s">
        <v>197</v>
      </c>
      <c r="W773" s="112" t="s">
        <v>197</v>
      </c>
      <c r="X773" s="112" t="s">
        <v>115</v>
      </c>
      <c r="Y773" s="112" t="s">
        <v>115</v>
      </c>
      <c r="Z773" s="112" t="s">
        <v>115</v>
      </c>
      <c r="AA773" s="125" t="s">
        <v>197</v>
      </c>
      <c r="AB773" s="125" t="s">
        <v>197</v>
      </c>
      <c r="AC773" s="125" t="s">
        <v>197</v>
      </c>
      <c r="AD773" s="125" t="s">
        <v>197</v>
      </c>
      <c r="AE773" s="125">
        <v>0</v>
      </c>
      <c r="AF773" s="125">
        <v>0.1</v>
      </c>
      <c r="AG773" s="125">
        <v>0</v>
      </c>
      <c r="AH773" s="125">
        <v>0</v>
      </c>
      <c r="AI773" s="202">
        <v>0</v>
      </c>
      <c r="AJ773" s="202">
        <v>0</v>
      </c>
      <c r="AK773" s="202">
        <v>0.67</v>
      </c>
      <c r="AL773" s="202">
        <v>0</v>
      </c>
      <c r="AM773" s="202">
        <v>0.1</v>
      </c>
      <c r="AN773" s="202">
        <v>0</v>
      </c>
      <c r="AO773" s="202">
        <v>1</v>
      </c>
      <c r="AP773" s="202">
        <v>0</v>
      </c>
      <c r="AQ773" s="202" t="s">
        <v>197</v>
      </c>
      <c r="AR773" s="202">
        <v>1983</v>
      </c>
      <c r="AS773" s="203">
        <v>17</v>
      </c>
      <c r="AT773" s="202" t="s">
        <v>199</v>
      </c>
      <c r="AU773" s="202" t="s">
        <v>556</v>
      </c>
      <c r="AV773" s="152">
        <v>1.2119818480488889</v>
      </c>
      <c r="AW773" s="152">
        <v>1.2119818480488889</v>
      </c>
      <c r="AX773" s="179">
        <v>-0.43090229441059708</v>
      </c>
      <c r="AY773" s="179" t="s">
        <v>115</v>
      </c>
      <c r="AZ773" s="179">
        <v>-0.3288438911938083</v>
      </c>
      <c r="BA773" s="179">
        <v>-0.31136977910517388</v>
      </c>
      <c r="BB773" s="179">
        <v>0</v>
      </c>
      <c r="BC773" s="179">
        <v>0.29069926539542679</v>
      </c>
      <c r="BD773" s="179">
        <v>0.30835263337161889</v>
      </c>
      <c r="BE773" s="179" t="s">
        <v>115</v>
      </c>
      <c r="BF773" s="179">
        <v>0.38424160264026269</v>
      </c>
      <c r="BG773" s="179">
        <v>0.43589892678011638</v>
      </c>
      <c r="BH773" s="204">
        <v>-1</v>
      </c>
      <c r="BI773" s="204">
        <v>7</v>
      </c>
      <c r="BJ773" s="205" t="s">
        <v>3033</v>
      </c>
      <c r="BK773" s="205" t="s">
        <v>3034</v>
      </c>
      <c r="BL773" s="205" t="s">
        <v>3035</v>
      </c>
      <c r="BM773" s="205">
        <v>0</v>
      </c>
      <c r="BN773" s="205" t="s">
        <v>115</v>
      </c>
      <c r="BO773" s="205">
        <v>1.1032403851212959E-2</v>
      </c>
      <c r="BP773" s="205">
        <v>9.548178712712084E-2</v>
      </c>
      <c r="BQ773" s="205" t="s">
        <v>115</v>
      </c>
      <c r="BR773" s="205" t="s">
        <v>197</v>
      </c>
      <c r="BS773" s="205">
        <v>1.349943369263815</v>
      </c>
      <c r="BT773" s="120" t="s">
        <v>115</v>
      </c>
      <c r="BU773" s="120" t="s">
        <v>115</v>
      </c>
      <c r="BV773" s="120" t="s">
        <v>115</v>
      </c>
      <c r="BW773" s="120" t="s">
        <v>115</v>
      </c>
      <c r="BX773" s="153">
        <v>17</v>
      </c>
      <c r="BY773" s="153">
        <v>1.2157871876310118</v>
      </c>
      <c r="BZ773" s="153">
        <v>1.2157871876310118</v>
      </c>
      <c r="CA773" s="154" t="s">
        <v>197</v>
      </c>
      <c r="CB773" s="154">
        <v>1.8167238606423008</v>
      </c>
      <c r="CC773" s="154">
        <v>1.8167238606423008</v>
      </c>
      <c r="CD773" s="154" t="s">
        <v>197</v>
      </c>
      <c r="CE773" s="155">
        <v>1</v>
      </c>
      <c r="CF773" s="155"/>
      <c r="CG773" s="155" t="s">
        <v>2398</v>
      </c>
      <c r="CH773" s="273"/>
    </row>
    <row r="774" spans="1:86" s="1" customFormat="1" x14ac:dyDescent="0.2">
      <c r="A774" s="120">
        <v>770</v>
      </c>
      <c r="B774" s="120" t="s">
        <v>1539</v>
      </c>
      <c r="C774" s="120" t="s">
        <v>2421</v>
      </c>
      <c r="D774" s="126">
        <v>2</v>
      </c>
      <c r="E774" s="126" t="s">
        <v>1538</v>
      </c>
      <c r="F774" s="199">
        <v>62.429200000000002</v>
      </c>
      <c r="G774" s="199">
        <v>6.24</v>
      </c>
      <c r="H774" s="123">
        <v>1</v>
      </c>
      <c r="I774" s="122">
        <v>11130</v>
      </c>
      <c r="J774" s="122">
        <v>140</v>
      </c>
      <c r="K774" s="123">
        <v>0</v>
      </c>
      <c r="L774" s="122">
        <v>11130</v>
      </c>
      <c r="M774" s="122">
        <v>140</v>
      </c>
      <c r="N774" s="122">
        <v>12303.5</v>
      </c>
      <c r="O774" s="122">
        <v>388.5</v>
      </c>
      <c r="P774" s="122">
        <v>536.5</v>
      </c>
      <c r="Q774" s="112" t="s">
        <v>1548</v>
      </c>
      <c r="R774" s="158">
        <v>1</v>
      </c>
      <c r="S774" s="112" t="s">
        <v>2191</v>
      </c>
      <c r="T774" s="112" t="s">
        <v>878</v>
      </c>
      <c r="U774" s="112" t="s">
        <v>1268</v>
      </c>
      <c r="V774" s="112" t="s">
        <v>1070</v>
      </c>
      <c r="W774" s="112" t="s">
        <v>193</v>
      </c>
      <c r="X774" s="112" t="s">
        <v>115</v>
      </c>
      <c r="Y774" s="112" t="s">
        <v>115</v>
      </c>
      <c r="Z774" s="112" t="s">
        <v>115</v>
      </c>
      <c r="AA774" s="125" t="s">
        <v>197</v>
      </c>
      <c r="AB774" s="125" t="s">
        <v>197</v>
      </c>
      <c r="AC774" s="125" t="s">
        <v>197</v>
      </c>
      <c r="AD774" s="125" t="s">
        <v>197</v>
      </c>
      <c r="AE774" s="125">
        <v>0</v>
      </c>
      <c r="AF774" s="125">
        <v>0.1</v>
      </c>
      <c r="AG774" s="125">
        <v>0</v>
      </c>
      <c r="AH774" s="125">
        <v>0</v>
      </c>
      <c r="AI774" s="202">
        <v>0</v>
      </c>
      <c r="AJ774" s="202">
        <v>0</v>
      </c>
      <c r="AK774" s="202">
        <v>0.80042446208920182</v>
      </c>
      <c r="AL774" s="202">
        <v>0</v>
      </c>
      <c r="AM774" s="202">
        <v>0.1</v>
      </c>
      <c r="AN774" s="202">
        <v>0</v>
      </c>
      <c r="AO774" s="202">
        <v>1</v>
      </c>
      <c r="AP774" s="202">
        <v>0</v>
      </c>
      <c r="AQ774" s="202" t="s">
        <v>197</v>
      </c>
      <c r="AR774" s="202">
        <v>1983</v>
      </c>
      <c r="AS774" s="203">
        <v>30</v>
      </c>
      <c r="AT774" s="202" t="s">
        <v>132</v>
      </c>
      <c r="AU774" s="202" t="s">
        <v>556</v>
      </c>
      <c r="AV774" s="152">
        <v>1.2886734728048017</v>
      </c>
      <c r="AW774" s="152">
        <v>1.2886734728048017</v>
      </c>
      <c r="AX774" s="179">
        <v>-0.43669647014887458</v>
      </c>
      <c r="AY774" s="179" t="s">
        <v>115</v>
      </c>
      <c r="AZ774" s="179">
        <v>-0.3340448134571094</v>
      </c>
      <c r="BA774" s="179">
        <v>-0.31644143122077711</v>
      </c>
      <c r="BB774" s="179">
        <v>0</v>
      </c>
      <c r="BC774" s="179">
        <v>0.29419176364757088</v>
      </c>
      <c r="BD774" s="179">
        <v>0.31195012816914702</v>
      </c>
      <c r="BE774" s="179" t="s">
        <v>115</v>
      </c>
      <c r="BF774" s="179">
        <v>0.38822042245561522</v>
      </c>
      <c r="BG774" s="179">
        <v>0.44052171910103077</v>
      </c>
      <c r="BH774" s="204">
        <v>0</v>
      </c>
      <c r="BI774" s="204">
        <v>7</v>
      </c>
      <c r="BJ774" s="205" t="s">
        <v>3025</v>
      </c>
      <c r="BK774" s="205" t="s">
        <v>3026</v>
      </c>
      <c r="BL774" s="205" t="s">
        <v>3027</v>
      </c>
      <c r="BM774" s="205">
        <v>-4.2446208920175033E-2</v>
      </c>
      <c r="BN774" s="205">
        <v>0.98163121278698207</v>
      </c>
      <c r="BO774" s="205">
        <v>0.37882243850139119</v>
      </c>
      <c r="BP774" s="205">
        <v>9.548178712712084E-2</v>
      </c>
      <c r="BQ774" s="205" t="s">
        <v>115</v>
      </c>
      <c r="BR774" s="205" t="s">
        <v>197</v>
      </c>
      <c r="BS774" s="205">
        <v>0.1848149961331931</v>
      </c>
      <c r="BT774" s="120" t="s">
        <v>115</v>
      </c>
      <c r="BU774" s="120" t="s">
        <v>115</v>
      </c>
      <c r="BV774" s="120" t="s">
        <v>115</v>
      </c>
      <c r="BW774" s="120" t="s">
        <v>115</v>
      </c>
      <c r="BX774" s="153">
        <v>30.042446208920175</v>
      </c>
      <c r="BY774" s="153">
        <v>1.6664040233429462</v>
      </c>
      <c r="BZ774" s="153">
        <v>1.6664040233429462</v>
      </c>
      <c r="CA774" s="154" t="s">
        <v>197</v>
      </c>
      <c r="CB774" s="154">
        <v>1.6766212905153239</v>
      </c>
      <c r="CC774" s="154">
        <v>1.6766212905153239</v>
      </c>
      <c r="CD774" s="154" t="s">
        <v>197</v>
      </c>
      <c r="CE774" s="155">
        <v>0</v>
      </c>
      <c r="CF774" s="155"/>
      <c r="CG774" s="155"/>
      <c r="CH774" s="273"/>
    </row>
    <row r="775" spans="1:86" s="1" customFormat="1" ht="17" customHeight="1" x14ac:dyDescent="0.2">
      <c r="A775" s="120">
        <v>771</v>
      </c>
      <c r="B775" s="120" t="s">
        <v>1540</v>
      </c>
      <c r="C775" s="120" t="s">
        <v>2421</v>
      </c>
      <c r="D775" s="126">
        <v>2</v>
      </c>
      <c r="E775" s="126" t="s">
        <v>1543</v>
      </c>
      <c r="F775" s="199">
        <v>62.429600000000001</v>
      </c>
      <c r="G775" s="199">
        <v>6.24</v>
      </c>
      <c r="H775" s="123">
        <v>1</v>
      </c>
      <c r="I775" s="122">
        <v>11780</v>
      </c>
      <c r="J775" s="122">
        <v>80</v>
      </c>
      <c r="K775" s="123">
        <v>0</v>
      </c>
      <c r="L775" s="122">
        <v>11780</v>
      </c>
      <c r="M775" s="122">
        <v>80</v>
      </c>
      <c r="N775" s="122">
        <v>13623.25</v>
      </c>
      <c r="O775" s="122">
        <v>387.75</v>
      </c>
      <c r="P775" s="122">
        <v>265.25</v>
      </c>
      <c r="Q775" s="112" t="s">
        <v>192</v>
      </c>
      <c r="R775" s="158">
        <v>1</v>
      </c>
      <c r="S775" s="112" t="s">
        <v>2191</v>
      </c>
      <c r="T775" s="112" t="s">
        <v>878</v>
      </c>
      <c r="U775" s="159" t="s">
        <v>1547</v>
      </c>
      <c r="V775" s="112" t="s">
        <v>1546</v>
      </c>
      <c r="W775" s="112" t="s">
        <v>193</v>
      </c>
      <c r="X775" s="112" t="s">
        <v>115</v>
      </c>
      <c r="Y775" s="112" t="s">
        <v>115</v>
      </c>
      <c r="Z775" s="112" t="s">
        <v>115</v>
      </c>
      <c r="AA775" s="125" t="s">
        <v>197</v>
      </c>
      <c r="AB775" s="125" t="s">
        <v>197</v>
      </c>
      <c r="AC775" s="125" t="s">
        <v>197</v>
      </c>
      <c r="AD775" s="125" t="s">
        <v>197</v>
      </c>
      <c r="AE775" s="125">
        <v>0</v>
      </c>
      <c r="AF775" s="125">
        <v>0.1</v>
      </c>
      <c r="AG775" s="125">
        <v>0</v>
      </c>
      <c r="AH775" s="125">
        <v>0</v>
      </c>
      <c r="AI775" s="202">
        <v>0</v>
      </c>
      <c r="AJ775" s="202">
        <v>0</v>
      </c>
      <c r="AK775" s="202">
        <v>0.85042447341947169</v>
      </c>
      <c r="AL775" s="202">
        <v>0</v>
      </c>
      <c r="AM775" s="202">
        <v>0.1</v>
      </c>
      <c r="AN775" s="202">
        <v>0</v>
      </c>
      <c r="AO775" s="202">
        <v>1</v>
      </c>
      <c r="AP775" s="202">
        <v>0</v>
      </c>
      <c r="AQ775" s="202" t="s">
        <v>197</v>
      </c>
      <c r="AR775" s="202">
        <v>1983</v>
      </c>
      <c r="AS775" s="203">
        <v>35</v>
      </c>
      <c r="AT775" s="202" t="s">
        <v>132</v>
      </c>
      <c r="AU775" s="202" t="s">
        <v>556</v>
      </c>
      <c r="AV775" s="152">
        <v>1.3203112454988732</v>
      </c>
      <c r="AW775" s="152">
        <v>1.3203112454988732</v>
      </c>
      <c r="AX775" s="179">
        <v>-0.43669647014887458</v>
      </c>
      <c r="AY775" s="179" t="s">
        <v>115</v>
      </c>
      <c r="AZ775" s="179">
        <v>-0.3340448134571094</v>
      </c>
      <c r="BA775" s="179">
        <v>-0.31644143122077711</v>
      </c>
      <c r="BB775" s="179">
        <v>0</v>
      </c>
      <c r="BC775" s="179">
        <v>0.29419176364757088</v>
      </c>
      <c r="BD775" s="179">
        <v>0.31195012816914702</v>
      </c>
      <c r="BE775" s="179" t="s">
        <v>115</v>
      </c>
      <c r="BF775" s="179">
        <v>0.38822042245561522</v>
      </c>
      <c r="BG775" s="179">
        <v>0.44052171910103077</v>
      </c>
      <c r="BH775" s="204">
        <v>0</v>
      </c>
      <c r="BI775" s="204">
        <v>7</v>
      </c>
      <c r="BJ775" s="205" t="s">
        <v>3025</v>
      </c>
      <c r="BK775" s="205" t="s">
        <v>3026</v>
      </c>
      <c r="BL775" s="205" t="s">
        <v>3027</v>
      </c>
      <c r="BM775" s="205">
        <v>-4.2447341947170592E-2</v>
      </c>
      <c r="BN775" s="205">
        <v>0.98159022376244198</v>
      </c>
      <c r="BO775" s="205">
        <v>0.37887691506577831</v>
      </c>
      <c r="BP775" s="205">
        <v>9.548178712712084E-2</v>
      </c>
      <c r="BQ775" s="205" t="s">
        <v>115</v>
      </c>
      <c r="BR775" s="205" t="s">
        <v>197</v>
      </c>
      <c r="BS775" s="205">
        <v>1.9391428818152709</v>
      </c>
      <c r="BT775" s="120" t="s">
        <v>115</v>
      </c>
      <c r="BU775" s="120" t="s">
        <v>115</v>
      </c>
      <c r="BV775" s="120" t="s">
        <v>115</v>
      </c>
      <c r="BW775" s="120" t="s">
        <v>115</v>
      </c>
      <c r="BX775" s="153">
        <v>35.042447341947174</v>
      </c>
      <c r="BY775" s="153">
        <v>1.690977717422538</v>
      </c>
      <c r="BZ775" s="153">
        <v>1.690977717422538</v>
      </c>
      <c r="CA775" s="154" t="s">
        <v>197</v>
      </c>
      <c r="CB775" s="154">
        <v>2.5728740266313799</v>
      </c>
      <c r="CC775" s="154">
        <v>2.5728740266313799</v>
      </c>
      <c r="CD775" s="154" t="s">
        <v>197</v>
      </c>
      <c r="CE775" s="155">
        <v>0</v>
      </c>
      <c r="CF775" s="155"/>
      <c r="CG775" s="155"/>
      <c r="CH775" s="273"/>
    </row>
    <row r="776" spans="1:86" s="1" customFormat="1" ht="17" customHeight="1" x14ac:dyDescent="0.2">
      <c r="A776" s="120">
        <v>772</v>
      </c>
      <c r="B776" s="120" t="s">
        <v>2241</v>
      </c>
      <c r="C776" s="120" t="s">
        <v>2421</v>
      </c>
      <c r="D776" s="126">
        <v>2</v>
      </c>
      <c r="E776" s="126" t="s">
        <v>1543</v>
      </c>
      <c r="F776" s="199">
        <v>62.429600000000001</v>
      </c>
      <c r="G776" s="199">
        <v>6.24</v>
      </c>
      <c r="H776" s="123">
        <v>1</v>
      </c>
      <c r="I776" s="122">
        <v>11750</v>
      </c>
      <c r="J776" s="122">
        <v>120</v>
      </c>
      <c r="K776" s="123">
        <v>0</v>
      </c>
      <c r="L776" s="122">
        <v>11750</v>
      </c>
      <c r="M776" s="122">
        <v>120</v>
      </c>
      <c r="N776" s="122">
        <v>13620.875</v>
      </c>
      <c r="O776" s="122">
        <v>396.125</v>
      </c>
      <c r="P776" s="122">
        <v>307.875</v>
      </c>
      <c r="Q776" s="112" t="s">
        <v>192</v>
      </c>
      <c r="R776" s="158">
        <v>1</v>
      </c>
      <c r="S776" s="112" t="s">
        <v>2191</v>
      </c>
      <c r="T776" s="112" t="s">
        <v>878</v>
      </c>
      <c r="U776" s="159" t="s">
        <v>1547</v>
      </c>
      <c r="V776" s="112" t="s">
        <v>1546</v>
      </c>
      <c r="W776" s="112" t="s">
        <v>193</v>
      </c>
      <c r="X776" s="112" t="s">
        <v>115</v>
      </c>
      <c r="Y776" s="112" t="s">
        <v>115</v>
      </c>
      <c r="Z776" s="112" t="s">
        <v>115</v>
      </c>
      <c r="AA776" s="125" t="s">
        <v>197</v>
      </c>
      <c r="AB776" s="125" t="s">
        <v>197</v>
      </c>
      <c r="AC776" s="125" t="s">
        <v>197</v>
      </c>
      <c r="AD776" s="125" t="s">
        <v>197</v>
      </c>
      <c r="AE776" s="125">
        <v>0</v>
      </c>
      <c r="AF776" s="125">
        <v>0.1</v>
      </c>
      <c r="AG776" s="125">
        <v>0</v>
      </c>
      <c r="AH776" s="125">
        <v>0</v>
      </c>
      <c r="AI776" s="202">
        <v>0</v>
      </c>
      <c r="AJ776" s="202">
        <v>0</v>
      </c>
      <c r="AK776" s="202">
        <v>0.85042447341947169</v>
      </c>
      <c r="AL776" s="202">
        <v>0</v>
      </c>
      <c r="AM776" s="202">
        <v>0.1</v>
      </c>
      <c r="AN776" s="202">
        <v>0</v>
      </c>
      <c r="AO776" s="202">
        <v>1</v>
      </c>
      <c r="AP776" s="202">
        <v>0</v>
      </c>
      <c r="AQ776" s="202" t="s">
        <v>197</v>
      </c>
      <c r="AR776" s="202">
        <v>1983</v>
      </c>
      <c r="AS776" s="203">
        <v>35</v>
      </c>
      <c r="AT776" s="202" t="s">
        <v>132</v>
      </c>
      <c r="AU776" s="202" t="s">
        <v>556</v>
      </c>
      <c r="AV776" s="152">
        <v>1.3203112454988732</v>
      </c>
      <c r="AW776" s="152">
        <v>1.3203112454988732</v>
      </c>
      <c r="AX776" s="179">
        <v>-0.43669647014887458</v>
      </c>
      <c r="AY776" s="179" t="s">
        <v>115</v>
      </c>
      <c r="AZ776" s="179">
        <v>-0.3340448134571094</v>
      </c>
      <c r="BA776" s="179">
        <v>-0.31644143122077711</v>
      </c>
      <c r="BB776" s="179">
        <v>0</v>
      </c>
      <c r="BC776" s="179">
        <v>0.29419176364757088</v>
      </c>
      <c r="BD776" s="179">
        <v>0.31195012816914702</v>
      </c>
      <c r="BE776" s="179" t="s">
        <v>115</v>
      </c>
      <c r="BF776" s="179">
        <v>0.38822042245561522</v>
      </c>
      <c r="BG776" s="179">
        <v>0.44052171910103077</v>
      </c>
      <c r="BH776" s="204">
        <v>0</v>
      </c>
      <c r="BI776" s="204">
        <v>7</v>
      </c>
      <c r="BJ776" s="205" t="s">
        <v>3025</v>
      </c>
      <c r="BK776" s="205" t="s">
        <v>3026</v>
      </c>
      <c r="BL776" s="205" t="s">
        <v>3027</v>
      </c>
      <c r="BM776" s="205">
        <v>-4.2447341947170592E-2</v>
      </c>
      <c r="BN776" s="205">
        <v>0.98159022376244198</v>
      </c>
      <c r="BO776" s="205">
        <v>0.37887691506577831</v>
      </c>
      <c r="BP776" s="205">
        <v>9.548178712712084E-2</v>
      </c>
      <c r="BQ776" s="205" t="s">
        <v>115</v>
      </c>
      <c r="BR776" s="205" t="s">
        <v>197</v>
      </c>
      <c r="BS776" s="205">
        <v>1.9391428818152709</v>
      </c>
      <c r="BT776" s="120" t="s">
        <v>115</v>
      </c>
      <c r="BU776" s="120" t="s">
        <v>115</v>
      </c>
      <c r="BV776" s="120" t="s">
        <v>115</v>
      </c>
      <c r="BW776" s="120" t="s">
        <v>115</v>
      </c>
      <c r="BX776" s="153">
        <v>35.042447341947174</v>
      </c>
      <c r="BY776" s="153">
        <v>1.690977717422538</v>
      </c>
      <c r="BZ776" s="153">
        <v>1.690977717422538</v>
      </c>
      <c r="CA776" s="154" t="s">
        <v>197</v>
      </c>
      <c r="CB776" s="154">
        <v>2.5728740266313799</v>
      </c>
      <c r="CC776" s="154">
        <v>2.5728740266313799</v>
      </c>
      <c r="CD776" s="154" t="s">
        <v>197</v>
      </c>
      <c r="CE776" s="155">
        <v>0</v>
      </c>
      <c r="CF776" s="155"/>
      <c r="CG776" s="155"/>
      <c r="CH776" s="273"/>
    </row>
    <row r="777" spans="1:86" s="1" customFormat="1" x14ac:dyDescent="0.2">
      <c r="A777" s="120">
        <v>773</v>
      </c>
      <c r="B777" s="120" t="s">
        <v>1541</v>
      </c>
      <c r="C777" s="120" t="s">
        <v>2421</v>
      </c>
      <c r="D777" s="126">
        <v>2</v>
      </c>
      <c r="E777" s="126" t="s">
        <v>1542</v>
      </c>
      <c r="F777" s="199">
        <v>62.4679</v>
      </c>
      <c r="G777" s="199">
        <v>6.3</v>
      </c>
      <c r="H777" s="123">
        <v>1</v>
      </c>
      <c r="I777" s="122">
        <v>12650</v>
      </c>
      <c r="J777" s="122">
        <v>230</v>
      </c>
      <c r="K777" s="123">
        <v>0</v>
      </c>
      <c r="L777" s="122">
        <v>12650</v>
      </c>
      <c r="M777" s="122">
        <v>230</v>
      </c>
      <c r="N777" s="122">
        <v>14847.5</v>
      </c>
      <c r="O777" s="122">
        <v>865.5</v>
      </c>
      <c r="P777" s="122">
        <v>766.5</v>
      </c>
      <c r="Q777" s="112" t="s">
        <v>1070</v>
      </c>
      <c r="R777" s="158">
        <v>1</v>
      </c>
      <c r="S777" s="112" t="s">
        <v>2191</v>
      </c>
      <c r="T777" s="112" t="s">
        <v>878</v>
      </c>
      <c r="U777" s="112" t="s">
        <v>1544</v>
      </c>
      <c r="V777" s="112" t="s">
        <v>1545</v>
      </c>
      <c r="W777" s="112" t="s">
        <v>193</v>
      </c>
      <c r="X777" s="112" t="s">
        <v>115</v>
      </c>
      <c r="Y777" s="112" t="s">
        <v>115</v>
      </c>
      <c r="Z777" s="112" t="s">
        <v>115</v>
      </c>
      <c r="AA777" s="125" t="s">
        <v>197</v>
      </c>
      <c r="AB777" s="125" t="s">
        <v>197</v>
      </c>
      <c r="AC777" s="125" t="s">
        <v>197</v>
      </c>
      <c r="AD777" s="125" t="s">
        <v>197</v>
      </c>
      <c r="AE777" s="125">
        <v>0</v>
      </c>
      <c r="AF777" s="125">
        <v>0.1</v>
      </c>
      <c r="AG777" s="125">
        <v>0</v>
      </c>
      <c r="AH777" s="125">
        <v>0</v>
      </c>
      <c r="AI777" s="202">
        <v>0</v>
      </c>
      <c r="AJ777" s="202">
        <v>0</v>
      </c>
      <c r="AK777" s="202">
        <v>0.94041394411804191</v>
      </c>
      <c r="AL777" s="202">
        <v>0</v>
      </c>
      <c r="AM777" s="202">
        <v>0.1</v>
      </c>
      <c r="AN777" s="202">
        <v>0</v>
      </c>
      <c r="AO777" s="202">
        <v>1</v>
      </c>
      <c r="AP777" s="202">
        <v>0</v>
      </c>
      <c r="AQ777" s="202" t="s">
        <v>197</v>
      </c>
      <c r="AR777" s="202">
        <v>1983</v>
      </c>
      <c r="AS777" s="203">
        <v>44</v>
      </c>
      <c r="AT777" s="202" t="s">
        <v>132</v>
      </c>
      <c r="AU777" s="202" t="s">
        <v>556</v>
      </c>
      <c r="AV777" s="152">
        <v>1.3799921689240311</v>
      </c>
      <c r="AW777" s="152">
        <v>1.3799921689240311</v>
      </c>
      <c r="AX777" s="179">
        <v>-0.43669647014887458</v>
      </c>
      <c r="AY777" s="179" t="s">
        <v>115</v>
      </c>
      <c r="AZ777" s="179">
        <v>-0.3340448134571094</v>
      </c>
      <c r="BA777" s="179">
        <v>-0.31644143122077711</v>
      </c>
      <c r="BB777" s="179">
        <v>0</v>
      </c>
      <c r="BC777" s="179">
        <v>0.29419176364757088</v>
      </c>
      <c r="BD777" s="179">
        <v>0.31195012816914702</v>
      </c>
      <c r="BE777" s="179" t="s">
        <v>115</v>
      </c>
      <c r="BF777" s="179">
        <v>0.38822042245561522</v>
      </c>
      <c r="BG777" s="179">
        <v>0.44052171910103077</v>
      </c>
      <c r="BH777" s="204">
        <v>0</v>
      </c>
      <c r="BI777" s="204">
        <v>7</v>
      </c>
      <c r="BJ777" s="205" t="s">
        <v>3025</v>
      </c>
      <c r="BK777" s="205" t="s">
        <v>3026</v>
      </c>
      <c r="BL777" s="205" t="s">
        <v>3027</v>
      </c>
      <c r="BM777" s="205">
        <v>-4.1394411804186522E-2</v>
      </c>
      <c r="BN777" s="205">
        <v>0.97471007237527263</v>
      </c>
      <c r="BO777" s="205">
        <v>0.37564776730405081</v>
      </c>
      <c r="BP777" s="205">
        <v>9.548178712712084E-2</v>
      </c>
      <c r="BQ777" s="205" t="s">
        <v>115</v>
      </c>
      <c r="BR777" s="205" t="s">
        <v>197</v>
      </c>
      <c r="BS777" s="205">
        <v>1.9333156605710859</v>
      </c>
      <c r="BT777" s="120" t="s">
        <v>115</v>
      </c>
      <c r="BU777" s="120" t="s">
        <v>115</v>
      </c>
      <c r="BV777" s="120" t="s">
        <v>115</v>
      </c>
      <c r="BW777" s="120" t="s">
        <v>115</v>
      </c>
      <c r="BX777" s="153">
        <v>44.041394411804184</v>
      </c>
      <c r="BY777" s="153">
        <v>1.7333972794010517</v>
      </c>
      <c r="BZ777" s="153">
        <v>1.7333972794010517</v>
      </c>
      <c r="CA777" s="154" t="s">
        <v>197</v>
      </c>
      <c r="CB777" s="154">
        <v>2.5966084748464451</v>
      </c>
      <c r="CC777" s="154">
        <v>2.5966084748464451</v>
      </c>
      <c r="CD777" s="154" t="s">
        <v>197</v>
      </c>
      <c r="CE777" s="155">
        <v>0</v>
      </c>
      <c r="CF777" s="155"/>
      <c r="CG777" s="155" t="s">
        <v>2422</v>
      </c>
      <c r="CH777" s="273"/>
    </row>
    <row r="778" spans="1:86" s="1" customFormat="1" x14ac:dyDescent="0.2">
      <c r="A778" s="120">
        <v>774</v>
      </c>
      <c r="B778" s="120" t="s">
        <v>2427</v>
      </c>
      <c r="C778" s="120" t="s">
        <v>470</v>
      </c>
      <c r="D778" s="126">
        <v>2</v>
      </c>
      <c r="E778" s="126" t="s">
        <v>1549</v>
      </c>
      <c r="F778" s="199">
        <v>62.4283</v>
      </c>
      <c r="G778" s="199">
        <v>6.25</v>
      </c>
      <c r="H778" s="123">
        <v>1</v>
      </c>
      <c r="I778" s="122">
        <v>9760</v>
      </c>
      <c r="J778" s="122">
        <v>110</v>
      </c>
      <c r="K778" s="123">
        <v>0</v>
      </c>
      <c r="L778" s="122">
        <v>9760</v>
      </c>
      <c r="M778" s="122">
        <v>110</v>
      </c>
      <c r="N778" s="122">
        <v>10970.83333333333</v>
      </c>
      <c r="O778" s="122">
        <v>723.16666666666606</v>
      </c>
      <c r="P778" s="122">
        <v>280.83333333333388</v>
      </c>
      <c r="Q778" s="112" t="s">
        <v>192</v>
      </c>
      <c r="R778" s="158">
        <v>1</v>
      </c>
      <c r="S778" s="112" t="s">
        <v>2191</v>
      </c>
      <c r="T778" s="112" t="s">
        <v>460</v>
      </c>
      <c r="U778" s="112" t="s">
        <v>214</v>
      </c>
      <c r="V778" s="112" t="s">
        <v>213</v>
      </c>
      <c r="W778" s="112" t="s">
        <v>193</v>
      </c>
      <c r="X778" s="112">
        <v>6.2</v>
      </c>
      <c r="Y778" s="112" t="s">
        <v>115</v>
      </c>
      <c r="Z778" s="112" t="s">
        <v>115</v>
      </c>
      <c r="AA778" s="125" t="s">
        <v>197</v>
      </c>
      <c r="AB778" s="125" t="s">
        <v>197</v>
      </c>
      <c r="AC778" s="125" t="s">
        <v>197</v>
      </c>
      <c r="AD778" s="125" t="s">
        <v>197</v>
      </c>
      <c r="AE778" s="125">
        <v>0</v>
      </c>
      <c r="AF778" s="125">
        <v>0.1</v>
      </c>
      <c r="AG778" s="125">
        <v>0</v>
      </c>
      <c r="AH778" s="125">
        <v>0</v>
      </c>
      <c r="AI778" s="202">
        <v>0</v>
      </c>
      <c r="AJ778" s="202">
        <v>0</v>
      </c>
      <c r="AK778" s="202">
        <v>0.73342587332506037</v>
      </c>
      <c r="AL778" s="202">
        <v>0</v>
      </c>
      <c r="AM778" s="202">
        <v>0.1</v>
      </c>
      <c r="AN778" s="202">
        <v>0</v>
      </c>
      <c r="AO778" s="202">
        <v>1</v>
      </c>
      <c r="AP778" s="202">
        <v>0</v>
      </c>
      <c r="AQ778" s="202" t="s">
        <v>197</v>
      </c>
      <c r="AR778" s="202">
        <v>1983</v>
      </c>
      <c r="AS778" s="203">
        <v>23.3</v>
      </c>
      <c r="AT778" s="202" t="s">
        <v>132</v>
      </c>
      <c r="AU778" s="202" t="s">
        <v>556</v>
      </c>
      <c r="AV778" s="152">
        <v>1.2481640563894745</v>
      </c>
      <c r="AW778" s="152">
        <v>1.2481640563894745</v>
      </c>
      <c r="AX778" s="179">
        <v>-0.43352874097036842</v>
      </c>
      <c r="AY778" s="179" t="s">
        <v>115</v>
      </c>
      <c r="AZ778" s="179">
        <v>-0.33121308928641963</v>
      </c>
      <c r="BA778" s="179">
        <v>-0.31367830027954402</v>
      </c>
      <c r="BB778" s="179">
        <v>0</v>
      </c>
      <c r="BC778" s="179">
        <v>0.29230505346637647</v>
      </c>
      <c r="BD778" s="179">
        <v>0.31000829276628522</v>
      </c>
      <c r="BE778" s="179" t="s">
        <v>115</v>
      </c>
      <c r="BF778" s="179">
        <v>0.38605311960417582</v>
      </c>
      <c r="BG778" s="179">
        <v>0.43800438581529288</v>
      </c>
      <c r="BH778" s="204">
        <v>0</v>
      </c>
      <c r="BI778" s="204">
        <v>7</v>
      </c>
      <c r="BJ778" s="205" t="s">
        <v>3025</v>
      </c>
      <c r="BK778" s="205" t="s">
        <v>3026</v>
      </c>
      <c r="BL778" s="205" t="s">
        <v>3027</v>
      </c>
      <c r="BM778" s="205">
        <v>-4.2587332506039473E-2</v>
      </c>
      <c r="BN778" s="205">
        <v>0.98286756952869325</v>
      </c>
      <c r="BO778" s="205">
        <v>0.37816194437412948</v>
      </c>
      <c r="BP778" s="205">
        <v>9.548178712712084E-2</v>
      </c>
      <c r="BQ778" s="205" t="s">
        <v>115</v>
      </c>
      <c r="BR778" s="205" t="s">
        <v>197</v>
      </c>
      <c r="BS778" s="205">
        <v>0.1047197629773461</v>
      </c>
      <c r="BT778" s="120" t="s">
        <v>115</v>
      </c>
      <c r="BU778" s="120" t="s">
        <v>115</v>
      </c>
      <c r="BV778" s="120" t="s">
        <v>115</v>
      </c>
      <c r="BW778" s="120" t="s">
        <v>115</v>
      </c>
      <c r="BX778" s="153">
        <v>23.342587332506039</v>
      </c>
      <c r="BY778" s="153">
        <v>1.6358683928542903</v>
      </c>
      <c r="BZ778" s="153">
        <v>1.6358683928542903</v>
      </c>
      <c r="CA778" s="154" t="s">
        <v>197</v>
      </c>
      <c r="CB778" s="154">
        <v>1.6392167725769859</v>
      </c>
      <c r="CC778" s="154">
        <v>1.6392167725769859</v>
      </c>
      <c r="CD778" s="154" t="s">
        <v>197</v>
      </c>
      <c r="CE778" s="155">
        <v>0</v>
      </c>
      <c r="CF778" s="155"/>
      <c r="CG778" s="155"/>
      <c r="CH778" s="273"/>
    </row>
    <row r="779" spans="1:86" s="1" customFormat="1" x14ac:dyDescent="0.2">
      <c r="A779" s="120">
        <v>775</v>
      </c>
      <c r="B779" s="120" t="s">
        <v>471</v>
      </c>
      <c r="C779" s="120" t="s">
        <v>472</v>
      </c>
      <c r="D779" s="126">
        <v>2</v>
      </c>
      <c r="E779" s="126" t="s">
        <v>473</v>
      </c>
      <c r="F779" s="199">
        <v>70.208699999999993</v>
      </c>
      <c r="G779" s="199">
        <v>19.149999999999999</v>
      </c>
      <c r="H779" s="123">
        <v>1</v>
      </c>
      <c r="I779" s="122">
        <v>5790</v>
      </c>
      <c r="J779" s="122">
        <v>90</v>
      </c>
      <c r="K779" s="123">
        <v>440</v>
      </c>
      <c r="L779" s="122">
        <v>5790</v>
      </c>
      <c r="M779" s="122">
        <v>90</v>
      </c>
      <c r="N779" s="122">
        <v>6553.5</v>
      </c>
      <c r="O779" s="122">
        <v>272.5</v>
      </c>
      <c r="P779" s="122">
        <v>195.5</v>
      </c>
      <c r="Q779" s="112" t="s">
        <v>474</v>
      </c>
      <c r="R779" s="158">
        <v>2</v>
      </c>
      <c r="S779" s="112" t="s">
        <v>2191</v>
      </c>
      <c r="T779" s="112" t="s">
        <v>475</v>
      </c>
      <c r="U779" s="112" t="s">
        <v>197</v>
      </c>
      <c r="V779" s="112" t="s">
        <v>197</v>
      </c>
      <c r="W779" s="112" t="s">
        <v>193</v>
      </c>
      <c r="X779" s="112" t="s">
        <v>197</v>
      </c>
      <c r="Y779" s="112" t="s">
        <v>197</v>
      </c>
      <c r="Z779" s="112">
        <v>0</v>
      </c>
      <c r="AA779" s="125" t="s">
        <v>476</v>
      </c>
      <c r="AB779" s="125" t="s">
        <v>197</v>
      </c>
      <c r="AC779" s="125" t="s">
        <v>197</v>
      </c>
      <c r="AD779" s="125" t="s">
        <v>197</v>
      </c>
      <c r="AE779" s="125">
        <v>0</v>
      </c>
      <c r="AF779" s="125">
        <v>0.1</v>
      </c>
      <c r="AG779" s="125">
        <v>0</v>
      </c>
      <c r="AH779" s="125">
        <v>0</v>
      </c>
      <c r="AI779" s="202">
        <v>0</v>
      </c>
      <c r="AJ779" s="202">
        <v>0</v>
      </c>
      <c r="AK779" s="202">
        <v>0.5</v>
      </c>
      <c r="AL779" s="202">
        <v>0</v>
      </c>
      <c r="AM779" s="202">
        <v>0.1</v>
      </c>
      <c r="AN779" s="202">
        <v>0</v>
      </c>
      <c r="AO779" s="202">
        <v>1</v>
      </c>
      <c r="AP779" s="202">
        <v>0</v>
      </c>
      <c r="AQ779" s="202" t="s">
        <v>197</v>
      </c>
      <c r="AR779" s="202">
        <v>1983</v>
      </c>
      <c r="AS779" s="203">
        <v>11</v>
      </c>
      <c r="AT779" s="202" t="s">
        <v>132</v>
      </c>
      <c r="AU779" s="202" t="s">
        <v>556</v>
      </c>
      <c r="AV779" s="152">
        <v>1.1269427669584644</v>
      </c>
      <c r="AW779" s="152">
        <v>1.1269427669584644</v>
      </c>
      <c r="AX779" s="179">
        <v>-0.43352874097036842</v>
      </c>
      <c r="AY779" s="179" t="s">
        <v>115</v>
      </c>
      <c r="AZ779" s="179">
        <v>-0.33121308928641963</v>
      </c>
      <c r="BA779" s="179">
        <v>-0.31367830027954402</v>
      </c>
      <c r="BB779" s="179">
        <v>0</v>
      </c>
      <c r="BC779" s="179">
        <v>0.29230505346637647</v>
      </c>
      <c r="BD779" s="179">
        <v>0.31000829276628522</v>
      </c>
      <c r="BE779" s="179" t="s">
        <v>115</v>
      </c>
      <c r="BF779" s="179">
        <v>0.38605311960417582</v>
      </c>
      <c r="BG779" s="179">
        <v>0.43800438581529288</v>
      </c>
      <c r="BH779" s="204">
        <v>1</v>
      </c>
      <c r="BI779" s="204">
        <v>9</v>
      </c>
      <c r="BJ779" s="205" t="s">
        <v>3036</v>
      </c>
      <c r="BK779" s="205" t="s">
        <v>3037</v>
      </c>
      <c r="BL779" s="205" t="s">
        <v>3030</v>
      </c>
      <c r="BM779" s="205">
        <v>1.1754724974544499</v>
      </c>
      <c r="BN779" s="205" t="s">
        <v>115</v>
      </c>
      <c r="BO779" s="205">
        <v>0.37088595702853189</v>
      </c>
      <c r="BP779" s="205">
        <v>9.548178712712084E-2</v>
      </c>
      <c r="BQ779" s="205" t="s">
        <v>115</v>
      </c>
      <c r="BR779" s="205" t="s">
        <v>197</v>
      </c>
      <c r="BS779" s="205">
        <v>0.21247249745444971</v>
      </c>
      <c r="BT779" s="120" t="s">
        <v>115</v>
      </c>
      <c r="BU779" s="120" t="s">
        <v>115</v>
      </c>
      <c r="BV779" s="120" t="s">
        <v>115</v>
      </c>
      <c r="BW779" s="120" t="s">
        <v>115</v>
      </c>
      <c r="BX779" s="153">
        <v>9.8245275025455499</v>
      </c>
      <c r="BY779" s="153">
        <v>1.1902408011801471</v>
      </c>
      <c r="BZ779" s="153">
        <v>1.1902408011801471</v>
      </c>
      <c r="CA779" s="154" t="s">
        <v>197</v>
      </c>
      <c r="CB779" s="154">
        <v>1.2090565441568437</v>
      </c>
      <c r="CC779" s="154">
        <v>1.2090565441568437</v>
      </c>
      <c r="CD779" s="154" t="s">
        <v>197</v>
      </c>
      <c r="CE779" s="155">
        <v>0</v>
      </c>
      <c r="CF779" s="155"/>
      <c r="CG779" s="155"/>
      <c r="CH779" s="273"/>
    </row>
    <row r="780" spans="1:86" s="1" customFormat="1" x14ac:dyDescent="0.2">
      <c r="A780" s="120">
        <v>776</v>
      </c>
      <c r="B780" s="120" t="s">
        <v>477</v>
      </c>
      <c r="C780" s="120" t="s">
        <v>472</v>
      </c>
      <c r="D780" s="126">
        <v>2</v>
      </c>
      <c r="E780" s="126" t="s">
        <v>473</v>
      </c>
      <c r="F780" s="199">
        <v>69.806399999999996</v>
      </c>
      <c r="G780" s="199">
        <v>18.739999999999998</v>
      </c>
      <c r="H780" s="123">
        <v>1</v>
      </c>
      <c r="I780" s="122">
        <v>8350</v>
      </c>
      <c r="J780" s="122">
        <v>90</v>
      </c>
      <c r="K780" s="123">
        <v>0</v>
      </c>
      <c r="L780" s="122">
        <v>8350</v>
      </c>
      <c r="M780" s="122">
        <v>90</v>
      </c>
      <c r="N780" s="122">
        <v>8512.5</v>
      </c>
      <c r="O780" s="122">
        <v>353.5</v>
      </c>
      <c r="P780" s="122">
        <v>215.5</v>
      </c>
      <c r="Q780" s="112" t="s">
        <v>457</v>
      </c>
      <c r="R780" s="158">
        <v>0</v>
      </c>
      <c r="S780" s="112" t="s">
        <v>2191</v>
      </c>
      <c r="T780" s="112" t="s">
        <v>478</v>
      </c>
      <c r="U780" s="112" t="s">
        <v>457</v>
      </c>
      <c r="V780" s="112" t="s">
        <v>479</v>
      </c>
      <c r="W780" s="112" t="s">
        <v>193</v>
      </c>
      <c r="X780" s="112">
        <v>4.5</v>
      </c>
      <c r="Y780" s="112">
        <v>5</v>
      </c>
      <c r="Z780" s="112">
        <v>0</v>
      </c>
      <c r="AA780" s="125" t="s">
        <v>476</v>
      </c>
      <c r="AB780" s="125">
        <v>0.01</v>
      </c>
      <c r="AC780" s="125" t="s">
        <v>196</v>
      </c>
      <c r="AD780" s="125" t="s">
        <v>197</v>
      </c>
      <c r="AE780" s="125">
        <v>0</v>
      </c>
      <c r="AF780" s="125">
        <v>0.1</v>
      </c>
      <c r="AG780" s="125">
        <v>0</v>
      </c>
      <c r="AH780" s="125">
        <v>0</v>
      </c>
      <c r="AI780" s="202">
        <v>0</v>
      </c>
      <c r="AJ780" s="202">
        <v>0</v>
      </c>
      <c r="AK780" s="202">
        <v>0.5</v>
      </c>
      <c r="AL780" s="202">
        <v>0</v>
      </c>
      <c r="AM780" s="202">
        <v>0.1</v>
      </c>
      <c r="AN780" s="202">
        <v>0</v>
      </c>
      <c r="AO780" s="202">
        <v>1</v>
      </c>
      <c r="AP780" s="202">
        <v>0</v>
      </c>
      <c r="AQ780" s="202" t="s">
        <v>197</v>
      </c>
      <c r="AR780" s="202">
        <v>1983</v>
      </c>
      <c r="AS780" s="203">
        <v>5</v>
      </c>
      <c r="AT780" s="202" t="s">
        <v>132</v>
      </c>
      <c r="AU780" s="202" t="s">
        <v>556</v>
      </c>
      <c r="AV780" s="152">
        <v>1.1269427669584644</v>
      </c>
      <c r="AW780" s="152">
        <v>1.1269427669584644</v>
      </c>
      <c r="AX780" s="179">
        <v>-0.43352874097036842</v>
      </c>
      <c r="AY780" s="179" t="s">
        <v>115</v>
      </c>
      <c r="AZ780" s="179">
        <v>-0.33121308928641963</v>
      </c>
      <c r="BA780" s="179">
        <v>-0.31367830027954402</v>
      </c>
      <c r="BB780" s="179">
        <v>0</v>
      </c>
      <c r="BC780" s="179">
        <v>0.29230505346637647</v>
      </c>
      <c r="BD780" s="179">
        <v>0.31000829276628522</v>
      </c>
      <c r="BE780" s="179" t="s">
        <v>115</v>
      </c>
      <c r="BF780" s="179">
        <v>0.38605311960417582</v>
      </c>
      <c r="BG780" s="179">
        <v>0.43800438581529288</v>
      </c>
      <c r="BH780" s="204">
        <v>1</v>
      </c>
      <c r="BI780" s="204">
        <v>5</v>
      </c>
      <c r="BJ780" s="205" t="s">
        <v>3028</v>
      </c>
      <c r="BK780" s="205" t="s">
        <v>3029</v>
      </c>
      <c r="BL780" s="205" t="s">
        <v>3030</v>
      </c>
      <c r="BM780" s="205">
        <v>1.0173235418898301</v>
      </c>
      <c r="BN780" s="205" t="s">
        <v>115</v>
      </c>
      <c r="BO780" s="205">
        <v>0.1740854258427218</v>
      </c>
      <c r="BP780" s="205">
        <v>9.548178712712084E-2</v>
      </c>
      <c r="BQ780" s="205" t="s">
        <v>115</v>
      </c>
      <c r="BR780" s="205" t="s">
        <v>197</v>
      </c>
      <c r="BS780" s="205">
        <v>0.15732354188983011</v>
      </c>
      <c r="BT780" s="120" t="s">
        <v>115</v>
      </c>
      <c r="BU780" s="120" t="s">
        <v>115</v>
      </c>
      <c r="BV780" s="120" t="s">
        <v>115</v>
      </c>
      <c r="BW780" s="120" t="s">
        <v>115</v>
      </c>
      <c r="BX780" s="153">
        <v>3.9826764581101699</v>
      </c>
      <c r="BY780" s="153">
        <v>1.1443000074997074</v>
      </c>
      <c r="BZ780" s="153">
        <v>1.1443000074997074</v>
      </c>
      <c r="CA780" s="154" t="s">
        <v>197</v>
      </c>
      <c r="CB780" s="154">
        <v>1.1550641557924788</v>
      </c>
      <c r="CC780" s="154">
        <v>1.1550641557924788</v>
      </c>
      <c r="CD780" s="154" t="s">
        <v>197</v>
      </c>
      <c r="CE780" s="155">
        <v>1</v>
      </c>
      <c r="CF780" s="155" t="s">
        <v>2255</v>
      </c>
      <c r="CG780" s="155"/>
      <c r="CH780" s="273"/>
    </row>
    <row r="781" spans="1:86" s="1" customFormat="1" x14ac:dyDescent="0.2">
      <c r="A781" s="120">
        <v>777</v>
      </c>
      <c r="B781" s="120" t="s">
        <v>1287</v>
      </c>
      <c r="C781" s="120" t="s">
        <v>480</v>
      </c>
      <c r="D781" s="126">
        <v>2</v>
      </c>
      <c r="E781" s="126" t="s">
        <v>1285</v>
      </c>
      <c r="F781" s="199">
        <v>59.395299999999999</v>
      </c>
      <c r="G781" s="199">
        <v>5.66</v>
      </c>
      <c r="H781" s="123">
        <v>1</v>
      </c>
      <c r="I781" s="122">
        <v>10530</v>
      </c>
      <c r="J781" s="122">
        <v>130</v>
      </c>
      <c r="K781" s="123">
        <v>440</v>
      </c>
      <c r="L781" s="122">
        <v>10530</v>
      </c>
      <c r="M781" s="122">
        <v>130</v>
      </c>
      <c r="N781" s="122">
        <v>12353.625</v>
      </c>
      <c r="O781" s="122">
        <v>381.375</v>
      </c>
      <c r="P781" s="122">
        <v>356.625</v>
      </c>
      <c r="Q781" s="157" t="s">
        <v>213</v>
      </c>
      <c r="R781" s="158">
        <v>2</v>
      </c>
      <c r="S781" s="112" t="s">
        <v>2191</v>
      </c>
      <c r="T781" s="112" t="s">
        <v>482</v>
      </c>
      <c r="U781" s="112" t="s">
        <v>213</v>
      </c>
      <c r="V781" s="112" t="s">
        <v>213</v>
      </c>
      <c r="W781" s="112" t="s">
        <v>193</v>
      </c>
      <c r="X781" s="112" t="s">
        <v>115</v>
      </c>
      <c r="Y781" s="112" t="s">
        <v>115</v>
      </c>
      <c r="Z781" s="112" t="s">
        <v>115</v>
      </c>
      <c r="AA781" s="125" t="s">
        <v>197</v>
      </c>
      <c r="AB781" s="125" t="s">
        <v>197</v>
      </c>
      <c r="AC781" s="125" t="s">
        <v>197</v>
      </c>
      <c r="AD781" s="125" t="s">
        <v>197</v>
      </c>
      <c r="AE781" s="125">
        <v>0</v>
      </c>
      <c r="AF781" s="125">
        <v>0.1</v>
      </c>
      <c r="AG781" s="125">
        <v>0</v>
      </c>
      <c r="AH781" s="125">
        <v>0</v>
      </c>
      <c r="AI781" s="202">
        <v>0</v>
      </c>
      <c r="AJ781" s="202">
        <v>0</v>
      </c>
      <c r="AK781" s="202">
        <v>0.8</v>
      </c>
      <c r="AL781" s="202">
        <v>0</v>
      </c>
      <c r="AM781" s="202">
        <v>0.1</v>
      </c>
      <c r="AN781" s="202">
        <v>0</v>
      </c>
      <c r="AO781" s="202">
        <v>1</v>
      </c>
      <c r="AP781" s="202">
        <v>0</v>
      </c>
      <c r="AQ781" s="202" t="s">
        <v>197</v>
      </c>
      <c r="AR781" s="202">
        <v>1983</v>
      </c>
      <c r="AS781" s="203">
        <v>30</v>
      </c>
      <c r="AT781" s="202" t="s">
        <v>132</v>
      </c>
      <c r="AU781" s="202" t="s">
        <v>556</v>
      </c>
      <c r="AV781" s="152">
        <v>1.2884098726725126</v>
      </c>
      <c r="AW781" s="152">
        <v>1.2884098726725126</v>
      </c>
      <c r="AX781" s="179">
        <v>-1.2119737079690209</v>
      </c>
      <c r="AY781" s="179" t="s">
        <v>115</v>
      </c>
      <c r="AZ781" s="179">
        <v>-0.90052495067640048</v>
      </c>
      <c r="BA781" s="179">
        <v>-0.83646928719554081</v>
      </c>
      <c r="BB781" s="179">
        <v>0</v>
      </c>
      <c r="BC781" s="179">
        <v>0.84908010869934791</v>
      </c>
      <c r="BD781" s="179">
        <v>0.90844506486605414</v>
      </c>
      <c r="BE781" s="179" t="s">
        <v>115</v>
      </c>
      <c r="BF781" s="179">
        <v>1.222760594750697</v>
      </c>
      <c r="BG781" s="179">
        <v>1.453439632379371</v>
      </c>
      <c r="BH781" s="204">
        <v>-1</v>
      </c>
      <c r="BI781" s="204">
        <v>7</v>
      </c>
      <c r="BJ781" s="205" t="s">
        <v>3033</v>
      </c>
      <c r="BK781" s="205" t="s">
        <v>3034</v>
      </c>
      <c r="BL781" s="205" t="s">
        <v>3035</v>
      </c>
      <c r="BM781" s="205">
        <v>0</v>
      </c>
      <c r="BN781" s="205" t="s">
        <v>115</v>
      </c>
      <c r="BO781" s="205">
        <v>4.4601564127696669E-2</v>
      </c>
      <c r="BP781" s="205">
        <v>9.548178712712084E-2</v>
      </c>
      <c r="BQ781" s="205" t="s">
        <v>115</v>
      </c>
      <c r="BR781" s="205" t="s">
        <v>197</v>
      </c>
      <c r="BS781" s="205">
        <v>1.383933343012576</v>
      </c>
      <c r="BT781" s="120" t="s">
        <v>115</v>
      </c>
      <c r="BU781" s="120" t="s">
        <v>115</v>
      </c>
      <c r="BV781" s="120" t="s">
        <v>115</v>
      </c>
      <c r="BW781" s="120" t="s">
        <v>115</v>
      </c>
      <c r="BX781" s="153">
        <v>30</v>
      </c>
      <c r="BY781" s="153">
        <v>1.2927126792894181</v>
      </c>
      <c r="BZ781" s="153">
        <v>1.2927126792894181</v>
      </c>
      <c r="CA781" s="154" t="s">
        <v>197</v>
      </c>
      <c r="CB781" s="154">
        <v>1.8937733679343973</v>
      </c>
      <c r="CC781" s="154">
        <v>1.8937733679343973</v>
      </c>
      <c r="CD781" s="154" t="s">
        <v>197</v>
      </c>
      <c r="CE781" s="155">
        <v>0</v>
      </c>
      <c r="CF781" s="155"/>
      <c r="CG781" s="155"/>
      <c r="CH781" s="273"/>
    </row>
    <row r="782" spans="1:86" s="1" customFormat="1" x14ac:dyDescent="0.2">
      <c r="A782" s="120">
        <v>778</v>
      </c>
      <c r="B782" s="120" t="s">
        <v>1286</v>
      </c>
      <c r="C782" s="120" t="s">
        <v>480</v>
      </c>
      <c r="D782" s="126">
        <v>2</v>
      </c>
      <c r="E782" s="126" t="s">
        <v>1285</v>
      </c>
      <c r="F782" s="199">
        <v>59.395299999999999</v>
      </c>
      <c r="G782" s="199">
        <v>5.66</v>
      </c>
      <c r="H782" s="123">
        <v>1</v>
      </c>
      <c r="I782" s="122">
        <v>9910</v>
      </c>
      <c r="J782" s="122">
        <v>90</v>
      </c>
      <c r="K782" s="123">
        <v>440</v>
      </c>
      <c r="L782" s="122">
        <v>9910</v>
      </c>
      <c r="M782" s="122">
        <v>90</v>
      </c>
      <c r="N782" s="122">
        <v>10526.5</v>
      </c>
      <c r="O782" s="122">
        <v>326.5</v>
      </c>
      <c r="P782" s="122">
        <v>309.5</v>
      </c>
      <c r="Q782" s="157" t="s">
        <v>1043</v>
      </c>
      <c r="R782" s="158">
        <v>2</v>
      </c>
      <c r="S782" s="112" t="s">
        <v>2191</v>
      </c>
      <c r="T782" s="112" t="s">
        <v>481</v>
      </c>
      <c r="U782" s="112" t="s">
        <v>214</v>
      </c>
      <c r="V782" s="112" t="s">
        <v>213</v>
      </c>
      <c r="W782" s="112" t="s">
        <v>193</v>
      </c>
      <c r="X782" s="112" t="s">
        <v>115</v>
      </c>
      <c r="Y782" s="112" t="s">
        <v>115</v>
      </c>
      <c r="Z782" s="112" t="s">
        <v>115</v>
      </c>
      <c r="AA782" s="125" t="s">
        <v>197</v>
      </c>
      <c r="AB782" s="125" t="s">
        <v>197</v>
      </c>
      <c r="AC782" s="125" t="s">
        <v>197</v>
      </c>
      <c r="AD782" s="125" t="s">
        <v>197</v>
      </c>
      <c r="AE782" s="125">
        <v>0</v>
      </c>
      <c r="AF782" s="125">
        <v>0.1</v>
      </c>
      <c r="AG782" s="125">
        <v>0</v>
      </c>
      <c r="AH782" s="125">
        <v>0</v>
      </c>
      <c r="AI782" s="202">
        <v>0</v>
      </c>
      <c r="AJ782" s="202">
        <v>0</v>
      </c>
      <c r="AK782" s="202">
        <v>0.80023260974430921</v>
      </c>
      <c r="AL782" s="202">
        <v>0</v>
      </c>
      <c r="AM782" s="202">
        <v>0.1</v>
      </c>
      <c r="AN782" s="202">
        <v>0</v>
      </c>
      <c r="AO782" s="202">
        <v>1</v>
      </c>
      <c r="AP782" s="202">
        <v>0</v>
      </c>
      <c r="AQ782" s="202" t="s">
        <v>197</v>
      </c>
      <c r="AR782" s="202">
        <v>1983</v>
      </c>
      <c r="AS782" s="203">
        <v>30</v>
      </c>
      <c r="AT782" s="202" t="s">
        <v>132</v>
      </c>
      <c r="AU782" s="202" t="s">
        <v>556</v>
      </c>
      <c r="AV782" s="152">
        <v>1.2885543177135328</v>
      </c>
      <c r="AW782" s="152">
        <v>1.2885543177135328</v>
      </c>
      <c r="AX782" s="179">
        <v>-1.2119737079690209</v>
      </c>
      <c r="AY782" s="179" t="s">
        <v>115</v>
      </c>
      <c r="AZ782" s="179">
        <v>-0.90052495067640048</v>
      </c>
      <c r="BA782" s="179">
        <v>-0.83646928719554081</v>
      </c>
      <c r="BB782" s="179">
        <v>0</v>
      </c>
      <c r="BC782" s="179">
        <v>0.84908010869934791</v>
      </c>
      <c r="BD782" s="179">
        <v>0.90844506486605414</v>
      </c>
      <c r="BE782" s="179" t="s">
        <v>115</v>
      </c>
      <c r="BF782" s="179">
        <v>1.222760594750697</v>
      </c>
      <c r="BG782" s="179">
        <v>1.453439632379371</v>
      </c>
      <c r="BH782" s="204">
        <v>0</v>
      </c>
      <c r="BI782" s="204">
        <v>7</v>
      </c>
      <c r="BJ782" s="205" t="s">
        <v>3025</v>
      </c>
      <c r="BK782" s="205" t="s">
        <v>3026</v>
      </c>
      <c r="BL782" s="205" t="s">
        <v>3027</v>
      </c>
      <c r="BM782" s="205">
        <v>-2.3260974430918291E-2</v>
      </c>
      <c r="BN782" s="205">
        <v>0.4071943174434946</v>
      </c>
      <c r="BO782" s="205">
        <v>4.4601564127696669E-2</v>
      </c>
      <c r="BP782" s="205">
        <v>9.548178712712084E-2</v>
      </c>
      <c r="BQ782" s="205" t="s">
        <v>115</v>
      </c>
      <c r="BR782" s="205" t="s">
        <v>197</v>
      </c>
      <c r="BS782" s="205">
        <v>1.383933343012576</v>
      </c>
      <c r="BT782" s="120" t="s">
        <v>115</v>
      </c>
      <c r="BU782" s="120" t="s">
        <v>115</v>
      </c>
      <c r="BV782" s="120" t="s">
        <v>115</v>
      </c>
      <c r="BW782" s="120" t="s">
        <v>115</v>
      </c>
      <c r="BX782" s="153">
        <v>30.023260974430919</v>
      </c>
      <c r="BY782" s="153">
        <v>1.3554650541611493</v>
      </c>
      <c r="BZ782" s="153">
        <v>1.3554650541611493</v>
      </c>
      <c r="CA782" s="154" t="s">
        <v>197</v>
      </c>
      <c r="CB782" s="154">
        <v>1.9371517779859304</v>
      </c>
      <c r="CC782" s="154">
        <v>1.9371517779859304</v>
      </c>
      <c r="CD782" s="154" t="s">
        <v>197</v>
      </c>
      <c r="CE782" s="155">
        <v>0</v>
      </c>
      <c r="CF782" s="155"/>
      <c r="CG782" s="155"/>
      <c r="CH782" s="273"/>
    </row>
    <row r="783" spans="1:86" s="1" customFormat="1" x14ac:dyDescent="0.2">
      <c r="A783" s="120">
        <v>779</v>
      </c>
      <c r="B783" s="120" t="s">
        <v>1294</v>
      </c>
      <c r="C783" s="120" t="s">
        <v>480</v>
      </c>
      <c r="D783" s="126">
        <v>2</v>
      </c>
      <c r="E783" s="126" t="s">
        <v>1285</v>
      </c>
      <c r="F783" s="199">
        <v>59.395299999999999</v>
      </c>
      <c r="G783" s="199">
        <v>5.66</v>
      </c>
      <c r="H783" s="123">
        <v>1</v>
      </c>
      <c r="I783" s="122">
        <v>11260</v>
      </c>
      <c r="J783" s="122">
        <v>310</v>
      </c>
      <c r="K783" s="123">
        <v>0</v>
      </c>
      <c r="L783" s="122">
        <v>11260</v>
      </c>
      <c r="M783" s="122">
        <v>310</v>
      </c>
      <c r="N783" s="122">
        <v>12425.5</v>
      </c>
      <c r="O783" s="122">
        <v>670.5</v>
      </c>
      <c r="P783" s="122">
        <v>961.5</v>
      </c>
      <c r="Q783" s="157" t="s">
        <v>213</v>
      </c>
      <c r="R783" s="158">
        <v>1</v>
      </c>
      <c r="S783" s="112" t="s">
        <v>2191</v>
      </c>
      <c r="T783" s="112" t="s">
        <v>206</v>
      </c>
      <c r="U783" s="112" t="s">
        <v>213</v>
      </c>
      <c r="V783" s="112" t="s">
        <v>213</v>
      </c>
      <c r="W783" s="112" t="s">
        <v>193</v>
      </c>
      <c r="X783" s="112" t="s">
        <v>115</v>
      </c>
      <c r="Y783" s="112" t="s">
        <v>115</v>
      </c>
      <c r="Z783" s="112" t="s">
        <v>115</v>
      </c>
      <c r="AA783" s="125" t="s">
        <v>197</v>
      </c>
      <c r="AB783" s="125" t="s">
        <v>197</v>
      </c>
      <c r="AC783" s="125" t="s">
        <v>197</v>
      </c>
      <c r="AD783" s="125" t="s">
        <v>197</v>
      </c>
      <c r="AE783" s="125">
        <v>0</v>
      </c>
      <c r="AF783" s="125">
        <v>0.1</v>
      </c>
      <c r="AG783" s="125">
        <v>0</v>
      </c>
      <c r="AH783" s="125">
        <v>0</v>
      </c>
      <c r="AI783" s="202">
        <v>0</v>
      </c>
      <c r="AJ783" s="202">
        <v>0</v>
      </c>
      <c r="AK783" s="202">
        <v>0.8</v>
      </c>
      <c r="AL783" s="202">
        <v>0</v>
      </c>
      <c r="AM783" s="202">
        <v>0.1</v>
      </c>
      <c r="AN783" s="202">
        <v>0</v>
      </c>
      <c r="AO783" s="202">
        <v>1</v>
      </c>
      <c r="AP783" s="202">
        <v>0</v>
      </c>
      <c r="AQ783" s="202" t="s">
        <v>197</v>
      </c>
      <c r="AR783" s="202">
        <v>1983</v>
      </c>
      <c r="AS783" s="203">
        <v>30</v>
      </c>
      <c r="AT783" s="202" t="s">
        <v>132</v>
      </c>
      <c r="AU783" s="202" t="s">
        <v>556</v>
      </c>
      <c r="AV783" s="152">
        <v>1.2884098726725126</v>
      </c>
      <c r="AW783" s="152">
        <v>1.2884098726725126</v>
      </c>
      <c r="AX783" s="179">
        <v>-1.210511342367937</v>
      </c>
      <c r="AY783" s="179" t="s">
        <v>115</v>
      </c>
      <c r="AZ783" s="179">
        <v>-0.89952046735170366</v>
      </c>
      <c r="BA783" s="179">
        <v>-0.8350056595793568</v>
      </c>
      <c r="BB783" s="179">
        <v>0</v>
      </c>
      <c r="BC783" s="179">
        <v>0.84712090168717658</v>
      </c>
      <c r="BD783" s="179">
        <v>0.90692742268803828</v>
      </c>
      <c r="BE783" s="179" t="s">
        <v>115</v>
      </c>
      <c r="BF783" s="179">
        <v>1.2198818886403049</v>
      </c>
      <c r="BG783" s="179">
        <v>1.448945563796858</v>
      </c>
      <c r="BH783" s="204">
        <v>-1</v>
      </c>
      <c r="BI783" s="204">
        <v>7</v>
      </c>
      <c r="BJ783" s="205" t="s">
        <v>3033</v>
      </c>
      <c r="BK783" s="205" t="s">
        <v>3034</v>
      </c>
      <c r="BL783" s="205" t="s">
        <v>3035</v>
      </c>
      <c r="BM783" s="205">
        <v>0</v>
      </c>
      <c r="BN783" s="205" t="s">
        <v>115</v>
      </c>
      <c r="BO783" s="205">
        <v>4.4601564127696669E-2</v>
      </c>
      <c r="BP783" s="205">
        <v>9.548178712712084E-2</v>
      </c>
      <c r="BQ783" s="205" t="s">
        <v>115</v>
      </c>
      <c r="BR783" s="205" t="s">
        <v>197</v>
      </c>
      <c r="BS783" s="205">
        <v>1.383933343012576</v>
      </c>
      <c r="BT783" s="120" t="s">
        <v>115</v>
      </c>
      <c r="BU783" s="120" t="s">
        <v>115</v>
      </c>
      <c r="BV783" s="120" t="s">
        <v>115</v>
      </c>
      <c r="BW783" s="120" t="s">
        <v>115</v>
      </c>
      <c r="BX783" s="153">
        <v>30</v>
      </c>
      <c r="BY783" s="153">
        <v>1.2927126792894181</v>
      </c>
      <c r="BZ783" s="153">
        <v>1.2927126792894181</v>
      </c>
      <c r="CA783" s="154" t="s">
        <v>197</v>
      </c>
      <c r="CB783" s="154">
        <v>1.8937733679343973</v>
      </c>
      <c r="CC783" s="154">
        <v>1.8937733679343973</v>
      </c>
      <c r="CD783" s="154" t="s">
        <v>197</v>
      </c>
      <c r="CE783" s="155">
        <v>0</v>
      </c>
      <c r="CF783" s="155"/>
      <c r="CG783" s="155"/>
      <c r="CH783" s="273"/>
    </row>
    <row r="784" spans="1:86" s="1" customFormat="1" x14ac:dyDescent="0.2">
      <c r="A784" s="120">
        <v>780</v>
      </c>
      <c r="B784" s="120" t="s">
        <v>1283</v>
      </c>
      <c r="C784" s="120" t="s">
        <v>480</v>
      </c>
      <c r="D784" s="126">
        <v>2</v>
      </c>
      <c r="E784" s="126" t="s">
        <v>1284</v>
      </c>
      <c r="F784" s="199">
        <v>59.396099999999997</v>
      </c>
      <c r="G784" s="199">
        <v>5.66</v>
      </c>
      <c r="H784" s="123">
        <v>1</v>
      </c>
      <c r="I784" s="122">
        <v>9850</v>
      </c>
      <c r="J784" s="122">
        <v>100</v>
      </c>
      <c r="K784" s="123">
        <v>0</v>
      </c>
      <c r="L784" s="122">
        <v>9850</v>
      </c>
      <c r="M784" s="122">
        <v>100</v>
      </c>
      <c r="N784" s="122">
        <v>11456</v>
      </c>
      <c r="O784" s="122">
        <v>357</v>
      </c>
      <c r="P784" s="122">
        <v>673</v>
      </c>
      <c r="Q784" s="112" t="s">
        <v>1043</v>
      </c>
      <c r="R784" s="158">
        <v>1</v>
      </c>
      <c r="S784" s="112" t="s">
        <v>2191</v>
      </c>
      <c r="T784" s="112" t="s">
        <v>878</v>
      </c>
      <c r="U784" s="112" t="s">
        <v>214</v>
      </c>
      <c r="V784" s="112" t="s">
        <v>213</v>
      </c>
      <c r="W784" s="112" t="s">
        <v>193</v>
      </c>
      <c r="X784" s="112" t="s">
        <v>115</v>
      </c>
      <c r="Y784" s="112" t="s">
        <v>115</v>
      </c>
      <c r="Z784" s="112" t="s">
        <v>115</v>
      </c>
      <c r="AA784" s="125" t="s">
        <v>197</v>
      </c>
      <c r="AB784" s="125" t="s">
        <v>197</v>
      </c>
      <c r="AC784" s="125" t="s">
        <v>197</v>
      </c>
      <c r="AD784" s="125" t="s">
        <v>197</v>
      </c>
      <c r="AE784" s="125">
        <v>0</v>
      </c>
      <c r="AF784" s="125">
        <v>0.1</v>
      </c>
      <c r="AG784" s="125">
        <v>0</v>
      </c>
      <c r="AH784" s="125">
        <v>0</v>
      </c>
      <c r="AI784" s="202">
        <v>0</v>
      </c>
      <c r="AJ784" s="202">
        <v>0</v>
      </c>
      <c r="AK784" s="202">
        <v>0.75023330345885175</v>
      </c>
      <c r="AL784" s="202">
        <v>0</v>
      </c>
      <c r="AM784" s="202">
        <v>0.1</v>
      </c>
      <c r="AN784" s="202">
        <v>0</v>
      </c>
      <c r="AO784" s="202">
        <v>1</v>
      </c>
      <c r="AP784" s="202">
        <v>0</v>
      </c>
      <c r="AQ784" s="202" t="s">
        <v>197</v>
      </c>
      <c r="AR784" s="202">
        <v>1983</v>
      </c>
      <c r="AS784" s="203">
        <v>25</v>
      </c>
      <c r="AT784" s="202" t="s">
        <v>132</v>
      </c>
      <c r="AU784" s="202" t="s">
        <v>556</v>
      </c>
      <c r="AV784" s="152">
        <v>1.2581136711834831</v>
      </c>
      <c r="AW784" s="152">
        <v>1.2581136711834831</v>
      </c>
      <c r="AX784" s="179">
        <v>-1.210511342367937</v>
      </c>
      <c r="AY784" s="179" t="s">
        <v>115</v>
      </c>
      <c r="AZ784" s="179">
        <v>-0.89952046735170366</v>
      </c>
      <c r="BA784" s="179">
        <v>-0.8350056595793568</v>
      </c>
      <c r="BB784" s="179">
        <v>0</v>
      </c>
      <c r="BC784" s="179">
        <v>0.84712090168717658</v>
      </c>
      <c r="BD784" s="179">
        <v>0.90692742268803828</v>
      </c>
      <c r="BE784" s="179" t="s">
        <v>115</v>
      </c>
      <c r="BF784" s="179">
        <v>1.2198818886403049</v>
      </c>
      <c r="BG784" s="179">
        <v>1.448945563796858</v>
      </c>
      <c r="BH784" s="204">
        <v>0</v>
      </c>
      <c r="BI784" s="204">
        <v>7</v>
      </c>
      <c r="BJ784" s="205" t="s">
        <v>3025</v>
      </c>
      <c r="BK784" s="205" t="s">
        <v>3026</v>
      </c>
      <c r="BL784" s="205" t="s">
        <v>3027</v>
      </c>
      <c r="BM784" s="205">
        <v>-2.3330345885167188E-2</v>
      </c>
      <c r="BN784" s="205">
        <v>0.40757194852542988</v>
      </c>
      <c r="BO784" s="205">
        <v>4.4284601671078512E-2</v>
      </c>
      <c r="BP784" s="205">
        <v>9.548178712712084E-2</v>
      </c>
      <c r="BQ784" s="205" t="s">
        <v>115</v>
      </c>
      <c r="BR784" s="205" t="s">
        <v>197</v>
      </c>
      <c r="BS784" s="205">
        <v>0.11575839735973729</v>
      </c>
      <c r="BT784" s="120" t="s">
        <v>115</v>
      </c>
      <c r="BU784" s="120" t="s">
        <v>115</v>
      </c>
      <c r="BV784" s="120" t="s">
        <v>115</v>
      </c>
      <c r="BW784" s="120" t="s">
        <v>115</v>
      </c>
      <c r="BX784" s="153">
        <v>25.023330345885167</v>
      </c>
      <c r="BY784" s="153">
        <v>1.3266660470750551</v>
      </c>
      <c r="BZ784" s="153">
        <v>1.3266660470750551</v>
      </c>
      <c r="CA784" s="154" t="s">
        <v>197</v>
      </c>
      <c r="CB784" s="154">
        <v>1.3317067271066281</v>
      </c>
      <c r="CC784" s="154">
        <v>1.3317067271066281</v>
      </c>
      <c r="CD784" s="154" t="s">
        <v>197</v>
      </c>
      <c r="CE784" s="155">
        <v>0</v>
      </c>
      <c r="CF784" s="269"/>
      <c r="CG784" s="269"/>
      <c r="CH784" s="273"/>
    </row>
    <row r="785" spans="1:86" s="1" customFormat="1" x14ac:dyDescent="0.2">
      <c r="A785" s="120">
        <v>781</v>
      </c>
      <c r="B785" s="120" t="s">
        <v>1281</v>
      </c>
      <c r="C785" s="120" t="s">
        <v>480</v>
      </c>
      <c r="D785" s="126">
        <v>2</v>
      </c>
      <c r="E785" s="126" t="s">
        <v>1282</v>
      </c>
      <c r="F785" s="199">
        <v>59.398299999999999</v>
      </c>
      <c r="G785" s="199">
        <v>5.67</v>
      </c>
      <c r="H785" s="123">
        <v>1</v>
      </c>
      <c r="I785" s="122">
        <v>10280</v>
      </c>
      <c r="J785" s="122">
        <v>180</v>
      </c>
      <c r="K785" s="123">
        <v>0</v>
      </c>
      <c r="L785" s="122">
        <v>10280</v>
      </c>
      <c r="M785" s="122">
        <v>180</v>
      </c>
      <c r="N785" s="122">
        <v>12243.625</v>
      </c>
      <c r="O785" s="122">
        <v>427.375</v>
      </c>
      <c r="P785" s="122">
        <v>908.625</v>
      </c>
      <c r="Q785" s="112" t="s">
        <v>1043</v>
      </c>
      <c r="R785" s="158">
        <v>1</v>
      </c>
      <c r="S785" s="112" t="s">
        <v>2191</v>
      </c>
      <c r="T785" s="112" t="s">
        <v>878</v>
      </c>
      <c r="U785" s="112" t="s">
        <v>214</v>
      </c>
      <c r="V785" s="112" t="s">
        <v>213</v>
      </c>
      <c r="W785" s="112" t="s">
        <v>193</v>
      </c>
      <c r="X785" s="112" t="s">
        <v>115</v>
      </c>
      <c r="Y785" s="112" t="s">
        <v>115</v>
      </c>
      <c r="Z785" s="112" t="s">
        <v>115</v>
      </c>
      <c r="AA785" s="125" t="s">
        <v>197</v>
      </c>
      <c r="AB785" s="125" t="s">
        <v>197</v>
      </c>
      <c r="AC785" s="125" t="s">
        <v>197</v>
      </c>
      <c r="AD785" s="125" t="s">
        <v>197</v>
      </c>
      <c r="AE785" s="125">
        <v>0</v>
      </c>
      <c r="AF785" s="125">
        <v>0.1</v>
      </c>
      <c r="AG785" s="125">
        <v>0</v>
      </c>
      <c r="AH785" s="125">
        <v>0</v>
      </c>
      <c r="AI785" s="202">
        <v>0</v>
      </c>
      <c r="AJ785" s="202">
        <v>0</v>
      </c>
      <c r="AK785" s="202">
        <v>0.88024238023846624</v>
      </c>
      <c r="AL785" s="202">
        <v>0</v>
      </c>
      <c r="AM785" s="202">
        <v>0.1</v>
      </c>
      <c r="AN785" s="202">
        <v>0</v>
      </c>
      <c r="AO785" s="202">
        <v>1</v>
      </c>
      <c r="AP785" s="202">
        <v>0</v>
      </c>
      <c r="AQ785" s="202" t="s">
        <v>197</v>
      </c>
      <c r="AR785" s="202">
        <v>1983</v>
      </c>
      <c r="AS785" s="203">
        <v>38</v>
      </c>
      <c r="AT785" s="202" t="s">
        <v>132</v>
      </c>
      <c r="AU785" s="202" t="s">
        <v>556</v>
      </c>
      <c r="AV785" s="152">
        <v>1.3397114047315866</v>
      </c>
      <c r="AW785" s="152">
        <v>1.3397114047315866</v>
      </c>
      <c r="AX785" s="179">
        <v>-1.210511342367937</v>
      </c>
      <c r="AY785" s="179" t="s">
        <v>115</v>
      </c>
      <c r="AZ785" s="179">
        <v>-0.89952046735170366</v>
      </c>
      <c r="BA785" s="179">
        <v>-0.8350056595793568</v>
      </c>
      <c r="BB785" s="179">
        <v>0</v>
      </c>
      <c r="BC785" s="179">
        <v>0.84712090168717658</v>
      </c>
      <c r="BD785" s="179">
        <v>0.90692742268803828</v>
      </c>
      <c r="BE785" s="179" t="s">
        <v>115</v>
      </c>
      <c r="BF785" s="179">
        <v>1.2198818886403049</v>
      </c>
      <c r="BG785" s="179">
        <v>1.448945563796858</v>
      </c>
      <c r="BH785" s="204">
        <v>0</v>
      </c>
      <c r="BI785" s="204">
        <v>7</v>
      </c>
      <c r="BJ785" s="205" t="s">
        <v>3025</v>
      </c>
      <c r="BK785" s="205" t="s">
        <v>3026</v>
      </c>
      <c r="BL785" s="205" t="s">
        <v>3027</v>
      </c>
      <c r="BM785" s="205">
        <v>-2.4238023846629712E-2</v>
      </c>
      <c r="BN785" s="205">
        <v>0.41245844630224487</v>
      </c>
      <c r="BO785" s="205">
        <v>4.5754445067107692E-2</v>
      </c>
      <c r="BP785" s="205">
        <v>9.548178712712084E-2</v>
      </c>
      <c r="BQ785" s="205" t="s">
        <v>115</v>
      </c>
      <c r="BR785" s="205" t="s">
        <v>197</v>
      </c>
      <c r="BS785" s="205">
        <v>1.3882204224556149</v>
      </c>
      <c r="BT785" s="120" t="s">
        <v>115</v>
      </c>
      <c r="BU785" s="120" t="s">
        <v>115</v>
      </c>
      <c r="BV785" s="120" t="s">
        <v>115</v>
      </c>
      <c r="BW785" s="120" t="s">
        <v>115</v>
      </c>
      <c r="BX785" s="153">
        <v>38.024238023846628</v>
      </c>
      <c r="BY785" s="153">
        <v>1.4057591752538308</v>
      </c>
      <c r="BZ785" s="153">
        <v>1.4057591752538308</v>
      </c>
      <c r="CA785" s="154" t="s">
        <v>197</v>
      </c>
      <c r="CB785" s="154">
        <v>1.9756808447047252</v>
      </c>
      <c r="CC785" s="154">
        <v>1.9756808447047252</v>
      </c>
      <c r="CD785" s="154" t="s">
        <v>197</v>
      </c>
      <c r="CE785" s="155">
        <v>0</v>
      </c>
      <c r="CF785" s="269"/>
      <c r="CG785" s="269"/>
      <c r="CH785" s="273"/>
    </row>
    <row r="786" spans="1:86" s="1" customFormat="1" x14ac:dyDescent="0.2">
      <c r="A786" s="120">
        <v>782</v>
      </c>
      <c r="B786" s="120" t="s">
        <v>1292</v>
      </c>
      <c r="C786" s="120" t="s">
        <v>480</v>
      </c>
      <c r="D786" s="126">
        <v>2</v>
      </c>
      <c r="E786" s="126" t="s">
        <v>1282</v>
      </c>
      <c r="F786" s="199">
        <v>59.398299999999999</v>
      </c>
      <c r="G786" s="199">
        <v>5.67</v>
      </c>
      <c r="H786" s="123">
        <v>1</v>
      </c>
      <c r="I786" s="122">
        <v>10380</v>
      </c>
      <c r="J786" s="122">
        <v>170</v>
      </c>
      <c r="K786" s="123">
        <v>0</v>
      </c>
      <c r="L786" s="122">
        <v>10380</v>
      </c>
      <c r="M786" s="122">
        <v>170</v>
      </c>
      <c r="N786" s="122">
        <v>12136</v>
      </c>
      <c r="O786" s="122">
        <v>592</v>
      </c>
      <c r="P786" s="122">
        <v>731</v>
      </c>
      <c r="Q786" s="112" t="s">
        <v>1043</v>
      </c>
      <c r="R786" s="158">
        <v>1</v>
      </c>
      <c r="S786" s="112" t="s">
        <v>2191</v>
      </c>
      <c r="T786" s="112" t="s">
        <v>878</v>
      </c>
      <c r="U786" s="112" t="s">
        <v>213</v>
      </c>
      <c r="V786" s="112" t="s">
        <v>214</v>
      </c>
      <c r="W786" s="112" t="s">
        <v>215</v>
      </c>
      <c r="X786" s="112" t="s">
        <v>115</v>
      </c>
      <c r="Y786" s="112" t="s">
        <v>115</v>
      </c>
      <c r="Z786" s="112" t="s">
        <v>115</v>
      </c>
      <c r="AA786" s="125" t="s">
        <v>197</v>
      </c>
      <c r="AB786" s="125" t="s">
        <v>197</v>
      </c>
      <c r="AC786" s="125" t="s">
        <v>197</v>
      </c>
      <c r="AD786" s="125" t="s">
        <v>197</v>
      </c>
      <c r="AE786" s="125">
        <v>0</v>
      </c>
      <c r="AF786" s="125">
        <v>0.1</v>
      </c>
      <c r="AG786" s="125">
        <v>0</v>
      </c>
      <c r="AH786" s="125">
        <v>0</v>
      </c>
      <c r="AI786" s="202">
        <v>0</v>
      </c>
      <c r="AJ786" s="202">
        <v>0</v>
      </c>
      <c r="AK786" s="202">
        <v>0.88024238023846624</v>
      </c>
      <c r="AL786" s="202">
        <v>0</v>
      </c>
      <c r="AM786" s="202">
        <v>0.1</v>
      </c>
      <c r="AN786" s="202">
        <v>0</v>
      </c>
      <c r="AO786" s="202">
        <v>1</v>
      </c>
      <c r="AP786" s="202">
        <v>0</v>
      </c>
      <c r="AQ786" s="202" t="s">
        <v>197</v>
      </c>
      <c r="AR786" s="202">
        <v>1983</v>
      </c>
      <c r="AS786" s="203">
        <v>38</v>
      </c>
      <c r="AT786" s="202" t="s">
        <v>132</v>
      </c>
      <c r="AU786" s="202" t="s">
        <v>556</v>
      </c>
      <c r="AV786" s="152">
        <v>1.3397114047315866</v>
      </c>
      <c r="AW786" s="152">
        <v>1.3397114047315866</v>
      </c>
      <c r="AX786" s="179">
        <v>-1.0174400260760099</v>
      </c>
      <c r="AY786" s="179" t="s">
        <v>115</v>
      </c>
      <c r="AZ786" s="179">
        <v>-0.74212587005760644</v>
      </c>
      <c r="BA786" s="179">
        <v>-0.68516535262743672</v>
      </c>
      <c r="BB786" s="179">
        <v>0</v>
      </c>
      <c r="BC786" s="179">
        <v>0.71132271149989479</v>
      </c>
      <c r="BD786" s="179">
        <v>0.76257260061015186</v>
      </c>
      <c r="BE786" s="179" t="s">
        <v>115</v>
      </c>
      <c r="BF786" s="179">
        <v>1.0426217303882439</v>
      </c>
      <c r="BG786" s="179">
        <v>1.223255668910489</v>
      </c>
      <c r="BH786" s="204">
        <v>0</v>
      </c>
      <c r="BI786" s="204">
        <v>7</v>
      </c>
      <c r="BJ786" s="205" t="s">
        <v>3025</v>
      </c>
      <c r="BK786" s="205" t="s">
        <v>3026</v>
      </c>
      <c r="BL786" s="205" t="s">
        <v>3027</v>
      </c>
      <c r="BM786" s="205">
        <v>-2.4238023846629712E-2</v>
      </c>
      <c r="BN786" s="205">
        <v>0.41245844630224487</v>
      </c>
      <c r="BO786" s="205">
        <v>4.5754445067107692E-2</v>
      </c>
      <c r="BP786" s="205">
        <v>9.548178712712084E-2</v>
      </c>
      <c r="BQ786" s="205" t="s">
        <v>115</v>
      </c>
      <c r="BR786" s="205" t="s">
        <v>197</v>
      </c>
      <c r="BS786" s="205">
        <v>1.3882204224556149</v>
      </c>
      <c r="BT786" s="120" t="s">
        <v>115</v>
      </c>
      <c r="BU786" s="120" t="s">
        <v>115</v>
      </c>
      <c r="BV786" s="120" t="s">
        <v>115</v>
      </c>
      <c r="BW786" s="120" t="s">
        <v>115</v>
      </c>
      <c r="BX786" s="153">
        <v>38.024238023846628</v>
      </c>
      <c r="BY786" s="153">
        <v>1.4057591752538308</v>
      </c>
      <c r="BZ786" s="153">
        <v>1.4057591752538308</v>
      </c>
      <c r="CA786" s="154" t="s">
        <v>197</v>
      </c>
      <c r="CB786" s="154">
        <v>1.9756808447047252</v>
      </c>
      <c r="CC786" s="154">
        <v>1.9756808447047252</v>
      </c>
      <c r="CD786" s="154" t="s">
        <v>197</v>
      </c>
      <c r="CE786" s="155">
        <v>0</v>
      </c>
      <c r="CF786" s="269"/>
      <c r="CG786" s="269"/>
      <c r="CH786" s="273"/>
    </row>
    <row r="787" spans="1:86" s="1" customFormat="1" x14ac:dyDescent="0.2">
      <c r="A787" s="120">
        <v>783</v>
      </c>
      <c r="B787" s="120" t="s">
        <v>1293</v>
      </c>
      <c r="C787" s="120" t="s">
        <v>480</v>
      </c>
      <c r="D787" s="126">
        <v>2</v>
      </c>
      <c r="E787" s="126" t="s">
        <v>1282</v>
      </c>
      <c r="F787" s="199">
        <v>59.398299999999999</v>
      </c>
      <c r="G787" s="199">
        <v>5.67</v>
      </c>
      <c r="H787" s="123">
        <v>1</v>
      </c>
      <c r="I787" s="122">
        <v>10850</v>
      </c>
      <c r="J787" s="122">
        <v>170</v>
      </c>
      <c r="K787" s="123">
        <v>0</v>
      </c>
      <c r="L787" s="122">
        <v>10850</v>
      </c>
      <c r="M787" s="122">
        <v>170</v>
      </c>
      <c r="N787" s="122">
        <v>12884.5</v>
      </c>
      <c r="O787" s="122">
        <v>293.5</v>
      </c>
      <c r="P787" s="122">
        <v>776.5</v>
      </c>
      <c r="Q787" s="112" t="s">
        <v>214</v>
      </c>
      <c r="R787" s="158">
        <v>1</v>
      </c>
      <c r="S787" s="112" t="s">
        <v>2191</v>
      </c>
      <c r="T787" s="112" t="s">
        <v>878</v>
      </c>
      <c r="U787" s="112" t="s">
        <v>214</v>
      </c>
      <c r="V787" s="112" t="s">
        <v>214</v>
      </c>
      <c r="W787" s="112" t="s">
        <v>215</v>
      </c>
      <c r="X787" s="112" t="s">
        <v>115</v>
      </c>
      <c r="Y787" s="112" t="s">
        <v>115</v>
      </c>
      <c r="Z787" s="112" t="s">
        <v>115</v>
      </c>
      <c r="AA787" s="125" t="s">
        <v>197</v>
      </c>
      <c r="AB787" s="125" t="s">
        <v>197</v>
      </c>
      <c r="AC787" s="125" t="s">
        <v>197</v>
      </c>
      <c r="AD787" s="125" t="s">
        <v>197</v>
      </c>
      <c r="AE787" s="125">
        <v>0</v>
      </c>
      <c r="AF787" s="125">
        <v>0.1</v>
      </c>
      <c r="AG787" s="125">
        <v>0</v>
      </c>
      <c r="AH787" s="125">
        <v>0</v>
      </c>
      <c r="AI787" s="202">
        <v>0</v>
      </c>
      <c r="AJ787" s="202">
        <v>0</v>
      </c>
      <c r="AK787" s="202">
        <v>0.8761177957754438</v>
      </c>
      <c r="AL787" s="202">
        <v>0</v>
      </c>
      <c r="AM787" s="202">
        <v>0.1</v>
      </c>
      <c r="AN787" s="202">
        <v>0</v>
      </c>
      <c r="AO787" s="202">
        <v>1</v>
      </c>
      <c r="AP787" s="202">
        <v>0</v>
      </c>
      <c r="AQ787" s="202" t="s">
        <v>197</v>
      </c>
      <c r="AR787" s="202">
        <v>1983</v>
      </c>
      <c r="AS787" s="203">
        <v>38</v>
      </c>
      <c r="AT787" s="202" t="s">
        <v>132</v>
      </c>
      <c r="AU787" s="202" t="s">
        <v>556</v>
      </c>
      <c r="AV787" s="152">
        <v>1.3370050082458265</v>
      </c>
      <c r="AW787" s="152">
        <v>1.3370050082458265</v>
      </c>
      <c r="AX787" s="179">
        <v>-1.0174400260760099</v>
      </c>
      <c r="AY787" s="179" t="s">
        <v>115</v>
      </c>
      <c r="AZ787" s="179">
        <v>-0.74212587005760644</v>
      </c>
      <c r="BA787" s="179">
        <v>-0.68516535262743672</v>
      </c>
      <c r="BB787" s="179">
        <v>0</v>
      </c>
      <c r="BC787" s="179">
        <v>0.71132271149989479</v>
      </c>
      <c r="BD787" s="179">
        <v>0.76257260061015186</v>
      </c>
      <c r="BE787" s="179" t="s">
        <v>115</v>
      </c>
      <c r="BF787" s="179">
        <v>1.0426217303882439</v>
      </c>
      <c r="BG787" s="179">
        <v>1.223255668910489</v>
      </c>
      <c r="BH787" s="204">
        <v>1</v>
      </c>
      <c r="BI787" s="204">
        <v>7</v>
      </c>
      <c r="BJ787" s="205" t="s">
        <v>3031</v>
      </c>
      <c r="BK787" s="205" t="s">
        <v>3032</v>
      </c>
      <c r="BL787" s="205" t="s">
        <v>3030</v>
      </c>
      <c r="BM787" s="205">
        <v>0.38822042245561522</v>
      </c>
      <c r="BN787" s="205" t="s">
        <v>115</v>
      </c>
      <c r="BO787" s="205">
        <v>4.5754445067107692E-2</v>
      </c>
      <c r="BP787" s="205">
        <v>9.548178712712084E-2</v>
      </c>
      <c r="BQ787" s="205" t="s">
        <v>115</v>
      </c>
      <c r="BR787" s="205" t="s">
        <v>197</v>
      </c>
      <c r="BS787" s="205">
        <v>1.3882204224556149</v>
      </c>
      <c r="BT787" s="120" t="s">
        <v>115</v>
      </c>
      <c r="BU787" s="120" t="s">
        <v>115</v>
      </c>
      <c r="BV787" s="120" t="s">
        <v>115</v>
      </c>
      <c r="BW787" s="120" t="s">
        <v>115</v>
      </c>
      <c r="BX787" s="153">
        <v>37.611779577544382</v>
      </c>
      <c r="BY787" s="153">
        <v>1.341190751903252</v>
      </c>
      <c r="BZ787" s="153">
        <v>1.341190751903252</v>
      </c>
      <c r="CA787" s="154" t="s">
        <v>197</v>
      </c>
      <c r="CB787" s="154">
        <v>1.930271632261547</v>
      </c>
      <c r="CC787" s="154">
        <v>1.930271632261547</v>
      </c>
      <c r="CD787" s="154" t="s">
        <v>197</v>
      </c>
      <c r="CE787" s="155">
        <v>0</v>
      </c>
      <c r="CF787" s="269"/>
      <c r="CG787" s="269"/>
      <c r="CH787" s="273"/>
    </row>
    <row r="788" spans="1:86" s="1" customFormat="1" x14ac:dyDescent="0.2">
      <c r="A788" s="120">
        <v>784</v>
      </c>
      <c r="B788" s="120" t="s">
        <v>1409</v>
      </c>
      <c r="C788" s="120" t="s">
        <v>480</v>
      </c>
      <c r="D788" s="126">
        <v>2</v>
      </c>
      <c r="E788" s="126" t="s">
        <v>1282</v>
      </c>
      <c r="F788" s="199">
        <v>59.398299999999999</v>
      </c>
      <c r="G788" s="199">
        <v>5.67</v>
      </c>
      <c r="H788" s="123">
        <v>1</v>
      </c>
      <c r="I788" s="122">
        <v>11460</v>
      </c>
      <c r="J788" s="122">
        <v>190</v>
      </c>
      <c r="K788" s="123">
        <v>0</v>
      </c>
      <c r="L788" s="122">
        <v>11460</v>
      </c>
      <c r="M788" s="122">
        <v>190</v>
      </c>
      <c r="N788" s="122">
        <v>13271</v>
      </c>
      <c r="O788" s="122">
        <v>501</v>
      </c>
      <c r="P788" s="122">
        <v>348</v>
      </c>
      <c r="Q788" s="112" t="s">
        <v>214</v>
      </c>
      <c r="R788" s="158">
        <v>1</v>
      </c>
      <c r="S788" s="112" t="s">
        <v>2191</v>
      </c>
      <c r="T788" s="112" t="s">
        <v>878</v>
      </c>
      <c r="U788" s="112" t="s">
        <v>214</v>
      </c>
      <c r="V788" s="112" t="s">
        <v>214</v>
      </c>
      <c r="W788" s="112" t="s">
        <v>215</v>
      </c>
      <c r="X788" s="112" t="s">
        <v>115</v>
      </c>
      <c r="Y788" s="112" t="s">
        <v>115</v>
      </c>
      <c r="Z788" s="112" t="s">
        <v>115</v>
      </c>
      <c r="AA788" s="125" t="s">
        <v>197</v>
      </c>
      <c r="AB788" s="125" t="s">
        <v>197</v>
      </c>
      <c r="AC788" s="125" t="s">
        <v>197</v>
      </c>
      <c r="AD788" s="125" t="s">
        <v>197</v>
      </c>
      <c r="AE788" s="125">
        <v>0</v>
      </c>
      <c r="AF788" s="125">
        <v>0.1</v>
      </c>
      <c r="AG788" s="125">
        <v>0</v>
      </c>
      <c r="AH788" s="125">
        <v>0</v>
      </c>
      <c r="AI788" s="202">
        <v>0</v>
      </c>
      <c r="AJ788" s="202">
        <v>0</v>
      </c>
      <c r="AK788" s="202">
        <v>0.8761177957754438</v>
      </c>
      <c r="AL788" s="202">
        <v>0</v>
      </c>
      <c r="AM788" s="202">
        <v>0.1</v>
      </c>
      <c r="AN788" s="202">
        <v>0</v>
      </c>
      <c r="AO788" s="202">
        <v>1</v>
      </c>
      <c r="AP788" s="202">
        <v>0</v>
      </c>
      <c r="AQ788" s="202" t="s">
        <v>197</v>
      </c>
      <c r="AR788" s="202">
        <v>1983</v>
      </c>
      <c r="AS788" s="203">
        <v>38</v>
      </c>
      <c r="AT788" s="202" t="s">
        <v>132</v>
      </c>
      <c r="AU788" s="202" t="s">
        <v>556</v>
      </c>
      <c r="AV788" s="152">
        <v>1.3370050082458265</v>
      </c>
      <c r="AW788" s="152">
        <v>1.3370050082458265</v>
      </c>
      <c r="AX788" s="179">
        <v>-1.196847413950755</v>
      </c>
      <c r="AY788" s="179" t="s">
        <v>115</v>
      </c>
      <c r="AZ788" s="179">
        <v>-0.89138894313009287</v>
      </c>
      <c r="BA788" s="179">
        <v>-0.82990253474985853</v>
      </c>
      <c r="BB788" s="179">
        <v>0</v>
      </c>
      <c r="BC788" s="179">
        <v>0.84274594103658595</v>
      </c>
      <c r="BD788" s="179">
        <v>0.89884000542727349</v>
      </c>
      <c r="BE788" s="179" t="s">
        <v>115</v>
      </c>
      <c r="BF788" s="179">
        <v>1.210066508804905</v>
      </c>
      <c r="BG788" s="179">
        <v>1.434917034962486</v>
      </c>
      <c r="BH788" s="204">
        <v>1</v>
      </c>
      <c r="BI788" s="204">
        <v>7</v>
      </c>
      <c r="BJ788" s="205" t="s">
        <v>3031</v>
      </c>
      <c r="BK788" s="205" t="s">
        <v>3032</v>
      </c>
      <c r="BL788" s="205" t="s">
        <v>3030</v>
      </c>
      <c r="BM788" s="205">
        <v>0.38822042245561522</v>
      </c>
      <c r="BN788" s="205" t="s">
        <v>115</v>
      </c>
      <c r="BO788" s="205">
        <v>4.5754445067107692E-2</v>
      </c>
      <c r="BP788" s="205">
        <v>9.548178712712084E-2</v>
      </c>
      <c r="BQ788" s="205" t="s">
        <v>115</v>
      </c>
      <c r="BR788" s="205" t="s">
        <v>197</v>
      </c>
      <c r="BS788" s="205">
        <v>1.3882204224556149</v>
      </c>
      <c r="BT788" s="120" t="s">
        <v>115</v>
      </c>
      <c r="BU788" s="120" t="s">
        <v>115</v>
      </c>
      <c r="BV788" s="120" t="s">
        <v>115</v>
      </c>
      <c r="BW788" s="120" t="s">
        <v>115</v>
      </c>
      <c r="BX788" s="153">
        <v>37.611779577544382</v>
      </c>
      <c r="BY788" s="153">
        <v>1.341190751903252</v>
      </c>
      <c r="BZ788" s="153">
        <v>1.341190751903252</v>
      </c>
      <c r="CA788" s="154" t="s">
        <v>197</v>
      </c>
      <c r="CB788" s="154">
        <v>1.930271632261547</v>
      </c>
      <c r="CC788" s="154">
        <v>1.930271632261547</v>
      </c>
      <c r="CD788" s="154" t="s">
        <v>197</v>
      </c>
      <c r="CE788" s="155">
        <v>0</v>
      </c>
      <c r="CF788" s="269"/>
      <c r="CG788" s="269"/>
      <c r="CH788" s="273"/>
    </row>
    <row r="789" spans="1:86" s="1" customFormat="1" x14ac:dyDescent="0.2">
      <c r="A789" s="120">
        <v>785</v>
      </c>
      <c r="B789" s="120" t="s">
        <v>1291</v>
      </c>
      <c r="C789" s="120" t="s">
        <v>480</v>
      </c>
      <c r="D789" s="126">
        <v>2</v>
      </c>
      <c r="E789" s="126" t="s">
        <v>1289</v>
      </c>
      <c r="F789" s="199">
        <v>59.400799999999997</v>
      </c>
      <c r="G789" s="199">
        <v>5.66</v>
      </c>
      <c r="H789" s="123">
        <v>1</v>
      </c>
      <c r="I789" s="122">
        <v>11300</v>
      </c>
      <c r="J789" s="122">
        <v>150</v>
      </c>
      <c r="K789" s="123">
        <v>0</v>
      </c>
      <c r="L789" s="122">
        <v>11300</v>
      </c>
      <c r="M789" s="122">
        <v>150</v>
      </c>
      <c r="N789" s="122">
        <v>13203</v>
      </c>
      <c r="O789" s="122">
        <v>367</v>
      </c>
      <c r="P789" s="122">
        <v>370</v>
      </c>
      <c r="Q789" s="112" t="s">
        <v>214</v>
      </c>
      <c r="R789" s="158">
        <v>1</v>
      </c>
      <c r="S789" s="112" t="s">
        <v>2191</v>
      </c>
      <c r="T789" s="112" t="s">
        <v>878</v>
      </c>
      <c r="U789" s="112" t="s">
        <v>213</v>
      </c>
      <c r="V789" s="112" t="s">
        <v>214</v>
      </c>
      <c r="W789" s="112" t="s">
        <v>215</v>
      </c>
      <c r="X789" s="112" t="s">
        <v>115</v>
      </c>
      <c r="Y789" s="112" t="s">
        <v>115</v>
      </c>
      <c r="Z789" s="112" t="s">
        <v>115</v>
      </c>
      <c r="AA789" s="125" t="s">
        <v>197</v>
      </c>
      <c r="AB789" s="125" t="s">
        <v>197</v>
      </c>
      <c r="AC789" s="125" t="s">
        <v>197</v>
      </c>
      <c r="AD789" s="125" t="s">
        <v>197</v>
      </c>
      <c r="AE789" s="125">
        <v>0</v>
      </c>
      <c r="AF789" s="125">
        <v>0.1</v>
      </c>
      <c r="AG789" s="125">
        <v>0</v>
      </c>
      <c r="AH789" s="125">
        <v>0</v>
      </c>
      <c r="AI789" s="202">
        <v>0</v>
      </c>
      <c r="AJ789" s="202">
        <v>0</v>
      </c>
      <c r="AK789" s="202">
        <v>0.84000000000000008</v>
      </c>
      <c r="AL789" s="202">
        <v>0</v>
      </c>
      <c r="AM789" s="202">
        <v>0.1</v>
      </c>
      <c r="AN789" s="202">
        <v>0</v>
      </c>
      <c r="AO789" s="202">
        <v>1</v>
      </c>
      <c r="AP789" s="202">
        <v>0</v>
      </c>
      <c r="AQ789" s="202" t="s">
        <v>197</v>
      </c>
      <c r="AR789" s="202">
        <v>1983</v>
      </c>
      <c r="AS789" s="203">
        <v>34</v>
      </c>
      <c r="AT789" s="202" t="s">
        <v>132</v>
      </c>
      <c r="AU789" s="202" t="s">
        <v>556</v>
      </c>
      <c r="AV789" s="152">
        <v>1.313620949893842</v>
      </c>
      <c r="AW789" s="152">
        <v>1.313620949893842</v>
      </c>
      <c r="AX789" s="179">
        <v>-1.2123819898629991</v>
      </c>
      <c r="AY789" s="179" t="s">
        <v>115</v>
      </c>
      <c r="AZ789" s="179">
        <v>-0.90245248992231641</v>
      </c>
      <c r="BA789" s="179">
        <v>-0.83955746605096904</v>
      </c>
      <c r="BB789" s="179">
        <v>0</v>
      </c>
      <c r="BC789" s="179">
        <v>0.85380764805124976</v>
      </c>
      <c r="BD789" s="179">
        <v>0.91166880383435722</v>
      </c>
      <c r="BE789" s="179" t="s">
        <v>115</v>
      </c>
      <c r="BF789" s="179">
        <v>1.2281720611553539</v>
      </c>
      <c r="BG789" s="179">
        <v>1.460833599634801</v>
      </c>
      <c r="BH789" s="204">
        <v>-1</v>
      </c>
      <c r="BI789" s="204">
        <v>7</v>
      </c>
      <c r="BJ789" s="205" t="s">
        <v>3033</v>
      </c>
      <c r="BK789" s="205" t="s">
        <v>3034</v>
      </c>
      <c r="BL789" s="205" t="s">
        <v>3035</v>
      </c>
      <c r="BM789" s="205">
        <v>0</v>
      </c>
      <c r="BN789" s="205" t="s">
        <v>115</v>
      </c>
      <c r="BO789" s="205">
        <v>4.5421265284272039E-2</v>
      </c>
      <c r="BP789" s="205">
        <v>9.548178712712084E-2</v>
      </c>
      <c r="BQ789" s="205" t="s">
        <v>115</v>
      </c>
      <c r="BR789" s="205" t="s">
        <v>197</v>
      </c>
      <c r="BS789" s="205">
        <v>1.3860531196041761</v>
      </c>
      <c r="BT789" s="120" t="s">
        <v>115</v>
      </c>
      <c r="BU789" s="120" t="s">
        <v>115</v>
      </c>
      <c r="BV789" s="120" t="s">
        <v>115</v>
      </c>
      <c r="BW789" s="120" t="s">
        <v>115</v>
      </c>
      <c r="BX789" s="153">
        <v>34</v>
      </c>
      <c r="BY789" s="153">
        <v>1.317869440807022</v>
      </c>
      <c r="BZ789" s="153">
        <v>1.317869440807022</v>
      </c>
      <c r="CA789" s="154" t="s">
        <v>197</v>
      </c>
      <c r="CB789" s="154">
        <v>1.9125697669307338</v>
      </c>
      <c r="CC789" s="154">
        <v>1.9125697669307338</v>
      </c>
      <c r="CD789" s="154" t="s">
        <v>197</v>
      </c>
      <c r="CE789" s="155">
        <v>0</v>
      </c>
      <c r="CF789" s="269"/>
      <c r="CG789" s="269"/>
      <c r="CH789" s="273"/>
    </row>
    <row r="790" spans="1:86" s="1" customFormat="1" x14ac:dyDescent="0.2">
      <c r="A790" s="120">
        <v>786</v>
      </c>
      <c r="B790" s="120" t="s">
        <v>1290</v>
      </c>
      <c r="C790" s="120" t="s">
        <v>480</v>
      </c>
      <c r="D790" s="126">
        <v>2</v>
      </c>
      <c r="E790" s="126" t="s">
        <v>1289</v>
      </c>
      <c r="F790" s="199">
        <v>59.400799999999997</v>
      </c>
      <c r="G790" s="199">
        <v>5.66</v>
      </c>
      <c r="H790" s="123">
        <v>1</v>
      </c>
      <c r="I790" s="122">
        <v>11440</v>
      </c>
      <c r="J790" s="122">
        <v>110</v>
      </c>
      <c r="K790" s="123">
        <v>0</v>
      </c>
      <c r="L790" s="122">
        <v>11440</v>
      </c>
      <c r="M790" s="122">
        <v>110</v>
      </c>
      <c r="N790" s="122">
        <v>13258.75</v>
      </c>
      <c r="O790" s="122">
        <v>336.25</v>
      </c>
      <c r="P790" s="122">
        <v>168.75</v>
      </c>
      <c r="Q790" s="112" t="s">
        <v>214</v>
      </c>
      <c r="R790" s="158">
        <v>1</v>
      </c>
      <c r="S790" s="112" t="s">
        <v>2191</v>
      </c>
      <c r="T790" s="112" t="s">
        <v>878</v>
      </c>
      <c r="U790" s="112" t="s">
        <v>213</v>
      </c>
      <c r="V790" s="112" t="s">
        <v>214</v>
      </c>
      <c r="W790" s="112" t="s">
        <v>215</v>
      </c>
      <c r="X790" s="112" t="s">
        <v>115</v>
      </c>
      <c r="Y790" s="112" t="s">
        <v>115</v>
      </c>
      <c r="Z790" s="112" t="s">
        <v>115</v>
      </c>
      <c r="AA790" s="125" t="s">
        <v>197</v>
      </c>
      <c r="AB790" s="125" t="s">
        <v>197</v>
      </c>
      <c r="AC790" s="125" t="s">
        <v>197</v>
      </c>
      <c r="AD790" s="125" t="s">
        <v>197</v>
      </c>
      <c r="AE790" s="125">
        <v>0</v>
      </c>
      <c r="AF790" s="125">
        <v>0.1</v>
      </c>
      <c r="AG790" s="125">
        <v>0</v>
      </c>
      <c r="AH790" s="125">
        <v>0</v>
      </c>
      <c r="AI790" s="202">
        <v>0</v>
      </c>
      <c r="AJ790" s="202">
        <v>0</v>
      </c>
      <c r="AK790" s="202">
        <v>0.84023737810683097</v>
      </c>
      <c r="AL790" s="202">
        <v>0</v>
      </c>
      <c r="AM790" s="202">
        <v>0.1</v>
      </c>
      <c r="AN790" s="202">
        <v>0</v>
      </c>
      <c r="AO790" s="202">
        <v>1</v>
      </c>
      <c r="AP790" s="202">
        <v>0</v>
      </c>
      <c r="AQ790" s="202" t="s">
        <v>197</v>
      </c>
      <c r="AR790" s="202">
        <v>1983</v>
      </c>
      <c r="AS790" s="203">
        <v>34</v>
      </c>
      <c r="AT790" s="202" t="s">
        <v>132</v>
      </c>
      <c r="AU790" s="202" t="s">
        <v>556</v>
      </c>
      <c r="AV790" s="152">
        <v>1.3137727549191458</v>
      </c>
      <c r="AW790" s="152">
        <v>1.3137727549191458</v>
      </c>
      <c r="AX790" s="179">
        <v>-1.189765216485577</v>
      </c>
      <c r="AY790" s="179" t="s">
        <v>115</v>
      </c>
      <c r="AZ790" s="179">
        <v>-0.88620353561764242</v>
      </c>
      <c r="BA790" s="179">
        <v>-0.82543927020232954</v>
      </c>
      <c r="BB790" s="179">
        <v>0</v>
      </c>
      <c r="BC790" s="179">
        <v>0.83734017666931182</v>
      </c>
      <c r="BD790" s="179">
        <v>0.89246781606824477</v>
      </c>
      <c r="BE790" s="179" t="s">
        <v>115</v>
      </c>
      <c r="BF790" s="179">
        <v>1.200968960046418</v>
      </c>
      <c r="BG790" s="179">
        <v>1.4197594893779151</v>
      </c>
      <c r="BH790" s="204">
        <v>0</v>
      </c>
      <c r="BI790" s="204">
        <v>7</v>
      </c>
      <c r="BJ790" s="205" t="s">
        <v>3025</v>
      </c>
      <c r="BK790" s="205" t="s">
        <v>3026</v>
      </c>
      <c r="BL790" s="205" t="s">
        <v>3027</v>
      </c>
      <c r="BM790" s="205">
        <v>-2.3737810683096269E-2</v>
      </c>
      <c r="BN790" s="205">
        <v>0.40979093028727209</v>
      </c>
      <c r="BO790" s="205">
        <v>4.5421265284272039E-2</v>
      </c>
      <c r="BP790" s="205">
        <v>9.548178712712084E-2</v>
      </c>
      <c r="BQ790" s="205" t="s">
        <v>115</v>
      </c>
      <c r="BR790" s="205" t="s">
        <v>197</v>
      </c>
      <c r="BS790" s="205">
        <v>1.3860531196041761</v>
      </c>
      <c r="BT790" s="120" t="s">
        <v>115</v>
      </c>
      <c r="BU790" s="120" t="s">
        <v>115</v>
      </c>
      <c r="BV790" s="120" t="s">
        <v>115</v>
      </c>
      <c r="BW790" s="120" t="s">
        <v>115</v>
      </c>
      <c r="BX790" s="153">
        <v>34.023737810683095</v>
      </c>
      <c r="BY790" s="153">
        <v>1.3802562519787993</v>
      </c>
      <c r="BZ790" s="153">
        <v>1.3802562519787993</v>
      </c>
      <c r="CA790" s="154" t="s">
        <v>197</v>
      </c>
      <c r="CB790" s="154">
        <v>1.9560804102825198</v>
      </c>
      <c r="CC790" s="154">
        <v>1.9560804102825198</v>
      </c>
      <c r="CD790" s="154" t="s">
        <v>197</v>
      </c>
      <c r="CE790" s="155">
        <v>0</v>
      </c>
      <c r="CF790" s="269"/>
      <c r="CG790" s="269"/>
      <c r="CH790" s="273"/>
    </row>
    <row r="791" spans="1:86" s="1" customFormat="1" x14ac:dyDescent="0.2">
      <c r="A791" s="120">
        <v>787</v>
      </c>
      <c r="B791" s="120" t="s">
        <v>1288</v>
      </c>
      <c r="C791" s="120" t="s">
        <v>480</v>
      </c>
      <c r="D791" s="126">
        <v>2</v>
      </c>
      <c r="E791" s="126" t="s">
        <v>1289</v>
      </c>
      <c r="F791" s="199">
        <v>59.400799999999997</v>
      </c>
      <c r="G791" s="199">
        <v>5.66</v>
      </c>
      <c r="H791" s="123">
        <v>1</v>
      </c>
      <c r="I791" s="122">
        <v>12280</v>
      </c>
      <c r="J791" s="122">
        <v>90</v>
      </c>
      <c r="K791" s="123">
        <v>0</v>
      </c>
      <c r="L791" s="122">
        <v>12280</v>
      </c>
      <c r="M791" s="122">
        <v>90</v>
      </c>
      <c r="N791" s="122">
        <v>14455.16666666667</v>
      </c>
      <c r="O791" s="122">
        <v>491.83333333333388</v>
      </c>
      <c r="P791" s="122">
        <v>637.16666666666606</v>
      </c>
      <c r="Q791" s="112" t="s">
        <v>1043</v>
      </c>
      <c r="R791" s="158">
        <v>1</v>
      </c>
      <c r="S791" s="112" t="s">
        <v>2191</v>
      </c>
      <c r="T791" s="112" t="s">
        <v>878</v>
      </c>
      <c r="U791" s="112" t="s">
        <v>214</v>
      </c>
      <c r="V791" s="112" t="s">
        <v>213</v>
      </c>
      <c r="W791" s="112" t="s">
        <v>193</v>
      </c>
      <c r="X791" s="112" t="s">
        <v>115</v>
      </c>
      <c r="Y791" s="112" t="s">
        <v>115</v>
      </c>
      <c r="Z791" s="112" t="s">
        <v>115</v>
      </c>
      <c r="AA791" s="125" t="s">
        <v>197</v>
      </c>
      <c r="AB791" s="125" t="s">
        <v>197</v>
      </c>
      <c r="AC791" s="125" t="s">
        <v>197</v>
      </c>
      <c r="AD791" s="125" t="s">
        <v>197</v>
      </c>
      <c r="AE791" s="125">
        <v>0</v>
      </c>
      <c r="AF791" s="125">
        <v>0.1</v>
      </c>
      <c r="AG791" s="125">
        <v>0</v>
      </c>
      <c r="AH791" s="125">
        <v>0</v>
      </c>
      <c r="AI791" s="202">
        <v>0</v>
      </c>
      <c r="AJ791" s="202">
        <v>0</v>
      </c>
      <c r="AK791" s="202">
        <v>0.84000000000000008</v>
      </c>
      <c r="AL791" s="202">
        <v>0</v>
      </c>
      <c r="AM791" s="202">
        <v>0.1</v>
      </c>
      <c r="AN791" s="202">
        <v>0</v>
      </c>
      <c r="AO791" s="202">
        <v>1</v>
      </c>
      <c r="AP791" s="202">
        <v>0</v>
      </c>
      <c r="AQ791" s="202" t="s">
        <v>197</v>
      </c>
      <c r="AR791" s="202">
        <v>1983</v>
      </c>
      <c r="AS791" s="203">
        <v>34</v>
      </c>
      <c r="AT791" s="202" t="s">
        <v>132</v>
      </c>
      <c r="AU791" s="202" t="s">
        <v>556</v>
      </c>
      <c r="AV791" s="152">
        <v>1.313620949893842</v>
      </c>
      <c r="AW791" s="152">
        <v>1.313620949893842</v>
      </c>
      <c r="AX791" s="179">
        <v>-1.200340931547498</v>
      </c>
      <c r="AY791" s="179" t="s">
        <v>115</v>
      </c>
      <c r="AZ791" s="179">
        <v>-0.89384986909634323</v>
      </c>
      <c r="BA791" s="179">
        <v>-0.83207461088151069</v>
      </c>
      <c r="BB791" s="179">
        <v>0</v>
      </c>
      <c r="BC791" s="179">
        <v>0.8450031127234765</v>
      </c>
      <c r="BD791" s="179">
        <v>0.90144926454397645</v>
      </c>
      <c r="BE791" s="179" t="s">
        <v>115</v>
      </c>
      <c r="BF791" s="179">
        <v>1.213889128690478</v>
      </c>
      <c r="BG791" s="179">
        <v>1.4405864558354471</v>
      </c>
      <c r="BH791" s="204">
        <v>-1</v>
      </c>
      <c r="BI791" s="204">
        <v>7</v>
      </c>
      <c r="BJ791" s="205" t="s">
        <v>3033</v>
      </c>
      <c r="BK791" s="205" t="s">
        <v>3034</v>
      </c>
      <c r="BL791" s="205" t="s">
        <v>3035</v>
      </c>
      <c r="BM791" s="205">
        <v>0</v>
      </c>
      <c r="BN791" s="205" t="s">
        <v>115</v>
      </c>
      <c r="BO791" s="205">
        <v>4.5421265284272039E-2</v>
      </c>
      <c r="BP791" s="205">
        <v>9.548178712712084E-2</v>
      </c>
      <c r="BQ791" s="205" t="s">
        <v>115</v>
      </c>
      <c r="BR791" s="205" t="s">
        <v>197</v>
      </c>
      <c r="BS791" s="205">
        <v>1.3860531196041761</v>
      </c>
      <c r="BT791" s="120" t="s">
        <v>115</v>
      </c>
      <c r="BU791" s="120" t="s">
        <v>115</v>
      </c>
      <c r="BV791" s="120" t="s">
        <v>115</v>
      </c>
      <c r="BW791" s="120" t="s">
        <v>115</v>
      </c>
      <c r="BX791" s="153">
        <v>34</v>
      </c>
      <c r="BY791" s="153">
        <v>1.317869440807022</v>
      </c>
      <c r="BZ791" s="153">
        <v>1.317869440807022</v>
      </c>
      <c r="CA791" s="154" t="s">
        <v>197</v>
      </c>
      <c r="CB791" s="154">
        <v>1.9125697669307338</v>
      </c>
      <c r="CC791" s="154">
        <v>1.9125697669307338</v>
      </c>
      <c r="CD791" s="154" t="s">
        <v>197</v>
      </c>
      <c r="CE791" s="155">
        <v>0</v>
      </c>
      <c r="CF791" s="269"/>
      <c r="CG791" s="269"/>
      <c r="CH791" s="273"/>
    </row>
    <row r="792" spans="1:86" s="1" customFormat="1" x14ac:dyDescent="0.2">
      <c r="A792" s="120">
        <v>788</v>
      </c>
      <c r="B792" s="120" t="s">
        <v>1552</v>
      </c>
      <c r="C792" s="120" t="s">
        <v>1553</v>
      </c>
      <c r="D792" s="126">
        <v>2</v>
      </c>
      <c r="E792" s="126" t="s">
        <v>1632</v>
      </c>
      <c r="F792" s="199">
        <v>63.53</v>
      </c>
      <c r="G792" s="199">
        <v>8.9700000000000006</v>
      </c>
      <c r="H792" s="123">
        <v>1</v>
      </c>
      <c r="I792" s="122">
        <v>12210</v>
      </c>
      <c r="J792" s="212">
        <v>160</v>
      </c>
      <c r="K792" s="123">
        <v>0</v>
      </c>
      <c r="L792" s="122">
        <v>12210</v>
      </c>
      <c r="M792" s="122">
        <v>160</v>
      </c>
      <c r="N792" s="122">
        <v>14276.5</v>
      </c>
      <c r="O792" s="122">
        <v>712.5</v>
      </c>
      <c r="P792" s="122">
        <v>660.5</v>
      </c>
      <c r="Q792" s="112" t="s">
        <v>1268</v>
      </c>
      <c r="R792" s="158">
        <v>1</v>
      </c>
      <c r="S792" s="112" t="s">
        <v>2191</v>
      </c>
      <c r="T792" s="124" t="s">
        <v>2185</v>
      </c>
      <c r="U792" s="112" t="s">
        <v>1268</v>
      </c>
      <c r="V792" s="112" t="s">
        <v>677</v>
      </c>
      <c r="W792" s="112" t="s">
        <v>193</v>
      </c>
      <c r="X792" s="112" t="s">
        <v>115</v>
      </c>
      <c r="Y792" s="112" t="s">
        <v>115</v>
      </c>
      <c r="Z792" s="112" t="s">
        <v>115</v>
      </c>
      <c r="AA792" s="125" t="s">
        <v>197</v>
      </c>
      <c r="AB792" s="125" t="s">
        <v>197</v>
      </c>
      <c r="AC792" s="125" t="s">
        <v>197</v>
      </c>
      <c r="AD792" s="125" t="s">
        <v>197</v>
      </c>
      <c r="AE792" s="125">
        <v>0</v>
      </c>
      <c r="AF792" s="125">
        <v>0.1</v>
      </c>
      <c r="AG792" s="125">
        <v>0</v>
      </c>
      <c r="AH792" s="125">
        <v>0</v>
      </c>
      <c r="AI792" s="202">
        <v>0</v>
      </c>
      <c r="AJ792" s="202">
        <v>0</v>
      </c>
      <c r="AK792" s="202">
        <v>0.96916359937549956</v>
      </c>
      <c r="AL792" s="202">
        <v>0</v>
      </c>
      <c r="AM792" s="202">
        <v>0.1</v>
      </c>
      <c r="AN792" s="202">
        <v>0</v>
      </c>
      <c r="AO792" s="202">
        <v>1</v>
      </c>
      <c r="AP792" s="202">
        <v>0</v>
      </c>
      <c r="AQ792" s="202" t="s">
        <v>197</v>
      </c>
      <c r="AR792" s="202">
        <v>1981</v>
      </c>
      <c r="AS792" s="210">
        <v>95</v>
      </c>
      <c r="AT792" s="224" t="s">
        <v>132</v>
      </c>
      <c r="AU792" s="202" t="s">
        <v>556</v>
      </c>
      <c r="AV792" s="152">
        <v>1.3997421485239607</v>
      </c>
      <c r="AW792" s="152">
        <v>1.3997421485239607</v>
      </c>
      <c r="AX792" s="179">
        <v>-1.200340931547498</v>
      </c>
      <c r="AY792" s="179" t="s">
        <v>115</v>
      </c>
      <c r="AZ792" s="179">
        <v>-0.89384986909634323</v>
      </c>
      <c r="BA792" s="179">
        <v>-0.83207461088151069</v>
      </c>
      <c r="BB792" s="179">
        <v>0</v>
      </c>
      <c r="BC792" s="179">
        <v>0.8450031127234765</v>
      </c>
      <c r="BD792" s="179">
        <v>0.90144926454397645</v>
      </c>
      <c r="BE792" s="179" t="s">
        <v>115</v>
      </c>
      <c r="BF792" s="179">
        <v>1.213889128690478</v>
      </c>
      <c r="BG792" s="179">
        <v>1.4405864558354471</v>
      </c>
      <c r="BH792" s="204">
        <v>1</v>
      </c>
      <c r="BI792" s="204">
        <v>7</v>
      </c>
      <c r="BJ792" s="205" t="s">
        <v>3031</v>
      </c>
      <c r="BK792" s="205" t="s">
        <v>3032</v>
      </c>
      <c r="BL792" s="205" t="s">
        <v>3030</v>
      </c>
      <c r="BM792" s="205">
        <v>1.167280124900087</v>
      </c>
      <c r="BN792" s="205" t="s">
        <v>115</v>
      </c>
      <c r="BO792" s="205">
        <v>1.098316866903204E-4</v>
      </c>
      <c r="BP792" s="205">
        <v>9.548178712712084E-2</v>
      </c>
      <c r="BQ792" s="205" t="s">
        <v>115</v>
      </c>
      <c r="BR792" s="205" t="s">
        <v>197</v>
      </c>
      <c r="BS792" s="205">
        <v>2.167280124900087</v>
      </c>
      <c r="BT792" s="120" t="s">
        <v>115</v>
      </c>
      <c r="BU792" s="120" t="s">
        <v>115</v>
      </c>
      <c r="BV792" s="120" t="s">
        <v>115</v>
      </c>
      <c r="BW792" s="120" t="s">
        <v>115</v>
      </c>
      <c r="BX792" s="153">
        <v>93.832719875099912</v>
      </c>
      <c r="BY792" s="153">
        <v>1.4029949629597613</v>
      </c>
      <c r="BZ792" s="153">
        <v>1.4029949629597613</v>
      </c>
      <c r="CA792" s="154" t="s">
        <v>197</v>
      </c>
      <c r="CB792" s="154">
        <v>2.5817625773640378</v>
      </c>
      <c r="CC792" s="154">
        <v>2.5817625773640378</v>
      </c>
      <c r="CD792" s="154" t="s">
        <v>197</v>
      </c>
      <c r="CE792" s="155">
        <v>0</v>
      </c>
      <c r="CF792" s="269"/>
      <c r="CG792" s="269"/>
      <c r="CH792" s="273"/>
    </row>
    <row r="793" spans="1:86" s="1" customFormat="1" ht="17" customHeight="1" x14ac:dyDescent="0.2">
      <c r="A793" s="120">
        <v>789</v>
      </c>
      <c r="B793" s="120" t="s">
        <v>2891</v>
      </c>
      <c r="C793" s="120" t="s">
        <v>2927</v>
      </c>
      <c r="D793" s="126">
        <v>2</v>
      </c>
      <c r="E793" s="126" t="s">
        <v>2909</v>
      </c>
      <c r="F793" s="199">
        <v>65.661024489194105</v>
      </c>
      <c r="G793" s="199">
        <v>11.791280605572799</v>
      </c>
      <c r="H793" s="123">
        <v>1</v>
      </c>
      <c r="I793" s="122">
        <v>8440</v>
      </c>
      <c r="J793" s="122">
        <v>190</v>
      </c>
      <c r="K793" s="123"/>
      <c r="L793" s="122">
        <v>8440</v>
      </c>
      <c r="M793" s="122">
        <v>190</v>
      </c>
      <c r="N793" s="122">
        <v>9258.3333333333339</v>
      </c>
      <c r="O793" s="122">
        <v>863.66666666666606</v>
      </c>
      <c r="P793" s="122">
        <v>485.33333333333388</v>
      </c>
      <c r="Q793" s="112" t="s">
        <v>2394</v>
      </c>
      <c r="R793" s="158">
        <v>1</v>
      </c>
      <c r="S793" s="112"/>
      <c r="T793" s="112" t="s">
        <v>2915</v>
      </c>
      <c r="U793" s="112" t="s">
        <v>197</v>
      </c>
      <c r="V793" s="112" t="s">
        <v>197</v>
      </c>
      <c r="W793" s="112" t="s">
        <v>197</v>
      </c>
      <c r="X793" s="112" t="s">
        <v>197</v>
      </c>
      <c r="Y793" s="112" t="s">
        <v>197</v>
      </c>
      <c r="Z793" s="112" t="s">
        <v>115</v>
      </c>
      <c r="AA793" s="125" t="s">
        <v>197</v>
      </c>
      <c r="AB793" s="125" t="s">
        <v>197</v>
      </c>
      <c r="AC793" s="125" t="s">
        <v>197</v>
      </c>
      <c r="AD793" s="125" t="s">
        <v>197</v>
      </c>
      <c r="AE793" s="125">
        <v>0</v>
      </c>
      <c r="AF793" s="125">
        <v>0</v>
      </c>
      <c r="AG793" s="125">
        <v>0</v>
      </c>
      <c r="AH793" s="125">
        <v>0</v>
      </c>
      <c r="AI793" s="202">
        <v>0</v>
      </c>
      <c r="AJ793" s="202">
        <v>0</v>
      </c>
      <c r="AK793" s="202">
        <v>0.90273280183810312</v>
      </c>
      <c r="AL793" s="202">
        <v>0</v>
      </c>
      <c r="AM793" s="202">
        <v>0.1</v>
      </c>
      <c r="AN793" s="202">
        <v>0</v>
      </c>
      <c r="AO793" s="202">
        <v>1</v>
      </c>
      <c r="AP793" s="202">
        <v>0</v>
      </c>
      <c r="AQ793" s="202" t="s">
        <v>197</v>
      </c>
      <c r="AR793" s="202">
        <v>1987</v>
      </c>
      <c r="AS793" s="203">
        <v>82</v>
      </c>
      <c r="AT793" s="224" t="s">
        <v>132</v>
      </c>
      <c r="AU793" s="202" t="s">
        <v>556</v>
      </c>
      <c r="AV793" s="152">
        <v>1.3508984090280334</v>
      </c>
      <c r="AW793" s="152">
        <v>1.3508984090280334</v>
      </c>
      <c r="AX793" s="179">
        <v>-1.20741235417435</v>
      </c>
      <c r="AY793" s="179" t="s">
        <v>115</v>
      </c>
      <c r="AZ793" s="179">
        <v>-0.89894630670992559</v>
      </c>
      <c r="BA793" s="179">
        <v>-0.83651290943691903</v>
      </c>
      <c r="BB793" s="179">
        <v>0</v>
      </c>
      <c r="BC793" s="179">
        <v>0.85017019132183025</v>
      </c>
      <c r="BD793" s="179">
        <v>0.90743560154835223</v>
      </c>
      <c r="BE793" s="179" t="s">
        <v>115</v>
      </c>
      <c r="BF793" s="179">
        <v>1.222281702300682</v>
      </c>
      <c r="BG793" s="179">
        <v>1.4528004566970441</v>
      </c>
      <c r="BH793" s="204">
        <v>1</v>
      </c>
      <c r="BI793" s="204">
        <v>4</v>
      </c>
      <c r="BJ793" s="205" t="s">
        <v>3038</v>
      </c>
      <c r="BK793" s="205" t="s">
        <v>3039</v>
      </c>
      <c r="BL793" s="205" t="s">
        <v>3040</v>
      </c>
      <c r="BM793" s="205">
        <v>1.453439632379371</v>
      </c>
      <c r="BN793" s="205" t="s">
        <v>115</v>
      </c>
      <c r="BO793" s="205">
        <v>0.31270419169578328</v>
      </c>
      <c r="BP793" s="205">
        <v>9.548178712712084E-2</v>
      </c>
      <c r="BQ793" s="205" t="s">
        <v>115</v>
      </c>
      <c r="BR793" s="205" t="s">
        <v>197</v>
      </c>
      <c r="BS793" s="205">
        <v>0.17623940524930279</v>
      </c>
      <c r="BT793" s="120" t="s">
        <v>115</v>
      </c>
      <c r="BU793" s="120" t="s">
        <v>115</v>
      </c>
      <c r="BV793" s="120" t="s">
        <v>115</v>
      </c>
      <c r="BW793" s="120" t="s">
        <v>115</v>
      </c>
      <c r="BX793" s="153">
        <v>80.546560367620629</v>
      </c>
      <c r="BY793" s="153">
        <v>1.3899018651298995</v>
      </c>
      <c r="BZ793" s="153">
        <v>1.3899018651298995</v>
      </c>
      <c r="CA793" s="154" t="s">
        <v>197</v>
      </c>
      <c r="CB793" s="154">
        <v>1.4010308785512908</v>
      </c>
      <c r="CC793" s="154">
        <v>1.4010308785512908</v>
      </c>
      <c r="CD793" s="154" t="s">
        <v>197</v>
      </c>
      <c r="CE793" s="155">
        <v>0</v>
      </c>
      <c r="CF793" s="155"/>
      <c r="CG793" s="269"/>
      <c r="CH793" s="273"/>
    </row>
    <row r="794" spans="1:86" s="1" customFormat="1" x14ac:dyDescent="0.2">
      <c r="A794" s="120">
        <v>790</v>
      </c>
      <c r="B794" s="120" t="s">
        <v>2892</v>
      </c>
      <c r="C794" s="120" t="s">
        <v>2927</v>
      </c>
      <c r="D794" s="126">
        <v>2</v>
      </c>
      <c r="E794" s="126" t="s">
        <v>2909</v>
      </c>
      <c r="F794" s="199">
        <v>65.661024489194105</v>
      </c>
      <c r="G794" s="199">
        <v>11.791280605572799</v>
      </c>
      <c r="H794" s="123">
        <v>1</v>
      </c>
      <c r="I794" s="122">
        <v>9350</v>
      </c>
      <c r="J794" s="122">
        <v>270</v>
      </c>
      <c r="K794" s="123"/>
      <c r="L794" s="122">
        <v>9350</v>
      </c>
      <c r="M794" s="122">
        <v>270</v>
      </c>
      <c r="N794" s="122">
        <v>10746.25</v>
      </c>
      <c r="O794" s="122">
        <v>567.75</v>
      </c>
      <c r="P794" s="122">
        <v>1061.25</v>
      </c>
      <c r="Q794" s="112" t="s">
        <v>2394</v>
      </c>
      <c r="R794" s="158">
        <v>1</v>
      </c>
      <c r="S794" s="112"/>
      <c r="T794" s="112" t="s">
        <v>2917</v>
      </c>
      <c r="U794" s="112" t="s">
        <v>197</v>
      </c>
      <c r="V794" s="112" t="s">
        <v>197</v>
      </c>
      <c r="W794" s="112" t="s">
        <v>197</v>
      </c>
      <c r="X794" s="112" t="s">
        <v>197</v>
      </c>
      <c r="Y794" s="112" t="s">
        <v>197</v>
      </c>
      <c r="Z794" s="112" t="s">
        <v>115</v>
      </c>
      <c r="AA794" s="125" t="s">
        <v>197</v>
      </c>
      <c r="AB794" s="125" t="s">
        <v>197</v>
      </c>
      <c r="AC794" s="125" t="s">
        <v>197</v>
      </c>
      <c r="AD794" s="125" t="s">
        <v>197</v>
      </c>
      <c r="AE794" s="125">
        <v>0</v>
      </c>
      <c r="AF794" s="125">
        <v>0</v>
      </c>
      <c r="AG794" s="125">
        <v>0</v>
      </c>
      <c r="AH794" s="125">
        <v>0</v>
      </c>
      <c r="AI794" s="202">
        <v>0</v>
      </c>
      <c r="AJ794" s="202">
        <v>0</v>
      </c>
      <c r="AK794" s="202">
        <v>0.90273280183810312</v>
      </c>
      <c r="AL794" s="202">
        <v>0</v>
      </c>
      <c r="AM794" s="202">
        <v>0.1</v>
      </c>
      <c r="AN794" s="202">
        <v>0</v>
      </c>
      <c r="AO794" s="202">
        <v>1</v>
      </c>
      <c r="AP794" s="202">
        <v>0</v>
      </c>
      <c r="AQ794" s="202" t="s">
        <v>197</v>
      </c>
      <c r="AR794" s="202">
        <v>1987</v>
      </c>
      <c r="AS794" s="203">
        <v>82</v>
      </c>
      <c r="AT794" s="224" t="s">
        <v>132</v>
      </c>
      <c r="AU794" s="202" t="s">
        <v>556</v>
      </c>
      <c r="AV794" s="152">
        <v>1.3508984090280334</v>
      </c>
      <c r="AW794" s="152">
        <v>1.3508984090280334</v>
      </c>
      <c r="AX794" s="179">
        <v>-1.20741235417435</v>
      </c>
      <c r="AY794" s="179" t="s">
        <v>115</v>
      </c>
      <c r="AZ794" s="179">
        <v>-0.89894630670992559</v>
      </c>
      <c r="BA794" s="179">
        <v>-0.83651290943691903</v>
      </c>
      <c r="BB794" s="179">
        <v>0</v>
      </c>
      <c r="BC794" s="179">
        <v>0.85017019132183025</v>
      </c>
      <c r="BD794" s="179">
        <v>0.90743560154835223</v>
      </c>
      <c r="BE794" s="179" t="s">
        <v>115</v>
      </c>
      <c r="BF794" s="179">
        <v>1.222281702300682</v>
      </c>
      <c r="BG794" s="179">
        <v>1.4528004566970441</v>
      </c>
      <c r="BH794" s="204">
        <v>1</v>
      </c>
      <c r="BI794" s="204">
        <v>4</v>
      </c>
      <c r="BJ794" s="205" t="s">
        <v>3038</v>
      </c>
      <c r="BK794" s="205" t="s">
        <v>3039</v>
      </c>
      <c r="BL794" s="205" t="s">
        <v>3040</v>
      </c>
      <c r="BM794" s="205">
        <v>1.453439632379371</v>
      </c>
      <c r="BN794" s="205" t="s">
        <v>115</v>
      </c>
      <c r="BO794" s="205">
        <v>0.31270419169578328</v>
      </c>
      <c r="BP794" s="205">
        <v>9.548178712712084E-2</v>
      </c>
      <c r="BQ794" s="205" t="s">
        <v>115</v>
      </c>
      <c r="BR794" s="205" t="s">
        <v>197</v>
      </c>
      <c r="BS794" s="205">
        <v>0.17623940524930279</v>
      </c>
      <c r="BT794" s="120" t="s">
        <v>115</v>
      </c>
      <c r="BU794" s="120" t="s">
        <v>115</v>
      </c>
      <c r="BV794" s="120" t="s">
        <v>115</v>
      </c>
      <c r="BW794" s="120" t="s">
        <v>115</v>
      </c>
      <c r="BX794" s="153">
        <v>80.546560367620629</v>
      </c>
      <c r="BY794" s="153">
        <v>1.3899018651298995</v>
      </c>
      <c r="BZ794" s="153">
        <v>1.3899018651298995</v>
      </c>
      <c r="CA794" s="154" t="s">
        <v>197</v>
      </c>
      <c r="CB794" s="154">
        <v>1.4010308785512908</v>
      </c>
      <c r="CC794" s="154">
        <v>1.4010308785512908</v>
      </c>
      <c r="CD794" s="154" t="s">
        <v>197</v>
      </c>
      <c r="CE794" s="155">
        <v>0</v>
      </c>
      <c r="CF794" s="155"/>
      <c r="CG794" s="269"/>
      <c r="CH794" s="273"/>
    </row>
    <row r="795" spans="1:86" s="1" customFormat="1" x14ac:dyDescent="0.2">
      <c r="A795" s="120">
        <v>791</v>
      </c>
      <c r="B795" s="120" t="s">
        <v>2893</v>
      </c>
      <c r="C795" s="120" t="s">
        <v>2927</v>
      </c>
      <c r="D795" s="126">
        <v>2</v>
      </c>
      <c r="E795" s="126" t="s">
        <v>2910</v>
      </c>
      <c r="F795" s="199">
        <v>65.710247740149796</v>
      </c>
      <c r="G795" s="199">
        <v>11.8874537535794</v>
      </c>
      <c r="H795" s="123">
        <v>75</v>
      </c>
      <c r="I795" s="122">
        <v>4700</v>
      </c>
      <c r="J795" s="122">
        <v>100</v>
      </c>
      <c r="K795" s="123"/>
      <c r="L795" s="122">
        <v>4700</v>
      </c>
      <c r="M795" s="122">
        <v>100</v>
      </c>
      <c r="N795" s="122">
        <v>5469.75</v>
      </c>
      <c r="O795" s="122">
        <v>244.25</v>
      </c>
      <c r="P795" s="122">
        <v>585.75</v>
      </c>
      <c r="Q795" s="112" t="s">
        <v>2394</v>
      </c>
      <c r="R795" s="158">
        <v>1</v>
      </c>
      <c r="S795" s="112"/>
      <c r="T795" s="112" t="s">
        <v>2916</v>
      </c>
      <c r="U795" s="112" t="s">
        <v>197</v>
      </c>
      <c r="V795" s="112" t="s">
        <v>197</v>
      </c>
      <c r="W795" s="112" t="s">
        <v>197</v>
      </c>
      <c r="X795" s="112" t="s">
        <v>197</v>
      </c>
      <c r="Y795" s="112" t="s">
        <v>197</v>
      </c>
      <c r="Z795" s="112" t="s">
        <v>115</v>
      </c>
      <c r="AA795" s="125" t="s">
        <v>197</v>
      </c>
      <c r="AB795" s="125" t="s">
        <v>197</v>
      </c>
      <c r="AC795" s="125" t="s">
        <v>197</v>
      </c>
      <c r="AD795" s="125" t="s">
        <v>197</v>
      </c>
      <c r="AE795" s="125">
        <v>0</v>
      </c>
      <c r="AF795" s="125">
        <v>0</v>
      </c>
      <c r="AG795" s="125">
        <v>0</v>
      </c>
      <c r="AH795" s="125">
        <v>0</v>
      </c>
      <c r="AI795" s="202">
        <v>0</v>
      </c>
      <c r="AJ795" s="202">
        <v>0</v>
      </c>
      <c r="AK795" s="202">
        <v>0.74551054436203146</v>
      </c>
      <c r="AL795" s="202">
        <v>0</v>
      </c>
      <c r="AM795" s="202">
        <v>0.1</v>
      </c>
      <c r="AN795" s="202">
        <v>0</v>
      </c>
      <c r="AO795" s="202">
        <v>1</v>
      </c>
      <c r="AP795" s="202">
        <v>0</v>
      </c>
      <c r="AQ795" s="202" t="s">
        <v>197</v>
      </c>
      <c r="AR795" s="202">
        <v>1987</v>
      </c>
      <c r="AS795" s="203">
        <v>26</v>
      </c>
      <c r="AT795" s="224" t="s">
        <v>132</v>
      </c>
      <c r="AU795" s="202" t="s">
        <v>556</v>
      </c>
      <c r="AV795" s="152">
        <v>1.2513136983806148</v>
      </c>
      <c r="AW795" s="152">
        <v>1.2513136983806148</v>
      </c>
      <c r="AX795" s="179">
        <v>-1.202405611161498</v>
      </c>
      <c r="AY795" s="179" t="s">
        <v>115</v>
      </c>
      <c r="AZ795" s="179">
        <v>-0.89532802581534277</v>
      </c>
      <c r="BA795" s="179">
        <v>-0.83333111669243165</v>
      </c>
      <c r="BB795" s="179">
        <v>0</v>
      </c>
      <c r="BC795" s="179">
        <v>0.84654778629975169</v>
      </c>
      <c r="BD795" s="179">
        <v>0.90327745027245143</v>
      </c>
      <c r="BE795" s="179" t="s">
        <v>115</v>
      </c>
      <c r="BF795" s="179">
        <v>1.216458844034864</v>
      </c>
      <c r="BG795" s="179">
        <v>1.4445227290676119</v>
      </c>
      <c r="BH795" s="204">
        <v>1</v>
      </c>
      <c r="BI795" s="204">
        <v>4</v>
      </c>
      <c r="BJ795" s="205" t="s">
        <v>3038</v>
      </c>
      <c r="BK795" s="205" t="s">
        <v>3039</v>
      </c>
      <c r="BL795" s="205" t="s">
        <v>3040</v>
      </c>
      <c r="BM795" s="205">
        <v>1.448945563796858</v>
      </c>
      <c r="BN795" s="205" t="s">
        <v>115</v>
      </c>
      <c r="BO795" s="205">
        <v>0.30925236631639891</v>
      </c>
      <c r="BP795" s="205">
        <v>9.548178712712084E-2</v>
      </c>
      <c r="BQ795" s="205" t="s">
        <v>115</v>
      </c>
      <c r="BR795" s="205" t="s">
        <v>197</v>
      </c>
      <c r="BS795" s="205">
        <v>0.1791181113596951</v>
      </c>
      <c r="BT795" s="120" t="s">
        <v>115</v>
      </c>
      <c r="BU795" s="120" t="s">
        <v>115</v>
      </c>
      <c r="BV795" s="120" t="s">
        <v>115</v>
      </c>
      <c r="BW795" s="120" t="s">
        <v>115</v>
      </c>
      <c r="BX795" s="153">
        <v>24.551054436203142</v>
      </c>
      <c r="BY795" s="153">
        <v>1.2924936245491709</v>
      </c>
      <c r="BZ795" s="153">
        <v>1.2924936245491709</v>
      </c>
      <c r="CA795" s="154" t="s">
        <v>197</v>
      </c>
      <c r="CB795" s="154">
        <v>1.3048459937162384</v>
      </c>
      <c r="CC795" s="154">
        <v>1.3048459937162384</v>
      </c>
      <c r="CD795" s="154" t="s">
        <v>197</v>
      </c>
      <c r="CE795" s="155">
        <v>0</v>
      </c>
      <c r="CF795" s="155"/>
      <c r="CG795" s="269"/>
      <c r="CH795" s="273"/>
    </row>
    <row r="796" spans="1:86" s="1" customFormat="1" x14ac:dyDescent="0.2">
      <c r="A796" s="120">
        <v>792</v>
      </c>
      <c r="B796" s="120" t="s">
        <v>2894</v>
      </c>
      <c r="C796" s="120" t="s">
        <v>2927</v>
      </c>
      <c r="D796" s="126">
        <v>2</v>
      </c>
      <c r="E796" s="126" t="s">
        <v>2910</v>
      </c>
      <c r="F796" s="199">
        <v>65.710247740149796</v>
      </c>
      <c r="G796" s="199">
        <v>11.8874537535794</v>
      </c>
      <c r="H796" s="123">
        <v>76</v>
      </c>
      <c r="I796" s="122">
        <v>2850</v>
      </c>
      <c r="J796" s="122">
        <v>70</v>
      </c>
      <c r="K796" s="123"/>
      <c r="L796" s="122">
        <v>2850</v>
      </c>
      <c r="M796" s="122">
        <v>70</v>
      </c>
      <c r="N796" s="122">
        <v>2958</v>
      </c>
      <c r="O796" s="122">
        <v>381</v>
      </c>
      <c r="P796" s="122">
        <v>228</v>
      </c>
      <c r="Q796" s="112" t="s">
        <v>2394</v>
      </c>
      <c r="R796" s="158">
        <v>1</v>
      </c>
      <c r="S796" s="112"/>
      <c r="T796" s="112" t="s">
        <v>2918</v>
      </c>
      <c r="U796" s="112" t="s">
        <v>197</v>
      </c>
      <c r="V796" s="112" t="s">
        <v>197</v>
      </c>
      <c r="W796" s="112" t="s">
        <v>197</v>
      </c>
      <c r="X796" s="112" t="s">
        <v>197</v>
      </c>
      <c r="Y796" s="112" t="s">
        <v>197</v>
      </c>
      <c r="Z796" s="112" t="s">
        <v>115</v>
      </c>
      <c r="AA796" s="125" t="s">
        <v>197</v>
      </c>
      <c r="AB796" s="125" t="s">
        <v>197</v>
      </c>
      <c r="AC796" s="125" t="s">
        <v>197</v>
      </c>
      <c r="AD796" s="125" t="s">
        <v>197</v>
      </c>
      <c r="AE796" s="125">
        <v>0</v>
      </c>
      <c r="AF796" s="125">
        <v>0</v>
      </c>
      <c r="AG796" s="125">
        <v>0</v>
      </c>
      <c r="AH796" s="125">
        <v>0</v>
      </c>
      <c r="AI796" s="202">
        <v>0</v>
      </c>
      <c r="AJ796" s="202">
        <v>0</v>
      </c>
      <c r="AK796" s="202">
        <v>0.74551054436203146</v>
      </c>
      <c r="AL796" s="202">
        <v>0</v>
      </c>
      <c r="AM796" s="202">
        <v>0.1</v>
      </c>
      <c r="AN796" s="202">
        <v>0</v>
      </c>
      <c r="AO796" s="202">
        <v>1</v>
      </c>
      <c r="AP796" s="202">
        <v>0</v>
      </c>
      <c r="AQ796" s="202" t="s">
        <v>197</v>
      </c>
      <c r="AR796" s="202">
        <v>1987</v>
      </c>
      <c r="AS796" s="203">
        <v>26</v>
      </c>
      <c r="AT796" s="224" t="s">
        <v>132</v>
      </c>
      <c r="AU796" s="202" t="s">
        <v>556</v>
      </c>
      <c r="AV796" s="152">
        <v>1.2513136983806148</v>
      </c>
      <c r="AW796" s="152">
        <v>1.2513136983806148</v>
      </c>
      <c r="AX796" s="179">
        <v>-1.2073751517325879</v>
      </c>
      <c r="AY796" s="179" t="s">
        <v>115</v>
      </c>
      <c r="AZ796" s="179">
        <v>-0.8989349806652045</v>
      </c>
      <c r="BA796" s="179">
        <v>-0.83649246441074099</v>
      </c>
      <c r="BB796" s="179">
        <v>0</v>
      </c>
      <c r="BC796" s="179">
        <v>0.85024229673913032</v>
      </c>
      <c r="BD796" s="179">
        <v>0.90753550773551361</v>
      </c>
      <c r="BE796" s="179" t="s">
        <v>115</v>
      </c>
      <c r="BF796" s="179">
        <v>1.22236941186602</v>
      </c>
      <c r="BG796" s="179">
        <v>1.452976160694007</v>
      </c>
      <c r="BH796" s="204">
        <v>1</v>
      </c>
      <c r="BI796" s="204">
        <v>4</v>
      </c>
      <c r="BJ796" s="205" t="s">
        <v>3038</v>
      </c>
      <c r="BK796" s="205" t="s">
        <v>3039</v>
      </c>
      <c r="BL796" s="205" t="s">
        <v>3040</v>
      </c>
      <c r="BM796" s="205">
        <v>1.448945563796858</v>
      </c>
      <c r="BN796" s="205" t="s">
        <v>115</v>
      </c>
      <c r="BO796" s="205">
        <v>0.30925236631639891</v>
      </c>
      <c r="BP796" s="205">
        <v>9.548178712712084E-2</v>
      </c>
      <c r="BQ796" s="205" t="s">
        <v>115</v>
      </c>
      <c r="BR796" s="205" t="s">
        <v>197</v>
      </c>
      <c r="BS796" s="205">
        <v>0.1791181113596951</v>
      </c>
      <c r="BT796" s="120" t="s">
        <v>115</v>
      </c>
      <c r="BU796" s="120" t="s">
        <v>115</v>
      </c>
      <c r="BV796" s="120" t="s">
        <v>115</v>
      </c>
      <c r="BW796" s="120" t="s">
        <v>115</v>
      </c>
      <c r="BX796" s="153">
        <v>24.551054436203142</v>
      </c>
      <c r="BY796" s="153">
        <v>1.2924936245491709</v>
      </c>
      <c r="BZ796" s="153">
        <v>1.2924936245491709</v>
      </c>
      <c r="CA796" s="154" t="s">
        <v>197</v>
      </c>
      <c r="CB796" s="154">
        <v>1.3048459937162384</v>
      </c>
      <c r="CC796" s="154">
        <v>1.3048459937162384</v>
      </c>
      <c r="CD796" s="154" t="s">
        <v>197</v>
      </c>
      <c r="CE796" s="155">
        <v>0</v>
      </c>
      <c r="CF796" s="155"/>
      <c r="CG796" s="269"/>
      <c r="CH796" s="273"/>
    </row>
    <row r="797" spans="1:86" s="1" customFormat="1" x14ac:dyDescent="0.2">
      <c r="A797" s="120">
        <v>793</v>
      </c>
      <c r="B797" s="120" t="s">
        <v>2895</v>
      </c>
      <c r="C797" s="120" t="s">
        <v>2927</v>
      </c>
      <c r="D797" s="126">
        <v>2</v>
      </c>
      <c r="E797" s="126" t="s">
        <v>2910</v>
      </c>
      <c r="F797" s="199">
        <v>65.710247740149796</v>
      </c>
      <c r="G797" s="199">
        <v>11.8874537535794</v>
      </c>
      <c r="H797" s="123">
        <v>77</v>
      </c>
      <c r="I797" s="122">
        <v>2760</v>
      </c>
      <c r="J797" s="122">
        <v>60</v>
      </c>
      <c r="K797" s="123"/>
      <c r="L797" s="122">
        <v>2760</v>
      </c>
      <c r="M797" s="122">
        <v>60</v>
      </c>
      <c r="N797" s="122">
        <v>2846.5</v>
      </c>
      <c r="O797" s="122">
        <v>365.5</v>
      </c>
      <c r="P797" s="122">
        <v>352.5</v>
      </c>
      <c r="Q797" s="112" t="s">
        <v>2394</v>
      </c>
      <c r="R797" s="158">
        <v>1</v>
      </c>
      <c r="S797" s="112"/>
      <c r="T797" s="112" t="s">
        <v>2918</v>
      </c>
      <c r="U797" s="112" t="s">
        <v>197</v>
      </c>
      <c r="V797" s="112" t="s">
        <v>197</v>
      </c>
      <c r="W797" s="112" t="s">
        <v>197</v>
      </c>
      <c r="X797" s="112" t="s">
        <v>197</v>
      </c>
      <c r="Y797" s="112" t="s">
        <v>197</v>
      </c>
      <c r="Z797" s="112" t="s">
        <v>115</v>
      </c>
      <c r="AA797" s="125" t="s">
        <v>197</v>
      </c>
      <c r="AB797" s="125" t="s">
        <v>197</v>
      </c>
      <c r="AC797" s="125" t="s">
        <v>197</v>
      </c>
      <c r="AD797" s="125" t="s">
        <v>197</v>
      </c>
      <c r="AE797" s="125">
        <v>0</v>
      </c>
      <c r="AF797" s="125">
        <v>0</v>
      </c>
      <c r="AG797" s="125">
        <v>0</v>
      </c>
      <c r="AH797" s="125">
        <v>0</v>
      </c>
      <c r="AI797" s="202">
        <v>0</v>
      </c>
      <c r="AJ797" s="202">
        <v>0</v>
      </c>
      <c r="AK797" s="202">
        <v>0.74551054436203146</v>
      </c>
      <c r="AL797" s="202">
        <v>0</v>
      </c>
      <c r="AM797" s="202">
        <v>0.1</v>
      </c>
      <c r="AN797" s="202">
        <v>0</v>
      </c>
      <c r="AO797" s="202">
        <v>1</v>
      </c>
      <c r="AP797" s="202">
        <v>0</v>
      </c>
      <c r="AQ797" s="202" t="s">
        <v>197</v>
      </c>
      <c r="AR797" s="202">
        <v>1987</v>
      </c>
      <c r="AS797" s="203">
        <v>26</v>
      </c>
      <c r="AT797" s="224" t="s">
        <v>132</v>
      </c>
      <c r="AU797" s="202" t="s">
        <v>556</v>
      </c>
      <c r="AV797" s="152">
        <v>1.2513136983806148</v>
      </c>
      <c r="AW797" s="152">
        <v>1.2513136983806148</v>
      </c>
      <c r="AX797" s="179">
        <v>-1.1947006061919541</v>
      </c>
      <c r="AY797" s="179" t="s">
        <v>115</v>
      </c>
      <c r="AZ797" s="179">
        <v>-0.88978909943317375</v>
      </c>
      <c r="BA797" s="179">
        <v>-0.82845081432178214</v>
      </c>
      <c r="BB797" s="179">
        <v>0</v>
      </c>
      <c r="BC797" s="179">
        <v>0.84118577449130583</v>
      </c>
      <c r="BD797" s="179">
        <v>0.89709178963756819</v>
      </c>
      <c r="BE797" s="179" t="s">
        <v>115</v>
      </c>
      <c r="BF797" s="179">
        <v>1.207625141792916</v>
      </c>
      <c r="BG797" s="179">
        <v>1.4312648907466261</v>
      </c>
      <c r="BH797" s="204">
        <v>1</v>
      </c>
      <c r="BI797" s="204">
        <v>4</v>
      </c>
      <c r="BJ797" s="205" t="s">
        <v>3038</v>
      </c>
      <c r="BK797" s="205" t="s">
        <v>3039</v>
      </c>
      <c r="BL797" s="205" t="s">
        <v>3040</v>
      </c>
      <c r="BM797" s="205">
        <v>1.448945563796858</v>
      </c>
      <c r="BN797" s="205" t="s">
        <v>115</v>
      </c>
      <c r="BO797" s="205">
        <v>0.30925236631639891</v>
      </c>
      <c r="BP797" s="205">
        <v>9.548178712712084E-2</v>
      </c>
      <c r="BQ797" s="205" t="s">
        <v>115</v>
      </c>
      <c r="BR797" s="205" t="s">
        <v>197</v>
      </c>
      <c r="BS797" s="205">
        <v>0.1791181113596951</v>
      </c>
      <c r="BT797" s="120" t="s">
        <v>115</v>
      </c>
      <c r="BU797" s="120" t="s">
        <v>115</v>
      </c>
      <c r="BV797" s="120" t="s">
        <v>115</v>
      </c>
      <c r="BW797" s="120" t="s">
        <v>115</v>
      </c>
      <c r="BX797" s="153">
        <v>24.551054436203142</v>
      </c>
      <c r="BY797" s="153">
        <v>1.2924936245491709</v>
      </c>
      <c r="BZ797" s="153">
        <v>1.2924936245491709</v>
      </c>
      <c r="CA797" s="154" t="s">
        <v>197</v>
      </c>
      <c r="CB797" s="154">
        <v>1.3048459937162384</v>
      </c>
      <c r="CC797" s="154">
        <v>1.3048459937162384</v>
      </c>
      <c r="CD797" s="154" t="s">
        <v>197</v>
      </c>
      <c r="CE797" s="155">
        <v>0</v>
      </c>
      <c r="CF797" s="155"/>
      <c r="CG797" s="269"/>
      <c r="CH797" s="273"/>
    </row>
    <row r="798" spans="1:86" s="1" customFormat="1" x14ac:dyDescent="0.2">
      <c r="A798" s="120">
        <v>794</v>
      </c>
      <c r="B798" s="120" t="s">
        <v>1274</v>
      </c>
      <c r="C798" s="120" t="s">
        <v>483</v>
      </c>
      <c r="D798" s="126">
        <v>2</v>
      </c>
      <c r="E798" s="126" t="s">
        <v>1275</v>
      </c>
      <c r="F798" s="199">
        <v>64.015500000000003</v>
      </c>
      <c r="G798" s="199">
        <v>10.48</v>
      </c>
      <c r="H798" s="123">
        <v>1</v>
      </c>
      <c r="I798" s="122">
        <v>10040</v>
      </c>
      <c r="J798" s="122">
        <v>50</v>
      </c>
      <c r="K798" s="123">
        <v>0</v>
      </c>
      <c r="L798" s="122">
        <v>10040</v>
      </c>
      <c r="M798" s="122">
        <v>50</v>
      </c>
      <c r="N798" s="122">
        <v>11602.75</v>
      </c>
      <c r="O798" s="122">
        <v>330.25</v>
      </c>
      <c r="P798" s="122">
        <v>357.75</v>
      </c>
      <c r="Q798" s="112" t="s">
        <v>1276</v>
      </c>
      <c r="R798" s="158">
        <v>1</v>
      </c>
      <c r="S798" s="112" t="s">
        <v>2191</v>
      </c>
      <c r="T798" s="112" t="s">
        <v>206</v>
      </c>
      <c r="U798" s="112" t="s">
        <v>1277</v>
      </c>
      <c r="V798" s="112" t="s">
        <v>1278</v>
      </c>
      <c r="W798" s="112"/>
      <c r="X798" s="112" t="s">
        <v>115</v>
      </c>
      <c r="Y798" s="112" t="s">
        <v>115</v>
      </c>
      <c r="Z798" s="112" t="s">
        <v>115</v>
      </c>
      <c r="AA798" s="125" t="s">
        <v>197</v>
      </c>
      <c r="AB798" s="125" t="s">
        <v>197</v>
      </c>
      <c r="AC798" s="125" t="s">
        <v>197</v>
      </c>
      <c r="AD798" s="125" t="s">
        <v>197</v>
      </c>
      <c r="AE798" s="125">
        <v>0</v>
      </c>
      <c r="AF798" s="125">
        <v>0.1</v>
      </c>
      <c r="AG798" s="125">
        <v>0</v>
      </c>
      <c r="AH798" s="125">
        <v>0</v>
      </c>
      <c r="AI798" s="202">
        <v>0</v>
      </c>
      <c r="AJ798" s="202">
        <v>0</v>
      </c>
      <c r="AK798" s="202">
        <v>1.0199370457392194</v>
      </c>
      <c r="AL798" s="202">
        <v>0</v>
      </c>
      <c r="AM798" s="202">
        <v>0.1</v>
      </c>
      <c r="AN798" s="202">
        <v>0</v>
      </c>
      <c r="AO798" s="202">
        <v>1</v>
      </c>
      <c r="AP798" s="202">
        <v>0</v>
      </c>
      <c r="AQ798" s="202" t="s">
        <v>197</v>
      </c>
      <c r="AR798" s="202">
        <v>1982</v>
      </c>
      <c r="AS798" s="203">
        <v>104</v>
      </c>
      <c r="AT798" s="202" t="s">
        <v>132</v>
      </c>
      <c r="AU798" s="202" t="s">
        <v>556</v>
      </c>
      <c r="AV798" s="152">
        <v>1.4353646147481993</v>
      </c>
      <c r="AW798" s="152">
        <v>1.4353646147481993</v>
      </c>
      <c r="AX798" s="179">
        <v>-1.2109011762616</v>
      </c>
      <c r="AY798" s="179" t="s">
        <v>115</v>
      </c>
      <c r="AZ798" s="179">
        <v>-0.90146585123513767</v>
      </c>
      <c r="BA798" s="179">
        <v>-0.83881403654312614</v>
      </c>
      <c r="BB798" s="179">
        <v>0</v>
      </c>
      <c r="BC798" s="179">
        <v>0.85252338295248875</v>
      </c>
      <c r="BD798" s="179">
        <v>0.9100535682325106</v>
      </c>
      <c r="BE798" s="179" t="s">
        <v>115</v>
      </c>
      <c r="BF798" s="179">
        <v>1.2259947890692491</v>
      </c>
      <c r="BG798" s="179">
        <v>1.457625826884035</v>
      </c>
      <c r="BH798" s="204">
        <v>0</v>
      </c>
      <c r="BI798" s="204">
        <v>7</v>
      </c>
      <c r="BJ798" s="205" t="s">
        <v>3025</v>
      </c>
      <c r="BK798" s="205" t="s">
        <v>3026</v>
      </c>
      <c r="BL798" s="205" t="s">
        <v>3027</v>
      </c>
      <c r="BM798" s="205">
        <v>1.259085215611699E-2</v>
      </c>
      <c r="BN798" s="205">
        <v>1.030030878232127</v>
      </c>
      <c r="BO798" s="205">
        <v>0.16872830182224249</v>
      </c>
      <c r="BP798" s="205">
        <v>9.548178712712084E-2</v>
      </c>
      <c r="BQ798" s="205" t="s">
        <v>115</v>
      </c>
      <c r="BR798" s="205" t="s">
        <v>197</v>
      </c>
      <c r="BS798" s="205">
        <v>2.0426217303882441</v>
      </c>
      <c r="BT798" s="120" t="s">
        <v>115</v>
      </c>
      <c r="BU798" s="120" t="s">
        <v>115</v>
      </c>
      <c r="BV798" s="120" t="s">
        <v>115</v>
      </c>
      <c r="BW798" s="120" t="s">
        <v>115</v>
      </c>
      <c r="BX798" s="153">
        <v>103.98740914784388</v>
      </c>
      <c r="BY798" s="153">
        <v>1.777307288819719</v>
      </c>
      <c r="BZ798" s="153">
        <v>1.777307288819719</v>
      </c>
      <c r="CA798" s="154" t="s">
        <v>197</v>
      </c>
      <c r="CB798" s="154">
        <v>2.7076049808541063</v>
      </c>
      <c r="CC798" s="154">
        <v>2.7076049808541063</v>
      </c>
      <c r="CD798" s="154" t="s">
        <v>197</v>
      </c>
      <c r="CE798" s="155">
        <v>0</v>
      </c>
      <c r="CF798" s="269"/>
      <c r="CG798" s="269"/>
      <c r="CH798" s="273"/>
    </row>
    <row r="799" spans="1:86" s="1" customFormat="1" x14ac:dyDescent="0.2">
      <c r="A799" s="120">
        <v>795</v>
      </c>
      <c r="B799" s="120" t="s">
        <v>1279</v>
      </c>
      <c r="C799" s="120" t="s">
        <v>483</v>
      </c>
      <c r="D799" s="126">
        <v>2</v>
      </c>
      <c r="E799" s="126" t="s">
        <v>1275</v>
      </c>
      <c r="F799" s="199">
        <v>64.015500000000003</v>
      </c>
      <c r="G799" s="199">
        <v>10.48</v>
      </c>
      <c r="H799" s="123">
        <v>1</v>
      </c>
      <c r="I799" s="122">
        <v>11480</v>
      </c>
      <c r="J799" s="122">
        <v>50</v>
      </c>
      <c r="K799" s="123">
        <v>440</v>
      </c>
      <c r="L799" s="122">
        <v>11480</v>
      </c>
      <c r="M799" s="122">
        <v>50</v>
      </c>
      <c r="N799" s="122">
        <v>13365</v>
      </c>
      <c r="O799" s="122">
        <v>98</v>
      </c>
      <c r="P799" s="122">
        <v>124</v>
      </c>
      <c r="Q799" s="112" t="s">
        <v>1278</v>
      </c>
      <c r="R799" s="158">
        <v>2</v>
      </c>
      <c r="S799" s="112" t="s">
        <v>2191</v>
      </c>
      <c r="T799" s="112" t="s">
        <v>1280</v>
      </c>
      <c r="U799" s="112" t="s">
        <v>1277</v>
      </c>
      <c r="V799" s="112" t="s">
        <v>1278</v>
      </c>
      <c r="W799" s="112"/>
      <c r="X799" s="112" t="s">
        <v>115</v>
      </c>
      <c r="Y799" s="112" t="s">
        <v>115</v>
      </c>
      <c r="Z799" s="112" t="s">
        <v>115</v>
      </c>
      <c r="AA799" s="125" t="s">
        <v>197</v>
      </c>
      <c r="AB799" s="125" t="s">
        <v>197</v>
      </c>
      <c r="AC799" s="125" t="s">
        <v>197</v>
      </c>
      <c r="AD799" s="125" t="s">
        <v>197</v>
      </c>
      <c r="AE799" s="125">
        <v>0</v>
      </c>
      <c r="AF799" s="125">
        <v>0.1</v>
      </c>
      <c r="AG799" s="125">
        <v>0</v>
      </c>
      <c r="AH799" s="125">
        <v>0</v>
      </c>
      <c r="AI799" s="202">
        <v>0</v>
      </c>
      <c r="AJ799" s="202">
        <v>0</v>
      </c>
      <c r="AK799" s="202">
        <v>1.02</v>
      </c>
      <c r="AL799" s="202">
        <v>0</v>
      </c>
      <c r="AM799" s="202">
        <v>0.1</v>
      </c>
      <c r="AN799" s="202">
        <v>0</v>
      </c>
      <c r="AO799" s="202">
        <v>1</v>
      </c>
      <c r="AP799" s="202">
        <v>0</v>
      </c>
      <c r="AQ799" s="202" t="s">
        <v>197</v>
      </c>
      <c r="AR799" s="202">
        <v>1982</v>
      </c>
      <c r="AS799" s="203">
        <v>104</v>
      </c>
      <c r="AT799" s="202" t="s">
        <v>132</v>
      </c>
      <c r="AU799" s="202" t="s">
        <v>556</v>
      </c>
      <c r="AV799" s="152">
        <v>1.4354093492798492</v>
      </c>
      <c r="AW799" s="152">
        <v>1.4354093492798492</v>
      </c>
      <c r="AX799" s="179">
        <v>-0.31324172103038711</v>
      </c>
      <c r="AY799" s="179" t="s">
        <v>115</v>
      </c>
      <c r="AZ799" s="179">
        <v>-0.22464619861292831</v>
      </c>
      <c r="BA799" s="179">
        <v>-0.2097648750661773</v>
      </c>
      <c r="BB799" s="179">
        <v>0</v>
      </c>
      <c r="BC799" s="179">
        <v>0.21048077118650449</v>
      </c>
      <c r="BD799" s="179">
        <v>0.22516807844671691</v>
      </c>
      <c r="BE799" s="179" t="s">
        <v>115</v>
      </c>
      <c r="BF799" s="179">
        <v>0.29355151365682802</v>
      </c>
      <c r="BG799" s="179">
        <v>0.32913983707476219</v>
      </c>
      <c r="BH799" s="204">
        <v>-1</v>
      </c>
      <c r="BI799" s="204">
        <v>7</v>
      </c>
      <c r="BJ799" s="205" t="s">
        <v>3033</v>
      </c>
      <c r="BK799" s="205" t="s">
        <v>3034</v>
      </c>
      <c r="BL799" s="205" t="s">
        <v>3035</v>
      </c>
      <c r="BM799" s="205">
        <v>0</v>
      </c>
      <c r="BN799" s="205" t="s">
        <v>115</v>
      </c>
      <c r="BO799" s="205">
        <v>0.16872830182224249</v>
      </c>
      <c r="BP799" s="205">
        <v>9.548178712712084E-2</v>
      </c>
      <c r="BQ799" s="205" t="s">
        <v>115</v>
      </c>
      <c r="BR799" s="205" t="s">
        <v>197</v>
      </c>
      <c r="BS799" s="205">
        <v>2.0426217303882441</v>
      </c>
      <c r="BT799" s="120" t="s">
        <v>115</v>
      </c>
      <c r="BU799" s="120" t="s">
        <v>115</v>
      </c>
      <c r="BV799" s="120" t="s">
        <v>115</v>
      </c>
      <c r="BW799" s="120" t="s">
        <v>115</v>
      </c>
      <c r="BX799" s="153">
        <v>104</v>
      </c>
      <c r="BY799" s="153">
        <v>1.4484426158839729</v>
      </c>
      <c r="BZ799" s="153">
        <v>1.4484426158839729</v>
      </c>
      <c r="CA799" s="154" t="s">
        <v>197</v>
      </c>
      <c r="CB799" s="154">
        <v>2.5040546210023198</v>
      </c>
      <c r="CC799" s="154">
        <v>2.5040546210023198</v>
      </c>
      <c r="CD799" s="154" t="s">
        <v>197</v>
      </c>
      <c r="CE799" s="155">
        <v>0</v>
      </c>
      <c r="CF799" s="269"/>
      <c r="CG799" s="269"/>
      <c r="CH799" s="273"/>
    </row>
    <row r="800" spans="1:86" s="1" customFormat="1" x14ac:dyDescent="0.2">
      <c r="A800" s="120">
        <v>796</v>
      </c>
      <c r="B800" s="120" t="s">
        <v>1249</v>
      </c>
      <c r="C800" s="120" t="s">
        <v>484</v>
      </c>
      <c r="D800" s="126">
        <v>2</v>
      </c>
      <c r="E800" s="126" t="s">
        <v>1251</v>
      </c>
      <c r="F800" s="199">
        <v>64.835499999999996</v>
      </c>
      <c r="G800" s="199">
        <v>11.42</v>
      </c>
      <c r="H800" s="123">
        <v>1</v>
      </c>
      <c r="I800" s="122">
        <v>10340</v>
      </c>
      <c r="J800" s="122">
        <v>250</v>
      </c>
      <c r="K800" s="123">
        <v>0</v>
      </c>
      <c r="L800" s="122">
        <v>10340</v>
      </c>
      <c r="M800" s="122">
        <v>250</v>
      </c>
      <c r="N800" s="122">
        <v>11369.5</v>
      </c>
      <c r="O800" s="122">
        <v>824.5</v>
      </c>
      <c r="P800" s="122">
        <v>810.5</v>
      </c>
      <c r="Q800" s="112" t="s">
        <v>1238</v>
      </c>
      <c r="R800" s="158">
        <v>1</v>
      </c>
      <c r="S800" s="112" t="s">
        <v>2191</v>
      </c>
      <c r="T800" s="112" t="s">
        <v>460</v>
      </c>
      <c r="U800" s="112" t="s">
        <v>1266</v>
      </c>
      <c r="V800" s="112" t="s">
        <v>677</v>
      </c>
      <c r="W800" s="112" t="s">
        <v>193</v>
      </c>
      <c r="X800" s="112" t="s">
        <v>115</v>
      </c>
      <c r="Y800" s="112" t="s">
        <v>115</v>
      </c>
      <c r="Z800" s="112" t="s">
        <v>115</v>
      </c>
      <c r="AA800" s="125" t="s">
        <v>197</v>
      </c>
      <c r="AB800" s="125" t="s">
        <v>197</v>
      </c>
      <c r="AC800" s="125" t="s">
        <v>197</v>
      </c>
      <c r="AD800" s="125" t="s">
        <v>197</v>
      </c>
      <c r="AE800" s="125">
        <v>0</v>
      </c>
      <c r="AF800" s="125">
        <v>0.1</v>
      </c>
      <c r="AG800" s="125">
        <v>0</v>
      </c>
      <c r="AH800" s="125">
        <v>0</v>
      </c>
      <c r="AI800" s="202">
        <v>0</v>
      </c>
      <c r="AJ800" s="202">
        <v>0</v>
      </c>
      <c r="AK800" s="202">
        <v>1.1149669522628647</v>
      </c>
      <c r="AL800" s="202">
        <v>0</v>
      </c>
      <c r="AM800" s="202">
        <v>0.1</v>
      </c>
      <c r="AN800" s="202">
        <v>0</v>
      </c>
      <c r="AO800" s="202">
        <v>1</v>
      </c>
      <c r="AP800" s="202">
        <v>0</v>
      </c>
      <c r="AQ800" s="202" t="s">
        <v>197</v>
      </c>
      <c r="AR800" s="202">
        <v>1982</v>
      </c>
      <c r="AS800" s="203">
        <v>123</v>
      </c>
      <c r="AT800" s="202" t="s">
        <v>132</v>
      </c>
      <c r="AU800" s="202" t="s">
        <v>556</v>
      </c>
      <c r="AV800" s="152">
        <v>1.5043773810578052</v>
      </c>
      <c r="AW800" s="152">
        <v>1.5043773810578052</v>
      </c>
      <c r="AX800" s="179">
        <v>-0.31324172103038711</v>
      </c>
      <c r="AY800" s="179" t="s">
        <v>115</v>
      </c>
      <c r="AZ800" s="179">
        <v>-0.22464619861292831</v>
      </c>
      <c r="BA800" s="179">
        <v>-0.2097648750661773</v>
      </c>
      <c r="BB800" s="179">
        <v>0</v>
      </c>
      <c r="BC800" s="179">
        <v>0.21048077118650449</v>
      </c>
      <c r="BD800" s="179">
        <v>0.22516807844671691</v>
      </c>
      <c r="BE800" s="179" t="s">
        <v>115</v>
      </c>
      <c r="BF800" s="179">
        <v>0.29355151365682802</v>
      </c>
      <c r="BG800" s="179">
        <v>0.32913983707476219</v>
      </c>
      <c r="BH800" s="204">
        <v>0</v>
      </c>
      <c r="BI800" s="204">
        <v>7</v>
      </c>
      <c r="BJ800" s="205" t="s">
        <v>3025</v>
      </c>
      <c r="BK800" s="205" t="s">
        <v>3026</v>
      </c>
      <c r="BL800" s="205" t="s">
        <v>3027</v>
      </c>
      <c r="BM800" s="205">
        <v>6.6095474270748689E-3</v>
      </c>
      <c r="BN800" s="205">
        <v>1.2034569613778301</v>
      </c>
      <c r="BO800" s="205">
        <v>1.051587277823263E-2</v>
      </c>
      <c r="BP800" s="205">
        <v>9.548178712712084E-2</v>
      </c>
      <c r="BQ800" s="205" t="s">
        <v>115</v>
      </c>
      <c r="BR800" s="205" t="s">
        <v>197</v>
      </c>
      <c r="BS800" s="205">
        <v>2.2100665088049039</v>
      </c>
      <c r="BT800" s="120" t="s">
        <v>115</v>
      </c>
      <c r="BU800" s="120" t="s">
        <v>115</v>
      </c>
      <c r="BV800" s="120" t="s">
        <v>115</v>
      </c>
      <c r="BW800" s="120" t="s">
        <v>115</v>
      </c>
      <c r="BX800" s="153">
        <v>122.99339045257292</v>
      </c>
      <c r="BY800" s="153">
        <v>1.9289083228034394</v>
      </c>
      <c r="BZ800" s="153">
        <v>1.9289083228034394</v>
      </c>
      <c r="CA800" s="154" t="s">
        <v>197</v>
      </c>
      <c r="CB800" s="154">
        <v>2.9334418847356551</v>
      </c>
      <c r="CC800" s="154">
        <v>2.9334418847356551</v>
      </c>
      <c r="CD800" s="154" t="s">
        <v>197</v>
      </c>
      <c r="CE800" s="155">
        <v>0</v>
      </c>
      <c r="CF800" s="269"/>
      <c r="CG800" s="269"/>
      <c r="CH800" s="273"/>
    </row>
    <row r="801" spans="1:86" s="1" customFormat="1" x14ac:dyDescent="0.2">
      <c r="A801" s="120">
        <v>797</v>
      </c>
      <c r="B801" s="120" t="s">
        <v>1250</v>
      </c>
      <c r="C801" s="120" t="s">
        <v>484</v>
      </c>
      <c r="D801" s="126">
        <v>2</v>
      </c>
      <c r="E801" s="126" t="s">
        <v>1252</v>
      </c>
      <c r="F801" s="199">
        <v>64.930199999999999</v>
      </c>
      <c r="G801" s="199">
        <v>11.6</v>
      </c>
      <c r="H801" s="123">
        <v>1</v>
      </c>
      <c r="I801" s="122">
        <v>9230</v>
      </c>
      <c r="J801" s="122">
        <v>130</v>
      </c>
      <c r="K801" s="123">
        <v>0</v>
      </c>
      <c r="L801" s="122">
        <v>9230</v>
      </c>
      <c r="M801" s="122">
        <v>130</v>
      </c>
      <c r="N801" s="122">
        <v>10464.5</v>
      </c>
      <c r="O801" s="122">
        <v>604.5</v>
      </c>
      <c r="P801" s="122">
        <v>552.5</v>
      </c>
      <c r="Q801" s="112" t="s">
        <v>206</v>
      </c>
      <c r="R801" s="158">
        <v>1</v>
      </c>
      <c r="S801" s="112" t="s">
        <v>2191</v>
      </c>
      <c r="T801" s="112" t="s">
        <v>460</v>
      </c>
      <c r="U801" s="112" t="s">
        <v>1267</v>
      </c>
      <c r="V801" s="112" t="s">
        <v>677</v>
      </c>
      <c r="W801" s="112" t="s">
        <v>193</v>
      </c>
      <c r="X801" s="112" t="s">
        <v>115</v>
      </c>
      <c r="Y801" s="112" t="s">
        <v>115</v>
      </c>
      <c r="Z801" s="112" t="s">
        <v>115</v>
      </c>
      <c r="AA801" s="125" t="s">
        <v>197</v>
      </c>
      <c r="AB801" s="125" t="s">
        <v>197</v>
      </c>
      <c r="AC801" s="125" t="s">
        <v>197</v>
      </c>
      <c r="AD801" s="125" t="s">
        <v>197</v>
      </c>
      <c r="AE801" s="125">
        <v>0</v>
      </c>
      <c r="AF801" s="125">
        <v>0.1</v>
      </c>
      <c r="AG801" s="125">
        <v>0</v>
      </c>
      <c r="AH801" s="125">
        <v>0</v>
      </c>
      <c r="AI801" s="202">
        <v>0</v>
      </c>
      <c r="AJ801" s="202">
        <v>0</v>
      </c>
      <c r="AK801" s="202">
        <v>1.0549605248217691</v>
      </c>
      <c r="AL801" s="202">
        <v>0</v>
      </c>
      <c r="AM801" s="202">
        <v>0.1</v>
      </c>
      <c r="AN801" s="202">
        <v>0</v>
      </c>
      <c r="AO801" s="202">
        <v>1</v>
      </c>
      <c r="AP801" s="202">
        <v>0</v>
      </c>
      <c r="AQ801" s="202" t="s">
        <v>197</v>
      </c>
      <c r="AR801" s="202">
        <v>1982</v>
      </c>
      <c r="AS801" s="203">
        <v>111</v>
      </c>
      <c r="AT801" s="202" t="s">
        <v>132</v>
      </c>
      <c r="AU801" s="202" t="s">
        <v>556</v>
      </c>
      <c r="AV801" s="152">
        <v>1.4604594170781406</v>
      </c>
      <c r="AW801" s="152">
        <v>1.4604594170781406</v>
      </c>
      <c r="AX801" s="179">
        <v>-0.31324172103038711</v>
      </c>
      <c r="AY801" s="179" t="s">
        <v>115</v>
      </c>
      <c r="AZ801" s="179">
        <v>-0.22464619861292831</v>
      </c>
      <c r="BA801" s="179">
        <v>-0.2097648750661773</v>
      </c>
      <c r="BB801" s="179">
        <v>0</v>
      </c>
      <c r="BC801" s="179">
        <v>0.21048077118650449</v>
      </c>
      <c r="BD801" s="179">
        <v>0.22516807844671691</v>
      </c>
      <c r="BE801" s="179" t="s">
        <v>115</v>
      </c>
      <c r="BF801" s="179">
        <v>0.29355151365682802</v>
      </c>
      <c r="BG801" s="179">
        <v>0.32913983707476219</v>
      </c>
      <c r="BH801" s="204">
        <v>0</v>
      </c>
      <c r="BI801" s="223">
        <v>7</v>
      </c>
      <c r="BJ801" s="205" t="s">
        <v>3025</v>
      </c>
      <c r="BK801" s="205" t="s">
        <v>3026</v>
      </c>
      <c r="BL801" s="205" t="s">
        <v>3027</v>
      </c>
      <c r="BM801" s="205">
        <v>7.8950356461777726E-3</v>
      </c>
      <c r="BN801" s="205">
        <v>1.2202770255091759</v>
      </c>
      <c r="BO801" s="205">
        <v>2.8385287824866271E-2</v>
      </c>
      <c r="BP801" s="205">
        <v>9.548178712712084E-2</v>
      </c>
      <c r="BQ801" s="205" t="s">
        <v>115</v>
      </c>
      <c r="BR801" s="205" t="s">
        <v>197</v>
      </c>
      <c r="BS801" s="205">
        <v>0.22982793884464581</v>
      </c>
      <c r="BT801" s="120" t="s">
        <v>115</v>
      </c>
      <c r="BU801" s="120" t="s">
        <v>115</v>
      </c>
      <c r="BV801" s="120" t="s">
        <v>115</v>
      </c>
      <c r="BW801" s="120" t="s">
        <v>115</v>
      </c>
      <c r="BX801" s="153">
        <v>110.99210496435383</v>
      </c>
      <c r="BY801" s="153">
        <v>1.9057649970958208</v>
      </c>
      <c r="BZ801" s="153">
        <v>1.9057649970958208</v>
      </c>
      <c r="CA801" s="154" t="s">
        <v>197</v>
      </c>
      <c r="CB801" s="154">
        <v>1.9195731571443719</v>
      </c>
      <c r="CC801" s="154">
        <v>1.9195731571443719</v>
      </c>
      <c r="CD801" s="154" t="s">
        <v>197</v>
      </c>
      <c r="CE801" s="155">
        <v>0</v>
      </c>
      <c r="CF801" s="269"/>
      <c r="CG801" s="269"/>
      <c r="CH801" s="273"/>
    </row>
    <row r="802" spans="1:86" s="1" customFormat="1" x14ac:dyDescent="0.2">
      <c r="A802" s="120">
        <v>798</v>
      </c>
      <c r="B802" s="120" t="s">
        <v>1253</v>
      </c>
      <c r="C802" s="120" t="s">
        <v>484</v>
      </c>
      <c r="D802" s="126">
        <v>2</v>
      </c>
      <c r="E802" s="126" t="s">
        <v>1254</v>
      </c>
      <c r="F802" s="199">
        <v>64.879499999999993</v>
      </c>
      <c r="G802" s="199">
        <v>11.67</v>
      </c>
      <c r="H802" s="123">
        <v>1</v>
      </c>
      <c r="I802" s="122">
        <v>8450</v>
      </c>
      <c r="J802" s="122">
        <v>80</v>
      </c>
      <c r="K802" s="123">
        <v>0</v>
      </c>
      <c r="L802" s="122">
        <v>8450</v>
      </c>
      <c r="M802" s="122">
        <v>80</v>
      </c>
      <c r="N802" s="122">
        <v>9404.5</v>
      </c>
      <c r="O802" s="122">
        <v>284.5</v>
      </c>
      <c r="P802" s="122">
        <v>373.5</v>
      </c>
      <c r="Q802" s="112" t="s">
        <v>206</v>
      </c>
      <c r="R802" s="158">
        <v>1</v>
      </c>
      <c r="S802" s="112" t="s">
        <v>2191</v>
      </c>
      <c r="T802" s="112" t="s">
        <v>460</v>
      </c>
      <c r="U802" s="112" t="s">
        <v>1268</v>
      </c>
      <c r="V802" s="112" t="s">
        <v>1269</v>
      </c>
      <c r="W802" s="112" t="s">
        <v>193</v>
      </c>
      <c r="X802" s="112" t="s">
        <v>115</v>
      </c>
      <c r="Y802" s="112" t="s">
        <v>115</v>
      </c>
      <c r="Z802" s="112" t="s">
        <v>115</v>
      </c>
      <c r="AA802" s="125" t="s">
        <v>197</v>
      </c>
      <c r="AB802" s="125" t="s">
        <v>197</v>
      </c>
      <c r="AC802" s="125" t="s">
        <v>197</v>
      </c>
      <c r="AD802" s="125" t="s">
        <v>197</v>
      </c>
      <c r="AE802" s="125">
        <v>0</v>
      </c>
      <c r="AF802" s="125">
        <v>0.1</v>
      </c>
      <c r="AG802" s="125">
        <v>0</v>
      </c>
      <c r="AH802" s="125">
        <v>0</v>
      </c>
      <c r="AI802" s="202">
        <v>0</v>
      </c>
      <c r="AJ802" s="202">
        <v>0</v>
      </c>
      <c r="AK802" s="202">
        <v>1.0089951551997678</v>
      </c>
      <c r="AL802" s="202">
        <v>0</v>
      </c>
      <c r="AM802" s="202">
        <v>0.1</v>
      </c>
      <c r="AN802" s="202">
        <v>0</v>
      </c>
      <c r="AO802" s="202">
        <v>1</v>
      </c>
      <c r="AP802" s="202">
        <v>0</v>
      </c>
      <c r="AQ802" s="202" t="s">
        <v>197</v>
      </c>
      <c r="AR802" s="202">
        <v>1982</v>
      </c>
      <c r="AS802" s="203">
        <v>103</v>
      </c>
      <c r="AT802" s="202" t="s">
        <v>132</v>
      </c>
      <c r="AU802" s="202" t="s">
        <v>556</v>
      </c>
      <c r="AV802" s="152">
        <v>1.4276103191055338</v>
      </c>
      <c r="AW802" s="152">
        <v>1.4276103191055338</v>
      </c>
      <c r="AX802" s="179">
        <v>-0.31324172103038711</v>
      </c>
      <c r="AY802" s="179" t="s">
        <v>115</v>
      </c>
      <c r="AZ802" s="179">
        <v>-0.22464619861292831</v>
      </c>
      <c r="BA802" s="179">
        <v>-0.2097648750661773</v>
      </c>
      <c r="BB802" s="179">
        <v>0</v>
      </c>
      <c r="BC802" s="179">
        <v>0.21048077118650449</v>
      </c>
      <c r="BD802" s="179">
        <v>0.22516807844671691</v>
      </c>
      <c r="BE802" s="179" t="s">
        <v>115</v>
      </c>
      <c r="BF802" s="179">
        <v>0.29355151365682802</v>
      </c>
      <c r="BG802" s="179">
        <v>0.32913983707476219</v>
      </c>
      <c r="BH802" s="204">
        <v>1</v>
      </c>
      <c r="BI802" s="223">
        <v>7</v>
      </c>
      <c r="BJ802" s="205" t="s">
        <v>3031</v>
      </c>
      <c r="BK802" s="205" t="s">
        <v>3032</v>
      </c>
      <c r="BL802" s="205" t="s">
        <v>3030</v>
      </c>
      <c r="BM802" s="205">
        <v>1.200968960046418</v>
      </c>
      <c r="BN802" s="205" t="s">
        <v>115</v>
      </c>
      <c r="BO802" s="205">
        <v>4.3014844188204998E-4</v>
      </c>
      <c r="BP802" s="205">
        <v>9.548178712712084E-2</v>
      </c>
      <c r="BQ802" s="205" t="s">
        <v>115</v>
      </c>
      <c r="BR802" s="205" t="s">
        <v>197</v>
      </c>
      <c r="BS802" s="205">
        <v>4.9968960046418147E-2</v>
      </c>
      <c r="BT802" s="120" t="s">
        <v>115</v>
      </c>
      <c r="BU802" s="120" t="s">
        <v>115</v>
      </c>
      <c r="BV802" s="120" t="s">
        <v>115</v>
      </c>
      <c r="BW802" s="120" t="s">
        <v>115</v>
      </c>
      <c r="BX802" s="153">
        <v>101.79903103995358</v>
      </c>
      <c r="BY802" s="153">
        <v>1.4307998392218511</v>
      </c>
      <c r="BZ802" s="153">
        <v>1.4307998392218511</v>
      </c>
      <c r="CA802" s="154" t="s">
        <v>197</v>
      </c>
      <c r="CB802" s="154">
        <v>1.4316721261816181</v>
      </c>
      <c r="CC802" s="154">
        <v>1.4316721261816181</v>
      </c>
      <c r="CD802" s="154" t="s">
        <v>197</v>
      </c>
      <c r="CE802" s="155">
        <v>1</v>
      </c>
      <c r="CF802" s="269" t="s">
        <v>2263</v>
      </c>
      <c r="CG802" s="269"/>
      <c r="CH802" s="273"/>
    </row>
    <row r="803" spans="1:86" s="1" customFormat="1" x14ac:dyDescent="0.2">
      <c r="A803" s="120">
        <v>799</v>
      </c>
      <c r="B803" s="120" t="s">
        <v>1256</v>
      </c>
      <c r="C803" s="120" t="s">
        <v>484</v>
      </c>
      <c r="D803" s="126">
        <v>2</v>
      </c>
      <c r="E803" s="126" t="s">
        <v>1255</v>
      </c>
      <c r="F803" s="199">
        <v>64.910399999999996</v>
      </c>
      <c r="G803" s="199">
        <v>11.66</v>
      </c>
      <c r="H803" s="123">
        <v>1</v>
      </c>
      <c r="I803" s="122">
        <v>8950</v>
      </c>
      <c r="J803" s="122">
        <v>260</v>
      </c>
      <c r="K803" s="123">
        <v>0</v>
      </c>
      <c r="L803" s="122">
        <v>8950</v>
      </c>
      <c r="M803" s="122">
        <v>260</v>
      </c>
      <c r="N803" s="122">
        <v>10001</v>
      </c>
      <c r="O803" s="122">
        <v>1060</v>
      </c>
      <c r="P803" s="122">
        <v>670</v>
      </c>
      <c r="Q803" s="112" t="s">
        <v>206</v>
      </c>
      <c r="R803" s="158">
        <v>1</v>
      </c>
      <c r="S803" s="112" t="s">
        <v>2191</v>
      </c>
      <c r="T803" s="112" t="s">
        <v>460</v>
      </c>
      <c r="U803" s="112" t="s">
        <v>1267</v>
      </c>
      <c r="V803" s="112" t="s">
        <v>677</v>
      </c>
      <c r="W803" s="112" t="s">
        <v>193</v>
      </c>
      <c r="X803" s="112" t="s">
        <v>115</v>
      </c>
      <c r="Y803" s="112" t="s">
        <v>115</v>
      </c>
      <c r="Z803" s="112" t="s">
        <v>115</v>
      </c>
      <c r="AA803" s="125" t="s">
        <v>197</v>
      </c>
      <c r="AB803" s="125" t="s">
        <v>197</v>
      </c>
      <c r="AC803" s="125" t="s">
        <v>197</v>
      </c>
      <c r="AD803" s="125" t="s">
        <v>197</v>
      </c>
      <c r="AE803" s="125">
        <v>0</v>
      </c>
      <c r="AF803" s="125">
        <v>0.1</v>
      </c>
      <c r="AG803" s="125">
        <v>0</v>
      </c>
      <c r="AH803" s="125">
        <v>0</v>
      </c>
      <c r="AI803" s="202">
        <v>0</v>
      </c>
      <c r="AJ803" s="202">
        <v>0</v>
      </c>
      <c r="AK803" s="202">
        <v>0.95996612950714266</v>
      </c>
      <c r="AL803" s="202">
        <v>0</v>
      </c>
      <c r="AM803" s="202">
        <v>0.1</v>
      </c>
      <c r="AN803" s="202">
        <v>0</v>
      </c>
      <c r="AO803" s="202">
        <v>1</v>
      </c>
      <c r="AP803" s="202">
        <v>0</v>
      </c>
      <c r="AQ803" s="202" t="s">
        <v>197</v>
      </c>
      <c r="AR803" s="202">
        <v>1982</v>
      </c>
      <c r="AS803" s="203">
        <v>92</v>
      </c>
      <c r="AT803" s="202" t="s">
        <v>132</v>
      </c>
      <c r="AU803" s="202" t="s">
        <v>556</v>
      </c>
      <c r="AV803" s="152">
        <v>1.3933897408122842</v>
      </c>
      <c r="AW803" s="152">
        <v>1.3933897408122842</v>
      </c>
      <c r="AX803" s="179">
        <v>-0.31160787050981181</v>
      </c>
      <c r="AY803" s="179" t="s">
        <v>115</v>
      </c>
      <c r="AZ803" s="179">
        <v>-0.22324309531619521</v>
      </c>
      <c r="BA803" s="179">
        <v>-0.20838776229309741</v>
      </c>
      <c r="BB803" s="179">
        <v>0</v>
      </c>
      <c r="BC803" s="179">
        <v>0.2090308238734627</v>
      </c>
      <c r="BD803" s="179">
        <v>0.22362404258979629</v>
      </c>
      <c r="BE803" s="179" t="s">
        <v>115</v>
      </c>
      <c r="BF803" s="179">
        <v>0.29187005422560919</v>
      </c>
      <c r="BG803" s="179">
        <v>0.32730016202394968</v>
      </c>
      <c r="BH803" s="204">
        <v>0</v>
      </c>
      <c r="BI803" s="223">
        <v>7</v>
      </c>
      <c r="BJ803" s="205" t="s">
        <v>3025</v>
      </c>
      <c r="BK803" s="205" t="s">
        <v>3026</v>
      </c>
      <c r="BL803" s="205" t="s">
        <v>3027</v>
      </c>
      <c r="BM803" s="205">
        <v>6.7740985714896951E-3</v>
      </c>
      <c r="BN803" s="205">
        <v>1.2071150301189879</v>
      </c>
      <c r="BO803" s="205">
        <v>1.437320854619673E-2</v>
      </c>
      <c r="BP803" s="205">
        <v>9.548178712712084E-2</v>
      </c>
      <c r="BQ803" s="205" t="s">
        <v>115</v>
      </c>
      <c r="BR803" s="205" t="s">
        <v>197</v>
      </c>
      <c r="BS803" s="205">
        <v>0.24411087130952239</v>
      </c>
      <c r="BT803" s="120" t="s">
        <v>115</v>
      </c>
      <c r="BU803" s="120" t="s">
        <v>115</v>
      </c>
      <c r="BV803" s="120" t="s">
        <v>115</v>
      </c>
      <c r="BW803" s="120" t="s">
        <v>115</v>
      </c>
      <c r="BX803" s="153">
        <v>91.993225901428517</v>
      </c>
      <c r="BY803" s="153">
        <v>1.8460728659879573</v>
      </c>
      <c r="BZ803" s="153">
        <v>1.8460728659879573</v>
      </c>
      <c r="CA803" s="154" t="s">
        <v>197</v>
      </c>
      <c r="CB803" s="154">
        <v>1.8621426218280073</v>
      </c>
      <c r="CC803" s="154">
        <v>1.8621426218280073</v>
      </c>
      <c r="CD803" s="154" t="s">
        <v>197</v>
      </c>
      <c r="CE803" s="155">
        <v>0</v>
      </c>
      <c r="CF803" s="269"/>
      <c r="CG803" s="269"/>
      <c r="CH803" s="273"/>
    </row>
    <row r="804" spans="1:86" s="1" customFormat="1" x14ac:dyDescent="0.2">
      <c r="A804" s="120">
        <v>800</v>
      </c>
      <c r="B804" s="120" t="s">
        <v>1270</v>
      </c>
      <c r="C804" s="120" t="s">
        <v>484</v>
      </c>
      <c r="D804" s="126">
        <v>2</v>
      </c>
      <c r="E804" s="126" t="s">
        <v>1255</v>
      </c>
      <c r="F804" s="199">
        <v>64.910399999999996</v>
      </c>
      <c r="G804" s="199">
        <v>11.66</v>
      </c>
      <c r="H804" s="123">
        <v>1</v>
      </c>
      <c r="I804" s="122">
        <v>8000</v>
      </c>
      <c r="J804" s="122">
        <v>160</v>
      </c>
      <c r="K804" s="123">
        <v>0</v>
      </c>
      <c r="L804" s="122">
        <v>8000</v>
      </c>
      <c r="M804" s="122">
        <v>160</v>
      </c>
      <c r="N804" s="122">
        <v>8756</v>
      </c>
      <c r="O804" s="122">
        <v>648</v>
      </c>
      <c r="P804" s="122">
        <v>331</v>
      </c>
      <c r="Q804" s="112" t="s">
        <v>206</v>
      </c>
      <c r="R804" s="158">
        <v>1</v>
      </c>
      <c r="S804" s="112" t="s">
        <v>2191</v>
      </c>
      <c r="T804" s="112" t="s">
        <v>460</v>
      </c>
      <c r="U804" s="112" t="s">
        <v>1268</v>
      </c>
      <c r="V804" s="112" t="s">
        <v>1268</v>
      </c>
      <c r="W804" s="112" t="s">
        <v>193</v>
      </c>
      <c r="X804" s="112" t="s">
        <v>115</v>
      </c>
      <c r="Y804" s="112" t="s">
        <v>115</v>
      </c>
      <c r="Z804" s="112" t="s">
        <v>115</v>
      </c>
      <c r="AA804" s="125" t="s">
        <v>197</v>
      </c>
      <c r="AB804" s="125" t="s">
        <v>197</v>
      </c>
      <c r="AC804" s="125" t="s">
        <v>197</v>
      </c>
      <c r="AD804" s="125" t="s">
        <v>197</v>
      </c>
      <c r="AE804" s="125">
        <v>0</v>
      </c>
      <c r="AF804" s="125">
        <v>0.1</v>
      </c>
      <c r="AG804" s="125">
        <v>0</v>
      </c>
      <c r="AH804" s="125">
        <v>0</v>
      </c>
      <c r="AI804" s="202">
        <v>0</v>
      </c>
      <c r="AJ804" s="202">
        <v>0</v>
      </c>
      <c r="AK804" s="202">
        <v>0.95393055435654761</v>
      </c>
      <c r="AL804" s="202">
        <v>0</v>
      </c>
      <c r="AM804" s="202">
        <v>0.1</v>
      </c>
      <c r="AN804" s="202">
        <v>0</v>
      </c>
      <c r="AO804" s="202">
        <v>1</v>
      </c>
      <c r="AP804" s="202">
        <v>0</v>
      </c>
      <c r="AQ804" s="202" t="s">
        <v>197</v>
      </c>
      <c r="AR804" s="202">
        <v>1982</v>
      </c>
      <c r="AS804" s="203">
        <v>92</v>
      </c>
      <c r="AT804" s="202" t="s">
        <v>132</v>
      </c>
      <c r="AU804" s="202" t="s">
        <v>556</v>
      </c>
      <c r="AV804" s="152">
        <v>1.3892384613647113</v>
      </c>
      <c r="AW804" s="152">
        <v>1.3892384613647113</v>
      </c>
      <c r="AX804" s="179">
        <v>-0.3870817294643657</v>
      </c>
      <c r="AY804" s="179" t="s">
        <v>115</v>
      </c>
      <c r="AZ804" s="179">
        <v>-0.28929737235996961</v>
      </c>
      <c r="BA804" s="179">
        <v>-0.27276296198681088</v>
      </c>
      <c r="BB804" s="179">
        <v>0</v>
      </c>
      <c r="BC804" s="179">
        <v>0.26432728781561232</v>
      </c>
      <c r="BD804" s="179">
        <v>0.28064252471649231</v>
      </c>
      <c r="BE804" s="179" t="s">
        <v>115</v>
      </c>
      <c r="BF804" s="179">
        <v>0.35408569350394359</v>
      </c>
      <c r="BG804" s="179">
        <v>0.39896321024490777</v>
      </c>
      <c r="BH804" s="204">
        <v>1</v>
      </c>
      <c r="BI804" s="223">
        <v>7</v>
      </c>
      <c r="BJ804" s="205" t="s">
        <v>3031</v>
      </c>
      <c r="BK804" s="205" t="s">
        <v>3032</v>
      </c>
      <c r="BL804" s="205" t="s">
        <v>3030</v>
      </c>
      <c r="BM804" s="205">
        <v>1.213889128690478</v>
      </c>
      <c r="BN804" s="205" t="s">
        <v>115</v>
      </c>
      <c r="BO804" s="205">
        <v>1.437320854619673E-2</v>
      </c>
      <c r="BP804" s="205">
        <v>9.548178712712084E-2</v>
      </c>
      <c r="BQ804" s="205" t="s">
        <v>115</v>
      </c>
      <c r="BR804" s="205" t="s">
        <v>197</v>
      </c>
      <c r="BS804" s="205">
        <v>0.24411087130952239</v>
      </c>
      <c r="BT804" s="120" t="s">
        <v>115</v>
      </c>
      <c r="BU804" s="120" t="s">
        <v>115</v>
      </c>
      <c r="BV804" s="120" t="s">
        <v>115</v>
      </c>
      <c r="BW804" s="120" t="s">
        <v>115</v>
      </c>
      <c r="BX804" s="153">
        <v>90.786110871309518</v>
      </c>
      <c r="BY804" s="153">
        <v>1.3925899839263141</v>
      </c>
      <c r="BZ804" s="153">
        <v>1.3925899839263141</v>
      </c>
      <c r="CA804" s="154" t="s">
        <v>197</v>
      </c>
      <c r="CB804" s="154">
        <v>1.4138235324195823</v>
      </c>
      <c r="CC804" s="154">
        <v>1.4138235324195823</v>
      </c>
      <c r="CD804" s="154" t="s">
        <v>197</v>
      </c>
      <c r="CE804" s="155">
        <v>0</v>
      </c>
      <c r="CF804" s="269"/>
      <c r="CG804" s="269"/>
      <c r="CH804" s="274"/>
    </row>
    <row r="805" spans="1:86" s="1" customFormat="1" x14ac:dyDescent="0.2">
      <c r="A805" s="120">
        <v>801</v>
      </c>
      <c r="B805" s="120" t="s">
        <v>1257</v>
      </c>
      <c r="C805" s="120" t="s">
        <v>484</v>
      </c>
      <c r="D805" s="126">
        <v>2</v>
      </c>
      <c r="E805" s="126" t="s">
        <v>1258</v>
      </c>
      <c r="F805" s="199">
        <v>64.925899999999999</v>
      </c>
      <c r="G805" s="199">
        <v>11.65</v>
      </c>
      <c r="H805" s="123">
        <v>1</v>
      </c>
      <c r="I805" s="122">
        <v>8680</v>
      </c>
      <c r="J805" s="122">
        <v>230</v>
      </c>
      <c r="K805" s="123">
        <v>0</v>
      </c>
      <c r="L805" s="122">
        <v>8680</v>
      </c>
      <c r="M805" s="122">
        <v>230</v>
      </c>
      <c r="N805" s="122">
        <v>9905.25</v>
      </c>
      <c r="O805" s="122">
        <v>430.75</v>
      </c>
      <c r="P805" s="122">
        <v>875.25</v>
      </c>
      <c r="Q805" s="112" t="s">
        <v>206</v>
      </c>
      <c r="R805" s="158">
        <v>1</v>
      </c>
      <c r="S805" s="112" t="s">
        <v>2191</v>
      </c>
      <c r="T805" s="112" t="s">
        <v>460</v>
      </c>
      <c r="U805" s="112" t="s">
        <v>1266</v>
      </c>
      <c r="V805" s="112" t="s">
        <v>1268</v>
      </c>
      <c r="W805" s="112" t="s">
        <v>193</v>
      </c>
      <c r="X805" s="112" t="s">
        <v>115</v>
      </c>
      <c r="Y805" s="112" t="s">
        <v>115</v>
      </c>
      <c r="Z805" s="112" t="s">
        <v>115</v>
      </c>
      <c r="AA805" s="125" t="s">
        <v>197</v>
      </c>
      <c r="AB805" s="125" t="s">
        <v>197</v>
      </c>
      <c r="AC805" s="125" t="s">
        <v>197</v>
      </c>
      <c r="AD805" s="125" t="s">
        <v>197</v>
      </c>
      <c r="AE805" s="125">
        <v>0</v>
      </c>
      <c r="AF805" s="125">
        <v>0.1</v>
      </c>
      <c r="AG805" s="125">
        <v>0</v>
      </c>
      <c r="AH805" s="125">
        <v>0</v>
      </c>
      <c r="AI805" s="202">
        <v>0</v>
      </c>
      <c r="AJ805" s="202">
        <v>0</v>
      </c>
      <c r="AK805" s="202">
        <v>0.82996282662968413</v>
      </c>
      <c r="AL805" s="202">
        <v>0</v>
      </c>
      <c r="AM805" s="202">
        <v>0.1</v>
      </c>
      <c r="AN805" s="202">
        <v>0</v>
      </c>
      <c r="AO805" s="202">
        <v>1</v>
      </c>
      <c r="AP805" s="202">
        <v>0</v>
      </c>
      <c r="AQ805" s="202" t="s">
        <v>197</v>
      </c>
      <c r="AR805" s="202">
        <v>1982</v>
      </c>
      <c r="AS805" s="203">
        <v>66</v>
      </c>
      <c r="AT805" s="202" t="s">
        <v>132</v>
      </c>
      <c r="AU805" s="202" t="s">
        <v>556</v>
      </c>
      <c r="AV805" s="152">
        <v>1.3072254180466103</v>
      </c>
      <c r="AW805" s="152">
        <v>1.3072254180466103</v>
      </c>
      <c r="AX805" s="179">
        <v>-0.3870817294643657</v>
      </c>
      <c r="AY805" s="179" t="s">
        <v>115</v>
      </c>
      <c r="AZ805" s="179">
        <v>-0.28929737235996961</v>
      </c>
      <c r="BA805" s="179">
        <v>-0.27276296198681088</v>
      </c>
      <c r="BB805" s="179">
        <v>0</v>
      </c>
      <c r="BC805" s="179">
        <v>0.26432728781561232</v>
      </c>
      <c r="BD805" s="179">
        <v>0.28064252471649231</v>
      </c>
      <c r="BE805" s="179" t="s">
        <v>115</v>
      </c>
      <c r="BF805" s="179">
        <v>0.35408569350394359</v>
      </c>
      <c r="BG805" s="179">
        <v>0.39896321024490777</v>
      </c>
      <c r="BH805" s="204">
        <v>0</v>
      </c>
      <c r="BI805" s="223">
        <v>7</v>
      </c>
      <c r="BJ805" s="205" t="s">
        <v>3025</v>
      </c>
      <c r="BK805" s="205" t="s">
        <v>3026</v>
      </c>
      <c r="BL805" s="205" t="s">
        <v>3027</v>
      </c>
      <c r="BM805" s="205">
        <v>7.4346740631664474E-3</v>
      </c>
      <c r="BN805" s="205">
        <v>1.2148470282375159</v>
      </c>
      <c r="BO805" s="205">
        <v>2.3295554618329991E-2</v>
      </c>
      <c r="BP805" s="205">
        <v>9.548178712712084E-2</v>
      </c>
      <c r="BQ805" s="205" t="s">
        <v>115</v>
      </c>
      <c r="BR805" s="205" t="s">
        <v>197</v>
      </c>
      <c r="BS805" s="205">
        <v>7.1281702300682426E-2</v>
      </c>
      <c r="BT805" s="120" t="s">
        <v>115</v>
      </c>
      <c r="BU805" s="120" t="s">
        <v>115</v>
      </c>
      <c r="BV805" s="120" t="s">
        <v>115</v>
      </c>
      <c r="BW805" s="120" t="s">
        <v>115</v>
      </c>
      <c r="BX805" s="153">
        <v>65.992565325936837</v>
      </c>
      <c r="BY805" s="153">
        <v>1.7872747550789787</v>
      </c>
      <c r="BZ805" s="153">
        <v>1.7872747550789787</v>
      </c>
      <c r="CA805" s="154" t="s">
        <v>197</v>
      </c>
      <c r="CB805" s="154">
        <v>1.7886956508096916</v>
      </c>
      <c r="CC805" s="154">
        <v>1.7886956508096916</v>
      </c>
      <c r="CD805" s="154" t="s">
        <v>197</v>
      </c>
      <c r="CE805" s="155">
        <v>0</v>
      </c>
      <c r="CF805" s="269"/>
      <c r="CG805" s="269"/>
      <c r="CH805" s="274"/>
    </row>
    <row r="806" spans="1:86" s="1" customFormat="1" x14ac:dyDescent="0.2">
      <c r="A806" s="120">
        <v>802</v>
      </c>
      <c r="B806" s="120" t="s">
        <v>1271</v>
      </c>
      <c r="C806" s="120" t="s">
        <v>484</v>
      </c>
      <c r="D806" s="126">
        <v>2</v>
      </c>
      <c r="E806" s="126" t="s">
        <v>1258</v>
      </c>
      <c r="F806" s="199">
        <v>64.925899999999999</v>
      </c>
      <c r="G806" s="199">
        <v>11.65</v>
      </c>
      <c r="H806" s="123">
        <v>1</v>
      </c>
      <c r="I806" s="122">
        <v>8280</v>
      </c>
      <c r="J806" s="122">
        <v>150</v>
      </c>
      <c r="K806" s="123">
        <v>0</v>
      </c>
      <c r="L806" s="122">
        <v>8280</v>
      </c>
      <c r="M806" s="122">
        <v>150</v>
      </c>
      <c r="N806" s="122">
        <v>9275.5</v>
      </c>
      <c r="O806" s="122">
        <v>272.5</v>
      </c>
      <c r="P806" s="122">
        <v>625.5</v>
      </c>
      <c r="Q806" s="112" t="s">
        <v>206</v>
      </c>
      <c r="R806" s="158">
        <v>1</v>
      </c>
      <c r="S806" s="112" t="s">
        <v>2191</v>
      </c>
      <c r="T806" s="112" t="s">
        <v>460</v>
      </c>
      <c r="U806" s="112" t="s">
        <v>1266</v>
      </c>
      <c r="V806" s="112" t="s">
        <v>1268</v>
      </c>
      <c r="W806" s="112" t="s">
        <v>193</v>
      </c>
      <c r="X806" s="112" t="s">
        <v>115</v>
      </c>
      <c r="Y806" s="112" t="s">
        <v>115</v>
      </c>
      <c r="Z806" s="112" t="s">
        <v>115</v>
      </c>
      <c r="AA806" s="125" t="s">
        <v>197</v>
      </c>
      <c r="AB806" s="125" t="s">
        <v>197</v>
      </c>
      <c r="AC806" s="125" t="s">
        <v>197</v>
      </c>
      <c r="AD806" s="125" t="s">
        <v>197</v>
      </c>
      <c r="AE806" s="125">
        <v>0</v>
      </c>
      <c r="AF806" s="125">
        <v>0.1</v>
      </c>
      <c r="AG806" s="125">
        <v>0</v>
      </c>
      <c r="AH806" s="125">
        <v>0</v>
      </c>
      <c r="AI806" s="202">
        <v>0</v>
      </c>
      <c r="AJ806" s="202">
        <v>0</v>
      </c>
      <c r="AK806" s="202">
        <v>0.82388859148849658</v>
      </c>
      <c r="AL806" s="202">
        <v>0</v>
      </c>
      <c r="AM806" s="202">
        <v>0.1</v>
      </c>
      <c r="AN806" s="202">
        <v>0</v>
      </c>
      <c r="AO806" s="202">
        <v>1</v>
      </c>
      <c r="AP806" s="202">
        <v>0</v>
      </c>
      <c r="AQ806" s="202" t="s">
        <v>197</v>
      </c>
      <c r="AR806" s="202">
        <v>1982</v>
      </c>
      <c r="AS806" s="203">
        <v>66</v>
      </c>
      <c r="AT806" s="202" t="s">
        <v>132</v>
      </c>
      <c r="AU806" s="202" t="s">
        <v>556</v>
      </c>
      <c r="AV806" s="152">
        <v>1.3033773096018277</v>
      </c>
      <c r="AW806" s="152">
        <v>1.3033773096018277</v>
      </c>
      <c r="AX806" s="179">
        <v>-0.38495316970957838</v>
      </c>
      <c r="AY806" s="179" t="s">
        <v>115</v>
      </c>
      <c r="AZ806" s="179">
        <v>-0.28749586895769452</v>
      </c>
      <c r="BA806" s="179">
        <v>-0.2710012235725065</v>
      </c>
      <c r="BB806" s="179">
        <v>0</v>
      </c>
      <c r="BC806" s="179">
        <v>0.26259976959925752</v>
      </c>
      <c r="BD806" s="179">
        <v>0.27880446624783778</v>
      </c>
      <c r="BE806" s="179" t="s">
        <v>115</v>
      </c>
      <c r="BF806" s="179">
        <v>0.35202553244275481</v>
      </c>
      <c r="BG806" s="179">
        <v>0.39659792433059338</v>
      </c>
      <c r="BH806" s="204">
        <v>1</v>
      </c>
      <c r="BI806" s="223">
        <v>7</v>
      </c>
      <c r="BJ806" s="205" t="s">
        <v>3031</v>
      </c>
      <c r="BK806" s="205" t="s">
        <v>3032</v>
      </c>
      <c r="BL806" s="205" t="s">
        <v>3030</v>
      </c>
      <c r="BM806" s="205">
        <v>1.222281702300682</v>
      </c>
      <c r="BN806" s="205" t="s">
        <v>115</v>
      </c>
      <c r="BO806" s="205">
        <v>2.3295554618329991E-2</v>
      </c>
      <c r="BP806" s="205">
        <v>9.548178712712084E-2</v>
      </c>
      <c r="BQ806" s="205" t="s">
        <v>115</v>
      </c>
      <c r="BR806" s="205" t="s">
        <v>197</v>
      </c>
      <c r="BS806" s="205">
        <v>7.1281702300682426E-2</v>
      </c>
      <c r="BT806" s="120" t="s">
        <v>115</v>
      </c>
      <c r="BU806" s="120" t="s">
        <v>115</v>
      </c>
      <c r="BV806" s="120" t="s">
        <v>115</v>
      </c>
      <c r="BW806" s="120" t="s">
        <v>115</v>
      </c>
      <c r="BX806" s="153">
        <v>64.777718297699323</v>
      </c>
      <c r="BY806" s="153">
        <v>1.3070776050881077</v>
      </c>
      <c r="BZ806" s="153">
        <v>1.3070776050881077</v>
      </c>
      <c r="CA806" s="154" t="s">
        <v>197</v>
      </c>
      <c r="CB806" s="154">
        <v>1.3090198420214059</v>
      </c>
      <c r="CC806" s="154">
        <v>1.3090198420214059</v>
      </c>
      <c r="CD806" s="154" t="s">
        <v>197</v>
      </c>
      <c r="CE806" s="155">
        <v>0</v>
      </c>
      <c r="CF806" s="269"/>
      <c r="CG806" s="269"/>
      <c r="CH806" s="274"/>
    </row>
    <row r="807" spans="1:86" s="1" customFormat="1" x14ac:dyDescent="0.2">
      <c r="A807" s="120">
        <v>803</v>
      </c>
      <c r="B807" s="120" t="s">
        <v>1265</v>
      </c>
      <c r="C807" s="120" t="s">
        <v>484</v>
      </c>
      <c r="D807" s="126">
        <v>2</v>
      </c>
      <c r="E807" s="126" t="s">
        <v>1264</v>
      </c>
      <c r="F807" s="199">
        <v>64.909700000000001</v>
      </c>
      <c r="G807" s="199">
        <v>11.6</v>
      </c>
      <c r="H807" s="123">
        <v>1</v>
      </c>
      <c r="I807" s="122">
        <v>6180</v>
      </c>
      <c r="J807" s="122">
        <v>90</v>
      </c>
      <c r="K807" s="123">
        <v>0</v>
      </c>
      <c r="L807" s="122">
        <v>6180</v>
      </c>
      <c r="M807" s="122">
        <v>90</v>
      </c>
      <c r="N807" s="122">
        <v>7144</v>
      </c>
      <c r="O807" s="122">
        <v>274</v>
      </c>
      <c r="P807" s="122">
        <v>403</v>
      </c>
      <c r="Q807" s="112" t="s">
        <v>206</v>
      </c>
      <c r="R807" s="158">
        <v>1</v>
      </c>
      <c r="S807" s="112" t="s">
        <v>2191</v>
      </c>
      <c r="T807" s="112" t="s">
        <v>460</v>
      </c>
      <c r="U807" s="112" t="s">
        <v>1268</v>
      </c>
      <c r="V807" s="112" t="s">
        <v>1267</v>
      </c>
      <c r="W807" s="112" t="s">
        <v>193</v>
      </c>
      <c r="X807" s="112" t="s">
        <v>115</v>
      </c>
      <c r="Y807" s="112" t="s">
        <v>115</v>
      </c>
      <c r="Z807" s="112" t="s">
        <v>115</v>
      </c>
      <c r="AA807" s="125" t="s">
        <v>197</v>
      </c>
      <c r="AB807" s="125" t="s">
        <v>197</v>
      </c>
      <c r="AC807" s="125" t="s">
        <v>197</v>
      </c>
      <c r="AD807" s="125" t="s">
        <v>197</v>
      </c>
      <c r="AE807" s="125">
        <v>0</v>
      </c>
      <c r="AF807" s="125">
        <v>0.1</v>
      </c>
      <c r="AG807" s="125">
        <v>0</v>
      </c>
      <c r="AH807" s="125">
        <v>0</v>
      </c>
      <c r="AI807" s="202">
        <v>0</v>
      </c>
      <c r="AJ807" s="202">
        <v>0</v>
      </c>
      <c r="AK807" s="202">
        <v>0.75391770577982564</v>
      </c>
      <c r="AL807" s="202">
        <v>0</v>
      </c>
      <c r="AM807" s="202">
        <v>0.1</v>
      </c>
      <c r="AN807" s="202">
        <v>0</v>
      </c>
      <c r="AO807" s="202">
        <v>1</v>
      </c>
      <c r="AP807" s="202">
        <v>0</v>
      </c>
      <c r="AQ807" s="202" t="s">
        <v>197</v>
      </c>
      <c r="AR807" s="202">
        <v>1982</v>
      </c>
      <c r="AS807" s="203">
        <v>52</v>
      </c>
      <c r="AT807" s="202" t="s">
        <v>132</v>
      </c>
      <c r="AU807" s="202" t="s">
        <v>556</v>
      </c>
      <c r="AV807" s="152">
        <v>1.2603142096669051</v>
      </c>
      <c r="AW807" s="152">
        <v>1.2603142096669051</v>
      </c>
      <c r="AX807" s="179">
        <v>-0.38495316970957838</v>
      </c>
      <c r="AY807" s="179" t="s">
        <v>115</v>
      </c>
      <c r="AZ807" s="179">
        <v>-0.28749586895769452</v>
      </c>
      <c r="BA807" s="179">
        <v>-0.2710012235725065</v>
      </c>
      <c r="BB807" s="179">
        <v>0</v>
      </c>
      <c r="BC807" s="179">
        <v>0.26259976959925752</v>
      </c>
      <c r="BD807" s="179">
        <v>0.27880446624783778</v>
      </c>
      <c r="BE807" s="179" t="s">
        <v>115</v>
      </c>
      <c r="BF807" s="179">
        <v>0.35202553244275481</v>
      </c>
      <c r="BG807" s="179">
        <v>0.39659792433059338</v>
      </c>
      <c r="BH807" s="204">
        <v>1</v>
      </c>
      <c r="BI807" s="223">
        <v>7</v>
      </c>
      <c r="BJ807" s="205" t="s">
        <v>3031</v>
      </c>
      <c r="BK807" s="205" t="s">
        <v>3032</v>
      </c>
      <c r="BL807" s="205" t="s">
        <v>3030</v>
      </c>
      <c r="BM807" s="205">
        <v>1.216458844034864</v>
      </c>
      <c r="BN807" s="205" t="s">
        <v>115</v>
      </c>
      <c r="BO807" s="205">
        <v>1.7351936759323561E-2</v>
      </c>
      <c r="BP807" s="205">
        <v>9.548178712712084E-2</v>
      </c>
      <c r="BQ807" s="205" t="s">
        <v>115</v>
      </c>
      <c r="BR807" s="205" t="s">
        <v>197</v>
      </c>
      <c r="BS807" s="205">
        <v>8.0458844034864363E-2</v>
      </c>
      <c r="BT807" s="120" t="s">
        <v>115</v>
      </c>
      <c r="BU807" s="120" t="s">
        <v>115</v>
      </c>
      <c r="BV807" s="120" t="s">
        <v>115</v>
      </c>
      <c r="BW807" s="120" t="s">
        <v>115</v>
      </c>
      <c r="BX807" s="153">
        <v>50.783541155965139</v>
      </c>
      <c r="BY807" s="153">
        <v>1.2640450025495944</v>
      </c>
      <c r="BZ807" s="153">
        <v>1.2640450025495944</v>
      </c>
      <c r="CA807" s="154" t="s">
        <v>197</v>
      </c>
      <c r="CB807" s="154">
        <v>1.2666030925487395</v>
      </c>
      <c r="CC807" s="154">
        <v>1.2666030925487395</v>
      </c>
      <c r="CD807" s="154" t="s">
        <v>197</v>
      </c>
      <c r="CE807" s="155">
        <v>0</v>
      </c>
      <c r="CF807" s="269"/>
      <c r="CG807" s="269" t="s">
        <v>2413</v>
      </c>
      <c r="CH807" s="273"/>
    </row>
    <row r="808" spans="1:86" s="1" customFormat="1" x14ac:dyDescent="0.2">
      <c r="A808" s="120">
        <v>804</v>
      </c>
      <c r="B808" s="120" t="s">
        <v>1272</v>
      </c>
      <c r="C808" s="120" t="s">
        <v>484</v>
      </c>
      <c r="D808" s="126">
        <v>2</v>
      </c>
      <c r="E808" s="126" t="s">
        <v>1259</v>
      </c>
      <c r="F808" s="199">
        <v>64.910600000000002</v>
      </c>
      <c r="G808" s="199">
        <v>11.54</v>
      </c>
      <c r="H808" s="123">
        <v>1</v>
      </c>
      <c r="I808" s="122">
        <v>7080</v>
      </c>
      <c r="J808" s="122">
        <v>110</v>
      </c>
      <c r="K808" s="123">
        <v>0</v>
      </c>
      <c r="L808" s="122">
        <v>7080</v>
      </c>
      <c r="M808" s="122">
        <v>110</v>
      </c>
      <c r="N808" s="122">
        <v>7902.333333333333</v>
      </c>
      <c r="O808" s="122">
        <v>278.66666666666703</v>
      </c>
      <c r="P808" s="122">
        <v>284.33333333333297</v>
      </c>
      <c r="Q808" s="112" t="s">
        <v>206</v>
      </c>
      <c r="R808" s="158">
        <v>1</v>
      </c>
      <c r="S808" s="112" t="s">
        <v>2191</v>
      </c>
      <c r="T808" s="112" t="s">
        <v>460</v>
      </c>
      <c r="U808" s="112" t="s">
        <v>1266</v>
      </c>
      <c r="V808" s="112" t="s">
        <v>677</v>
      </c>
      <c r="W808" s="112" t="s">
        <v>193</v>
      </c>
      <c r="X808" s="112" t="s">
        <v>115</v>
      </c>
      <c r="Y808" s="112" t="s">
        <v>115</v>
      </c>
      <c r="Z808" s="112" t="s">
        <v>115</v>
      </c>
      <c r="AA808" s="125" t="s">
        <v>197</v>
      </c>
      <c r="AB808" s="125" t="s">
        <v>197</v>
      </c>
      <c r="AC808" s="125" t="s">
        <v>197</v>
      </c>
      <c r="AD808" s="125" t="s">
        <v>197</v>
      </c>
      <c r="AE808" s="125">
        <v>0</v>
      </c>
      <c r="AF808" s="125">
        <v>0.1</v>
      </c>
      <c r="AG808" s="125">
        <v>0</v>
      </c>
      <c r="AH808" s="125">
        <v>0</v>
      </c>
      <c r="AI808" s="202">
        <v>0</v>
      </c>
      <c r="AJ808" s="202">
        <v>0</v>
      </c>
      <c r="AK808" s="202">
        <v>0.97992502869933285</v>
      </c>
      <c r="AL808" s="202">
        <v>0</v>
      </c>
      <c r="AM808" s="202">
        <v>0.1</v>
      </c>
      <c r="AN808" s="202">
        <v>0</v>
      </c>
      <c r="AO808" s="202">
        <v>1</v>
      </c>
      <c r="AP808" s="202">
        <v>0</v>
      </c>
      <c r="AQ808" s="202" t="s">
        <v>197</v>
      </c>
      <c r="AR808" s="202">
        <v>1982</v>
      </c>
      <c r="AS808" s="203">
        <v>48</v>
      </c>
      <c r="AT808" s="202" t="s">
        <v>132</v>
      </c>
      <c r="AU808" s="202" t="s">
        <v>556</v>
      </c>
      <c r="AV808" s="152">
        <v>1.4072146466944508</v>
      </c>
      <c r="AW808" s="152">
        <v>1.4072146466944508</v>
      </c>
      <c r="AX808" s="179">
        <v>-1.262428796312336</v>
      </c>
      <c r="AY808" s="179" t="s">
        <v>115</v>
      </c>
      <c r="AZ808" s="179">
        <v>-0.93836964987237814</v>
      </c>
      <c r="BA808" s="179">
        <v>-0.86886523348058642</v>
      </c>
      <c r="BB808" s="179">
        <v>0</v>
      </c>
      <c r="BC808" s="179">
        <v>0.89574264459236186</v>
      </c>
      <c r="BD808" s="179">
        <v>0.96136937013111934</v>
      </c>
      <c r="BE808" s="179" t="s">
        <v>115</v>
      </c>
      <c r="BF808" s="179">
        <v>1.2861283882273919</v>
      </c>
      <c r="BG808" s="179">
        <v>1.519350330591714</v>
      </c>
      <c r="BH808" s="204">
        <v>0</v>
      </c>
      <c r="BI808" s="223">
        <v>7</v>
      </c>
      <c r="BJ808" s="205" t="s">
        <v>3025</v>
      </c>
      <c r="BK808" s="205" t="s">
        <v>3026</v>
      </c>
      <c r="BL808" s="205" t="s">
        <v>3027</v>
      </c>
      <c r="BM808" s="205">
        <v>7.4971300667160401E-3</v>
      </c>
      <c r="BN808" s="205">
        <v>1.2148722817993041</v>
      </c>
      <c r="BO808" s="205">
        <v>2.11570841589559E-2</v>
      </c>
      <c r="BP808" s="205">
        <v>9.548178712712084E-2</v>
      </c>
      <c r="BQ808" s="205" t="s">
        <v>115</v>
      </c>
      <c r="BR808" s="205" t="s">
        <v>197</v>
      </c>
      <c r="BS808" s="205">
        <v>3.636941186601983E-2</v>
      </c>
      <c r="BT808" s="120" t="s">
        <v>115</v>
      </c>
      <c r="BU808" s="120" t="s">
        <v>115</v>
      </c>
      <c r="BV808" s="120" t="s">
        <v>115</v>
      </c>
      <c r="BW808" s="120" t="s">
        <v>115</v>
      </c>
      <c r="BX808" s="153">
        <v>47.992502869933283</v>
      </c>
      <c r="BY808" s="153">
        <v>1.8616476886991087</v>
      </c>
      <c r="BZ808" s="153">
        <v>1.8616476886991087</v>
      </c>
      <c r="CA808" s="154" t="s">
        <v>197</v>
      </c>
      <c r="CB808" s="154">
        <v>1.8620029137888625</v>
      </c>
      <c r="CC808" s="154">
        <v>1.8620029137888625</v>
      </c>
      <c r="CD808" s="154" t="s">
        <v>197</v>
      </c>
      <c r="CE808" s="155">
        <v>0</v>
      </c>
      <c r="CF808" s="269"/>
      <c r="CG808" s="269"/>
      <c r="CH808" s="274"/>
    </row>
    <row r="809" spans="1:86" s="1" customFormat="1" x14ac:dyDescent="0.2">
      <c r="A809" s="120">
        <v>805</v>
      </c>
      <c r="B809" s="120" t="s">
        <v>1260</v>
      </c>
      <c r="C809" s="120" t="s">
        <v>484</v>
      </c>
      <c r="D809" s="126">
        <v>2</v>
      </c>
      <c r="E809" s="126" t="s">
        <v>1261</v>
      </c>
      <c r="F809" s="199">
        <v>64.830500000000001</v>
      </c>
      <c r="G809" s="199">
        <v>11.37</v>
      </c>
      <c r="H809" s="123">
        <v>1</v>
      </c>
      <c r="I809" s="122">
        <v>3750</v>
      </c>
      <c r="J809" s="122">
        <v>110</v>
      </c>
      <c r="K809" s="123">
        <v>0</v>
      </c>
      <c r="L809" s="122">
        <v>3750</v>
      </c>
      <c r="M809" s="122">
        <v>110</v>
      </c>
      <c r="N809" s="122">
        <v>4109</v>
      </c>
      <c r="O809" s="122">
        <v>412</v>
      </c>
      <c r="P809" s="122">
        <v>412</v>
      </c>
      <c r="Q809" s="112" t="s">
        <v>206</v>
      </c>
      <c r="R809" s="158">
        <v>1</v>
      </c>
      <c r="S809" s="112" t="s">
        <v>2191</v>
      </c>
      <c r="T809" s="112" t="s">
        <v>460</v>
      </c>
      <c r="U809" s="112" t="s">
        <v>317</v>
      </c>
      <c r="V809" s="112" t="s">
        <v>677</v>
      </c>
      <c r="W809" s="112" t="s">
        <v>193</v>
      </c>
      <c r="X809" s="112" t="s">
        <v>115</v>
      </c>
      <c r="Y809" s="112" t="s">
        <v>115</v>
      </c>
      <c r="Z809" s="112" t="s">
        <v>115</v>
      </c>
      <c r="AA809" s="125" t="s">
        <v>197</v>
      </c>
      <c r="AB809" s="125" t="s">
        <v>197</v>
      </c>
      <c r="AC809" s="125" t="s">
        <v>197</v>
      </c>
      <c r="AD809" s="125" t="s">
        <v>197</v>
      </c>
      <c r="AE809" s="125">
        <v>0</v>
      </c>
      <c r="AF809" s="125">
        <v>0.1</v>
      </c>
      <c r="AG809" s="125">
        <v>0</v>
      </c>
      <c r="AH809" s="125">
        <v>0</v>
      </c>
      <c r="AI809" s="202">
        <v>0</v>
      </c>
      <c r="AJ809" s="202">
        <v>0</v>
      </c>
      <c r="AK809" s="202">
        <v>0.67993537732199516</v>
      </c>
      <c r="AL809" s="202">
        <v>0</v>
      </c>
      <c r="AM809" s="202">
        <v>0.1</v>
      </c>
      <c r="AN809" s="202">
        <v>0</v>
      </c>
      <c r="AO809" s="202">
        <v>1</v>
      </c>
      <c r="AP809" s="202">
        <v>0</v>
      </c>
      <c r="AQ809" s="202" t="s">
        <v>197</v>
      </c>
      <c r="AR809" s="202">
        <v>1982</v>
      </c>
      <c r="AS809" s="203">
        <v>18</v>
      </c>
      <c r="AT809" s="202" t="s">
        <v>132</v>
      </c>
      <c r="AU809" s="202" t="s">
        <v>556</v>
      </c>
      <c r="AV809" s="152">
        <v>1.2175024095803688</v>
      </c>
      <c r="AW809" s="152">
        <v>1.2175024095803688</v>
      </c>
      <c r="AX809" s="179">
        <v>-1.259886688236765</v>
      </c>
      <c r="AY809" s="179" t="s">
        <v>115</v>
      </c>
      <c r="AZ809" s="179">
        <v>-0.9365088952170243</v>
      </c>
      <c r="BA809" s="179">
        <v>-0.86702323406334991</v>
      </c>
      <c r="BB809" s="179">
        <v>0</v>
      </c>
      <c r="BC809" s="179">
        <v>0.89314165121968525</v>
      </c>
      <c r="BD809" s="179">
        <v>0.9587051085928705</v>
      </c>
      <c r="BE809" s="179" t="s">
        <v>115</v>
      </c>
      <c r="BF809" s="179">
        <v>1.2825925490661241</v>
      </c>
      <c r="BG809" s="179">
        <v>1.514469401137496</v>
      </c>
      <c r="BH809" s="204">
        <v>0</v>
      </c>
      <c r="BI809" s="223">
        <v>7</v>
      </c>
      <c r="BJ809" s="205" t="s">
        <v>3025</v>
      </c>
      <c r="BK809" s="205" t="s">
        <v>3026</v>
      </c>
      <c r="BL809" s="205" t="s">
        <v>3027</v>
      </c>
      <c r="BM809" s="205">
        <v>6.4622678004809808E-3</v>
      </c>
      <c r="BN809" s="205">
        <v>1.2011628739924349</v>
      </c>
      <c r="BO809" s="205">
        <v>1.104024625119138E-2</v>
      </c>
      <c r="BP809" s="205">
        <v>9.548178712712084E-2</v>
      </c>
      <c r="BQ809" s="205" t="s">
        <v>115</v>
      </c>
      <c r="BR809" s="205" t="s">
        <v>197</v>
      </c>
      <c r="BS809" s="205">
        <v>0.1136251417929162</v>
      </c>
      <c r="BT809" s="120" t="s">
        <v>115</v>
      </c>
      <c r="BU809" s="120" t="s">
        <v>115</v>
      </c>
      <c r="BV809" s="120" t="s">
        <v>115</v>
      </c>
      <c r="BW809" s="120" t="s">
        <v>115</v>
      </c>
      <c r="BX809" s="153">
        <v>17.99353773219952</v>
      </c>
      <c r="BY809" s="153">
        <v>1.7129924185185543</v>
      </c>
      <c r="BZ809" s="153">
        <v>1.7129924185185543</v>
      </c>
      <c r="CA809" s="154" t="s">
        <v>197</v>
      </c>
      <c r="CB809" s="154">
        <v>1.7167567383731179</v>
      </c>
      <c r="CC809" s="154">
        <v>1.7167567383731179</v>
      </c>
      <c r="CD809" s="154" t="s">
        <v>197</v>
      </c>
      <c r="CE809" s="155">
        <v>0</v>
      </c>
      <c r="CF809" s="269"/>
      <c r="CG809" s="269"/>
      <c r="CH809" s="273"/>
    </row>
    <row r="810" spans="1:86" s="1" customFormat="1" x14ac:dyDescent="0.2">
      <c r="A810" s="120">
        <v>806</v>
      </c>
      <c r="B810" s="120" t="s">
        <v>1263</v>
      </c>
      <c r="C810" s="120" t="s">
        <v>484</v>
      </c>
      <c r="D810" s="126">
        <v>2</v>
      </c>
      <c r="E810" s="126" t="s">
        <v>1262</v>
      </c>
      <c r="F810" s="199">
        <v>64.951599999999999</v>
      </c>
      <c r="G810" s="199">
        <v>11.69</v>
      </c>
      <c r="H810" s="123">
        <v>1</v>
      </c>
      <c r="I810" s="122">
        <v>1570</v>
      </c>
      <c r="J810" s="122">
        <v>185</v>
      </c>
      <c r="K810" s="123">
        <v>0</v>
      </c>
      <c r="L810" s="122">
        <v>1570</v>
      </c>
      <c r="M810" s="122">
        <v>185</v>
      </c>
      <c r="N810" s="122">
        <v>1392.5</v>
      </c>
      <c r="O810" s="122">
        <v>549.5</v>
      </c>
      <c r="P810" s="122">
        <v>387.5</v>
      </c>
      <c r="Q810" s="112" t="s">
        <v>206</v>
      </c>
      <c r="R810" s="158">
        <v>1</v>
      </c>
      <c r="S810" s="112" t="s">
        <v>2191</v>
      </c>
      <c r="T810" s="112" t="s">
        <v>460</v>
      </c>
      <c r="U810" s="112" t="s">
        <v>1267</v>
      </c>
      <c r="V810" s="112" t="s">
        <v>677</v>
      </c>
      <c r="W810" s="112" t="s">
        <v>193</v>
      </c>
      <c r="X810" s="112" t="s">
        <v>115</v>
      </c>
      <c r="Y810" s="112" t="s">
        <v>115</v>
      </c>
      <c r="Z810" s="112" t="s">
        <v>115</v>
      </c>
      <c r="AA810" s="125" t="s">
        <v>197</v>
      </c>
      <c r="AB810" s="125" t="s">
        <v>197</v>
      </c>
      <c r="AC810" s="125" t="s">
        <v>197</v>
      </c>
      <c r="AD810" s="125" t="s">
        <v>197</v>
      </c>
      <c r="AE810" s="125">
        <v>0</v>
      </c>
      <c r="AF810" s="125">
        <v>0.1</v>
      </c>
      <c r="AG810" s="125">
        <v>0</v>
      </c>
      <c r="AH810" s="125">
        <v>0</v>
      </c>
      <c r="AI810" s="202">
        <v>0</v>
      </c>
      <c r="AJ810" s="202">
        <v>0</v>
      </c>
      <c r="AK810" s="202">
        <v>0.5</v>
      </c>
      <c r="AL810" s="202">
        <v>0</v>
      </c>
      <c r="AM810" s="202">
        <v>0.1</v>
      </c>
      <c r="AN810" s="202">
        <v>0</v>
      </c>
      <c r="AO810" s="202">
        <v>1</v>
      </c>
      <c r="AP810" s="202">
        <v>0</v>
      </c>
      <c r="AQ810" s="202" t="s">
        <v>197</v>
      </c>
      <c r="AR810" s="202">
        <v>1982</v>
      </c>
      <c r="AS810" s="203">
        <v>7</v>
      </c>
      <c r="AT810" s="202" t="s">
        <v>132</v>
      </c>
      <c r="AU810" s="202" t="s">
        <v>556</v>
      </c>
      <c r="AV810" s="152">
        <v>1.1269427669584644</v>
      </c>
      <c r="AW810" s="152">
        <v>1.1269427669584644</v>
      </c>
      <c r="AX810" s="179">
        <v>-1.259886688236765</v>
      </c>
      <c r="AY810" s="179" t="s">
        <v>115</v>
      </c>
      <c r="AZ810" s="179">
        <v>-0.9365088952170243</v>
      </c>
      <c r="BA810" s="179">
        <v>-0.86702323406334991</v>
      </c>
      <c r="BB810" s="179">
        <v>0</v>
      </c>
      <c r="BC810" s="179">
        <v>0.89314165121968525</v>
      </c>
      <c r="BD810" s="179">
        <v>0.9587051085928705</v>
      </c>
      <c r="BE810" s="179" t="s">
        <v>115</v>
      </c>
      <c r="BF810" s="179">
        <v>1.2825925490661241</v>
      </c>
      <c r="BG810" s="179">
        <v>1.514469401137496</v>
      </c>
      <c r="BH810" s="204">
        <v>0</v>
      </c>
      <c r="BI810" s="223">
        <v>7</v>
      </c>
      <c r="BJ810" s="205" t="s">
        <v>3025</v>
      </c>
      <c r="BK810" s="205" t="s">
        <v>3026</v>
      </c>
      <c r="BL810" s="205" t="s">
        <v>3027</v>
      </c>
      <c r="BM810" s="205">
        <v>7.5468064038245464E-3</v>
      </c>
      <c r="BN810" s="205">
        <v>1.218447982665424</v>
      </c>
      <c r="BO810" s="205">
        <v>3.4749698672121632E-2</v>
      </c>
      <c r="BP810" s="205">
        <v>9.548178712712084E-2</v>
      </c>
      <c r="BQ810" s="205" t="s">
        <v>115</v>
      </c>
      <c r="BR810" s="205" t="s">
        <v>197</v>
      </c>
      <c r="BS810" s="205">
        <v>7.8994789069248617E-2</v>
      </c>
      <c r="BT810" s="120" t="s">
        <v>115</v>
      </c>
      <c r="BU810" s="120" t="s">
        <v>115</v>
      </c>
      <c r="BV810" s="120" t="s">
        <v>115</v>
      </c>
      <c r="BW810" s="120" t="s">
        <v>115</v>
      </c>
      <c r="BX810" s="153">
        <v>6.9924531935961758</v>
      </c>
      <c r="BY810" s="153">
        <v>1.6628108129586581</v>
      </c>
      <c r="BZ810" s="153">
        <v>1.6628108129586581</v>
      </c>
      <c r="CA810" s="154" t="s">
        <v>197</v>
      </c>
      <c r="CB810" s="154">
        <v>1.6646861495165772</v>
      </c>
      <c r="CC810" s="154">
        <v>1.6646861495165772</v>
      </c>
      <c r="CD810" s="154" t="s">
        <v>197</v>
      </c>
      <c r="CE810" s="155">
        <v>0</v>
      </c>
      <c r="CF810" s="269"/>
      <c r="CG810" s="269"/>
      <c r="CH810" s="274"/>
    </row>
    <row r="811" spans="1:86" s="1" customFormat="1" x14ac:dyDescent="0.2">
      <c r="A811" s="120">
        <v>807</v>
      </c>
      <c r="B811" s="127" t="s">
        <v>1230</v>
      </c>
      <c r="C811" s="127" t="s">
        <v>2961</v>
      </c>
      <c r="D811" s="121">
        <v>2</v>
      </c>
      <c r="E811" s="121" t="s">
        <v>1234</v>
      </c>
      <c r="F811" s="199">
        <v>58.9878</v>
      </c>
      <c r="G811" s="199">
        <v>5.6</v>
      </c>
      <c r="H811" s="213">
        <v>1</v>
      </c>
      <c r="I811" s="212">
        <v>13100</v>
      </c>
      <c r="J811" s="212">
        <v>190</v>
      </c>
      <c r="K811" s="123">
        <v>0</v>
      </c>
      <c r="L811" s="122">
        <v>13100</v>
      </c>
      <c r="M811" s="122">
        <v>190</v>
      </c>
      <c r="N811" s="122">
        <v>15722</v>
      </c>
      <c r="O811" s="122">
        <v>609</v>
      </c>
      <c r="P811" s="122">
        <v>628</v>
      </c>
      <c r="Q811" s="112" t="s">
        <v>1232</v>
      </c>
      <c r="R811" s="158">
        <v>1</v>
      </c>
      <c r="S811" s="112" t="s">
        <v>2191</v>
      </c>
      <c r="T811" s="112" t="s">
        <v>878</v>
      </c>
      <c r="U811" s="112" t="s">
        <v>1231</v>
      </c>
      <c r="V811" s="112" t="s">
        <v>221</v>
      </c>
      <c r="W811" s="112" t="s">
        <v>193</v>
      </c>
      <c r="X811" s="112" t="s">
        <v>115</v>
      </c>
      <c r="Y811" s="112" t="s">
        <v>115</v>
      </c>
      <c r="Z811" s="112" t="s">
        <v>115</v>
      </c>
      <c r="AA811" s="125" t="s">
        <v>197</v>
      </c>
      <c r="AB811" s="125" t="s">
        <v>197</v>
      </c>
      <c r="AC811" s="125" t="s">
        <v>197</v>
      </c>
      <c r="AD811" s="125" t="s">
        <v>197</v>
      </c>
      <c r="AE811" s="125">
        <v>0</v>
      </c>
      <c r="AF811" s="125">
        <v>0.1</v>
      </c>
      <c r="AG811" s="125">
        <v>0</v>
      </c>
      <c r="AH811" s="125">
        <v>0</v>
      </c>
      <c r="AI811" s="202">
        <v>0</v>
      </c>
      <c r="AJ811" s="202">
        <v>0</v>
      </c>
      <c r="AK811" s="202">
        <v>0.71206448486343177</v>
      </c>
      <c r="AL811" s="202">
        <v>0</v>
      </c>
      <c r="AM811" s="202">
        <v>0.1</v>
      </c>
      <c r="AN811" s="202">
        <v>0</v>
      </c>
      <c r="AO811" s="202">
        <v>1</v>
      </c>
      <c r="AP811" s="202">
        <v>0</v>
      </c>
      <c r="AQ811" s="202" t="s">
        <v>197</v>
      </c>
      <c r="AR811" s="202">
        <v>1982</v>
      </c>
      <c r="AS811" s="210">
        <v>21.5</v>
      </c>
      <c r="AT811" s="202" t="s">
        <v>132</v>
      </c>
      <c r="AU811" s="202" t="s">
        <v>556</v>
      </c>
      <c r="AV811" s="152">
        <v>1.2357329123252421</v>
      </c>
      <c r="AW811" s="152">
        <v>1.2357329123252421</v>
      </c>
      <c r="AX811" s="179">
        <v>-1.248848616820716</v>
      </c>
      <c r="AY811" s="179" t="s">
        <v>115</v>
      </c>
      <c r="AZ811" s="179">
        <v>-0.9285953868099206</v>
      </c>
      <c r="BA811" s="179">
        <v>-0.85944397278421514</v>
      </c>
      <c r="BB811" s="179">
        <v>0</v>
      </c>
      <c r="BC811" s="179">
        <v>0.87995367477610054</v>
      </c>
      <c r="BD811" s="179">
        <v>0.94475884995795023</v>
      </c>
      <c r="BE811" s="179" t="s">
        <v>115</v>
      </c>
      <c r="BF811" s="179">
        <v>1.2638995288815189</v>
      </c>
      <c r="BG811" s="179">
        <v>1.48405608767721</v>
      </c>
      <c r="BH811" s="223">
        <v>1</v>
      </c>
      <c r="BI811" s="223">
        <v>7</v>
      </c>
      <c r="BJ811" s="205" t="s">
        <v>3031</v>
      </c>
      <c r="BK811" s="205" t="s">
        <v>3032</v>
      </c>
      <c r="BL811" s="205" t="s">
        <v>3030</v>
      </c>
      <c r="BM811" s="205">
        <v>0.29355151365682802</v>
      </c>
      <c r="BN811" s="205" t="s">
        <v>115</v>
      </c>
      <c r="BO811" s="205">
        <v>1.4237757847404549E-2</v>
      </c>
      <c r="BP811" s="205">
        <v>9.548178712712084E-2</v>
      </c>
      <c r="BQ811" s="205" t="s">
        <v>115</v>
      </c>
      <c r="BR811" s="205" t="s">
        <v>197</v>
      </c>
      <c r="BS811" s="205">
        <v>1.2935515136568281</v>
      </c>
      <c r="BT811" s="120" t="s">
        <v>115</v>
      </c>
      <c r="BU811" s="120" t="s">
        <v>115</v>
      </c>
      <c r="BV811" s="120" t="s">
        <v>115</v>
      </c>
      <c r="BW811" s="120" t="s">
        <v>115</v>
      </c>
      <c r="BX811" s="153">
        <v>21.206448486343174</v>
      </c>
      <c r="BY811" s="153">
        <v>1.2394980096899448</v>
      </c>
      <c r="BZ811" s="153">
        <v>1.2394980096899448</v>
      </c>
      <c r="CA811" s="154" t="s">
        <v>197</v>
      </c>
      <c r="CB811" s="154">
        <v>1.7915442597126106</v>
      </c>
      <c r="CC811" s="154">
        <v>1.7915442597126106</v>
      </c>
      <c r="CD811" s="154" t="s">
        <v>197</v>
      </c>
      <c r="CE811" s="155">
        <v>1</v>
      </c>
      <c r="CF811" s="269" t="s">
        <v>2274</v>
      </c>
      <c r="CG811" s="269"/>
      <c r="CH811" s="274"/>
    </row>
    <row r="812" spans="1:86" s="1" customFormat="1" x14ac:dyDescent="0.2">
      <c r="A812" s="120">
        <v>808</v>
      </c>
      <c r="B812" s="127" t="s">
        <v>1247</v>
      </c>
      <c r="C812" s="127" t="s">
        <v>485</v>
      </c>
      <c r="D812" s="121">
        <v>2</v>
      </c>
      <c r="E812" s="121" t="s">
        <v>1234</v>
      </c>
      <c r="F812" s="199">
        <v>58.9878</v>
      </c>
      <c r="G812" s="199">
        <v>5.6</v>
      </c>
      <c r="H812" s="213">
        <v>1</v>
      </c>
      <c r="I812" s="212">
        <v>10130</v>
      </c>
      <c r="J812" s="212">
        <v>140</v>
      </c>
      <c r="K812" s="123">
        <v>0</v>
      </c>
      <c r="L812" s="122">
        <v>10130</v>
      </c>
      <c r="M812" s="122">
        <v>140</v>
      </c>
      <c r="N812" s="122">
        <v>11575.5</v>
      </c>
      <c r="O812" s="122">
        <v>891.5</v>
      </c>
      <c r="P812" s="122">
        <v>333.5</v>
      </c>
      <c r="Q812" s="157" t="s">
        <v>214</v>
      </c>
      <c r="R812" s="158">
        <v>1</v>
      </c>
      <c r="S812" s="112" t="s">
        <v>2191</v>
      </c>
      <c r="T812" s="157" t="s">
        <v>878</v>
      </c>
      <c r="U812" s="159" t="s">
        <v>221</v>
      </c>
      <c r="V812" s="157" t="s">
        <v>214</v>
      </c>
      <c r="W812" s="112" t="s">
        <v>215</v>
      </c>
      <c r="X812" s="112" t="s">
        <v>115</v>
      </c>
      <c r="Y812" s="112" t="s">
        <v>115</v>
      </c>
      <c r="Z812" s="112" t="s">
        <v>115</v>
      </c>
      <c r="AA812" s="125" t="s">
        <v>197</v>
      </c>
      <c r="AB812" s="125" t="s">
        <v>197</v>
      </c>
      <c r="AC812" s="125" t="s">
        <v>197</v>
      </c>
      <c r="AD812" s="125" t="s">
        <v>197</v>
      </c>
      <c r="AE812" s="125">
        <v>0</v>
      </c>
      <c r="AF812" s="125">
        <v>0.1</v>
      </c>
      <c r="AG812" s="125">
        <v>0</v>
      </c>
      <c r="AH812" s="125">
        <v>0</v>
      </c>
      <c r="AI812" s="202">
        <v>0</v>
      </c>
      <c r="AJ812" s="202">
        <v>0</v>
      </c>
      <c r="AK812" s="202">
        <v>1.5</v>
      </c>
      <c r="AL812" s="202">
        <v>0</v>
      </c>
      <c r="AM812" s="202">
        <v>0.1</v>
      </c>
      <c r="AN812" s="202">
        <v>0</v>
      </c>
      <c r="AO812" s="202">
        <v>1</v>
      </c>
      <c r="AP812" s="202">
        <v>0</v>
      </c>
      <c r="AQ812" s="202" t="s">
        <v>197</v>
      </c>
      <c r="AR812" s="202">
        <v>1982</v>
      </c>
      <c r="AS812" s="210">
        <v>21.5</v>
      </c>
      <c r="AT812" s="202" t="s">
        <v>132</v>
      </c>
      <c r="AU812" s="202" t="s">
        <v>556</v>
      </c>
      <c r="AV812" s="152">
        <v>1.8083141320025122</v>
      </c>
      <c r="AW812" s="152">
        <v>1.8083141320025122</v>
      </c>
      <c r="AX812" s="179">
        <v>-1.2597836989685081</v>
      </c>
      <c r="AY812" s="179" t="s">
        <v>115</v>
      </c>
      <c r="AZ812" s="179">
        <v>-0.93643218753142388</v>
      </c>
      <c r="BA812" s="179">
        <v>-0.86694918133129661</v>
      </c>
      <c r="BB812" s="179">
        <v>0</v>
      </c>
      <c r="BC812" s="179">
        <v>0.89304540593112913</v>
      </c>
      <c r="BD812" s="179">
        <v>0.95860573458208143</v>
      </c>
      <c r="BE812" s="179" t="s">
        <v>115</v>
      </c>
      <c r="BF812" s="179">
        <v>1.2824618462142161</v>
      </c>
      <c r="BG812" s="179">
        <v>1.514294395765772</v>
      </c>
      <c r="BH812" s="223">
        <v>0</v>
      </c>
      <c r="BI812" s="204">
        <v>7</v>
      </c>
      <c r="BJ812" s="205" t="s">
        <v>3025</v>
      </c>
      <c r="BK812" s="205" t="s">
        <v>3026</v>
      </c>
      <c r="BL812" s="205" t="s">
        <v>3027</v>
      </c>
      <c r="BM812" s="205">
        <v>-9.8451036867795161E-3</v>
      </c>
      <c r="BN812" s="205">
        <v>0.30339661734360762</v>
      </c>
      <c r="BO812" s="205">
        <v>1.4237757847404549E-2</v>
      </c>
      <c r="BP812" s="205">
        <v>9.548178712712084E-2</v>
      </c>
      <c r="BQ812" s="205" t="s">
        <v>115</v>
      </c>
      <c r="BR812" s="205" t="s">
        <v>197</v>
      </c>
      <c r="BS812" s="205">
        <v>1.2935515136568281</v>
      </c>
      <c r="BT812" s="120" t="s">
        <v>115</v>
      </c>
      <c r="BU812" s="120" t="s">
        <v>115</v>
      </c>
      <c r="BV812" s="120" t="s">
        <v>115</v>
      </c>
      <c r="BW812" s="120" t="s">
        <v>115</v>
      </c>
      <c r="BX812" s="153">
        <v>21.509845103686779</v>
      </c>
      <c r="BY812" s="153">
        <v>1.8361288061672179</v>
      </c>
      <c r="BZ812" s="153">
        <v>1.8361288061672179</v>
      </c>
      <c r="CA812" s="154" t="s">
        <v>197</v>
      </c>
      <c r="CB812" s="154">
        <v>2.2460286087494352</v>
      </c>
      <c r="CC812" s="154">
        <v>2.2460286087494352</v>
      </c>
      <c r="CD812" s="154" t="s">
        <v>197</v>
      </c>
      <c r="CE812" s="155">
        <v>1</v>
      </c>
      <c r="CF812" s="269" t="s">
        <v>2233</v>
      </c>
      <c r="CG812" s="269"/>
      <c r="CH812" s="274"/>
    </row>
    <row r="813" spans="1:86" s="1" customFormat="1" x14ac:dyDescent="0.2">
      <c r="A813" s="120">
        <v>809</v>
      </c>
      <c r="B813" s="127" t="s">
        <v>1248</v>
      </c>
      <c r="C813" s="127" t="s">
        <v>485</v>
      </c>
      <c r="D813" s="121">
        <v>2</v>
      </c>
      <c r="E813" s="121" t="s">
        <v>1234</v>
      </c>
      <c r="F813" s="199">
        <v>58.9878</v>
      </c>
      <c r="G813" s="199">
        <v>5.6</v>
      </c>
      <c r="H813" s="213">
        <v>1</v>
      </c>
      <c r="I813" s="212">
        <v>10190</v>
      </c>
      <c r="J813" s="212">
        <v>150</v>
      </c>
      <c r="K813" s="123">
        <v>0</v>
      </c>
      <c r="L813" s="122">
        <v>10190</v>
      </c>
      <c r="M813" s="122">
        <v>150</v>
      </c>
      <c r="N813" s="122">
        <v>11890.41666666667</v>
      </c>
      <c r="O813" s="122">
        <v>690.58333333333394</v>
      </c>
      <c r="P813" s="122">
        <v>623.41666666666606</v>
      </c>
      <c r="Q813" s="157" t="s">
        <v>214</v>
      </c>
      <c r="R813" s="158">
        <v>1</v>
      </c>
      <c r="S813" s="112" t="s">
        <v>2191</v>
      </c>
      <c r="T813" s="157" t="s">
        <v>878</v>
      </c>
      <c r="U813" s="159" t="s">
        <v>221</v>
      </c>
      <c r="V813" s="157" t="s">
        <v>214</v>
      </c>
      <c r="W813" s="112" t="s">
        <v>215</v>
      </c>
      <c r="X813" s="112" t="s">
        <v>115</v>
      </c>
      <c r="Y813" s="112" t="s">
        <v>115</v>
      </c>
      <c r="Z813" s="112" t="s">
        <v>115</v>
      </c>
      <c r="AA813" s="125" t="s">
        <v>197</v>
      </c>
      <c r="AB813" s="125" t="s">
        <v>197</v>
      </c>
      <c r="AC813" s="125" t="s">
        <v>197</v>
      </c>
      <c r="AD813" s="125" t="s">
        <v>197</v>
      </c>
      <c r="AE813" s="125">
        <v>0</v>
      </c>
      <c r="AF813" s="125">
        <v>0.1</v>
      </c>
      <c r="AG813" s="125">
        <v>0</v>
      </c>
      <c r="AH813" s="125">
        <v>0</v>
      </c>
      <c r="AI813" s="202">
        <v>0</v>
      </c>
      <c r="AJ813" s="202">
        <v>0</v>
      </c>
      <c r="AK813" s="202">
        <v>1.5</v>
      </c>
      <c r="AL813" s="202">
        <v>0</v>
      </c>
      <c r="AM813" s="202">
        <v>0.1</v>
      </c>
      <c r="AN813" s="202">
        <v>0</v>
      </c>
      <c r="AO813" s="202">
        <v>1</v>
      </c>
      <c r="AP813" s="202">
        <v>0</v>
      </c>
      <c r="AQ813" s="202" t="s">
        <v>197</v>
      </c>
      <c r="AR813" s="202">
        <v>1982</v>
      </c>
      <c r="AS813" s="210">
        <v>21.5</v>
      </c>
      <c r="AT813" s="202" t="s">
        <v>132</v>
      </c>
      <c r="AU813" s="202" t="s">
        <v>556</v>
      </c>
      <c r="AV813" s="152">
        <v>1.8083141320025122</v>
      </c>
      <c r="AW813" s="152">
        <v>1.8083141320025122</v>
      </c>
      <c r="AX813" s="179">
        <v>-1.256182849335586</v>
      </c>
      <c r="AY813" s="179" t="s">
        <v>115</v>
      </c>
      <c r="AZ813" s="179">
        <v>-0.93385822834419407</v>
      </c>
      <c r="BA813" s="179">
        <v>-0.86446109297363638</v>
      </c>
      <c r="BB813" s="179">
        <v>0</v>
      </c>
      <c r="BC813" s="179">
        <v>0.88933664836619619</v>
      </c>
      <c r="BD813" s="179">
        <v>0.9546995174883689</v>
      </c>
      <c r="BE813" s="179" t="s">
        <v>115</v>
      </c>
      <c r="BF813" s="179">
        <v>1.277233203016378</v>
      </c>
      <c r="BG813" s="179">
        <v>1.5067619040957161</v>
      </c>
      <c r="BH813" s="223">
        <v>0</v>
      </c>
      <c r="BI813" s="204">
        <v>7</v>
      </c>
      <c r="BJ813" s="205" t="s">
        <v>3025</v>
      </c>
      <c r="BK813" s="205" t="s">
        <v>3026</v>
      </c>
      <c r="BL813" s="205" t="s">
        <v>3027</v>
      </c>
      <c r="BM813" s="205">
        <v>-9.8451036867795161E-3</v>
      </c>
      <c r="BN813" s="205">
        <v>0.30339661734360762</v>
      </c>
      <c r="BO813" s="205">
        <v>1.4237757847404549E-2</v>
      </c>
      <c r="BP813" s="205">
        <v>9.548178712712084E-2</v>
      </c>
      <c r="BQ813" s="205" t="s">
        <v>115</v>
      </c>
      <c r="BR813" s="205" t="s">
        <v>197</v>
      </c>
      <c r="BS813" s="205">
        <v>1.2935515136568281</v>
      </c>
      <c r="BT813" s="120" t="s">
        <v>115</v>
      </c>
      <c r="BU813" s="120" t="s">
        <v>115</v>
      </c>
      <c r="BV813" s="120" t="s">
        <v>115</v>
      </c>
      <c r="BW813" s="120" t="s">
        <v>115</v>
      </c>
      <c r="BX813" s="153">
        <v>21.509845103686779</v>
      </c>
      <c r="BY813" s="153">
        <v>1.8361288061672179</v>
      </c>
      <c r="BZ813" s="153">
        <v>1.8361288061672179</v>
      </c>
      <c r="CA813" s="154" t="s">
        <v>197</v>
      </c>
      <c r="CB813" s="154">
        <v>2.2460286087494352</v>
      </c>
      <c r="CC813" s="154">
        <v>2.2460286087494352</v>
      </c>
      <c r="CD813" s="154" t="s">
        <v>197</v>
      </c>
      <c r="CE813" s="155">
        <v>1</v>
      </c>
      <c r="CF813" s="269" t="s">
        <v>2233</v>
      </c>
      <c r="CG813" s="269"/>
      <c r="CH813" s="274"/>
    </row>
    <row r="814" spans="1:86" s="1" customFormat="1" x14ac:dyDescent="0.2">
      <c r="A814" s="120">
        <v>810</v>
      </c>
      <c r="B814" s="127" t="s">
        <v>1248</v>
      </c>
      <c r="C814" s="127" t="s">
        <v>485</v>
      </c>
      <c r="D814" s="121">
        <v>2</v>
      </c>
      <c r="E814" s="121" t="s">
        <v>1234</v>
      </c>
      <c r="F814" s="199">
        <v>58.9878</v>
      </c>
      <c r="G814" s="199">
        <v>5.6</v>
      </c>
      <c r="H814" s="213">
        <v>1</v>
      </c>
      <c r="I814" s="212">
        <v>10480</v>
      </c>
      <c r="J814" s="212">
        <v>210</v>
      </c>
      <c r="K814" s="123">
        <v>0</v>
      </c>
      <c r="L814" s="122">
        <v>10480</v>
      </c>
      <c r="M814" s="122">
        <v>210</v>
      </c>
      <c r="N814" s="122">
        <v>12326.5</v>
      </c>
      <c r="O814" s="122">
        <v>505.5</v>
      </c>
      <c r="P814" s="122">
        <v>922.5</v>
      </c>
      <c r="Q814" s="157" t="s">
        <v>214</v>
      </c>
      <c r="R814" s="158">
        <v>1</v>
      </c>
      <c r="S814" s="112" t="s">
        <v>2191</v>
      </c>
      <c r="T814" s="157" t="s">
        <v>878</v>
      </c>
      <c r="U814" s="159" t="s">
        <v>1043</v>
      </c>
      <c r="V814" s="157" t="s">
        <v>214</v>
      </c>
      <c r="W814" s="112" t="s">
        <v>215</v>
      </c>
      <c r="X814" s="112" t="s">
        <v>115</v>
      </c>
      <c r="Y814" s="112" t="s">
        <v>115</v>
      </c>
      <c r="Z814" s="112" t="s">
        <v>115</v>
      </c>
      <c r="AA814" s="125" t="s">
        <v>197</v>
      </c>
      <c r="AB814" s="125" t="s">
        <v>197</v>
      </c>
      <c r="AC814" s="125" t="s">
        <v>197</v>
      </c>
      <c r="AD814" s="125" t="s">
        <v>197</v>
      </c>
      <c r="AE814" s="125">
        <v>0</v>
      </c>
      <c r="AF814" s="125">
        <v>0.1</v>
      </c>
      <c r="AG814" s="125">
        <v>0</v>
      </c>
      <c r="AH814" s="125">
        <v>0</v>
      </c>
      <c r="AI814" s="202">
        <v>0</v>
      </c>
      <c r="AJ814" s="202">
        <v>0</v>
      </c>
      <c r="AK814" s="202">
        <v>1.5</v>
      </c>
      <c r="AL814" s="202">
        <v>0</v>
      </c>
      <c r="AM814" s="202">
        <v>0.1</v>
      </c>
      <c r="AN814" s="202">
        <v>0</v>
      </c>
      <c r="AO814" s="202">
        <v>1</v>
      </c>
      <c r="AP814" s="202">
        <v>0</v>
      </c>
      <c r="AQ814" s="202" t="s">
        <v>197</v>
      </c>
      <c r="AR814" s="202">
        <v>1982</v>
      </c>
      <c r="AS814" s="210">
        <v>21.5</v>
      </c>
      <c r="AT814" s="202" t="s">
        <v>132</v>
      </c>
      <c r="AU814" s="202" t="s">
        <v>556</v>
      </c>
      <c r="AV814" s="152">
        <v>1.8083141320025122</v>
      </c>
      <c r="AW814" s="152">
        <v>1.8083141320025122</v>
      </c>
      <c r="AX814" s="179">
        <v>-1.256461552132129</v>
      </c>
      <c r="AY814" s="179" t="s">
        <v>115</v>
      </c>
      <c r="AZ814" s="179">
        <v>-0.93406130936240872</v>
      </c>
      <c r="BA814" s="179">
        <v>-0.86465716841762064</v>
      </c>
      <c r="BB814" s="179">
        <v>0</v>
      </c>
      <c r="BC814" s="179">
        <v>0.88960244060059657</v>
      </c>
      <c r="BD814" s="179">
        <v>0.95497820274487832</v>
      </c>
      <c r="BE814" s="179" t="s">
        <v>115</v>
      </c>
      <c r="BF814" s="179">
        <v>1.2776006663678161</v>
      </c>
      <c r="BG814" s="179">
        <v>1.5072777135548061</v>
      </c>
      <c r="BH814" s="223">
        <v>1</v>
      </c>
      <c r="BI814" s="204">
        <v>7</v>
      </c>
      <c r="BJ814" s="205" t="s">
        <v>3031</v>
      </c>
      <c r="BK814" s="205" t="s">
        <v>3032</v>
      </c>
      <c r="BL814" s="205" t="s">
        <v>3030</v>
      </c>
      <c r="BM814" s="205">
        <v>0.29355151365682802</v>
      </c>
      <c r="BN814" s="205" t="s">
        <v>115</v>
      </c>
      <c r="BO814" s="205">
        <v>1.4237757847404549E-2</v>
      </c>
      <c r="BP814" s="205">
        <v>9.548178712712084E-2</v>
      </c>
      <c r="BQ814" s="205" t="s">
        <v>115</v>
      </c>
      <c r="BR814" s="205" t="s">
        <v>197</v>
      </c>
      <c r="BS814" s="205">
        <v>1.2935515136568281</v>
      </c>
      <c r="BT814" s="120" t="s">
        <v>115</v>
      </c>
      <c r="BU814" s="120" t="s">
        <v>115</v>
      </c>
      <c r="BV814" s="120" t="s">
        <v>115</v>
      </c>
      <c r="BW814" s="120" t="s">
        <v>115</v>
      </c>
      <c r="BX814" s="153">
        <v>21.206448486343174</v>
      </c>
      <c r="BY814" s="153">
        <v>1.8108891422230984</v>
      </c>
      <c r="BZ814" s="153">
        <v>1.8108891422230984</v>
      </c>
      <c r="CA814" s="154" t="s">
        <v>197</v>
      </c>
      <c r="CB814" s="154">
        <v>2.2254426534748948</v>
      </c>
      <c r="CC814" s="154">
        <v>2.2254426534748948</v>
      </c>
      <c r="CD814" s="154" t="s">
        <v>197</v>
      </c>
      <c r="CE814" s="155">
        <v>1</v>
      </c>
      <c r="CF814" s="269" t="s">
        <v>2233</v>
      </c>
      <c r="CG814" s="269"/>
      <c r="CH814" s="273"/>
    </row>
    <row r="815" spans="1:86" s="1" customFormat="1" x14ac:dyDescent="0.2">
      <c r="A815" s="120">
        <v>811</v>
      </c>
      <c r="B815" s="127" t="s">
        <v>1244</v>
      </c>
      <c r="C815" s="127" t="s">
        <v>485</v>
      </c>
      <c r="D815" s="121">
        <v>2</v>
      </c>
      <c r="E815" s="121" t="s">
        <v>1245</v>
      </c>
      <c r="F815" s="199">
        <v>58.984400000000001</v>
      </c>
      <c r="G815" s="199">
        <v>5.62</v>
      </c>
      <c r="H815" s="213">
        <v>1</v>
      </c>
      <c r="I815" s="212">
        <v>10530</v>
      </c>
      <c r="J815" s="212">
        <v>190</v>
      </c>
      <c r="K815" s="123">
        <v>0</v>
      </c>
      <c r="L815" s="122">
        <v>10530</v>
      </c>
      <c r="M815" s="122">
        <v>190</v>
      </c>
      <c r="N815" s="122">
        <v>12297.928571428571</v>
      </c>
      <c r="O815" s="122">
        <v>596.07142857142935</v>
      </c>
      <c r="P815" s="122">
        <v>653.92857142857065</v>
      </c>
      <c r="Q815" s="112" t="s">
        <v>1246</v>
      </c>
      <c r="R815" s="158">
        <v>1</v>
      </c>
      <c r="S815" s="112" t="s">
        <v>2191</v>
      </c>
      <c r="T815" s="112" t="s">
        <v>878</v>
      </c>
      <c r="U815" s="112" t="s">
        <v>863</v>
      </c>
      <c r="V815" s="112" t="s">
        <v>213</v>
      </c>
      <c r="W815" s="112" t="s">
        <v>193</v>
      </c>
      <c r="X815" s="112" t="s">
        <v>115</v>
      </c>
      <c r="Y815" s="112" t="s">
        <v>115</v>
      </c>
      <c r="Z815" s="112" t="s">
        <v>115</v>
      </c>
      <c r="AA815" s="125" t="s">
        <v>197</v>
      </c>
      <c r="AB815" s="125" t="s">
        <v>197</v>
      </c>
      <c r="AC815" s="125" t="s">
        <v>197</v>
      </c>
      <c r="AD815" s="125" t="s">
        <v>197</v>
      </c>
      <c r="AE815" s="125">
        <v>0</v>
      </c>
      <c r="AF815" s="125">
        <v>0.1</v>
      </c>
      <c r="AG815" s="125">
        <v>0</v>
      </c>
      <c r="AH815" s="125">
        <v>0</v>
      </c>
      <c r="AI815" s="202">
        <v>0</v>
      </c>
      <c r="AJ815" s="202">
        <v>0</v>
      </c>
      <c r="AK815" s="202">
        <v>0.5</v>
      </c>
      <c r="AL815" s="202">
        <v>0</v>
      </c>
      <c r="AM815" s="202">
        <v>0.1</v>
      </c>
      <c r="AN815" s="202">
        <v>0</v>
      </c>
      <c r="AO815" s="202">
        <v>1</v>
      </c>
      <c r="AP815" s="202">
        <v>0</v>
      </c>
      <c r="AQ815" s="202" t="s">
        <v>197</v>
      </c>
      <c r="AR815" s="202">
        <v>1982</v>
      </c>
      <c r="AS815" s="210">
        <v>5.5</v>
      </c>
      <c r="AT815" s="202" t="s">
        <v>132</v>
      </c>
      <c r="AU815" s="202" t="s">
        <v>556</v>
      </c>
      <c r="AV815" s="152">
        <v>1.1269427669584644</v>
      </c>
      <c r="AW815" s="152">
        <v>1.1269427669584644</v>
      </c>
      <c r="AX815" s="179">
        <v>-1.2510263647119411</v>
      </c>
      <c r="AY815" s="179" t="s">
        <v>115</v>
      </c>
      <c r="AZ815" s="179">
        <v>-0.93005732597764568</v>
      </c>
      <c r="BA815" s="179">
        <v>-0.86094508589524665</v>
      </c>
      <c r="BB815" s="179">
        <v>0</v>
      </c>
      <c r="BC815" s="179">
        <v>0.8808856976460665</v>
      </c>
      <c r="BD815" s="179">
        <v>0.94566681350063142</v>
      </c>
      <c r="BE815" s="179" t="s">
        <v>115</v>
      </c>
      <c r="BF815" s="179">
        <v>1.265380215913501</v>
      </c>
      <c r="BG815" s="179">
        <v>1.484743679684019</v>
      </c>
      <c r="BH815" s="223">
        <v>-1</v>
      </c>
      <c r="BI815" s="204">
        <v>7</v>
      </c>
      <c r="BJ815" s="205" t="s">
        <v>3033</v>
      </c>
      <c r="BK815" s="205" t="s">
        <v>3034</v>
      </c>
      <c r="BL815" s="205" t="s">
        <v>3035</v>
      </c>
      <c r="BM815" s="205">
        <v>0</v>
      </c>
      <c r="BN815" s="205" t="s">
        <v>115</v>
      </c>
      <c r="BO815" s="205">
        <v>1.199797241776401E-2</v>
      </c>
      <c r="BP815" s="205">
        <v>9.548178712712084E-2</v>
      </c>
      <c r="BQ815" s="205" t="s">
        <v>115</v>
      </c>
      <c r="BR815" s="205" t="s">
        <v>197</v>
      </c>
      <c r="BS815" s="205">
        <v>1.291870054225609</v>
      </c>
      <c r="BT815" s="120" t="s">
        <v>115</v>
      </c>
      <c r="BU815" s="120" t="s">
        <v>115</v>
      </c>
      <c r="BV815" s="120" t="s">
        <v>115</v>
      </c>
      <c r="BW815" s="120" t="s">
        <v>115</v>
      </c>
      <c r="BX815" s="153">
        <v>5.5</v>
      </c>
      <c r="BY815" s="153">
        <v>1.1310440853543799</v>
      </c>
      <c r="BZ815" s="153">
        <v>1.1310440853543799</v>
      </c>
      <c r="CA815" s="154" t="s">
        <v>197</v>
      </c>
      <c r="CB815" s="154">
        <v>1.7170291086699736</v>
      </c>
      <c r="CC815" s="154">
        <v>1.7170291086699736</v>
      </c>
      <c r="CD815" s="154" t="s">
        <v>197</v>
      </c>
      <c r="CE815" s="155">
        <v>0</v>
      </c>
      <c r="CF815" s="269"/>
      <c r="CG815" s="269"/>
      <c r="CH815" s="273"/>
    </row>
    <row r="816" spans="1:86" s="1" customFormat="1" x14ac:dyDescent="0.2">
      <c r="A816" s="120">
        <v>812</v>
      </c>
      <c r="B816" s="127" t="s">
        <v>1235</v>
      </c>
      <c r="C816" s="127" t="s">
        <v>485</v>
      </c>
      <c r="D816" s="121">
        <v>2</v>
      </c>
      <c r="E816" s="121" t="s">
        <v>1236</v>
      </c>
      <c r="F816" s="199">
        <v>58.947099999999999</v>
      </c>
      <c r="G816" s="199">
        <v>5.67</v>
      </c>
      <c r="H816" s="213">
        <v>1</v>
      </c>
      <c r="I816" s="212">
        <v>13160</v>
      </c>
      <c r="J816" s="212">
        <v>140</v>
      </c>
      <c r="K816" s="123">
        <v>0</v>
      </c>
      <c r="L816" s="122">
        <v>13160</v>
      </c>
      <c r="M816" s="122">
        <v>140</v>
      </c>
      <c r="N816" s="122">
        <v>15798</v>
      </c>
      <c r="O816" s="122">
        <v>482</v>
      </c>
      <c r="P816" s="122">
        <v>514</v>
      </c>
      <c r="Q816" s="112" t="s">
        <v>206</v>
      </c>
      <c r="R816" s="158">
        <v>1</v>
      </c>
      <c r="S816" s="112" t="s">
        <v>2191</v>
      </c>
      <c r="T816" s="112" t="s">
        <v>878</v>
      </c>
      <c r="U816" s="112" t="s">
        <v>1237</v>
      </c>
      <c r="V816" s="112" t="s">
        <v>1238</v>
      </c>
      <c r="W816" s="112" t="s">
        <v>193</v>
      </c>
      <c r="X816" s="112" t="s">
        <v>115</v>
      </c>
      <c r="Y816" s="112" t="s">
        <v>115</v>
      </c>
      <c r="Z816" s="112" t="s">
        <v>115</v>
      </c>
      <c r="AA816" s="125" t="s">
        <v>197</v>
      </c>
      <c r="AB816" s="125" t="s">
        <v>197</v>
      </c>
      <c r="AC816" s="125" t="s">
        <v>197</v>
      </c>
      <c r="AD816" s="125" t="s">
        <v>197</v>
      </c>
      <c r="AE816" s="125">
        <v>0</v>
      </c>
      <c r="AF816" s="125">
        <v>0.1</v>
      </c>
      <c r="AG816" s="125">
        <v>0</v>
      </c>
      <c r="AH816" s="125">
        <v>0</v>
      </c>
      <c r="AI816" s="202">
        <v>0</v>
      </c>
      <c r="AJ816" s="202">
        <v>0</v>
      </c>
      <c r="AK816" s="202">
        <v>0.64516498017980206</v>
      </c>
      <c r="AL816" s="202">
        <v>0</v>
      </c>
      <c r="AM816" s="202">
        <v>0.1</v>
      </c>
      <c r="AN816" s="202">
        <v>0</v>
      </c>
      <c r="AO816" s="202">
        <v>1</v>
      </c>
      <c r="AP816" s="202">
        <v>0</v>
      </c>
      <c r="AQ816" s="202" t="s">
        <v>197</v>
      </c>
      <c r="AR816" s="202">
        <v>1982</v>
      </c>
      <c r="AS816" s="210">
        <v>14.5</v>
      </c>
      <c r="AT816" s="202" t="s">
        <v>132</v>
      </c>
      <c r="AU816" s="202" t="s">
        <v>556</v>
      </c>
      <c r="AV816" s="152">
        <v>1.1984314129938369</v>
      </c>
      <c r="AW816" s="152">
        <v>1.1984314129938369</v>
      </c>
      <c r="AX816" s="179">
        <v>-1.260275991977797</v>
      </c>
      <c r="AY816" s="179" t="s">
        <v>115</v>
      </c>
      <c r="AZ816" s="179">
        <v>-0.93678554422207883</v>
      </c>
      <c r="BA816" s="179">
        <v>-0.8673131796479171</v>
      </c>
      <c r="BB816" s="179">
        <v>0</v>
      </c>
      <c r="BC816" s="179">
        <v>0.89357427129856615</v>
      </c>
      <c r="BD816" s="179">
        <v>0.95913088199082153</v>
      </c>
      <c r="BE816" s="179" t="s">
        <v>115</v>
      </c>
      <c r="BF816" s="179">
        <v>1.283171650596677</v>
      </c>
      <c r="BG816" s="179">
        <v>1.5152889880463269</v>
      </c>
      <c r="BH816" s="223">
        <v>0</v>
      </c>
      <c r="BI816" s="204">
        <v>7</v>
      </c>
      <c r="BJ816" s="205" t="s">
        <v>3025</v>
      </c>
      <c r="BK816" s="205" t="s">
        <v>3026</v>
      </c>
      <c r="BL816" s="205" t="s">
        <v>3027</v>
      </c>
      <c r="BM816" s="205">
        <v>-1.6498017980211051E-2</v>
      </c>
      <c r="BN816" s="205">
        <v>0.37058371148415459</v>
      </c>
      <c r="BO816" s="205">
        <v>2.1430688060595889E-2</v>
      </c>
      <c r="BP816" s="205">
        <v>9.548178712712084E-2</v>
      </c>
      <c r="BQ816" s="205" t="s">
        <v>115</v>
      </c>
      <c r="BR816" s="205" t="s">
        <v>197</v>
      </c>
      <c r="BS816" s="205">
        <v>1.354085693503944</v>
      </c>
      <c r="BT816" s="120" t="s">
        <v>115</v>
      </c>
      <c r="BU816" s="120" t="s">
        <v>115</v>
      </c>
      <c r="BV816" s="120" t="s">
        <v>115</v>
      </c>
      <c r="BW816" s="120" t="s">
        <v>115</v>
      </c>
      <c r="BX816" s="153">
        <v>14.516498017980211</v>
      </c>
      <c r="BY816" s="153">
        <v>1.2582313717800533</v>
      </c>
      <c r="BZ816" s="153">
        <v>1.2582313717800533</v>
      </c>
      <c r="CA816" s="154" t="s">
        <v>197</v>
      </c>
      <c r="CB816" s="154">
        <v>1.8484302124461101</v>
      </c>
      <c r="CC816" s="154">
        <v>1.8484302124461101</v>
      </c>
      <c r="CD816" s="154" t="s">
        <v>197</v>
      </c>
      <c r="CE816" s="155">
        <v>0</v>
      </c>
      <c r="CF816" s="269"/>
      <c r="CG816" s="269"/>
      <c r="CH816" s="273"/>
    </row>
    <row r="817" spans="1:86" s="1" customFormat="1" x14ac:dyDescent="0.2">
      <c r="A817" s="120">
        <v>813</v>
      </c>
      <c r="B817" s="127" t="s">
        <v>1239</v>
      </c>
      <c r="C817" s="127" t="s">
        <v>485</v>
      </c>
      <c r="D817" s="121">
        <v>2</v>
      </c>
      <c r="E817" s="121" t="s">
        <v>1236</v>
      </c>
      <c r="F817" s="199">
        <v>58.947099999999999</v>
      </c>
      <c r="G817" s="199">
        <v>5.67</v>
      </c>
      <c r="H817" s="213">
        <v>1</v>
      </c>
      <c r="I817" s="212">
        <v>11270</v>
      </c>
      <c r="J817" s="212">
        <v>160</v>
      </c>
      <c r="K817" s="123">
        <v>0</v>
      </c>
      <c r="L817" s="122">
        <v>11270</v>
      </c>
      <c r="M817" s="122">
        <v>160</v>
      </c>
      <c r="N817" s="122">
        <v>13195.5</v>
      </c>
      <c r="O817" s="122">
        <v>294.5</v>
      </c>
      <c r="P817" s="122">
        <v>422.5</v>
      </c>
      <c r="Q817" s="112" t="s">
        <v>1237</v>
      </c>
      <c r="R817" s="158">
        <v>1</v>
      </c>
      <c r="S817" s="112" t="s">
        <v>2191</v>
      </c>
      <c r="T817" s="112" t="s">
        <v>878</v>
      </c>
      <c r="U817" s="112" t="s">
        <v>192</v>
      </c>
      <c r="V817" s="112" t="s">
        <v>206</v>
      </c>
      <c r="W817" s="112" t="s">
        <v>193</v>
      </c>
      <c r="X817" s="112" t="s">
        <v>115</v>
      </c>
      <c r="Y817" s="112" t="s">
        <v>115</v>
      </c>
      <c r="Z817" s="112" t="s">
        <v>115</v>
      </c>
      <c r="AA817" s="125" t="s">
        <v>197</v>
      </c>
      <c r="AB817" s="125" t="s">
        <v>197</v>
      </c>
      <c r="AC817" s="125" t="s">
        <v>197</v>
      </c>
      <c r="AD817" s="125" t="s">
        <v>197</v>
      </c>
      <c r="AE817" s="125">
        <v>0</v>
      </c>
      <c r="AF817" s="125">
        <v>0.1</v>
      </c>
      <c r="AG817" s="125">
        <v>0</v>
      </c>
      <c r="AH817" s="125">
        <v>0</v>
      </c>
      <c r="AI817" s="202">
        <v>0</v>
      </c>
      <c r="AJ817" s="202">
        <v>0</v>
      </c>
      <c r="AK817" s="202">
        <v>0.64500000000000002</v>
      </c>
      <c r="AL817" s="202">
        <v>0</v>
      </c>
      <c r="AM817" s="202">
        <v>0.1</v>
      </c>
      <c r="AN817" s="202">
        <v>0</v>
      </c>
      <c r="AO817" s="202">
        <v>1</v>
      </c>
      <c r="AP817" s="202">
        <v>0</v>
      </c>
      <c r="AQ817" s="202" t="s">
        <v>197</v>
      </c>
      <c r="AR817" s="202">
        <v>1982</v>
      </c>
      <c r="AS817" s="210">
        <v>14.5</v>
      </c>
      <c r="AT817" s="202" t="s">
        <v>132</v>
      </c>
      <c r="AU817" s="202" t="s">
        <v>556</v>
      </c>
      <c r="AV817" s="152">
        <v>1.1983426054346895</v>
      </c>
      <c r="AW817" s="152">
        <v>1.1983426054346895</v>
      </c>
      <c r="AX817" s="179">
        <v>-4.4406450638627679E-2</v>
      </c>
      <c r="AY817" s="179" t="s">
        <v>115</v>
      </c>
      <c r="AZ817" s="179">
        <v>-3.4147275473191942E-2</v>
      </c>
      <c r="BA817" s="179">
        <v>-3.0993964928505091E-2</v>
      </c>
      <c r="BB817" s="179">
        <v>0</v>
      </c>
      <c r="BC817" s="179">
        <v>3.1698090357355511E-2</v>
      </c>
      <c r="BD817" s="179">
        <v>3.4839413218331457E-2</v>
      </c>
      <c r="BE817" s="179" t="s">
        <v>115</v>
      </c>
      <c r="BF817" s="179">
        <v>4.4218727230875568E-2</v>
      </c>
      <c r="BG817" s="179">
        <v>5.2517915591471218E-2</v>
      </c>
      <c r="BH817" s="223">
        <v>-1</v>
      </c>
      <c r="BI817" s="204">
        <v>7</v>
      </c>
      <c r="BJ817" s="205" t="s">
        <v>3033</v>
      </c>
      <c r="BK817" s="205" t="s">
        <v>3034</v>
      </c>
      <c r="BL817" s="205" t="s">
        <v>3035</v>
      </c>
      <c r="BM817" s="205">
        <v>0</v>
      </c>
      <c r="BN817" s="205" t="s">
        <v>115</v>
      </c>
      <c r="BO817" s="205">
        <v>2.1430688060595889E-2</v>
      </c>
      <c r="BP817" s="205">
        <v>9.548178712712084E-2</v>
      </c>
      <c r="BQ817" s="205" t="s">
        <v>115</v>
      </c>
      <c r="BR817" s="205" t="s">
        <v>197</v>
      </c>
      <c r="BS817" s="205">
        <v>1.354085693503944</v>
      </c>
      <c r="BT817" s="120" t="s">
        <v>115</v>
      </c>
      <c r="BU817" s="120" t="s">
        <v>115</v>
      </c>
      <c r="BV817" s="120" t="s">
        <v>115</v>
      </c>
      <c r="BW817" s="120" t="s">
        <v>115</v>
      </c>
      <c r="BX817" s="153">
        <v>14.5</v>
      </c>
      <c r="BY817" s="153">
        <v>1.2023315042299021</v>
      </c>
      <c r="BZ817" s="153">
        <v>1.2023315042299021</v>
      </c>
      <c r="CA817" s="154" t="s">
        <v>197</v>
      </c>
      <c r="CB817" s="154">
        <v>1.8108421000782471</v>
      </c>
      <c r="CC817" s="154">
        <v>1.8108421000782471</v>
      </c>
      <c r="CD817" s="154" t="s">
        <v>197</v>
      </c>
      <c r="CE817" s="155">
        <v>0</v>
      </c>
      <c r="CF817" s="269"/>
      <c r="CG817" s="269"/>
      <c r="CH817" s="273"/>
    </row>
    <row r="818" spans="1:86" s="1" customFormat="1" x14ac:dyDescent="0.2">
      <c r="A818" s="120">
        <v>814</v>
      </c>
      <c r="B818" s="127" t="s">
        <v>1242</v>
      </c>
      <c r="C818" s="127" t="s">
        <v>485</v>
      </c>
      <c r="D818" s="121">
        <v>2</v>
      </c>
      <c r="E818" s="121" t="s">
        <v>1241</v>
      </c>
      <c r="F818" s="199">
        <v>58.915399999999998</v>
      </c>
      <c r="G818" s="199">
        <v>5.68</v>
      </c>
      <c r="H818" s="213">
        <v>1</v>
      </c>
      <c r="I818" s="212">
        <v>15500</v>
      </c>
      <c r="J818" s="212">
        <v>300</v>
      </c>
      <c r="K818" s="123">
        <v>0</v>
      </c>
      <c r="L818" s="122">
        <v>15500</v>
      </c>
      <c r="M818" s="122">
        <v>300</v>
      </c>
      <c r="N818" s="122">
        <v>18612.75</v>
      </c>
      <c r="O818" s="122">
        <v>885.25</v>
      </c>
      <c r="P818" s="122">
        <v>401.75</v>
      </c>
      <c r="Q818" s="112" t="s">
        <v>355</v>
      </c>
      <c r="R818" s="158">
        <v>1</v>
      </c>
      <c r="S818" s="112" t="s">
        <v>2191</v>
      </c>
      <c r="T818" s="124" t="s">
        <v>1243</v>
      </c>
      <c r="U818" s="112" t="s">
        <v>192</v>
      </c>
      <c r="V818" s="112" t="s">
        <v>197</v>
      </c>
      <c r="W818" s="112" t="s">
        <v>193</v>
      </c>
      <c r="X818" s="112" t="s">
        <v>115</v>
      </c>
      <c r="Y818" s="112" t="s">
        <v>115</v>
      </c>
      <c r="Z818" s="112" t="s">
        <v>115</v>
      </c>
      <c r="AA818" s="125" t="s">
        <v>197</v>
      </c>
      <c r="AB818" s="125" t="s">
        <v>197</v>
      </c>
      <c r="AC818" s="125" t="s">
        <v>197</v>
      </c>
      <c r="AD818" s="125" t="s">
        <v>197</v>
      </c>
      <c r="AE818" s="125">
        <v>0</v>
      </c>
      <c r="AF818" s="125">
        <v>0.1</v>
      </c>
      <c r="AG818" s="125">
        <v>0</v>
      </c>
      <c r="AH818" s="125">
        <v>0</v>
      </c>
      <c r="AI818" s="202">
        <v>0</v>
      </c>
      <c r="AJ818" s="202">
        <v>0</v>
      </c>
      <c r="AK818" s="202">
        <v>0.61</v>
      </c>
      <c r="AL818" s="202">
        <v>0</v>
      </c>
      <c r="AM818" s="202">
        <v>0.1</v>
      </c>
      <c r="AN818" s="202">
        <v>0</v>
      </c>
      <c r="AO818" s="202">
        <v>1</v>
      </c>
      <c r="AP818" s="202">
        <v>0</v>
      </c>
      <c r="AQ818" s="202" t="s">
        <v>197</v>
      </c>
      <c r="AR818" s="202">
        <v>1982</v>
      </c>
      <c r="AS818" s="210">
        <v>11</v>
      </c>
      <c r="AT818" s="202" t="s">
        <v>132</v>
      </c>
      <c r="AU818" s="202" t="s">
        <v>556</v>
      </c>
      <c r="AV818" s="152">
        <v>1.1798728745080973</v>
      </c>
      <c r="AW818" s="152">
        <v>1.1798728745080973</v>
      </c>
      <c r="AX818" s="179">
        <v>-0.17325812340800911</v>
      </c>
      <c r="AY818" s="179" t="s">
        <v>115</v>
      </c>
      <c r="AZ818" s="179">
        <v>-0.13307450190128439</v>
      </c>
      <c r="BA818" s="179">
        <v>-0.12082225638069841</v>
      </c>
      <c r="BB818" s="179">
        <v>0</v>
      </c>
      <c r="BC818" s="179">
        <v>0.12367056500456181</v>
      </c>
      <c r="BD818" s="179">
        <v>0.1358010561076371</v>
      </c>
      <c r="BE818" s="179" t="s">
        <v>115</v>
      </c>
      <c r="BF818" s="179">
        <v>0.1723145258057491</v>
      </c>
      <c r="BG818" s="179">
        <v>0.20445264137846911</v>
      </c>
      <c r="BH818" s="223">
        <v>-1</v>
      </c>
      <c r="BI818" s="204">
        <v>7</v>
      </c>
      <c r="BJ818" s="205" t="s">
        <v>3033</v>
      </c>
      <c r="BK818" s="205" t="s">
        <v>3034</v>
      </c>
      <c r="BL818" s="205" t="s">
        <v>3035</v>
      </c>
      <c r="BM818" s="205">
        <v>0</v>
      </c>
      <c r="BN818" s="205" t="s">
        <v>115</v>
      </c>
      <c r="BO818" s="205">
        <v>4.3479621270437592E-2</v>
      </c>
      <c r="BP818" s="205">
        <v>9.548178712712084E-2</v>
      </c>
      <c r="BQ818" s="205" t="s">
        <v>115</v>
      </c>
      <c r="BR818" s="205" t="s">
        <v>197</v>
      </c>
      <c r="BS818" s="205">
        <v>1.352025532442755</v>
      </c>
      <c r="BT818" s="120" t="s">
        <v>115</v>
      </c>
      <c r="BU818" s="120" t="s">
        <v>115</v>
      </c>
      <c r="BV818" s="120" t="s">
        <v>115</v>
      </c>
      <c r="BW818" s="120" t="s">
        <v>115</v>
      </c>
      <c r="BX818" s="153">
        <v>11</v>
      </c>
      <c r="BY818" s="153">
        <v>1.1845282812743685</v>
      </c>
      <c r="BZ818" s="153">
        <v>1.1845282812743685</v>
      </c>
      <c r="CA818" s="154" t="s">
        <v>197</v>
      </c>
      <c r="CB818" s="154">
        <v>1.7975205950185729</v>
      </c>
      <c r="CC818" s="154">
        <v>1.7975205950185729</v>
      </c>
      <c r="CD818" s="154" t="s">
        <v>197</v>
      </c>
      <c r="CE818" s="155">
        <v>1</v>
      </c>
      <c r="CF818" s="269" t="s">
        <v>2234</v>
      </c>
      <c r="CG818" s="269"/>
      <c r="CH818" s="273"/>
    </row>
    <row r="819" spans="1:86" s="1" customFormat="1" ht="17" customHeight="1" x14ac:dyDescent="0.2">
      <c r="A819" s="120">
        <v>815</v>
      </c>
      <c r="B819" s="127" t="s">
        <v>2418</v>
      </c>
      <c r="C819" s="127" t="s">
        <v>485</v>
      </c>
      <c r="D819" s="121">
        <v>2</v>
      </c>
      <c r="E819" s="121" t="s">
        <v>1241</v>
      </c>
      <c r="F819" s="199">
        <v>58.915399999999998</v>
      </c>
      <c r="G819" s="199">
        <v>5.68</v>
      </c>
      <c r="H819" s="213">
        <v>1</v>
      </c>
      <c r="I819" s="212">
        <v>9150</v>
      </c>
      <c r="J819" s="212">
        <v>190</v>
      </c>
      <c r="K819" s="123">
        <v>0</v>
      </c>
      <c r="L819" s="122">
        <v>9150</v>
      </c>
      <c r="M819" s="122">
        <v>190</v>
      </c>
      <c r="N819" s="122">
        <v>10449.25</v>
      </c>
      <c r="O819" s="122">
        <v>620.75</v>
      </c>
      <c r="P819" s="122">
        <v>819.25</v>
      </c>
      <c r="Q819" s="112" t="s">
        <v>192</v>
      </c>
      <c r="R819" s="158">
        <v>1</v>
      </c>
      <c r="S819" s="112" t="s">
        <v>2191</v>
      </c>
      <c r="T819" s="124" t="s">
        <v>1240</v>
      </c>
      <c r="U819" s="112" t="s">
        <v>206</v>
      </c>
      <c r="V819" s="112" t="s">
        <v>355</v>
      </c>
      <c r="W819" s="112" t="s">
        <v>193</v>
      </c>
      <c r="X819" s="112" t="s">
        <v>115</v>
      </c>
      <c r="Y819" s="112" t="s">
        <v>115</v>
      </c>
      <c r="Z819" s="112" t="s">
        <v>115</v>
      </c>
      <c r="AA819" s="125" t="s">
        <v>197</v>
      </c>
      <c r="AB819" s="125" t="s">
        <v>197</v>
      </c>
      <c r="AC819" s="125" t="s">
        <v>197</v>
      </c>
      <c r="AD819" s="125" t="s">
        <v>197</v>
      </c>
      <c r="AE819" s="125">
        <v>0</v>
      </c>
      <c r="AF819" s="125">
        <v>0.1</v>
      </c>
      <c r="AG819" s="125">
        <v>0</v>
      </c>
      <c r="AH819" s="125">
        <v>0</v>
      </c>
      <c r="AI819" s="202">
        <v>0</v>
      </c>
      <c r="AJ819" s="202">
        <v>0</v>
      </c>
      <c r="AK819" s="202">
        <v>0.61016463818633415</v>
      </c>
      <c r="AL819" s="202">
        <v>0</v>
      </c>
      <c r="AM819" s="202">
        <v>0.1</v>
      </c>
      <c r="AN819" s="202">
        <v>0</v>
      </c>
      <c r="AO819" s="202">
        <v>1</v>
      </c>
      <c r="AP819" s="202">
        <v>0</v>
      </c>
      <c r="AQ819" s="202" t="s">
        <v>197</v>
      </c>
      <c r="AR819" s="202">
        <v>1982</v>
      </c>
      <c r="AS819" s="210">
        <v>11</v>
      </c>
      <c r="AT819" s="202" t="s">
        <v>132</v>
      </c>
      <c r="AU819" s="202" t="s">
        <v>556</v>
      </c>
      <c r="AV819" s="152">
        <v>1.1799580016649152</v>
      </c>
      <c r="AW819" s="152">
        <v>1.1799580016649152</v>
      </c>
      <c r="AX819" s="179">
        <v>-0.17323122118190329</v>
      </c>
      <c r="AY819" s="179" t="s">
        <v>115</v>
      </c>
      <c r="AZ819" s="179">
        <v>-0.13305194484296029</v>
      </c>
      <c r="BA819" s="179">
        <v>-0.1208259055525721</v>
      </c>
      <c r="BB819" s="179">
        <v>0</v>
      </c>
      <c r="BC819" s="179">
        <v>0.1236851948243715</v>
      </c>
      <c r="BD819" s="179">
        <v>0.13578831378715051</v>
      </c>
      <c r="BE819" s="179" t="s">
        <v>115</v>
      </c>
      <c r="BF819" s="179">
        <v>0.17219327409268839</v>
      </c>
      <c r="BG819" s="179">
        <v>0.20432760248430021</v>
      </c>
      <c r="BH819" s="223">
        <v>0</v>
      </c>
      <c r="BI819" s="204">
        <v>7</v>
      </c>
      <c r="BJ819" s="205" t="s">
        <v>3025</v>
      </c>
      <c r="BK819" s="205" t="s">
        <v>3026</v>
      </c>
      <c r="BL819" s="205" t="s">
        <v>3027</v>
      </c>
      <c r="BM819" s="205">
        <v>-1.646381863341179E-2</v>
      </c>
      <c r="BN819" s="205">
        <v>0.36848935107616659</v>
      </c>
      <c r="BO819" s="205">
        <v>4.3479621270437592E-2</v>
      </c>
      <c r="BP819" s="205">
        <v>9.548178712712084E-2</v>
      </c>
      <c r="BQ819" s="205" t="s">
        <v>115</v>
      </c>
      <c r="BR819" s="205" t="s">
        <v>197</v>
      </c>
      <c r="BS819" s="205">
        <v>1.352025532442755</v>
      </c>
      <c r="BT819" s="120" t="s">
        <v>115</v>
      </c>
      <c r="BU819" s="120" t="s">
        <v>115</v>
      </c>
      <c r="BV819" s="120" t="s">
        <v>115</v>
      </c>
      <c r="BW819" s="120" t="s">
        <v>115</v>
      </c>
      <c r="BX819" s="153">
        <v>11.016463818633412</v>
      </c>
      <c r="BY819" s="153">
        <v>1.2406016833328914</v>
      </c>
      <c r="BZ819" s="153">
        <v>1.2406016833328914</v>
      </c>
      <c r="CA819" s="154" t="s">
        <v>197</v>
      </c>
      <c r="CB819" s="154">
        <v>1.8349565599941375</v>
      </c>
      <c r="CC819" s="154">
        <v>1.8349565599941375</v>
      </c>
      <c r="CD819" s="154" t="s">
        <v>197</v>
      </c>
      <c r="CE819" s="155">
        <v>0</v>
      </c>
      <c r="CF819" s="269"/>
      <c r="CG819" s="269" t="s">
        <v>3020</v>
      </c>
      <c r="CH819" s="273"/>
    </row>
    <row r="820" spans="1:86" s="1" customFormat="1" x14ac:dyDescent="0.2">
      <c r="A820" s="120">
        <v>816</v>
      </c>
      <c r="B820" s="120" t="s">
        <v>861</v>
      </c>
      <c r="C820" s="120" t="s">
        <v>849</v>
      </c>
      <c r="D820" s="126">
        <v>2</v>
      </c>
      <c r="E820" s="126" t="s">
        <v>862</v>
      </c>
      <c r="F820" s="199">
        <v>67.040024000000003</v>
      </c>
      <c r="G820" s="199">
        <v>14.024374999999999</v>
      </c>
      <c r="H820" s="123">
        <v>1</v>
      </c>
      <c r="I820" s="122">
        <v>4390</v>
      </c>
      <c r="J820" s="122">
        <v>80</v>
      </c>
      <c r="K820" s="123">
        <v>440</v>
      </c>
      <c r="L820" s="122">
        <v>4390</v>
      </c>
      <c r="M820" s="122">
        <v>80</v>
      </c>
      <c r="N820" s="122">
        <v>4973.25</v>
      </c>
      <c r="O820" s="122">
        <v>312.75</v>
      </c>
      <c r="P820" s="122">
        <v>133.25</v>
      </c>
      <c r="Q820" s="112" t="s">
        <v>863</v>
      </c>
      <c r="R820" s="158">
        <v>2</v>
      </c>
      <c r="S820" s="112" t="s">
        <v>2191</v>
      </c>
      <c r="T820" s="112" t="s">
        <v>2186</v>
      </c>
      <c r="U820" s="112" t="s">
        <v>197</v>
      </c>
      <c r="V820" s="112" t="s">
        <v>197</v>
      </c>
      <c r="W820" s="112" t="s">
        <v>193</v>
      </c>
      <c r="X820" s="112" t="s">
        <v>197</v>
      </c>
      <c r="Y820" s="112" t="s">
        <v>197</v>
      </c>
      <c r="Z820" s="112" t="s">
        <v>197</v>
      </c>
      <c r="AA820" s="125" t="s">
        <v>197</v>
      </c>
      <c r="AB820" s="125" t="s">
        <v>197</v>
      </c>
      <c r="AC820" s="125" t="s">
        <v>197</v>
      </c>
      <c r="AD820" s="125" t="s">
        <v>197</v>
      </c>
      <c r="AE820" s="125" t="s">
        <v>197</v>
      </c>
      <c r="AF820" s="125">
        <v>0.1</v>
      </c>
      <c r="AG820" s="125">
        <v>0</v>
      </c>
      <c r="AH820" s="125">
        <v>0</v>
      </c>
      <c r="AI820" s="202">
        <v>0</v>
      </c>
      <c r="AJ820" s="202">
        <v>0</v>
      </c>
      <c r="AK820" s="202">
        <v>0.7</v>
      </c>
      <c r="AL820" s="202">
        <v>0</v>
      </c>
      <c r="AM820" s="202">
        <v>0.1</v>
      </c>
      <c r="AN820" s="202">
        <v>0</v>
      </c>
      <c r="AO820" s="202">
        <v>1</v>
      </c>
      <c r="AP820" s="202">
        <v>0</v>
      </c>
      <c r="AQ820" s="202" t="s">
        <v>197</v>
      </c>
      <c r="AR820" s="202">
        <v>1981</v>
      </c>
      <c r="AS820" s="203">
        <v>20</v>
      </c>
      <c r="AT820" s="202" t="s">
        <v>132</v>
      </c>
      <c r="AU820" s="202" t="s">
        <v>556</v>
      </c>
      <c r="AV820" s="152">
        <v>1.2288205727444508</v>
      </c>
      <c r="AW820" s="152">
        <v>1.2288205727444508</v>
      </c>
      <c r="AX820" s="179">
        <v>-0.17346748468839099</v>
      </c>
      <c r="AY820" s="179" t="s">
        <v>115</v>
      </c>
      <c r="AZ820" s="179">
        <v>-0.13338417865847629</v>
      </c>
      <c r="BA820" s="179">
        <v>-0.1210629913622097</v>
      </c>
      <c r="BB820" s="179">
        <v>0</v>
      </c>
      <c r="BC820" s="179">
        <v>0.1238128694712492</v>
      </c>
      <c r="BD820" s="179">
        <v>0.1360870347832189</v>
      </c>
      <c r="BE820" s="179" t="s">
        <v>115</v>
      </c>
      <c r="BF820" s="179">
        <v>0.17275738684919889</v>
      </c>
      <c r="BG820" s="179">
        <v>0.20515983113224029</v>
      </c>
      <c r="BH820" s="204">
        <v>-1</v>
      </c>
      <c r="BI820" s="204">
        <v>5</v>
      </c>
      <c r="BJ820" s="205" t="s">
        <v>3049</v>
      </c>
      <c r="BK820" s="205" t="s">
        <v>3050</v>
      </c>
      <c r="BL820" s="205" t="s">
        <v>3035</v>
      </c>
      <c r="BM820" s="205">
        <v>0</v>
      </c>
      <c r="BN820" s="205" t="s">
        <v>115</v>
      </c>
      <c r="BO820" s="205">
        <v>0.1201587064973593</v>
      </c>
      <c r="BP820" s="205">
        <v>9.548178712712084E-2</v>
      </c>
      <c r="BQ820" s="205" t="s">
        <v>115</v>
      </c>
      <c r="BR820" s="205" t="s">
        <v>197</v>
      </c>
      <c r="BS820" s="205">
        <v>0.34112838822739161</v>
      </c>
      <c r="BT820" s="120" t="s">
        <v>115</v>
      </c>
      <c r="BU820" s="120" t="s">
        <v>115</v>
      </c>
      <c r="BV820" s="120" t="s">
        <v>115</v>
      </c>
      <c r="BW820" s="120" t="s">
        <v>115</v>
      </c>
      <c r="BX820" s="153">
        <v>20</v>
      </c>
      <c r="BY820" s="153">
        <v>1.2383678316316631</v>
      </c>
      <c r="BZ820" s="153">
        <v>1.2383678316316631</v>
      </c>
      <c r="CA820" s="154" t="s">
        <v>197</v>
      </c>
      <c r="CB820" s="154">
        <v>1.2844934657968194</v>
      </c>
      <c r="CC820" s="154">
        <v>1.2844934657968194</v>
      </c>
      <c r="CD820" s="154" t="s">
        <v>197</v>
      </c>
      <c r="CE820" s="155">
        <v>1</v>
      </c>
      <c r="CF820" s="269" t="s">
        <v>2403</v>
      </c>
      <c r="CG820" s="269"/>
      <c r="CH820" s="273"/>
    </row>
    <row r="821" spans="1:86" s="1" customFormat="1" x14ac:dyDescent="0.2">
      <c r="A821" s="120">
        <v>817</v>
      </c>
      <c r="B821" s="120" t="s">
        <v>859</v>
      </c>
      <c r="C821" s="120" t="s">
        <v>849</v>
      </c>
      <c r="D821" s="126">
        <v>2</v>
      </c>
      <c r="E821" s="126" t="s">
        <v>860</v>
      </c>
      <c r="F821" s="199">
        <v>66.808237000000005</v>
      </c>
      <c r="G821" s="199">
        <v>13.967971</v>
      </c>
      <c r="H821" s="123">
        <v>1</v>
      </c>
      <c r="I821" s="122">
        <v>7340</v>
      </c>
      <c r="J821" s="122">
        <v>110</v>
      </c>
      <c r="K821" s="123">
        <v>440</v>
      </c>
      <c r="L821" s="122">
        <v>7340</v>
      </c>
      <c r="M821" s="122">
        <v>110</v>
      </c>
      <c r="N821" s="122">
        <v>7624</v>
      </c>
      <c r="O821" s="122">
        <v>259</v>
      </c>
      <c r="P821" s="122">
        <v>228</v>
      </c>
      <c r="Q821" s="112" t="s">
        <v>864</v>
      </c>
      <c r="R821" s="158">
        <v>2</v>
      </c>
      <c r="S821" s="112" t="s">
        <v>2191</v>
      </c>
      <c r="T821" s="112" t="s">
        <v>475</v>
      </c>
      <c r="U821" s="112" t="s">
        <v>197</v>
      </c>
      <c r="V821" s="112" t="s">
        <v>197</v>
      </c>
      <c r="W821" s="112" t="s">
        <v>193</v>
      </c>
      <c r="X821" s="112" t="s">
        <v>197</v>
      </c>
      <c r="Y821" s="112" t="s">
        <v>197</v>
      </c>
      <c r="Z821" s="112" t="s">
        <v>197</v>
      </c>
      <c r="AA821" s="125" t="s">
        <v>197</v>
      </c>
      <c r="AB821" s="125" t="s">
        <v>197</v>
      </c>
      <c r="AC821" s="125" t="s">
        <v>197</v>
      </c>
      <c r="AD821" s="125" t="s">
        <v>197</v>
      </c>
      <c r="AE821" s="125" t="s">
        <v>197</v>
      </c>
      <c r="AF821" s="125">
        <v>0.1</v>
      </c>
      <c r="AG821" s="125">
        <v>0</v>
      </c>
      <c r="AH821" s="125">
        <v>0</v>
      </c>
      <c r="AI821" s="202">
        <v>0</v>
      </c>
      <c r="AJ821" s="202">
        <v>0</v>
      </c>
      <c r="AK821" s="202">
        <v>0.5</v>
      </c>
      <c r="AL821" s="202">
        <v>0</v>
      </c>
      <c r="AM821" s="202">
        <v>0.1</v>
      </c>
      <c r="AN821" s="202">
        <v>0</v>
      </c>
      <c r="AO821" s="202">
        <v>1</v>
      </c>
      <c r="AP821" s="202">
        <v>0</v>
      </c>
      <c r="AQ821" s="202" t="s">
        <v>197</v>
      </c>
      <c r="AR821" s="202">
        <v>1981</v>
      </c>
      <c r="AS821" s="203">
        <v>5</v>
      </c>
      <c r="AT821" s="202" t="s">
        <v>132</v>
      </c>
      <c r="AU821" s="202" t="s">
        <v>556</v>
      </c>
      <c r="AV821" s="152">
        <v>1.1269427669584644</v>
      </c>
      <c r="AW821" s="152">
        <v>1.1269427669584644</v>
      </c>
      <c r="AX821" s="179">
        <v>-6.6609678526414501E-2</v>
      </c>
      <c r="AY821" s="179" t="s">
        <v>115</v>
      </c>
      <c r="AZ821" s="179">
        <v>-5.1220916332910441E-2</v>
      </c>
      <c r="BA821" s="179">
        <v>-4.6490950499508521E-2</v>
      </c>
      <c r="BB821" s="179">
        <v>0</v>
      </c>
      <c r="BC821" s="179">
        <v>4.754713939908551E-2</v>
      </c>
      <c r="BD821" s="179">
        <v>5.225912373857438E-2</v>
      </c>
      <c r="BE821" s="179" t="s">
        <v>115</v>
      </c>
      <c r="BF821" s="179">
        <v>6.6328095144849525E-2</v>
      </c>
      <c r="BG821" s="179">
        <v>7.877687771107611E-2</v>
      </c>
      <c r="BH821" s="204">
        <v>-1</v>
      </c>
      <c r="BI821" s="204">
        <v>5</v>
      </c>
      <c r="BJ821" s="205" t="s">
        <v>3049</v>
      </c>
      <c r="BK821" s="205" t="s">
        <v>3050</v>
      </c>
      <c r="BL821" s="205" t="s">
        <v>3035</v>
      </c>
      <c r="BM821" s="205">
        <v>0</v>
      </c>
      <c r="BN821" s="205" t="s">
        <v>115</v>
      </c>
      <c r="BO821" s="205">
        <v>0.12275327058888361</v>
      </c>
      <c r="BP821" s="205">
        <v>9.548178712712084E-2</v>
      </c>
      <c r="BQ821" s="205" t="s">
        <v>115</v>
      </c>
      <c r="BR821" s="205" t="s">
        <v>197</v>
      </c>
      <c r="BS821" s="205">
        <v>0.30959254906612388</v>
      </c>
      <c r="BT821" s="120" t="s">
        <v>115</v>
      </c>
      <c r="BU821" s="120" t="s">
        <v>115</v>
      </c>
      <c r="BV821" s="120" t="s">
        <v>115</v>
      </c>
      <c r="BW821" s="120" t="s">
        <v>115</v>
      </c>
      <c r="BX821" s="153">
        <v>5</v>
      </c>
      <c r="BY821" s="153">
        <v>1.1376225811371961</v>
      </c>
      <c r="BZ821" s="153">
        <v>1.1376225811371961</v>
      </c>
      <c r="CA821" s="154" t="s">
        <v>197</v>
      </c>
      <c r="CB821" s="154">
        <v>1.1789964730865468</v>
      </c>
      <c r="CC821" s="154">
        <v>1.1789964730865468</v>
      </c>
      <c r="CD821" s="154" t="s">
        <v>197</v>
      </c>
      <c r="CE821" s="155">
        <v>1</v>
      </c>
      <c r="CF821" s="269" t="s">
        <v>2254</v>
      </c>
      <c r="CG821" s="269"/>
      <c r="CH821" s="273"/>
    </row>
    <row r="822" spans="1:86" s="1" customFormat="1" x14ac:dyDescent="0.2">
      <c r="A822" s="120">
        <v>818</v>
      </c>
      <c r="B822" s="120" t="s">
        <v>868</v>
      </c>
      <c r="C822" s="120" t="s">
        <v>849</v>
      </c>
      <c r="D822" s="126">
        <v>2</v>
      </c>
      <c r="E822" s="126" t="s">
        <v>860</v>
      </c>
      <c r="F822" s="199">
        <v>66.808237000000005</v>
      </c>
      <c r="G822" s="199">
        <v>13.967971</v>
      </c>
      <c r="H822" s="123">
        <v>1</v>
      </c>
      <c r="I822" s="122">
        <v>9240</v>
      </c>
      <c r="J822" s="122">
        <v>120</v>
      </c>
      <c r="K822" s="123">
        <v>440</v>
      </c>
      <c r="L822" s="122">
        <v>9240</v>
      </c>
      <c r="M822" s="122">
        <v>120</v>
      </c>
      <c r="N822" s="122">
        <v>9818.5</v>
      </c>
      <c r="O822" s="122">
        <v>353.5</v>
      </c>
      <c r="P822" s="122">
        <v>304.5</v>
      </c>
      <c r="Q822" s="112" t="s">
        <v>865</v>
      </c>
      <c r="R822" s="158">
        <v>2</v>
      </c>
      <c r="S822" s="112" t="s">
        <v>2191</v>
      </c>
      <c r="T822" s="112" t="s">
        <v>870</v>
      </c>
      <c r="U822" s="112" t="s">
        <v>197</v>
      </c>
      <c r="V822" s="112" t="s">
        <v>197</v>
      </c>
      <c r="W822" s="112" t="s">
        <v>193</v>
      </c>
      <c r="X822" s="112" t="s">
        <v>197</v>
      </c>
      <c r="Y822" s="112" t="s">
        <v>197</v>
      </c>
      <c r="Z822" s="112" t="s">
        <v>197</v>
      </c>
      <c r="AA822" s="125" t="s">
        <v>197</v>
      </c>
      <c r="AB822" s="125" t="s">
        <v>197</v>
      </c>
      <c r="AC822" s="125" t="s">
        <v>197</v>
      </c>
      <c r="AD822" s="125" t="s">
        <v>197</v>
      </c>
      <c r="AE822" s="125" t="s">
        <v>197</v>
      </c>
      <c r="AF822" s="125">
        <v>0.1</v>
      </c>
      <c r="AG822" s="125">
        <v>0</v>
      </c>
      <c r="AH822" s="125">
        <v>0</v>
      </c>
      <c r="AI822" s="202">
        <v>0</v>
      </c>
      <c r="AJ822" s="202">
        <v>0</v>
      </c>
      <c r="AK822" s="202">
        <v>0.9</v>
      </c>
      <c r="AL822" s="202">
        <v>0</v>
      </c>
      <c r="AM822" s="202">
        <v>0.1</v>
      </c>
      <c r="AN822" s="202">
        <v>0</v>
      </c>
      <c r="AO822" s="202">
        <v>1</v>
      </c>
      <c r="AP822" s="202">
        <v>0</v>
      </c>
      <c r="AQ822" s="202" t="s">
        <v>197</v>
      </c>
      <c r="AR822" s="202">
        <v>1981</v>
      </c>
      <c r="AS822" s="203">
        <v>40</v>
      </c>
      <c r="AT822" s="202" t="s">
        <v>132</v>
      </c>
      <c r="AU822" s="202" t="s">
        <v>556</v>
      </c>
      <c r="AV822" s="152">
        <v>1.3527749258468684</v>
      </c>
      <c r="AW822" s="152">
        <v>1.3527749258468684</v>
      </c>
      <c r="AX822" s="179">
        <v>-0.1734068302781096</v>
      </c>
      <c r="AY822" s="179" t="s">
        <v>115</v>
      </c>
      <c r="AZ822" s="179">
        <v>-0.13329751275549701</v>
      </c>
      <c r="BA822" s="179">
        <v>-0.1209924598612899</v>
      </c>
      <c r="BB822" s="179">
        <v>0</v>
      </c>
      <c r="BC822" s="179">
        <v>0.1237704869695138</v>
      </c>
      <c r="BD822" s="179">
        <v>0.13600518024148439</v>
      </c>
      <c r="BE822" s="179" t="s">
        <v>115</v>
      </c>
      <c r="BF822" s="179">
        <v>0.17263933960371239</v>
      </c>
      <c r="BG822" s="179">
        <v>0.2049724228960251</v>
      </c>
      <c r="BH822" s="204">
        <v>-1</v>
      </c>
      <c r="BI822" s="204">
        <v>5</v>
      </c>
      <c r="BJ822" s="205" t="s">
        <v>3049</v>
      </c>
      <c r="BK822" s="205" t="s">
        <v>3050</v>
      </c>
      <c r="BL822" s="205" t="s">
        <v>3035</v>
      </c>
      <c r="BM822" s="205">
        <v>0</v>
      </c>
      <c r="BN822" s="205" t="s">
        <v>115</v>
      </c>
      <c r="BO822" s="205">
        <v>0.12275327058888361</v>
      </c>
      <c r="BP822" s="205">
        <v>9.548178712712084E-2</v>
      </c>
      <c r="BQ822" s="205" t="s">
        <v>115</v>
      </c>
      <c r="BR822" s="205" t="s">
        <v>197</v>
      </c>
      <c r="BS822" s="205">
        <v>0.30959254906612388</v>
      </c>
      <c r="BT822" s="120" t="s">
        <v>115</v>
      </c>
      <c r="BU822" s="120" t="s">
        <v>115</v>
      </c>
      <c r="BV822" s="120" t="s">
        <v>115</v>
      </c>
      <c r="BW822" s="120" t="s">
        <v>115</v>
      </c>
      <c r="BX822" s="153">
        <v>40</v>
      </c>
      <c r="BY822" s="153">
        <v>1.3616846687516375</v>
      </c>
      <c r="BZ822" s="153">
        <v>1.3616846687516375</v>
      </c>
      <c r="CA822" s="154" t="s">
        <v>197</v>
      </c>
      <c r="CB822" s="154">
        <v>1.3964357069161892</v>
      </c>
      <c r="CC822" s="154">
        <v>1.3964357069161892</v>
      </c>
      <c r="CD822" s="154" t="s">
        <v>197</v>
      </c>
      <c r="CE822" s="155">
        <v>0</v>
      </c>
      <c r="CF822" s="269"/>
      <c r="CG822" s="269"/>
      <c r="CH822" s="273"/>
    </row>
    <row r="823" spans="1:86" s="1" customFormat="1" x14ac:dyDescent="0.2">
      <c r="A823" s="120">
        <v>819</v>
      </c>
      <c r="B823" s="120" t="s">
        <v>869</v>
      </c>
      <c r="C823" s="120" t="s">
        <v>849</v>
      </c>
      <c r="D823" s="126">
        <v>2</v>
      </c>
      <c r="E823" s="126" t="s">
        <v>858</v>
      </c>
      <c r="F823" s="199">
        <v>66.802323000000001</v>
      </c>
      <c r="G823" s="199">
        <v>13.551436000000001</v>
      </c>
      <c r="H823" s="123">
        <v>1</v>
      </c>
      <c r="I823" s="122">
        <v>10640</v>
      </c>
      <c r="J823" s="122">
        <v>70</v>
      </c>
      <c r="K823" s="123">
        <v>440</v>
      </c>
      <c r="L823" s="122">
        <v>10640</v>
      </c>
      <c r="M823" s="122">
        <v>70</v>
      </c>
      <c r="N823" s="122">
        <v>11789</v>
      </c>
      <c r="O823" s="122">
        <v>302</v>
      </c>
      <c r="P823" s="122">
        <v>316</v>
      </c>
      <c r="Q823" s="112" t="s">
        <v>479</v>
      </c>
      <c r="R823" s="158">
        <v>2</v>
      </c>
      <c r="S823" s="112" t="s">
        <v>2191</v>
      </c>
      <c r="T823" s="112" t="s">
        <v>501</v>
      </c>
      <c r="U823" s="112" t="s">
        <v>197</v>
      </c>
      <c r="V823" s="112" t="s">
        <v>197</v>
      </c>
      <c r="W823" s="112" t="s">
        <v>193</v>
      </c>
      <c r="X823" s="112" t="s">
        <v>197</v>
      </c>
      <c r="Y823" s="112" t="s">
        <v>197</v>
      </c>
      <c r="Z823" s="112" t="s">
        <v>197</v>
      </c>
      <c r="AA823" s="125" t="s">
        <v>197</v>
      </c>
      <c r="AB823" s="125" t="s">
        <v>197</v>
      </c>
      <c r="AC823" s="125" t="s">
        <v>197</v>
      </c>
      <c r="AD823" s="125" t="s">
        <v>197</v>
      </c>
      <c r="AE823" s="125" t="s">
        <v>197</v>
      </c>
      <c r="AF823" s="125">
        <v>0.1</v>
      </c>
      <c r="AG823" s="125">
        <v>0</v>
      </c>
      <c r="AH823" s="125">
        <v>0</v>
      </c>
      <c r="AI823" s="202">
        <v>0</v>
      </c>
      <c r="AJ823" s="202">
        <v>0</v>
      </c>
      <c r="AK823" s="202">
        <v>0.6</v>
      </c>
      <c r="AL823" s="202">
        <v>0</v>
      </c>
      <c r="AM823" s="202">
        <v>0.1</v>
      </c>
      <c r="AN823" s="202">
        <v>0</v>
      </c>
      <c r="AO823" s="202">
        <v>1</v>
      </c>
      <c r="AP823" s="202">
        <v>0</v>
      </c>
      <c r="AQ823" s="202" t="s">
        <v>197</v>
      </c>
      <c r="AR823" s="202">
        <v>1981</v>
      </c>
      <c r="AS823" s="203">
        <v>10</v>
      </c>
      <c r="AT823" s="202" t="s">
        <v>132</v>
      </c>
      <c r="AU823" s="202" t="s">
        <v>556</v>
      </c>
      <c r="AV823" s="152">
        <v>1.1747340124470731</v>
      </c>
      <c r="AW823" s="152">
        <v>1.1747340124470731</v>
      </c>
      <c r="AX823" s="179">
        <v>-0.1736562626345676</v>
      </c>
      <c r="AY823" s="179" t="s">
        <v>115</v>
      </c>
      <c r="AZ823" s="179">
        <v>-0.1336248815311884</v>
      </c>
      <c r="BA823" s="179">
        <v>-0.1213201801736911</v>
      </c>
      <c r="BB823" s="179">
        <v>0</v>
      </c>
      <c r="BC823" s="179">
        <v>0.1239531035446491</v>
      </c>
      <c r="BD823" s="179">
        <v>0.13628529055352739</v>
      </c>
      <c r="BE823" s="179" t="s">
        <v>115</v>
      </c>
      <c r="BF823" s="179">
        <v>0.17281785025766719</v>
      </c>
      <c r="BG823" s="179">
        <v>0.20525838576486161</v>
      </c>
      <c r="BH823" s="204">
        <v>-1</v>
      </c>
      <c r="BI823" s="204">
        <v>5</v>
      </c>
      <c r="BJ823" s="205" t="s">
        <v>3049</v>
      </c>
      <c r="BK823" s="205" t="s">
        <v>3050</v>
      </c>
      <c r="BL823" s="205" t="s">
        <v>3035</v>
      </c>
      <c r="BM823" s="205">
        <v>0</v>
      </c>
      <c r="BN823" s="205" t="s">
        <v>115</v>
      </c>
      <c r="BO823" s="205">
        <v>0.14459684121458991</v>
      </c>
      <c r="BP823" s="205">
        <v>9.548178712712084E-2</v>
      </c>
      <c r="BQ823" s="205" t="s">
        <v>115</v>
      </c>
      <c r="BR823" s="205" t="s">
        <v>197</v>
      </c>
      <c r="BS823" s="205">
        <v>1.2638995288815189</v>
      </c>
      <c r="BT823" s="120" t="s">
        <v>115</v>
      </c>
      <c r="BU823" s="120" t="s">
        <v>115</v>
      </c>
      <c r="BV823" s="120" t="s">
        <v>115</v>
      </c>
      <c r="BW823" s="120" t="s">
        <v>115</v>
      </c>
      <c r="BX823" s="153">
        <v>10</v>
      </c>
      <c r="BY823" s="153">
        <v>1.1874447432037527</v>
      </c>
      <c r="BZ823" s="153">
        <v>1.1874447432037527</v>
      </c>
      <c r="CA823" s="154" t="s">
        <v>197</v>
      </c>
      <c r="CB823" s="154">
        <v>1.7342050159278031</v>
      </c>
      <c r="CC823" s="154">
        <v>1.7342050159278031</v>
      </c>
      <c r="CD823" s="154" t="s">
        <v>197</v>
      </c>
      <c r="CE823" s="155">
        <v>0</v>
      </c>
      <c r="CF823" s="269"/>
      <c r="CG823" s="269"/>
      <c r="CH823" s="273"/>
    </row>
    <row r="824" spans="1:86" s="1" customFormat="1" x14ac:dyDescent="0.2">
      <c r="A824" s="120">
        <v>820</v>
      </c>
      <c r="B824" s="120" t="s">
        <v>857</v>
      </c>
      <c r="C824" s="120" t="s">
        <v>849</v>
      </c>
      <c r="D824" s="126">
        <v>2</v>
      </c>
      <c r="E824" s="126" t="s">
        <v>860</v>
      </c>
      <c r="F824" s="199">
        <v>66.810614000000001</v>
      </c>
      <c r="G824" s="199">
        <v>13.894034</v>
      </c>
      <c r="H824" s="123">
        <v>1</v>
      </c>
      <c r="I824" s="122">
        <v>10860</v>
      </c>
      <c r="J824" s="122">
        <v>150</v>
      </c>
      <c r="K824" s="123">
        <v>440</v>
      </c>
      <c r="L824" s="122">
        <v>10860</v>
      </c>
      <c r="M824" s="122">
        <v>150</v>
      </c>
      <c r="N824" s="122">
        <v>12134.5</v>
      </c>
      <c r="O824" s="122">
        <v>440.5</v>
      </c>
      <c r="P824" s="122">
        <v>470.5</v>
      </c>
      <c r="Q824" s="112" t="s">
        <v>866</v>
      </c>
      <c r="R824" s="158">
        <v>2</v>
      </c>
      <c r="S824" s="112" t="s">
        <v>2191</v>
      </c>
      <c r="T824" s="112" t="s">
        <v>871</v>
      </c>
      <c r="U824" s="112" t="s">
        <v>197</v>
      </c>
      <c r="V824" s="112" t="s">
        <v>197</v>
      </c>
      <c r="W824" s="112" t="s">
        <v>193</v>
      </c>
      <c r="X824" s="112" t="s">
        <v>197</v>
      </c>
      <c r="Y824" s="112" t="s">
        <v>197</v>
      </c>
      <c r="Z824" s="112" t="s">
        <v>197</v>
      </c>
      <c r="AA824" s="125" t="s">
        <v>197</v>
      </c>
      <c r="AB824" s="125" t="s">
        <v>197</v>
      </c>
      <c r="AC824" s="125" t="s">
        <v>197</v>
      </c>
      <c r="AD824" s="125" t="s">
        <v>197</v>
      </c>
      <c r="AE824" s="125" t="s">
        <v>197</v>
      </c>
      <c r="AF824" s="125">
        <v>0.1</v>
      </c>
      <c r="AG824" s="125">
        <v>0</v>
      </c>
      <c r="AH824" s="125">
        <v>0</v>
      </c>
      <c r="AI824" s="202">
        <v>0</v>
      </c>
      <c r="AJ824" s="202">
        <v>0</v>
      </c>
      <c r="AK824" s="202">
        <v>0.5</v>
      </c>
      <c r="AL824" s="202">
        <v>0</v>
      </c>
      <c r="AM824" s="202">
        <v>0.1</v>
      </c>
      <c r="AN824" s="202">
        <v>0</v>
      </c>
      <c r="AO824" s="202">
        <v>1</v>
      </c>
      <c r="AP824" s="202">
        <v>0</v>
      </c>
      <c r="AQ824" s="202" t="s">
        <v>197</v>
      </c>
      <c r="AR824" s="202">
        <v>1981</v>
      </c>
      <c r="AS824" s="203">
        <v>3</v>
      </c>
      <c r="AT824" s="202" t="s">
        <v>132</v>
      </c>
      <c r="AU824" s="202" t="s">
        <v>556</v>
      </c>
      <c r="AV824" s="152">
        <v>1.1269427669584644</v>
      </c>
      <c r="AW824" s="152">
        <v>1.1269427669584644</v>
      </c>
      <c r="AX824" s="179">
        <v>-0.17324245844314559</v>
      </c>
      <c r="AY824" s="179" t="s">
        <v>115</v>
      </c>
      <c r="AZ824" s="179">
        <v>-0.13306116617840069</v>
      </c>
      <c r="BA824" s="179">
        <v>-0.12082347085901531</v>
      </c>
      <c r="BB824" s="179">
        <v>0</v>
      </c>
      <c r="BC824" s="179">
        <v>0.123678026501658</v>
      </c>
      <c r="BD824" s="179">
        <v>0.1357936191667892</v>
      </c>
      <c r="BE824" s="179" t="s">
        <v>115</v>
      </c>
      <c r="BF824" s="179">
        <v>0.17224673040972791</v>
      </c>
      <c r="BG824" s="179">
        <v>0.20438277221798359</v>
      </c>
      <c r="BH824" s="204">
        <v>-1</v>
      </c>
      <c r="BI824" s="204">
        <v>5</v>
      </c>
      <c r="BJ824" s="205" t="s">
        <v>3049</v>
      </c>
      <c r="BK824" s="205" t="s">
        <v>3050</v>
      </c>
      <c r="BL824" s="205" t="s">
        <v>3035</v>
      </c>
      <c r="BM824" s="205">
        <v>0</v>
      </c>
      <c r="BN824" s="205" t="s">
        <v>115</v>
      </c>
      <c r="BO824" s="205">
        <v>0.14106346621829241</v>
      </c>
      <c r="BP824" s="205">
        <v>9.548178712712084E-2</v>
      </c>
      <c r="BQ824" s="205" t="s">
        <v>115</v>
      </c>
      <c r="BR824" s="205" t="s">
        <v>197</v>
      </c>
      <c r="BS824" s="205">
        <v>1.2824618462142161</v>
      </c>
      <c r="BT824" s="120" t="s">
        <v>115</v>
      </c>
      <c r="BU824" s="120" t="s">
        <v>115</v>
      </c>
      <c r="BV824" s="120" t="s">
        <v>115</v>
      </c>
      <c r="BW824" s="120" t="s">
        <v>115</v>
      </c>
      <c r="BX824" s="153">
        <v>3</v>
      </c>
      <c r="BY824" s="153">
        <v>1.1397436874905287</v>
      </c>
      <c r="BZ824" s="153">
        <v>1.1397436874905287</v>
      </c>
      <c r="CA824" s="154" t="s">
        <v>197</v>
      </c>
      <c r="CB824" s="154">
        <v>1.7157284342720687</v>
      </c>
      <c r="CC824" s="154">
        <v>1.7157284342720687</v>
      </c>
      <c r="CD824" s="154" t="s">
        <v>197</v>
      </c>
      <c r="CE824" s="155">
        <v>0</v>
      </c>
      <c r="CF824" s="269"/>
      <c r="CG824" s="269"/>
      <c r="CH824" s="273"/>
    </row>
    <row r="825" spans="1:86" s="1" customFormat="1" x14ac:dyDescent="0.2">
      <c r="A825" s="120">
        <v>821</v>
      </c>
      <c r="B825" s="120" t="s">
        <v>856</v>
      </c>
      <c r="C825" s="120" t="s">
        <v>849</v>
      </c>
      <c r="D825" s="126">
        <v>2</v>
      </c>
      <c r="E825" s="126" t="s">
        <v>855</v>
      </c>
      <c r="F825" s="199">
        <v>66.848742000000001</v>
      </c>
      <c r="G825" s="199">
        <v>13.749924</v>
      </c>
      <c r="H825" s="123">
        <v>1</v>
      </c>
      <c r="I825" s="122">
        <v>11050</v>
      </c>
      <c r="J825" s="122">
        <v>120</v>
      </c>
      <c r="K825" s="123">
        <v>440</v>
      </c>
      <c r="L825" s="122">
        <v>11050</v>
      </c>
      <c r="M825" s="122">
        <v>120</v>
      </c>
      <c r="N825" s="122">
        <v>12429</v>
      </c>
      <c r="O825" s="122">
        <v>249</v>
      </c>
      <c r="P825" s="122">
        <v>430</v>
      </c>
      <c r="Q825" s="112" t="s">
        <v>867</v>
      </c>
      <c r="R825" s="158">
        <v>2</v>
      </c>
      <c r="S825" s="112" t="s">
        <v>2191</v>
      </c>
      <c r="T825" s="112" t="s">
        <v>872</v>
      </c>
      <c r="U825" s="112" t="s">
        <v>197</v>
      </c>
      <c r="V825" s="112" t="s">
        <v>197</v>
      </c>
      <c r="W825" s="112" t="s">
        <v>193</v>
      </c>
      <c r="X825" s="112" t="s">
        <v>197</v>
      </c>
      <c r="Y825" s="112" t="s">
        <v>197</v>
      </c>
      <c r="Z825" s="112" t="s">
        <v>197</v>
      </c>
      <c r="AA825" s="125" t="s">
        <v>197</v>
      </c>
      <c r="AB825" s="125" t="s">
        <v>197</v>
      </c>
      <c r="AC825" s="125" t="s">
        <v>197</v>
      </c>
      <c r="AD825" s="125" t="s">
        <v>197</v>
      </c>
      <c r="AE825" s="125" t="s">
        <v>197</v>
      </c>
      <c r="AF825" s="125">
        <v>0.1</v>
      </c>
      <c r="AG825" s="125">
        <v>0</v>
      </c>
      <c r="AH825" s="125">
        <v>0</v>
      </c>
      <c r="AI825" s="202">
        <v>0</v>
      </c>
      <c r="AJ825" s="202">
        <v>0</v>
      </c>
      <c r="AK825" s="202">
        <v>0.6</v>
      </c>
      <c r="AL825" s="202">
        <v>0</v>
      </c>
      <c r="AM825" s="202">
        <v>0.1</v>
      </c>
      <c r="AN825" s="202">
        <v>0</v>
      </c>
      <c r="AO825" s="202">
        <v>1</v>
      </c>
      <c r="AP825" s="202">
        <v>0</v>
      </c>
      <c r="AQ825" s="202" t="s">
        <v>197</v>
      </c>
      <c r="AR825" s="202">
        <v>1981</v>
      </c>
      <c r="AS825" s="203">
        <v>10</v>
      </c>
      <c r="AT825" s="202" t="s">
        <v>132</v>
      </c>
      <c r="AU825" s="202" t="s">
        <v>556</v>
      </c>
      <c r="AV825" s="152">
        <v>1.1747340124470731</v>
      </c>
      <c r="AW825" s="152">
        <v>1.1747340124470731</v>
      </c>
      <c r="AX825" s="179">
        <v>-0.17353472028845751</v>
      </c>
      <c r="AY825" s="179" t="s">
        <v>115</v>
      </c>
      <c r="AZ825" s="179">
        <v>-0.1334597874890297</v>
      </c>
      <c r="BA825" s="179">
        <v>-0.1211351995424223</v>
      </c>
      <c r="BB825" s="179">
        <v>0</v>
      </c>
      <c r="BC825" s="179">
        <v>0.1238507523037308</v>
      </c>
      <c r="BD825" s="179">
        <v>0.13615833318995951</v>
      </c>
      <c r="BE825" s="179" t="s">
        <v>115</v>
      </c>
      <c r="BF825" s="179">
        <v>0.17285296437373571</v>
      </c>
      <c r="BG825" s="179">
        <v>0.20526690950350759</v>
      </c>
      <c r="BH825" s="204">
        <v>-1</v>
      </c>
      <c r="BI825" s="204">
        <v>5</v>
      </c>
      <c r="BJ825" s="205" t="s">
        <v>3049</v>
      </c>
      <c r="BK825" s="205" t="s">
        <v>3050</v>
      </c>
      <c r="BL825" s="205" t="s">
        <v>3035</v>
      </c>
      <c r="BM825" s="205">
        <v>0</v>
      </c>
      <c r="BN825" s="205" t="s">
        <v>115</v>
      </c>
      <c r="BO825" s="205">
        <v>0.18113299527482549</v>
      </c>
      <c r="BP825" s="205">
        <v>9.548178712712084E-2</v>
      </c>
      <c r="BQ825" s="205" t="s">
        <v>115</v>
      </c>
      <c r="BR825" s="205" t="s">
        <v>197</v>
      </c>
      <c r="BS825" s="205">
        <v>1.277233203016378</v>
      </c>
      <c r="BT825" s="120" t="s">
        <v>115</v>
      </c>
      <c r="BU825" s="120" t="s">
        <v>115</v>
      </c>
      <c r="BV825" s="120" t="s">
        <v>115</v>
      </c>
      <c r="BW825" s="120" t="s">
        <v>115</v>
      </c>
      <c r="BX825" s="153">
        <v>10</v>
      </c>
      <c r="BY825" s="153">
        <v>1.1924453587692054</v>
      </c>
      <c r="BZ825" s="153">
        <v>1.1924453587692054</v>
      </c>
      <c r="CA825" s="154" t="s">
        <v>197</v>
      </c>
      <c r="CB825" s="154">
        <v>1.7473553126189576</v>
      </c>
      <c r="CC825" s="154">
        <v>1.7473553126189576</v>
      </c>
      <c r="CD825" s="154" t="s">
        <v>197</v>
      </c>
      <c r="CE825" s="155">
        <v>0</v>
      </c>
      <c r="CF825" s="269"/>
      <c r="CG825" s="269"/>
      <c r="CH825" s="273"/>
    </row>
    <row r="826" spans="1:86" s="1" customFormat="1" x14ac:dyDescent="0.2">
      <c r="A826" s="120">
        <v>822</v>
      </c>
      <c r="B826" s="120" t="s">
        <v>854</v>
      </c>
      <c r="C826" s="120" t="s">
        <v>849</v>
      </c>
      <c r="D826" s="126">
        <v>2</v>
      </c>
      <c r="E826" s="126" t="s">
        <v>853</v>
      </c>
      <c r="F826" s="199">
        <v>66.840953999999996</v>
      </c>
      <c r="G826" s="199">
        <v>13.765644</v>
      </c>
      <c r="H826" s="123">
        <v>1</v>
      </c>
      <c r="I826" s="122">
        <v>11610</v>
      </c>
      <c r="J826" s="122">
        <v>140</v>
      </c>
      <c r="K826" s="123">
        <v>440</v>
      </c>
      <c r="L826" s="122">
        <v>11610</v>
      </c>
      <c r="M826" s="122">
        <v>140</v>
      </c>
      <c r="N826" s="122">
        <v>12934</v>
      </c>
      <c r="O826" s="122">
        <v>298</v>
      </c>
      <c r="P826" s="122">
        <v>269</v>
      </c>
      <c r="Q826" s="112" t="s">
        <v>867</v>
      </c>
      <c r="R826" s="158">
        <v>2</v>
      </c>
      <c r="S826" s="112" t="s">
        <v>2191</v>
      </c>
      <c r="T826" s="112" t="s">
        <v>501</v>
      </c>
      <c r="U826" s="112" t="s">
        <v>197</v>
      </c>
      <c r="V826" s="112" t="s">
        <v>197</v>
      </c>
      <c r="W826" s="112" t="s">
        <v>193</v>
      </c>
      <c r="X826" s="112" t="s">
        <v>197</v>
      </c>
      <c r="Y826" s="112" t="s">
        <v>197</v>
      </c>
      <c r="Z826" s="112" t="s">
        <v>197</v>
      </c>
      <c r="AA826" s="125" t="s">
        <v>197</v>
      </c>
      <c r="AB826" s="125" t="s">
        <v>197</v>
      </c>
      <c r="AC826" s="125" t="s">
        <v>197</v>
      </c>
      <c r="AD826" s="125" t="s">
        <v>197</v>
      </c>
      <c r="AE826" s="125" t="s">
        <v>197</v>
      </c>
      <c r="AF826" s="125">
        <v>0.1</v>
      </c>
      <c r="AG826" s="125">
        <v>0</v>
      </c>
      <c r="AH826" s="125">
        <v>0</v>
      </c>
      <c r="AI826" s="202">
        <v>0</v>
      </c>
      <c r="AJ826" s="202">
        <v>0</v>
      </c>
      <c r="AK826" s="202">
        <v>0.5</v>
      </c>
      <c r="AL826" s="202">
        <v>0</v>
      </c>
      <c r="AM826" s="202">
        <v>0.1</v>
      </c>
      <c r="AN826" s="202">
        <v>0</v>
      </c>
      <c r="AO826" s="202">
        <v>1</v>
      </c>
      <c r="AP826" s="202">
        <v>0</v>
      </c>
      <c r="AQ826" s="202" t="s">
        <v>197</v>
      </c>
      <c r="AR826" s="202">
        <v>1981</v>
      </c>
      <c r="AS826" s="203">
        <v>4</v>
      </c>
      <c r="AT826" s="202" t="s">
        <v>132</v>
      </c>
      <c r="AU826" s="202" t="s">
        <v>556</v>
      </c>
      <c r="AV826" s="152">
        <v>1.1269427669584644</v>
      </c>
      <c r="AW826" s="152">
        <v>1.1269427669584644</v>
      </c>
      <c r="AX826" s="179">
        <v>-0.17335280564947009</v>
      </c>
      <c r="AY826" s="179" t="s">
        <v>115</v>
      </c>
      <c r="AZ826" s="179">
        <v>-0.1331711719048658</v>
      </c>
      <c r="BA826" s="179">
        <v>-0.1208538748748141</v>
      </c>
      <c r="BB826" s="179">
        <v>0</v>
      </c>
      <c r="BC826" s="179">
        <v>0.1236649833226295</v>
      </c>
      <c r="BD826" s="179">
        <v>0.13586636134309049</v>
      </c>
      <c r="BE826" s="179" t="s">
        <v>115</v>
      </c>
      <c r="BF826" s="179">
        <v>0.17263589635242019</v>
      </c>
      <c r="BG826" s="179">
        <v>0.20481209243891571</v>
      </c>
      <c r="BH826" s="204">
        <v>-1</v>
      </c>
      <c r="BI826" s="204">
        <v>5</v>
      </c>
      <c r="BJ826" s="205" t="s">
        <v>3049</v>
      </c>
      <c r="BK826" s="205" t="s">
        <v>3050</v>
      </c>
      <c r="BL826" s="205" t="s">
        <v>3035</v>
      </c>
      <c r="BM826" s="205">
        <v>0</v>
      </c>
      <c r="BN826" s="205" t="s">
        <v>115</v>
      </c>
      <c r="BO826" s="205">
        <v>0.17699824356368191</v>
      </c>
      <c r="BP826" s="205">
        <v>9.548178712712084E-2</v>
      </c>
      <c r="BQ826" s="205" t="s">
        <v>115</v>
      </c>
      <c r="BR826" s="205" t="s">
        <v>197</v>
      </c>
      <c r="BS826" s="205">
        <v>1.2776006663678161</v>
      </c>
      <c r="BT826" s="120" t="s">
        <v>115</v>
      </c>
      <c r="BU826" s="120" t="s">
        <v>115</v>
      </c>
      <c r="BV826" s="120" t="s">
        <v>115</v>
      </c>
      <c r="BW826" s="120" t="s">
        <v>115</v>
      </c>
      <c r="BX826" s="153">
        <v>4</v>
      </c>
      <c r="BY826" s="153">
        <v>1.1447467623442387</v>
      </c>
      <c r="BZ826" s="153">
        <v>1.1447467623442387</v>
      </c>
      <c r="CA826" s="154" t="s">
        <v>197</v>
      </c>
      <c r="CB826" s="154">
        <v>1.7154324855852254</v>
      </c>
      <c r="CC826" s="154">
        <v>1.7154324855852254</v>
      </c>
      <c r="CD826" s="154" t="s">
        <v>197</v>
      </c>
      <c r="CE826" s="155">
        <v>0</v>
      </c>
      <c r="CF826" s="269"/>
      <c r="CG826" s="269"/>
      <c r="CH826" s="273"/>
    </row>
    <row r="827" spans="1:86" s="1" customFormat="1" x14ac:dyDescent="0.2">
      <c r="A827" s="120">
        <v>823</v>
      </c>
      <c r="B827" s="120" t="s">
        <v>851</v>
      </c>
      <c r="C827" s="120" t="s">
        <v>849</v>
      </c>
      <c r="D827" s="126">
        <v>2</v>
      </c>
      <c r="E827" s="126" t="s">
        <v>852</v>
      </c>
      <c r="F827" s="199">
        <v>66.781917000000007</v>
      </c>
      <c r="G827" s="199">
        <v>13.529671</v>
      </c>
      <c r="H827" s="123">
        <v>1</v>
      </c>
      <c r="I827" s="122">
        <v>11720</v>
      </c>
      <c r="J827" s="122">
        <v>200</v>
      </c>
      <c r="K827" s="123">
        <v>440</v>
      </c>
      <c r="L827" s="122">
        <v>11720</v>
      </c>
      <c r="M827" s="122">
        <v>200</v>
      </c>
      <c r="N827" s="122">
        <v>13030.5</v>
      </c>
      <c r="O827" s="122">
        <v>435.5</v>
      </c>
      <c r="P827" s="122">
        <v>365.5</v>
      </c>
      <c r="Q827" s="157" t="s">
        <v>867</v>
      </c>
      <c r="R827" s="158">
        <v>2</v>
      </c>
      <c r="S827" s="112" t="s">
        <v>2191</v>
      </c>
      <c r="T827" s="112" t="s">
        <v>730</v>
      </c>
      <c r="U827" s="112" t="s">
        <v>197</v>
      </c>
      <c r="V827" s="112" t="s">
        <v>197</v>
      </c>
      <c r="W827" s="112" t="s">
        <v>193</v>
      </c>
      <c r="X827" s="112" t="s">
        <v>197</v>
      </c>
      <c r="Y827" s="112" t="s">
        <v>197</v>
      </c>
      <c r="Z827" s="112" t="s">
        <v>197</v>
      </c>
      <c r="AA827" s="125" t="s">
        <v>197</v>
      </c>
      <c r="AB827" s="125" t="s">
        <v>197</v>
      </c>
      <c r="AC827" s="125" t="s">
        <v>197</v>
      </c>
      <c r="AD827" s="125" t="s">
        <v>197</v>
      </c>
      <c r="AE827" s="125" t="s">
        <v>197</v>
      </c>
      <c r="AF827" s="125">
        <v>0.1</v>
      </c>
      <c r="AG827" s="125">
        <v>0</v>
      </c>
      <c r="AH827" s="125">
        <v>0</v>
      </c>
      <c r="AI827" s="202">
        <v>0</v>
      </c>
      <c r="AJ827" s="202">
        <v>0</v>
      </c>
      <c r="AK827" s="202">
        <v>0.5</v>
      </c>
      <c r="AL827" s="202">
        <v>0</v>
      </c>
      <c r="AM827" s="202">
        <v>0.1</v>
      </c>
      <c r="AN827" s="202">
        <v>0</v>
      </c>
      <c r="AO827" s="202">
        <v>1</v>
      </c>
      <c r="AP827" s="202">
        <v>0</v>
      </c>
      <c r="AQ827" s="202" t="s">
        <v>197</v>
      </c>
      <c r="AR827" s="202">
        <v>1981</v>
      </c>
      <c r="AS827" s="203">
        <v>4</v>
      </c>
      <c r="AT827" s="202" t="s">
        <v>132</v>
      </c>
      <c r="AU827" s="202" t="s">
        <v>556</v>
      </c>
      <c r="AV827" s="152">
        <v>1.1269427669584644</v>
      </c>
      <c r="AW827" s="152">
        <v>1.1269427669584644</v>
      </c>
      <c r="AX827" s="179">
        <v>-0.17346173044173341</v>
      </c>
      <c r="AY827" s="179" t="s">
        <v>115</v>
      </c>
      <c r="AZ827" s="179">
        <v>-0.13338058991392801</v>
      </c>
      <c r="BA827" s="179">
        <v>-0.1210610133926201</v>
      </c>
      <c r="BB827" s="179">
        <v>0</v>
      </c>
      <c r="BC827" s="179">
        <v>0.1238129443674672</v>
      </c>
      <c r="BD827" s="179">
        <v>0.1360831984155943</v>
      </c>
      <c r="BE827" s="179" t="s">
        <v>115</v>
      </c>
      <c r="BF827" s="179">
        <v>0.17273934771220339</v>
      </c>
      <c r="BG827" s="179">
        <v>0.2051451675670731</v>
      </c>
      <c r="BH827" s="204">
        <v>-1</v>
      </c>
      <c r="BI827" s="204">
        <v>8</v>
      </c>
      <c r="BJ827" s="205" t="s">
        <v>3043</v>
      </c>
      <c r="BK827" s="205" t="s">
        <v>3046</v>
      </c>
      <c r="BL827" s="205" t="s">
        <v>3035</v>
      </c>
      <c r="BM827" s="205">
        <v>0</v>
      </c>
      <c r="BN827" s="205" t="s">
        <v>115</v>
      </c>
      <c r="BO827" s="205">
        <v>0.1483990659886727</v>
      </c>
      <c r="BP827" s="205">
        <v>9.548178712712084E-2</v>
      </c>
      <c r="BQ827" s="205" t="s">
        <v>115</v>
      </c>
      <c r="BR827" s="205" t="s">
        <v>197</v>
      </c>
      <c r="BS827" s="205">
        <v>1.265380215913501</v>
      </c>
      <c r="BT827" s="120" t="s">
        <v>115</v>
      </c>
      <c r="BU827" s="120" t="s">
        <v>115</v>
      </c>
      <c r="BV827" s="120" t="s">
        <v>115</v>
      </c>
      <c r="BW827" s="120" t="s">
        <v>115</v>
      </c>
      <c r="BX827" s="153">
        <v>4</v>
      </c>
      <c r="BY827" s="153">
        <v>1.1406748241542368</v>
      </c>
      <c r="BZ827" s="153">
        <v>1.1406748241542368</v>
      </c>
      <c r="CA827" s="154" t="s">
        <v>197</v>
      </c>
      <c r="CB827" s="154">
        <v>1.7036214794620892</v>
      </c>
      <c r="CC827" s="154">
        <v>1.7036214794620892</v>
      </c>
      <c r="CD827" s="154" t="s">
        <v>197</v>
      </c>
      <c r="CE827" s="155">
        <v>0</v>
      </c>
      <c r="CF827" s="269"/>
      <c r="CG827" s="269"/>
      <c r="CH827" s="273"/>
    </row>
    <row r="828" spans="1:86" s="1" customFormat="1" x14ac:dyDescent="0.2">
      <c r="A828" s="120">
        <v>824</v>
      </c>
      <c r="B828" s="120" t="s">
        <v>848</v>
      </c>
      <c r="C828" s="120" t="s">
        <v>849</v>
      </c>
      <c r="D828" s="126">
        <v>2</v>
      </c>
      <c r="E828" s="126" t="s">
        <v>850</v>
      </c>
      <c r="F828" s="199">
        <v>66.936036000000001</v>
      </c>
      <c r="G828" s="199">
        <v>13.900080000000001</v>
      </c>
      <c r="H828" s="123">
        <v>1</v>
      </c>
      <c r="I828" s="122">
        <v>11740</v>
      </c>
      <c r="J828" s="122">
        <v>100</v>
      </c>
      <c r="K828" s="123">
        <v>440</v>
      </c>
      <c r="L828" s="122">
        <v>11740</v>
      </c>
      <c r="M828" s="122">
        <v>100</v>
      </c>
      <c r="N828" s="122">
        <v>13065.5</v>
      </c>
      <c r="O828" s="122">
        <v>233.5</v>
      </c>
      <c r="P828" s="122">
        <v>256.5</v>
      </c>
      <c r="Q828" s="112" t="s">
        <v>867</v>
      </c>
      <c r="R828" s="158">
        <v>2</v>
      </c>
      <c r="S828" s="112" t="s">
        <v>2191</v>
      </c>
      <c r="T828" s="112" t="s">
        <v>730</v>
      </c>
      <c r="U828" s="112" t="s">
        <v>197</v>
      </c>
      <c r="V828" s="112" t="s">
        <v>197</v>
      </c>
      <c r="W828" s="112" t="s">
        <v>193</v>
      </c>
      <c r="X828" s="112" t="s">
        <v>197</v>
      </c>
      <c r="Y828" s="112" t="s">
        <v>197</v>
      </c>
      <c r="Z828" s="112" t="s">
        <v>197</v>
      </c>
      <c r="AA828" s="125" t="s">
        <v>197</v>
      </c>
      <c r="AB828" s="125" t="s">
        <v>197</v>
      </c>
      <c r="AC828" s="125" t="s">
        <v>197</v>
      </c>
      <c r="AD828" s="125" t="s">
        <v>197</v>
      </c>
      <c r="AE828" s="125" t="s">
        <v>197</v>
      </c>
      <c r="AF828" s="125">
        <v>0.1</v>
      </c>
      <c r="AG828" s="125">
        <v>0</v>
      </c>
      <c r="AH828" s="125">
        <v>0</v>
      </c>
      <c r="AI828" s="202">
        <v>0</v>
      </c>
      <c r="AJ828" s="202">
        <v>0</v>
      </c>
      <c r="AK828" s="202">
        <v>0.75</v>
      </c>
      <c r="AL828" s="202">
        <v>0</v>
      </c>
      <c r="AM828" s="202">
        <v>0.1</v>
      </c>
      <c r="AN828" s="202">
        <v>0</v>
      </c>
      <c r="AO828" s="202">
        <v>1</v>
      </c>
      <c r="AP828" s="202">
        <v>0</v>
      </c>
      <c r="AQ828" s="202" t="s">
        <v>197</v>
      </c>
      <c r="AR828" s="202">
        <v>1981</v>
      </c>
      <c r="AS828" s="203">
        <v>25</v>
      </c>
      <c r="AT828" s="202" t="s">
        <v>132</v>
      </c>
      <c r="AU828" s="202" t="s">
        <v>556</v>
      </c>
      <c r="AV828" s="152">
        <v>1.2579745625409124</v>
      </c>
      <c r="AW828" s="152">
        <v>1.2579745625409124</v>
      </c>
      <c r="AX828" s="179">
        <v>-0.17327100539663379</v>
      </c>
      <c r="AY828" s="179" t="s">
        <v>115</v>
      </c>
      <c r="AZ828" s="179">
        <v>-0.1330933755601541</v>
      </c>
      <c r="BA828" s="179">
        <v>-0.1208362252621194</v>
      </c>
      <c r="BB828" s="179">
        <v>0</v>
      </c>
      <c r="BC828" s="179">
        <v>0.1236787281737968</v>
      </c>
      <c r="BD828" s="179">
        <v>0.13581792410366941</v>
      </c>
      <c r="BE828" s="179" t="s">
        <v>115</v>
      </c>
      <c r="BF828" s="179">
        <v>0.1723443901062135</v>
      </c>
      <c r="BG828" s="179">
        <v>0.20449842845600361</v>
      </c>
      <c r="BH828" s="204">
        <v>-1</v>
      </c>
      <c r="BI828" s="204">
        <v>8</v>
      </c>
      <c r="BJ828" s="205" t="s">
        <v>3043</v>
      </c>
      <c r="BK828" s="205" t="s">
        <v>3046</v>
      </c>
      <c r="BL828" s="205" t="s">
        <v>3035</v>
      </c>
      <c r="BM828" s="205">
        <v>0</v>
      </c>
      <c r="BN828" s="205" t="s">
        <v>115</v>
      </c>
      <c r="BO828" s="205">
        <v>0.14866021673110419</v>
      </c>
      <c r="BP828" s="205">
        <v>9.548178712712084E-2</v>
      </c>
      <c r="BQ828" s="205" t="s">
        <v>115</v>
      </c>
      <c r="BR828" s="205" t="s">
        <v>197</v>
      </c>
      <c r="BS828" s="205">
        <v>1.283171650596677</v>
      </c>
      <c r="BT828" s="120" t="s">
        <v>115</v>
      </c>
      <c r="BU828" s="120" t="s">
        <v>115</v>
      </c>
      <c r="BV828" s="120" t="s">
        <v>115</v>
      </c>
      <c r="BW828" s="120" t="s">
        <v>115</v>
      </c>
      <c r="BX828" s="153">
        <v>25</v>
      </c>
      <c r="BY828" s="153">
        <v>1.2703214678621817</v>
      </c>
      <c r="BZ828" s="153">
        <v>1.2703214678621817</v>
      </c>
      <c r="CA828" s="154" t="s">
        <v>197</v>
      </c>
      <c r="CB828" s="154">
        <v>1.8056151629310517</v>
      </c>
      <c r="CC828" s="154">
        <v>1.8056151629310517</v>
      </c>
      <c r="CD828" s="154" t="s">
        <v>197</v>
      </c>
      <c r="CE828" s="155">
        <v>0</v>
      </c>
      <c r="CF828" s="269"/>
      <c r="CG828" s="269"/>
      <c r="CH828" s="273"/>
    </row>
    <row r="829" spans="1:86" s="1" customFormat="1" x14ac:dyDescent="0.2">
      <c r="A829" s="120">
        <v>825</v>
      </c>
      <c r="B829" s="120" t="s">
        <v>1184</v>
      </c>
      <c r="C829" s="120" t="s">
        <v>486</v>
      </c>
      <c r="D829" s="126">
        <v>2</v>
      </c>
      <c r="E829" s="126" t="s">
        <v>1185</v>
      </c>
      <c r="F829" s="199">
        <v>58.95</v>
      </c>
      <c r="G829" s="199">
        <v>9.27</v>
      </c>
      <c r="H829" s="123">
        <v>1</v>
      </c>
      <c r="I829" s="122">
        <v>9040</v>
      </c>
      <c r="J829" s="122">
        <v>210</v>
      </c>
      <c r="K829" s="123">
        <v>0</v>
      </c>
      <c r="L829" s="122">
        <v>9040</v>
      </c>
      <c r="M829" s="122">
        <v>210</v>
      </c>
      <c r="N829" s="122">
        <v>9594.5</v>
      </c>
      <c r="O829" s="122">
        <v>602.5</v>
      </c>
      <c r="P829" s="122">
        <v>594.5</v>
      </c>
      <c r="Q829" s="112" t="s">
        <v>317</v>
      </c>
      <c r="R829" s="158">
        <v>1</v>
      </c>
      <c r="S829" s="112" t="s">
        <v>2191</v>
      </c>
      <c r="T829" s="112" t="s">
        <v>878</v>
      </c>
      <c r="U829" s="112" t="s">
        <v>317</v>
      </c>
      <c r="V829" s="112" t="s">
        <v>640</v>
      </c>
      <c r="W829" s="112" t="s">
        <v>193</v>
      </c>
      <c r="X829" s="112">
        <v>9.1</v>
      </c>
      <c r="Y829" s="112" t="s">
        <v>115</v>
      </c>
      <c r="Z829" s="112" t="s">
        <v>115</v>
      </c>
      <c r="AA829" s="125" t="s">
        <v>197</v>
      </c>
      <c r="AB829" s="125" t="s">
        <v>197</v>
      </c>
      <c r="AC829" s="125" t="s">
        <v>197</v>
      </c>
      <c r="AD829" s="125" t="s">
        <v>197</v>
      </c>
      <c r="AE829" s="125">
        <v>0</v>
      </c>
      <c r="AF829" s="125">
        <v>0.1</v>
      </c>
      <c r="AG829" s="125">
        <v>0</v>
      </c>
      <c r="AH829" s="125">
        <v>0</v>
      </c>
      <c r="AI829" s="202">
        <v>0</v>
      </c>
      <c r="AJ829" s="202">
        <v>0</v>
      </c>
      <c r="AK829" s="202">
        <v>0.99477890636384569</v>
      </c>
      <c r="AL829" s="202">
        <v>0</v>
      </c>
      <c r="AM829" s="202">
        <v>0.1</v>
      </c>
      <c r="AN829" s="202">
        <v>0</v>
      </c>
      <c r="AO829" s="202">
        <v>1</v>
      </c>
      <c r="AP829" s="202">
        <v>0</v>
      </c>
      <c r="AQ829" s="202" t="s">
        <v>197</v>
      </c>
      <c r="AR829" s="202">
        <v>1980</v>
      </c>
      <c r="AS829" s="203">
        <v>99</v>
      </c>
      <c r="AT829" s="202" t="s">
        <v>132</v>
      </c>
      <c r="AU829" s="202" t="s">
        <v>556</v>
      </c>
      <c r="AV829" s="152">
        <v>1.4175983466929019</v>
      </c>
      <c r="AW829" s="152">
        <v>1.4175983466929019</v>
      </c>
      <c r="AX829" s="179">
        <v>-0.17408186143399529</v>
      </c>
      <c r="AY829" s="179" t="s">
        <v>115</v>
      </c>
      <c r="AZ829" s="179">
        <v>-0.13426825236074311</v>
      </c>
      <c r="BA829" s="179">
        <v>-0.12197492304985991</v>
      </c>
      <c r="BB829" s="179">
        <v>0</v>
      </c>
      <c r="BC829" s="179">
        <v>0.1242764816451056</v>
      </c>
      <c r="BD829" s="179">
        <v>0.1368938631524986</v>
      </c>
      <c r="BE829" s="179" t="s">
        <v>115</v>
      </c>
      <c r="BF829" s="179">
        <v>0.1731764209002849</v>
      </c>
      <c r="BG829" s="179">
        <v>0.2060347302190447</v>
      </c>
      <c r="BH829" s="204">
        <v>1</v>
      </c>
      <c r="BI829" s="204">
        <v>7</v>
      </c>
      <c r="BJ829" s="205" t="s">
        <v>3031</v>
      </c>
      <c r="BK829" s="205" t="s">
        <v>3032</v>
      </c>
      <c r="BL829" s="205" t="s">
        <v>3030</v>
      </c>
      <c r="BM829" s="205">
        <v>4.4218727230875568E-2</v>
      </c>
      <c r="BN829" s="205" t="s">
        <v>115</v>
      </c>
      <c r="BO829" s="205">
        <v>8.5383737001812898E-3</v>
      </c>
      <c r="BP829" s="205">
        <v>9.548178712712084E-2</v>
      </c>
      <c r="BQ829" s="205" t="s">
        <v>115</v>
      </c>
      <c r="BR829" s="205" t="s">
        <v>197</v>
      </c>
      <c r="BS829" s="205">
        <v>0.43578127276912437</v>
      </c>
      <c r="BT829" s="120" t="s">
        <v>115</v>
      </c>
      <c r="BU829" s="120" t="s">
        <v>115</v>
      </c>
      <c r="BV829" s="120" t="s">
        <v>115</v>
      </c>
      <c r="BW829" s="120" t="s">
        <v>115</v>
      </c>
      <c r="BX829" s="153">
        <v>98.95578127276913</v>
      </c>
      <c r="BY829" s="153">
        <v>1.4208359328384406</v>
      </c>
      <c r="BZ829" s="153">
        <v>1.4208359328384406</v>
      </c>
      <c r="CA829" s="154" t="s">
        <v>197</v>
      </c>
      <c r="CB829" s="154">
        <v>1.4861628664924851</v>
      </c>
      <c r="CC829" s="154">
        <v>1.4861628664924851</v>
      </c>
      <c r="CD829" s="154" t="s">
        <v>197</v>
      </c>
      <c r="CE829" s="155">
        <v>0</v>
      </c>
      <c r="CF829" s="269"/>
      <c r="CG829" s="269" t="s">
        <v>2340</v>
      </c>
      <c r="CH829" s="273"/>
    </row>
    <row r="830" spans="1:86" s="1" customFormat="1" x14ac:dyDescent="0.2">
      <c r="A830" s="120">
        <v>826</v>
      </c>
      <c r="B830" s="120" t="s">
        <v>1188</v>
      </c>
      <c r="C830" s="120" t="s">
        <v>486</v>
      </c>
      <c r="D830" s="126">
        <v>2</v>
      </c>
      <c r="E830" s="126" t="s">
        <v>1186</v>
      </c>
      <c r="F830" s="199">
        <v>58.8</v>
      </c>
      <c r="G830" s="199">
        <v>9.2799999999999994</v>
      </c>
      <c r="H830" s="123">
        <v>1</v>
      </c>
      <c r="I830" s="122">
        <v>9180</v>
      </c>
      <c r="J830" s="122">
        <v>340</v>
      </c>
      <c r="K830" s="123">
        <v>0</v>
      </c>
      <c r="L830" s="122">
        <v>9180</v>
      </c>
      <c r="M830" s="122">
        <v>340</v>
      </c>
      <c r="N830" s="122">
        <v>10114.625</v>
      </c>
      <c r="O830" s="122">
        <v>1162.375</v>
      </c>
      <c r="P830" s="122">
        <v>643.625</v>
      </c>
      <c r="Q830" s="112" t="s">
        <v>1187</v>
      </c>
      <c r="R830" s="158">
        <v>1</v>
      </c>
      <c r="S830" s="112" t="s">
        <v>2191</v>
      </c>
      <c r="T830" s="112" t="s">
        <v>1189</v>
      </c>
      <c r="U830" s="112" t="s">
        <v>317</v>
      </c>
      <c r="V830" s="112" t="s">
        <v>197</v>
      </c>
      <c r="W830" s="112" t="s">
        <v>193</v>
      </c>
      <c r="X830" s="112">
        <v>6.9</v>
      </c>
      <c r="Y830" s="112" t="s">
        <v>115</v>
      </c>
      <c r="Z830" s="112" t="s">
        <v>115</v>
      </c>
      <c r="AA830" s="125" t="s">
        <v>197</v>
      </c>
      <c r="AB830" s="125" t="s">
        <v>197</v>
      </c>
      <c r="AC830" s="125" t="s">
        <v>197</v>
      </c>
      <c r="AD830" s="125" t="s">
        <v>197</v>
      </c>
      <c r="AE830" s="125">
        <v>0</v>
      </c>
      <c r="AF830" s="125">
        <v>0.1</v>
      </c>
      <c r="AG830" s="125">
        <v>0</v>
      </c>
      <c r="AH830" s="125">
        <v>0</v>
      </c>
      <c r="AI830" s="202">
        <v>0</v>
      </c>
      <c r="AJ830" s="202">
        <v>0</v>
      </c>
      <c r="AK830" s="202">
        <v>0.91000235899400561</v>
      </c>
      <c r="AL830" s="202">
        <v>0</v>
      </c>
      <c r="AM830" s="202">
        <v>0.1</v>
      </c>
      <c r="AN830" s="202">
        <v>0</v>
      </c>
      <c r="AO830" s="202">
        <v>1</v>
      </c>
      <c r="AP830" s="202">
        <v>0</v>
      </c>
      <c r="AQ830" s="202" t="s">
        <v>197</v>
      </c>
      <c r="AR830" s="202">
        <v>1980</v>
      </c>
      <c r="AS830" s="203">
        <v>82</v>
      </c>
      <c r="AT830" s="202" t="s">
        <v>132</v>
      </c>
      <c r="AU830" s="202" t="s">
        <v>556</v>
      </c>
      <c r="AV830" s="152">
        <v>1.3594499966437363</v>
      </c>
      <c r="AW830" s="152">
        <v>1.3594499966437363</v>
      </c>
      <c r="AX830" s="179">
        <v>-0.17409849460768509</v>
      </c>
      <c r="AY830" s="179" t="s">
        <v>115</v>
      </c>
      <c r="AZ830" s="179">
        <v>-0.1342882173015158</v>
      </c>
      <c r="BA830" s="179">
        <v>-0.1219819536827802</v>
      </c>
      <c r="BB830" s="179">
        <v>0</v>
      </c>
      <c r="BC830" s="179">
        <v>0.1242697092443298</v>
      </c>
      <c r="BD830" s="179">
        <v>0.13690513926951281</v>
      </c>
      <c r="BE830" s="179" t="s">
        <v>115</v>
      </c>
      <c r="BF830" s="179">
        <v>0.17323577863779629</v>
      </c>
      <c r="BG830" s="179">
        <v>0.20606929674399191</v>
      </c>
      <c r="BH830" s="204">
        <v>0</v>
      </c>
      <c r="BI830" s="204">
        <v>7</v>
      </c>
      <c r="BJ830" s="205" t="s">
        <v>3025</v>
      </c>
      <c r="BK830" s="205" t="s">
        <v>3026</v>
      </c>
      <c r="BL830" s="205" t="s">
        <v>3027</v>
      </c>
      <c r="BM830" s="205">
        <v>-4.7179880113003281E-4</v>
      </c>
      <c r="BN830" s="205">
        <v>0.17278632460687909</v>
      </c>
      <c r="BO830" s="205">
        <v>2.2782504562207869E-2</v>
      </c>
      <c r="BP830" s="205">
        <v>9.548178712712084E-2</v>
      </c>
      <c r="BQ830" s="205" t="s">
        <v>115</v>
      </c>
      <c r="BR830" s="205" t="s">
        <v>197</v>
      </c>
      <c r="BS830" s="205">
        <v>0.30768547419425091</v>
      </c>
      <c r="BT830" s="120" t="s">
        <v>115</v>
      </c>
      <c r="BU830" s="120" t="s">
        <v>115</v>
      </c>
      <c r="BV830" s="120" t="s">
        <v>115</v>
      </c>
      <c r="BW830" s="120" t="s">
        <v>115</v>
      </c>
      <c r="BX830" s="153">
        <v>82.000471798801129</v>
      </c>
      <c r="BY830" s="153">
        <v>1.373897820630386</v>
      </c>
      <c r="BZ830" s="153">
        <v>1.373897820630386</v>
      </c>
      <c r="CA830" s="154" t="s">
        <v>197</v>
      </c>
      <c r="CB830" s="154">
        <v>1.4079295339480116</v>
      </c>
      <c r="CC830" s="154">
        <v>1.4079295339480116</v>
      </c>
      <c r="CD830" s="154" t="s">
        <v>197</v>
      </c>
      <c r="CE830" s="155">
        <v>0</v>
      </c>
      <c r="CF830" s="269"/>
      <c r="CG830" s="269" t="s">
        <v>2341</v>
      </c>
      <c r="CH830" s="273"/>
    </row>
    <row r="831" spans="1:86" s="1" customFormat="1" x14ac:dyDescent="0.2">
      <c r="A831" s="120">
        <v>827</v>
      </c>
      <c r="B831" s="120" t="s">
        <v>1190</v>
      </c>
      <c r="C831" s="120" t="s">
        <v>486</v>
      </c>
      <c r="D831" s="126">
        <v>2</v>
      </c>
      <c r="E831" s="126" t="s">
        <v>1191</v>
      </c>
      <c r="F831" s="199">
        <v>58.82</v>
      </c>
      <c r="G831" s="199">
        <v>9.23</v>
      </c>
      <c r="H831" s="123">
        <v>1</v>
      </c>
      <c r="I831" s="122">
        <v>8820</v>
      </c>
      <c r="J831" s="122">
        <v>300</v>
      </c>
      <c r="K831" s="123">
        <v>0</v>
      </c>
      <c r="L831" s="122">
        <v>8820</v>
      </c>
      <c r="M831" s="122">
        <v>300</v>
      </c>
      <c r="N831" s="122">
        <v>9775.5</v>
      </c>
      <c r="O831" s="122">
        <v>927.5</v>
      </c>
      <c r="P831" s="122">
        <v>742.5</v>
      </c>
      <c r="Q831" s="112" t="s">
        <v>1192</v>
      </c>
      <c r="R831" s="158">
        <v>1</v>
      </c>
      <c r="S831" s="112" t="s">
        <v>2191</v>
      </c>
      <c r="T831" s="112" t="s">
        <v>878</v>
      </c>
      <c r="U831" s="112" t="s">
        <v>317</v>
      </c>
      <c r="V831" s="112" t="s">
        <v>207</v>
      </c>
      <c r="W831" s="112" t="s">
        <v>193</v>
      </c>
      <c r="X831" s="112">
        <v>6.6</v>
      </c>
      <c r="Y831" s="112" t="s">
        <v>115</v>
      </c>
      <c r="Z831" s="112" t="s">
        <v>115</v>
      </c>
      <c r="AA831" s="125" t="s">
        <v>197</v>
      </c>
      <c r="AB831" s="125" t="s">
        <v>197</v>
      </c>
      <c r="AC831" s="125" t="s">
        <v>197</v>
      </c>
      <c r="AD831" s="125" t="s">
        <v>197</v>
      </c>
      <c r="AE831" s="125">
        <v>0</v>
      </c>
      <c r="AF831" s="125">
        <v>0.1</v>
      </c>
      <c r="AG831" s="125">
        <v>0</v>
      </c>
      <c r="AH831" s="125">
        <v>0</v>
      </c>
      <c r="AI831" s="202">
        <v>0</v>
      </c>
      <c r="AJ831" s="202">
        <v>0</v>
      </c>
      <c r="AK831" s="202">
        <v>0.75250259486772308</v>
      </c>
      <c r="AL831" s="202">
        <v>0</v>
      </c>
      <c r="AM831" s="202">
        <v>0.1</v>
      </c>
      <c r="AN831" s="202">
        <v>0</v>
      </c>
      <c r="AO831" s="202">
        <v>1</v>
      </c>
      <c r="AP831" s="202">
        <v>0</v>
      </c>
      <c r="AQ831" s="202" t="s">
        <v>197</v>
      </c>
      <c r="AR831" s="202">
        <v>1980</v>
      </c>
      <c r="AS831" s="203">
        <v>50.5</v>
      </c>
      <c r="AT831" s="202" t="s">
        <v>132</v>
      </c>
      <c r="AU831" s="202" t="s">
        <v>556</v>
      </c>
      <c r="AV831" s="152">
        <v>1.2594682033630928</v>
      </c>
      <c r="AW831" s="152">
        <v>1.2594682033630928</v>
      </c>
      <c r="AX831" s="179">
        <v>-0.17408137431169179</v>
      </c>
      <c r="AY831" s="179" t="s">
        <v>115</v>
      </c>
      <c r="AZ831" s="179">
        <v>-0.13426818182566691</v>
      </c>
      <c r="BA831" s="179">
        <v>-0.1219754071404119</v>
      </c>
      <c r="BB831" s="179">
        <v>0</v>
      </c>
      <c r="BC831" s="179">
        <v>0.1242778566968842</v>
      </c>
      <c r="BD831" s="179">
        <v>0.1368912331925535</v>
      </c>
      <c r="BE831" s="179" t="s">
        <v>115</v>
      </c>
      <c r="BF831" s="179">
        <v>0.17316485770210449</v>
      </c>
      <c r="BG831" s="179">
        <v>0.20602603556604759</v>
      </c>
      <c r="BH831" s="204">
        <v>0</v>
      </c>
      <c r="BI831" s="204">
        <v>7</v>
      </c>
      <c r="BJ831" s="205" t="s">
        <v>3025</v>
      </c>
      <c r="BK831" s="205" t="s">
        <v>3026</v>
      </c>
      <c r="BL831" s="205" t="s">
        <v>3027</v>
      </c>
      <c r="BM831" s="205">
        <v>-5.189735446074345E-4</v>
      </c>
      <c r="BN831" s="205">
        <v>0.1727122476372959</v>
      </c>
      <c r="BO831" s="205">
        <v>1.7013150052926029E-2</v>
      </c>
      <c r="BP831" s="205">
        <v>9.548178712712084E-2</v>
      </c>
      <c r="BQ831" s="205" t="s">
        <v>115</v>
      </c>
      <c r="BR831" s="205" t="s">
        <v>197</v>
      </c>
      <c r="BS831" s="205">
        <v>0.30780672590731162</v>
      </c>
      <c r="BT831" s="120" t="s">
        <v>115</v>
      </c>
      <c r="BU831" s="120" t="s">
        <v>115</v>
      </c>
      <c r="BV831" s="120" t="s">
        <v>115</v>
      </c>
      <c r="BW831" s="120" t="s">
        <v>115</v>
      </c>
      <c r="BX831" s="153">
        <v>50.500518973544608</v>
      </c>
      <c r="BY831" s="153">
        <v>1.2749493694709197</v>
      </c>
      <c r="BZ831" s="153">
        <v>1.2749493694709197</v>
      </c>
      <c r="CA831" s="154" t="s">
        <v>197</v>
      </c>
      <c r="CB831" s="154">
        <v>1.3115795344652472</v>
      </c>
      <c r="CC831" s="154">
        <v>1.3115795344652472</v>
      </c>
      <c r="CD831" s="154" t="s">
        <v>197</v>
      </c>
      <c r="CE831" s="155">
        <v>0</v>
      </c>
      <c r="CF831" s="269"/>
      <c r="CG831" s="269"/>
      <c r="CH831" s="273"/>
    </row>
    <row r="832" spans="1:86" s="1" customFormat="1" x14ac:dyDescent="0.2">
      <c r="A832" s="120">
        <v>828</v>
      </c>
      <c r="B832" s="120" t="s">
        <v>1193</v>
      </c>
      <c r="C832" s="120" t="s">
        <v>486</v>
      </c>
      <c r="D832" s="126">
        <v>2</v>
      </c>
      <c r="E832" s="126" t="s">
        <v>1194</v>
      </c>
      <c r="F832" s="199">
        <v>58.83</v>
      </c>
      <c r="G832" s="199">
        <v>9.43</v>
      </c>
      <c r="H832" s="123">
        <v>1</v>
      </c>
      <c r="I832" s="122">
        <v>8500</v>
      </c>
      <c r="J832" s="122">
        <v>180</v>
      </c>
      <c r="K832" s="123">
        <v>0</v>
      </c>
      <c r="L832" s="122">
        <v>8500</v>
      </c>
      <c r="M832" s="122">
        <v>180</v>
      </c>
      <c r="N832" s="122">
        <v>9501</v>
      </c>
      <c r="O832" s="122">
        <v>648</v>
      </c>
      <c r="P832" s="122">
        <v>491</v>
      </c>
      <c r="Q832" s="112" t="s">
        <v>1195</v>
      </c>
      <c r="R832" s="158">
        <v>1</v>
      </c>
      <c r="S832" s="112" t="s">
        <v>2191</v>
      </c>
      <c r="T832" s="112" t="s">
        <v>878</v>
      </c>
      <c r="U832" s="112" t="s">
        <v>317</v>
      </c>
      <c r="V832" s="112" t="s">
        <v>640</v>
      </c>
      <c r="W832" s="112" t="s">
        <v>193</v>
      </c>
      <c r="X832" s="112">
        <v>5.65</v>
      </c>
      <c r="Y832" s="112" t="s">
        <v>115</v>
      </c>
      <c r="Z832" s="112" t="s">
        <v>115</v>
      </c>
      <c r="AA832" s="125" t="s">
        <v>197</v>
      </c>
      <c r="AB832" s="125" t="s">
        <v>197</v>
      </c>
      <c r="AC832" s="125" t="s">
        <v>197</v>
      </c>
      <c r="AD832" s="125" t="s">
        <v>197</v>
      </c>
      <c r="AE832" s="125">
        <v>0</v>
      </c>
      <c r="AF832" s="125">
        <v>0.1</v>
      </c>
      <c r="AG832" s="125">
        <v>0</v>
      </c>
      <c r="AH832" s="125">
        <v>0</v>
      </c>
      <c r="AI832" s="202">
        <v>0</v>
      </c>
      <c r="AJ832" s="202">
        <v>0</v>
      </c>
      <c r="AK832" s="202">
        <v>0.93000355048919592</v>
      </c>
      <c r="AL832" s="202">
        <v>0</v>
      </c>
      <c r="AM832" s="202">
        <v>0.1</v>
      </c>
      <c r="AN832" s="202">
        <v>0</v>
      </c>
      <c r="AO832" s="202">
        <v>1</v>
      </c>
      <c r="AP832" s="202">
        <v>0</v>
      </c>
      <c r="AQ832" s="202" t="s">
        <v>197</v>
      </c>
      <c r="AR832" s="202">
        <v>1980</v>
      </c>
      <c r="AS832" s="203">
        <v>43</v>
      </c>
      <c r="AT832" s="202" t="s">
        <v>132</v>
      </c>
      <c r="AU832" s="202" t="s">
        <v>556</v>
      </c>
      <c r="AV832" s="152">
        <v>1.372919008507971</v>
      </c>
      <c r="AW832" s="152">
        <v>1.372919008507971</v>
      </c>
      <c r="AX832" s="179">
        <v>-0.1740793581597701</v>
      </c>
      <c r="AY832" s="179" t="s">
        <v>115</v>
      </c>
      <c r="AZ832" s="179">
        <v>-0.13426614489482611</v>
      </c>
      <c r="BA832" s="179">
        <v>-0.1219741918865177</v>
      </c>
      <c r="BB832" s="179">
        <v>0</v>
      </c>
      <c r="BC832" s="179">
        <v>0.12427975481986089</v>
      </c>
      <c r="BD832" s="179">
        <v>0.1368778363277198</v>
      </c>
      <c r="BE832" s="179" t="s">
        <v>115</v>
      </c>
      <c r="BF832" s="179">
        <v>0.17312451435967841</v>
      </c>
      <c r="BG832" s="179">
        <v>0.2059882912768467</v>
      </c>
      <c r="BH832" s="204">
        <v>0</v>
      </c>
      <c r="BI832" s="204">
        <v>7</v>
      </c>
      <c r="BJ832" s="205" t="s">
        <v>3025</v>
      </c>
      <c r="BK832" s="205" t="s">
        <v>3026</v>
      </c>
      <c r="BL832" s="205" t="s">
        <v>3027</v>
      </c>
      <c r="BM832" s="205">
        <v>-3.5504891959603491E-4</v>
      </c>
      <c r="BN832" s="205">
        <v>0.1731124357687949</v>
      </c>
      <c r="BO832" s="205">
        <v>2.076676800890298E-2</v>
      </c>
      <c r="BP832" s="205">
        <v>9.548178712712084E-2</v>
      </c>
      <c r="BQ832" s="205" t="s">
        <v>115</v>
      </c>
      <c r="BR832" s="205" t="s">
        <v>197</v>
      </c>
      <c r="BS832" s="205">
        <v>0.36024261315080108</v>
      </c>
      <c r="BT832" s="120" t="s">
        <v>115</v>
      </c>
      <c r="BU832" s="120" t="s">
        <v>115</v>
      </c>
      <c r="BV832" s="120" t="s">
        <v>115</v>
      </c>
      <c r="BW832" s="120" t="s">
        <v>115</v>
      </c>
      <c r="BX832" s="153">
        <v>43.000355048919594</v>
      </c>
      <c r="BY832" s="153">
        <v>1.3872355782875667</v>
      </c>
      <c r="BZ832" s="153">
        <v>1.3872355782875667</v>
      </c>
      <c r="CA832" s="154" t="s">
        <v>197</v>
      </c>
      <c r="CB832" s="154">
        <v>1.4332471140722933</v>
      </c>
      <c r="CC832" s="154">
        <v>1.4332471140722933</v>
      </c>
      <c r="CD832" s="154" t="s">
        <v>197</v>
      </c>
      <c r="CE832" s="155">
        <v>0</v>
      </c>
      <c r="CF832" s="269"/>
      <c r="CG832" s="269"/>
      <c r="CH832" s="273"/>
    </row>
    <row r="833" spans="1:86" s="1" customFormat="1" x14ac:dyDescent="0.2">
      <c r="A833" s="120">
        <v>829</v>
      </c>
      <c r="B833" s="120" t="s">
        <v>1197</v>
      </c>
      <c r="C833" s="120" t="s">
        <v>486</v>
      </c>
      <c r="D833" s="126">
        <v>2</v>
      </c>
      <c r="E833" s="126" t="s">
        <v>1196</v>
      </c>
      <c r="F833" s="199">
        <v>58.95</v>
      </c>
      <c r="G833" s="199">
        <v>9.2799999999999994</v>
      </c>
      <c r="H833" s="123">
        <v>1</v>
      </c>
      <c r="I833" s="122">
        <v>7720</v>
      </c>
      <c r="J833" s="122">
        <v>200</v>
      </c>
      <c r="K833" s="123">
        <v>0</v>
      </c>
      <c r="L833" s="122">
        <v>7720</v>
      </c>
      <c r="M833" s="122">
        <v>200</v>
      </c>
      <c r="N833" s="122">
        <v>8599</v>
      </c>
      <c r="O833" s="122">
        <v>521</v>
      </c>
      <c r="P833" s="122">
        <v>570</v>
      </c>
      <c r="Q833" s="112" t="s">
        <v>1198</v>
      </c>
      <c r="R833" s="158">
        <v>1</v>
      </c>
      <c r="S833" s="112" t="s">
        <v>2191</v>
      </c>
      <c r="T833" s="112" t="s">
        <v>878</v>
      </c>
      <c r="U833" s="112" t="s">
        <v>317</v>
      </c>
      <c r="V833" s="112" t="s">
        <v>640</v>
      </c>
      <c r="W833" s="112" t="s">
        <v>193</v>
      </c>
      <c r="X833" s="112">
        <v>6.22</v>
      </c>
      <c r="Y833" s="112" t="s">
        <v>115</v>
      </c>
      <c r="Z833" s="112" t="s">
        <v>115</v>
      </c>
      <c r="AA833" s="125" t="s">
        <v>197</v>
      </c>
      <c r="AB833" s="125" t="s">
        <v>197</v>
      </c>
      <c r="AC833" s="125" t="s">
        <v>197</v>
      </c>
      <c r="AD833" s="125" t="s">
        <v>197</v>
      </c>
      <c r="AE833" s="125">
        <v>0</v>
      </c>
      <c r="AF833" s="125">
        <v>0.1</v>
      </c>
      <c r="AG833" s="125">
        <v>0</v>
      </c>
      <c r="AH833" s="125">
        <v>0</v>
      </c>
      <c r="AI833" s="202">
        <v>0</v>
      </c>
      <c r="AJ833" s="202">
        <v>0</v>
      </c>
      <c r="AK833" s="202">
        <v>0.88000140791690784</v>
      </c>
      <c r="AL833" s="202">
        <v>0</v>
      </c>
      <c r="AM833" s="202">
        <v>0.1</v>
      </c>
      <c r="AN833" s="202">
        <v>0</v>
      </c>
      <c r="AO833" s="202">
        <v>1</v>
      </c>
      <c r="AP833" s="202">
        <v>0</v>
      </c>
      <c r="AQ833" s="202" t="s">
        <v>197</v>
      </c>
      <c r="AR833" s="202">
        <v>1980</v>
      </c>
      <c r="AS833" s="203">
        <v>38</v>
      </c>
      <c r="AT833" s="202" t="s">
        <v>132</v>
      </c>
      <c r="AU833" s="202" t="s">
        <v>556</v>
      </c>
      <c r="AV833" s="152">
        <v>1.3395530888829081</v>
      </c>
      <c r="AW833" s="152">
        <v>1.3395530888829081</v>
      </c>
      <c r="AX833" s="179">
        <v>-0.61859251354999989</v>
      </c>
      <c r="AY833" s="179" t="s">
        <v>115</v>
      </c>
      <c r="AZ833" s="179">
        <v>-0.44974925080236272</v>
      </c>
      <c r="BA833" s="179">
        <v>-0.42184707927463072</v>
      </c>
      <c r="BB833" s="179">
        <v>0</v>
      </c>
      <c r="BC833" s="179">
        <v>0.41070941559837271</v>
      </c>
      <c r="BD833" s="179">
        <v>0.43208078482151441</v>
      </c>
      <c r="BE833" s="179" t="s">
        <v>115</v>
      </c>
      <c r="BF833" s="179">
        <v>0.57103578794108478</v>
      </c>
      <c r="BG833" s="179">
        <v>0.66936680334233523</v>
      </c>
      <c r="BH833" s="204">
        <v>0</v>
      </c>
      <c r="BI833" s="204">
        <v>7</v>
      </c>
      <c r="BJ833" s="205" t="s">
        <v>3025</v>
      </c>
      <c r="BK833" s="205" t="s">
        <v>3026</v>
      </c>
      <c r="BL833" s="205" t="s">
        <v>3027</v>
      </c>
      <c r="BM833" s="205">
        <v>-1.4079169078248799E-4</v>
      </c>
      <c r="BN833" s="205">
        <v>6.6468886835632013E-2</v>
      </c>
      <c r="BO833" s="205">
        <v>8.0050775452594758E-3</v>
      </c>
      <c r="BP833" s="205">
        <v>9.548178712712084E-2</v>
      </c>
      <c r="BQ833" s="205" t="s">
        <v>115</v>
      </c>
      <c r="BR833" s="205" t="s">
        <v>197</v>
      </c>
      <c r="BS833" s="205">
        <v>0.36867190485515039</v>
      </c>
      <c r="BT833" s="120" t="s">
        <v>115</v>
      </c>
      <c r="BU833" s="120" t="s">
        <v>115</v>
      </c>
      <c r="BV833" s="120" t="s">
        <v>115</v>
      </c>
      <c r="BW833" s="120" t="s">
        <v>115</v>
      </c>
      <c r="BX833" s="153">
        <v>38.000140791690782</v>
      </c>
      <c r="BY833" s="153">
        <v>1.344619441995542</v>
      </c>
      <c r="BZ833" s="153">
        <v>1.344619441995542</v>
      </c>
      <c r="CA833" s="154" t="s">
        <v>197</v>
      </c>
      <c r="CB833" s="154">
        <v>1.394245465196831</v>
      </c>
      <c r="CC833" s="154">
        <v>1.394245465196831</v>
      </c>
      <c r="CD833" s="154" t="s">
        <v>197</v>
      </c>
      <c r="CE833" s="155">
        <v>0</v>
      </c>
      <c r="CF833" s="269"/>
      <c r="CG833" s="269"/>
      <c r="CH833" s="273"/>
    </row>
    <row r="834" spans="1:86" s="1" customFormat="1" x14ac:dyDescent="0.2">
      <c r="A834" s="120">
        <v>830</v>
      </c>
      <c r="B834" s="120" t="s">
        <v>1200</v>
      </c>
      <c r="C834" s="120" t="s">
        <v>486</v>
      </c>
      <c r="D834" s="126">
        <v>2</v>
      </c>
      <c r="E834" s="126" t="s">
        <v>1199</v>
      </c>
      <c r="F834" s="199">
        <v>58.9</v>
      </c>
      <c r="G834" s="199">
        <v>9.32</v>
      </c>
      <c r="H834" s="123">
        <v>1</v>
      </c>
      <c r="I834" s="122">
        <v>6270</v>
      </c>
      <c r="J834" s="122">
        <v>130</v>
      </c>
      <c r="K834" s="123">
        <v>0</v>
      </c>
      <c r="L834" s="122">
        <v>6270</v>
      </c>
      <c r="M834" s="122">
        <v>130</v>
      </c>
      <c r="N834" s="122">
        <v>7196</v>
      </c>
      <c r="O834" s="122">
        <v>283</v>
      </c>
      <c r="P834" s="122">
        <v>446</v>
      </c>
      <c r="Q834" s="112" t="s">
        <v>1201</v>
      </c>
      <c r="R834" s="158">
        <v>1</v>
      </c>
      <c r="S834" s="112" t="s">
        <v>2191</v>
      </c>
      <c r="T834" s="112" t="s">
        <v>878</v>
      </c>
      <c r="U834" s="112" t="s">
        <v>317</v>
      </c>
      <c r="V834" s="112" t="s">
        <v>640</v>
      </c>
      <c r="W834" s="112" t="s">
        <v>193</v>
      </c>
      <c r="X834" s="112">
        <v>4.01</v>
      </c>
      <c r="Y834" s="112" t="s">
        <v>115</v>
      </c>
      <c r="Z834" s="112" t="s">
        <v>115</v>
      </c>
      <c r="AA834" s="125" t="s">
        <v>197</v>
      </c>
      <c r="AB834" s="125" t="s">
        <v>197</v>
      </c>
      <c r="AC834" s="125" t="s">
        <v>197</v>
      </c>
      <c r="AD834" s="125" t="s">
        <v>197</v>
      </c>
      <c r="AE834" s="125">
        <v>0</v>
      </c>
      <c r="AF834" s="125">
        <v>0.1</v>
      </c>
      <c r="AG834" s="125">
        <v>0</v>
      </c>
      <c r="AH834" s="125">
        <v>0</v>
      </c>
      <c r="AI834" s="202">
        <v>0</v>
      </c>
      <c r="AJ834" s="202">
        <v>0</v>
      </c>
      <c r="AK834" s="202">
        <v>0.78600383745337199</v>
      </c>
      <c r="AL834" s="202">
        <v>0</v>
      </c>
      <c r="AM834" s="202">
        <v>0.1</v>
      </c>
      <c r="AN834" s="202">
        <v>0</v>
      </c>
      <c r="AO834" s="202">
        <v>1</v>
      </c>
      <c r="AP834" s="202">
        <v>0</v>
      </c>
      <c r="AQ834" s="202" t="s">
        <v>197</v>
      </c>
      <c r="AR834" s="202">
        <v>1980</v>
      </c>
      <c r="AS834" s="203">
        <v>28.6</v>
      </c>
      <c r="AT834" s="202" t="s">
        <v>132</v>
      </c>
      <c r="AU834" s="202" t="s">
        <v>556</v>
      </c>
      <c r="AV834" s="152">
        <v>1.2797663976255302</v>
      </c>
      <c r="AW834" s="152">
        <v>1.2797663976255302</v>
      </c>
      <c r="AX834" s="179">
        <v>-0.61859251354999989</v>
      </c>
      <c r="AY834" s="179" t="s">
        <v>115</v>
      </c>
      <c r="AZ834" s="179">
        <v>-0.44974925080236272</v>
      </c>
      <c r="BA834" s="179">
        <v>-0.42184707927463072</v>
      </c>
      <c r="BB834" s="179">
        <v>0</v>
      </c>
      <c r="BC834" s="179">
        <v>0.41070941559837271</v>
      </c>
      <c r="BD834" s="179">
        <v>0.43208078482151441</v>
      </c>
      <c r="BE834" s="179" t="s">
        <v>115</v>
      </c>
      <c r="BF834" s="179">
        <v>0.57103578794108478</v>
      </c>
      <c r="BG834" s="179">
        <v>0.66936680334233523</v>
      </c>
      <c r="BH834" s="204">
        <v>0</v>
      </c>
      <c r="BI834" s="204">
        <v>7</v>
      </c>
      <c r="BJ834" s="205" t="s">
        <v>3025</v>
      </c>
      <c r="BK834" s="205" t="s">
        <v>3026</v>
      </c>
      <c r="BL834" s="205" t="s">
        <v>3027</v>
      </c>
      <c r="BM834" s="205">
        <v>-3.8374533719863491E-4</v>
      </c>
      <c r="BN834" s="205">
        <v>0.17302308494091101</v>
      </c>
      <c r="BO834" s="205">
        <v>2.9761423540862748E-3</v>
      </c>
      <c r="BP834" s="205">
        <v>9.548178712712084E-2</v>
      </c>
      <c r="BQ834" s="205" t="s">
        <v>115</v>
      </c>
      <c r="BR834" s="205" t="s">
        <v>197</v>
      </c>
      <c r="BS834" s="205">
        <v>0.15736066039628771</v>
      </c>
      <c r="BT834" s="120" t="s">
        <v>115</v>
      </c>
      <c r="BU834" s="120" t="s">
        <v>115</v>
      </c>
      <c r="BV834" s="120" t="s">
        <v>115</v>
      </c>
      <c r="BW834" s="120" t="s">
        <v>115</v>
      </c>
      <c r="BX834" s="153">
        <v>28.600383745337201</v>
      </c>
      <c r="BY834" s="153">
        <v>1.2949380871339746</v>
      </c>
      <c r="BZ834" s="153">
        <v>1.2949380871339746</v>
      </c>
      <c r="CA834" s="154" t="s">
        <v>197</v>
      </c>
      <c r="CB834" s="154">
        <v>1.3044642681769989</v>
      </c>
      <c r="CC834" s="154">
        <v>1.3044642681769989</v>
      </c>
      <c r="CD834" s="154" t="s">
        <v>197</v>
      </c>
      <c r="CE834" s="155">
        <v>0</v>
      </c>
      <c r="CF834" s="269"/>
      <c r="CG834" s="269"/>
      <c r="CH834" s="273"/>
    </row>
    <row r="835" spans="1:86" s="1" customFormat="1" x14ac:dyDescent="0.2">
      <c r="A835" s="120">
        <v>831</v>
      </c>
      <c r="B835" s="120" t="s">
        <v>1203</v>
      </c>
      <c r="C835" s="120" t="s">
        <v>486</v>
      </c>
      <c r="D835" s="126">
        <v>2</v>
      </c>
      <c r="E835" s="126" t="s">
        <v>1202</v>
      </c>
      <c r="F835" s="199">
        <v>58.92</v>
      </c>
      <c r="G835" s="199">
        <v>9.4499999999999993</v>
      </c>
      <c r="H835" s="123">
        <v>1</v>
      </c>
      <c r="I835" s="122">
        <v>5860</v>
      </c>
      <c r="J835" s="122">
        <v>290</v>
      </c>
      <c r="K835" s="123">
        <v>0</v>
      </c>
      <c r="L835" s="122">
        <v>5860</v>
      </c>
      <c r="M835" s="122">
        <v>290</v>
      </c>
      <c r="N835" s="122">
        <v>6542.5</v>
      </c>
      <c r="O835" s="122">
        <v>874.5</v>
      </c>
      <c r="P835" s="122">
        <v>541.5</v>
      </c>
      <c r="Q835" s="112" t="s">
        <v>1204</v>
      </c>
      <c r="R835" s="158">
        <v>1</v>
      </c>
      <c r="S835" s="112" t="s">
        <v>2191</v>
      </c>
      <c r="T835" s="112" t="s">
        <v>878</v>
      </c>
      <c r="U835" s="112" t="s">
        <v>317</v>
      </c>
      <c r="V835" s="112" t="s">
        <v>640</v>
      </c>
      <c r="W835" s="112" t="s">
        <v>193</v>
      </c>
      <c r="X835" s="112">
        <v>4.33</v>
      </c>
      <c r="Y835" s="112" t="s">
        <v>115</v>
      </c>
      <c r="Z835" s="112" t="s">
        <v>115</v>
      </c>
      <c r="AA835" s="125" t="s">
        <v>197</v>
      </c>
      <c r="AB835" s="125" t="s">
        <v>197</v>
      </c>
      <c r="AC835" s="125" t="s">
        <v>197</v>
      </c>
      <c r="AD835" s="125" t="s">
        <v>197</v>
      </c>
      <c r="AE835" s="125">
        <v>0</v>
      </c>
      <c r="AF835" s="125">
        <v>0.1</v>
      </c>
      <c r="AG835" s="125">
        <v>0</v>
      </c>
      <c r="AH835" s="125">
        <v>0</v>
      </c>
      <c r="AI835" s="202">
        <v>0</v>
      </c>
      <c r="AJ835" s="202">
        <v>0</v>
      </c>
      <c r="AK835" s="202">
        <v>0.77500419206188453</v>
      </c>
      <c r="AL835" s="202">
        <v>0</v>
      </c>
      <c r="AM835" s="202">
        <v>0.1</v>
      </c>
      <c r="AN835" s="202">
        <v>0</v>
      </c>
      <c r="AO835" s="202">
        <v>1</v>
      </c>
      <c r="AP835" s="202">
        <v>0</v>
      </c>
      <c r="AQ835" s="202" t="s">
        <v>197</v>
      </c>
      <c r="AR835" s="202">
        <v>1980</v>
      </c>
      <c r="AS835" s="203">
        <v>27.5</v>
      </c>
      <c r="AT835" s="202" t="s">
        <v>132</v>
      </c>
      <c r="AU835" s="202" t="s">
        <v>556</v>
      </c>
      <c r="AV835" s="152">
        <v>1.2730402576955273</v>
      </c>
      <c r="AW835" s="152">
        <v>1.2730402576955273</v>
      </c>
      <c r="AX835" s="179">
        <v>-0.61854384251063999</v>
      </c>
      <c r="AY835" s="179" t="s">
        <v>115</v>
      </c>
      <c r="AZ835" s="179">
        <v>-0.44970904162711628</v>
      </c>
      <c r="BA835" s="179">
        <v>-0.42180799488164772</v>
      </c>
      <c r="BB835" s="179">
        <v>0</v>
      </c>
      <c r="BC835" s="179">
        <v>0.41068946681492552</v>
      </c>
      <c r="BD835" s="179">
        <v>0.432061159469459</v>
      </c>
      <c r="BE835" s="179" t="s">
        <v>115</v>
      </c>
      <c r="BF835" s="179">
        <v>0.57101082582974638</v>
      </c>
      <c r="BG835" s="179">
        <v>0.66934263103335001</v>
      </c>
      <c r="BH835" s="204">
        <v>0</v>
      </c>
      <c r="BI835" s="204">
        <v>7</v>
      </c>
      <c r="BJ835" s="205" t="s">
        <v>3025</v>
      </c>
      <c r="BK835" s="205" t="s">
        <v>3026</v>
      </c>
      <c r="BL835" s="205" t="s">
        <v>3027</v>
      </c>
      <c r="BM835" s="205">
        <v>-4.1920618845017738E-4</v>
      </c>
      <c r="BN835" s="205">
        <v>0.17323705644611739</v>
      </c>
      <c r="BO835" s="205">
        <v>3.3029681346333768E-3</v>
      </c>
      <c r="BP835" s="205">
        <v>9.548178712712084E-2</v>
      </c>
      <c r="BQ835" s="205" t="s">
        <v>115</v>
      </c>
      <c r="BR835" s="205" t="s">
        <v>197</v>
      </c>
      <c r="BS835" s="205">
        <v>0.1571821497423328</v>
      </c>
      <c r="BT835" s="120" t="s">
        <v>115</v>
      </c>
      <c r="BU835" s="120" t="s">
        <v>115</v>
      </c>
      <c r="BV835" s="120" t="s">
        <v>115</v>
      </c>
      <c r="BW835" s="120" t="s">
        <v>115</v>
      </c>
      <c r="BX835" s="153">
        <v>27.50041920618845</v>
      </c>
      <c r="BY835" s="153">
        <v>1.2883207119002229</v>
      </c>
      <c r="BZ835" s="153">
        <v>1.2883207119002229</v>
      </c>
      <c r="CA835" s="154" t="s">
        <v>197</v>
      </c>
      <c r="CB835" s="154">
        <v>1.2978738324308408</v>
      </c>
      <c r="CC835" s="154">
        <v>1.2978738324308408</v>
      </c>
      <c r="CD835" s="154" t="s">
        <v>197</v>
      </c>
      <c r="CE835" s="155">
        <v>0</v>
      </c>
      <c r="CF835" s="269"/>
      <c r="CG835" s="269"/>
      <c r="CH835" s="273"/>
    </row>
    <row r="836" spans="1:86" s="1" customFormat="1" x14ac:dyDescent="0.2">
      <c r="A836" s="120">
        <v>832</v>
      </c>
      <c r="B836" s="120" t="s">
        <v>1206</v>
      </c>
      <c r="C836" s="120" t="s">
        <v>486</v>
      </c>
      <c r="D836" s="126">
        <v>2</v>
      </c>
      <c r="E836" s="126" t="s">
        <v>1205</v>
      </c>
      <c r="F836" s="199">
        <v>58.77</v>
      </c>
      <c r="G836" s="199">
        <v>9.27</v>
      </c>
      <c r="H836" s="123">
        <v>1</v>
      </c>
      <c r="I836" s="122">
        <v>4340</v>
      </c>
      <c r="J836" s="122">
        <v>180</v>
      </c>
      <c r="K836" s="123">
        <v>0</v>
      </c>
      <c r="L836" s="122">
        <v>4340</v>
      </c>
      <c r="M836" s="122">
        <v>180</v>
      </c>
      <c r="N836" s="122">
        <v>5005.375</v>
      </c>
      <c r="O836" s="122">
        <v>559.625</v>
      </c>
      <c r="P836" s="122">
        <v>594.375</v>
      </c>
      <c r="Q836" s="112" t="s">
        <v>1207</v>
      </c>
      <c r="R836" s="158">
        <v>1</v>
      </c>
      <c r="S836" s="112" t="s">
        <v>2191</v>
      </c>
      <c r="T836" s="112" t="s">
        <v>878</v>
      </c>
      <c r="U836" s="112" t="s">
        <v>317</v>
      </c>
      <c r="V836" s="112" t="s">
        <v>640</v>
      </c>
      <c r="W836" s="112" t="s">
        <v>193</v>
      </c>
      <c r="X836" s="112">
        <v>2.75</v>
      </c>
      <c r="Y836" s="112" t="s">
        <v>115</v>
      </c>
      <c r="Z836" s="112" t="s">
        <v>115</v>
      </c>
      <c r="AA836" s="125" t="s">
        <v>197</v>
      </c>
      <c r="AB836" s="125" t="s">
        <v>197</v>
      </c>
      <c r="AC836" s="125" t="s">
        <v>197</v>
      </c>
      <c r="AD836" s="125" t="s">
        <v>197</v>
      </c>
      <c r="AE836" s="125">
        <v>0</v>
      </c>
      <c r="AF836" s="125">
        <v>0.1</v>
      </c>
      <c r="AG836" s="125">
        <v>0</v>
      </c>
      <c r="AH836" s="125">
        <v>0</v>
      </c>
      <c r="AI836" s="202">
        <v>0</v>
      </c>
      <c r="AJ836" s="202">
        <v>0</v>
      </c>
      <c r="AK836" s="202">
        <v>0.68500497864016707</v>
      </c>
      <c r="AL836" s="202">
        <v>0</v>
      </c>
      <c r="AM836" s="202">
        <v>0.1</v>
      </c>
      <c r="AN836" s="202">
        <v>0</v>
      </c>
      <c r="AO836" s="202">
        <v>1</v>
      </c>
      <c r="AP836" s="202">
        <v>0</v>
      </c>
      <c r="AQ836" s="202" t="s">
        <v>197</v>
      </c>
      <c r="AR836" s="202">
        <v>1980</v>
      </c>
      <c r="AS836" s="203">
        <v>18.5</v>
      </c>
      <c r="AT836" s="202" t="s">
        <v>132</v>
      </c>
      <c r="AU836" s="202" t="s">
        <v>556</v>
      </c>
      <c r="AV836" s="152">
        <v>1.2203408625305536</v>
      </c>
      <c r="AW836" s="152">
        <v>1.2203408625305536</v>
      </c>
      <c r="AX836" s="179">
        <v>-0.6185470668653088</v>
      </c>
      <c r="AY836" s="179" t="s">
        <v>115</v>
      </c>
      <c r="AZ836" s="179">
        <v>-0.44971135547883218</v>
      </c>
      <c r="BA836" s="179">
        <v>-0.42181040765869898</v>
      </c>
      <c r="BB836" s="179">
        <v>0</v>
      </c>
      <c r="BC836" s="179">
        <v>0.41069517203019851</v>
      </c>
      <c r="BD836" s="179">
        <v>0.43206704510253102</v>
      </c>
      <c r="BE836" s="179" t="s">
        <v>115</v>
      </c>
      <c r="BF836" s="179">
        <v>0.57101811489177445</v>
      </c>
      <c r="BG836" s="179">
        <v>0.6693529899970323</v>
      </c>
      <c r="BH836" s="204">
        <v>0</v>
      </c>
      <c r="BI836" s="204">
        <v>7</v>
      </c>
      <c r="BJ836" s="205" t="s">
        <v>3025</v>
      </c>
      <c r="BK836" s="205" t="s">
        <v>3026</v>
      </c>
      <c r="BL836" s="205" t="s">
        <v>3027</v>
      </c>
      <c r="BM836" s="205">
        <v>-4.9786401670885716E-4</v>
      </c>
      <c r="BN836" s="205">
        <v>0.17274459442643669</v>
      </c>
      <c r="BO836" s="205">
        <v>2.9285658746041832E-2</v>
      </c>
      <c r="BP836" s="205">
        <v>9.548178712712084E-2</v>
      </c>
      <c r="BQ836" s="205" t="s">
        <v>115</v>
      </c>
      <c r="BR836" s="205" t="s">
        <v>197</v>
      </c>
      <c r="BS836" s="205">
        <v>5.0246730409727908E-2</v>
      </c>
      <c r="BT836" s="120" t="s">
        <v>115</v>
      </c>
      <c r="BU836" s="120" t="s">
        <v>115</v>
      </c>
      <c r="BV836" s="120" t="s">
        <v>115</v>
      </c>
      <c r="BW836" s="120" t="s">
        <v>115</v>
      </c>
      <c r="BX836" s="153">
        <v>18.500497864016708</v>
      </c>
      <c r="BY836" s="153">
        <v>1.2365463748467131</v>
      </c>
      <c r="BZ836" s="153">
        <v>1.2365463748467131</v>
      </c>
      <c r="CA836" s="154" t="s">
        <v>197</v>
      </c>
      <c r="CB836" s="154">
        <v>1.237566834988485</v>
      </c>
      <c r="CC836" s="154">
        <v>1.237566834988485</v>
      </c>
      <c r="CD836" s="154" t="s">
        <v>197</v>
      </c>
      <c r="CE836" s="155">
        <v>0</v>
      </c>
      <c r="CF836" s="269"/>
      <c r="CG836" s="269"/>
      <c r="CH836" s="273"/>
    </row>
    <row r="837" spans="1:86" s="1" customFormat="1" x14ac:dyDescent="0.2">
      <c r="A837" s="120">
        <v>833</v>
      </c>
      <c r="B837" s="120" t="s">
        <v>1208</v>
      </c>
      <c r="C837" s="120" t="s">
        <v>486</v>
      </c>
      <c r="D837" s="126">
        <v>2</v>
      </c>
      <c r="E837" s="126" t="s">
        <v>1210</v>
      </c>
      <c r="F837" s="199">
        <v>58.87</v>
      </c>
      <c r="G837" s="199">
        <v>9.4499999999999993</v>
      </c>
      <c r="H837" s="123">
        <v>1</v>
      </c>
      <c r="I837" s="122">
        <v>3070</v>
      </c>
      <c r="J837" s="122">
        <v>170</v>
      </c>
      <c r="K837" s="123">
        <v>0</v>
      </c>
      <c r="L837" s="122">
        <v>3070</v>
      </c>
      <c r="M837" s="122">
        <v>170</v>
      </c>
      <c r="N837" s="122">
        <v>3227</v>
      </c>
      <c r="O837" s="122">
        <v>467</v>
      </c>
      <c r="P837" s="122">
        <v>457</v>
      </c>
      <c r="Q837" s="112" t="s">
        <v>1209</v>
      </c>
      <c r="R837" s="158">
        <v>1</v>
      </c>
      <c r="S837" s="112" t="s">
        <v>2191</v>
      </c>
      <c r="T837" s="112" t="s">
        <v>878</v>
      </c>
      <c r="U837" s="112" t="s">
        <v>317</v>
      </c>
      <c r="V837" s="112" t="s">
        <v>640</v>
      </c>
      <c r="W837" s="112" t="s">
        <v>193</v>
      </c>
      <c r="X837" s="112">
        <v>3.38</v>
      </c>
      <c r="Y837" s="112" t="s">
        <v>115</v>
      </c>
      <c r="Z837" s="112" t="s">
        <v>115</v>
      </c>
      <c r="AA837" s="125" t="s">
        <v>197</v>
      </c>
      <c r="AB837" s="125" t="s">
        <v>197</v>
      </c>
      <c r="AC837" s="125" t="s">
        <v>197</v>
      </c>
      <c r="AD837" s="125" t="s">
        <v>197</v>
      </c>
      <c r="AE837" s="125">
        <v>0</v>
      </c>
      <c r="AF837" s="125">
        <v>0.1</v>
      </c>
      <c r="AG837" s="125">
        <v>0</v>
      </c>
      <c r="AH837" s="125">
        <v>0</v>
      </c>
      <c r="AI837" s="202">
        <v>0</v>
      </c>
      <c r="AJ837" s="202">
        <v>0</v>
      </c>
      <c r="AK837" s="202">
        <v>0.64900340877957363</v>
      </c>
      <c r="AL837" s="202">
        <v>0</v>
      </c>
      <c r="AM837" s="202">
        <v>0.1</v>
      </c>
      <c r="AN837" s="202">
        <v>0</v>
      </c>
      <c r="AO837" s="202">
        <v>1</v>
      </c>
      <c r="AP837" s="202">
        <v>0</v>
      </c>
      <c r="AQ837" s="202" t="s">
        <v>197</v>
      </c>
      <c r="AR837" s="256">
        <v>1980</v>
      </c>
      <c r="AS837" s="203">
        <v>14.9</v>
      </c>
      <c r="AT837" s="202" t="s">
        <v>132</v>
      </c>
      <c r="AU837" s="202" t="s">
        <v>556</v>
      </c>
      <c r="AV837" s="152">
        <v>1.2005021551865311</v>
      </c>
      <c r="AW837" s="152">
        <v>1.2005021551865311</v>
      </c>
      <c r="AX837" s="179">
        <v>-0.59591511411091014</v>
      </c>
      <c r="AY837" s="179" t="s">
        <v>115</v>
      </c>
      <c r="AZ837" s="179">
        <v>-0.43007662304741318</v>
      </c>
      <c r="BA837" s="179">
        <v>-0.40253070524406992</v>
      </c>
      <c r="BB837" s="179">
        <v>0</v>
      </c>
      <c r="BC837" s="179">
        <v>0.40078689611908119</v>
      </c>
      <c r="BD837" s="179">
        <v>0.42238782542258579</v>
      </c>
      <c r="BE837" s="179" t="s">
        <v>115</v>
      </c>
      <c r="BF837" s="179">
        <v>0.56120779788445885</v>
      </c>
      <c r="BG837" s="179">
        <v>0.65912945789570765</v>
      </c>
      <c r="BH837" s="204">
        <v>0</v>
      </c>
      <c r="BI837" s="204">
        <v>7</v>
      </c>
      <c r="BJ837" s="205" t="s">
        <v>3025</v>
      </c>
      <c r="BK837" s="205" t="s">
        <v>3026</v>
      </c>
      <c r="BL837" s="205" t="s">
        <v>3027</v>
      </c>
      <c r="BM837" s="205">
        <v>-3.4087795736093002E-4</v>
      </c>
      <c r="BN837" s="205">
        <v>0.17319384233109661</v>
      </c>
      <c r="BO837" s="205">
        <v>1.3125116710305701E-2</v>
      </c>
      <c r="BP837" s="205">
        <v>9.548178712712084E-2</v>
      </c>
      <c r="BQ837" s="205" t="s">
        <v>115</v>
      </c>
      <c r="BR837" s="205" t="s">
        <v>197</v>
      </c>
      <c r="BS837" s="205">
        <v>5.0852964373735647E-2</v>
      </c>
      <c r="BT837" s="120" t="s">
        <v>115</v>
      </c>
      <c r="BU837" s="120" t="s">
        <v>115</v>
      </c>
      <c r="BV837" s="120" t="s">
        <v>115</v>
      </c>
      <c r="BW837" s="120" t="s">
        <v>115</v>
      </c>
      <c r="BX837" s="153">
        <v>14.900340877957362</v>
      </c>
      <c r="BY837" s="153">
        <v>1.2167541132005935</v>
      </c>
      <c r="BZ837" s="153">
        <v>1.2167541132005935</v>
      </c>
      <c r="CA837" s="154" t="s">
        <v>197</v>
      </c>
      <c r="CB837" s="154">
        <v>1.2178163227581402</v>
      </c>
      <c r="CC837" s="154">
        <v>1.2178163227581402</v>
      </c>
      <c r="CD837" s="154" t="s">
        <v>197</v>
      </c>
      <c r="CE837" s="155">
        <v>0</v>
      </c>
      <c r="CF837" s="269"/>
      <c r="CG837" s="269"/>
      <c r="CH837" s="273"/>
    </row>
    <row r="838" spans="1:86" s="1" customFormat="1" x14ac:dyDescent="0.2">
      <c r="A838" s="120">
        <v>834</v>
      </c>
      <c r="B838" s="120" t="s">
        <v>1213</v>
      </c>
      <c r="C838" s="120" t="s">
        <v>486</v>
      </c>
      <c r="D838" s="126">
        <v>2</v>
      </c>
      <c r="E838" s="110" t="s">
        <v>1212</v>
      </c>
      <c r="F838" s="199">
        <v>58.78</v>
      </c>
      <c r="G838" s="199">
        <v>9.35</v>
      </c>
      <c r="H838" s="123">
        <v>1</v>
      </c>
      <c r="I838" s="122">
        <v>3830</v>
      </c>
      <c r="J838" s="122">
        <v>280</v>
      </c>
      <c r="K838" s="123">
        <v>0</v>
      </c>
      <c r="L838" s="122">
        <v>3830</v>
      </c>
      <c r="M838" s="122">
        <v>280</v>
      </c>
      <c r="N838" s="122">
        <v>4213.166666666667</v>
      </c>
      <c r="O838" s="122">
        <v>824.83333333333303</v>
      </c>
      <c r="P838" s="122">
        <v>763.16666666666697</v>
      </c>
      <c r="Q838" s="112" t="s">
        <v>1214</v>
      </c>
      <c r="R838" s="158">
        <v>1</v>
      </c>
      <c r="S838" s="112" t="s">
        <v>2191</v>
      </c>
      <c r="T838" s="112" t="s">
        <v>878</v>
      </c>
      <c r="U838" s="112" t="s">
        <v>317</v>
      </c>
      <c r="V838" s="112" t="s">
        <v>640</v>
      </c>
      <c r="W838" s="112" t="s">
        <v>193</v>
      </c>
      <c r="X838" s="112">
        <v>2.2400000000000002</v>
      </c>
      <c r="Y838" s="112" t="s">
        <v>115</v>
      </c>
      <c r="Z838" s="112" t="s">
        <v>115</v>
      </c>
      <c r="AA838" s="125" t="s">
        <v>197</v>
      </c>
      <c r="AB838" s="125" t="s">
        <v>197</v>
      </c>
      <c r="AC838" s="125" t="s">
        <v>197</v>
      </c>
      <c r="AD838" s="125" t="s">
        <v>197</v>
      </c>
      <c r="AE838" s="125">
        <v>0</v>
      </c>
      <c r="AF838" s="125">
        <v>0.1</v>
      </c>
      <c r="AG838" s="125">
        <v>0</v>
      </c>
      <c r="AH838" s="125">
        <v>0</v>
      </c>
      <c r="AI838" s="202">
        <v>0</v>
      </c>
      <c r="AJ838" s="202">
        <v>0</v>
      </c>
      <c r="AK838" s="202">
        <v>0.65000358454648532</v>
      </c>
      <c r="AL838" s="202">
        <v>0</v>
      </c>
      <c r="AM838" s="202">
        <v>0.1</v>
      </c>
      <c r="AN838" s="202">
        <v>0</v>
      </c>
      <c r="AO838" s="202">
        <v>1</v>
      </c>
      <c r="AP838" s="202">
        <v>0</v>
      </c>
      <c r="AQ838" s="202" t="s">
        <v>197</v>
      </c>
      <c r="AR838" s="202">
        <v>1980</v>
      </c>
      <c r="AS838" s="203">
        <v>15</v>
      </c>
      <c r="AT838" s="202" t="s">
        <v>132</v>
      </c>
      <c r="AU838" s="202" t="s">
        <v>556</v>
      </c>
      <c r="AV838" s="152">
        <v>1.2010431548963094</v>
      </c>
      <c r="AW838" s="152">
        <v>1.2010431548963094</v>
      </c>
      <c r="AX838" s="179">
        <v>-0.59591511411091014</v>
      </c>
      <c r="AY838" s="179" t="s">
        <v>115</v>
      </c>
      <c r="AZ838" s="179">
        <v>-0.43007662304741318</v>
      </c>
      <c r="BA838" s="179">
        <v>-0.40253070524406992</v>
      </c>
      <c r="BB838" s="179">
        <v>0</v>
      </c>
      <c r="BC838" s="179">
        <v>0.40078689611908119</v>
      </c>
      <c r="BD838" s="179">
        <v>0.42238782542258579</v>
      </c>
      <c r="BE838" s="179" t="s">
        <v>115</v>
      </c>
      <c r="BF838" s="179">
        <v>0.56120779788445885</v>
      </c>
      <c r="BG838" s="179">
        <v>0.65912945789570765</v>
      </c>
      <c r="BH838" s="204">
        <v>0</v>
      </c>
      <c r="BI838" s="204">
        <v>7</v>
      </c>
      <c r="BJ838" s="205" t="s">
        <v>3025</v>
      </c>
      <c r="BK838" s="205" t="s">
        <v>3026</v>
      </c>
      <c r="BL838" s="205" t="s">
        <v>3027</v>
      </c>
      <c r="BM838" s="205">
        <v>-3.5845464852493619E-4</v>
      </c>
      <c r="BN838" s="205">
        <v>0.17299435100094521</v>
      </c>
      <c r="BO838" s="205">
        <v>2.9037778841519701E-2</v>
      </c>
      <c r="BP838" s="205">
        <v>9.548178712712084E-2</v>
      </c>
      <c r="BQ838" s="205" t="s">
        <v>115</v>
      </c>
      <c r="BR838" s="205" t="s">
        <v>197</v>
      </c>
      <c r="BS838" s="205">
        <v>9.963589635242022E-2</v>
      </c>
      <c r="BT838" s="120" t="s">
        <v>115</v>
      </c>
      <c r="BU838" s="120" t="s">
        <v>115</v>
      </c>
      <c r="BV838" s="120" t="s">
        <v>115</v>
      </c>
      <c r="BW838" s="120" t="s">
        <v>115</v>
      </c>
      <c r="BX838" s="153">
        <v>15.000358454648525</v>
      </c>
      <c r="BY838" s="153">
        <v>1.2175350794431166</v>
      </c>
      <c r="BZ838" s="153">
        <v>1.2175350794431166</v>
      </c>
      <c r="CA838" s="154" t="s">
        <v>197</v>
      </c>
      <c r="CB838" s="154">
        <v>1.2216050841071784</v>
      </c>
      <c r="CC838" s="154">
        <v>1.2216050841071784</v>
      </c>
      <c r="CD838" s="154" t="s">
        <v>197</v>
      </c>
      <c r="CE838" s="155">
        <v>0</v>
      </c>
      <c r="CF838" s="269"/>
      <c r="CG838" s="269"/>
      <c r="CH838" s="273"/>
    </row>
    <row r="839" spans="1:86" s="1" customFormat="1" x14ac:dyDescent="0.2">
      <c r="A839" s="120">
        <v>835</v>
      </c>
      <c r="B839" s="120" t="s">
        <v>1217</v>
      </c>
      <c r="C839" s="120" t="s">
        <v>486</v>
      </c>
      <c r="D839" s="126">
        <v>2</v>
      </c>
      <c r="E839" s="126" t="s">
        <v>1211</v>
      </c>
      <c r="F839" s="199">
        <v>58.87</v>
      </c>
      <c r="G839" s="199">
        <v>9.3800000000000008</v>
      </c>
      <c r="H839" s="123">
        <v>1</v>
      </c>
      <c r="I839" s="122">
        <v>2750</v>
      </c>
      <c r="J839" s="122">
        <v>240</v>
      </c>
      <c r="K839" s="123">
        <v>0</v>
      </c>
      <c r="L839" s="122">
        <v>2750</v>
      </c>
      <c r="M839" s="122">
        <v>240</v>
      </c>
      <c r="N839" s="122">
        <v>2938</v>
      </c>
      <c r="O839" s="122">
        <v>544</v>
      </c>
      <c r="P839" s="122">
        <v>780</v>
      </c>
      <c r="Q839" s="112" t="s">
        <v>1218</v>
      </c>
      <c r="R839" s="158">
        <v>1</v>
      </c>
      <c r="S839" s="112" t="s">
        <v>2191</v>
      </c>
      <c r="T839" s="112" t="s">
        <v>878</v>
      </c>
      <c r="U839" s="112" t="s">
        <v>1215</v>
      </c>
      <c r="V839" s="112" t="s">
        <v>1216</v>
      </c>
      <c r="W839" s="112" t="s">
        <v>193</v>
      </c>
      <c r="X839" s="112">
        <v>4.67</v>
      </c>
      <c r="Y839" s="112" t="s">
        <v>115</v>
      </c>
      <c r="Z839" s="112" t="s">
        <v>115</v>
      </c>
      <c r="AA839" s="125" t="s">
        <v>197</v>
      </c>
      <c r="AB839" s="125" t="s">
        <v>197</v>
      </c>
      <c r="AC839" s="125" t="s">
        <v>197</v>
      </c>
      <c r="AD839" s="125" t="s">
        <v>197</v>
      </c>
      <c r="AE839" s="125">
        <v>0</v>
      </c>
      <c r="AF839" s="125">
        <v>0.1</v>
      </c>
      <c r="AG839" s="125">
        <v>0</v>
      </c>
      <c r="AH839" s="125">
        <v>0</v>
      </c>
      <c r="AI839" s="202">
        <v>0</v>
      </c>
      <c r="AJ839" s="202">
        <v>0</v>
      </c>
      <c r="AK839" s="202">
        <v>0.60500361191364771</v>
      </c>
      <c r="AL839" s="202">
        <v>0</v>
      </c>
      <c r="AM839" s="202">
        <v>0.1</v>
      </c>
      <c r="AN839" s="202">
        <v>0</v>
      </c>
      <c r="AO839" s="202">
        <v>1</v>
      </c>
      <c r="AP839" s="202">
        <v>0</v>
      </c>
      <c r="AQ839" s="202" t="s">
        <v>197</v>
      </c>
      <c r="AR839" s="202">
        <v>1980</v>
      </c>
      <c r="AS839" s="203">
        <v>10.5</v>
      </c>
      <c r="AT839" s="202" t="s">
        <v>132</v>
      </c>
      <c r="AU839" s="202" t="s">
        <v>556</v>
      </c>
      <c r="AV839" s="152">
        <v>1.1772974859518555</v>
      </c>
      <c r="AW839" s="152">
        <v>1.1772974859518555</v>
      </c>
      <c r="AX839" s="179">
        <v>-0.18943267990492479</v>
      </c>
      <c r="AY839" s="179" t="s">
        <v>115</v>
      </c>
      <c r="AZ839" s="179">
        <v>-0.14924169649907801</v>
      </c>
      <c r="BA839" s="179">
        <v>-0.13670552937660449</v>
      </c>
      <c r="BB839" s="179">
        <v>0</v>
      </c>
      <c r="BC839" s="179">
        <v>0.13276276004614659</v>
      </c>
      <c r="BD839" s="179">
        <v>0.14643964940184789</v>
      </c>
      <c r="BE839" s="179" t="s">
        <v>115</v>
      </c>
      <c r="BF839" s="179">
        <v>0.18186707865919721</v>
      </c>
      <c r="BG839" s="179">
        <v>0.21994324128022899</v>
      </c>
      <c r="BH839" s="204">
        <v>0</v>
      </c>
      <c r="BI839" s="204">
        <v>7</v>
      </c>
      <c r="BJ839" s="205" t="s">
        <v>3025</v>
      </c>
      <c r="BK839" s="205" t="s">
        <v>3026</v>
      </c>
      <c r="BL839" s="205" t="s">
        <v>3027</v>
      </c>
      <c r="BM839" s="205">
        <v>-3.611913647649651E-4</v>
      </c>
      <c r="BN839" s="205">
        <v>0.1731005390769684</v>
      </c>
      <c r="BO839" s="205">
        <v>1.0188383595011841E-2</v>
      </c>
      <c r="BP839" s="205">
        <v>9.548178712712084E-2</v>
      </c>
      <c r="BQ839" s="205" t="s">
        <v>115</v>
      </c>
      <c r="BR839" s="205" t="s">
        <v>197</v>
      </c>
      <c r="BS839" s="205">
        <v>5.0739347712203432E-2</v>
      </c>
      <c r="BT839" s="120" t="s">
        <v>115</v>
      </c>
      <c r="BU839" s="120" t="s">
        <v>115</v>
      </c>
      <c r="BV839" s="120" t="s">
        <v>115</v>
      </c>
      <c r="BW839" s="120" t="s">
        <v>115</v>
      </c>
      <c r="BX839" s="153">
        <v>10.500361191364766</v>
      </c>
      <c r="BY839" s="153">
        <v>1.1938231619006914</v>
      </c>
      <c r="BZ839" s="153">
        <v>1.1938231619006914</v>
      </c>
      <c r="CA839" s="154" t="s">
        <v>197</v>
      </c>
      <c r="CB839" s="154">
        <v>1.1949009261427594</v>
      </c>
      <c r="CC839" s="154">
        <v>1.1949009261427594</v>
      </c>
      <c r="CD839" s="154" t="s">
        <v>197</v>
      </c>
      <c r="CE839" s="155">
        <v>0</v>
      </c>
      <c r="CF839" s="269"/>
      <c r="CG839" s="269"/>
      <c r="CH839" s="273"/>
    </row>
    <row r="840" spans="1:86" s="1" customFormat="1" x14ac:dyDescent="0.2">
      <c r="A840" s="120">
        <v>836</v>
      </c>
      <c r="B840" s="120" t="s">
        <v>1220</v>
      </c>
      <c r="C840" s="120" t="s">
        <v>486</v>
      </c>
      <c r="D840" s="126">
        <v>2</v>
      </c>
      <c r="E840" s="126" t="s">
        <v>1219</v>
      </c>
      <c r="F840" s="199">
        <v>58.83</v>
      </c>
      <c r="G840" s="199">
        <v>9.2799999999999994</v>
      </c>
      <c r="H840" s="123">
        <v>1</v>
      </c>
      <c r="I840" s="122">
        <v>2630</v>
      </c>
      <c r="J840" s="122">
        <v>180</v>
      </c>
      <c r="K840" s="123">
        <v>0</v>
      </c>
      <c r="L840" s="122">
        <v>2630</v>
      </c>
      <c r="M840" s="122">
        <v>180</v>
      </c>
      <c r="N840" s="122">
        <v>2651.833333333333</v>
      </c>
      <c r="O840" s="122">
        <v>668.16666666666652</v>
      </c>
      <c r="P840" s="122">
        <v>494.83333333333348</v>
      </c>
      <c r="Q840" s="112" t="s">
        <v>1221</v>
      </c>
      <c r="R840" s="158">
        <v>1</v>
      </c>
      <c r="S840" s="112" t="s">
        <v>2191</v>
      </c>
      <c r="T840" s="112" t="s">
        <v>878</v>
      </c>
      <c r="U840" s="112" t="s">
        <v>317</v>
      </c>
      <c r="V840" s="112" t="s">
        <v>640</v>
      </c>
      <c r="W840" s="112" t="s">
        <v>193</v>
      </c>
      <c r="X840" s="112">
        <v>3.65</v>
      </c>
      <c r="Y840" s="112" t="s">
        <v>115</v>
      </c>
      <c r="Z840" s="112" t="s">
        <v>115</v>
      </c>
      <c r="AA840" s="125" t="s">
        <v>197</v>
      </c>
      <c r="AB840" s="125" t="s">
        <v>197</v>
      </c>
      <c r="AC840" s="125" t="s">
        <v>197</v>
      </c>
      <c r="AD840" s="125" t="s">
        <v>197</v>
      </c>
      <c r="AE840" s="125">
        <v>0</v>
      </c>
      <c r="AF840" s="125">
        <v>0.1</v>
      </c>
      <c r="AG840" s="125">
        <v>0</v>
      </c>
      <c r="AH840" s="125">
        <v>0</v>
      </c>
      <c r="AI840" s="202">
        <v>0</v>
      </c>
      <c r="AJ840" s="202">
        <v>0</v>
      </c>
      <c r="AK840" s="202">
        <v>0.5</v>
      </c>
      <c r="AL840" s="202">
        <v>0</v>
      </c>
      <c r="AM840" s="202">
        <v>0.1</v>
      </c>
      <c r="AN840" s="202">
        <v>0</v>
      </c>
      <c r="AO840" s="202">
        <v>1</v>
      </c>
      <c r="AP840" s="202">
        <v>0</v>
      </c>
      <c r="AQ840" s="202" t="s">
        <v>197</v>
      </c>
      <c r="AR840" s="202">
        <v>1980</v>
      </c>
      <c r="AS840" s="203">
        <v>8.4</v>
      </c>
      <c r="AT840" s="202" t="s">
        <v>132</v>
      </c>
      <c r="AU840" s="202" t="s">
        <v>556</v>
      </c>
      <c r="AV840" s="152">
        <v>1.1269427669584644</v>
      </c>
      <c r="AW840" s="152">
        <v>1.1269427669584644</v>
      </c>
      <c r="AX840" s="179">
        <v>-0.18943267990492479</v>
      </c>
      <c r="AY840" s="179" t="s">
        <v>115</v>
      </c>
      <c r="AZ840" s="179">
        <v>-0.14924169649907801</v>
      </c>
      <c r="BA840" s="179">
        <v>-0.13670552937660449</v>
      </c>
      <c r="BB840" s="179">
        <v>0</v>
      </c>
      <c r="BC840" s="179">
        <v>0.13276276004614659</v>
      </c>
      <c r="BD840" s="179">
        <v>0.14643964940184789</v>
      </c>
      <c r="BE840" s="179" t="s">
        <v>115</v>
      </c>
      <c r="BF840" s="179">
        <v>0.18186707865919721</v>
      </c>
      <c r="BG840" s="179">
        <v>0.21994324128022899</v>
      </c>
      <c r="BH840" s="204">
        <v>0</v>
      </c>
      <c r="BI840" s="204">
        <v>7</v>
      </c>
      <c r="BJ840" s="205" t="s">
        <v>3025</v>
      </c>
      <c r="BK840" s="205" t="s">
        <v>3026</v>
      </c>
      <c r="BL840" s="205" t="s">
        <v>3027</v>
      </c>
      <c r="BM840" s="205">
        <v>-4.6330764521013151E-4</v>
      </c>
      <c r="BN840" s="205">
        <v>0.1728076977514236</v>
      </c>
      <c r="BO840" s="205">
        <v>1.67232941663541E-2</v>
      </c>
      <c r="BP840" s="205">
        <v>9.548178712712084E-2</v>
      </c>
      <c r="BQ840" s="205" t="s">
        <v>115</v>
      </c>
      <c r="BR840" s="205" t="s">
        <v>197</v>
      </c>
      <c r="BS840" s="205">
        <v>5.0344390106213499E-2</v>
      </c>
      <c r="BT840" s="120" t="s">
        <v>115</v>
      </c>
      <c r="BU840" s="120" t="s">
        <v>115</v>
      </c>
      <c r="BV840" s="120" t="s">
        <v>115</v>
      </c>
      <c r="BW840" s="120" t="s">
        <v>115</v>
      </c>
      <c r="BX840" s="153">
        <v>8.4004633076452109</v>
      </c>
      <c r="BY840" s="153">
        <v>1.14422853514624</v>
      </c>
      <c r="BZ840" s="153">
        <v>1.14422853514624</v>
      </c>
      <c r="CA840" s="154" t="s">
        <v>197</v>
      </c>
      <c r="CB840" s="154">
        <v>1.1453355395944356</v>
      </c>
      <c r="CC840" s="154">
        <v>1.1453355395944356</v>
      </c>
      <c r="CD840" s="154" t="s">
        <v>197</v>
      </c>
      <c r="CE840" s="155">
        <v>0</v>
      </c>
      <c r="CF840" s="269"/>
      <c r="CG840" s="269"/>
      <c r="CH840" s="273"/>
    </row>
    <row r="841" spans="1:86" s="1" customFormat="1" x14ac:dyDescent="0.2">
      <c r="A841" s="120">
        <v>837</v>
      </c>
      <c r="B841" s="120" t="s">
        <v>1223</v>
      </c>
      <c r="C841" s="120" t="s">
        <v>486</v>
      </c>
      <c r="D841" s="126">
        <v>2</v>
      </c>
      <c r="E841" s="126" t="s">
        <v>1222</v>
      </c>
      <c r="F841" s="199">
        <v>59.08</v>
      </c>
      <c r="G841" s="199">
        <v>9.75</v>
      </c>
      <c r="H841" s="123">
        <v>1</v>
      </c>
      <c r="I841" s="122">
        <v>8000</v>
      </c>
      <c r="J841" s="122">
        <v>270</v>
      </c>
      <c r="K841" s="123">
        <v>0</v>
      </c>
      <c r="L841" s="122">
        <v>8000</v>
      </c>
      <c r="M841" s="122">
        <v>270</v>
      </c>
      <c r="N841" s="122">
        <v>8999.8333333333339</v>
      </c>
      <c r="O841" s="122">
        <v>535.16666666666606</v>
      </c>
      <c r="P841" s="122">
        <v>782.83333333333394</v>
      </c>
      <c r="Q841" s="112" t="s">
        <v>1204</v>
      </c>
      <c r="R841" s="158">
        <v>1</v>
      </c>
      <c r="S841" s="112" t="s">
        <v>2191</v>
      </c>
      <c r="T841" s="112" t="s">
        <v>878</v>
      </c>
      <c r="U841" s="112" t="s">
        <v>460</v>
      </c>
      <c r="V841" s="112" t="s">
        <v>640</v>
      </c>
      <c r="W841" s="112" t="s">
        <v>193</v>
      </c>
      <c r="X841" s="112">
        <v>5.94</v>
      </c>
      <c r="Y841" s="112" t="s">
        <v>115</v>
      </c>
      <c r="Z841" s="112" t="s">
        <v>115</v>
      </c>
      <c r="AA841" s="125" t="s">
        <v>197</v>
      </c>
      <c r="AB841" s="125" t="s">
        <v>197</v>
      </c>
      <c r="AC841" s="125" t="s">
        <v>197</v>
      </c>
      <c r="AD841" s="125" t="s">
        <v>197</v>
      </c>
      <c r="AE841" s="125">
        <v>0</v>
      </c>
      <c r="AF841" s="125">
        <v>0.1</v>
      </c>
      <c r="AG841" s="125">
        <v>0</v>
      </c>
      <c r="AH841" s="125">
        <v>0</v>
      </c>
      <c r="AI841" s="202">
        <v>0</v>
      </c>
      <c r="AJ841" s="202">
        <v>0</v>
      </c>
      <c r="AK841" s="202">
        <v>0.9700045272026685</v>
      </c>
      <c r="AL841" s="202">
        <v>0</v>
      </c>
      <c r="AM841" s="202">
        <v>0.1</v>
      </c>
      <c r="AN841" s="202">
        <v>0</v>
      </c>
      <c r="AO841" s="202">
        <v>1</v>
      </c>
      <c r="AP841" s="202">
        <v>0</v>
      </c>
      <c r="AQ841" s="202" t="s">
        <v>197</v>
      </c>
      <c r="AR841" s="202">
        <v>1980</v>
      </c>
      <c r="AS841" s="203">
        <v>47</v>
      </c>
      <c r="AT841" s="202" t="s">
        <v>132</v>
      </c>
      <c r="AU841" s="202" t="s">
        <v>556</v>
      </c>
      <c r="AV841" s="152">
        <v>1.4003245276698086</v>
      </c>
      <c r="AW841" s="152">
        <v>1.4003245276698086</v>
      </c>
      <c r="AX841" s="179">
        <v>-0.18943267990492479</v>
      </c>
      <c r="AY841" s="179" t="s">
        <v>115</v>
      </c>
      <c r="AZ841" s="179">
        <v>-0.14924169649907801</v>
      </c>
      <c r="BA841" s="179">
        <v>-0.13670552937660449</v>
      </c>
      <c r="BB841" s="179">
        <v>0</v>
      </c>
      <c r="BC841" s="179">
        <v>0.13276276004614659</v>
      </c>
      <c r="BD841" s="179">
        <v>0.14643964940184789</v>
      </c>
      <c r="BE841" s="179" t="s">
        <v>115</v>
      </c>
      <c r="BF841" s="179">
        <v>0.18186707865919721</v>
      </c>
      <c r="BG841" s="179">
        <v>0.21994324128022899</v>
      </c>
      <c r="BH841" s="204">
        <v>0</v>
      </c>
      <c r="BI841" s="204">
        <v>7</v>
      </c>
      <c r="BJ841" s="205" t="s">
        <v>3025</v>
      </c>
      <c r="BK841" s="205" t="s">
        <v>3026</v>
      </c>
      <c r="BL841" s="205" t="s">
        <v>3027</v>
      </c>
      <c r="BM841" s="205">
        <v>-4.5272026685516659E-4</v>
      </c>
      <c r="BN841" s="205">
        <v>0.17362914116714009</v>
      </c>
      <c r="BO841" s="205">
        <v>7.8365585171854546E-3</v>
      </c>
      <c r="BP841" s="205">
        <v>9.548178712712084E-2</v>
      </c>
      <c r="BQ841" s="205" t="s">
        <v>115</v>
      </c>
      <c r="BR841" s="205" t="s">
        <v>197</v>
      </c>
      <c r="BS841" s="205">
        <v>0.36482357909971508</v>
      </c>
      <c r="BT841" s="120" t="s">
        <v>115</v>
      </c>
      <c r="BU841" s="120" t="s">
        <v>115</v>
      </c>
      <c r="BV841" s="120" t="s">
        <v>115</v>
      </c>
      <c r="BW841" s="120" t="s">
        <v>115</v>
      </c>
      <c r="BX841" s="153">
        <v>47.000452720266857</v>
      </c>
      <c r="BY841" s="153">
        <v>1.4142963072774013</v>
      </c>
      <c r="BZ841" s="153">
        <v>1.4142963072774013</v>
      </c>
      <c r="CA841" s="154" t="s">
        <v>197</v>
      </c>
      <c r="CB841" s="154">
        <v>1.4605924444024827</v>
      </c>
      <c r="CC841" s="154">
        <v>1.4605924444024827</v>
      </c>
      <c r="CD841" s="154" t="s">
        <v>197</v>
      </c>
      <c r="CE841" s="155">
        <v>0</v>
      </c>
      <c r="CF841" s="269"/>
      <c r="CG841" s="269"/>
      <c r="CH841" s="273"/>
    </row>
    <row r="842" spans="1:86" s="1" customFormat="1" x14ac:dyDescent="0.2">
      <c r="A842" s="120">
        <v>838</v>
      </c>
      <c r="B842" s="160" t="s">
        <v>1228</v>
      </c>
      <c r="C842" s="120" t="s">
        <v>486</v>
      </c>
      <c r="D842" s="126">
        <v>2</v>
      </c>
      <c r="E842" s="110" t="s">
        <v>1227</v>
      </c>
      <c r="F842" s="199">
        <v>59.07</v>
      </c>
      <c r="G842" s="199">
        <v>9.8000000000000007</v>
      </c>
      <c r="H842" s="123">
        <v>1</v>
      </c>
      <c r="I842" s="122">
        <v>5900</v>
      </c>
      <c r="J842" s="122">
        <v>240</v>
      </c>
      <c r="K842" s="123">
        <v>0</v>
      </c>
      <c r="L842" s="122">
        <v>5900</v>
      </c>
      <c r="M842" s="122">
        <v>240</v>
      </c>
      <c r="N842" s="122">
        <v>6717.833333333333</v>
      </c>
      <c r="O842" s="122">
        <v>693.16666666666697</v>
      </c>
      <c r="P842" s="122">
        <v>518.83333333333303</v>
      </c>
      <c r="Q842" s="112" t="s">
        <v>1204</v>
      </c>
      <c r="R842" s="158">
        <v>1</v>
      </c>
      <c r="S842" s="112" t="s">
        <v>2191</v>
      </c>
      <c r="T842" s="112" t="s">
        <v>878</v>
      </c>
      <c r="U842" s="112" t="s">
        <v>460</v>
      </c>
      <c r="V842" s="112" t="s">
        <v>640</v>
      </c>
      <c r="W842" s="112" t="s">
        <v>193</v>
      </c>
      <c r="X842" s="112">
        <v>3.91</v>
      </c>
      <c r="Y842" s="112" t="s">
        <v>115</v>
      </c>
      <c r="Z842" s="112" t="s">
        <v>115</v>
      </c>
      <c r="AA842" s="125" t="s">
        <v>197</v>
      </c>
      <c r="AB842" s="125" t="s">
        <v>197</v>
      </c>
      <c r="AC842" s="125" t="s">
        <v>197</v>
      </c>
      <c r="AD842" s="125" t="s">
        <v>197</v>
      </c>
      <c r="AE842" s="125">
        <v>0</v>
      </c>
      <c r="AF842" s="125">
        <v>0.1</v>
      </c>
      <c r="AG842" s="125">
        <v>0</v>
      </c>
      <c r="AH842" s="125">
        <v>0</v>
      </c>
      <c r="AI842" s="202">
        <v>0</v>
      </c>
      <c r="AJ842" s="202">
        <v>0</v>
      </c>
      <c r="AK842" s="202">
        <v>0.81900431357984949</v>
      </c>
      <c r="AL842" s="202">
        <v>0</v>
      </c>
      <c r="AM842" s="202">
        <v>0.1</v>
      </c>
      <c r="AN842" s="202">
        <v>0</v>
      </c>
      <c r="AO842" s="202">
        <v>1</v>
      </c>
      <c r="AP842" s="202">
        <v>0</v>
      </c>
      <c r="AQ842" s="202" t="s">
        <v>197</v>
      </c>
      <c r="AR842" s="202">
        <v>1980</v>
      </c>
      <c r="AS842" s="203">
        <v>31.9</v>
      </c>
      <c r="AT842" s="202" t="s">
        <v>132</v>
      </c>
      <c r="AU842" s="202" t="s">
        <v>556</v>
      </c>
      <c r="AV842" s="152">
        <v>1.3002953763135514</v>
      </c>
      <c r="AW842" s="152">
        <v>1.3002953763135514</v>
      </c>
      <c r="AX842" s="179">
        <v>-0.18932239578320881</v>
      </c>
      <c r="AY842" s="179" t="s">
        <v>115</v>
      </c>
      <c r="AZ842" s="179">
        <v>-0.1490961125675076</v>
      </c>
      <c r="BA842" s="179">
        <v>-0.13661985777029359</v>
      </c>
      <c r="BB842" s="179">
        <v>0</v>
      </c>
      <c r="BC842" s="179">
        <v>0.13265214652615689</v>
      </c>
      <c r="BD842" s="179">
        <v>0.14628836050130739</v>
      </c>
      <c r="BE842" s="179" t="s">
        <v>115</v>
      </c>
      <c r="BF842" s="179">
        <v>0.18157083981447991</v>
      </c>
      <c r="BG842" s="179">
        <v>0.219780935853024</v>
      </c>
      <c r="BH842" s="204">
        <v>0</v>
      </c>
      <c r="BI842" s="204">
        <v>7</v>
      </c>
      <c r="BJ842" s="205" t="s">
        <v>3025</v>
      </c>
      <c r="BK842" s="205" t="s">
        <v>3026</v>
      </c>
      <c r="BL842" s="205" t="s">
        <v>3027</v>
      </c>
      <c r="BM842" s="205">
        <v>-4.3135798494441102E-4</v>
      </c>
      <c r="BN842" s="205">
        <v>0.17366713662274069</v>
      </c>
      <c r="BO842" s="205">
        <v>2.8823313324437549E-3</v>
      </c>
      <c r="BP842" s="205">
        <v>9.548178712712084E-2</v>
      </c>
      <c r="BQ842" s="205" t="s">
        <v>115</v>
      </c>
      <c r="BR842" s="205" t="s">
        <v>197</v>
      </c>
      <c r="BS842" s="205">
        <v>0.15876422136220369</v>
      </c>
      <c r="BT842" s="120" t="s">
        <v>115</v>
      </c>
      <c r="BU842" s="120" t="s">
        <v>115</v>
      </c>
      <c r="BV842" s="120" t="s">
        <v>115</v>
      </c>
      <c r="BW842" s="120" t="s">
        <v>115</v>
      </c>
      <c r="BX842" s="153">
        <v>31.900431357984942</v>
      </c>
      <c r="BY842" s="153">
        <v>1.3153149506912938</v>
      </c>
      <c r="BZ842" s="153">
        <v>1.3153149506912938</v>
      </c>
      <c r="CA842" s="154" t="s">
        <v>197</v>
      </c>
      <c r="CB842" s="154">
        <v>1.324862067347687</v>
      </c>
      <c r="CC842" s="154">
        <v>1.324862067347687</v>
      </c>
      <c r="CD842" s="154" t="s">
        <v>197</v>
      </c>
      <c r="CE842" s="155">
        <v>0</v>
      </c>
      <c r="CF842" s="269"/>
      <c r="CG842" s="269"/>
      <c r="CH842" s="273"/>
    </row>
    <row r="843" spans="1:86" s="1" customFormat="1" x14ac:dyDescent="0.2">
      <c r="A843" s="120">
        <v>839</v>
      </c>
      <c r="B843" s="120" t="s">
        <v>1225</v>
      </c>
      <c r="C843" s="120" t="s">
        <v>486</v>
      </c>
      <c r="D843" s="126">
        <v>2</v>
      </c>
      <c r="E843" s="126" t="s">
        <v>1224</v>
      </c>
      <c r="F843" s="199">
        <v>59.18</v>
      </c>
      <c r="G843" s="199">
        <v>9.67</v>
      </c>
      <c r="H843" s="123">
        <v>1</v>
      </c>
      <c r="I843" s="122">
        <v>3750</v>
      </c>
      <c r="J843" s="122">
        <v>150</v>
      </c>
      <c r="K843" s="123">
        <v>0</v>
      </c>
      <c r="L843" s="122">
        <v>3750</v>
      </c>
      <c r="M843" s="122">
        <v>150</v>
      </c>
      <c r="N843" s="122">
        <v>4108.5</v>
      </c>
      <c r="O843" s="122">
        <v>676.5</v>
      </c>
      <c r="P843" s="122">
        <v>517.5</v>
      </c>
      <c r="Q843" s="112" t="s">
        <v>1204</v>
      </c>
      <c r="R843" s="158">
        <v>1</v>
      </c>
      <c r="S843" s="112" t="s">
        <v>2191</v>
      </c>
      <c r="T843" s="112" t="s">
        <v>878</v>
      </c>
      <c r="U843" s="112" t="s">
        <v>460</v>
      </c>
      <c r="V843" s="112" t="s">
        <v>640</v>
      </c>
      <c r="W843" s="112" t="s">
        <v>193</v>
      </c>
      <c r="X843" s="112">
        <v>3.75</v>
      </c>
      <c r="Y843" s="112" t="s">
        <v>115</v>
      </c>
      <c r="Z843" s="112" t="s">
        <v>115</v>
      </c>
      <c r="AA843" s="125" t="s">
        <v>197</v>
      </c>
      <c r="AB843" s="125" t="s">
        <v>197</v>
      </c>
      <c r="AC843" s="125" t="s">
        <v>197</v>
      </c>
      <c r="AD843" s="125" t="s">
        <v>197</v>
      </c>
      <c r="AE843" s="125">
        <v>0</v>
      </c>
      <c r="AF843" s="125">
        <v>0.1</v>
      </c>
      <c r="AG843" s="125">
        <v>0</v>
      </c>
      <c r="AH843" s="125">
        <v>0</v>
      </c>
      <c r="AI843" s="202">
        <v>0</v>
      </c>
      <c r="AJ843" s="202">
        <v>0</v>
      </c>
      <c r="AK843" s="202">
        <v>0.69500458258304798</v>
      </c>
      <c r="AL843" s="202">
        <v>0</v>
      </c>
      <c r="AM843" s="202">
        <v>0.1</v>
      </c>
      <c r="AN843" s="202">
        <v>0</v>
      </c>
      <c r="AO843" s="202">
        <v>1</v>
      </c>
      <c r="AP843" s="202">
        <v>0</v>
      </c>
      <c r="AQ843" s="202" t="s">
        <v>197</v>
      </c>
      <c r="AR843" s="202">
        <v>1980</v>
      </c>
      <c r="AS843" s="203">
        <v>19.5</v>
      </c>
      <c r="AT843" s="202" t="s">
        <v>132</v>
      </c>
      <c r="AU843" s="202" t="s">
        <v>556</v>
      </c>
      <c r="AV843" s="152">
        <v>1.2259817983197943</v>
      </c>
      <c r="AW843" s="152">
        <v>1.2259817983197943</v>
      </c>
      <c r="AX843" s="179">
        <v>-0.18945197874378589</v>
      </c>
      <c r="AY843" s="179" t="s">
        <v>115</v>
      </c>
      <c r="AZ843" s="179">
        <v>-0.14928342359933811</v>
      </c>
      <c r="BA843" s="179">
        <v>-0.13671640071945729</v>
      </c>
      <c r="BB843" s="179">
        <v>0</v>
      </c>
      <c r="BC843" s="179">
        <v>0.13281256781028719</v>
      </c>
      <c r="BD843" s="179">
        <v>0.14650674211107659</v>
      </c>
      <c r="BE843" s="179" t="s">
        <v>115</v>
      </c>
      <c r="BF843" s="179">
        <v>0.1820179012598428</v>
      </c>
      <c r="BG843" s="179">
        <v>0.2200136794299303</v>
      </c>
      <c r="BH843" s="204">
        <v>0</v>
      </c>
      <c r="BI843" s="204">
        <v>7</v>
      </c>
      <c r="BJ843" s="205" t="s">
        <v>3025</v>
      </c>
      <c r="BK843" s="205" t="s">
        <v>3026</v>
      </c>
      <c r="BL843" s="205" t="s">
        <v>3027</v>
      </c>
      <c r="BM843" s="205">
        <v>-4.5825830479366558E-4</v>
      </c>
      <c r="BN843" s="205">
        <v>0.1736231160068982</v>
      </c>
      <c r="BO843" s="205">
        <v>1.5819558142273319E-2</v>
      </c>
      <c r="BP843" s="205">
        <v>9.548178712712084E-2</v>
      </c>
      <c r="BQ843" s="205" t="s">
        <v>115</v>
      </c>
      <c r="BR843" s="205" t="s">
        <v>197</v>
      </c>
      <c r="BS843" s="205">
        <v>0.1001648577021045</v>
      </c>
      <c r="BT843" s="120" t="s">
        <v>115</v>
      </c>
      <c r="BU843" s="120" t="s">
        <v>115</v>
      </c>
      <c r="BV843" s="120" t="s">
        <v>115</v>
      </c>
      <c r="BW843" s="120" t="s">
        <v>115</v>
      </c>
      <c r="BX843" s="153">
        <v>19.500458258304793</v>
      </c>
      <c r="BY843" s="153">
        <v>1.2419917013878099</v>
      </c>
      <c r="BZ843" s="153">
        <v>1.2419917013878099</v>
      </c>
      <c r="CA843" s="154" t="s">
        <v>197</v>
      </c>
      <c r="CB843" s="154">
        <v>1.2460242313192267</v>
      </c>
      <c r="CC843" s="154">
        <v>1.2460242313192267</v>
      </c>
      <c r="CD843" s="154" t="s">
        <v>197</v>
      </c>
      <c r="CE843" s="155">
        <v>0</v>
      </c>
      <c r="CF843" s="269"/>
      <c r="CG843" s="269"/>
      <c r="CH843" s="273"/>
    </row>
    <row r="844" spans="1:86" s="1" customFormat="1" x14ac:dyDescent="0.2">
      <c r="A844" s="120">
        <v>840</v>
      </c>
      <c r="B844" s="120" t="s">
        <v>1229</v>
      </c>
      <c r="C844" s="120" t="s">
        <v>486</v>
      </c>
      <c r="D844" s="126">
        <v>2</v>
      </c>
      <c r="E844" s="126" t="s">
        <v>1226</v>
      </c>
      <c r="F844" s="199">
        <v>59.12</v>
      </c>
      <c r="G844" s="199">
        <v>9.68</v>
      </c>
      <c r="H844" s="123">
        <v>1</v>
      </c>
      <c r="I844" s="122">
        <v>2360</v>
      </c>
      <c r="J844" s="122">
        <v>110</v>
      </c>
      <c r="K844" s="123">
        <v>0</v>
      </c>
      <c r="L844" s="122">
        <v>2360</v>
      </c>
      <c r="M844" s="122">
        <v>110</v>
      </c>
      <c r="N844" s="122">
        <v>2415.8000000000002</v>
      </c>
      <c r="O844" s="122">
        <v>335.19999999999982</v>
      </c>
      <c r="P844" s="122">
        <v>408.80000000000018</v>
      </c>
      <c r="Q844" s="112" t="s">
        <v>1218</v>
      </c>
      <c r="R844" s="158">
        <v>1</v>
      </c>
      <c r="S844" s="112" t="s">
        <v>2191</v>
      </c>
      <c r="T844" s="112" t="s">
        <v>878</v>
      </c>
      <c r="U844" s="112" t="s">
        <v>317</v>
      </c>
      <c r="V844" s="112" t="s">
        <v>640</v>
      </c>
      <c r="W844" s="112" t="s">
        <v>193</v>
      </c>
      <c r="X844" s="112">
        <v>2.57</v>
      </c>
      <c r="Y844" s="112" t="s">
        <v>115</v>
      </c>
      <c r="Z844" s="112" t="s">
        <v>115</v>
      </c>
      <c r="AA844" s="125" t="s">
        <v>197</v>
      </c>
      <c r="AB844" s="125" t="s">
        <v>197</v>
      </c>
      <c r="AC844" s="125" t="s">
        <v>197</v>
      </c>
      <c r="AD844" s="125" t="s">
        <v>197</v>
      </c>
      <c r="AE844" s="125">
        <v>0</v>
      </c>
      <c r="AF844" s="125">
        <v>0.1</v>
      </c>
      <c r="AG844" s="125">
        <v>0</v>
      </c>
      <c r="AH844" s="125">
        <v>0</v>
      </c>
      <c r="AI844" s="202">
        <v>0</v>
      </c>
      <c r="AJ844" s="202">
        <v>0</v>
      </c>
      <c r="AK844" s="202">
        <v>0.5</v>
      </c>
      <c r="AL844" s="202">
        <v>0</v>
      </c>
      <c r="AM844" s="202">
        <v>0.1</v>
      </c>
      <c r="AN844" s="202">
        <v>0</v>
      </c>
      <c r="AO844" s="202">
        <v>1</v>
      </c>
      <c r="AP844" s="202">
        <v>0</v>
      </c>
      <c r="AQ844" s="202" t="s">
        <v>197</v>
      </c>
      <c r="AR844" s="202">
        <v>1980</v>
      </c>
      <c r="AS844" s="203">
        <v>7.2</v>
      </c>
      <c r="AT844" s="202" t="s">
        <v>132</v>
      </c>
      <c r="AU844" s="202" t="s">
        <v>556</v>
      </c>
      <c r="AV844" s="152">
        <v>1.1269427669584644</v>
      </c>
      <c r="AW844" s="152">
        <v>1.1269427669584644</v>
      </c>
      <c r="AX844" s="179">
        <v>-0.18945197874378589</v>
      </c>
      <c r="AY844" s="179" t="s">
        <v>115</v>
      </c>
      <c r="AZ844" s="179">
        <v>-0.14928342359933811</v>
      </c>
      <c r="BA844" s="179">
        <v>-0.13671640071945729</v>
      </c>
      <c r="BB844" s="179">
        <v>0</v>
      </c>
      <c r="BC844" s="179">
        <v>0.13281256781028719</v>
      </c>
      <c r="BD844" s="179">
        <v>0.14650674211107659</v>
      </c>
      <c r="BE844" s="179" t="s">
        <v>115</v>
      </c>
      <c r="BF844" s="179">
        <v>0.1820179012598428</v>
      </c>
      <c r="BG844" s="179">
        <v>0.2200136794299303</v>
      </c>
      <c r="BH844" s="204">
        <v>0</v>
      </c>
      <c r="BI844" s="204">
        <v>7</v>
      </c>
      <c r="BJ844" s="205" t="s">
        <v>3025</v>
      </c>
      <c r="BK844" s="205" t="s">
        <v>3026</v>
      </c>
      <c r="BL844" s="205" t="s">
        <v>3027</v>
      </c>
      <c r="BM844" s="205">
        <v>-4.7742190004583518E-4</v>
      </c>
      <c r="BN844" s="205">
        <v>0.17360193625972431</v>
      </c>
      <c r="BO844" s="205">
        <v>1.295996451429682E-2</v>
      </c>
      <c r="BP844" s="205">
        <v>9.548178712712084E-2</v>
      </c>
      <c r="BQ844" s="205" t="s">
        <v>115</v>
      </c>
      <c r="BR844" s="205" t="s">
        <v>197</v>
      </c>
      <c r="BS844" s="205">
        <v>3.8124514359678403E-2</v>
      </c>
      <c r="BT844" s="120" t="s">
        <v>115</v>
      </c>
      <c r="BU844" s="120" t="s">
        <v>115</v>
      </c>
      <c r="BV844" s="120" t="s">
        <v>115</v>
      </c>
      <c r="BW844" s="120" t="s">
        <v>115</v>
      </c>
      <c r="BX844" s="153">
        <v>7.2004774219000458</v>
      </c>
      <c r="BY844" s="153">
        <v>1.1442999452181783</v>
      </c>
      <c r="BZ844" s="153">
        <v>1.1442999452181783</v>
      </c>
      <c r="CA844" s="154" t="s">
        <v>197</v>
      </c>
      <c r="CB844" s="154">
        <v>1.1449348641828876</v>
      </c>
      <c r="CC844" s="154">
        <v>1.1449348641828876</v>
      </c>
      <c r="CD844" s="154" t="s">
        <v>197</v>
      </c>
      <c r="CE844" s="155">
        <v>0</v>
      </c>
      <c r="CF844" s="269"/>
      <c r="CG844" s="269"/>
      <c r="CH844" s="273"/>
    </row>
    <row r="845" spans="1:86" s="1" customFormat="1" x14ac:dyDescent="0.2">
      <c r="A845" s="120">
        <v>841</v>
      </c>
      <c r="B845" s="120" t="s">
        <v>2563</v>
      </c>
      <c r="C845" s="120" t="s">
        <v>2564</v>
      </c>
      <c r="D845" s="126">
        <v>2</v>
      </c>
      <c r="E845" s="126" t="s">
        <v>1130</v>
      </c>
      <c r="F845" s="199">
        <v>60.236699999999999</v>
      </c>
      <c r="G845" s="199">
        <v>5.18</v>
      </c>
      <c r="H845" s="123">
        <v>1</v>
      </c>
      <c r="I845" s="122">
        <v>7330</v>
      </c>
      <c r="J845" s="122">
        <v>75</v>
      </c>
      <c r="K845" s="123">
        <v>0</v>
      </c>
      <c r="L845" s="122">
        <v>7330</v>
      </c>
      <c r="M845" s="122">
        <v>75</v>
      </c>
      <c r="N845" s="122">
        <v>8108</v>
      </c>
      <c r="O845" s="122">
        <v>272</v>
      </c>
      <c r="P845" s="122">
        <v>172</v>
      </c>
      <c r="Q845" s="112" t="s">
        <v>214</v>
      </c>
      <c r="R845" s="158">
        <v>1</v>
      </c>
      <c r="S845" s="112" t="s">
        <v>2191</v>
      </c>
      <c r="T845" s="124" t="s">
        <v>2185</v>
      </c>
      <c r="U845" s="112" t="s">
        <v>214</v>
      </c>
      <c r="V845" s="112" t="s">
        <v>214</v>
      </c>
      <c r="W845" s="112" t="s">
        <v>215</v>
      </c>
      <c r="X845" s="112" t="s">
        <v>115</v>
      </c>
      <c r="Y845" s="112" t="s">
        <v>115</v>
      </c>
      <c r="Z845" s="112" t="s">
        <v>115</v>
      </c>
      <c r="AA845" s="125" t="s">
        <v>197</v>
      </c>
      <c r="AB845" s="125" t="s">
        <v>197</v>
      </c>
      <c r="AC845" s="125" t="s">
        <v>197</v>
      </c>
      <c r="AD845" s="125" t="s">
        <v>197</v>
      </c>
      <c r="AE845" s="125">
        <v>0</v>
      </c>
      <c r="AF845" s="125">
        <v>0.1</v>
      </c>
      <c r="AG845" s="125">
        <v>0</v>
      </c>
      <c r="AH845" s="125">
        <v>0</v>
      </c>
      <c r="AI845" s="202">
        <v>0</v>
      </c>
      <c r="AJ845" s="202">
        <v>0</v>
      </c>
      <c r="AK845" s="202">
        <v>0.63023778362804461</v>
      </c>
      <c r="AL845" s="202">
        <v>0</v>
      </c>
      <c r="AM845" s="202">
        <v>0.1</v>
      </c>
      <c r="AN845" s="202">
        <v>0</v>
      </c>
      <c r="AO845" s="202">
        <v>1</v>
      </c>
      <c r="AP845" s="202">
        <v>0</v>
      </c>
      <c r="AQ845" s="202" t="s">
        <v>197</v>
      </c>
      <c r="AR845" s="202">
        <v>1980</v>
      </c>
      <c r="AS845" s="203">
        <v>13</v>
      </c>
      <c r="AT845" s="202" t="s">
        <v>132</v>
      </c>
      <c r="AU845" s="202" t="s">
        <v>556</v>
      </c>
      <c r="AV845" s="152">
        <v>1.1904619539961745</v>
      </c>
      <c r="AW845" s="152">
        <v>1.1904619539961745</v>
      </c>
      <c r="AX845" s="179">
        <v>-0.18945151568489599</v>
      </c>
      <c r="AY845" s="179" t="s">
        <v>115</v>
      </c>
      <c r="AZ845" s="179">
        <v>-0.14928549811993619</v>
      </c>
      <c r="BA845" s="179">
        <v>-0.1367153594080667</v>
      </c>
      <c r="BB845" s="179">
        <v>0</v>
      </c>
      <c r="BC845" s="179">
        <v>0.13281725545681791</v>
      </c>
      <c r="BD845" s="179">
        <v>0.14651292210639941</v>
      </c>
      <c r="BE845" s="179" t="s">
        <v>115</v>
      </c>
      <c r="BF845" s="179">
        <v>0.18203309926962241</v>
      </c>
      <c r="BG845" s="179">
        <v>0.2200203059035947</v>
      </c>
      <c r="BH845" s="204">
        <v>0</v>
      </c>
      <c r="BI845" s="204">
        <v>7</v>
      </c>
      <c r="BJ845" s="205" t="s">
        <v>3025</v>
      </c>
      <c r="BK845" s="205" t="s">
        <v>3026</v>
      </c>
      <c r="BL845" s="205" t="s">
        <v>3027</v>
      </c>
      <c r="BM845" s="205">
        <v>-2.377836280445755E-2</v>
      </c>
      <c r="BN845" s="205">
        <v>0.59481415074554234</v>
      </c>
      <c r="BO845" s="205">
        <v>6.7967295500327873E-2</v>
      </c>
      <c r="BP845" s="205">
        <v>9.548178712712084E-2</v>
      </c>
      <c r="BQ845" s="205" t="s">
        <v>115</v>
      </c>
      <c r="BR845" s="205" t="s">
        <v>197</v>
      </c>
      <c r="BS845" s="205">
        <v>0.26603578794108479</v>
      </c>
      <c r="BT845" s="120" t="s">
        <v>115</v>
      </c>
      <c r="BU845" s="120" t="s">
        <v>115</v>
      </c>
      <c r="BV845" s="120" t="s">
        <v>115</v>
      </c>
      <c r="BW845" s="120" t="s">
        <v>115</v>
      </c>
      <c r="BX845" s="153">
        <v>13.023778362804457</v>
      </c>
      <c r="BY845" s="153">
        <v>1.3359415641300141</v>
      </c>
      <c r="BZ845" s="153">
        <v>1.3359415641300141</v>
      </c>
      <c r="CA845" s="154" t="s">
        <v>197</v>
      </c>
      <c r="CB845" s="154">
        <v>1.3621728609965706</v>
      </c>
      <c r="CC845" s="154">
        <v>1.3621728609965706</v>
      </c>
      <c r="CD845" s="154" t="s">
        <v>197</v>
      </c>
      <c r="CE845" s="155">
        <v>0</v>
      </c>
      <c r="CF845" s="269"/>
      <c r="CG845" s="269"/>
      <c r="CH845" s="273"/>
    </row>
    <row r="846" spans="1:86" s="1" customFormat="1" x14ac:dyDescent="0.2">
      <c r="A846" s="120">
        <v>842</v>
      </c>
      <c r="B846" s="120" t="s">
        <v>1133</v>
      </c>
      <c r="C846" s="120" t="s">
        <v>487</v>
      </c>
      <c r="D846" s="126">
        <v>2</v>
      </c>
      <c r="E846" s="126" t="s">
        <v>1130</v>
      </c>
      <c r="F846" s="199">
        <v>60.236699999999999</v>
      </c>
      <c r="G846" s="199">
        <v>5.18</v>
      </c>
      <c r="H846" s="123">
        <v>1</v>
      </c>
      <c r="I846" s="122">
        <v>9420</v>
      </c>
      <c r="J846" s="122">
        <v>85</v>
      </c>
      <c r="K846" s="123">
        <v>0</v>
      </c>
      <c r="L846" s="122">
        <v>9420</v>
      </c>
      <c r="M846" s="122">
        <v>85</v>
      </c>
      <c r="N846" s="122">
        <v>10811.75</v>
      </c>
      <c r="O846" s="122">
        <v>324.25</v>
      </c>
      <c r="P846" s="122">
        <v>520.75</v>
      </c>
      <c r="Q846" s="112" t="s">
        <v>214</v>
      </c>
      <c r="R846" s="158">
        <v>1</v>
      </c>
      <c r="S846" s="112" t="s">
        <v>2191</v>
      </c>
      <c r="T846" s="124" t="s">
        <v>2185</v>
      </c>
      <c r="U846" s="112" t="s">
        <v>214</v>
      </c>
      <c r="V846" s="112" t="s">
        <v>213</v>
      </c>
      <c r="W846" s="112" t="s">
        <v>193</v>
      </c>
      <c r="X846" s="112" t="s">
        <v>115</v>
      </c>
      <c r="Y846" s="112" t="s">
        <v>115</v>
      </c>
      <c r="Z846" s="112" t="s">
        <v>115</v>
      </c>
      <c r="AA846" s="125" t="s">
        <v>197</v>
      </c>
      <c r="AB846" s="125" t="s">
        <v>197</v>
      </c>
      <c r="AC846" s="125" t="s">
        <v>197</v>
      </c>
      <c r="AD846" s="125" t="s">
        <v>197</v>
      </c>
      <c r="AE846" s="125">
        <v>0</v>
      </c>
      <c r="AF846" s="125">
        <v>0.1</v>
      </c>
      <c r="AG846" s="125">
        <v>0</v>
      </c>
      <c r="AH846" s="125">
        <v>0</v>
      </c>
      <c r="AI846" s="202">
        <v>0</v>
      </c>
      <c r="AJ846" s="202">
        <v>0</v>
      </c>
      <c r="AK846" s="202">
        <v>0.63023778362804461</v>
      </c>
      <c r="AL846" s="202">
        <v>0</v>
      </c>
      <c r="AM846" s="202">
        <v>0.1</v>
      </c>
      <c r="AN846" s="202">
        <v>0</v>
      </c>
      <c r="AO846" s="202">
        <v>1</v>
      </c>
      <c r="AP846" s="202">
        <v>0</v>
      </c>
      <c r="AQ846" s="202" t="s">
        <v>197</v>
      </c>
      <c r="AR846" s="202">
        <v>1980</v>
      </c>
      <c r="AS846" s="203">
        <v>13</v>
      </c>
      <c r="AT846" s="202" t="s">
        <v>132</v>
      </c>
      <c r="AU846" s="202" t="s">
        <v>556</v>
      </c>
      <c r="AV846" s="152">
        <v>1.1904619539961745</v>
      </c>
      <c r="AW846" s="152">
        <v>1.1904619539961745</v>
      </c>
      <c r="AX846" s="179">
        <v>-0.1894006474031899</v>
      </c>
      <c r="AY846" s="179" t="s">
        <v>115</v>
      </c>
      <c r="AZ846" s="179">
        <v>-0.1491963636201552</v>
      </c>
      <c r="BA846" s="179">
        <v>-0.13668139597312551</v>
      </c>
      <c r="BB846" s="179">
        <v>0</v>
      </c>
      <c r="BC846" s="179">
        <v>0.1327250192648167</v>
      </c>
      <c r="BD846" s="179">
        <v>0.14638815014236589</v>
      </c>
      <c r="BE846" s="179" t="s">
        <v>115</v>
      </c>
      <c r="BF846" s="179">
        <v>0.18176252915770369</v>
      </c>
      <c r="BG846" s="179">
        <v>0.2198885968380285</v>
      </c>
      <c r="BH846" s="204">
        <v>0</v>
      </c>
      <c r="BI846" s="204">
        <v>7</v>
      </c>
      <c r="BJ846" s="205" t="s">
        <v>3025</v>
      </c>
      <c r="BK846" s="205" t="s">
        <v>3026</v>
      </c>
      <c r="BL846" s="205" t="s">
        <v>3027</v>
      </c>
      <c r="BM846" s="205">
        <v>-2.377836280445755E-2</v>
      </c>
      <c r="BN846" s="205">
        <v>0.59481415074554234</v>
      </c>
      <c r="BO846" s="205">
        <v>6.7967295500327873E-2</v>
      </c>
      <c r="BP846" s="205">
        <v>9.548178712712084E-2</v>
      </c>
      <c r="BQ846" s="205" t="s">
        <v>115</v>
      </c>
      <c r="BR846" s="205" t="s">
        <v>197</v>
      </c>
      <c r="BS846" s="205">
        <v>0.26603578794108479</v>
      </c>
      <c r="BT846" s="120" t="s">
        <v>115</v>
      </c>
      <c r="BU846" s="120" t="s">
        <v>115</v>
      </c>
      <c r="BV846" s="120" t="s">
        <v>115</v>
      </c>
      <c r="BW846" s="120" t="s">
        <v>115</v>
      </c>
      <c r="BX846" s="153">
        <v>13.023778362804457</v>
      </c>
      <c r="BY846" s="153">
        <v>1.3359415641300141</v>
      </c>
      <c r="BZ846" s="153">
        <v>1.3359415641300141</v>
      </c>
      <c r="CA846" s="154" t="s">
        <v>197</v>
      </c>
      <c r="CB846" s="154">
        <v>1.3621728609965706</v>
      </c>
      <c r="CC846" s="154">
        <v>1.3621728609965706</v>
      </c>
      <c r="CD846" s="154" t="s">
        <v>197</v>
      </c>
      <c r="CE846" s="155">
        <v>0</v>
      </c>
      <c r="CF846" s="269"/>
      <c r="CG846" s="269"/>
      <c r="CH846" s="273"/>
    </row>
    <row r="847" spans="1:86" s="1" customFormat="1" x14ac:dyDescent="0.2">
      <c r="A847" s="120">
        <v>843</v>
      </c>
      <c r="B847" s="127" t="s">
        <v>1136</v>
      </c>
      <c r="C847" s="127" t="s">
        <v>488</v>
      </c>
      <c r="D847" s="121">
        <v>2</v>
      </c>
      <c r="E847" s="121" t="s">
        <v>1134</v>
      </c>
      <c r="F847" s="199">
        <v>60.241700000000002</v>
      </c>
      <c r="G847" s="199">
        <v>5.17</v>
      </c>
      <c r="H847" s="213">
        <v>1</v>
      </c>
      <c r="I847" s="212">
        <v>2860</v>
      </c>
      <c r="J847" s="212">
        <v>110</v>
      </c>
      <c r="K847" s="123">
        <v>0</v>
      </c>
      <c r="L847" s="122">
        <v>2860</v>
      </c>
      <c r="M847" s="122">
        <v>110</v>
      </c>
      <c r="N847" s="122">
        <v>3068</v>
      </c>
      <c r="O847" s="122">
        <v>307</v>
      </c>
      <c r="P847" s="122">
        <v>340</v>
      </c>
      <c r="Q847" s="112" t="s">
        <v>214</v>
      </c>
      <c r="R847" s="158">
        <v>1</v>
      </c>
      <c r="S847" s="112" t="s">
        <v>2191</v>
      </c>
      <c r="T847" s="124" t="s">
        <v>2185</v>
      </c>
      <c r="U847" s="112" t="s">
        <v>214</v>
      </c>
      <c r="V847" s="112" t="s">
        <v>213</v>
      </c>
      <c r="W847" s="124" t="s">
        <v>193</v>
      </c>
      <c r="X847" s="112" t="s">
        <v>115</v>
      </c>
      <c r="Y847" s="112" t="s">
        <v>115</v>
      </c>
      <c r="Z847" s="112" t="s">
        <v>115</v>
      </c>
      <c r="AA847" s="125" t="s">
        <v>197</v>
      </c>
      <c r="AB847" s="125" t="s">
        <v>197</v>
      </c>
      <c r="AC847" s="125" t="s">
        <v>197</v>
      </c>
      <c r="AD847" s="125" t="s">
        <v>197</v>
      </c>
      <c r="AE847" s="125">
        <v>0</v>
      </c>
      <c r="AF847" s="125">
        <v>0.1</v>
      </c>
      <c r="AG847" s="125">
        <v>0</v>
      </c>
      <c r="AH847" s="125">
        <v>0</v>
      </c>
      <c r="AI847" s="202">
        <v>0</v>
      </c>
      <c r="AJ847" s="202">
        <v>0</v>
      </c>
      <c r="AK847" s="202">
        <v>0.5</v>
      </c>
      <c r="AL847" s="202">
        <v>0</v>
      </c>
      <c r="AM847" s="202">
        <v>0.1</v>
      </c>
      <c r="AN847" s="202">
        <v>0</v>
      </c>
      <c r="AO847" s="202">
        <v>1</v>
      </c>
      <c r="AP847" s="202">
        <v>0</v>
      </c>
      <c r="AQ847" s="202" t="s">
        <v>197</v>
      </c>
      <c r="AR847" s="202">
        <v>1980</v>
      </c>
      <c r="AS847" s="210">
        <v>5.7</v>
      </c>
      <c r="AT847" s="202" t="s">
        <v>132</v>
      </c>
      <c r="AU847" s="202" t="s">
        <v>556</v>
      </c>
      <c r="AV847" s="152">
        <v>1.1269427669584644</v>
      </c>
      <c r="AW847" s="152">
        <v>1.1269427669584644</v>
      </c>
      <c r="AX847" s="179">
        <v>-0.18945065216999279</v>
      </c>
      <c r="AY847" s="179" t="s">
        <v>115</v>
      </c>
      <c r="AZ847" s="179">
        <v>-0.1492864771290634</v>
      </c>
      <c r="BA847" s="179">
        <v>-0.1367140652117127</v>
      </c>
      <c r="BB847" s="179">
        <v>0</v>
      </c>
      <c r="BC847" s="179">
        <v>0.13282027809665009</v>
      </c>
      <c r="BD847" s="179">
        <v>0.14651700640940221</v>
      </c>
      <c r="BE847" s="179" t="s">
        <v>115</v>
      </c>
      <c r="BF847" s="179">
        <v>0.18204381586425861</v>
      </c>
      <c r="BG847" s="179">
        <v>0.22002461797606429</v>
      </c>
      <c r="BH847" s="223">
        <v>0</v>
      </c>
      <c r="BI847" s="204">
        <v>7</v>
      </c>
      <c r="BJ847" s="205" t="s">
        <v>3025</v>
      </c>
      <c r="BK847" s="205" t="s">
        <v>3026</v>
      </c>
      <c r="BL847" s="205" t="s">
        <v>3027</v>
      </c>
      <c r="BM847" s="205">
        <v>-2.3766508340446801E-2</v>
      </c>
      <c r="BN847" s="205">
        <v>0.59477733417019318</v>
      </c>
      <c r="BO847" s="205">
        <v>6.8655396583499728E-2</v>
      </c>
      <c r="BP847" s="205">
        <v>9.548178712712084E-2</v>
      </c>
      <c r="BQ847" s="205" t="s">
        <v>115</v>
      </c>
      <c r="BR847" s="205" t="s">
        <v>197</v>
      </c>
      <c r="BS847" s="205">
        <v>8.4010825829746394E-2</v>
      </c>
      <c r="BT847" s="120" t="s">
        <v>115</v>
      </c>
      <c r="BU847" s="120" t="s">
        <v>115</v>
      </c>
      <c r="BV847" s="120" t="s">
        <v>115</v>
      </c>
      <c r="BW847" s="120" t="s">
        <v>115</v>
      </c>
      <c r="BX847" s="153">
        <v>5.7237665083404465</v>
      </c>
      <c r="BY847" s="153">
        <v>1.2796837157655903</v>
      </c>
      <c r="BZ847" s="153">
        <v>1.2796837157655903</v>
      </c>
      <c r="CA847" s="154" t="s">
        <v>197</v>
      </c>
      <c r="CB847" s="154">
        <v>1.2824383927706717</v>
      </c>
      <c r="CC847" s="154">
        <v>1.2824383927706717</v>
      </c>
      <c r="CD847" s="154" t="s">
        <v>197</v>
      </c>
      <c r="CE847" s="155">
        <v>0</v>
      </c>
      <c r="CF847" s="269"/>
      <c r="CG847" s="269"/>
      <c r="CH847" s="273"/>
    </row>
    <row r="848" spans="1:86" s="1" customFormat="1" x14ac:dyDescent="0.2">
      <c r="A848" s="120">
        <v>844</v>
      </c>
      <c r="B848" s="127" t="s">
        <v>1137</v>
      </c>
      <c r="C848" s="127" t="s">
        <v>488</v>
      </c>
      <c r="D848" s="121">
        <v>2</v>
      </c>
      <c r="E848" s="121" t="s">
        <v>1135</v>
      </c>
      <c r="F848" s="199">
        <v>60.24</v>
      </c>
      <c r="G848" s="199">
        <v>5.17</v>
      </c>
      <c r="H848" s="213">
        <v>1</v>
      </c>
      <c r="I848" s="212">
        <v>3600</v>
      </c>
      <c r="J848" s="212">
        <v>110</v>
      </c>
      <c r="K848" s="123">
        <v>0</v>
      </c>
      <c r="L848" s="122">
        <v>3600</v>
      </c>
      <c r="M848" s="122">
        <v>110</v>
      </c>
      <c r="N848" s="122">
        <v>3872</v>
      </c>
      <c r="O848" s="122">
        <v>512</v>
      </c>
      <c r="P848" s="122">
        <v>379</v>
      </c>
      <c r="Q848" s="112" t="s">
        <v>214</v>
      </c>
      <c r="R848" s="158">
        <v>1</v>
      </c>
      <c r="S848" s="112" t="s">
        <v>2191</v>
      </c>
      <c r="T848" s="124" t="s">
        <v>2185</v>
      </c>
      <c r="U848" s="112" t="s">
        <v>214</v>
      </c>
      <c r="V848" s="112" t="s">
        <v>213</v>
      </c>
      <c r="W848" s="124" t="s">
        <v>193</v>
      </c>
      <c r="X848" s="112" t="s">
        <v>115</v>
      </c>
      <c r="Y848" s="112" t="s">
        <v>115</v>
      </c>
      <c r="Z848" s="112" t="s">
        <v>115</v>
      </c>
      <c r="AA848" s="125" t="s">
        <v>197</v>
      </c>
      <c r="AB848" s="125" t="s">
        <v>197</v>
      </c>
      <c r="AC848" s="125" t="s">
        <v>197</v>
      </c>
      <c r="AD848" s="125" t="s">
        <v>197</v>
      </c>
      <c r="AE848" s="125">
        <v>0</v>
      </c>
      <c r="AF848" s="125">
        <v>0.1</v>
      </c>
      <c r="AG848" s="125">
        <v>0</v>
      </c>
      <c r="AH848" s="125">
        <v>0</v>
      </c>
      <c r="AI848" s="202">
        <v>0</v>
      </c>
      <c r="AJ848" s="202">
        <v>0</v>
      </c>
      <c r="AK848" s="202">
        <v>0.5</v>
      </c>
      <c r="AL848" s="202">
        <v>0</v>
      </c>
      <c r="AM848" s="202">
        <v>0.1</v>
      </c>
      <c r="AN848" s="202">
        <v>0</v>
      </c>
      <c r="AO848" s="202">
        <v>1</v>
      </c>
      <c r="AP848" s="202">
        <v>0</v>
      </c>
      <c r="AQ848" s="202" t="s">
        <v>197</v>
      </c>
      <c r="AR848" s="202">
        <v>1980</v>
      </c>
      <c r="AS848" s="210">
        <v>7.3</v>
      </c>
      <c r="AT848" s="202" t="s">
        <v>132</v>
      </c>
      <c r="AU848" s="202" t="s">
        <v>556</v>
      </c>
      <c r="AV848" s="152">
        <v>1.1269427669584644</v>
      </c>
      <c r="AW848" s="152">
        <v>1.1269427669584644</v>
      </c>
      <c r="AX848" s="179">
        <v>-0.18945151568489599</v>
      </c>
      <c r="AY848" s="179" t="s">
        <v>115</v>
      </c>
      <c r="AZ848" s="179">
        <v>-0.14928549811993619</v>
      </c>
      <c r="BA848" s="179">
        <v>-0.1367153594080667</v>
      </c>
      <c r="BB848" s="179">
        <v>0</v>
      </c>
      <c r="BC848" s="179">
        <v>0.13281725545681791</v>
      </c>
      <c r="BD848" s="179">
        <v>0.14651292210639941</v>
      </c>
      <c r="BE848" s="179" t="s">
        <v>115</v>
      </c>
      <c r="BF848" s="179">
        <v>0.18203309926962241</v>
      </c>
      <c r="BG848" s="179">
        <v>0.2200203059035947</v>
      </c>
      <c r="BH848" s="223">
        <v>0</v>
      </c>
      <c r="BI848" s="204">
        <v>7</v>
      </c>
      <c r="BJ848" s="205" t="s">
        <v>3025</v>
      </c>
      <c r="BK848" s="205" t="s">
        <v>3026</v>
      </c>
      <c r="BL848" s="205" t="s">
        <v>3027</v>
      </c>
      <c r="BM848" s="205">
        <v>-2.3764475986767179E-2</v>
      </c>
      <c r="BN848" s="205">
        <v>0.59478259087854157</v>
      </c>
      <c r="BO848" s="205">
        <v>6.7785101372412226E-2</v>
      </c>
      <c r="BP848" s="205">
        <v>9.548178712712084E-2</v>
      </c>
      <c r="BQ848" s="205" t="s">
        <v>115</v>
      </c>
      <c r="BR848" s="205" t="s">
        <v>197</v>
      </c>
      <c r="BS848" s="205">
        <v>0.1090181148917744</v>
      </c>
      <c r="BT848" s="120" t="s">
        <v>115</v>
      </c>
      <c r="BU848" s="120" t="s">
        <v>115</v>
      </c>
      <c r="BV848" s="120" t="s">
        <v>115</v>
      </c>
      <c r="BW848" s="120" t="s">
        <v>115</v>
      </c>
      <c r="BX848" s="153">
        <v>7.3237644759867671</v>
      </c>
      <c r="BY848" s="153">
        <v>1.2796397626102618</v>
      </c>
      <c r="BZ848" s="153">
        <v>1.2796397626102618</v>
      </c>
      <c r="CA848" s="154" t="s">
        <v>197</v>
      </c>
      <c r="CB848" s="154">
        <v>1.2842752319607365</v>
      </c>
      <c r="CC848" s="154">
        <v>1.2842752319607365</v>
      </c>
      <c r="CD848" s="154" t="s">
        <v>197</v>
      </c>
      <c r="CE848" s="155">
        <v>0</v>
      </c>
      <c r="CF848" s="269"/>
      <c r="CG848" s="269"/>
      <c r="CH848" s="273"/>
    </row>
    <row r="849" spans="1:86" s="1" customFormat="1" x14ac:dyDescent="0.2">
      <c r="A849" s="120">
        <v>845</v>
      </c>
      <c r="B849" s="127" t="s">
        <v>1138</v>
      </c>
      <c r="C849" s="127" t="s">
        <v>489</v>
      </c>
      <c r="D849" s="121">
        <v>2</v>
      </c>
      <c r="E849" s="121" t="s">
        <v>1139</v>
      </c>
      <c r="F849" s="199">
        <v>60.24</v>
      </c>
      <c r="G849" s="199">
        <v>5.03</v>
      </c>
      <c r="H849" s="213">
        <v>1</v>
      </c>
      <c r="I849" s="212">
        <v>4410</v>
      </c>
      <c r="J849" s="212">
        <v>100</v>
      </c>
      <c r="K849" s="123">
        <v>0</v>
      </c>
      <c r="L849" s="122">
        <v>4410</v>
      </c>
      <c r="M849" s="122">
        <v>100</v>
      </c>
      <c r="N849" s="122">
        <v>5136</v>
      </c>
      <c r="O849" s="122">
        <v>325</v>
      </c>
      <c r="P849" s="122">
        <v>518</v>
      </c>
      <c r="Q849" s="112" t="s">
        <v>197</v>
      </c>
      <c r="R849" s="158">
        <v>1</v>
      </c>
      <c r="S849" s="112" t="s">
        <v>2191</v>
      </c>
      <c r="T849" s="124" t="s">
        <v>2185</v>
      </c>
      <c r="U849" s="112" t="s">
        <v>214</v>
      </c>
      <c r="V849" s="112" t="s">
        <v>197</v>
      </c>
      <c r="W849" s="124" t="s">
        <v>193</v>
      </c>
      <c r="X849" s="112" t="s">
        <v>115</v>
      </c>
      <c r="Y849" s="112" t="s">
        <v>115</v>
      </c>
      <c r="Z849" s="112" t="s">
        <v>115</v>
      </c>
      <c r="AA849" s="125" t="s">
        <v>197</v>
      </c>
      <c r="AB849" s="125" t="s">
        <v>197</v>
      </c>
      <c r="AC849" s="125" t="s">
        <v>197</v>
      </c>
      <c r="AD849" s="125" t="s">
        <v>197</v>
      </c>
      <c r="AE849" s="125">
        <v>0</v>
      </c>
      <c r="AF849" s="125">
        <v>0.1</v>
      </c>
      <c r="AG849" s="125">
        <v>0</v>
      </c>
      <c r="AH849" s="125">
        <v>0</v>
      </c>
      <c r="AI849" s="202">
        <v>0</v>
      </c>
      <c r="AJ849" s="202">
        <v>0</v>
      </c>
      <c r="AK849" s="202">
        <v>0.5</v>
      </c>
      <c r="AL849" s="202">
        <v>0</v>
      </c>
      <c r="AM849" s="202">
        <v>0.1</v>
      </c>
      <c r="AN849" s="202">
        <v>0</v>
      </c>
      <c r="AO849" s="202">
        <v>1</v>
      </c>
      <c r="AP849" s="202">
        <v>0</v>
      </c>
      <c r="AQ849" s="202" t="s">
        <v>197</v>
      </c>
      <c r="AR849" s="202">
        <v>1979</v>
      </c>
      <c r="AS849" s="210">
        <v>8.5</v>
      </c>
      <c r="AT849" s="202" t="s">
        <v>132</v>
      </c>
      <c r="AU849" s="202" t="s">
        <v>556</v>
      </c>
      <c r="AV849" s="152">
        <v>1.1269427669584644</v>
      </c>
      <c r="AW849" s="152">
        <v>1.1269427669584644</v>
      </c>
      <c r="AX849" s="179">
        <v>-0.18945123141757239</v>
      </c>
      <c r="AY849" s="179" t="s">
        <v>115</v>
      </c>
      <c r="AZ849" s="179">
        <v>-0.14928670133008379</v>
      </c>
      <c r="BA849" s="179">
        <v>-0.13671473757668079</v>
      </c>
      <c r="BB849" s="179">
        <v>0</v>
      </c>
      <c r="BC849" s="179">
        <v>0.13281999162668781</v>
      </c>
      <c r="BD849" s="179">
        <v>0.14651653559918659</v>
      </c>
      <c r="BE849" s="179" t="s">
        <v>115</v>
      </c>
      <c r="BF849" s="179">
        <v>0.1820419718114879</v>
      </c>
      <c r="BG849" s="179">
        <v>0.2200241753647354</v>
      </c>
      <c r="BH849" s="223">
        <v>0</v>
      </c>
      <c r="BI849" s="204">
        <v>7</v>
      </c>
      <c r="BJ849" s="205" t="s">
        <v>3025</v>
      </c>
      <c r="BK849" s="205" t="s">
        <v>3026</v>
      </c>
      <c r="BL849" s="205" t="s">
        <v>3027</v>
      </c>
      <c r="BM849" s="205">
        <v>-1.7353658113225649E-2</v>
      </c>
      <c r="BN849" s="205">
        <v>0.57856145599768449</v>
      </c>
      <c r="BO849" s="205">
        <v>9.2377663987940339E-2</v>
      </c>
      <c r="BP849" s="205">
        <v>9.548178712712084E-2</v>
      </c>
      <c r="BQ849" s="205" t="s">
        <v>115</v>
      </c>
      <c r="BR849" s="205" t="s">
        <v>197</v>
      </c>
      <c r="BS849" s="205">
        <v>0.14420779788445889</v>
      </c>
      <c r="BT849" s="120" t="s">
        <v>115</v>
      </c>
      <c r="BU849" s="120" t="s">
        <v>115</v>
      </c>
      <c r="BV849" s="120" t="s">
        <v>115</v>
      </c>
      <c r="BW849" s="120" t="s">
        <v>115</v>
      </c>
      <c r="BX849" s="153">
        <v>8.5173536581132261</v>
      </c>
      <c r="BY849" s="153">
        <v>1.2737282923932474</v>
      </c>
      <c r="BZ849" s="153">
        <v>1.2737282923932474</v>
      </c>
      <c r="CA849" s="154" t="s">
        <v>197</v>
      </c>
      <c r="CB849" s="154">
        <v>1.281865691799926</v>
      </c>
      <c r="CC849" s="154">
        <v>1.281865691799926</v>
      </c>
      <c r="CD849" s="154" t="s">
        <v>197</v>
      </c>
      <c r="CE849" s="155">
        <v>0</v>
      </c>
      <c r="CF849" s="269"/>
      <c r="CG849" s="269"/>
      <c r="CH849" s="273"/>
    </row>
    <row r="850" spans="1:86" s="1" customFormat="1" x14ac:dyDescent="0.2">
      <c r="A850" s="120">
        <v>846</v>
      </c>
      <c r="B850" s="120" t="s">
        <v>1140</v>
      </c>
      <c r="C850" s="120" t="s">
        <v>490</v>
      </c>
      <c r="D850" s="126">
        <v>2</v>
      </c>
      <c r="E850" s="121" t="s">
        <v>1139</v>
      </c>
      <c r="F850" s="199">
        <v>60.24</v>
      </c>
      <c r="G850" s="199">
        <v>5.03</v>
      </c>
      <c r="H850" s="123">
        <v>1</v>
      </c>
      <c r="I850" s="122">
        <v>9190</v>
      </c>
      <c r="J850" s="122">
        <v>140</v>
      </c>
      <c r="K850" s="123">
        <v>0</v>
      </c>
      <c r="L850" s="122">
        <v>9190</v>
      </c>
      <c r="M850" s="122">
        <v>140</v>
      </c>
      <c r="N850" s="122">
        <v>10370.5</v>
      </c>
      <c r="O850" s="122">
        <v>696.5</v>
      </c>
      <c r="P850" s="122">
        <v>584.5</v>
      </c>
      <c r="Q850" s="112" t="s">
        <v>197</v>
      </c>
      <c r="R850" s="158">
        <v>1</v>
      </c>
      <c r="S850" s="112" t="s">
        <v>2191</v>
      </c>
      <c r="T850" s="124" t="s">
        <v>2185</v>
      </c>
      <c r="U850" s="112" t="s">
        <v>214</v>
      </c>
      <c r="V850" s="112" t="s">
        <v>197</v>
      </c>
      <c r="W850" s="112" t="s">
        <v>193</v>
      </c>
      <c r="X850" s="112" t="s">
        <v>115</v>
      </c>
      <c r="Y850" s="112" t="s">
        <v>115</v>
      </c>
      <c r="Z850" s="112" t="s">
        <v>115</v>
      </c>
      <c r="AA850" s="125" t="s">
        <v>197</v>
      </c>
      <c r="AB850" s="125" t="s">
        <v>197</v>
      </c>
      <c r="AC850" s="125" t="s">
        <v>197</v>
      </c>
      <c r="AD850" s="125" t="s">
        <v>197</v>
      </c>
      <c r="AE850" s="125">
        <v>0</v>
      </c>
      <c r="AF850" s="125">
        <v>0.1</v>
      </c>
      <c r="AG850" s="125">
        <v>0</v>
      </c>
      <c r="AH850" s="125">
        <v>0</v>
      </c>
      <c r="AI850" s="202">
        <v>0</v>
      </c>
      <c r="AJ850" s="202">
        <v>0</v>
      </c>
      <c r="AK850" s="202">
        <v>0.5</v>
      </c>
      <c r="AL850" s="202">
        <v>0</v>
      </c>
      <c r="AM850" s="202">
        <v>0.1</v>
      </c>
      <c r="AN850" s="202">
        <v>0</v>
      </c>
      <c r="AO850" s="202">
        <v>1</v>
      </c>
      <c r="AP850" s="202">
        <v>0</v>
      </c>
      <c r="AQ850" s="202" t="s">
        <v>197</v>
      </c>
      <c r="AR850" s="202">
        <v>1979</v>
      </c>
      <c r="AS850" s="203">
        <v>8.5</v>
      </c>
      <c r="AT850" s="202" t="s">
        <v>132</v>
      </c>
      <c r="AU850" s="202" t="s">
        <v>556</v>
      </c>
      <c r="AV850" s="152">
        <v>1.1269427669584644</v>
      </c>
      <c r="AW850" s="152">
        <v>1.1269427669584644</v>
      </c>
      <c r="AX850" s="179">
        <v>-0.1894505476763024</v>
      </c>
      <c r="AY850" s="179" t="s">
        <v>115</v>
      </c>
      <c r="AZ850" s="179">
        <v>-0.14928637439939799</v>
      </c>
      <c r="BA850" s="179">
        <v>-0.1367139582917557</v>
      </c>
      <c r="BB850" s="179">
        <v>0</v>
      </c>
      <c r="BC850" s="179">
        <v>0.13282019851562521</v>
      </c>
      <c r="BD850" s="179">
        <v>0.14651692217174381</v>
      </c>
      <c r="BE850" s="179" t="s">
        <v>115</v>
      </c>
      <c r="BF850" s="179">
        <v>0.18204375293382249</v>
      </c>
      <c r="BG850" s="179">
        <v>0.22002449831169141</v>
      </c>
      <c r="BH850" s="204">
        <v>0</v>
      </c>
      <c r="BI850" s="204">
        <v>7</v>
      </c>
      <c r="BJ850" s="205" t="s">
        <v>3025</v>
      </c>
      <c r="BK850" s="205" t="s">
        <v>3026</v>
      </c>
      <c r="BL850" s="205" t="s">
        <v>3027</v>
      </c>
      <c r="BM850" s="205">
        <v>-1.7353658113225649E-2</v>
      </c>
      <c r="BN850" s="205">
        <v>0.57856145599768449</v>
      </c>
      <c r="BO850" s="205">
        <v>9.2377663987940339E-2</v>
      </c>
      <c r="BP850" s="205">
        <v>9.548178712712084E-2</v>
      </c>
      <c r="BQ850" s="205" t="s">
        <v>115</v>
      </c>
      <c r="BR850" s="205" t="s">
        <v>197</v>
      </c>
      <c r="BS850" s="205">
        <v>0.14420779788445889</v>
      </c>
      <c r="BT850" s="120" t="s">
        <v>115</v>
      </c>
      <c r="BU850" s="120" t="s">
        <v>115</v>
      </c>
      <c r="BV850" s="120" t="s">
        <v>115</v>
      </c>
      <c r="BW850" s="120" t="s">
        <v>115</v>
      </c>
      <c r="BX850" s="153">
        <v>8.5173536581132261</v>
      </c>
      <c r="BY850" s="153">
        <v>1.2737282923932474</v>
      </c>
      <c r="BZ850" s="153">
        <v>1.2737282923932474</v>
      </c>
      <c r="CA850" s="154" t="s">
        <v>197</v>
      </c>
      <c r="CB850" s="154">
        <v>1.281865691799926</v>
      </c>
      <c r="CC850" s="154">
        <v>1.281865691799926</v>
      </c>
      <c r="CD850" s="154" t="s">
        <v>197</v>
      </c>
      <c r="CE850" s="155">
        <v>0</v>
      </c>
      <c r="CF850" s="269"/>
      <c r="CG850" s="269"/>
      <c r="CH850" s="273"/>
    </row>
    <row r="851" spans="1:86" s="1" customFormat="1" x14ac:dyDescent="0.2">
      <c r="A851" s="120">
        <v>847</v>
      </c>
      <c r="B851" s="120" t="s">
        <v>1863</v>
      </c>
      <c r="C851" s="120" t="s">
        <v>1862</v>
      </c>
      <c r="D851" s="126">
        <v>2</v>
      </c>
      <c r="E851" s="110" t="s">
        <v>1880</v>
      </c>
      <c r="F851" s="199">
        <v>59.7</v>
      </c>
      <c r="G851" s="199">
        <v>10.633333333333333</v>
      </c>
      <c r="H851" s="123">
        <v>1</v>
      </c>
      <c r="I851" s="122">
        <v>3440</v>
      </c>
      <c r="J851" s="122">
        <v>110</v>
      </c>
      <c r="K851" s="123">
        <v>0</v>
      </c>
      <c r="L851" s="122">
        <v>3440</v>
      </c>
      <c r="M851" s="122">
        <v>110</v>
      </c>
      <c r="N851" s="122">
        <v>3741.5</v>
      </c>
      <c r="O851" s="122">
        <v>395.5</v>
      </c>
      <c r="P851" s="122">
        <v>371.5</v>
      </c>
      <c r="Q851" s="112" t="s">
        <v>197</v>
      </c>
      <c r="R851" s="158">
        <v>1</v>
      </c>
      <c r="S851" s="112" t="s">
        <v>2191</v>
      </c>
      <c r="T851" s="112" t="s">
        <v>1893</v>
      </c>
      <c r="U851" s="112" t="s">
        <v>197</v>
      </c>
      <c r="V851" s="112" t="s">
        <v>197</v>
      </c>
      <c r="W851" s="112" t="s">
        <v>193</v>
      </c>
      <c r="X851" s="112">
        <v>3.4</v>
      </c>
      <c r="Y851" s="112" t="s">
        <v>115</v>
      </c>
      <c r="Z851" s="112" t="s">
        <v>115</v>
      </c>
      <c r="AA851" s="125" t="s">
        <v>197</v>
      </c>
      <c r="AB851" s="125" t="s">
        <v>197</v>
      </c>
      <c r="AC851" s="125" t="s">
        <v>197</v>
      </c>
      <c r="AD851" s="125" t="s">
        <v>197</v>
      </c>
      <c r="AE851" s="125">
        <v>0</v>
      </c>
      <c r="AF851" s="125">
        <v>0.1</v>
      </c>
      <c r="AG851" s="125">
        <v>0</v>
      </c>
      <c r="AH851" s="125">
        <v>0</v>
      </c>
      <c r="AI851" s="202">
        <v>0</v>
      </c>
      <c r="AJ851" s="202">
        <v>0</v>
      </c>
      <c r="AK851" s="202">
        <v>0.74003782800622864</v>
      </c>
      <c r="AL851" s="202">
        <v>0</v>
      </c>
      <c r="AM851" s="202">
        <v>0.1</v>
      </c>
      <c r="AN851" s="202">
        <v>0</v>
      </c>
      <c r="AO851" s="202">
        <v>1</v>
      </c>
      <c r="AP851" s="202">
        <v>0</v>
      </c>
      <c r="AQ851" s="202" t="s">
        <v>197</v>
      </c>
      <c r="AR851" s="202">
        <v>1973</v>
      </c>
      <c r="AS851" s="203">
        <v>24</v>
      </c>
      <c r="AT851" s="202" t="s">
        <v>132</v>
      </c>
      <c r="AU851" s="202" t="s">
        <v>556</v>
      </c>
      <c r="AV851" s="152">
        <v>1.2520606961645975</v>
      </c>
      <c r="AW851" s="152">
        <v>1.2520606961645975</v>
      </c>
      <c r="AX851" s="179">
        <v>-0.1894509983107599</v>
      </c>
      <c r="AY851" s="179" t="s">
        <v>115</v>
      </c>
      <c r="AZ851" s="179">
        <v>-0.14928682833142809</v>
      </c>
      <c r="BA851" s="179">
        <v>-0.13671442694909131</v>
      </c>
      <c r="BB851" s="179">
        <v>0</v>
      </c>
      <c r="BC851" s="179">
        <v>0.132820552332126</v>
      </c>
      <c r="BD851" s="179">
        <v>0.14651729375375419</v>
      </c>
      <c r="BE851" s="179" t="s">
        <v>115</v>
      </c>
      <c r="BF851" s="179">
        <v>0.18204402430734351</v>
      </c>
      <c r="BG851" s="179">
        <v>0.22002497107123961</v>
      </c>
      <c r="BH851" s="204">
        <v>0</v>
      </c>
      <c r="BI851" s="204">
        <v>7</v>
      </c>
      <c r="BJ851" s="205" t="s">
        <v>3025</v>
      </c>
      <c r="BK851" s="205" t="s">
        <v>3026</v>
      </c>
      <c r="BL851" s="205" t="s">
        <v>3027</v>
      </c>
      <c r="BM851" s="205">
        <v>-3.7828006228638328E-3</v>
      </c>
      <c r="BN851" s="205">
        <v>0.185649879282061</v>
      </c>
      <c r="BO851" s="205">
        <v>5.0971857375403877E-2</v>
      </c>
      <c r="BP851" s="205">
        <v>9.548178712712084E-2</v>
      </c>
      <c r="BQ851" s="205" t="s">
        <v>115</v>
      </c>
      <c r="BR851" s="205" t="s">
        <v>197</v>
      </c>
      <c r="BS851" s="205">
        <v>0.1741329213408028</v>
      </c>
      <c r="BT851" s="120" t="s">
        <v>115</v>
      </c>
      <c r="BU851" s="120" t="s">
        <v>115</v>
      </c>
      <c r="BV851" s="120" t="s">
        <v>115</v>
      </c>
      <c r="BW851" s="120" t="s">
        <v>115</v>
      </c>
      <c r="BX851" s="153">
        <v>24.003782800622865</v>
      </c>
      <c r="BY851" s="153">
        <v>1.2703687521640745</v>
      </c>
      <c r="BZ851" s="153">
        <v>1.2703687521640745</v>
      </c>
      <c r="CA851" s="154" t="s">
        <v>197</v>
      </c>
      <c r="CB851" s="154">
        <v>1.2822476518869472</v>
      </c>
      <c r="CC851" s="154">
        <v>1.2822476518869472</v>
      </c>
      <c r="CD851" s="154" t="s">
        <v>197</v>
      </c>
      <c r="CE851" s="155">
        <v>0</v>
      </c>
      <c r="CF851" s="269"/>
      <c r="CG851" s="269"/>
      <c r="CH851" s="273"/>
    </row>
    <row r="852" spans="1:86" s="1" customFormat="1" x14ac:dyDescent="0.2">
      <c r="A852" s="120">
        <v>848</v>
      </c>
      <c r="B852" s="120" t="s">
        <v>1864</v>
      </c>
      <c r="C852" s="120" t="s">
        <v>1862</v>
      </c>
      <c r="D852" s="126">
        <v>2</v>
      </c>
      <c r="E852" s="110" t="s">
        <v>1881</v>
      </c>
      <c r="F852" s="199">
        <v>59.7</v>
      </c>
      <c r="G852" s="199">
        <v>10.633333333333333</v>
      </c>
      <c r="H852" s="123">
        <v>1</v>
      </c>
      <c r="I852" s="122">
        <v>6490</v>
      </c>
      <c r="J852" s="122">
        <v>360</v>
      </c>
      <c r="K852" s="123">
        <v>0</v>
      </c>
      <c r="L852" s="122">
        <v>6490</v>
      </c>
      <c r="M852" s="122">
        <v>360</v>
      </c>
      <c r="N852" s="122">
        <v>7375.333333333333</v>
      </c>
      <c r="O852" s="122">
        <v>646.66666666666697</v>
      </c>
      <c r="P852" s="122">
        <v>875.33333333333303</v>
      </c>
      <c r="Q852" s="112" t="s">
        <v>197</v>
      </c>
      <c r="R852" s="158">
        <v>1</v>
      </c>
      <c r="S852" s="112" t="s">
        <v>2191</v>
      </c>
      <c r="T852" s="112" t="s">
        <v>206</v>
      </c>
      <c r="U852" s="112" t="s">
        <v>197</v>
      </c>
      <c r="V852" s="112" t="s">
        <v>197</v>
      </c>
      <c r="W852" s="112" t="s">
        <v>193</v>
      </c>
      <c r="X852" s="112">
        <v>2.2999999999999998</v>
      </c>
      <c r="Y852" s="112" t="s">
        <v>115</v>
      </c>
      <c r="Z852" s="112" t="s">
        <v>115</v>
      </c>
      <c r="AA852" s="125" t="s">
        <v>197</v>
      </c>
      <c r="AB852" s="125" t="s">
        <v>197</v>
      </c>
      <c r="AC852" s="125" t="s">
        <v>197</v>
      </c>
      <c r="AD852" s="125" t="s">
        <v>197</v>
      </c>
      <c r="AE852" s="125">
        <v>0</v>
      </c>
      <c r="AF852" s="125">
        <v>0.1</v>
      </c>
      <c r="AG852" s="125">
        <v>0</v>
      </c>
      <c r="AH852" s="125">
        <v>0</v>
      </c>
      <c r="AI852" s="202">
        <v>0</v>
      </c>
      <c r="AJ852" s="202">
        <v>0</v>
      </c>
      <c r="AK852" s="202">
        <v>0.75001891400311438</v>
      </c>
      <c r="AL852" s="202">
        <v>0</v>
      </c>
      <c r="AM852" s="202">
        <v>0.1</v>
      </c>
      <c r="AN852" s="202">
        <v>0</v>
      </c>
      <c r="AO852" s="202">
        <v>1</v>
      </c>
      <c r="AP852" s="202">
        <v>0</v>
      </c>
      <c r="AQ852" s="202" t="s">
        <v>197</v>
      </c>
      <c r="AR852" s="202">
        <v>1973</v>
      </c>
      <c r="AS852" s="203">
        <v>50</v>
      </c>
      <c r="AT852" s="202" t="s">
        <v>132</v>
      </c>
      <c r="AU852" s="202" t="s">
        <v>556</v>
      </c>
      <c r="AV852" s="152">
        <v>1.2579858390945469</v>
      </c>
      <c r="AW852" s="152">
        <v>1.2579858390945469</v>
      </c>
      <c r="AX852" s="179">
        <v>-0.18600052594452651</v>
      </c>
      <c r="AY852" s="179" t="s">
        <v>115</v>
      </c>
      <c r="AZ852" s="179">
        <v>-0.1457179935864473</v>
      </c>
      <c r="BA852" s="179">
        <v>-0.13297469586701349</v>
      </c>
      <c r="BB852" s="179">
        <v>0</v>
      </c>
      <c r="BC852" s="179">
        <v>0.1299842899406099</v>
      </c>
      <c r="BD852" s="179">
        <v>0.14342658374285711</v>
      </c>
      <c r="BE852" s="179" t="s">
        <v>115</v>
      </c>
      <c r="BF852" s="179">
        <v>0.1798314375844581</v>
      </c>
      <c r="BG852" s="179">
        <v>0.2161939394449425</v>
      </c>
      <c r="BH852" s="204">
        <v>0</v>
      </c>
      <c r="BI852" s="204">
        <v>7</v>
      </c>
      <c r="BJ852" s="205" t="s">
        <v>3025</v>
      </c>
      <c r="BK852" s="205" t="s">
        <v>3026</v>
      </c>
      <c r="BL852" s="205" t="s">
        <v>3027</v>
      </c>
      <c r="BM852" s="205">
        <v>-3.7828006228638328E-3</v>
      </c>
      <c r="BN852" s="205">
        <v>0.185649879282061</v>
      </c>
      <c r="BO852" s="205">
        <v>5.0971857375403877E-2</v>
      </c>
      <c r="BP852" s="205">
        <v>9.548178712712084E-2</v>
      </c>
      <c r="BQ852" s="205" t="s">
        <v>115</v>
      </c>
      <c r="BR852" s="205" t="s">
        <v>197</v>
      </c>
      <c r="BS852" s="205">
        <v>0.1741329213408028</v>
      </c>
      <c r="BT852" s="120" t="s">
        <v>115</v>
      </c>
      <c r="BU852" s="120" t="s">
        <v>115</v>
      </c>
      <c r="BV852" s="120" t="s">
        <v>115</v>
      </c>
      <c r="BW852" s="120" t="s">
        <v>115</v>
      </c>
      <c r="BX852" s="153">
        <v>50.003782800622865</v>
      </c>
      <c r="BY852" s="153">
        <v>1.2762088978522059</v>
      </c>
      <c r="BZ852" s="153">
        <v>1.2762088978522059</v>
      </c>
      <c r="CA852" s="154" t="s">
        <v>197</v>
      </c>
      <c r="CB852" s="154">
        <v>1.2880339379270347</v>
      </c>
      <c r="CC852" s="154">
        <v>1.2880339379270347</v>
      </c>
      <c r="CD852" s="154" t="s">
        <v>197</v>
      </c>
      <c r="CE852" s="155">
        <v>0</v>
      </c>
      <c r="CF852" s="269"/>
      <c r="CG852" s="269"/>
      <c r="CH852" s="273"/>
    </row>
    <row r="853" spans="1:86" s="1" customFormat="1" x14ac:dyDescent="0.2">
      <c r="A853" s="120">
        <v>849</v>
      </c>
      <c r="B853" s="120" t="s">
        <v>1865</v>
      </c>
      <c r="C853" s="120" t="s">
        <v>1862</v>
      </c>
      <c r="D853" s="126">
        <v>2</v>
      </c>
      <c r="E853" s="110" t="s">
        <v>1881</v>
      </c>
      <c r="F853" s="199">
        <v>59.7</v>
      </c>
      <c r="G853" s="199">
        <v>10.633333333333333</v>
      </c>
      <c r="H853" s="123">
        <v>1</v>
      </c>
      <c r="I853" s="122">
        <v>6190</v>
      </c>
      <c r="J853" s="122">
        <v>240</v>
      </c>
      <c r="K853" s="123">
        <v>0</v>
      </c>
      <c r="L853" s="122">
        <v>6190</v>
      </c>
      <c r="M853" s="122">
        <v>240</v>
      </c>
      <c r="N853" s="122">
        <v>7077.5</v>
      </c>
      <c r="O853" s="122">
        <v>483.5</v>
      </c>
      <c r="P853" s="122">
        <v>575.5</v>
      </c>
      <c r="Q853" s="112" t="s">
        <v>197</v>
      </c>
      <c r="R853" s="158">
        <v>0</v>
      </c>
      <c r="S853" s="112" t="s">
        <v>2191</v>
      </c>
      <c r="T853" s="112" t="s">
        <v>834</v>
      </c>
      <c r="U853" s="112" t="s">
        <v>197</v>
      </c>
      <c r="V853" s="112" t="s">
        <v>197</v>
      </c>
      <c r="W853" s="112" t="s">
        <v>193</v>
      </c>
      <c r="X853" s="112">
        <v>2.2999999999999998</v>
      </c>
      <c r="Y853" s="112" t="s">
        <v>115</v>
      </c>
      <c r="Z853" s="112" t="s">
        <v>115</v>
      </c>
      <c r="AA853" s="125" t="s">
        <v>197</v>
      </c>
      <c r="AB853" s="125" t="s">
        <v>197</v>
      </c>
      <c r="AC853" s="125" t="s">
        <v>197</v>
      </c>
      <c r="AD853" s="125" t="s">
        <v>197</v>
      </c>
      <c r="AE853" s="125">
        <v>0</v>
      </c>
      <c r="AF853" s="125">
        <v>0.1</v>
      </c>
      <c r="AG853" s="125">
        <v>0</v>
      </c>
      <c r="AH853" s="125">
        <v>0</v>
      </c>
      <c r="AI853" s="202">
        <v>0</v>
      </c>
      <c r="AJ853" s="202">
        <v>0</v>
      </c>
      <c r="AK853" s="202">
        <v>0.75001891400311438</v>
      </c>
      <c r="AL853" s="202">
        <v>0</v>
      </c>
      <c r="AM853" s="202">
        <v>0.1</v>
      </c>
      <c r="AN853" s="202">
        <v>0</v>
      </c>
      <c r="AO853" s="202">
        <v>1</v>
      </c>
      <c r="AP853" s="202">
        <v>0</v>
      </c>
      <c r="AQ853" s="202" t="s">
        <v>197</v>
      </c>
      <c r="AR853" s="202">
        <v>1973</v>
      </c>
      <c r="AS853" s="203">
        <v>50</v>
      </c>
      <c r="AT853" s="202" t="s">
        <v>132</v>
      </c>
      <c r="AU853" s="202" t="s">
        <v>556</v>
      </c>
      <c r="AV853" s="152">
        <v>1.2579858390945469</v>
      </c>
      <c r="AW853" s="152">
        <v>1.2579858390945469</v>
      </c>
      <c r="AX853" s="179">
        <v>-0.59585112941445728</v>
      </c>
      <c r="AY853" s="179" t="s">
        <v>115</v>
      </c>
      <c r="AZ853" s="179">
        <v>-0.43003132877266609</v>
      </c>
      <c r="BA853" s="179">
        <v>-0.4024880061654138</v>
      </c>
      <c r="BB853" s="179">
        <v>0</v>
      </c>
      <c r="BC853" s="179">
        <v>0.40074067708337108</v>
      </c>
      <c r="BD853" s="179">
        <v>0.4223320417253808</v>
      </c>
      <c r="BE853" s="179" t="s">
        <v>115</v>
      </c>
      <c r="BF853" s="179">
        <v>0.56112893919680362</v>
      </c>
      <c r="BG853" s="179">
        <v>0.6590297038328099</v>
      </c>
      <c r="BH853" s="204">
        <v>0</v>
      </c>
      <c r="BI853" s="204">
        <v>7</v>
      </c>
      <c r="BJ853" s="205" t="s">
        <v>3025</v>
      </c>
      <c r="BK853" s="205" t="s">
        <v>3026</v>
      </c>
      <c r="BL853" s="205" t="s">
        <v>3027</v>
      </c>
      <c r="BM853" s="205">
        <v>-3.7828006228638328E-3</v>
      </c>
      <c r="BN853" s="205">
        <v>0.185649879282061</v>
      </c>
      <c r="BO853" s="205">
        <v>5.0971857375403877E-2</v>
      </c>
      <c r="BP853" s="205">
        <v>9.548178712712084E-2</v>
      </c>
      <c r="BQ853" s="205" t="s">
        <v>115</v>
      </c>
      <c r="BR853" s="205" t="s">
        <v>197</v>
      </c>
      <c r="BS853" s="205">
        <v>0.1741329213408028</v>
      </c>
      <c r="BT853" s="120" t="s">
        <v>115</v>
      </c>
      <c r="BU853" s="120" t="s">
        <v>115</v>
      </c>
      <c r="BV853" s="120" t="s">
        <v>115</v>
      </c>
      <c r="BW853" s="120" t="s">
        <v>115</v>
      </c>
      <c r="BX853" s="153">
        <v>50.003782800622865</v>
      </c>
      <c r="BY853" s="153">
        <v>1.2762088978522059</v>
      </c>
      <c r="BZ853" s="153">
        <v>1.2762088978522059</v>
      </c>
      <c r="CA853" s="154" t="s">
        <v>197</v>
      </c>
      <c r="CB853" s="154">
        <v>1.2880339379270347</v>
      </c>
      <c r="CC853" s="154">
        <v>1.2880339379270347</v>
      </c>
      <c r="CD853" s="154" t="s">
        <v>197</v>
      </c>
      <c r="CE853" s="155">
        <v>0</v>
      </c>
      <c r="CF853" s="269"/>
      <c r="CG853" s="269"/>
      <c r="CH853" s="273"/>
    </row>
    <row r="854" spans="1:86" s="1" customFormat="1" x14ac:dyDescent="0.2">
      <c r="A854" s="120">
        <v>850</v>
      </c>
      <c r="B854" s="120" t="s">
        <v>1866</v>
      </c>
      <c r="C854" s="120" t="s">
        <v>1862</v>
      </c>
      <c r="D854" s="126">
        <v>2</v>
      </c>
      <c r="E854" s="110" t="s">
        <v>1881</v>
      </c>
      <c r="F854" s="199">
        <v>59.666666666666664</v>
      </c>
      <c r="G854" s="199">
        <v>10.55</v>
      </c>
      <c r="H854" s="123">
        <v>1</v>
      </c>
      <c r="I854" s="122">
        <v>5580</v>
      </c>
      <c r="J854" s="122">
        <v>140</v>
      </c>
      <c r="K854" s="123">
        <v>0</v>
      </c>
      <c r="L854" s="122">
        <v>5580</v>
      </c>
      <c r="M854" s="122">
        <v>140</v>
      </c>
      <c r="N854" s="122">
        <v>6305.75</v>
      </c>
      <c r="O854" s="122">
        <v>437.25</v>
      </c>
      <c r="P854" s="122">
        <v>359.75</v>
      </c>
      <c r="Q854" s="112" t="s">
        <v>1207</v>
      </c>
      <c r="R854" s="158">
        <v>1</v>
      </c>
      <c r="S854" s="112" t="s">
        <v>2191</v>
      </c>
      <c r="T854" s="112" t="s">
        <v>878</v>
      </c>
      <c r="U854" s="112" t="s">
        <v>197</v>
      </c>
      <c r="V854" s="112" t="s">
        <v>197</v>
      </c>
      <c r="W854" s="112" t="s">
        <v>193</v>
      </c>
      <c r="X854" s="112">
        <v>5.2249999999999996</v>
      </c>
      <c r="Y854" s="112" t="s">
        <v>115</v>
      </c>
      <c r="Z854" s="112" t="s">
        <v>115</v>
      </c>
      <c r="AA854" s="125" t="s">
        <v>197</v>
      </c>
      <c r="AB854" s="125" t="s">
        <v>197</v>
      </c>
      <c r="AC854" s="125" t="s">
        <v>197</v>
      </c>
      <c r="AD854" s="125" t="s">
        <v>197</v>
      </c>
      <c r="AE854" s="125">
        <v>0</v>
      </c>
      <c r="AF854" s="125">
        <v>0.1</v>
      </c>
      <c r="AG854" s="125">
        <v>0</v>
      </c>
      <c r="AH854" s="125">
        <v>0</v>
      </c>
      <c r="AI854" s="202">
        <v>0</v>
      </c>
      <c r="AJ854" s="202">
        <v>0</v>
      </c>
      <c r="AK854" s="202">
        <v>0.92003875777984367</v>
      </c>
      <c r="AL854" s="202">
        <v>0</v>
      </c>
      <c r="AM854" s="202">
        <v>0.1</v>
      </c>
      <c r="AN854" s="202">
        <v>0</v>
      </c>
      <c r="AO854" s="202">
        <v>1</v>
      </c>
      <c r="AP854" s="202">
        <v>0</v>
      </c>
      <c r="AQ854" s="202" t="s">
        <v>197</v>
      </c>
      <c r="AR854" s="202">
        <v>1973</v>
      </c>
      <c r="AS854" s="203">
        <v>42</v>
      </c>
      <c r="AT854" s="202" t="s">
        <v>132</v>
      </c>
      <c r="AU854" s="202" t="s">
        <v>556</v>
      </c>
      <c r="AV854" s="152">
        <v>1.3661886091667863</v>
      </c>
      <c r="AW854" s="152">
        <v>1.3661886091667863</v>
      </c>
      <c r="AX854" s="179">
        <v>-0.68222022956030193</v>
      </c>
      <c r="AY854" s="179" t="s">
        <v>115</v>
      </c>
      <c r="AZ854" s="179">
        <v>-0.49644300987683299</v>
      </c>
      <c r="BA854" s="179">
        <v>-0.46550277041074239</v>
      </c>
      <c r="BB854" s="179">
        <v>0</v>
      </c>
      <c r="BC854" s="179">
        <v>0.45959382502775997</v>
      </c>
      <c r="BD854" s="179">
        <v>0.48267832331927152</v>
      </c>
      <c r="BE854" s="179" t="s">
        <v>115</v>
      </c>
      <c r="BF854" s="179">
        <v>0.640025740781627</v>
      </c>
      <c r="BG854" s="179">
        <v>0.7559760493436597</v>
      </c>
      <c r="BH854" s="204">
        <v>0</v>
      </c>
      <c r="BI854" s="204">
        <v>7</v>
      </c>
      <c r="BJ854" s="205" t="s">
        <v>3025</v>
      </c>
      <c r="BK854" s="205" t="s">
        <v>3026</v>
      </c>
      <c r="BL854" s="205" t="s">
        <v>3027</v>
      </c>
      <c r="BM854" s="205">
        <v>-3.8757779843644341E-3</v>
      </c>
      <c r="BN854" s="205">
        <v>0.18544661779884439</v>
      </c>
      <c r="BO854" s="205">
        <v>4.9101703911410777E-2</v>
      </c>
      <c r="BP854" s="205">
        <v>9.548178712712084E-2</v>
      </c>
      <c r="BQ854" s="205" t="s">
        <v>115</v>
      </c>
      <c r="BR854" s="205" t="s">
        <v>197</v>
      </c>
      <c r="BS854" s="205">
        <v>0.15842916018552011</v>
      </c>
      <c r="BT854" s="120" t="s">
        <v>115</v>
      </c>
      <c r="BU854" s="120" t="s">
        <v>115</v>
      </c>
      <c r="BV854" s="120" t="s">
        <v>115</v>
      </c>
      <c r="BW854" s="120" t="s">
        <v>115</v>
      </c>
      <c r="BX854" s="153">
        <v>42.003875777984362</v>
      </c>
      <c r="BY854" s="153">
        <v>1.3828917213108556</v>
      </c>
      <c r="BZ854" s="153">
        <v>1.3828917213108556</v>
      </c>
      <c r="CA854" s="154" t="s">
        <v>197</v>
      </c>
      <c r="CB854" s="154">
        <v>1.3919372513397255</v>
      </c>
      <c r="CC854" s="154">
        <v>1.3919372513397255</v>
      </c>
      <c r="CD854" s="154" t="s">
        <v>197</v>
      </c>
      <c r="CE854" s="155">
        <v>0</v>
      </c>
      <c r="CF854" s="269"/>
      <c r="CG854" s="269"/>
      <c r="CH854" s="273"/>
    </row>
    <row r="855" spans="1:86" s="1" customFormat="1" x14ac:dyDescent="0.2">
      <c r="A855" s="120">
        <v>851</v>
      </c>
      <c r="B855" s="120" t="s">
        <v>1867</v>
      </c>
      <c r="C855" s="120" t="s">
        <v>1862</v>
      </c>
      <c r="D855" s="126">
        <v>2</v>
      </c>
      <c r="E855" s="110" t="s">
        <v>1882</v>
      </c>
      <c r="F855" s="199">
        <v>59.65</v>
      </c>
      <c r="G855" s="199">
        <v>10.716666666666667</v>
      </c>
      <c r="H855" s="123">
        <v>1</v>
      </c>
      <c r="I855" s="122">
        <v>8100</v>
      </c>
      <c r="J855" s="122">
        <v>120</v>
      </c>
      <c r="K855" s="123">
        <v>0</v>
      </c>
      <c r="L855" s="122">
        <v>8100</v>
      </c>
      <c r="M855" s="122">
        <v>120</v>
      </c>
      <c r="N855" s="122">
        <v>9012.6666666666661</v>
      </c>
      <c r="O855" s="122">
        <v>391.33333333333388</v>
      </c>
      <c r="P855" s="122">
        <v>375.66666666666612</v>
      </c>
      <c r="Q855" s="112" t="s">
        <v>197</v>
      </c>
      <c r="R855" s="158">
        <v>0</v>
      </c>
      <c r="S855" s="112" t="s">
        <v>2191</v>
      </c>
      <c r="T855" s="112" t="s">
        <v>1894</v>
      </c>
      <c r="U855" s="112" t="s">
        <v>197</v>
      </c>
      <c r="V855" s="112" t="s">
        <v>197</v>
      </c>
      <c r="W855" s="112" t="s">
        <v>193</v>
      </c>
      <c r="X855" s="112">
        <v>1.2</v>
      </c>
      <c r="Y855" s="112" t="s">
        <v>115</v>
      </c>
      <c r="Z855" s="112" t="s">
        <v>115</v>
      </c>
      <c r="AA855" s="125" t="s">
        <v>197</v>
      </c>
      <c r="AB855" s="125" t="s">
        <v>197</v>
      </c>
      <c r="AC855" s="125" t="s">
        <v>197</v>
      </c>
      <c r="AD855" s="125" t="s">
        <v>197</v>
      </c>
      <c r="AE855" s="125">
        <v>0</v>
      </c>
      <c r="AF855" s="125">
        <v>0.1</v>
      </c>
      <c r="AG855" s="125">
        <v>0</v>
      </c>
      <c r="AH855" s="125">
        <v>0</v>
      </c>
      <c r="AI855" s="202">
        <v>0</v>
      </c>
      <c r="AJ855" s="202">
        <v>0</v>
      </c>
      <c r="AK855" s="202">
        <v>0.85001858519370987</v>
      </c>
      <c r="AL855" s="202">
        <v>0</v>
      </c>
      <c r="AM855" s="202">
        <v>0.1</v>
      </c>
      <c r="AN855" s="202">
        <v>0</v>
      </c>
      <c r="AO855" s="202">
        <v>1</v>
      </c>
      <c r="AP855" s="202">
        <v>0</v>
      </c>
      <c r="AQ855" s="202" t="s">
        <v>197</v>
      </c>
      <c r="AR855" s="202">
        <v>1973</v>
      </c>
      <c r="AS855" s="203">
        <v>70</v>
      </c>
      <c r="AT855" s="202" t="s">
        <v>132</v>
      </c>
      <c r="AU855" s="202" t="s">
        <v>556</v>
      </c>
      <c r="AV855" s="152">
        <v>1.3200498457159549</v>
      </c>
      <c r="AW855" s="152">
        <v>1.3200498457159549</v>
      </c>
      <c r="AX855" s="179">
        <v>-0.5963952527435944</v>
      </c>
      <c r="AY855" s="179" t="s">
        <v>115</v>
      </c>
      <c r="AZ855" s="179">
        <v>-0.43044364314939287</v>
      </c>
      <c r="BA855" s="179">
        <v>-0.40287350178545178</v>
      </c>
      <c r="BB855" s="179">
        <v>0</v>
      </c>
      <c r="BC855" s="179">
        <v>0.40113088708936251</v>
      </c>
      <c r="BD855" s="179">
        <v>0.42274490795533037</v>
      </c>
      <c r="BE855" s="179" t="s">
        <v>115</v>
      </c>
      <c r="BF855" s="179">
        <v>0.56168283342049541</v>
      </c>
      <c r="BG855" s="179">
        <v>0.65972431883550364</v>
      </c>
      <c r="BH855" s="204">
        <v>0</v>
      </c>
      <c r="BI855" s="204">
        <v>7</v>
      </c>
      <c r="BJ855" s="205" t="s">
        <v>3025</v>
      </c>
      <c r="BK855" s="205" t="s">
        <v>3026</v>
      </c>
      <c r="BL855" s="205" t="s">
        <v>3027</v>
      </c>
      <c r="BM855" s="205">
        <v>-3.717038741971559E-3</v>
      </c>
      <c r="BN855" s="205">
        <v>0.1857349400018144</v>
      </c>
      <c r="BO855" s="205">
        <v>7.0424759978196194E-2</v>
      </c>
      <c r="BP855" s="205">
        <v>9.548178712712084E-2</v>
      </c>
      <c r="BQ855" s="205" t="s">
        <v>115</v>
      </c>
      <c r="BR855" s="205" t="s">
        <v>197</v>
      </c>
      <c r="BS855" s="205">
        <v>0.41498209874015712</v>
      </c>
      <c r="BT855" s="120" t="s">
        <v>115</v>
      </c>
      <c r="BU855" s="120" t="s">
        <v>115</v>
      </c>
      <c r="BV855" s="120" t="s">
        <v>115</v>
      </c>
      <c r="BW855" s="120" t="s">
        <v>115</v>
      </c>
      <c r="BX855" s="153">
        <v>70.003717038741968</v>
      </c>
      <c r="BY855" s="153">
        <v>1.3383218901307596</v>
      </c>
      <c r="BZ855" s="153">
        <v>1.3383218901307596</v>
      </c>
      <c r="CA855" s="154" t="s">
        <v>197</v>
      </c>
      <c r="CB855" s="154">
        <v>1.4011836510172229</v>
      </c>
      <c r="CC855" s="154">
        <v>1.4011836510172229</v>
      </c>
      <c r="CD855" s="154" t="s">
        <v>197</v>
      </c>
      <c r="CE855" s="155">
        <v>0</v>
      </c>
      <c r="CF855" s="269"/>
      <c r="CG855" s="269"/>
      <c r="CH855" s="273"/>
    </row>
    <row r="856" spans="1:86" s="1" customFormat="1" x14ac:dyDescent="0.2">
      <c r="A856" s="120">
        <v>852</v>
      </c>
      <c r="B856" s="120" t="s">
        <v>1868</v>
      </c>
      <c r="C856" s="120" t="s">
        <v>1862</v>
      </c>
      <c r="D856" s="126">
        <v>2</v>
      </c>
      <c r="E856" s="110" t="s">
        <v>1882</v>
      </c>
      <c r="F856" s="199">
        <v>59.65</v>
      </c>
      <c r="G856" s="199">
        <v>10.716666666666667</v>
      </c>
      <c r="H856" s="123">
        <v>1</v>
      </c>
      <c r="I856" s="122">
        <v>8760</v>
      </c>
      <c r="J856" s="122">
        <v>290</v>
      </c>
      <c r="K856" s="123">
        <v>0</v>
      </c>
      <c r="L856" s="122">
        <v>8760</v>
      </c>
      <c r="M856" s="122">
        <v>290</v>
      </c>
      <c r="N856" s="122">
        <v>9969.25</v>
      </c>
      <c r="O856" s="122">
        <v>609.75</v>
      </c>
      <c r="P856" s="122">
        <v>943.25</v>
      </c>
      <c r="Q856" s="112" t="s">
        <v>1207</v>
      </c>
      <c r="R856" s="158">
        <v>1</v>
      </c>
      <c r="S856" s="112" t="s">
        <v>2191</v>
      </c>
      <c r="T856" s="112" t="s">
        <v>878</v>
      </c>
      <c r="U856" s="112" t="s">
        <v>197</v>
      </c>
      <c r="V856" s="112" t="s">
        <v>197</v>
      </c>
      <c r="W856" s="112" t="s">
        <v>193</v>
      </c>
      <c r="X856" s="112">
        <v>1.4</v>
      </c>
      <c r="Y856" s="112" t="s">
        <v>115</v>
      </c>
      <c r="Z856" s="112" t="s">
        <v>115</v>
      </c>
      <c r="AA856" s="125" t="s">
        <v>197</v>
      </c>
      <c r="AB856" s="125" t="s">
        <v>197</v>
      </c>
      <c r="AC856" s="125" t="s">
        <v>197</v>
      </c>
      <c r="AD856" s="125" t="s">
        <v>197</v>
      </c>
      <c r="AE856" s="125">
        <v>0</v>
      </c>
      <c r="AF856" s="125">
        <v>0.1</v>
      </c>
      <c r="AG856" s="125">
        <v>0</v>
      </c>
      <c r="AH856" s="125">
        <v>0</v>
      </c>
      <c r="AI856" s="202">
        <v>0</v>
      </c>
      <c r="AJ856" s="202">
        <v>0</v>
      </c>
      <c r="AK856" s="202">
        <v>0.85000000000000009</v>
      </c>
      <c r="AL856" s="202">
        <v>0</v>
      </c>
      <c r="AM856" s="202">
        <v>0.1</v>
      </c>
      <c r="AN856" s="202">
        <v>0</v>
      </c>
      <c r="AO856" s="202">
        <v>1</v>
      </c>
      <c r="AP856" s="202">
        <v>0</v>
      </c>
      <c r="AQ856" s="202" t="s">
        <v>197</v>
      </c>
      <c r="AR856" s="202">
        <v>1973</v>
      </c>
      <c r="AS856" s="203">
        <v>70</v>
      </c>
      <c r="AT856" s="202" t="s">
        <v>132</v>
      </c>
      <c r="AU856" s="202" t="s">
        <v>556</v>
      </c>
      <c r="AV856" s="152">
        <v>1.3200378782444087</v>
      </c>
      <c r="AW856" s="152">
        <v>1.3200378782444087</v>
      </c>
      <c r="AX856" s="179">
        <v>-0.60257694565944364</v>
      </c>
      <c r="AY856" s="179" t="s">
        <v>115</v>
      </c>
      <c r="AZ856" s="179">
        <v>-0.43515302759688651</v>
      </c>
      <c r="BA856" s="179">
        <v>-0.40727675666367802</v>
      </c>
      <c r="BB856" s="179">
        <v>0</v>
      </c>
      <c r="BC856" s="179">
        <v>0.40547142468122932</v>
      </c>
      <c r="BD856" s="179">
        <v>0.42728615552632182</v>
      </c>
      <c r="BE856" s="179" t="s">
        <v>115</v>
      </c>
      <c r="BF856" s="179">
        <v>0.56775023282146919</v>
      </c>
      <c r="BG856" s="179">
        <v>0.66731170591488376</v>
      </c>
      <c r="BH856" s="204">
        <v>-1</v>
      </c>
      <c r="BI856" s="204">
        <v>7</v>
      </c>
      <c r="BJ856" s="205" t="s">
        <v>3033</v>
      </c>
      <c r="BK856" s="205" t="s">
        <v>3034</v>
      </c>
      <c r="BL856" s="205" t="s">
        <v>3035</v>
      </c>
      <c r="BM856" s="205">
        <v>0</v>
      </c>
      <c r="BN856" s="205" t="s">
        <v>115</v>
      </c>
      <c r="BO856" s="205">
        <v>7.0424759978196194E-2</v>
      </c>
      <c r="BP856" s="205">
        <v>9.548178712712084E-2</v>
      </c>
      <c r="BQ856" s="205" t="s">
        <v>115</v>
      </c>
      <c r="BR856" s="205" t="s">
        <v>197</v>
      </c>
      <c r="BS856" s="205">
        <v>0.41498209874015712</v>
      </c>
      <c r="BT856" s="120" t="s">
        <v>115</v>
      </c>
      <c r="BU856" s="120" t="s">
        <v>115</v>
      </c>
      <c r="BV856" s="120" t="s">
        <v>115</v>
      </c>
      <c r="BW856" s="120" t="s">
        <v>115</v>
      </c>
      <c r="BX856" s="153">
        <v>70</v>
      </c>
      <c r="BY856" s="153">
        <v>1.3253589772174841</v>
      </c>
      <c r="BZ856" s="153">
        <v>1.3253589772174841</v>
      </c>
      <c r="CA856" s="154" t="s">
        <v>197</v>
      </c>
      <c r="CB856" s="154">
        <v>1.3888076039415111</v>
      </c>
      <c r="CC856" s="154">
        <v>1.3888076039415111</v>
      </c>
      <c r="CD856" s="154" t="s">
        <v>197</v>
      </c>
      <c r="CE856" s="155">
        <v>0</v>
      </c>
      <c r="CF856" s="269"/>
      <c r="CG856" s="269"/>
      <c r="CH856" s="273"/>
    </row>
    <row r="857" spans="1:86" s="1" customFormat="1" x14ac:dyDescent="0.2">
      <c r="A857" s="120">
        <v>853</v>
      </c>
      <c r="B857" s="120" t="s">
        <v>1869</v>
      </c>
      <c r="C857" s="120" t="s">
        <v>1862</v>
      </c>
      <c r="D857" s="126">
        <v>2</v>
      </c>
      <c r="E857" s="110" t="s">
        <v>1883</v>
      </c>
      <c r="F857" s="199">
        <v>59.716666666666669</v>
      </c>
      <c r="G857" s="199">
        <v>10.766666666666667</v>
      </c>
      <c r="H857" s="123">
        <v>1</v>
      </c>
      <c r="I857" s="122">
        <v>9170</v>
      </c>
      <c r="J857" s="122">
        <v>310</v>
      </c>
      <c r="K857" s="123">
        <v>0</v>
      </c>
      <c r="L857" s="122">
        <v>9170</v>
      </c>
      <c r="M857" s="122">
        <v>310</v>
      </c>
      <c r="N857" s="122">
        <v>10113</v>
      </c>
      <c r="O857" s="122">
        <v>1080</v>
      </c>
      <c r="P857" s="122">
        <v>570</v>
      </c>
      <c r="Q857" s="112" t="s">
        <v>1207</v>
      </c>
      <c r="R857" s="158">
        <v>1</v>
      </c>
      <c r="S857" s="112" t="s">
        <v>2191</v>
      </c>
      <c r="T857" s="112" t="s">
        <v>878</v>
      </c>
      <c r="U857" s="112" t="s">
        <v>197</v>
      </c>
      <c r="V857" s="112" t="s">
        <v>197</v>
      </c>
      <c r="W857" s="112" t="s">
        <v>193</v>
      </c>
      <c r="X857" s="112">
        <v>7.45</v>
      </c>
      <c r="Y857" s="112" t="s">
        <v>115</v>
      </c>
      <c r="Z857" s="112" t="s">
        <v>115</v>
      </c>
      <c r="AA857" s="125" t="s">
        <v>197</v>
      </c>
      <c r="AB857" s="125" t="s">
        <v>197</v>
      </c>
      <c r="AC857" s="125" t="s">
        <v>197</v>
      </c>
      <c r="AD857" s="125" t="s">
        <v>197</v>
      </c>
      <c r="AE857" s="125">
        <v>0</v>
      </c>
      <c r="AF857" s="125">
        <v>0.1</v>
      </c>
      <c r="AG857" s="125">
        <v>0</v>
      </c>
      <c r="AH857" s="125">
        <v>0</v>
      </c>
      <c r="AI857" s="202">
        <v>0</v>
      </c>
      <c r="AJ857" s="202">
        <v>0</v>
      </c>
      <c r="AK857" s="202">
        <v>1.1000185460410381</v>
      </c>
      <c r="AL857" s="202">
        <v>0</v>
      </c>
      <c r="AM857" s="202">
        <v>0.1</v>
      </c>
      <c r="AN857" s="202">
        <v>0</v>
      </c>
      <c r="AO857" s="202">
        <v>1</v>
      </c>
      <c r="AP857" s="202">
        <v>0</v>
      </c>
      <c r="AQ857" s="202" t="s">
        <v>197</v>
      </c>
      <c r="AR857" s="202">
        <v>1973</v>
      </c>
      <c r="AS857" s="203">
        <v>120</v>
      </c>
      <c r="AT857" s="202" t="s">
        <v>132</v>
      </c>
      <c r="AU857" s="202" t="s">
        <v>556</v>
      </c>
      <c r="AV857" s="152">
        <v>1.4933321136419184</v>
      </c>
      <c r="AW857" s="152">
        <v>1.4933321136419184</v>
      </c>
      <c r="AX857" s="179">
        <v>-0.60257694565944364</v>
      </c>
      <c r="AY857" s="179" t="s">
        <v>115</v>
      </c>
      <c r="AZ857" s="179">
        <v>-0.43515302759688651</v>
      </c>
      <c r="BA857" s="179">
        <v>-0.40727675666367802</v>
      </c>
      <c r="BB857" s="179">
        <v>0</v>
      </c>
      <c r="BC857" s="179">
        <v>0.40547142468122932</v>
      </c>
      <c r="BD857" s="179">
        <v>0.42728615552632182</v>
      </c>
      <c r="BE857" s="179" t="s">
        <v>115</v>
      </c>
      <c r="BF857" s="179">
        <v>0.56775023282146919</v>
      </c>
      <c r="BG857" s="179">
        <v>0.66731170591488376</v>
      </c>
      <c r="BH857" s="204">
        <v>0</v>
      </c>
      <c r="BI857" s="204">
        <v>7</v>
      </c>
      <c r="BJ857" s="205" t="s">
        <v>3025</v>
      </c>
      <c r="BK857" s="205" t="s">
        <v>3026</v>
      </c>
      <c r="BL857" s="205" t="s">
        <v>3027</v>
      </c>
      <c r="BM857" s="205">
        <v>-3.7092082076367609E-3</v>
      </c>
      <c r="BN857" s="205">
        <v>0.1857423074772592</v>
      </c>
      <c r="BO857" s="205">
        <v>6.0072168765143867E-2</v>
      </c>
      <c r="BP857" s="205">
        <v>9.548178712712084E-2</v>
      </c>
      <c r="BQ857" s="205" t="s">
        <v>115</v>
      </c>
      <c r="BR857" s="205" t="s">
        <v>197</v>
      </c>
      <c r="BS857" s="205">
        <v>0.35496690073037762</v>
      </c>
      <c r="BT857" s="120" t="s">
        <v>115</v>
      </c>
      <c r="BU857" s="120" t="s">
        <v>115</v>
      </c>
      <c r="BV857" s="120" t="s">
        <v>115</v>
      </c>
      <c r="BW857" s="120" t="s">
        <v>115</v>
      </c>
      <c r="BX857" s="153">
        <v>120.00370920820764</v>
      </c>
      <c r="BY857" s="153">
        <v>1.5090614445920858</v>
      </c>
      <c r="BZ857" s="153">
        <v>1.5090614445920858</v>
      </c>
      <c r="CA857" s="154" t="s">
        <v>197</v>
      </c>
      <c r="CB857" s="154">
        <v>1.5502477041326275</v>
      </c>
      <c r="CC857" s="154">
        <v>1.5502477041326275</v>
      </c>
      <c r="CD857" s="154" t="s">
        <v>197</v>
      </c>
      <c r="CE857" s="155">
        <v>0</v>
      </c>
      <c r="CF857" s="269"/>
      <c r="CG857" s="269"/>
      <c r="CH857" s="273"/>
    </row>
    <row r="858" spans="1:86" s="1" customFormat="1" x14ac:dyDescent="0.2">
      <c r="A858" s="120">
        <v>854</v>
      </c>
      <c r="B858" s="120" t="s">
        <v>1870</v>
      </c>
      <c r="C858" s="120" t="s">
        <v>1862</v>
      </c>
      <c r="D858" s="126">
        <v>2</v>
      </c>
      <c r="E858" s="110" t="s">
        <v>1884</v>
      </c>
      <c r="F858" s="199">
        <v>59.68333333333333</v>
      </c>
      <c r="G858" s="199">
        <v>10.6</v>
      </c>
      <c r="H858" s="123">
        <v>1</v>
      </c>
      <c r="I858" s="122">
        <v>9590</v>
      </c>
      <c r="J858" s="122">
        <v>70</v>
      </c>
      <c r="K858" s="123">
        <v>440</v>
      </c>
      <c r="L858" s="122">
        <v>9590</v>
      </c>
      <c r="M858" s="122">
        <v>70</v>
      </c>
      <c r="N858" s="122">
        <v>10968.125</v>
      </c>
      <c r="O858" s="122">
        <v>207.875</v>
      </c>
      <c r="P858" s="122">
        <v>252.125</v>
      </c>
      <c r="Q858" s="112" t="s">
        <v>197</v>
      </c>
      <c r="R858" s="158">
        <v>2</v>
      </c>
      <c r="S858" s="112" t="s">
        <v>2191</v>
      </c>
      <c r="T858" s="112" t="s">
        <v>501</v>
      </c>
      <c r="U858" s="112" t="s">
        <v>197</v>
      </c>
      <c r="V858" s="112" t="s">
        <v>197</v>
      </c>
      <c r="W858" s="112" t="s">
        <v>193</v>
      </c>
      <c r="X858" s="112">
        <v>2</v>
      </c>
      <c r="Y858" s="112" t="s">
        <v>115</v>
      </c>
      <c r="Z858" s="112" t="s">
        <v>115</v>
      </c>
      <c r="AA858" s="125" t="s">
        <v>197</v>
      </c>
      <c r="AB858" s="125" t="s">
        <v>197</v>
      </c>
      <c r="AC858" s="125" t="s">
        <v>197</v>
      </c>
      <c r="AD858" s="125" t="s">
        <v>197</v>
      </c>
      <c r="AE858" s="125">
        <v>0</v>
      </c>
      <c r="AF858" s="125">
        <v>0.1</v>
      </c>
      <c r="AG858" s="125">
        <v>0</v>
      </c>
      <c r="AH858" s="125">
        <v>0</v>
      </c>
      <c r="AI858" s="202">
        <v>0</v>
      </c>
      <c r="AJ858" s="202">
        <v>0</v>
      </c>
      <c r="AK858" s="202">
        <v>1.1750190952956139</v>
      </c>
      <c r="AL858" s="202">
        <v>0</v>
      </c>
      <c r="AM858" s="202">
        <v>0.1</v>
      </c>
      <c r="AN858" s="202">
        <v>0</v>
      </c>
      <c r="AO858" s="202">
        <v>1</v>
      </c>
      <c r="AP858" s="202">
        <v>0</v>
      </c>
      <c r="AQ858" s="202" t="s">
        <v>197</v>
      </c>
      <c r="AR858" s="202">
        <v>1973</v>
      </c>
      <c r="AS858" s="203">
        <v>135</v>
      </c>
      <c r="AT858" s="202" t="s">
        <v>132</v>
      </c>
      <c r="AU858" s="202" t="s">
        <v>556</v>
      </c>
      <c r="AV858" s="152">
        <v>1.5494095244025456</v>
      </c>
      <c r="AW858" s="152">
        <v>1.5494095244025456</v>
      </c>
      <c r="AX858" s="179">
        <v>-0.59591511411091014</v>
      </c>
      <c r="AY858" s="179" t="s">
        <v>115</v>
      </c>
      <c r="AZ858" s="179">
        <v>-0.43007662304741318</v>
      </c>
      <c r="BA858" s="179">
        <v>-0.40253070524406992</v>
      </c>
      <c r="BB858" s="179">
        <v>0</v>
      </c>
      <c r="BC858" s="179">
        <v>0.40078689611908119</v>
      </c>
      <c r="BD858" s="179">
        <v>0.42238782542258579</v>
      </c>
      <c r="BE858" s="179" t="s">
        <v>115</v>
      </c>
      <c r="BF858" s="179">
        <v>0.56120779788445885</v>
      </c>
      <c r="BG858" s="179">
        <v>0.65912945789570765</v>
      </c>
      <c r="BH858" s="204">
        <v>0</v>
      </c>
      <c r="BI858" s="204">
        <v>5</v>
      </c>
      <c r="BJ858" s="205" t="s">
        <v>3041</v>
      </c>
      <c r="BK858" s="205" t="s">
        <v>3042</v>
      </c>
      <c r="BL858" s="205" t="s">
        <v>3027</v>
      </c>
      <c r="BM858" s="205">
        <v>-3.8190591227430649E-3</v>
      </c>
      <c r="BN858" s="205">
        <v>0.1855815882804468</v>
      </c>
      <c r="BO858" s="205">
        <v>5.1121387046517253E-2</v>
      </c>
      <c r="BP858" s="205">
        <v>9.548178712712084E-2</v>
      </c>
      <c r="BQ858" s="205" t="s">
        <v>115</v>
      </c>
      <c r="BR858" s="205" t="s">
        <v>197</v>
      </c>
      <c r="BS858" s="205">
        <v>0.35523747084229629</v>
      </c>
      <c r="BT858" s="120" t="s">
        <v>115</v>
      </c>
      <c r="BU858" s="120" t="s">
        <v>115</v>
      </c>
      <c r="BV858" s="120" t="s">
        <v>115</v>
      </c>
      <c r="BW858" s="120" t="s">
        <v>115</v>
      </c>
      <c r="BX858" s="153">
        <v>135.00381905912275</v>
      </c>
      <c r="BY858" s="153">
        <v>1.5642380151705062</v>
      </c>
      <c r="BZ858" s="153">
        <v>1.5642380151705062</v>
      </c>
      <c r="CA858" s="154" t="s">
        <v>197</v>
      </c>
      <c r="CB858" s="154">
        <v>1.6040680249898993</v>
      </c>
      <c r="CC858" s="154">
        <v>1.6040680249898993</v>
      </c>
      <c r="CD858" s="154" t="s">
        <v>197</v>
      </c>
      <c r="CE858" s="155">
        <v>0</v>
      </c>
      <c r="CF858" s="269"/>
      <c r="CG858" s="269"/>
      <c r="CH858" s="273"/>
    </row>
    <row r="859" spans="1:86" s="1" customFormat="1" x14ac:dyDescent="0.2">
      <c r="A859" s="120">
        <v>855</v>
      </c>
      <c r="B859" s="120" t="s">
        <v>1871</v>
      </c>
      <c r="C859" s="120" t="s">
        <v>1862</v>
      </c>
      <c r="D859" s="126">
        <v>2</v>
      </c>
      <c r="E859" s="110" t="s">
        <v>1885</v>
      </c>
      <c r="F859" s="199">
        <v>59.68333333333333</v>
      </c>
      <c r="G859" s="199">
        <v>10.85</v>
      </c>
      <c r="H859" s="123">
        <v>1</v>
      </c>
      <c r="I859" s="122">
        <v>9290</v>
      </c>
      <c r="J859" s="122">
        <v>130</v>
      </c>
      <c r="K859" s="123">
        <v>440</v>
      </c>
      <c r="L859" s="122">
        <v>9290</v>
      </c>
      <c r="M859" s="122">
        <v>130</v>
      </c>
      <c r="N859" s="122">
        <v>9663</v>
      </c>
      <c r="O859" s="122">
        <v>465</v>
      </c>
      <c r="P859" s="122">
        <v>320</v>
      </c>
      <c r="Q859" s="112" t="s">
        <v>197</v>
      </c>
      <c r="R859" s="158">
        <v>2</v>
      </c>
      <c r="S859" s="112" t="s">
        <v>2191</v>
      </c>
      <c r="T859" s="112" t="s">
        <v>475</v>
      </c>
      <c r="U859" s="112" t="s">
        <v>197</v>
      </c>
      <c r="V859" s="112" t="s">
        <v>197</v>
      </c>
      <c r="W859" s="112" t="s">
        <v>193</v>
      </c>
      <c r="X859" s="112">
        <v>1.5</v>
      </c>
      <c r="Y859" s="112" t="s">
        <v>115</v>
      </c>
      <c r="Z859" s="112" t="s">
        <v>115</v>
      </c>
      <c r="AA859" s="125" t="s">
        <v>197</v>
      </c>
      <c r="AB859" s="125" t="s">
        <v>197</v>
      </c>
      <c r="AC859" s="125" t="s">
        <v>197</v>
      </c>
      <c r="AD859" s="125" t="s">
        <v>197</v>
      </c>
      <c r="AE859" s="125">
        <v>0</v>
      </c>
      <c r="AF859" s="125">
        <v>0.1</v>
      </c>
      <c r="AG859" s="125">
        <v>0</v>
      </c>
      <c r="AH859" s="125">
        <v>0</v>
      </c>
      <c r="AI859" s="202">
        <v>0</v>
      </c>
      <c r="AJ859" s="202">
        <v>0</v>
      </c>
      <c r="AK859" s="202">
        <v>1.1848231546478825</v>
      </c>
      <c r="AL859" s="202">
        <v>0</v>
      </c>
      <c r="AM859" s="202">
        <v>0.1</v>
      </c>
      <c r="AN859" s="202">
        <v>0</v>
      </c>
      <c r="AO859" s="202">
        <v>1</v>
      </c>
      <c r="AP859" s="202">
        <v>0</v>
      </c>
      <c r="AQ859" s="202" t="s">
        <v>197</v>
      </c>
      <c r="AR859" s="202">
        <v>1973</v>
      </c>
      <c r="AS859" s="203">
        <v>140</v>
      </c>
      <c r="AT859" s="202" t="s">
        <v>132</v>
      </c>
      <c r="AU859" s="202" t="s">
        <v>556</v>
      </c>
      <c r="AV859" s="152">
        <v>1.5568577031282467</v>
      </c>
      <c r="AW859" s="152">
        <v>1.5568577031282467</v>
      </c>
      <c r="AX859" s="179">
        <v>-0.70669541137838876</v>
      </c>
      <c r="AY859" s="179" t="s">
        <v>115</v>
      </c>
      <c r="AZ859" s="179">
        <v>-0.51525315830477103</v>
      </c>
      <c r="BA859" s="179">
        <v>-0.48335352258556807</v>
      </c>
      <c r="BB859" s="179">
        <v>0</v>
      </c>
      <c r="BC859" s="179">
        <v>0.47625532419044031</v>
      </c>
      <c r="BD859" s="179">
        <v>0.4997918175618864</v>
      </c>
      <c r="BE859" s="179" t="s">
        <v>115</v>
      </c>
      <c r="BF859" s="179">
        <v>0.66228596878467316</v>
      </c>
      <c r="BG859" s="179">
        <v>0.78295520953070996</v>
      </c>
      <c r="BH859" s="204">
        <v>0</v>
      </c>
      <c r="BI859" s="204">
        <v>9</v>
      </c>
      <c r="BJ859" s="205" t="s">
        <v>3036</v>
      </c>
      <c r="BK859" s="205" t="s">
        <v>3037</v>
      </c>
      <c r="BL859" s="205" t="s">
        <v>3051</v>
      </c>
      <c r="BM859" s="205">
        <v>3.035369070423501</v>
      </c>
      <c r="BN859" s="205">
        <v>3.184655547552564</v>
      </c>
      <c r="BO859" s="205">
        <v>7.4954884229373242E-2</v>
      </c>
      <c r="BP859" s="205">
        <v>9.548178712712084E-2</v>
      </c>
      <c r="BQ859" s="205" t="s">
        <v>115</v>
      </c>
      <c r="BR859" s="205" t="s">
        <v>197</v>
      </c>
      <c r="BS859" s="205">
        <v>0.35495618413574143</v>
      </c>
      <c r="BT859" s="120" t="s">
        <v>115</v>
      </c>
      <c r="BU859" s="120" t="s">
        <v>115</v>
      </c>
      <c r="BV859" s="120" t="s">
        <v>115</v>
      </c>
      <c r="BW859" s="120" t="s">
        <v>115</v>
      </c>
      <c r="BX859" s="153">
        <v>136.96463092957649</v>
      </c>
      <c r="BY859" s="153">
        <v>3.5469101864425476</v>
      </c>
      <c r="BZ859" s="153">
        <v>3.5469101864425476</v>
      </c>
      <c r="CA859" s="154" t="s">
        <v>197</v>
      </c>
      <c r="CB859" s="154">
        <v>3.564627016020907</v>
      </c>
      <c r="CC859" s="154">
        <v>3.564627016020907</v>
      </c>
      <c r="CD859" s="154" t="s">
        <v>197</v>
      </c>
      <c r="CE859" s="155">
        <v>0</v>
      </c>
      <c r="CF859" s="269"/>
      <c r="CG859" s="269"/>
      <c r="CH859" s="273"/>
    </row>
    <row r="860" spans="1:86" s="1" customFormat="1" x14ac:dyDescent="0.2">
      <c r="A860" s="120">
        <v>856</v>
      </c>
      <c r="B860" s="120" t="s">
        <v>1872</v>
      </c>
      <c r="C860" s="120" t="s">
        <v>1862</v>
      </c>
      <c r="D860" s="126">
        <v>2</v>
      </c>
      <c r="E860" s="110" t="s">
        <v>1886</v>
      </c>
      <c r="F860" s="199">
        <v>59.716666666666669</v>
      </c>
      <c r="G860" s="199">
        <v>10.766666666666667</v>
      </c>
      <c r="H860" s="123">
        <v>1</v>
      </c>
      <c r="I860" s="122">
        <v>9530</v>
      </c>
      <c r="J860" s="122">
        <v>180</v>
      </c>
      <c r="K860" s="123">
        <v>0</v>
      </c>
      <c r="L860" s="122">
        <v>9530</v>
      </c>
      <c r="M860" s="122">
        <v>180</v>
      </c>
      <c r="N860" s="122">
        <v>10008.5</v>
      </c>
      <c r="O860" s="122">
        <v>503.5</v>
      </c>
      <c r="P860" s="122">
        <v>519.5</v>
      </c>
      <c r="Q860" s="112" t="s">
        <v>197</v>
      </c>
      <c r="R860" s="158">
        <v>3</v>
      </c>
      <c r="S860" s="112" t="s">
        <v>2191</v>
      </c>
      <c r="T860" s="112" t="s">
        <v>1895</v>
      </c>
      <c r="U860" s="112" t="s">
        <v>197</v>
      </c>
      <c r="V860" s="112" t="s">
        <v>197</v>
      </c>
      <c r="W860" s="112" t="s">
        <v>193</v>
      </c>
      <c r="X860" s="112">
        <v>4</v>
      </c>
      <c r="Y860" s="112" t="s">
        <v>115</v>
      </c>
      <c r="Z860" s="112" t="s">
        <v>115</v>
      </c>
      <c r="AA860" s="125" t="s">
        <v>197</v>
      </c>
      <c r="AB860" s="125" t="s">
        <v>197</v>
      </c>
      <c r="AC860" s="125" t="s">
        <v>197</v>
      </c>
      <c r="AD860" s="125" t="s">
        <v>197</v>
      </c>
      <c r="AE860" s="125">
        <v>0</v>
      </c>
      <c r="AF860" s="125">
        <v>0.1</v>
      </c>
      <c r="AG860" s="125">
        <v>0</v>
      </c>
      <c r="AH860" s="125">
        <v>0</v>
      </c>
      <c r="AI860" s="202">
        <v>0</v>
      </c>
      <c r="AJ860" s="202">
        <v>0</v>
      </c>
      <c r="AK860" s="202">
        <v>1.2348231629805408</v>
      </c>
      <c r="AL860" s="202">
        <v>0</v>
      </c>
      <c r="AM860" s="202">
        <v>0.1</v>
      </c>
      <c r="AN860" s="202">
        <v>0</v>
      </c>
      <c r="AO860" s="202">
        <v>1</v>
      </c>
      <c r="AP860" s="202">
        <v>0</v>
      </c>
      <c r="AQ860" s="202" t="s">
        <v>197</v>
      </c>
      <c r="AR860" s="202">
        <v>1973</v>
      </c>
      <c r="AS860" s="203">
        <v>150</v>
      </c>
      <c r="AT860" s="202" t="s">
        <v>132</v>
      </c>
      <c r="AU860" s="202" t="s">
        <v>556</v>
      </c>
      <c r="AV860" s="152">
        <v>1.595239243446972</v>
      </c>
      <c r="AW860" s="152">
        <v>1.595239243446972</v>
      </c>
      <c r="AX860" s="179">
        <v>-0.68222022956030193</v>
      </c>
      <c r="AY860" s="179" t="s">
        <v>115</v>
      </c>
      <c r="AZ860" s="179">
        <v>-0.49644300987683299</v>
      </c>
      <c r="BA860" s="179">
        <v>-0.46550277041074239</v>
      </c>
      <c r="BB860" s="179">
        <v>0</v>
      </c>
      <c r="BC860" s="179">
        <v>0.45959382502775997</v>
      </c>
      <c r="BD860" s="179">
        <v>0.48267832331927152</v>
      </c>
      <c r="BE860" s="179" t="s">
        <v>115</v>
      </c>
      <c r="BF860" s="179">
        <v>0.640025740781627</v>
      </c>
      <c r="BG860" s="179">
        <v>0.7559760493436597</v>
      </c>
      <c r="BH860" s="204">
        <v>0</v>
      </c>
      <c r="BI860" s="204">
        <v>9</v>
      </c>
      <c r="BJ860" s="205" t="s">
        <v>3036</v>
      </c>
      <c r="BK860" s="205" t="s">
        <v>3037</v>
      </c>
      <c r="BL860" s="205" t="s">
        <v>3051</v>
      </c>
      <c r="BM860" s="205">
        <v>3.0353674038918288</v>
      </c>
      <c r="BN860" s="205">
        <v>3.184652902011766</v>
      </c>
      <c r="BO860" s="205">
        <v>6.0072168765143867E-2</v>
      </c>
      <c r="BP860" s="205">
        <v>9.548178712712084E-2</v>
      </c>
      <c r="BQ860" s="205" t="s">
        <v>115</v>
      </c>
      <c r="BR860" s="205" t="s">
        <v>197</v>
      </c>
      <c r="BS860" s="205">
        <v>0.35496690073037762</v>
      </c>
      <c r="BT860" s="120" t="s">
        <v>115</v>
      </c>
      <c r="BU860" s="120" t="s">
        <v>115</v>
      </c>
      <c r="BV860" s="120" t="s">
        <v>115</v>
      </c>
      <c r="BW860" s="120" t="s">
        <v>115</v>
      </c>
      <c r="BX860" s="153">
        <v>146.96463259610817</v>
      </c>
      <c r="BY860" s="153">
        <v>3.5636396825799275</v>
      </c>
      <c r="BZ860" s="153">
        <v>3.5636396825799275</v>
      </c>
      <c r="CA860" s="154" t="s">
        <v>197</v>
      </c>
      <c r="CB860" s="154">
        <v>3.5812748132295709</v>
      </c>
      <c r="CC860" s="154">
        <v>3.5812748132295709</v>
      </c>
      <c r="CD860" s="154" t="s">
        <v>197</v>
      </c>
      <c r="CE860" s="155">
        <v>0</v>
      </c>
      <c r="CF860" s="269"/>
      <c r="CG860" s="269"/>
      <c r="CH860" s="273"/>
    </row>
    <row r="861" spans="1:86" s="1" customFormat="1" x14ac:dyDescent="0.2">
      <c r="A861" s="120">
        <v>857</v>
      </c>
      <c r="B861" s="120" t="s">
        <v>1873</v>
      </c>
      <c r="C861" s="120" t="s">
        <v>1862</v>
      </c>
      <c r="D861" s="126">
        <v>2</v>
      </c>
      <c r="E861" s="110" t="s">
        <v>1892</v>
      </c>
      <c r="F861" s="199">
        <v>59.733333333333334</v>
      </c>
      <c r="G861" s="199">
        <v>10.816666666666666</v>
      </c>
      <c r="H861" s="123">
        <v>1</v>
      </c>
      <c r="I861" s="122">
        <v>9440</v>
      </c>
      <c r="J861" s="122">
        <v>140</v>
      </c>
      <c r="K861" s="123">
        <v>440</v>
      </c>
      <c r="L861" s="122">
        <v>9440</v>
      </c>
      <c r="M861" s="122">
        <v>140</v>
      </c>
      <c r="N861" s="122">
        <v>9885.5</v>
      </c>
      <c r="O861" s="122">
        <v>387.5</v>
      </c>
      <c r="P861" s="122">
        <v>418.5</v>
      </c>
      <c r="Q861" s="112" t="s">
        <v>197</v>
      </c>
      <c r="R861" s="158">
        <v>2</v>
      </c>
      <c r="S861" s="112" t="s">
        <v>2191</v>
      </c>
      <c r="T861" s="112" t="s">
        <v>475</v>
      </c>
      <c r="U861" s="112" t="s">
        <v>197</v>
      </c>
      <c r="V861" s="112" t="s">
        <v>197</v>
      </c>
      <c r="W861" s="112" t="s">
        <v>193</v>
      </c>
      <c r="X861" s="112">
        <v>0.2</v>
      </c>
      <c r="Y861" s="112" t="s">
        <v>115</v>
      </c>
      <c r="Z861" s="112" t="s">
        <v>115</v>
      </c>
      <c r="AA861" s="125" t="s">
        <v>197</v>
      </c>
      <c r="AB861" s="125" t="s">
        <v>197</v>
      </c>
      <c r="AC861" s="125" t="s">
        <v>197</v>
      </c>
      <c r="AD861" s="125" t="s">
        <v>197</v>
      </c>
      <c r="AE861" s="125">
        <v>0</v>
      </c>
      <c r="AF861" s="125">
        <v>0.1</v>
      </c>
      <c r="AG861" s="125">
        <v>0</v>
      </c>
      <c r="AH861" s="125">
        <v>0</v>
      </c>
      <c r="AI861" s="202">
        <v>0</v>
      </c>
      <c r="AJ861" s="202">
        <v>0</v>
      </c>
      <c r="AK861" s="202">
        <v>1.2948231563149133</v>
      </c>
      <c r="AL861" s="202">
        <v>0</v>
      </c>
      <c r="AM861" s="202">
        <v>0.1</v>
      </c>
      <c r="AN861" s="202">
        <v>0</v>
      </c>
      <c r="AO861" s="202">
        <v>1</v>
      </c>
      <c r="AP861" s="202">
        <v>0</v>
      </c>
      <c r="AQ861" s="202" t="s">
        <v>197</v>
      </c>
      <c r="AR861" s="202">
        <v>1973</v>
      </c>
      <c r="AS861" s="203">
        <v>162</v>
      </c>
      <c r="AT861" s="202" t="s">
        <v>132</v>
      </c>
      <c r="AU861" s="202" t="s">
        <v>556</v>
      </c>
      <c r="AV861" s="152">
        <v>1.6421227134807297</v>
      </c>
      <c r="AW861" s="152">
        <v>1.6421227134807297</v>
      </c>
      <c r="AX861" s="179">
        <v>-0.59842920596593985</v>
      </c>
      <c r="AY861" s="179" t="s">
        <v>115</v>
      </c>
      <c r="AZ861" s="179">
        <v>-0.43198588346582018</v>
      </c>
      <c r="BA861" s="179">
        <v>-0.40431511179357887</v>
      </c>
      <c r="BB861" s="179">
        <v>0</v>
      </c>
      <c r="BC861" s="179">
        <v>0.40258987607277807</v>
      </c>
      <c r="BD861" s="179">
        <v>0.42428835382964092</v>
      </c>
      <c r="BE861" s="179" t="s">
        <v>115</v>
      </c>
      <c r="BF861" s="179">
        <v>0.56375272281163635</v>
      </c>
      <c r="BG861" s="179">
        <v>0.66231943023256001</v>
      </c>
      <c r="BH861" s="204">
        <v>0</v>
      </c>
      <c r="BI861" s="204">
        <v>9</v>
      </c>
      <c r="BJ861" s="205" t="s">
        <v>3036</v>
      </c>
      <c r="BK861" s="205" t="s">
        <v>3037</v>
      </c>
      <c r="BL861" s="205" t="s">
        <v>3051</v>
      </c>
      <c r="BM861" s="205">
        <v>3.0353687370173259</v>
      </c>
      <c r="BN861" s="205">
        <v>3.1846554383474102</v>
      </c>
      <c r="BO861" s="205">
        <v>6.0665211500014582E-2</v>
      </c>
      <c r="BP861" s="205">
        <v>9.548178712712084E-2</v>
      </c>
      <c r="BQ861" s="205" t="s">
        <v>115</v>
      </c>
      <c r="BR861" s="205" t="s">
        <v>197</v>
      </c>
      <c r="BS861" s="205">
        <v>0.35495802818851208</v>
      </c>
      <c r="BT861" s="120" t="s">
        <v>115</v>
      </c>
      <c r="BU861" s="120" t="s">
        <v>115</v>
      </c>
      <c r="BV861" s="120" t="s">
        <v>115</v>
      </c>
      <c r="BW861" s="120" t="s">
        <v>115</v>
      </c>
      <c r="BX861" s="153">
        <v>158.96463126298266</v>
      </c>
      <c r="BY861" s="153">
        <v>3.584884141319546</v>
      </c>
      <c r="BZ861" s="153">
        <v>3.584884141319546</v>
      </c>
      <c r="CA861" s="154" t="s">
        <v>197</v>
      </c>
      <c r="CB861" s="154">
        <v>3.6024143998795939</v>
      </c>
      <c r="CC861" s="154">
        <v>3.6024143998795939</v>
      </c>
      <c r="CD861" s="154" t="s">
        <v>197</v>
      </c>
      <c r="CE861" s="155">
        <v>0</v>
      </c>
      <c r="CF861" s="269"/>
      <c r="CG861" s="269"/>
      <c r="CH861" s="273"/>
    </row>
    <row r="862" spans="1:86" s="1" customFormat="1" x14ac:dyDescent="0.2">
      <c r="A862" s="120">
        <v>858</v>
      </c>
      <c r="B862" s="120" t="s">
        <v>1874</v>
      </c>
      <c r="C862" s="120" t="s">
        <v>1862</v>
      </c>
      <c r="D862" s="126">
        <v>2</v>
      </c>
      <c r="E862" s="110" t="s">
        <v>1891</v>
      </c>
      <c r="F862" s="199">
        <v>59.75</v>
      </c>
      <c r="G862" s="199">
        <v>11</v>
      </c>
      <c r="H862" s="123">
        <v>1</v>
      </c>
      <c r="I862" s="122">
        <v>10570</v>
      </c>
      <c r="J862" s="122">
        <v>250</v>
      </c>
      <c r="K862" s="123">
        <v>0</v>
      </c>
      <c r="L862" s="122">
        <v>10570</v>
      </c>
      <c r="M862" s="122">
        <v>250</v>
      </c>
      <c r="N862" s="122">
        <v>11453</v>
      </c>
      <c r="O862" s="122">
        <v>871</v>
      </c>
      <c r="P862" s="122">
        <v>797</v>
      </c>
      <c r="Q862" s="112" t="s">
        <v>1207</v>
      </c>
      <c r="R862" s="158">
        <v>1</v>
      </c>
      <c r="S862" s="112" t="s">
        <v>2191</v>
      </c>
      <c r="T862" s="112" t="s">
        <v>878</v>
      </c>
      <c r="U862" s="112" t="s">
        <v>197</v>
      </c>
      <c r="V862" s="112" t="s">
        <v>197</v>
      </c>
      <c r="W862" s="112" t="s">
        <v>193</v>
      </c>
      <c r="X862" s="112">
        <v>4</v>
      </c>
      <c r="Y862" s="112" t="s">
        <v>115</v>
      </c>
      <c r="Z862" s="112" t="s">
        <v>115</v>
      </c>
      <c r="AA862" s="125" t="s">
        <v>197</v>
      </c>
      <c r="AB862" s="125" t="s">
        <v>197</v>
      </c>
      <c r="AC862" s="125" t="s">
        <v>197</v>
      </c>
      <c r="AD862" s="125" t="s">
        <v>197</v>
      </c>
      <c r="AE862" s="125">
        <v>0</v>
      </c>
      <c r="AF862" s="125">
        <v>0.1</v>
      </c>
      <c r="AG862" s="125">
        <v>0</v>
      </c>
      <c r="AH862" s="125">
        <v>0</v>
      </c>
      <c r="AI862" s="202">
        <v>0</v>
      </c>
      <c r="AJ862" s="202">
        <v>0</v>
      </c>
      <c r="AK862" s="202">
        <v>1.335</v>
      </c>
      <c r="AL862" s="202">
        <v>0</v>
      </c>
      <c r="AM862" s="202">
        <v>0.1</v>
      </c>
      <c r="AN862" s="202">
        <v>0</v>
      </c>
      <c r="AO862" s="202">
        <v>1</v>
      </c>
      <c r="AP862" s="202">
        <v>0</v>
      </c>
      <c r="AQ862" s="202" t="s">
        <v>197</v>
      </c>
      <c r="AR862" s="202">
        <v>1973</v>
      </c>
      <c r="AS862" s="203">
        <v>167</v>
      </c>
      <c r="AT862" s="202" t="s">
        <v>132</v>
      </c>
      <c r="AU862" s="202" t="s">
        <v>556</v>
      </c>
      <c r="AV862" s="152">
        <v>1.6739847669557808</v>
      </c>
      <c r="AW862" s="152">
        <v>1.6739847669557808</v>
      </c>
      <c r="AX862" s="179">
        <v>-0.60257694565944364</v>
      </c>
      <c r="AY862" s="179" t="s">
        <v>115</v>
      </c>
      <c r="AZ862" s="179">
        <v>-0.43515302759688651</v>
      </c>
      <c r="BA862" s="179">
        <v>-0.40727675666367802</v>
      </c>
      <c r="BB862" s="179">
        <v>0</v>
      </c>
      <c r="BC862" s="179">
        <v>0.40547142468122932</v>
      </c>
      <c r="BD862" s="179">
        <v>0.42728615552632182</v>
      </c>
      <c r="BE862" s="179" t="s">
        <v>115</v>
      </c>
      <c r="BF862" s="179">
        <v>0.56775023282146919</v>
      </c>
      <c r="BG862" s="179">
        <v>0.66731170591488376</v>
      </c>
      <c r="BH862" s="204">
        <v>-1</v>
      </c>
      <c r="BI862" s="204">
        <v>8</v>
      </c>
      <c r="BJ862" s="205" t="s">
        <v>3043</v>
      </c>
      <c r="BK862" s="205" t="s">
        <v>3046</v>
      </c>
      <c r="BL862" s="205" t="s">
        <v>3035</v>
      </c>
      <c r="BM862" s="205">
        <v>0</v>
      </c>
      <c r="BN862" s="205" t="s">
        <v>115</v>
      </c>
      <c r="BO862" s="205">
        <v>6.7592954043681708E-2</v>
      </c>
      <c r="BP862" s="205">
        <v>9.548178712712084E-2</v>
      </c>
      <c r="BQ862" s="205" t="s">
        <v>115</v>
      </c>
      <c r="BR862" s="205" t="s">
        <v>197</v>
      </c>
      <c r="BS862" s="205">
        <v>1.182043752933823</v>
      </c>
      <c r="BT862" s="120" t="s">
        <v>115</v>
      </c>
      <c r="BU862" s="120" t="s">
        <v>115</v>
      </c>
      <c r="BV862" s="120" t="s">
        <v>115</v>
      </c>
      <c r="BW862" s="120" t="s">
        <v>115</v>
      </c>
      <c r="BX862" s="153">
        <v>167</v>
      </c>
      <c r="BY862" s="153">
        <v>1.6780675132751186</v>
      </c>
      <c r="BZ862" s="153">
        <v>1.6780675132751186</v>
      </c>
      <c r="CA862" s="154" t="s">
        <v>197</v>
      </c>
      <c r="CB862" s="154">
        <v>2.0525929973960295</v>
      </c>
      <c r="CC862" s="154">
        <v>2.0525929973960295</v>
      </c>
      <c r="CD862" s="154" t="s">
        <v>197</v>
      </c>
      <c r="CE862" s="155">
        <v>0</v>
      </c>
      <c r="CF862" s="269"/>
      <c r="CG862" s="269"/>
      <c r="CH862" s="273"/>
    </row>
    <row r="863" spans="1:86" s="1" customFormat="1" x14ac:dyDescent="0.2">
      <c r="A863" s="120">
        <v>859</v>
      </c>
      <c r="B863" s="120" t="s">
        <v>1875</v>
      </c>
      <c r="C863" s="120" t="s">
        <v>1862</v>
      </c>
      <c r="D863" s="126">
        <v>2</v>
      </c>
      <c r="E863" s="110" t="s">
        <v>1887</v>
      </c>
      <c r="F863" s="199">
        <v>59.766666666666666</v>
      </c>
      <c r="G863" s="199">
        <v>10.983333333333333</v>
      </c>
      <c r="H863" s="123">
        <v>1</v>
      </c>
      <c r="I863" s="122">
        <v>10490</v>
      </c>
      <c r="J863" s="122">
        <v>190</v>
      </c>
      <c r="K863" s="123">
        <v>0</v>
      </c>
      <c r="L863" s="122">
        <v>10490</v>
      </c>
      <c r="M863" s="122">
        <v>190</v>
      </c>
      <c r="N863" s="122">
        <v>12311.75</v>
      </c>
      <c r="O863" s="122">
        <v>519.25</v>
      </c>
      <c r="P863" s="122">
        <v>898.75</v>
      </c>
      <c r="Q863" s="112" t="s">
        <v>1207</v>
      </c>
      <c r="R863" s="158">
        <v>1</v>
      </c>
      <c r="S863" s="112" t="s">
        <v>2191</v>
      </c>
      <c r="T863" s="112" t="s">
        <v>878</v>
      </c>
      <c r="U863" s="112" t="s">
        <v>197</v>
      </c>
      <c r="V863" s="112" t="s">
        <v>197</v>
      </c>
      <c r="W863" s="112" t="s">
        <v>193</v>
      </c>
      <c r="X863" s="112">
        <v>14.5</v>
      </c>
      <c r="Y863" s="112" t="s">
        <v>115</v>
      </c>
      <c r="Z863" s="112" t="s">
        <v>115</v>
      </c>
      <c r="AA863" s="125" t="s">
        <v>197</v>
      </c>
      <c r="AB863" s="125" t="s">
        <v>197</v>
      </c>
      <c r="AC863" s="125" t="s">
        <v>197</v>
      </c>
      <c r="AD863" s="125" t="s">
        <v>197</v>
      </c>
      <c r="AE863" s="125">
        <v>0</v>
      </c>
      <c r="AF863" s="125">
        <v>0.1</v>
      </c>
      <c r="AG863" s="125">
        <v>0</v>
      </c>
      <c r="AH863" s="125">
        <v>0</v>
      </c>
      <c r="AI863" s="202">
        <v>0</v>
      </c>
      <c r="AJ863" s="202">
        <v>0</v>
      </c>
      <c r="AK863" s="202">
        <v>1.46</v>
      </c>
      <c r="AL863" s="202">
        <v>0</v>
      </c>
      <c r="AM863" s="202">
        <v>0.1</v>
      </c>
      <c r="AN863" s="202">
        <v>0</v>
      </c>
      <c r="AO863" s="202">
        <v>1</v>
      </c>
      <c r="AP863" s="202">
        <v>0</v>
      </c>
      <c r="AQ863" s="202" t="s">
        <v>197</v>
      </c>
      <c r="AR863" s="202">
        <v>1973</v>
      </c>
      <c r="AS863" s="203">
        <v>192</v>
      </c>
      <c r="AT863" s="202" t="s">
        <v>132</v>
      </c>
      <c r="AU863" s="202" t="s">
        <v>556</v>
      </c>
      <c r="AV863" s="152">
        <v>1.7752746266423116</v>
      </c>
      <c r="AW863" s="152">
        <v>1.7752746266423116</v>
      </c>
      <c r="AX863" s="179">
        <v>-0.5963952527435944</v>
      </c>
      <c r="AY863" s="179" t="s">
        <v>115</v>
      </c>
      <c r="AZ863" s="179">
        <v>-0.43044364314939287</v>
      </c>
      <c r="BA863" s="179">
        <v>-0.40287350178545178</v>
      </c>
      <c r="BB863" s="179">
        <v>0</v>
      </c>
      <c r="BC863" s="179">
        <v>0.40113088708936251</v>
      </c>
      <c r="BD863" s="179">
        <v>0.42274490795533037</v>
      </c>
      <c r="BE863" s="179" t="s">
        <v>115</v>
      </c>
      <c r="BF863" s="179">
        <v>0.56168283342049541</v>
      </c>
      <c r="BG863" s="179">
        <v>0.65972431883550364</v>
      </c>
      <c r="BH863" s="204">
        <v>-1</v>
      </c>
      <c r="BI863" s="204">
        <v>5</v>
      </c>
      <c r="BJ863" s="205" t="s">
        <v>3049</v>
      </c>
      <c r="BK863" s="205" t="s">
        <v>3050</v>
      </c>
      <c r="BL863" s="205" t="s">
        <v>3035</v>
      </c>
      <c r="BM863" s="205">
        <v>0</v>
      </c>
      <c r="BN863" s="205" t="s">
        <v>115</v>
      </c>
      <c r="BO863" s="205">
        <v>6.107768204343722E-2</v>
      </c>
      <c r="BP863" s="205">
        <v>9.548178712712084E-2</v>
      </c>
      <c r="BQ863" s="205" t="s">
        <v>115</v>
      </c>
      <c r="BR863" s="205" t="s">
        <v>197</v>
      </c>
      <c r="BS863" s="205">
        <v>1.1820439047871341</v>
      </c>
      <c r="BT863" s="120" t="s">
        <v>115</v>
      </c>
      <c r="BU863" s="120" t="s">
        <v>115</v>
      </c>
      <c r="BV863" s="120" t="s">
        <v>115</v>
      </c>
      <c r="BW863" s="120" t="s">
        <v>115</v>
      </c>
      <c r="BX863" s="153">
        <v>192</v>
      </c>
      <c r="BY863" s="153">
        <v>1.7788893318351164</v>
      </c>
      <c r="BZ863" s="153">
        <v>1.7788893318351164</v>
      </c>
      <c r="CA863" s="154" t="s">
        <v>197</v>
      </c>
      <c r="CB863" s="154">
        <v>2.1358078208867957</v>
      </c>
      <c r="CC863" s="154">
        <v>2.1358078208867957</v>
      </c>
      <c r="CD863" s="154" t="s">
        <v>197</v>
      </c>
      <c r="CE863" s="155">
        <v>0</v>
      </c>
      <c r="CF863" s="269"/>
      <c r="CG863" s="269"/>
      <c r="CH863" s="273"/>
    </row>
    <row r="864" spans="1:86" s="1" customFormat="1" x14ac:dyDescent="0.2">
      <c r="A864" s="120">
        <v>860</v>
      </c>
      <c r="B864" s="120" t="s">
        <v>1876</v>
      </c>
      <c r="C864" s="120" t="s">
        <v>1862</v>
      </c>
      <c r="D864" s="126">
        <v>2</v>
      </c>
      <c r="E864" s="110" t="s">
        <v>1888</v>
      </c>
      <c r="F864" s="199">
        <v>59.75</v>
      </c>
      <c r="G864" s="199">
        <v>10.95</v>
      </c>
      <c r="H864" s="123">
        <v>1</v>
      </c>
      <c r="I864" s="122">
        <v>9520</v>
      </c>
      <c r="J864" s="122">
        <v>150</v>
      </c>
      <c r="K864" s="123">
        <v>0</v>
      </c>
      <c r="L864" s="122">
        <v>9520</v>
      </c>
      <c r="M864" s="122">
        <v>150</v>
      </c>
      <c r="N864" s="122">
        <v>10886</v>
      </c>
      <c r="O864" s="122">
        <v>355</v>
      </c>
      <c r="P864" s="122">
        <v>588</v>
      </c>
      <c r="Q864" s="112" t="s">
        <v>1207</v>
      </c>
      <c r="R864" s="158">
        <v>1</v>
      </c>
      <c r="S864" s="112" t="s">
        <v>2191</v>
      </c>
      <c r="T864" s="112" t="s">
        <v>878</v>
      </c>
      <c r="U864" s="112" t="s">
        <v>197</v>
      </c>
      <c r="V864" s="112" t="s">
        <v>197</v>
      </c>
      <c r="W864" s="112" t="s">
        <v>193</v>
      </c>
      <c r="X864" s="112">
        <v>4.75</v>
      </c>
      <c r="Y864" s="112" t="s">
        <v>115</v>
      </c>
      <c r="Z864" s="112" t="s">
        <v>115</v>
      </c>
      <c r="AA864" s="125" t="s">
        <v>197</v>
      </c>
      <c r="AB864" s="125" t="s">
        <v>197</v>
      </c>
      <c r="AC864" s="125" t="s">
        <v>197</v>
      </c>
      <c r="AD864" s="125" t="s">
        <v>197</v>
      </c>
      <c r="AE864" s="125">
        <v>0</v>
      </c>
      <c r="AF864" s="125">
        <v>0.1</v>
      </c>
      <c r="AG864" s="125">
        <v>0</v>
      </c>
      <c r="AH864" s="125">
        <v>0</v>
      </c>
      <c r="AI864" s="202">
        <v>0</v>
      </c>
      <c r="AJ864" s="202">
        <v>0</v>
      </c>
      <c r="AK864" s="202">
        <v>1.4750185174350086</v>
      </c>
      <c r="AL864" s="202">
        <v>0</v>
      </c>
      <c r="AM864" s="202">
        <v>0.1</v>
      </c>
      <c r="AN864" s="202">
        <v>0</v>
      </c>
      <c r="AO864" s="202">
        <v>1</v>
      </c>
      <c r="AP864" s="202">
        <v>0</v>
      </c>
      <c r="AQ864" s="202" t="s">
        <v>197</v>
      </c>
      <c r="AR864" s="202">
        <v>1973</v>
      </c>
      <c r="AS864" s="203">
        <v>195</v>
      </c>
      <c r="AT864" s="202" t="s">
        <v>132</v>
      </c>
      <c r="AU864" s="202" t="s">
        <v>556</v>
      </c>
      <c r="AV864" s="152">
        <v>1.7876463931035607</v>
      </c>
      <c r="AW864" s="152">
        <v>1.7876463931035607</v>
      </c>
      <c r="AX864" s="179">
        <v>-0.70546397358841861</v>
      </c>
      <c r="AY864" s="179" t="s">
        <v>115</v>
      </c>
      <c r="AZ864" s="179">
        <v>-0.51430470540749196</v>
      </c>
      <c r="BA864" s="179">
        <v>-0.4824571426024496</v>
      </c>
      <c r="BB864" s="179">
        <v>0</v>
      </c>
      <c r="BC864" s="179">
        <v>0.47544121927385091</v>
      </c>
      <c r="BD864" s="179">
        <v>0.4989502919146408</v>
      </c>
      <c r="BE864" s="179" t="s">
        <v>115</v>
      </c>
      <c r="BF864" s="179">
        <v>0.66118454940324556</v>
      </c>
      <c r="BG864" s="179">
        <v>0.78161697719464185</v>
      </c>
      <c r="BH864" s="204">
        <v>0</v>
      </c>
      <c r="BI864" s="204">
        <v>7</v>
      </c>
      <c r="BJ864" s="205" t="s">
        <v>3025</v>
      </c>
      <c r="BK864" s="205" t="s">
        <v>3026</v>
      </c>
      <c r="BL864" s="205" t="s">
        <v>3027</v>
      </c>
      <c r="BM864" s="205">
        <v>-3.7034870017082222E-3</v>
      </c>
      <c r="BN864" s="205">
        <v>0.1857475113090517</v>
      </c>
      <c r="BO864" s="205">
        <v>6.4811475644722227E-2</v>
      </c>
      <c r="BP864" s="205">
        <v>9.548178712712084E-2</v>
      </c>
      <c r="BQ864" s="205" t="s">
        <v>115</v>
      </c>
      <c r="BR864" s="205" t="s">
        <v>197</v>
      </c>
      <c r="BS864" s="205">
        <v>1.182044024307344</v>
      </c>
      <c r="BT864" s="120" t="s">
        <v>115</v>
      </c>
      <c r="BU864" s="120" t="s">
        <v>115</v>
      </c>
      <c r="BV864" s="120" t="s">
        <v>115</v>
      </c>
      <c r="BW864" s="120" t="s">
        <v>115</v>
      </c>
      <c r="BX864" s="153">
        <v>195.0037034870017</v>
      </c>
      <c r="BY864" s="153">
        <v>1.80097169988368</v>
      </c>
      <c r="BZ864" s="153">
        <v>1.80097169988368</v>
      </c>
      <c r="CA864" s="154" t="s">
        <v>197</v>
      </c>
      <c r="CB864" s="154">
        <v>2.1542346991873038</v>
      </c>
      <c r="CC864" s="154">
        <v>2.1542346991873038</v>
      </c>
      <c r="CD864" s="154" t="s">
        <v>197</v>
      </c>
      <c r="CE864" s="155">
        <v>0</v>
      </c>
      <c r="CF864" s="269"/>
      <c r="CG864" s="269"/>
      <c r="CH864" s="273"/>
    </row>
    <row r="865" spans="1:86" s="1" customFormat="1" x14ac:dyDescent="0.2">
      <c r="A865" s="120">
        <v>861</v>
      </c>
      <c r="B865" s="120" t="s">
        <v>1102</v>
      </c>
      <c r="C865" s="120" t="s">
        <v>1103</v>
      </c>
      <c r="D865" s="126">
        <v>2</v>
      </c>
      <c r="E865" s="126" t="s">
        <v>932</v>
      </c>
      <c r="F865" s="199">
        <v>59.283333333333331</v>
      </c>
      <c r="G865" s="199">
        <v>10.466666666666667</v>
      </c>
      <c r="H865" s="123">
        <v>1</v>
      </c>
      <c r="I865" s="122">
        <v>2400</v>
      </c>
      <c r="J865" s="122">
        <v>150</v>
      </c>
      <c r="K865" s="123">
        <v>0</v>
      </c>
      <c r="L865" s="122">
        <v>2400</v>
      </c>
      <c r="M865" s="122">
        <v>150</v>
      </c>
      <c r="N865" s="122">
        <v>2558.9</v>
      </c>
      <c r="O865" s="122">
        <v>293.09999999999991</v>
      </c>
      <c r="P865" s="122">
        <v>564.90000000000009</v>
      </c>
      <c r="Q865" s="112" t="s">
        <v>933</v>
      </c>
      <c r="R865" s="158">
        <v>1</v>
      </c>
      <c r="S865" s="112" t="s">
        <v>2191</v>
      </c>
      <c r="T865" s="112" t="s">
        <v>206</v>
      </c>
      <c r="U865" s="112" t="s">
        <v>206</v>
      </c>
      <c r="V865" s="112" t="s">
        <v>676</v>
      </c>
      <c r="W865" s="112" t="s">
        <v>193</v>
      </c>
      <c r="X865" s="112">
        <v>3.08</v>
      </c>
      <c r="Y865" s="112" t="s">
        <v>197</v>
      </c>
      <c r="Z865" s="112" t="s">
        <v>197</v>
      </c>
      <c r="AA865" s="125" t="s">
        <v>197</v>
      </c>
      <c r="AB865" s="125" t="s">
        <v>197</v>
      </c>
      <c r="AC865" s="125" t="s">
        <v>197</v>
      </c>
      <c r="AD865" s="125" t="s">
        <v>197</v>
      </c>
      <c r="AE865" s="125">
        <v>0</v>
      </c>
      <c r="AF865" s="125">
        <v>0.1</v>
      </c>
      <c r="AG865" s="125">
        <v>0</v>
      </c>
      <c r="AH865" s="125">
        <v>0</v>
      </c>
      <c r="AI865" s="202">
        <v>0</v>
      </c>
      <c r="AJ865" s="202">
        <v>0</v>
      </c>
      <c r="AK865" s="202">
        <v>0.61503084544180031</v>
      </c>
      <c r="AL865" s="202">
        <v>0</v>
      </c>
      <c r="AM865" s="202">
        <v>0.1</v>
      </c>
      <c r="AN865" s="202">
        <v>0</v>
      </c>
      <c r="AO865" s="202">
        <v>1</v>
      </c>
      <c r="AP865" s="202">
        <v>0</v>
      </c>
      <c r="AQ865" s="202" t="s">
        <v>197</v>
      </c>
      <c r="AR865" s="202">
        <v>1958</v>
      </c>
      <c r="AS865" s="203">
        <v>11.5</v>
      </c>
      <c r="AT865" s="202" t="s">
        <v>132</v>
      </c>
      <c r="AU865" s="166" t="s">
        <v>556</v>
      </c>
      <c r="AV865" s="152">
        <v>1.182481687319028</v>
      </c>
      <c r="AW865" s="152">
        <v>1.182481687319028</v>
      </c>
      <c r="AX865" s="179">
        <v>-0.6034928086077207</v>
      </c>
      <c r="AY865" s="179" t="s">
        <v>115</v>
      </c>
      <c r="AZ865" s="179">
        <v>-0.43585260742502469</v>
      </c>
      <c r="BA865" s="179">
        <v>-0.40793108008146972</v>
      </c>
      <c r="BB865" s="179">
        <v>0</v>
      </c>
      <c r="BC865" s="179">
        <v>0.40610420214096937</v>
      </c>
      <c r="BD865" s="179">
        <v>0.42794306653760578</v>
      </c>
      <c r="BE865" s="179" t="s">
        <v>115</v>
      </c>
      <c r="BF865" s="179">
        <v>0.56862513642460077</v>
      </c>
      <c r="BG865" s="179">
        <v>0.66840283171357573</v>
      </c>
      <c r="BH865" s="204">
        <v>0</v>
      </c>
      <c r="BI865" s="204">
        <v>7</v>
      </c>
      <c r="BJ865" s="205" t="s">
        <v>3025</v>
      </c>
      <c r="BK865" s="205" t="s">
        <v>3026</v>
      </c>
      <c r="BL865" s="205" t="s">
        <v>3027</v>
      </c>
      <c r="BM865" s="205">
        <v>-3.0845441800341771E-3</v>
      </c>
      <c r="BN865" s="205">
        <v>0.18291598176449231</v>
      </c>
      <c r="BO865" s="205">
        <v>8.4739112688779539E-2</v>
      </c>
      <c r="BP865" s="205">
        <v>9.548178712712084E-2</v>
      </c>
      <c r="BQ865" s="205" t="s">
        <v>115</v>
      </c>
      <c r="BR865" s="205" t="s">
        <v>197</v>
      </c>
      <c r="BS865" s="205">
        <v>0.10383143758445811</v>
      </c>
      <c r="BT865" s="120" t="s">
        <v>115</v>
      </c>
      <c r="BU865" s="120" t="s">
        <v>115</v>
      </c>
      <c r="BV865" s="120" t="s">
        <v>115</v>
      </c>
      <c r="BW865" s="120" t="s">
        <v>115</v>
      </c>
      <c r="BX865" s="153">
        <v>11.503084544180034</v>
      </c>
      <c r="BY865" s="153">
        <v>1.2033364808406641</v>
      </c>
      <c r="BZ865" s="153">
        <v>1.2033364808406641</v>
      </c>
      <c r="CA865" s="154" t="s">
        <v>197</v>
      </c>
      <c r="CB865" s="154">
        <v>1.2078077883309286</v>
      </c>
      <c r="CC865" s="154">
        <v>1.2078077883309286</v>
      </c>
      <c r="CD865" s="154" t="s">
        <v>197</v>
      </c>
      <c r="CE865" s="155">
        <v>0</v>
      </c>
      <c r="CF865" s="269"/>
      <c r="CG865" s="269"/>
      <c r="CH865" s="273"/>
    </row>
    <row r="866" spans="1:86" s="1" customFormat="1" x14ac:dyDescent="0.2">
      <c r="A866" s="120">
        <v>862</v>
      </c>
      <c r="B866" s="120" t="s">
        <v>1125</v>
      </c>
      <c r="C866" s="120" t="s">
        <v>491</v>
      </c>
      <c r="D866" s="126">
        <v>2</v>
      </c>
      <c r="E866" s="126" t="s">
        <v>1126</v>
      </c>
      <c r="F866" s="199">
        <v>60.2483</v>
      </c>
      <c r="G866" s="199">
        <v>5.0366666666666671</v>
      </c>
      <c r="H866" s="123">
        <v>1</v>
      </c>
      <c r="I866" s="122">
        <v>9290</v>
      </c>
      <c r="J866" s="122">
        <v>95</v>
      </c>
      <c r="K866" s="123">
        <v>0</v>
      </c>
      <c r="L866" s="122">
        <v>9290</v>
      </c>
      <c r="M866" s="122">
        <v>95</v>
      </c>
      <c r="N866" s="122">
        <v>10376.83333333333</v>
      </c>
      <c r="O866" s="122">
        <v>691.16666666666606</v>
      </c>
      <c r="P866" s="122">
        <v>183.83333333333391</v>
      </c>
      <c r="Q866" s="112" t="s">
        <v>214</v>
      </c>
      <c r="R866" s="158">
        <v>1</v>
      </c>
      <c r="S866" s="112" t="s">
        <v>2191</v>
      </c>
      <c r="T866" s="124" t="s">
        <v>2185</v>
      </c>
      <c r="U866" s="112" t="s">
        <v>214</v>
      </c>
      <c r="V866" s="112" t="s">
        <v>676</v>
      </c>
      <c r="W866" s="112" t="s">
        <v>193</v>
      </c>
      <c r="X866" s="112" t="s">
        <v>115</v>
      </c>
      <c r="Y866" s="112" t="s">
        <v>115</v>
      </c>
      <c r="Z866" s="112" t="s">
        <v>115</v>
      </c>
      <c r="AA866" s="125" t="s">
        <v>197</v>
      </c>
      <c r="AB866" s="125" t="s">
        <v>197</v>
      </c>
      <c r="AC866" s="125" t="s">
        <v>197</v>
      </c>
      <c r="AD866" s="125" t="s">
        <v>197</v>
      </c>
      <c r="AE866" s="125">
        <v>0</v>
      </c>
      <c r="AF866" s="125">
        <v>0.1</v>
      </c>
      <c r="AG866" s="125">
        <v>0</v>
      </c>
      <c r="AH866" s="125">
        <v>0</v>
      </c>
      <c r="AI866" s="202">
        <v>0</v>
      </c>
      <c r="AJ866" s="202">
        <v>0</v>
      </c>
      <c r="AK866" s="202">
        <v>0.61417361095108824</v>
      </c>
      <c r="AL866" s="202">
        <v>0</v>
      </c>
      <c r="AM866" s="202">
        <v>0.1</v>
      </c>
      <c r="AN866" s="202">
        <v>0</v>
      </c>
      <c r="AO866" s="202">
        <v>1</v>
      </c>
      <c r="AP866" s="202">
        <v>0</v>
      </c>
      <c r="AQ866" s="202" t="s">
        <v>197</v>
      </c>
      <c r="AR866" s="202">
        <v>1978</v>
      </c>
      <c r="AS866" s="203">
        <v>11.4</v>
      </c>
      <c r="AT866" s="202" t="s">
        <v>132</v>
      </c>
      <c r="AU866" s="202" t="s">
        <v>556</v>
      </c>
      <c r="AV866" s="152">
        <v>1.1820360503760867</v>
      </c>
      <c r="AW866" s="152">
        <v>1.1820360503760867</v>
      </c>
      <c r="AX866" s="179">
        <v>-0.72426715357388383</v>
      </c>
      <c r="AY866" s="179" t="s">
        <v>115</v>
      </c>
      <c r="AZ866" s="179">
        <v>-0.52880731156746952</v>
      </c>
      <c r="BA866" s="179">
        <v>-0.49630191049157191</v>
      </c>
      <c r="BB866" s="179">
        <v>0</v>
      </c>
      <c r="BC866" s="179">
        <v>0.48821533675855061</v>
      </c>
      <c r="BD866" s="179">
        <v>0.51201185584317066</v>
      </c>
      <c r="BE866" s="179" t="s">
        <v>115</v>
      </c>
      <c r="BF866" s="179">
        <v>0.67808566627479983</v>
      </c>
      <c r="BG866" s="179">
        <v>0.80184556313349142</v>
      </c>
      <c r="BH866" s="204">
        <v>0</v>
      </c>
      <c r="BI866" s="204">
        <v>7</v>
      </c>
      <c r="BJ866" s="205" t="s">
        <v>3025</v>
      </c>
      <c r="BK866" s="205" t="s">
        <v>3026</v>
      </c>
      <c r="BL866" s="205" t="s">
        <v>3027</v>
      </c>
      <c r="BM866" s="205">
        <v>-1.7361095108826829E-2</v>
      </c>
      <c r="BN866" s="205">
        <v>0.57849003430563051</v>
      </c>
      <c r="BO866" s="205">
        <v>8.9810338465329487E-2</v>
      </c>
      <c r="BP866" s="205">
        <v>9.548178712712084E-2</v>
      </c>
      <c r="BQ866" s="205" t="s">
        <v>115</v>
      </c>
      <c r="BR866" s="205" t="s">
        <v>197</v>
      </c>
      <c r="BS866" s="205">
        <v>0.14412893919680361</v>
      </c>
      <c r="BT866" s="120" t="s">
        <v>115</v>
      </c>
      <c r="BU866" s="120" t="s">
        <v>115</v>
      </c>
      <c r="BV866" s="120" t="s">
        <v>115</v>
      </c>
      <c r="BW866" s="120" t="s">
        <v>115</v>
      </c>
      <c r="BX866" s="153">
        <v>11.417361095108827</v>
      </c>
      <c r="BY866" s="153">
        <v>1.3225137476593103</v>
      </c>
      <c r="BZ866" s="153">
        <v>1.3225137476593103</v>
      </c>
      <c r="CA866" s="154" t="s">
        <v>197</v>
      </c>
      <c r="CB866" s="154">
        <v>1.3303442275824215</v>
      </c>
      <c r="CC866" s="154">
        <v>1.3303442275824215</v>
      </c>
      <c r="CD866" s="154" t="s">
        <v>197</v>
      </c>
      <c r="CE866" s="155">
        <v>0</v>
      </c>
      <c r="CF866" s="269"/>
      <c r="CG866" s="269"/>
      <c r="CH866" s="273"/>
    </row>
    <row r="867" spans="1:86" s="1" customFormat="1" ht="20" customHeight="1" x14ac:dyDescent="0.2">
      <c r="A867" s="120">
        <v>863</v>
      </c>
      <c r="B867" s="120" t="s">
        <v>1131</v>
      </c>
      <c r="C867" s="120" t="s">
        <v>491</v>
      </c>
      <c r="D867" s="126">
        <v>2</v>
      </c>
      <c r="E867" s="126" t="s">
        <v>1132</v>
      </c>
      <c r="F867" s="199">
        <v>60.353299999999997</v>
      </c>
      <c r="G867" s="199">
        <v>4.99</v>
      </c>
      <c r="H867" s="123">
        <v>1</v>
      </c>
      <c r="I867" s="122">
        <v>9460</v>
      </c>
      <c r="J867" s="122">
        <v>90</v>
      </c>
      <c r="K867" s="123">
        <v>0</v>
      </c>
      <c r="L867" s="122">
        <v>9460</v>
      </c>
      <c r="M867" s="122">
        <v>90</v>
      </c>
      <c r="N867" s="122">
        <v>10893.625</v>
      </c>
      <c r="O867" s="122">
        <v>285.375</v>
      </c>
      <c r="P867" s="122">
        <v>584.625</v>
      </c>
      <c r="Q867" s="112" t="s">
        <v>214</v>
      </c>
      <c r="R867" s="158">
        <v>1</v>
      </c>
      <c r="S867" s="112" t="s">
        <v>2191</v>
      </c>
      <c r="T867" s="124" t="s">
        <v>2185</v>
      </c>
      <c r="U867" s="112" t="s">
        <v>214</v>
      </c>
      <c r="V867" s="112" t="s">
        <v>676</v>
      </c>
      <c r="W867" s="112" t="s">
        <v>193</v>
      </c>
      <c r="X867" s="112" t="s">
        <v>115</v>
      </c>
      <c r="Y867" s="112" t="s">
        <v>115</v>
      </c>
      <c r="Z867" s="112" t="s">
        <v>115</v>
      </c>
      <c r="AA867" s="125" t="s">
        <v>197</v>
      </c>
      <c r="AB867" s="125" t="s">
        <v>197</v>
      </c>
      <c r="AC867" s="125" t="s">
        <v>197</v>
      </c>
      <c r="AD867" s="125" t="s">
        <v>197</v>
      </c>
      <c r="AE867" s="125">
        <v>0</v>
      </c>
      <c r="AF867" s="125">
        <v>0.1</v>
      </c>
      <c r="AG867" s="125">
        <v>0</v>
      </c>
      <c r="AH867" s="125">
        <v>0</v>
      </c>
      <c r="AI867" s="202">
        <v>0</v>
      </c>
      <c r="AJ867" s="202">
        <v>0</v>
      </c>
      <c r="AK867" s="202">
        <v>0.5</v>
      </c>
      <c r="AL867" s="202">
        <v>0</v>
      </c>
      <c r="AM867" s="202">
        <v>0.1</v>
      </c>
      <c r="AN867" s="202">
        <v>0</v>
      </c>
      <c r="AO867" s="202">
        <v>1</v>
      </c>
      <c r="AP867" s="202">
        <v>0</v>
      </c>
      <c r="AQ867" s="202" t="s">
        <v>197</v>
      </c>
      <c r="AR867" s="202">
        <v>1978</v>
      </c>
      <c r="AS867" s="203">
        <v>9.1999999999999993</v>
      </c>
      <c r="AT867" s="202" t="s">
        <v>132</v>
      </c>
      <c r="AU867" s="202" t="s">
        <v>556</v>
      </c>
      <c r="AV867" s="152">
        <v>1.1269427669584644</v>
      </c>
      <c r="AW867" s="152">
        <v>1.1269427669584644</v>
      </c>
      <c r="AX867" s="179">
        <v>-0.47315056312193221</v>
      </c>
      <c r="AY867" s="179" t="s">
        <v>115</v>
      </c>
      <c r="AZ867" s="179">
        <v>-0.36695922473090992</v>
      </c>
      <c r="BA867" s="179">
        <v>-0.34845809989445409</v>
      </c>
      <c r="BB867" s="179">
        <v>0</v>
      </c>
      <c r="BC867" s="179">
        <v>0.31662890361331469</v>
      </c>
      <c r="BD867" s="179">
        <v>0.33510893797835578</v>
      </c>
      <c r="BE867" s="179" t="s">
        <v>115</v>
      </c>
      <c r="BF867" s="179">
        <v>0.41354577288141919</v>
      </c>
      <c r="BG867" s="179">
        <v>0.46981231401582763</v>
      </c>
      <c r="BH867" s="204">
        <v>0</v>
      </c>
      <c r="BI867" s="204">
        <v>7</v>
      </c>
      <c r="BJ867" s="205" t="s">
        <v>3025</v>
      </c>
      <c r="BK867" s="205" t="s">
        <v>3026</v>
      </c>
      <c r="BL867" s="205" t="s">
        <v>3027</v>
      </c>
      <c r="BM867" s="205">
        <v>-2.109724438933747E-2</v>
      </c>
      <c r="BN867" s="205">
        <v>0.66112298517096446</v>
      </c>
      <c r="BO867" s="205">
        <v>0.10466026218158971</v>
      </c>
      <c r="BP867" s="205">
        <v>9.548178712712084E-2</v>
      </c>
      <c r="BQ867" s="205" t="s">
        <v>115</v>
      </c>
      <c r="BR867" s="205" t="s">
        <v>197</v>
      </c>
      <c r="BS867" s="205">
        <v>0.273025740781627</v>
      </c>
      <c r="BT867" s="120" t="s">
        <v>115</v>
      </c>
      <c r="BU867" s="120" t="s">
        <v>115</v>
      </c>
      <c r="BV867" s="120" t="s">
        <v>115</v>
      </c>
      <c r="BW867" s="120" t="s">
        <v>115</v>
      </c>
      <c r="BX867" s="153">
        <v>9.2210972443893375</v>
      </c>
      <c r="BY867" s="153">
        <v>1.3142123662765752</v>
      </c>
      <c r="BZ867" s="153">
        <v>1.3142123662765752</v>
      </c>
      <c r="CA867" s="154" t="s">
        <v>197</v>
      </c>
      <c r="CB867" s="154">
        <v>1.3422731461232589</v>
      </c>
      <c r="CC867" s="154">
        <v>1.3422731461232589</v>
      </c>
      <c r="CD867" s="154" t="s">
        <v>197</v>
      </c>
      <c r="CE867" s="155">
        <v>0</v>
      </c>
      <c r="CF867" s="269"/>
      <c r="CG867" s="269"/>
      <c r="CH867" s="273"/>
    </row>
    <row r="868" spans="1:86" s="1" customFormat="1" x14ac:dyDescent="0.2">
      <c r="A868" s="120">
        <v>864</v>
      </c>
      <c r="B868" s="120" t="s">
        <v>1128</v>
      </c>
      <c r="C868" s="120" t="s">
        <v>491</v>
      </c>
      <c r="D868" s="126">
        <v>2</v>
      </c>
      <c r="E868" s="126" t="s">
        <v>1129</v>
      </c>
      <c r="F868" s="199">
        <v>60.2483</v>
      </c>
      <c r="G868" s="199">
        <v>5.03</v>
      </c>
      <c r="H868" s="123">
        <v>1</v>
      </c>
      <c r="I868" s="122">
        <v>9150</v>
      </c>
      <c r="J868" s="122">
        <v>100</v>
      </c>
      <c r="K868" s="123">
        <v>0</v>
      </c>
      <c r="L868" s="122">
        <v>9150</v>
      </c>
      <c r="M868" s="122">
        <v>100</v>
      </c>
      <c r="N868" s="122">
        <v>10400.75</v>
      </c>
      <c r="O868" s="122">
        <v>296.25</v>
      </c>
      <c r="P868" s="122">
        <v>498.75</v>
      </c>
      <c r="Q868" s="112" t="s">
        <v>214</v>
      </c>
      <c r="R868" s="158">
        <v>1</v>
      </c>
      <c r="S868" s="112" t="s">
        <v>2191</v>
      </c>
      <c r="T868" s="124" t="s">
        <v>2185</v>
      </c>
      <c r="U868" s="112" t="s">
        <v>214</v>
      </c>
      <c r="V868" s="112" t="s">
        <v>676</v>
      </c>
      <c r="W868" s="112" t="s">
        <v>193</v>
      </c>
      <c r="X868" s="112" t="s">
        <v>115</v>
      </c>
      <c r="Y868" s="112" t="s">
        <v>115</v>
      </c>
      <c r="Z868" s="112" t="s">
        <v>115</v>
      </c>
      <c r="AA868" s="125" t="s">
        <v>197</v>
      </c>
      <c r="AB868" s="125" t="s">
        <v>197</v>
      </c>
      <c r="AC868" s="125" t="s">
        <v>197</v>
      </c>
      <c r="AD868" s="125" t="s">
        <v>197</v>
      </c>
      <c r="AE868" s="125">
        <v>0</v>
      </c>
      <c r="AF868" s="125">
        <v>0.1</v>
      </c>
      <c r="AG868" s="125">
        <v>0</v>
      </c>
      <c r="AH868" s="125">
        <v>0</v>
      </c>
      <c r="AI868" s="202">
        <v>0</v>
      </c>
      <c r="AJ868" s="202">
        <v>0</v>
      </c>
      <c r="AK868" s="202">
        <v>0.5</v>
      </c>
      <c r="AL868" s="202">
        <v>0</v>
      </c>
      <c r="AM868" s="202">
        <v>0.1</v>
      </c>
      <c r="AN868" s="202">
        <v>0</v>
      </c>
      <c r="AO868" s="202">
        <v>1</v>
      </c>
      <c r="AP868" s="202">
        <v>0</v>
      </c>
      <c r="AQ868" s="202" t="s">
        <v>197</v>
      </c>
      <c r="AR868" s="202">
        <v>1978</v>
      </c>
      <c r="AS868" s="203">
        <v>6.9</v>
      </c>
      <c r="AT868" s="202" t="s">
        <v>132</v>
      </c>
      <c r="AU868" s="202" t="s">
        <v>556</v>
      </c>
      <c r="AV868" s="152">
        <v>1.1269427669584644</v>
      </c>
      <c r="AW868" s="152">
        <v>1.1269427669584644</v>
      </c>
      <c r="AX868" s="179">
        <v>-0.47315056312193221</v>
      </c>
      <c r="AY868" s="179" t="s">
        <v>115</v>
      </c>
      <c r="AZ868" s="179">
        <v>-0.36695922473090992</v>
      </c>
      <c r="BA868" s="179">
        <v>-0.34845809989445409</v>
      </c>
      <c r="BB868" s="179">
        <v>0</v>
      </c>
      <c r="BC868" s="179">
        <v>0.31662890361331469</v>
      </c>
      <c r="BD868" s="179">
        <v>0.33510893797835578</v>
      </c>
      <c r="BE868" s="179" t="s">
        <v>115</v>
      </c>
      <c r="BF868" s="179">
        <v>0.41354577288141919</v>
      </c>
      <c r="BG868" s="179">
        <v>0.46981231401582763</v>
      </c>
      <c r="BH868" s="204">
        <v>0</v>
      </c>
      <c r="BI868" s="204">
        <v>7</v>
      </c>
      <c r="BJ868" s="205" t="s">
        <v>3025</v>
      </c>
      <c r="BK868" s="205" t="s">
        <v>3026</v>
      </c>
      <c r="BL868" s="205" t="s">
        <v>3027</v>
      </c>
      <c r="BM868" s="205">
        <v>-1.735620966154949E-2</v>
      </c>
      <c r="BN868" s="205">
        <v>0.5790390430820449</v>
      </c>
      <c r="BO868" s="205">
        <v>9.1030726935473094E-2</v>
      </c>
      <c r="BP868" s="205">
        <v>9.548178712712084E-2</v>
      </c>
      <c r="BQ868" s="205" t="s">
        <v>115</v>
      </c>
      <c r="BR868" s="205" t="s">
        <v>197</v>
      </c>
      <c r="BS868" s="205">
        <v>0.1446828334204954</v>
      </c>
      <c r="BT868" s="120" t="s">
        <v>115</v>
      </c>
      <c r="BU868" s="120" t="s">
        <v>115</v>
      </c>
      <c r="BV868" s="120" t="s">
        <v>115</v>
      </c>
      <c r="BW868" s="120" t="s">
        <v>115</v>
      </c>
      <c r="BX868" s="153">
        <v>6.9173562096615502</v>
      </c>
      <c r="BY868" s="153">
        <v>1.2738483341170406</v>
      </c>
      <c r="BZ868" s="153">
        <v>1.2738483341170406</v>
      </c>
      <c r="CA868" s="154" t="s">
        <v>197</v>
      </c>
      <c r="CB868" s="154">
        <v>1.2820384942034082</v>
      </c>
      <c r="CC868" s="154">
        <v>1.2820384942034082</v>
      </c>
      <c r="CD868" s="154" t="s">
        <v>197</v>
      </c>
      <c r="CE868" s="155">
        <v>0</v>
      </c>
      <c r="CF868" s="269"/>
      <c r="CG868" s="269"/>
      <c r="CH868" s="273"/>
    </row>
    <row r="869" spans="1:86" s="1" customFormat="1" x14ac:dyDescent="0.2">
      <c r="A869" s="120">
        <v>865</v>
      </c>
      <c r="B869" s="127" t="s">
        <v>1127</v>
      </c>
      <c r="C869" s="120" t="s">
        <v>491</v>
      </c>
      <c r="D869" s="121">
        <v>2</v>
      </c>
      <c r="E869" s="121" t="s">
        <v>1176</v>
      </c>
      <c r="F869" s="199">
        <v>60.263300000000001</v>
      </c>
      <c r="G869" s="199">
        <v>4.9800000000000004</v>
      </c>
      <c r="H869" s="213">
        <v>1</v>
      </c>
      <c r="I869" s="212">
        <v>9340</v>
      </c>
      <c r="J869" s="212">
        <v>180</v>
      </c>
      <c r="K869" s="123">
        <v>0</v>
      </c>
      <c r="L869" s="122">
        <v>9340</v>
      </c>
      <c r="M869" s="122">
        <v>180</v>
      </c>
      <c r="N869" s="122">
        <v>10398.33333333333</v>
      </c>
      <c r="O869" s="122">
        <v>805.66666666666606</v>
      </c>
      <c r="P869" s="122">
        <v>432.33333333333388</v>
      </c>
      <c r="Q869" s="112" t="s">
        <v>214</v>
      </c>
      <c r="R869" s="158">
        <v>1</v>
      </c>
      <c r="S869" s="112" t="s">
        <v>2191</v>
      </c>
      <c r="T869" s="124" t="s">
        <v>2185</v>
      </c>
      <c r="U869" s="112" t="s">
        <v>214</v>
      </c>
      <c r="V869" s="112" t="s">
        <v>676</v>
      </c>
      <c r="W869" s="124" t="s">
        <v>193</v>
      </c>
      <c r="X869" s="112" t="s">
        <v>115</v>
      </c>
      <c r="Y869" s="112" t="s">
        <v>115</v>
      </c>
      <c r="Z869" s="112" t="s">
        <v>115</v>
      </c>
      <c r="AA869" s="125" t="s">
        <v>197</v>
      </c>
      <c r="AB869" s="125" t="s">
        <v>197</v>
      </c>
      <c r="AC869" s="125" t="s">
        <v>197</v>
      </c>
      <c r="AD869" s="125" t="s">
        <v>197</v>
      </c>
      <c r="AE869" s="125">
        <v>0</v>
      </c>
      <c r="AF869" s="125">
        <v>0.1</v>
      </c>
      <c r="AG869" s="125">
        <v>0</v>
      </c>
      <c r="AH869" s="125">
        <v>0</v>
      </c>
      <c r="AI869" s="202">
        <v>0</v>
      </c>
      <c r="AJ869" s="202">
        <v>0</v>
      </c>
      <c r="AK869" s="202">
        <v>0.5</v>
      </c>
      <c r="AL869" s="202">
        <v>0</v>
      </c>
      <c r="AM869" s="202">
        <v>0.1</v>
      </c>
      <c r="AN869" s="202">
        <v>0</v>
      </c>
      <c r="AO869" s="202">
        <v>1</v>
      </c>
      <c r="AP869" s="202">
        <v>0</v>
      </c>
      <c r="AQ869" s="202" t="s">
        <v>197</v>
      </c>
      <c r="AR869" s="202">
        <v>1978</v>
      </c>
      <c r="AS869" s="210">
        <v>7.6</v>
      </c>
      <c r="AT869" s="202" t="s">
        <v>132</v>
      </c>
      <c r="AU869" s="202" t="s">
        <v>556</v>
      </c>
      <c r="AV869" s="152">
        <v>1.1269427669584644</v>
      </c>
      <c r="AW869" s="152">
        <v>1.1269427669584644</v>
      </c>
      <c r="AX869" s="179">
        <v>-0.47315056312193221</v>
      </c>
      <c r="AY869" s="179" t="s">
        <v>115</v>
      </c>
      <c r="AZ869" s="179">
        <v>-0.36695922473090992</v>
      </c>
      <c r="BA869" s="179">
        <v>-0.34845809989445409</v>
      </c>
      <c r="BB869" s="179">
        <v>0</v>
      </c>
      <c r="BC869" s="179">
        <v>0.31662890361331469</v>
      </c>
      <c r="BD869" s="179">
        <v>0.33510893797835578</v>
      </c>
      <c r="BE869" s="179" t="s">
        <v>115</v>
      </c>
      <c r="BF869" s="179">
        <v>0.41354577288141919</v>
      </c>
      <c r="BG869" s="179">
        <v>0.46981231401582763</v>
      </c>
      <c r="BH869" s="223">
        <v>0</v>
      </c>
      <c r="BI869" s="204">
        <v>7</v>
      </c>
      <c r="BJ869" s="205" t="s">
        <v>3025</v>
      </c>
      <c r="BK869" s="205" t="s">
        <v>3026</v>
      </c>
      <c r="BL869" s="205" t="s">
        <v>3027</v>
      </c>
      <c r="BM869" s="205">
        <v>-1.7413356418987221E-2</v>
      </c>
      <c r="BN869" s="205">
        <v>0.58516358924045642</v>
      </c>
      <c r="BO869" s="205">
        <v>0.1015634361098519</v>
      </c>
      <c r="BP869" s="205">
        <v>9.548178712712084E-2</v>
      </c>
      <c r="BQ869" s="205" t="s">
        <v>115</v>
      </c>
      <c r="BR869" s="205" t="s">
        <v>197</v>
      </c>
      <c r="BS869" s="205">
        <v>0.15075023282146921</v>
      </c>
      <c r="BT869" s="120" t="s">
        <v>115</v>
      </c>
      <c r="BU869" s="120" t="s">
        <v>115</v>
      </c>
      <c r="BV869" s="120" t="s">
        <v>115</v>
      </c>
      <c r="BW869" s="120" t="s">
        <v>115</v>
      </c>
      <c r="BX869" s="153">
        <v>7.6174133564189868</v>
      </c>
      <c r="BY869" s="153">
        <v>1.2774381900507759</v>
      </c>
      <c r="BZ869" s="153">
        <v>1.2774381900507759</v>
      </c>
      <c r="CA869" s="154" t="s">
        <v>197</v>
      </c>
      <c r="CB869" s="154">
        <v>1.2863024380354449</v>
      </c>
      <c r="CC869" s="154">
        <v>1.2863024380354449</v>
      </c>
      <c r="CD869" s="154" t="s">
        <v>197</v>
      </c>
      <c r="CE869" s="155">
        <v>0</v>
      </c>
      <c r="CF869" s="269"/>
      <c r="CG869" s="269"/>
      <c r="CH869" s="273"/>
    </row>
    <row r="870" spans="1:86" s="1" customFormat="1" x14ac:dyDescent="0.2">
      <c r="A870" s="120">
        <v>866</v>
      </c>
      <c r="B870" s="127" t="s">
        <v>1166</v>
      </c>
      <c r="C870" s="120" t="s">
        <v>491</v>
      </c>
      <c r="D870" s="121">
        <v>2</v>
      </c>
      <c r="E870" s="121" t="s">
        <v>1176</v>
      </c>
      <c r="F870" s="199">
        <v>60.263300000000001</v>
      </c>
      <c r="G870" s="199">
        <v>4.9800000000000004</v>
      </c>
      <c r="H870" s="213">
        <v>1</v>
      </c>
      <c r="I870" s="212">
        <v>8060</v>
      </c>
      <c r="J870" s="212">
        <v>170</v>
      </c>
      <c r="K870" s="123">
        <v>0</v>
      </c>
      <c r="L870" s="122">
        <v>8060</v>
      </c>
      <c r="M870" s="122">
        <v>170</v>
      </c>
      <c r="N870" s="122">
        <v>8904.3333333333339</v>
      </c>
      <c r="O870" s="122">
        <v>548.66666666666606</v>
      </c>
      <c r="P870" s="122">
        <v>439.33333333333388</v>
      </c>
      <c r="Q870" s="112" t="s">
        <v>214</v>
      </c>
      <c r="R870" s="158">
        <v>1</v>
      </c>
      <c r="S870" s="112" t="s">
        <v>2191</v>
      </c>
      <c r="T870" s="124" t="s">
        <v>2185</v>
      </c>
      <c r="U870" s="112" t="s">
        <v>676</v>
      </c>
      <c r="V870" s="112" t="s">
        <v>214</v>
      </c>
      <c r="W870" s="124" t="s">
        <v>215</v>
      </c>
      <c r="X870" s="112" t="s">
        <v>115</v>
      </c>
      <c r="Y870" s="112" t="s">
        <v>115</v>
      </c>
      <c r="Z870" s="112" t="s">
        <v>115</v>
      </c>
      <c r="AA870" s="125" t="s">
        <v>197</v>
      </c>
      <c r="AB870" s="125" t="s">
        <v>197</v>
      </c>
      <c r="AC870" s="125" t="s">
        <v>197</v>
      </c>
      <c r="AD870" s="125" t="s">
        <v>197</v>
      </c>
      <c r="AE870" s="125">
        <v>0</v>
      </c>
      <c r="AF870" s="125">
        <v>0.1</v>
      </c>
      <c r="AG870" s="125">
        <v>0</v>
      </c>
      <c r="AH870" s="125">
        <v>0</v>
      </c>
      <c r="AI870" s="202">
        <v>0</v>
      </c>
      <c r="AJ870" s="202">
        <v>0</v>
      </c>
      <c r="AK870" s="202">
        <v>0.5</v>
      </c>
      <c r="AL870" s="202">
        <v>0</v>
      </c>
      <c r="AM870" s="202">
        <v>0.1</v>
      </c>
      <c r="AN870" s="202">
        <v>0</v>
      </c>
      <c r="AO870" s="202">
        <v>1</v>
      </c>
      <c r="AP870" s="202">
        <v>0</v>
      </c>
      <c r="AQ870" s="202" t="s">
        <v>197</v>
      </c>
      <c r="AR870" s="202">
        <v>1978</v>
      </c>
      <c r="AS870" s="210">
        <v>7.6</v>
      </c>
      <c r="AT870" s="202" t="s">
        <v>132</v>
      </c>
      <c r="AU870" s="202" t="s">
        <v>556</v>
      </c>
      <c r="AV870" s="152">
        <v>1.1269427669584644</v>
      </c>
      <c r="AW870" s="152">
        <v>1.1269427669584644</v>
      </c>
      <c r="AX870" s="179">
        <v>-0.42420305424133148</v>
      </c>
      <c r="AY870" s="179" t="s">
        <v>115</v>
      </c>
      <c r="AZ870" s="179">
        <v>-0.32282974551811189</v>
      </c>
      <c r="BA870" s="179">
        <v>-0.30550406931132479</v>
      </c>
      <c r="BB870" s="179">
        <v>0</v>
      </c>
      <c r="BC870" s="179">
        <v>0.28665907409380398</v>
      </c>
      <c r="BD870" s="179">
        <v>0.30419208572453987</v>
      </c>
      <c r="BE870" s="179" t="s">
        <v>115</v>
      </c>
      <c r="BF870" s="179">
        <v>0.37964323659982491</v>
      </c>
      <c r="BG870" s="179">
        <v>0.43055155633503561</v>
      </c>
      <c r="BH870" s="223">
        <v>0</v>
      </c>
      <c r="BI870" s="204">
        <v>7</v>
      </c>
      <c r="BJ870" s="205" t="s">
        <v>3025</v>
      </c>
      <c r="BK870" s="205" t="s">
        <v>3026</v>
      </c>
      <c r="BL870" s="205" t="s">
        <v>3027</v>
      </c>
      <c r="BM870" s="205">
        <v>-1.7413356418987221E-2</v>
      </c>
      <c r="BN870" s="205">
        <v>0.58516358924045642</v>
      </c>
      <c r="BO870" s="205">
        <v>0.1015634361098519</v>
      </c>
      <c r="BP870" s="205">
        <v>9.548178712712084E-2</v>
      </c>
      <c r="BQ870" s="205" t="s">
        <v>115</v>
      </c>
      <c r="BR870" s="205" t="s">
        <v>197</v>
      </c>
      <c r="BS870" s="205">
        <v>0.15075023282146921</v>
      </c>
      <c r="BT870" s="120" t="s">
        <v>115</v>
      </c>
      <c r="BU870" s="120" t="s">
        <v>115</v>
      </c>
      <c r="BV870" s="120" t="s">
        <v>115</v>
      </c>
      <c r="BW870" s="120" t="s">
        <v>115</v>
      </c>
      <c r="BX870" s="153">
        <v>7.6174133564189868</v>
      </c>
      <c r="BY870" s="153">
        <v>1.2774381900507759</v>
      </c>
      <c r="BZ870" s="153">
        <v>1.2774381900507759</v>
      </c>
      <c r="CA870" s="154" t="s">
        <v>197</v>
      </c>
      <c r="CB870" s="154">
        <v>1.2863024380354449</v>
      </c>
      <c r="CC870" s="154">
        <v>1.2863024380354449</v>
      </c>
      <c r="CD870" s="154" t="s">
        <v>197</v>
      </c>
      <c r="CE870" s="155">
        <v>0</v>
      </c>
      <c r="CF870" s="269"/>
      <c r="CG870" s="269"/>
      <c r="CH870" s="273"/>
    </row>
    <row r="871" spans="1:86" s="1" customFormat="1" x14ac:dyDescent="0.2">
      <c r="A871" s="120">
        <v>867</v>
      </c>
      <c r="B871" s="127" t="s">
        <v>1167</v>
      </c>
      <c r="C871" s="120" t="s">
        <v>490</v>
      </c>
      <c r="D871" s="121">
        <v>2</v>
      </c>
      <c r="E871" s="121" t="s">
        <v>1139</v>
      </c>
      <c r="F871" s="199">
        <v>60.24</v>
      </c>
      <c r="G871" s="199">
        <v>5.03</v>
      </c>
      <c r="H871" s="213">
        <v>1</v>
      </c>
      <c r="I871" s="212">
        <v>7950</v>
      </c>
      <c r="J871" s="212">
        <v>220</v>
      </c>
      <c r="K871" s="123">
        <v>0</v>
      </c>
      <c r="L871" s="122">
        <v>7950</v>
      </c>
      <c r="M871" s="122">
        <v>220</v>
      </c>
      <c r="N871" s="122">
        <v>8799</v>
      </c>
      <c r="O871" s="122">
        <v>649</v>
      </c>
      <c r="P871" s="122">
        <v>452</v>
      </c>
      <c r="Q871" s="112" t="s">
        <v>214</v>
      </c>
      <c r="R871" s="158">
        <v>1</v>
      </c>
      <c r="S871" s="112" t="s">
        <v>2191</v>
      </c>
      <c r="T871" s="124" t="s">
        <v>2185</v>
      </c>
      <c r="U871" s="112" t="s">
        <v>676</v>
      </c>
      <c r="V871" s="112" t="s">
        <v>214</v>
      </c>
      <c r="W871" s="124" t="s">
        <v>215</v>
      </c>
      <c r="X871" s="112" t="s">
        <v>115</v>
      </c>
      <c r="Y871" s="112" t="s">
        <v>115</v>
      </c>
      <c r="Z871" s="112" t="s">
        <v>115</v>
      </c>
      <c r="AA871" s="125" t="s">
        <v>197</v>
      </c>
      <c r="AB871" s="125" t="s">
        <v>197</v>
      </c>
      <c r="AC871" s="125" t="s">
        <v>197</v>
      </c>
      <c r="AD871" s="125" t="s">
        <v>197</v>
      </c>
      <c r="AE871" s="125">
        <v>0</v>
      </c>
      <c r="AF871" s="125">
        <v>0.1</v>
      </c>
      <c r="AG871" s="125">
        <v>0</v>
      </c>
      <c r="AH871" s="125">
        <v>0</v>
      </c>
      <c r="AI871" s="202">
        <v>0</v>
      </c>
      <c r="AJ871" s="202">
        <v>0</v>
      </c>
      <c r="AK871" s="202">
        <v>0.5</v>
      </c>
      <c r="AL871" s="202">
        <v>0</v>
      </c>
      <c r="AM871" s="202">
        <v>0.1</v>
      </c>
      <c r="AN871" s="202">
        <v>0</v>
      </c>
      <c r="AO871" s="202">
        <v>1</v>
      </c>
      <c r="AP871" s="202">
        <v>0</v>
      </c>
      <c r="AQ871" s="202" t="s">
        <v>197</v>
      </c>
      <c r="AR871" s="202">
        <v>1978</v>
      </c>
      <c r="AS871" s="210">
        <v>8.5</v>
      </c>
      <c r="AT871" s="202" t="s">
        <v>132</v>
      </c>
      <c r="AU871" s="202" t="s">
        <v>556</v>
      </c>
      <c r="AV871" s="152">
        <v>1.1269427669584644</v>
      </c>
      <c r="AW871" s="152">
        <v>1.1269427669584644</v>
      </c>
      <c r="AX871" s="179">
        <v>-0.42420305424133148</v>
      </c>
      <c r="AY871" s="179" t="s">
        <v>115</v>
      </c>
      <c r="AZ871" s="179">
        <v>-0.32282974551811189</v>
      </c>
      <c r="BA871" s="179">
        <v>-0.30550406931132479</v>
      </c>
      <c r="BB871" s="179">
        <v>0</v>
      </c>
      <c r="BC871" s="179">
        <v>0.28665907409380398</v>
      </c>
      <c r="BD871" s="179">
        <v>0.30419208572453987</v>
      </c>
      <c r="BE871" s="179" t="s">
        <v>115</v>
      </c>
      <c r="BF871" s="179">
        <v>0.37964323659982491</v>
      </c>
      <c r="BG871" s="179">
        <v>0.43055155633503561</v>
      </c>
      <c r="BH871" s="223">
        <v>0</v>
      </c>
      <c r="BI871" s="204">
        <v>7</v>
      </c>
      <c r="BJ871" s="205" t="s">
        <v>3025</v>
      </c>
      <c r="BK871" s="205" t="s">
        <v>3026</v>
      </c>
      <c r="BL871" s="205" t="s">
        <v>3027</v>
      </c>
      <c r="BM871" s="205">
        <v>-1.7353658113225649E-2</v>
      </c>
      <c r="BN871" s="205">
        <v>0.57856145599768449</v>
      </c>
      <c r="BO871" s="205">
        <v>9.2377663987940339E-2</v>
      </c>
      <c r="BP871" s="205">
        <v>9.548178712712084E-2</v>
      </c>
      <c r="BQ871" s="205" t="s">
        <v>115</v>
      </c>
      <c r="BR871" s="205" t="s">
        <v>197</v>
      </c>
      <c r="BS871" s="205">
        <v>0.14420779788445889</v>
      </c>
      <c r="BT871" s="120" t="s">
        <v>115</v>
      </c>
      <c r="BU871" s="120" t="s">
        <v>115</v>
      </c>
      <c r="BV871" s="120" t="s">
        <v>115</v>
      </c>
      <c r="BW871" s="120" t="s">
        <v>115</v>
      </c>
      <c r="BX871" s="153">
        <v>8.5173536581132261</v>
      </c>
      <c r="BY871" s="153">
        <v>1.2737282923932474</v>
      </c>
      <c r="BZ871" s="153">
        <v>1.2737282923932474</v>
      </c>
      <c r="CA871" s="154" t="s">
        <v>197</v>
      </c>
      <c r="CB871" s="154">
        <v>1.281865691799926</v>
      </c>
      <c r="CC871" s="154">
        <v>1.281865691799926</v>
      </c>
      <c r="CD871" s="154" t="s">
        <v>197</v>
      </c>
      <c r="CE871" s="155">
        <v>0</v>
      </c>
      <c r="CF871" s="269"/>
      <c r="CG871" s="269"/>
      <c r="CH871" s="273"/>
    </row>
    <row r="872" spans="1:86" s="1" customFormat="1" x14ac:dyDescent="0.2">
      <c r="A872" s="120">
        <v>868</v>
      </c>
      <c r="B872" s="127" t="s">
        <v>1168</v>
      </c>
      <c r="C872" s="120" t="s">
        <v>491</v>
      </c>
      <c r="D872" s="121">
        <v>2</v>
      </c>
      <c r="E872" s="121" t="s">
        <v>1178</v>
      </c>
      <c r="F872" s="199">
        <v>60.388300000000001</v>
      </c>
      <c r="G872" s="199">
        <v>4.9800000000000004</v>
      </c>
      <c r="H872" s="213">
        <v>1</v>
      </c>
      <c r="I872" s="212">
        <v>6050</v>
      </c>
      <c r="J872" s="212">
        <v>140</v>
      </c>
      <c r="K872" s="123">
        <v>0</v>
      </c>
      <c r="L872" s="122">
        <v>6050</v>
      </c>
      <c r="M872" s="122">
        <v>140</v>
      </c>
      <c r="N872" s="122">
        <v>6931.166666666667</v>
      </c>
      <c r="O872" s="122">
        <v>374.83333333333297</v>
      </c>
      <c r="P872" s="122">
        <v>437.16666666666703</v>
      </c>
      <c r="Q872" s="112" t="s">
        <v>214</v>
      </c>
      <c r="R872" s="158">
        <v>1</v>
      </c>
      <c r="S872" s="112" t="s">
        <v>2191</v>
      </c>
      <c r="T872" s="124" t="s">
        <v>2185</v>
      </c>
      <c r="U872" s="112" t="s">
        <v>214</v>
      </c>
      <c r="V872" s="112" t="s">
        <v>676</v>
      </c>
      <c r="W872" s="124" t="s">
        <v>193</v>
      </c>
      <c r="X872" s="112" t="s">
        <v>115</v>
      </c>
      <c r="Y872" s="112" t="s">
        <v>115</v>
      </c>
      <c r="Z872" s="112" t="s">
        <v>115</v>
      </c>
      <c r="AA872" s="125" t="s">
        <v>197</v>
      </c>
      <c r="AB872" s="125" t="s">
        <v>197</v>
      </c>
      <c r="AC872" s="125" t="s">
        <v>197</v>
      </c>
      <c r="AD872" s="125" t="s">
        <v>197</v>
      </c>
      <c r="AE872" s="125">
        <v>0</v>
      </c>
      <c r="AF872" s="125">
        <v>0.1</v>
      </c>
      <c r="AG872" s="125">
        <v>0</v>
      </c>
      <c r="AH872" s="125">
        <v>0</v>
      </c>
      <c r="AI872" s="202">
        <v>0</v>
      </c>
      <c r="AJ872" s="202">
        <v>0</v>
      </c>
      <c r="AK872" s="202">
        <v>0.61822204721296858</v>
      </c>
      <c r="AL872" s="202">
        <v>0</v>
      </c>
      <c r="AM872" s="202">
        <v>0.1</v>
      </c>
      <c r="AN872" s="202">
        <v>0</v>
      </c>
      <c r="AO872" s="202">
        <v>1</v>
      </c>
      <c r="AP872" s="202">
        <v>0</v>
      </c>
      <c r="AQ872" s="202" t="s">
        <v>197</v>
      </c>
      <c r="AR872" s="202">
        <v>1978</v>
      </c>
      <c r="AS872" s="210">
        <v>11.8</v>
      </c>
      <c r="AT872" s="202" t="s">
        <v>132</v>
      </c>
      <c r="AU872" s="202" t="s">
        <v>556</v>
      </c>
      <c r="AV872" s="152">
        <v>1.184144627847542</v>
      </c>
      <c r="AW872" s="152">
        <v>1.184144627847542</v>
      </c>
      <c r="AX872" s="179">
        <v>-0.42420305424133148</v>
      </c>
      <c r="AY872" s="179" t="s">
        <v>115</v>
      </c>
      <c r="AZ872" s="179">
        <v>-0.32282974551811189</v>
      </c>
      <c r="BA872" s="179">
        <v>-0.30550406931132479</v>
      </c>
      <c r="BB872" s="179">
        <v>0</v>
      </c>
      <c r="BC872" s="179">
        <v>0.28665907409380398</v>
      </c>
      <c r="BD872" s="179">
        <v>0.30419208572453987</v>
      </c>
      <c r="BE872" s="179" t="s">
        <v>115</v>
      </c>
      <c r="BF872" s="179">
        <v>0.37964323659982491</v>
      </c>
      <c r="BG872" s="179">
        <v>0.43055155633503561</v>
      </c>
      <c r="BH872" s="223">
        <v>0</v>
      </c>
      <c r="BI872" s="204">
        <v>7</v>
      </c>
      <c r="BJ872" s="205" t="s">
        <v>3025</v>
      </c>
      <c r="BK872" s="205" t="s">
        <v>3026</v>
      </c>
      <c r="BL872" s="205" t="s">
        <v>3027</v>
      </c>
      <c r="BM872" s="205">
        <v>-2.2204721296857799E-2</v>
      </c>
      <c r="BN872" s="205">
        <v>0.68449069008153096</v>
      </c>
      <c r="BO872" s="205">
        <v>0.1168704258007702</v>
      </c>
      <c r="BP872" s="205">
        <v>9.548178712712084E-2</v>
      </c>
      <c r="BQ872" s="205" t="s">
        <v>115</v>
      </c>
      <c r="BR872" s="205" t="s">
        <v>197</v>
      </c>
      <c r="BS872" s="205">
        <v>0.1122859687846731</v>
      </c>
      <c r="BT872" s="120" t="s">
        <v>115</v>
      </c>
      <c r="BU872" s="120" t="s">
        <v>115</v>
      </c>
      <c r="BV872" s="120" t="s">
        <v>115</v>
      </c>
      <c r="BW872" s="120" t="s">
        <v>115</v>
      </c>
      <c r="BX872" s="153">
        <v>11.822204721296858</v>
      </c>
      <c r="BY872" s="153">
        <v>1.3760455924744377</v>
      </c>
      <c r="BZ872" s="153">
        <v>1.3760455924744377</v>
      </c>
      <c r="CA872" s="154" t="s">
        <v>197</v>
      </c>
      <c r="CB872" s="154">
        <v>1.3806192854491925</v>
      </c>
      <c r="CC872" s="154">
        <v>1.3806192854491925</v>
      </c>
      <c r="CD872" s="154" t="s">
        <v>197</v>
      </c>
      <c r="CE872" s="155">
        <v>0</v>
      </c>
      <c r="CF872" s="155"/>
      <c r="CG872" s="155"/>
      <c r="CH872" s="273"/>
    </row>
    <row r="873" spans="1:86" s="1" customFormat="1" x14ac:dyDescent="0.2">
      <c r="A873" s="120">
        <v>869</v>
      </c>
      <c r="B873" s="127" t="s">
        <v>1169</v>
      </c>
      <c r="C873" s="120" t="s">
        <v>491</v>
      </c>
      <c r="D873" s="121">
        <v>2</v>
      </c>
      <c r="E873" s="121" t="s">
        <v>1132</v>
      </c>
      <c r="F873" s="199">
        <v>60.353299999999997</v>
      </c>
      <c r="G873" s="199">
        <v>4.99</v>
      </c>
      <c r="H873" s="213">
        <v>1</v>
      </c>
      <c r="I873" s="212">
        <v>4880</v>
      </c>
      <c r="J873" s="212">
        <v>130</v>
      </c>
      <c r="K873" s="123">
        <v>0</v>
      </c>
      <c r="L873" s="122">
        <v>4880</v>
      </c>
      <c r="M873" s="122">
        <v>130</v>
      </c>
      <c r="N873" s="122">
        <v>5574.75</v>
      </c>
      <c r="O873" s="122">
        <v>421.25</v>
      </c>
      <c r="P873" s="122">
        <v>502.75</v>
      </c>
      <c r="Q873" s="112" t="s">
        <v>214</v>
      </c>
      <c r="R873" s="158">
        <v>1</v>
      </c>
      <c r="S873" s="112" t="s">
        <v>2191</v>
      </c>
      <c r="T873" s="124" t="s">
        <v>2185</v>
      </c>
      <c r="U873" s="112" t="s">
        <v>214</v>
      </c>
      <c r="V873" s="112" t="s">
        <v>676</v>
      </c>
      <c r="W873" s="124" t="s">
        <v>193</v>
      </c>
      <c r="X873" s="112" t="s">
        <v>115</v>
      </c>
      <c r="Y873" s="112" t="s">
        <v>115</v>
      </c>
      <c r="Z873" s="112" t="s">
        <v>115</v>
      </c>
      <c r="AA873" s="125" t="s">
        <v>197</v>
      </c>
      <c r="AB873" s="125" t="s">
        <v>197</v>
      </c>
      <c r="AC873" s="125" t="s">
        <v>197</v>
      </c>
      <c r="AD873" s="125" t="s">
        <v>197</v>
      </c>
      <c r="AE873" s="125">
        <v>0</v>
      </c>
      <c r="AF873" s="125">
        <v>0.1</v>
      </c>
      <c r="AG873" s="125">
        <v>0</v>
      </c>
      <c r="AH873" s="125">
        <v>0</v>
      </c>
      <c r="AI873" s="202">
        <v>0</v>
      </c>
      <c r="AJ873" s="202">
        <v>0</v>
      </c>
      <c r="AK873" s="202">
        <v>0.5</v>
      </c>
      <c r="AL873" s="202">
        <v>0</v>
      </c>
      <c r="AM873" s="202">
        <v>0.1</v>
      </c>
      <c r="AN873" s="202">
        <v>0</v>
      </c>
      <c r="AO873" s="202">
        <v>1</v>
      </c>
      <c r="AP873" s="202">
        <v>0</v>
      </c>
      <c r="AQ873" s="202" t="s">
        <v>197</v>
      </c>
      <c r="AR873" s="202">
        <v>1978</v>
      </c>
      <c r="AS873" s="210">
        <v>9.1999999999999993</v>
      </c>
      <c r="AT873" s="202" t="s">
        <v>132</v>
      </c>
      <c r="AU873" s="202" t="s">
        <v>556</v>
      </c>
      <c r="AV873" s="152">
        <v>1.1269427669584644</v>
      </c>
      <c r="AW873" s="152">
        <v>1.1269427669584644</v>
      </c>
      <c r="AX873" s="179">
        <v>-0.99299002743306974</v>
      </c>
      <c r="AY873" s="179" t="s">
        <v>115</v>
      </c>
      <c r="AZ873" s="179">
        <v>-0.74285241369765986</v>
      </c>
      <c r="BA873" s="179">
        <v>-0.68981094178954572</v>
      </c>
      <c r="BB873" s="179">
        <v>0</v>
      </c>
      <c r="BC873" s="179">
        <v>0.68826420531469312</v>
      </c>
      <c r="BD873" s="179">
        <v>0.72727517068708369</v>
      </c>
      <c r="BE873" s="179" t="s">
        <v>115</v>
      </c>
      <c r="BF873" s="179">
        <v>0.96425134150535174</v>
      </c>
      <c r="BG873" s="179">
        <v>1.1584971015092611</v>
      </c>
      <c r="BH873" s="223">
        <v>0</v>
      </c>
      <c r="BI873" s="204">
        <v>7</v>
      </c>
      <c r="BJ873" s="205" t="s">
        <v>3025</v>
      </c>
      <c r="BK873" s="205" t="s">
        <v>3026</v>
      </c>
      <c r="BL873" s="205" t="s">
        <v>3027</v>
      </c>
      <c r="BM873" s="205">
        <v>-2.109724438933747E-2</v>
      </c>
      <c r="BN873" s="205">
        <v>0.66112298517096446</v>
      </c>
      <c r="BO873" s="205">
        <v>0.10466026218158971</v>
      </c>
      <c r="BP873" s="205">
        <v>9.548178712712084E-2</v>
      </c>
      <c r="BQ873" s="205" t="s">
        <v>115</v>
      </c>
      <c r="BR873" s="205" t="s">
        <v>197</v>
      </c>
      <c r="BS873" s="205">
        <v>0.273025740781627</v>
      </c>
      <c r="BT873" s="120" t="s">
        <v>115</v>
      </c>
      <c r="BU873" s="120" t="s">
        <v>115</v>
      </c>
      <c r="BV873" s="120" t="s">
        <v>115</v>
      </c>
      <c r="BW873" s="120" t="s">
        <v>115</v>
      </c>
      <c r="BX873" s="153">
        <v>9.2210972443893375</v>
      </c>
      <c r="BY873" s="153">
        <v>1.3142123662765752</v>
      </c>
      <c r="BZ873" s="153">
        <v>1.3142123662765752</v>
      </c>
      <c r="CA873" s="154" t="s">
        <v>197</v>
      </c>
      <c r="CB873" s="154">
        <v>1.3422731461232589</v>
      </c>
      <c r="CC873" s="154">
        <v>1.3422731461232589</v>
      </c>
      <c r="CD873" s="154" t="s">
        <v>197</v>
      </c>
      <c r="CE873" s="155">
        <v>0</v>
      </c>
      <c r="CF873" s="155"/>
      <c r="CG873" s="155"/>
      <c r="CH873" s="273"/>
    </row>
    <row r="874" spans="1:86" s="1" customFormat="1" x14ac:dyDescent="0.2">
      <c r="A874" s="120">
        <v>870</v>
      </c>
      <c r="B874" s="127" t="s">
        <v>1170</v>
      </c>
      <c r="C874" s="120" t="s">
        <v>491</v>
      </c>
      <c r="D874" s="121">
        <v>2</v>
      </c>
      <c r="E874" s="121" t="s">
        <v>1179</v>
      </c>
      <c r="F874" s="199">
        <v>60.243299999999998</v>
      </c>
      <c r="G874" s="199">
        <v>5</v>
      </c>
      <c r="H874" s="213">
        <v>1</v>
      </c>
      <c r="I874" s="212">
        <v>4260</v>
      </c>
      <c r="J874" s="212">
        <v>120</v>
      </c>
      <c r="K874" s="123">
        <v>0</v>
      </c>
      <c r="L874" s="122">
        <v>4260</v>
      </c>
      <c r="M874" s="122">
        <v>120</v>
      </c>
      <c r="N874" s="122">
        <v>4784</v>
      </c>
      <c r="O874" s="122">
        <v>507</v>
      </c>
      <c r="P874" s="122">
        <v>361</v>
      </c>
      <c r="Q874" s="112" t="s">
        <v>214</v>
      </c>
      <c r="R874" s="158">
        <v>1</v>
      </c>
      <c r="S874" s="112" t="s">
        <v>2191</v>
      </c>
      <c r="T874" s="124" t="s">
        <v>2185</v>
      </c>
      <c r="U874" s="112" t="s">
        <v>214</v>
      </c>
      <c r="V874" s="112" t="s">
        <v>676</v>
      </c>
      <c r="W874" s="124" t="s">
        <v>193</v>
      </c>
      <c r="X874" s="112" t="s">
        <v>115</v>
      </c>
      <c r="Y874" s="112" t="s">
        <v>115</v>
      </c>
      <c r="Z874" s="112" t="s">
        <v>115</v>
      </c>
      <c r="AA874" s="125" t="s">
        <v>197</v>
      </c>
      <c r="AB874" s="125" t="s">
        <v>197</v>
      </c>
      <c r="AC874" s="125" t="s">
        <v>197</v>
      </c>
      <c r="AD874" s="125" t="s">
        <v>197</v>
      </c>
      <c r="AE874" s="125">
        <v>0</v>
      </c>
      <c r="AF874" s="125">
        <v>0.1</v>
      </c>
      <c r="AG874" s="125">
        <v>0</v>
      </c>
      <c r="AH874" s="125">
        <v>0</v>
      </c>
      <c r="AI874" s="202">
        <v>0</v>
      </c>
      <c r="AJ874" s="202">
        <v>0</v>
      </c>
      <c r="AK874" s="202">
        <v>0.5</v>
      </c>
      <c r="AL874" s="202">
        <v>0</v>
      </c>
      <c r="AM874" s="202">
        <v>0.1</v>
      </c>
      <c r="AN874" s="202">
        <v>0</v>
      </c>
      <c r="AO874" s="202">
        <v>1</v>
      </c>
      <c r="AP874" s="202">
        <v>0</v>
      </c>
      <c r="AQ874" s="202" t="s">
        <v>197</v>
      </c>
      <c r="AR874" s="202">
        <v>1978</v>
      </c>
      <c r="AS874" s="210">
        <v>7.9</v>
      </c>
      <c r="AT874" s="202" t="s">
        <v>132</v>
      </c>
      <c r="AU874" s="202" t="s">
        <v>556</v>
      </c>
      <c r="AV874" s="152">
        <v>1.1269427669584644</v>
      </c>
      <c r="AW874" s="152">
        <v>1.1269427669584644</v>
      </c>
      <c r="AX874" s="179">
        <v>-0.99299002743306974</v>
      </c>
      <c r="AY874" s="179" t="s">
        <v>115</v>
      </c>
      <c r="AZ874" s="179">
        <v>-0.74285241369765986</v>
      </c>
      <c r="BA874" s="179">
        <v>-0.68981094178954572</v>
      </c>
      <c r="BB874" s="179">
        <v>0</v>
      </c>
      <c r="BC874" s="179">
        <v>0.68826420531469312</v>
      </c>
      <c r="BD874" s="179">
        <v>0.72727517068708369</v>
      </c>
      <c r="BE874" s="179" t="s">
        <v>115</v>
      </c>
      <c r="BF874" s="179">
        <v>0.96425134150535174</v>
      </c>
      <c r="BG874" s="179">
        <v>1.1584971015092611</v>
      </c>
      <c r="BH874" s="223">
        <v>0</v>
      </c>
      <c r="BI874" s="204">
        <v>7</v>
      </c>
      <c r="BJ874" s="205" t="s">
        <v>3025</v>
      </c>
      <c r="BK874" s="205" t="s">
        <v>3026</v>
      </c>
      <c r="BL874" s="205" t="s">
        <v>3027</v>
      </c>
      <c r="BM874" s="205">
        <v>-1.7338241577151751E-2</v>
      </c>
      <c r="BN874" s="205">
        <v>0.58109096438878804</v>
      </c>
      <c r="BO874" s="205">
        <v>9.8119078408009486E-2</v>
      </c>
      <c r="BP874" s="205">
        <v>9.548178712712084E-2</v>
      </c>
      <c r="BQ874" s="205" t="s">
        <v>115</v>
      </c>
      <c r="BR874" s="205" t="s">
        <v>197</v>
      </c>
      <c r="BS874" s="205">
        <v>8.9752722811636376E-2</v>
      </c>
      <c r="BT874" s="120" t="s">
        <v>115</v>
      </c>
      <c r="BU874" s="120" t="s">
        <v>115</v>
      </c>
      <c r="BV874" s="120" t="s">
        <v>115</v>
      </c>
      <c r="BW874" s="120" t="s">
        <v>115</v>
      </c>
      <c r="BX874" s="153">
        <v>7.917338241577152</v>
      </c>
      <c r="BY874" s="153">
        <v>1.2753081330074381</v>
      </c>
      <c r="BZ874" s="153">
        <v>1.2753081330074381</v>
      </c>
      <c r="CA874" s="154" t="s">
        <v>197</v>
      </c>
      <c r="CB874" s="154">
        <v>1.2784625083931949</v>
      </c>
      <c r="CC874" s="154">
        <v>1.2784625083931949</v>
      </c>
      <c r="CD874" s="154" t="s">
        <v>197</v>
      </c>
      <c r="CE874" s="155">
        <v>0</v>
      </c>
      <c r="CF874" s="155"/>
      <c r="CG874" s="155"/>
      <c r="CH874" s="273"/>
    </row>
    <row r="875" spans="1:86" s="1" customFormat="1" x14ac:dyDescent="0.2">
      <c r="A875" s="120">
        <v>871</v>
      </c>
      <c r="B875" s="127" t="s">
        <v>1171</v>
      </c>
      <c r="C875" s="120" t="s">
        <v>491</v>
      </c>
      <c r="D875" s="121">
        <v>2</v>
      </c>
      <c r="E875" s="121" t="s">
        <v>1176</v>
      </c>
      <c r="F875" s="199">
        <v>60.263300000000001</v>
      </c>
      <c r="G875" s="199">
        <v>4.9800000000000004</v>
      </c>
      <c r="H875" s="213">
        <v>1</v>
      </c>
      <c r="I875" s="212">
        <v>4340</v>
      </c>
      <c r="J875" s="212">
        <v>120</v>
      </c>
      <c r="K875" s="123">
        <v>0</v>
      </c>
      <c r="L875" s="122">
        <v>4340</v>
      </c>
      <c r="M875" s="122">
        <v>120</v>
      </c>
      <c r="N875" s="122">
        <v>5130.625</v>
      </c>
      <c r="O875" s="122">
        <v>309.375</v>
      </c>
      <c r="P875" s="122">
        <v>683.625</v>
      </c>
      <c r="Q875" s="112" t="s">
        <v>214</v>
      </c>
      <c r="R875" s="158">
        <v>1</v>
      </c>
      <c r="S875" s="112" t="s">
        <v>2191</v>
      </c>
      <c r="T875" s="124" t="s">
        <v>2185</v>
      </c>
      <c r="U875" s="112" t="s">
        <v>214</v>
      </c>
      <c r="V875" s="112" t="s">
        <v>676</v>
      </c>
      <c r="W875" s="124" t="s">
        <v>193</v>
      </c>
      <c r="X875" s="112" t="s">
        <v>115</v>
      </c>
      <c r="Y875" s="112" t="s">
        <v>115</v>
      </c>
      <c r="Z875" s="112" t="s">
        <v>115</v>
      </c>
      <c r="AA875" s="125" t="s">
        <v>197</v>
      </c>
      <c r="AB875" s="125" t="s">
        <v>197</v>
      </c>
      <c r="AC875" s="125" t="s">
        <v>197</v>
      </c>
      <c r="AD875" s="125" t="s">
        <v>197</v>
      </c>
      <c r="AE875" s="125">
        <v>0</v>
      </c>
      <c r="AF875" s="125">
        <v>0.1</v>
      </c>
      <c r="AG875" s="125">
        <v>0</v>
      </c>
      <c r="AH875" s="125">
        <v>0</v>
      </c>
      <c r="AI875" s="202">
        <v>0</v>
      </c>
      <c r="AJ875" s="202">
        <v>0</v>
      </c>
      <c r="AK875" s="202">
        <v>0.5</v>
      </c>
      <c r="AL875" s="202">
        <v>0</v>
      </c>
      <c r="AM875" s="202">
        <v>0.1</v>
      </c>
      <c r="AN875" s="202">
        <v>0</v>
      </c>
      <c r="AO875" s="202">
        <v>1</v>
      </c>
      <c r="AP875" s="202">
        <v>0</v>
      </c>
      <c r="AQ875" s="202" t="s">
        <v>197</v>
      </c>
      <c r="AR875" s="202">
        <v>1978</v>
      </c>
      <c r="AS875" s="210">
        <v>7.6</v>
      </c>
      <c r="AT875" s="202" t="s">
        <v>132</v>
      </c>
      <c r="AU875" s="202" t="s">
        <v>556</v>
      </c>
      <c r="AV875" s="152">
        <v>1.1269427669584644</v>
      </c>
      <c r="AW875" s="152">
        <v>1.1269427669584644</v>
      </c>
      <c r="AX875" s="179">
        <v>-0.40586802477406919</v>
      </c>
      <c r="AY875" s="179" t="s">
        <v>115</v>
      </c>
      <c r="AZ875" s="179">
        <v>-0.30635949596209211</v>
      </c>
      <c r="BA875" s="179">
        <v>-0.28942707040793691</v>
      </c>
      <c r="BB875" s="179">
        <v>0</v>
      </c>
      <c r="BC875" s="179">
        <v>0.27560731585367582</v>
      </c>
      <c r="BD875" s="179">
        <v>0.2928147207349735</v>
      </c>
      <c r="BE875" s="179" t="s">
        <v>115</v>
      </c>
      <c r="BF875" s="179">
        <v>0.36709150043845329</v>
      </c>
      <c r="BG875" s="179">
        <v>0.41591652224523562</v>
      </c>
      <c r="BH875" s="223">
        <v>0</v>
      </c>
      <c r="BI875" s="204">
        <v>7</v>
      </c>
      <c r="BJ875" s="205" t="s">
        <v>3025</v>
      </c>
      <c r="BK875" s="205" t="s">
        <v>3026</v>
      </c>
      <c r="BL875" s="205" t="s">
        <v>3027</v>
      </c>
      <c r="BM875" s="205">
        <v>-1.7413356418987221E-2</v>
      </c>
      <c r="BN875" s="205">
        <v>0.58516358924045642</v>
      </c>
      <c r="BO875" s="205">
        <v>0.1015634361098519</v>
      </c>
      <c r="BP875" s="205">
        <v>9.548178712712084E-2</v>
      </c>
      <c r="BQ875" s="205" t="s">
        <v>115</v>
      </c>
      <c r="BR875" s="205" t="s">
        <v>197</v>
      </c>
      <c r="BS875" s="205">
        <v>0.15075023282146921</v>
      </c>
      <c r="BT875" s="120" t="s">
        <v>115</v>
      </c>
      <c r="BU875" s="120" t="s">
        <v>115</v>
      </c>
      <c r="BV875" s="120" t="s">
        <v>115</v>
      </c>
      <c r="BW875" s="120" t="s">
        <v>115</v>
      </c>
      <c r="BX875" s="153">
        <v>7.6174133564189868</v>
      </c>
      <c r="BY875" s="153">
        <v>1.2774381900507759</v>
      </c>
      <c r="BZ875" s="153">
        <v>1.2774381900507759</v>
      </c>
      <c r="CA875" s="154" t="s">
        <v>197</v>
      </c>
      <c r="CB875" s="154">
        <v>1.2863024380354449</v>
      </c>
      <c r="CC875" s="154">
        <v>1.2863024380354449</v>
      </c>
      <c r="CD875" s="154" t="s">
        <v>197</v>
      </c>
      <c r="CE875" s="155">
        <v>0</v>
      </c>
      <c r="CF875" s="155"/>
      <c r="CG875" s="155"/>
      <c r="CH875" s="273"/>
    </row>
    <row r="876" spans="1:86" s="1" customFormat="1" x14ac:dyDescent="0.2">
      <c r="A876" s="120">
        <v>872</v>
      </c>
      <c r="B876" s="127" t="s">
        <v>1173</v>
      </c>
      <c r="C876" s="120" t="s">
        <v>491</v>
      </c>
      <c r="D876" s="121">
        <v>2</v>
      </c>
      <c r="E876" s="121" t="s">
        <v>1177</v>
      </c>
      <c r="F876" s="199">
        <v>60.2483</v>
      </c>
      <c r="G876" s="199">
        <v>5.03</v>
      </c>
      <c r="H876" s="213">
        <v>1</v>
      </c>
      <c r="I876" s="212">
        <v>3990</v>
      </c>
      <c r="J876" s="212">
        <v>120</v>
      </c>
      <c r="K876" s="123">
        <v>0</v>
      </c>
      <c r="L876" s="122">
        <v>3990</v>
      </c>
      <c r="M876" s="122">
        <v>120</v>
      </c>
      <c r="N876" s="122">
        <v>4519.5</v>
      </c>
      <c r="O876" s="122">
        <v>329.5</v>
      </c>
      <c r="P876" s="122">
        <v>529.5</v>
      </c>
      <c r="Q876" s="112" t="s">
        <v>214</v>
      </c>
      <c r="R876" s="158">
        <v>1</v>
      </c>
      <c r="S876" s="112" t="s">
        <v>2191</v>
      </c>
      <c r="T876" s="124" t="s">
        <v>2185</v>
      </c>
      <c r="U876" s="112" t="s">
        <v>214</v>
      </c>
      <c r="V876" s="112" t="s">
        <v>676</v>
      </c>
      <c r="W876" s="124" t="s">
        <v>193</v>
      </c>
      <c r="X876" s="112" t="s">
        <v>115</v>
      </c>
      <c r="Y876" s="112" t="s">
        <v>115</v>
      </c>
      <c r="Z876" s="112" t="s">
        <v>115</v>
      </c>
      <c r="AA876" s="125" t="s">
        <v>197</v>
      </c>
      <c r="AB876" s="125" t="s">
        <v>197</v>
      </c>
      <c r="AC876" s="125" t="s">
        <v>197</v>
      </c>
      <c r="AD876" s="125" t="s">
        <v>197</v>
      </c>
      <c r="AE876" s="125">
        <v>0</v>
      </c>
      <c r="AF876" s="125">
        <v>0.1</v>
      </c>
      <c r="AG876" s="125">
        <v>0</v>
      </c>
      <c r="AH876" s="125">
        <v>0</v>
      </c>
      <c r="AI876" s="202">
        <v>0</v>
      </c>
      <c r="AJ876" s="202">
        <v>0</v>
      </c>
      <c r="AK876" s="202">
        <v>0.5</v>
      </c>
      <c r="AL876" s="202">
        <v>0</v>
      </c>
      <c r="AM876" s="202">
        <v>0.1</v>
      </c>
      <c r="AN876" s="202">
        <v>0</v>
      </c>
      <c r="AO876" s="202">
        <v>1</v>
      </c>
      <c r="AP876" s="202">
        <v>0</v>
      </c>
      <c r="AQ876" s="202" t="s">
        <v>197</v>
      </c>
      <c r="AR876" s="202">
        <v>1978</v>
      </c>
      <c r="AS876" s="210">
        <v>6.9</v>
      </c>
      <c r="AT876" s="202" t="s">
        <v>132</v>
      </c>
      <c r="AU876" s="202" t="s">
        <v>556</v>
      </c>
      <c r="AV876" s="152">
        <v>1.1269427669584644</v>
      </c>
      <c r="AW876" s="152">
        <v>1.1269427669584644</v>
      </c>
      <c r="AX876" s="179">
        <v>-0.40586802477406919</v>
      </c>
      <c r="AY876" s="179" t="s">
        <v>115</v>
      </c>
      <c r="AZ876" s="179">
        <v>-0.30635949596209211</v>
      </c>
      <c r="BA876" s="179">
        <v>-0.28942707040793691</v>
      </c>
      <c r="BB876" s="179">
        <v>0</v>
      </c>
      <c r="BC876" s="179">
        <v>0.27560731585367582</v>
      </c>
      <c r="BD876" s="179">
        <v>0.2928147207349735</v>
      </c>
      <c r="BE876" s="179" t="s">
        <v>115</v>
      </c>
      <c r="BF876" s="179">
        <v>0.36709150043845329</v>
      </c>
      <c r="BG876" s="179">
        <v>0.41591652224523562</v>
      </c>
      <c r="BH876" s="223">
        <v>0</v>
      </c>
      <c r="BI876" s="204">
        <v>7</v>
      </c>
      <c r="BJ876" s="205" t="s">
        <v>3025</v>
      </c>
      <c r="BK876" s="205" t="s">
        <v>3026</v>
      </c>
      <c r="BL876" s="205" t="s">
        <v>3027</v>
      </c>
      <c r="BM876" s="205">
        <v>-1.735620966154949E-2</v>
      </c>
      <c r="BN876" s="205">
        <v>0.5790390430820449</v>
      </c>
      <c r="BO876" s="205">
        <v>9.1030726935473094E-2</v>
      </c>
      <c r="BP876" s="205">
        <v>9.548178712712084E-2</v>
      </c>
      <c r="BQ876" s="205" t="s">
        <v>115</v>
      </c>
      <c r="BR876" s="205" t="s">
        <v>197</v>
      </c>
      <c r="BS876" s="205">
        <v>0.1446828334204954</v>
      </c>
      <c r="BT876" s="120" t="s">
        <v>115</v>
      </c>
      <c r="BU876" s="120" t="s">
        <v>115</v>
      </c>
      <c r="BV876" s="120" t="s">
        <v>115</v>
      </c>
      <c r="BW876" s="120" t="s">
        <v>115</v>
      </c>
      <c r="BX876" s="153">
        <v>6.9173562096615502</v>
      </c>
      <c r="BY876" s="153">
        <v>1.2738483341170406</v>
      </c>
      <c r="BZ876" s="153">
        <v>1.2738483341170406</v>
      </c>
      <c r="CA876" s="154" t="s">
        <v>197</v>
      </c>
      <c r="CB876" s="154">
        <v>1.2820384942034082</v>
      </c>
      <c r="CC876" s="154">
        <v>1.2820384942034082</v>
      </c>
      <c r="CD876" s="154" t="s">
        <v>197</v>
      </c>
      <c r="CE876" s="155">
        <v>0</v>
      </c>
      <c r="CF876" s="155"/>
      <c r="CG876" s="155"/>
      <c r="CH876" s="273"/>
    </row>
    <row r="877" spans="1:86" s="1" customFormat="1" x14ac:dyDescent="0.2">
      <c r="A877" s="120">
        <v>873</v>
      </c>
      <c r="B877" s="127" t="s">
        <v>1172</v>
      </c>
      <c r="C877" s="120" t="s">
        <v>491</v>
      </c>
      <c r="D877" s="121">
        <v>2</v>
      </c>
      <c r="E877" s="121" t="s">
        <v>1180</v>
      </c>
      <c r="F877" s="199">
        <v>60.378300000000003</v>
      </c>
      <c r="G877" s="199">
        <v>4.9800000000000004</v>
      </c>
      <c r="H877" s="213">
        <v>1</v>
      </c>
      <c r="I877" s="212">
        <v>2790</v>
      </c>
      <c r="J877" s="212">
        <v>110</v>
      </c>
      <c r="K877" s="123">
        <v>0</v>
      </c>
      <c r="L877" s="122">
        <v>2790</v>
      </c>
      <c r="M877" s="122">
        <v>110</v>
      </c>
      <c r="N877" s="122">
        <v>2884.5</v>
      </c>
      <c r="O877" s="122">
        <v>463.5</v>
      </c>
      <c r="P877" s="122">
        <v>385.5</v>
      </c>
      <c r="Q877" s="112" t="s">
        <v>214</v>
      </c>
      <c r="R877" s="158">
        <v>1</v>
      </c>
      <c r="S877" s="112" t="s">
        <v>2191</v>
      </c>
      <c r="T877" s="124" t="s">
        <v>2185</v>
      </c>
      <c r="U877" s="112" t="s">
        <v>214</v>
      </c>
      <c r="V877" s="112" t="s">
        <v>676</v>
      </c>
      <c r="W877" s="124" t="s">
        <v>193</v>
      </c>
      <c r="X877" s="112" t="s">
        <v>115</v>
      </c>
      <c r="Y877" s="112" t="s">
        <v>115</v>
      </c>
      <c r="Z877" s="112" t="s">
        <v>115</v>
      </c>
      <c r="AA877" s="125" t="s">
        <v>197</v>
      </c>
      <c r="AB877" s="125" t="s">
        <v>197</v>
      </c>
      <c r="AC877" s="125" t="s">
        <v>197</v>
      </c>
      <c r="AD877" s="125" t="s">
        <v>197</v>
      </c>
      <c r="AE877" s="125">
        <v>0</v>
      </c>
      <c r="AF877" s="125">
        <v>0.1</v>
      </c>
      <c r="AG877" s="125">
        <v>0</v>
      </c>
      <c r="AH877" s="125">
        <v>0</v>
      </c>
      <c r="AI877" s="202">
        <v>0</v>
      </c>
      <c r="AJ877" s="202">
        <v>0</v>
      </c>
      <c r="AK877" s="202">
        <v>0.5</v>
      </c>
      <c r="AL877" s="202">
        <v>0</v>
      </c>
      <c r="AM877" s="202">
        <v>0.1</v>
      </c>
      <c r="AN877" s="202">
        <v>0</v>
      </c>
      <c r="AO877" s="202">
        <v>1</v>
      </c>
      <c r="AP877" s="202">
        <v>0</v>
      </c>
      <c r="AQ877" s="202" t="s">
        <v>197</v>
      </c>
      <c r="AR877" s="202">
        <v>1978</v>
      </c>
      <c r="AS877" s="210">
        <v>5.3</v>
      </c>
      <c r="AT877" s="202" t="s">
        <v>132</v>
      </c>
      <c r="AU877" s="202" t="s">
        <v>556</v>
      </c>
      <c r="AV877" s="152">
        <v>1.1269427669584644</v>
      </c>
      <c r="AW877" s="152">
        <v>1.1269427669584644</v>
      </c>
      <c r="AX877" s="179">
        <v>-0.43230737056703111</v>
      </c>
      <c r="AY877" s="179" t="s">
        <v>115</v>
      </c>
      <c r="AZ877" s="179">
        <v>-0.32988686962324237</v>
      </c>
      <c r="BA877" s="179">
        <v>-0.31244102458457229</v>
      </c>
      <c r="BB877" s="179">
        <v>0</v>
      </c>
      <c r="BC877" s="179">
        <v>0.29062897157832401</v>
      </c>
      <c r="BD877" s="179">
        <v>0.30824329007139439</v>
      </c>
      <c r="BE877" s="179" t="s">
        <v>115</v>
      </c>
      <c r="BF877" s="179">
        <v>0.3845960591432111</v>
      </c>
      <c r="BG877" s="179">
        <v>0.43640966894725058</v>
      </c>
      <c r="BH877" s="223">
        <v>0</v>
      </c>
      <c r="BI877" s="204">
        <v>7</v>
      </c>
      <c r="BJ877" s="205" t="s">
        <v>3025</v>
      </c>
      <c r="BK877" s="205" t="s">
        <v>3026</v>
      </c>
      <c r="BL877" s="205" t="s">
        <v>3027</v>
      </c>
      <c r="BM877" s="205">
        <v>-2.2139712092586531E-2</v>
      </c>
      <c r="BN877" s="205">
        <v>0.68332426149583214</v>
      </c>
      <c r="BO877" s="205">
        <v>0.1130017766883149</v>
      </c>
      <c r="BP877" s="205">
        <v>9.548178712712084E-2</v>
      </c>
      <c r="BQ877" s="205" t="s">
        <v>115</v>
      </c>
      <c r="BR877" s="205" t="s">
        <v>197</v>
      </c>
      <c r="BS877" s="205">
        <v>0.13518454940324551</v>
      </c>
      <c r="BT877" s="120" t="s">
        <v>115</v>
      </c>
      <c r="BU877" s="120" t="s">
        <v>115</v>
      </c>
      <c r="BV877" s="120" t="s">
        <v>115</v>
      </c>
      <c r="BW877" s="120" t="s">
        <v>115</v>
      </c>
      <c r="BX877" s="153">
        <v>5.3221397120925866</v>
      </c>
      <c r="BY877" s="153">
        <v>1.3262044410861127</v>
      </c>
      <c r="BZ877" s="153">
        <v>1.3262044410861127</v>
      </c>
      <c r="CA877" s="154" t="s">
        <v>197</v>
      </c>
      <c r="CB877" s="154">
        <v>1.3330765476722959</v>
      </c>
      <c r="CC877" s="154">
        <v>1.3330765476722959</v>
      </c>
      <c r="CD877" s="154" t="s">
        <v>197</v>
      </c>
      <c r="CE877" s="155">
        <v>0</v>
      </c>
      <c r="CF877" s="155"/>
      <c r="CG877" s="155"/>
      <c r="CH877" s="273"/>
    </row>
    <row r="878" spans="1:86" s="1" customFormat="1" x14ac:dyDescent="0.2">
      <c r="A878" s="120">
        <v>874</v>
      </c>
      <c r="B878" s="127" t="s">
        <v>1174</v>
      </c>
      <c r="C878" s="120" t="s">
        <v>491</v>
      </c>
      <c r="D878" s="121">
        <v>2</v>
      </c>
      <c r="E878" s="121" t="s">
        <v>1182</v>
      </c>
      <c r="F878" s="199">
        <v>60.261699999999998</v>
      </c>
      <c r="G878" s="199">
        <v>4.97</v>
      </c>
      <c r="H878" s="213">
        <v>1</v>
      </c>
      <c r="I878" s="212">
        <v>2490</v>
      </c>
      <c r="J878" s="212">
        <v>110</v>
      </c>
      <c r="K878" s="123">
        <v>0</v>
      </c>
      <c r="L878" s="122">
        <v>2490</v>
      </c>
      <c r="M878" s="122">
        <v>110</v>
      </c>
      <c r="N878" s="122">
        <v>2539</v>
      </c>
      <c r="O878" s="122">
        <v>337</v>
      </c>
      <c r="P878" s="122">
        <v>387</v>
      </c>
      <c r="Q878" s="112" t="s">
        <v>214</v>
      </c>
      <c r="R878" s="158">
        <v>1</v>
      </c>
      <c r="S878" s="112" t="s">
        <v>2191</v>
      </c>
      <c r="T878" s="124" t="s">
        <v>2185</v>
      </c>
      <c r="U878" s="112" t="s">
        <v>214</v>
      </c>
      <c r="V878" s="112" t="s">
        <v>676</v>
      </c>
      <c r="W878" s="124" t="s">
        <v>193</v>
      </c>
      <c r="X878" s="112" t="s">
        <v>115</v>
      </c>
      <c r="Y878" s="112" t="s">
        <v>115</v>
      </c>
      <c r="Z878" s="112" t="s">
        <v>115</v>
      </c>
      <c r="AA878" s="125" t="s">
        <v>197</v>
      </c>
      <c r="AB878" s="125" t="s">
        <v>197</v>
      </c>
      <c r="AC878" s="125" t="s">
        <v>197</v>
      </c>
      <c r="AD878" s="125" t="s">
        <v>197</v>
      </c>
      <c r="AE878" s="125">
        <v>0</v>
      </c>
      <c r="AF878" s="125">
        <v>0.1</v>
      </c>
      <c r="AG878" s="125">
        <v>0</v>
      </c>
      <c r="AH878" s="125">
        <v>0</v>
      </c>
      <c r="AI878" s="202">
        <v>0</v>
      </c>
      <c r="AJ878" s="202">
        <v>0</v>
      </c>
      <c r="AK878" s="202">
        <v>0.5</v>
      </c>
      <c r="AL878" s="202">
        <v>0</v>
      </c>
      <c r="AM878" s="202">
        <v>0.1</v>
      </c>
      <c r="AN878" s="202">
        <v>0</v>
      </c>
      <c r="AO878" s="202">
        <v>1</v>
      </c>
      <c r="AP878" s="202">
        <v>0</v>
      </c>
      <c r="AQ878" s="202" t="s">
        <v>197</v>
      </c>
      <c r="AR878" s="202">
        <v>1978</v>
      </c>
      <c r="AS878" s="210">
        <v>3.5</v>
      </c>
      <c r="AT878" s="202" t="s">
        <v>132</v>
      </c>
      <c r="AU878" s="202" t="s">
        <v>556</v>
      </c>
      <c r="AV878" s="152">
        <v>1.1269427669584644</v>
      </c>
      <c r="AW878" s="152">
        <v>1.1269427669584644</v>
      </c>
      <c r="AX878" s="179">
        <v>-0.43683725662561002</v>
      </c>
      <c r="AY878" s="179" t="s">
        <v>115</v>
      </c>
      <c r="AZ878" s="179">
        <v>-0.33378534331059539</v>
      </c>
      <c r="BA878" s="179">
        <v>-0.31628321438060919</v>
      </c>
      <c r="BB878" s="179">
        <v>0</v>
      </c>
      <c r="BC878" s="179">
        <v>0.29276073592370472</v>
      </c>
      <c r="BD878" s="179">
        <v>0.31040503919036883</v>
      </c>
      <c r="BE878" s="179" t="s">
        <v>115</v>
      </c>
      <c r="BF878" s="179">
        <v>0.38733331321551229</v>
      </c>
      <c r="BG878" s="179">
        <v>0.43960263522601972</v>
      </c>
      <c r="BH878" s="223">
        <v>0</v>
      </c>
      <c r="BI878" s="204">
        <v>7</v>
      </c>
      <c r="BJ878" s="205" t="s">
        <v>3025</v>
      </c>
      <c r="BK878" s="205" t="s">
        <v>3026</v>
      </c>
      <c r="BL878" s="205" t="s">
        <v>3027</v>
      </c>
      <c r="BM878" s="205">
        <v>-1.7433836091559959E-2</v>
      </c>
      <c r="BN878" s="205">
        <v>0.58605897251616068</v>
      </c>
      <c r="BO878" s="205">
        <v>0.1033547379199717</v>
      </c>
      <c r="BP878" s="205">
        <v>9.548178712712084E-2</v>
      </c>
      <c r="BQ878" s="205" t="s">
        <v>115</v>
      </c>
      <c r="BR878" s="205" t="s">
        <v>197</v>
      </c>
      <c r="BS878" s="205">
        <v>6.4625136424600771E-2</v>
      </c>
      <c r="BT878" s="120" t="s">
        <v>115</v>
      </c>
      <c r="BU878" s="120" t="s">
        <v>115</v>
      </c>
      <c r="BV878" s="120" t="s">
        <v>115</v>
      </c>
      <c r="BW878" s="120" t="s">
        <v>115</v>
      </c>
      <c r="BX878" s="153">
        <v>3.51743383609156</v>
      </c>
      <c r="BY878" s="153">
        <v>1.2779922115530253</v>
      </c>
      <c r="BZ878" s="153">
        <v>1.2779922115530253</v>
      </c>
      <c r="CA878" s="154" t="s">
        <v>197</v>
      </c>
      <c r="CB878" s="154">
        <v>1.2796251408315213</v>
      </c>
      <c r="CC878" s="154">
        <v>1.2796251408315213</v>
      </c>
      <c r="CD878" s="154" t="s">
        <v>197</v>
      </c>
      <c r="CE878" s="155">
        <v>0</v>
      </c>
      <c r="CF878" s="155"/>
      <c r="CG878" s="155"/>
      <c r="CH878" s="273"/>
    </row>
    <row r="879" spans="1:86" s="1" customFormat="1" x14ac:dyDescent="0.2">
      <c r="A879" s="120">
        <v>875</v>
      </c>
      <c r="B879" s="127" t="s">
        <v>1175</v>
      </c>
      <c r="C879" s="120" t="s">
        <v>491</v>
      </c>
      <c r="D879" s="121">
        <v>2</v>
      </c>
      <c r="E879" s="121" t="s">
        <v>1181</v>
      </c>
      <c r="F879" s="199">
        <v>60.406700000000001</v>
      </c>
      <c r="G879" s="199">
        <v>4.99</v>
      </c>
      <c r="H879" s="213">
        <v>1</v>
      </c>
      <c r="I879" s="212">
        <v>2240</v>
      </c>
      <c r="J879" s="212">
        <v>110</v>
      </c>
      <c r="K879" s="123">
        <v>0</v>
      </c>
      <c r="L879" s="122">
        <v>2240</v>
      </c>
      <c r="M879" s="122">
        <v>110</v>
      </c>
      <c r="N879" s="122">
        <v>2151</v>
      </c>
      <c r="O879" s="122">
        <v>555</v>
      </c>
      <c r="P879" s="122">
        <v>262</v>
      </c>
      <c r="Q879" s="112" t="s">
        <v>214</v>
      </c>
      <c r="R879" s="158">
        <v>1</v>
      </c>
      <c r="S879" s="112" t="s">
        <v>2191</v>
      </c>
      <c r="T879" s="124" t="s">
        <v>2185</v>
      </c>
      <c r="U879" s="112" t="s">
        <v>214</v>
      </c>
      <c r="V879" s="112" t="s">
        <v>676</v>
      </c>
      <c r="W879" s="124" t="s">
        <v>193</v>
      </c>
      <c r="X879" s="112" t="s">
        <v>115</v>
      </c>
      <c r="Y879" s="112" t="s">
        <v>115</v>
      </c>
      <c r="Z879" s="112" t="s">
        <v>115</v>
      </c>
      <c r="AA879" s="125" t="s">
        <v>197</v>
      </c>
      <c r="AB879" s="125" t="s">
        <v>197</v>
      </c>
      <c r="AC879" s="125" t="s">
        <v>197</v>
      </c>
      <c r="AD879" s="125" t="s">
        <v>197</v>
      </c>
      <c r="AE879" s="125">
        <v>0</v>
      </c>
      <c r="AF879" s="125">
        <v>0.1</v>
      </c>
      <c r="AG879" s="125">
        <v>0</v>
      </c>
      <c r="AH879" s="125">
        <v>0</v>
      </c>
      <c r="AI879" s="202">
        <v>0</v>
      </c>
      <c r="AJ879" s="202">
        <v>0</v>
      </c>
      <c r="AK879" s="202">
        <v>0.5</v>
      </c>
      <c r="AL879" s="202">
        <v>0</v>
      </c>
      <c r="AM879" s="202">
        <v>0.1</v>
      </c>
      <c r="AN879" s="202">
        <v>0</v>
      </c>
      <c r="AO879" s="202">
        <v>1</v>
      </c>
      <c r="AP879" s="202">
        <v>0</v>
      </c>
      <c r="AQ879" s="202" t="s">
        <v>197</v>
      </c>
      <c r="AR879" s="202">
        <v>1978</v>
      </c>
      <c r="AS879" s="210">
        <v>3.6</v>
      </c>
      <c r="AT879" s="202" t="s">
        <v>132</v>
      </c>
      <c r="AU879" s="202" t="s">
        <v>556</v>
      </c>
      <c r="AV879" s="152">
        <v>1.1269427669584644</v>
      </c>
      <c r="AW879" s="152">
        <v>1.1269427669584644</v>
      </c>
      <c r="AX879" s="179">
        <v>-0.69359348071940807</v>
      </c>
      <c r="AY879" s="179" t="s">
        <v>115</v>
      </c>
      <c r="AZ879" s="179">
        <v>-0.50809512603789575</v>
      </c>
      <c r="BA879" s="179">
        <v>-0.47794068413729929</v>
      </c>
      <c r="BB879" s="179">
        <v>0</v>
      </c>
      <c r="BC879" s="179">
        <v>0.46063924501998171</v>
      </c>
      <c r="BD879" s="179">
        <v>0.48299420788858</v>
      </c>
      <c r="BE879" s="179" t="s">
        <v>115</v>
      </c>
      <c r="BF879" s="179">
        <v>0.63682089951868948</v>
      </c>
      <c r="BG879" s="179">
        <v>0.74823262889868336</v>
      </c>
      <c r="BH879" s="223">
        <v>0</v>
      </c>
      <c r="BI879" s="204">
        <v>7</v>
      </c>
      <c r="BJ879" s="205" t="s">
        <v>3025</v>
      </c>
      <c r="BK879" s="205" t="s">
        <v>3026</v>
      </c>
      <c r="BL879" s="205" t="s">
        <v>3027</v>
      </c>
      <c r="BM879" s="205">
        <v>-2.3090743649542E-2</v>
      </c>
      <c r="BN879" s="205">
        <v>0.70117640992434183</v>
      </c>
      <c r="BO879" s="205">
        <v>0.11984798910581131</v>
      </c>
      <c r="BP879" s="205">
        <v>9.548178712712084E-2</v>
      </c>
      <c r="BQ879" s="205" t="s">
        <v>115</v>
      </c>
      <c r="BR879" s="205" t="s">
        <v>197</v>
      </c>
      <c r="BS879" s="205">
        <v>0.14308566627479979</v>
      </c>
      <c r="BT879" s="120" t="s">
        <v>115</v>
      </c>
      <c r="BU879" s="120" t="s">
        <v>115</v>
      </c>
      <c r="BV879" s="120" t="s">
        <v>115</v>
      </c>
      <c r="BW879" s="120" t="s">
        <v>115</v>
      </c>
      <c r="BX879" s="153">
        <v>3.6230907436495423</v>
      </c>
      <c r="BY879" s="153">
        <v>1.3360870742582924</v>
      </c>
      <c r="BZ879" s="153">
        <v>1.3360870742582924</v>
      </c>
      <c r="CA879" s="154" t="s">
        <v>197</v>
      </c>
      <c r="CB879" s="154">
        <v>1.3437269729723325</v>
      </c>
      <c r="CC879" s="154">
        <v>1.3437269729723325</v>
      </c>
      <c r="CD879" s="154" t="s">
        <v>197</v>
      </c>
      <c r="CE879" s="155">
        <v>0</v>
      </c>
      <c r="CF879" s="155"/>
      <c r="CG879" s="155"/>
      <c r="CH879" s="273"/>
    </row>
    <row r="880" spans="1:86" s="1" customFormat="1" x14ac:dyDescent="0.2">
      <c r="A880" s="120">
        <v>876</v>
      </c>
      <c r="B880" s="120" t="s">
        <v>978</v>
      </c>
      <c r="C880" s="120" t="s">
        <v>492</v>
      </c>
      <c r="D880" s="126">
        <v>2</v>
      </c>
      <c r="E880" s="126" t="s">
        <v>1051</v>
      </c>
      <c r="F880" s="199">
        <v>59.484200000000001</v>
      </c>
      <c r="G880" s="199">
        <v>5.73</v>
      </c>
      <c r="H880" s="123">
        <v>1</v>
      </c>
      <c r="I880" s="122">
        <v>9900</v>
      </c>
      <c r="J880" s="122">
        <v>220</v>
      </c>
      <c r="K880" s="123">
        <v>0</v>
      </c>
      <c r="L880" s="122">
        <v>9900</v>
      </c>
      <c r="M880" s="122">
        <v>220</v>
      </c>
      <c r="N880" s="122">
        <v>11607.83333333333</v>
      </c>
      <c r="O880" s="122">
        <v>840.16666666666606</v>
      </c>
      <c r="P880" s="122">
        <v>1005.8333333333341</v>
      </c>
      <c r="Q880" s="112" t="s">
        <v>1122</v>
      </c>
      <c r="R880" s="158">
        <v>1</v>
      </c>
      <c r="S880" s="112" t="s">
        <v>2191</v>
      </c>
      <c r="T880" s="112" t="s">
        <v>878</v>
      </c>
      <c r="U880" s="112" t="s">
        <v>1120</v>
      </c>
      <c r="V880" s="112" t="s">
        <v>1123</v>
      </c>
      <c r="W880" s="112" t="s">
        <v>193</v>
      </c>
      <c r="X880" s="112">
        <v>3.9</v>
      </c>
      <c r="Y880" s="112" t="s">
        <v>197</v>
      </c>
      <c r="Z880" s="112" t="s">
        <v>197</v>
      </c>
      <c r="AA880" s="125" t="s">
        <v>197</v>
      </c>
      <c r="AB880" s="125" t="s">
        <v>197</v>
      </c>
      <c r="AC880" s="125" t="s">
        <v>197</v>
      </c>
      <c r="AD880" s="125" t="s">
        <v>197</v>
      </c>
      <c r="AE880" s="125">
        <v>0</v>
      </c>
      <c r="AF880" s="125">
        <v>0.1</v>
      </c>
      <c r="AG880" s="125">
        <v>0</v>
      </c>
      <c r="AH880" s="125">
        <v>0</v>
      </c>
      <c r="AI880" s="202">
        <v>0</v>
      </c>
      <c r="AJ880" s="202">
        <v>0</v>
      </c>
      <c r="AK880" s="202">
        <v>0.77014901197560137</v>
      </c>
      <c r="AL880" s="202">
        <v>0</v>
      </c>
      <c r="AM880" s="202">
        <v>0.1</v>
      </c>
      <c r="AN880" s="202">
        <v>0</v>
      </c>
      <c r="AO880" s="202">
        <v>1</v>
      </c>
      <c r="AP880" s="202">
        <v>0</v>
      </c>
      <c r="AQ880" s="202" t="s">
        <v>197</v>
      </c>
      <c r="AR880" s="202">
        <v>1978</v>
      </c>
      <c r="AS880" s="203">
        <v>54</v>
      </c>
      <c r="AT880" s="202" t="s">
        <v>132</v>
      </c>
      <c r="AU880" s="202" t="s">
        <v>556</v>
      </c>
      <c r="AV880" s="152">
        <v>1.2700903513715058</v>
      </c>
      <c r="AW880" s="152">
        <v>1.2700903513715058</v>
      </c>
      <c r="AX880" s="179">
        <v>-0.69359348071940807</v>
      </c>
      <c r="AY880" s="179" t="s">
        <v>115</v>
      </c>
      <c r="AZ880" s="179">
        <v>-0.50809512603789575</v>
      </c>
      <c r="BA880" s="179">
        <v>-0.47794068413729929</v>
      </c>
      <c r="BB880" s="179">
        <v>0</v>
      </c>
      <c r="BC880" s="179">
        <v>0.46063924501998171</v>
      </c>
      <c r="BD880" s="179">
        <v>0.48299420788858</v>
      </c>
      <c r="BE880" s="179" t="s">
        <v>115</v>
      </c>
      <c r="BF880" s="179">
        <v>0.63682089951868948</v>
      </c>
      <c r="BG880" s="179">
        <v>0.74823262889868336</v>
      </c>
      <c r="BH880" s="204">
        <v>0</v>
      </c>
      <c r="BI880" s="204">
        <v>7</v>
      </c>
      <c r="BJ880" s="205" t="s">
        <v>3025</v>
      </c>
      <c r="BK880" s="205" t="s">
        <v>3026</v>
      </c>
      <c r="BL880" s="205" t="s">
        <v>3027</v>
      </c>
      <c r="BM880" s="205">
        <v>-2.9802395120256508E-2</v>
      </c>
      <c r="BN880" s="205">
        <v>0.4433481680016757</v>
      </c>
      <c r="BO880" s="205">
        <v>5.6460258267427621E-2</v>
      </c>
      <c r="BP880" s="205">
        <v>9.548178712712084E-2</v>
      </c>
      <c r="BQ880" s="205" t="s">
        <v>115</v>
      </c>
      <c r="BR880" s="205" t="s">
        <v>197</v>
      </c>
      <c r="BS880" s="205">
        <v>1.4135457728814189</v>
      </c>
      <c r="BT880" s="120" t="s">
        <v>115</v>
      </c>
      <c r="BU880" s="120" t="s">
        <v>115</v>
      </c>
      <c r="BV880" s="120" t="s">
        <v>115</v>
      </c>
      <c r="BW880" s="120" t="s">
        <v>115</v>
      </c>
      <c r="BX880" s="153">
        <v>54.029802395120257</v>
      </c>
      <c r="BY880" s="153">
        <v>1.349811702110354</v>
      </c>
      <c r="BZ880" s="153">
        <v>1.349811702110354</v>
      </c>
      <c r="CA880" s="154" t="s">
        <v>197</v>
      </c>
      <c r="CB880" s="154">
        <v>1.9545084505279016</v>
      </c>
      <c r="CC880" s="154">
        <v>1.9545084505279016</v>
      </c>
      <c r="CD880" s="154" t="s">
        <v>197</v>
      </c>
      <c r="CE880" s="155">
        <v>0</v>
      </c>
      <c r="CF880" s="155"/>
      <c r="CG880" s="155"/>
      <c r="CH880" s="273"/>
    </row>
    <row r="881" spans="1:86" s="1" customFormat="1" x14ac:dyDescent="0.2">
      <c r="A881" s="120">
        <v>877</v>
      </c>
      <c r="B881" s="120" t="s">
        <v>1119</v>
      </c>
      <c r="C881" s="120" t="s">
        <v>492</v>
      </c>
      <c r="D881" s="126">
        <v>2</v>
      </c>
      <c r="E881" s="126" t="s">
        <v>1051</v>
      </c>
      <c r="F881" s="199">
        <v>59.484200000000001</v>
      </c>
      <c r="G881" s="199">
        <v>5.73</v>
      </c>
      <c r="H881" s="123">
        <v>1</v>
      </c>
      <c r="I881" s="122">
        <v>8040</v>
      </c>
      <c r="J881" s="122">
        <v>290</v>
      </c>
      <c r="K881" s="123">
        <v>0</v>
      </c>
      <c r="L881" s="122">
        <v>8040</v>
      </c>
      <c r="M881" s="122">
        <v>290</v>
      </c>
      <c r="N881" s="122">
        <v>8894.1666666666661</v>
      </c>
      <c r="O881" s="122">
        <v>657.83333333333394</v>
      </c>
      <c r="P881" s="122">
        <v>701.16666666666606</v>
      </c>
      <c r="Q881" s="112" t="s">
        <v>1120</v>
      </c>
      <c r="R881" s="158">
        <v>1</v>
      </c>
      <c r="S881" s="112" t="s">
        <v>2191</v>
      </c>
      <c r="T881" s="124" t="s">
        <v>2185</v>
      </c>
      <c r="U881" s="112" t="s">
        <v>1121</v>
      </c>
      <c r="V881" s="112" t="s">
        <v>1122</v>
      </c>
      <c r="W881" s="112" t="s">
        <v>193</v>
      </c>
      <c r="X881" s="112">
        <v>3.8</v>
      </c>
      <c r="Y881" s="112" t="s">
        <v>197</v>
      </c>
      <c r="Z881" s="112" t="s">
        <v>197</v>
      </c>
      <c r="AA881" s="125" t="s">
        <v>197</v>
      </c>
      <c r="AB881" s="125" t="s">
        <v>197</v>
      </c>
      <c r="AC881" s="125" t="s">
        <v>197</v>
      </c>
      <c r="AD881" s="125" t="s">
        <v>197</v>
      </c>
      <c r="AE881" s="125">
        <v>0</v>
      </c>
      <c r="AF881" s="125">
        <v>0.1</v>
      </c>
      <c r="AG881" s="125">
        <v>0</v>
      </c>
      <c r="AH881" s="125">
        <v>0</v>
      </c>
      <c r="AI881" s="202">
        <v>0</v>
      </c>
      <c r="AJ881" s="202">
        <v>0</v>
      </c>
      <c r="AK881" s="202">
        <v>0.76793227113559293</v>
      </c>
      <c r="AL881" s="202">
        <v>0</v>
      </c>
      <c r="AM881" s="202">
        <v>0.1</v>
      </c>
      <c r="AN881" s="202">
        <v>0</v>
      </c>
      <c r="AO881" s="202">
        <v>1</v>
      </c>
      <c r="AP881" s="202">
        <v>0</v>
      </c>
      <c r="AQ881" s="202" t="s">
        <v>197</v>
      </c>
      <c r="AR881" s="202">
        <v>1978</v>
      </c>
      <c r="AS881" s="203">
        <v>54</v>
      </c>
      <c r="AT881" s="202" t="s">
        <v>132</v>
      </c>
      <c r="AU881" s="202" t="s">
        <v>556</v>
      </c>
      <c r="AV881" s="152">
        <v>1.2687474031703354</v>
      </c>
      <c r="AW881" s="152">
        <v>1.2687474031703354</v>
      </c>
      <c r="AX881" s="179">
        <v>-0.69359348071940807</v>
      </c>
      <c r="AY881" s="179" t="s">
        <v>115</v>
      </c>
      <c r="AZ881" s="179">
        <v>-0.50809512603789575</v>
      </c>
      <c r="BA881" s="179">
        <v>-0.47794068413729929</v>
      </c>
      <c r="BB881" s="179">
        <v>0</v>
      </c>
      <c r="BC881" s="179">
        <v>0.46063924501998171</v>
      </c>
      <c r="BD881" s="179">
        <v>0.48299420788858</v>
      </c>
      <c r="BE881" s="179" t="s">
        <v>115</v>
      </c>
      <c r="BF881" s="179">
        <v>0.63682089951868948</v>
      </c>
      <c r="BG881" s="179">
        <v>0.74823262889868336</v>
      </c>
      <c r="BH881" s="204">
        <v>1</v>
      </c>
      <c r="BI881" s="204">
        <v>7</v>
      </c>
      <c r="BJ881" s="205" t="s">
        <v>3031</v>
      </c>
      <c r="BK881" s="205" t="s">
        <v>3032</v>
      </c>
      <c r="BL881" s="205" t="s">
        <v>3030</v>
      </c>
      <c r="BM881" s="205">
        <v>0.41354577288141919</v>
      </c>
      <c r="BN881" s="205" t="s">
        <v>115</v>
      </c>
      <c r="BO881" s="205">
        <v>5.6460258267427621E-2</v>
      </c>
      <c r="BP881" s="205">
        <v>9.548178712712084E-2</v>
      </c>
      <c r="BQ881" s="205" t="s">
        <v>115</v>
      </c>
      <c r="BR881" s="205" t="s">
        <v>197</v>
      </c>
      <c r="BS881" s="205">
        <v>1.4135457728814189</v>
      </c>
      <c r="BT881" s="120" t="s">
        <v>115</v>
      </c>
      <c r="BU881" s="120" t="s">
        <v>115</v>
      </c>
      <c r="BV881" s="120" t="s">
        <v>115</v>
      </c>
      <c r="BW881" s="120" t="s">
        <v>115</v>
      </c>
      <c r="BX881" s="153">
        <v>53.58645422711858</v>
      </c>
      <c r="BY881" s="153">
        <v>1.2735872586862993</v>
      </c>
      <c r="BZ881" s="153">
        <v>1.2735872586862993</v>
      </c>
      <c r="CA881" s="154" t="s">
        <v>197</v>
      </c>
      <c r="CB881" s="154">
        <v>1.9026655401091939</v>
      </c>
      <c r="CC881" s="154">
        <v>1.9026655401091939</v>
      </c>
      <c r="CD881" s="154" t="s">
        <v>197</v>
      </c>
      <c r="CE881" s="155">
        <v>0</v>
      </c>
      <c r="CF881" s="155"/>
      <c r="CG881" s="155"/>
      <c r="CH881" s="273"/>
    </row>
    <row r="882" spans="1:86" s="1" customFormat="1" x14ac:dyDescent="0.2">
      <c r="A882" s="120">
        <v>878</v>
      </c>
      <c r="B882" s="120" t="s">
        <v>1124</v>
      </c>
      <c r="C882" s="120" t="s">
        <v>492</v>
      </c>
      <c r="D882" s="126">
        <v>2</v>
      </c>
      <c r="E882" s="126" t="s">
        <v>1051</v>
      </c>
      <c r="F882" s="199">
        <v>59.484200000000001</v>
      </c>
      <c r="G882" s="199">
        <v>5.73</v>
      </c>
      <c r="H882" s="123">
        <v>1</v>
      </c>
      <c r="I882" s="122">
        <v>10220</v>
      </c>
      <c r="J882" s="122">
        <v>160</v>
      </c>
      <c r="K882" s="123">
        <v>0</v>
      </c>
      <c r="L882" s="122">
        <v>10220</v>
      </c>
      <c r="M882" s="122">
        <v>160</v>
      </c>
      <c r="N882" s="122">
        <v>12112.08333333333</v>
      </c>
      <c r="O882" s="122">
        <v>488.91666666666612</v>
      </c>
      <c r="P882" s="122">
        <v>835.08333333333394</v>
      </c>
      <c r="Q882" s="112" t="s">
        <v>1123</v>
      </c>
      <c r="R882" s="158">
        <v>1</v>
      </c>
      <c r="S882" s="112" t="s">
        <v>2191</v>
      </c>
      <c r="T882" s="124" t="s">
        <v>2185</v>
      </c>
      <c r="U882" s="112" t="s">
        <v>1121</v>
      </c>
      <c r="V882" s="112" t="s">
        <v>1122</v>
      </c>
      <c r="W882" s="112" t="s">
        <v>193</v>
      </c>
      <c r="X882" s="112">
        <v>3.8</v>
      </c>
      <c r="Y882" s="112" t="s">
        <v>197</v>
      </c>
      <c r="Z882" s="112" t="s">
        <v>197</v>
      </c>
      <c r="AA882" s="125" t="s">
        <v>197</v>
      </c>
      <c r="AB882" s="125" t="s">
        <v>197</v>
      </c>
      <c r="AC882" s="125" t="s">
        <v>197</v>
      </c>
      <c r="AD882" s="125" t="s">
        <v>197</v>
      </c>
      <c r="AE882" s="125">
        <v>0</v>
      </c>
      <c r="AF882" s="125">
        <v>0.1</v>
      </c>
      <c r="AG882" s="125">
        <v>0</v>
      </c>
      <c r="AH882" s="125">
        <v>0</v>
      </c>
      <c r="AI882" s="202">
        <v>0</v>
      </c>
      <c r="AJ882" s="202">
        <v>0</v>
      </c>
      <c r="AK882" s="202">
        <v>0.77</v>
      </c>
      <c r="AL882" s="202">
        <v>0</v>
      </c>
      <c r="AM882" s="202">
        <v>0.1</v>
      </c>
      <c r="AN882" s="202">
        <v>0</v>
      </c>
      <c r="AO882" s="202">
        <v>1</v>
      </c>
      <c r="AP882" s="202">
        <v>0</v>
      </c>
      <c r="AQ882" s="202" t="s">
        <v>197</v>
      </c>
      <c r="AR882" s="202">
        <v>1978</v>
      </c>
      <c r="AS882" s="203">
        <v>54</v>
      </c>
      <c r="AT882" s="202" t="s">
        <v>132</v>
      </c>
      <c r="AU882" s="202" t="s">
        <v>556</v>
      </c>
      <c r="AV882" s="152">
        <v>1.27</v>
      </c>
      <c r="AW882" s="152">
        <v>1.27</v>
      </c>
      <c r="AX882" s="179">
        <v>-0.3302407487219825</v>
      </c>
      <c r="AY882" s="179" t="s">
        <v>115</v>
      </c>
      <c r="AZ882" s="179">
        <v>-0.23131048286881781</v>
      </c>
      <c r="BA882" s="179">
        <v>-0.21011528013720801</v>
      </c>
      <c r="BB882" s="179">
        <v>0</v>
      </c>
      <c r="BC882" s="179">
        <v>0.19370037357284531</v>
      </c>
      <c r="BD882" s="179">
        <v>0.2082751855117847</v>
      </c>
      <c r="BE882" s="179" t="s">
        <v>115</v>
      </c>
      <c r="BF882" s="179">
        <v>0.280761824852927</v>
      </c>
      <c r="BG882" s="179">
        <v>0.34891459989216689</v>
      </c>
      <c r="BH882" s="204">
        <v>-1</v>
      </c>
      <c r="BI882" s="204">
        <v>7</v>
      </c>
      <c r="BJ882" s="205" t="s">
        <v>3033</v>
      </c>
      <c r="BK882" s="205" t="s">
        <v>3034</v>
      </c>
      <c r="BL882" s="205" t="s">
        <v>3035</v>
      </c>
      <c r="BM882" s="205">
        <v>0</v>
      </c>
      <c r="BN882" s="205" t="s">
        <v>115</v>
      </c>
      <c r="BO882" s="205">
        <v>5.6460258267427621E-2</v>
      </c>
      <c r="BP882" s="205">
        <v>9.548178712712084E-2</v>
      </c>
      <c r="BQ882" s="205" t="s">
        <v>115</v>
      </c>
      <c r="BR882" s="205" t="s">
        <v>197</v>
      </c>
      <c r="BS882" s="205">
        <v>1.4135457728814189</v>
      </c>
      <c r="BT882" s="120" t="s">
        <v>115</v>
      </c>
      <c r="BU882" s="120" t="s">
        <v>115</v>
      </c>
      <c r="BV882" s="120" t="s">
        <v>115</v>
      </c>
      <c r="BW882" s="120" t="s">
        <v>115</v>
      </c>
      <c r="BX882" s="153">
        <v>54</v>
      </c>
      <c r="BY882" s="153">
        <v>1.2748351000959353</v>
      </c>
      <c r="BZ882" s="153">
        <v>1.2748351000959353</v>
      </c>
      <c r="CA882" s="154" t="s">
        <v>197</v>
      </c>
      <c r="CB882" s="154">
        <v>1.9035010334821312</v>
      </c>
      <c r="CC882" s="154">
        <v>1.9035010334821312</v>
      </c>
      <c r="CD882" s="154" t="s">
        <v>197</v>
      </c>
      <c r="CE882" s="155">
        <v>0</v>
      </c>
      <c r="CF882" s="155"/>
      <c r="CG882" s="155"/>
      <c r="CH882" s="273"/>
    </row>
    <row r="883" spans="1:86" s="1" customFormat="1" x14ac:dyDescent="0.2">
      <c r="A883" s="120">
        <v>879</v>
      </c>
      <c r="B883" s="120" t="s">
        <v>1055</v>
      </c>
      <c r="C883" s="120" t="s">
        <v>2261</v>
      </c>
      <c r="D883" s="126">
        <v>2</v>
      </c>
      <c r="E883" s="126" t="s">
        <v>1054</v>
      </c>
      <c r="F883" s="199">
        <v>59.392099999999999</v>
      </c>
      <c r="G883" s="199">
        <v>5.65</v>
      </c>
      <c r="H883" s="123">
        <v>1</v>
      </c>
      <c r="I883" s="122">
        <v>11530</v>
      </c>
      <c r="J883" s="122">
        <v>140</v>
      </c>
      <c r="K883" s="123">
        <v>0</v>
      </c>
      <c r="L883" s="122">
        <v>11530</v>
      </c>
      <c r="M883" s="122">
        <v>140</v>
      </c>
      <c r="N883" s="122">
        <v>13483.25</v>
      </c>
      <c r="O883" s="122">
        <v>267.75</v>
      </c>
      <c r="P883" s="122">
        <v>371.25</v>
      </c>
      <c r="Q883" s="112" t="s">
        <v>1053</v>
      </c>
      <c r="R883" s="158">
        <v>1</v>
      </c>
      <c r="S883" s="112" t="s">
        <v>2191</v>
      </c>
      <c r="T883" s="112" t="s">
        <v>1056</v>
      </c>
      <c r="U883" s="112" t="s">
        <v>390</v>
      </c>
      <c r="V883" s="112" t="s">
        <v>355</v>
      </c>
      <c r="W883" s="112" t="s">
        <v>215</v>
      </c>
      <c r="X883" s="112">
        <v>7.4</v>
      </c>
      <c r="Y883" s="112" t="s">
        <v>197</v>
      </c>
      <c r="Z883" s="112" t="s">
        <v>197</v>
      </c>
      <c r="AA883" s="125" t="s">
        <v>197</v>
      </c>
      <c r="AB883" s="125" t="s">
        <v>197</v>
      </c>
      <c r="AC883" s="125" t="s">
        <v>197</v>
      </c>
      <c r="AD883" s="125" t="s">
        <v>197</v>
      </c>
      <c r="AE883" s="125">
        <v>0</v>
      </c>
      <c r="AF883" s="125">
        <v>0.1</v>
      </c>
      <c r="AG883" s="125">
        <v>0</v>
      </c>
      <c r="AH883" s="125">
        <v>0</v>
      </c>
      <c r="AI883" s="202">
        <v>0</v>
      </c>
      <c r="AJ883" s="202">
        <v>0</v>
      </c>
      <c r="AK883" s="202">
        <v>0.87620356763400176</v>
      </c>
      <c r="AL883" s="202">
        <v>0</v>
      </c>
      <c r="AM883" s="202">
        <v>0.1</v>
      </c>
      <c r="AN883" s="202">
        <v>0</v>
      </c>
      <c r="AO883" s="202">
        <v>1</v>
      </c>
      <c r="AP883" s="202">
        <v>0</v>
      </c>
      <c r="AQ883" s="202" t="s">
        <v>197</v>
      </c>
      <c r="AR883" s="202">
        <v>1978</v>
      </c>
      <c r="AS883" s="203">
        <v>38</v>
      </c>
      <c r="AT883" s="202" t="s">
        <v>132</v>
      </c>
      <c r="AU883" s="202" t="s">
        <v>556</v>
      </c>
      <c r="AV883" s="152">
        <v>1.3370612147297343</v>
      </c>
      <c r="AW883" s="152">
        <v>1.3370612147297343</v>
      </c>
      <c r="AX883" s="179">
        <v>-0.65811232219163085</v>
      </c>
      <c r="AY883" s="179" t="s">
        <v>115</v>
      </c>
      <c r="AZ883" s="179">
        <v>-0.48219007703146322</v>
      </c>
      <c r="BA883" s="179">
        <v>-0.45382502501864153</v>
      </c>
      <c r="BB883" s="179">
        <v>0</v>
      </c>
      <c r="BC883" s="179">
        <v>0.43417268877697712</v>
      </c>
      <c r="BD883" s="179">
        <v>0.45559088526298192</v>
      </c>
      <c r="BE883" s="179" t="s">
        <v>115</v>
      </c>
      <c r="BF883" s="179">
        <v>0.60006506414819305</v>
      </c>
      <c r="BG883" s="179">
        <v>0.70181895850258436</v>
      </c>
      <c r="BH883" s="204">
        <v>1</v>
      </c>
      <c r="BI883" s="204">
        <v>7</v>
      </c>
      <c r="BJ883" s="205" t="s">
        <v>3031</v>
      </c>
      <c r="BK883" s="205" t="s">
        <v>3032</v>
      </c>
      <c r="BL883" s="205" t="s">
        <v>3030</v>
      </c>
      <c r="BM883" s="205">
        <v>0.37964323659982491</v>
      </c>
      <c r="BN883" s="205" t="s">
        <v>115</v>
      </c>
      <c r="BO883" s="205">
        <v>4.4517249467304947E-2</v>
      </c>
      <c r="BP883" s="205">
        <v>9.548178712712084E-2</v>
      </c>
      <c r="BQ883" s="205" t="s">
        <v>115</v>
      </c>
      <c r="BR883" s="205" t="s">
        <v>197</v>
      </c>
      <c r="BS883" s="205">
        <v>1.379643236599825</v>
      </c>
      <c r="BT883" s="120" t="s">
        <v>115</v>
      </c>
      <c r="BU883" s="120" t="s">
        <v>115</v>
      </c>
      <c r="BV883" s="120" t="s">
        <v>115</v>
      </c>
      <c r="BW883" s="120" t="s">
        <v>115</v>
      </c>
      <c r="BX883" s="153">
        <v>37.620356763400174</v>
      </c>
      <c r="BY883" s="153">
        <v>1.341205148032051</v>
      </c>
      <c r="BZ883" s="153">
        <v>1.341205148032051</v>
      </c>
      <c r="CA883" s="154" t="s">
        <v>197</v>
      </c>
      <c r="CB883" s="154">
        <v>1.9241223218400947</v>
      </c>
      <c r="CC883" s="154">
        <v>1.9241223218400947</v>
      </c>
      <c r="CD883" s="154" t="s">
        <v>197</v>
      </c>
      <c r="CE883" s="155">
        <v>0</v>
      </c>
      <c r="CF883" s="155"/>
      <c r="CG883" s="155"/>
      <c r="CH883" s="273"/>
    </row>
    <row r="884" spans="1:86" s="1" customFormat="1" x14ac:dyDescent="0.2">
      <c r="A884" s="120">
        <v>880</v>
      </c>
      <c r="B884" s="120" t="s">
        <v>1049</v>
      </c>
      <c r="C884" s="120" t="s">
        <v>2211</v>
      </c>
      <c r="D884" s="126">
        <v>2</v>
      </c>
      <c r="E884" s="126" t="s">
        <v>1054</v>
      </c>
      <c r="F884" s="199">
        <v>59.392099999999999</v>
      </c>
      <c r="G884" s="199">
        <v>5.65</v>
      </c>
      <c r="H884" s="123">
        <v>1</v>
      </c>
      <c r="I884" s="122">
        <v>10540</v>
      </c>
      <c r="J884" s="122">
        <v>170</v>
      </c>
      <c r="K884" s="123">
        <v>0</v>
      </c>
      <c r="L884" s="122">
        <v>10540</v>
      </c>
      <c r="M884" s="122">
        <v>170</v>
      </c>
      <c r="N884" s="122">
        <v>12354</v>
      </c>
      <c r="O884" s="122">
        <v>485</v>
      </c>
      <c r="P884" s="122">
        <v>605</v>
      </c>
      <c r="Q884" s="112" t="s">
        <v>390</v>
      </c>
      <c r="R884" s="158">
        <v>1</v>
      </c>
      <c r="S884" s="112" t="s">
        <v>2191</v>
      </c>
      <c r="T884" s="112" t="s">
        <v>1052</v>
      </c>
      <c r="U884" s="112" t="s">
        <v>390</v>
      </c>
      <c r="V884" s="112" t="s">
        <v>1053</v>
      </c>
      <c r="W884" s="112" t="s">
        <v>215</v>
      </c>
      <c r="X884" s="112">
        <v>7.3</v>
      </c>
      <c r="Y884" s="112" t="s">
        <v>197</v>
      </c>
      <c r="Z884" s="112" t="s">
        <v>197</v>
      </c>
      <c r="AA884" s="125" t="s">
        <v>197</v>
      </c>
      <c r="AB884" s="125" t="s">
        <v>197</v>
      </c>
      <c r="AC884" s="125" t="s">
        <v>197</v>
      </c>
      <c r="AD884" s="125" t="s">
        <v>197</v>
      </c>
      <c r="AE884" s="125">
        <v>0</v>
      </c>
      <c r="AF884" s="125">
        <v>0.1</v>
      </c>
      <c r="AG884" s="125">
        <v>0</v>
      </c>
      <c r="AH884" s="125">
        <v>0</v>
      </c>
      <c r="AI884" s="202">
        <v>0</v>
      </c>
      <c r="AJ884" s="202">
        <v>0</v>
      </c>
      <c r="AK884" s="202">
        <v>0.88022279908820755</v>
      </c>
      <c r="AL884" s="202">
        <v>0</v>
      </c>
      <c r="AM884" s="202">
        <v>0.1</v>
      </c>
      <c r="AN884" s="202">
        <v>0</v>
      </c>
      <c r="AO884" s="202">
        <v>1</v>
      </c>
      <c r="AP884" s="202">
        <v>0</v>
      </c>
      <c r="AQ884" s="202" t="s">
        <v>197</v>
      </c>
      <c r="AR884" s="202">
        <v>1978</v>
      </c>
      <c r="AS884" s="203">
        <v>38</v>
      </c>
      <c r="AT884" s="202" t="s">
        <v>132</v>
      </c>
      <c r="AU884" s="202" t="s">
        <v>556</v>
      </c>
      <c r="AV884" s="152">
        <v>1.3396985392373462</v>
      </c>
      <c r="AW884" s="152">
        <v>1.3396985392373462</v>
      </c>
      <c r="AX884" s="179">
        <v>-0.65811232219163085</v>
      </c>
      <c r="AY884" s="179" t="s">
        <v>115</v>
      </c>
      <c r="AZ884" s="179">
        <v>-0.48219007703146322</v>
      </c>
      <c r="BA884" s="179">
        <v>-0.45382502501864153</v>
      </c>
      <c r="BB884" s="179">
        <v>0</v>
      </c>
      <c r="BC884" s="179">
        <v>0.43417268877697712</v>
      </c>
      <c r="BD884" s="179">
        <v>0.45559088526298192</v>
      </c>
      <c r="BE884" s="179" t="s">
        <v>115</v>
      </c>
      <c r="BF884" s="179">
        <v>0.60006506414819305</v>
      </c>
      <c r="BG884" s="179">
        <v>0.70181895850258436</v>
      </c>
      <c r="BH884" s="204">
        <v>0</v>
      </c>
      <c r="BI884" s="204">
        <v>7</v>
      </c>
      <c r="BJ884" s="205" t="s">
        <v>3025</v>
      </c>
      <c r="BK884" s="205" t="s">
        <v>3026</v>
      </c>
      <c r="BL884" s="205" t="s">
        <v>3027</v>
      </c>
      <c r="BM884" s="205">
        <v>-2.227990882075331E-2</v>
      </c>
      <c r="BN884" s="205">
        <v>0.40192314542057822</v>
      </c>
      <c r="BO884" s="205">
        <v>4.4517249467304947E-2</v>
      </c>
      <c r="BP884" s="205">
        <v>9.548178712712084E-2</v>
      </c>
      <c r="BQ884" s="205" t="s">
        <v>115</v>
      </c>
      <c r="BR884" s="205" t="s">
        <v>197</v>
      </c>
      <c r="BS884" s="205">
        <v>1.379643236599825</v>
      </c>
      <c r="BT884" s="120" t="s">
        <v>115</v>
      </c>
      <c r="BU884" s="120" t="s">
        <v>115</v>
      </c>
      <c r="BV884" s="120" t="s">
        <v>115</v>
      </c>
      <c r="BW884" s="120" t="s">
        <v>115</v>
      </c>
      <c r="BX884" s="153">
        <v>38.022279908820757</v>
      </c>
      <c r="BY884" s="153">
        <v>1.4026521122618301</v>
      </c>
      <c r="BZ884" s="153">
        <v>1.4026521122618301</v>
      </c>
      <c r="CA884" s="154" t="s">
        <v>197</v>
      </c>
      <c r="CB884" s="154">
        <v>1.9674471805688238</v>
      </c>
      <c r="CC884" s="154">
        <v>1.9674471805688238</v>
      </c>
      <c r="CD884" s="154" t="s">
        <v>197</v>
      </c>
      <c r="CE884" s="155">
        <v>0</v>
      </c>
      <c r="CF884" s="155"/>
      <c r="CG884" s="155"/>
      <c r="CH884" s="273"/>
    </row>
    <row r="885" spans="1:86" s="1" customFormat="1" x14ac:dyDescent="0.2">
      <c r="A885" s="120">
        <v>881</v>
      </c>
      <c r="B885" s="120" t="s">
        <v>1050</v>
      </c>
      <c r="C885" s="120" t="s">
        <v>2211</v>
      </c>
      <c r="D885" s="126">
        <v>2</v>
      </c>
      <c r="E885" s="126" t="s">
        <v>1054</v>
      </c>
      <c r="F885" s="199">
        <v>59.392099999999999</v>
      </c>
      <c r="G885" s="199">
        <v>5.65</v>
      </c>
      <c r="H885" s="123">
        <v>1</v>
      </c>
      <c r="I885" s="122">
        <v>9580</v>
      </c>
      <c r="J885" s="122">
        <v>120</v>
      </c>
      <c r="K885" s="123">
        <v>0</v>
      </c>
      <c r="L885" s="122">
        <v>9580</v>
      </c>
      <c r="M885" s="122">
        <v>120</v>
      </c>
      <c r="N885" s="122">
        <v>10940.83333333333</v>
      </c>
      <c r="O885" s="122">
        <v>324.16666666666612</v>
      </c>
      <c r="P885" s="122">
        <v>508.83333333333388</v>
      </c>
      <c r="Q885" s="112" t="s">
        <v>390</v>
      </c>
      <c r="R885" s="158">
        <v>1</v>
      </c>
      <c r="S885" s="112" t="s">
        <v>2191</v>
      </c>
      <c r="T885" s="112" t="s">
        <v>1052</v>
      </c>
      <c r="U885" s="112" t="s">
        <v>390</v>
      </c>
      <c r="V885" s="112" t="s">
        <v>1053</v>
      </c>
      <c r="W885" s="112" t="s">
        <v>193</v>
      </c>
      <c r="X885" s="112">
        <v>6.69</v>
      </c>
      <c r="Y885" s="112" t="s">
        <v>197</v>
      </c>
      <c r="Z885" s="112" t="s">
        <v>197</v>
      </c>
      <c r="AA885" s="125" t="s">
        <v>197</v>
      </c>
      <c r="AB885" s="125" t="s">
        <v>197</v>
      </c>
      <c r="AC885" s="125" t="s">
        <v>197</v>
      </c>
      <c r="AD885" s="125" t="s">
        <v>197</v>
      </c>
      <c r="AE885" s="125">
        <v>0</v>
      </c>
      <c r="AF885" s="125">
        <v>0.1</v>
      </c>
      <c r="AG885" s="125">
        <v>0</v>
      </c>
      <c r="AH885" s="125">
        <v>0</v>
      </c>
      <c r="AI885" s="202">
        <v>0</v>
      </c>
      <c r="AJ885" s="202">
        <v>0</v>
      </c>
      <c r="AK885" s="202">
        <v>0.87620356763400176</v>
      </c>
      <c r="AL885" s="202">
        <v>0</v>
      </c>
      <c r="AM885" s="202">
        <v>0.1</v>
      </c>
      <c r="AN885" s="202">
        <v>0</v>
      </c>
      <c r="AO885" s="202">
        <v>1</v>
      </c>
      <c r="AP885" s="202">
        <v>0</v>
      </c>
      <c r="AQ885" s="202" t="s">
        <v>197</v>
      </c>
      <c r="AR885" s="202">
        <v>1978</v>
      </c>
      <c r="AS885" s="203">
        <v>38</v>
      </c>
      <c r="AT885" s="202" t="s">
        <v>132</v>
      </c>
      <c r="AU885" s="202" t="s">
        <v>556</v>
      </c>
      <c r="AV885" s="152">
        <v>1.3370612147297343</v>
      </c>
      <c r="AW885" s="152">
        <v>1.3370612147297343</v>
      </c>
      <c r="AX885" s="179">
        <v>-0.44952924772707897</v>
      </c>
      <c r="AY885" s="179" t="s">
        <v>115</v>
      </c>
      <c r="AZ885" s="179">
        <v>-0.35470892174943369</v>
      </c>
      <c r="BA885" s="179">
        <v>-0.32517021378845617</v>
      </c>
      <c r="BB885" s="179">
        <v>0</v>
      </c>
      <c r="BC885" s="179">
        <v>0.34887367496056121</v>
      </c>
      <c r="BD885" s="179">
        <v>0.3734640973238243</v>
      </c>
      <c r="BE885" s="179" t="s">
        <v>115</v>
      </c>
      <c r="BF885" s="179">
        <v>0.48879708666735611</v>
      </c>
      <c r="BG885" s="179">
        <v>0.59281990800158413</v>
      </c>
      <c r="BH885" s="204">
        <v>1</v>
      </c>
      <c r="BI885" s="204">
        <v>7</v>
      </c>
      <c r="BJ885" s="205" t="s">
        <v>3031</v>
      </c>
      <c r="BK885" s="205" t="s">
        <v>3032</v>
      </c>
      <c r="BL885" s="205" t="s">
        <v>3030</v>
      </c>
      <c r="BM885" s="205">
        <v>0.37964323659982491</v>
      </c>
      <c r="BN885" s="205" t="s">
        <v>115</v>
      </c>
      <c r="BO885" s="205">
        <v>4.4517249467304947E-2</v>
      </c>
      <c r="BP885" s="205">
        <v>9.548178712712084E-2</v>
      </c>
      <c r="BQ885" s="205" t="s">
        <v>115</v>
      </c>
      <c r="BR885" s="205" t="s">
        <v>197</v>
      </c>
      <c r="BS885" s="205">
        <v>1.379643236599825</v>
      </c>
      <c r="BT885" s="120" t="s">
        <v>115</v>
      </c>
      <c r="BU885" s="120" t="s">
        <v>115</v>
      </c>
      <c r="BV885" s="120" t="s">
        <v>115</v>
      </c>
      <c r="BW885" s="120" t="s">
        <v>115</v>
      </c>
      <c r="BX885" s="153">
        <v>37.620356763400174</v>
      </c>
      <c r="BY885" s="153">
        <v>1.341205148032051</v>
      </c>
      <c r="BZ885" s="153">
        <v>1.341205148032051</v>
      </c>
      <c r="CA885" s="154" t="s">
        <v>197</v>
      </c>
      <c r="CB885" s="154">
        <v>1.9241223218400947</v>
      </c>
      <c r="CC885" s="154">
        <v>1.9241223218400947</v>
      </c>
      <c r="CD885" s="154" t="s">
        <v>197</v>
      </c>
      <c r="CE885" s="155">
        <v>0</v>
      </c>
      <c r="CF885" s="155"/>
      <c r="CG885" s="155"/>
      <c r="CH885" s="273"/>
    </row>
    <row r="886" spans="1:86" s="1" customFormat="1" x14ac:dyDescent="0.2">
      <c r="A886" s="120">
        <v>882</v>
      </c>
      <c r="B886" s="120" t="s">
        <v>1114</v>
      </c>
      <c r="C886" s="120" t="s">
        <v>493</v>
      </c>
      <c r="D886" s="126">
        <v>2</v>
      </c>
      <c r="E886" s="126" t="s">
        <v>1116</v>
      </c>
      <c r="F886" s="199">
        <v>69.233192000000003</v>
      </c>
      <c r="G886" s="199">
        <v>16.059799999999999</v>
      </c>
      <c r="H886" s="123">
        <v>1</v>
      </c>
      <c r="I886" s="122">
        <v>10510</v>
      </c>
      <c r="J886" s="122">
        <v>510</v>
      </c>
      <c r="K886" s="123">
        <v>0</v>
      </c>
      <c r="L886" s="122">
        <v>10510</v>
      </c>
      <c r="M886" s="122">
        <v>510</v>
      </c>
      <c r="N886" s="122">
        <v>12290</v>
      </c>
      <c r="O886" s="122">
        <v>1106</v>
      </c>
      <c r="P886" s="122">
        <v>1544</v>
      </c>
      <c r="Q886" s="112" t="s">
        <v>206</v>
      </c>
      <c r="R886" s="158">
        <v>1</v>
      </c>
      <c r="S886" s="112" t="s">
        <v>2191</v>
      </c>
      <c r="T886" s="112" t="s">
        <v>878</v>
      </c>
      <c r="U886" s="112" t="s">
        <v>214</v>
      </c>
      <c r="V886" s="112" t="s">
        <v>214</v>
      </c>
      <c r="W886" s="112" t="s">
        <v>193</v>
      </c>
      <c r="X886" s="112">
        <v>6.5</v>
      </c>
      <c r="Y886" s="112">
        <v>5.5</v>
      </c>
      <c r="Z886" s="112" t="s">
        <v>197</v>
      </c>
      <c r="AA886" s="125" t="s">
        <v>197</v>
      </c>
      <c r="AB886" s="125" t="s">
        <v>197</v>
      </c>
      <c r="AC886" s="125" t="s">
        <v>197</v>
      </c>
      <c r="AD886" s="125" t="s">
        <v>197</v>
      </c>
      <c r="AE886" s="125">
        <v>0</v>
      </c>
      <c r="AF886" s="125">
        <v>0.1</v>
      </c>
      <c r="AG886" s="125">
        <v>0</v>
      </c>
      <c r="AH886" s="125">
        <v>0</v>
      </c>
      <c r="AI886" s="202">
        <v>0</v>
      </c>
      <c r="AJ886" s="202">
        <v>0</v>
      </c>
      <c r="AK886" s="202">
        <v>0.84035748658494647</v>
      </c>
      <c r="AL886" s="202">
        <v>0</v>
      </c>
      <c r="AM886" s="202">
        <v>0.1</v>
      </c>
      <c r="AN886" s="202">
        <v>0</v>
      </c>
      <c r="AO886" s="202">
        <v>1</v>
      </c>
      <c r="AP886" s="202">
        <v>0</v>
      </c>
      <c r="AQ886" s="202" t="s">
        <v>197</v>
      </c>
      <c r="AR886" s="202">
        <v>1978</v>
      </c>
      <c r="AS886" s="203">
        <v>35</v>
      </c>
      <c r="AT886" s="202" t="s">
        <v>132</v>
      </c>
      <c r="AU886" s="202" t="s">
        <v>556</v>
      </c>
      <c r="AV886" s="152">
        <v>1.3138495748217787</v>
      </c>
      <c r="AW886" s="152">
        <v>1.3138495748217787</v>
      </c>
      <c r="AX886" s="179">
        <v>-0.44952924772707897</v>
      </c>
      <c r="AY886" s="179" t="s">
        <v>115</v>
      </c>
      <c r="AZ886" s="179">
        <v>-0.35470892174943369</v>
      </c>
      <c r="BA886" s="179">
        <v>-0.32517021378845617</v>
      </c>
      <c r="BB886" s="179">
        <v>0</v>
      </c>
      <c r="BC886" s="179">
        <v>0.34887367496056121</v>
      </c>
      <c r="BD886" s="179">
        <v>0.3734640973238243</v>
      </c>
      <c r="BE886" s="179" t="s">
        <v>115</v>
      </c>
      <c r="BF886" s="179">
        <v>0.48879708666735611</v>
      </c>
      <c r="BG886" s="179">
        <v>0.59281990800158413</v>
      </c>
      <c r="BH886" s="204">
        <v>1</v>
      </c>
      <c r="BI886" s="204">
        <v>7</v>
      </c>
      <c r="BJ886" s="205" t="s">
        <v>3031</v>
      </c>
      <c r="BK886" s="205" t="s">
        <v>3032</v>
      </c>
      <c r="BL886" s="205" t="s">
        <v>3030</v>
      </c>
      <c r="BM886" s="205">
        <v>0.96425134150535174</v>
      </c>
      <c r="BN886" s="205" t="s">
        <v>115</v>
      </c>
      <c r="BO886" s="205">
        <v>0.3161904706251204</v>
      </c>
      <c r="BP886" s="205">
        <v>9.548178712712084E-2</v>
      </c>
      <c r="BQ886" s="205" t="s">
        <v>115</v>
      </c>
      <c r="BR886" s="205" t="s">
        <v>197</v>
      </c>
      <c r="BS886" s="205">
        <v>0.96425134150535174</v>
      </c>
      <c r="BT886" s="120" t="s">
        <v>115</v>
      </c>
      <c r="BU886" s="120" t="s">
        <v>115</v>
      </c>
      <c r="BV886" s="120" t="s">
        <v>115</v>
      </c>
      <c r="BW886" s="120" t="s">
        <v>115</v>
      </c>
      <c r="BX886" s="153">
        <v>34.035748658494647</v>
      </c>
      <c r="BY886" s="153">
        <v>1.3547301910884295</v>
      </c>
      <c r="BZ886" s="153">
        <v>1.3547301910884295</v>
      </c>
      <c r="CA886" s="154" t="s">
        <v>197</v>
      </c>
      <c r="CB886" s="154">
        <v>1.6628513283638329</v>
      </c>
      <c r="CC886" s="154">
        <v>1.6628513283638329</v>
      </c>
      <c r="CD886" s="154" t="s">
        <v>197</v>
      </c>
      <c r="CE886" s="155">
        <v>0</v>
      </c>
      <c r="CF886" s="155"/>
      <c r="CG886" s="155"/>
      <c r="CH886" s="273"/>
    </row>
    <row r="887" spans="1:86" s="1" customFormat="1" x14ac:dyDescent="0.2">
      <c r="A887" s="120">
        <v>883</v>
      </c>
      <c r="B887" s="120" t="s">
        <v>1115</v>
      </c>
      <c r="C887" s="120" t="s">
        <v>493</v>
      </c>
      <c r="D887" s="126">
        <v>2</v>
      </c>
      <c r="E887" s="126" t="s">
        <v>1116</v>
      </c>
      <c r="F887" s="199">
        <v>69.233192000000003</v>
      </c>
      <c r="G887" s="199">
        <v>16.059799999999999</v>
      </c>
      <c r="H887" s="123">
        <v>1</v>
      </c>
      <c r="I887" s="122">
        <v>12920</v>
      </c>
      <c r="J887" s="122">
        <v>110</v>
      </c>
      <c r="K887" s="123">
        <v>0</v>
      </c>
      <c r="L887" s="122">
        <v>12920</v>
      </c>
      <c r="M887" s="122">
        <v>110</v>
      </c>
      <c r="N887" s="122">
        <v>15445.5</v>
      </c>
      <c r="O887" s="122">
        <v>432.5</v>
      </c>
      <c r="P887" s="122">
        <v>428.5</v>
      </c>
      <c r="Q887" s="112" t="s">
        <v>192</v>
      </c>
      <c r="R887" s="158">
        <v>1</v>
      </c>
      <c r="S887" s="112" t="s">
        <v>2191</v>
      </c>
      <c r="T887" s="112" t="s">
        <v>878</v>
      </c>
      <c r="U887" s="112" t="s">
        <v>192</v>
      </c>
      <c r="V887" s="112" t="s">
        <v>1117</v>
      </c>
      <c r="W887" s="112" t="s">
        <v>193</v>
      </c>
      <c r="X887" s="112">
        <v>7.5</v>
      </c>
      <c r="Y887" s="112">
        <v>4.5</v>
      </c>
      <c r="Z887" s="112" t="s">
        <v>197</v>
      </c>
      <c r="AA887" s="125" t="s">
        <v>197</v>
      </c>
      <c r="AB887" s="125" t="s">
        <v>197</v>
      </c>
      <c r="AC887" s="125" t="s">
        <v>197</v>
      </c>
      <c r="AD887" s="125" t="s">
        <v>197</v>
      </c>
      <c r="AE887" s="125">
        <v>0</v>
      </c>
      <c r="AF887" s="125">
        <v>0.1</v>
      </c>
      <c r="AG887" s="125">
        <v>0</v>
      </c>
      <c r="AH887" s="125">
        <v>0</v>
      </c>
      <c r="AI887" s="202">
        <v>0</v>
      </c>
      <c r="AJ887" s="202">
        <v>0</v>
      </c>
      <c r="AK887" s="202">
        <v>0.84035748658494647</v>
      </c>
      <c r="AL887" s="202">
        <v>0</v>
      </c>
      <c r="AM887" s="202">
        <v>0.1</v>
      </c>
      <c r="AN887" s="202">
        <v>0</v>
      </c>
      <c r="AO887" s="202">
        <v>1</v>
      </c>
      <c r="AP887" s="202">
        <v>0</v>
      </c>
      <c r="AQ887" s="202" t="s">
        <v>197</v>
      </c>
      <c r="AR887" s="202">
        <v>1978</v>
      </c>
      <c r="AS887" s="203">
        <v>35</v>
      </c>
      <c r="AT887" s="202" t="s">
        <v>132</v>
      </c>
      <c r="AU887" s="202" t="s">
        <v>556</v>
      </c>
      <c r="AV887" s="152">
        <v>1.3138495748217787</v>
      </c>
      <c r="AW887" s="152">
        <v>1.3138495748217787</v>
      </c>
      <c r="AX887" s="179">
        <v>-0.5624017875292503</v>
      </c>
      <c r="AY887" s="179" t="s">
        <v>115</v>
      </c>
      <c r="AZ887" s="179">
        <v>-0.38222046958074762</v>
      </c>
      <c r="BA887" s="179">
        <v>-0.34313739811911748</v>
      </c>
      <c r="BB887" s="179">
        <v>0</v>
      </c>
      <c r="BC887" s="179">
        <v>0.36695465020354739</v>
      </c>
      <c r="BD887" s="179">
        <v>0.40891002875385529</v>
      </c>
      <c r="BE887" s="179" t="s">
        <v>115</v>
      </c>
      <c r="BF887" s="179">
        <v>0.54347235095319213</v>
      </c>
      <c r="BG887" s="179">
        <v>0.63678274409468083</v>
      </c>
      <c r="BH887" s="204">
        <v>1</v>
      </c>
      <c r="BI887" s="204">
        <v>7</v>
      </c>
      <c r="BJ887" s="205" t="s">
        <v>3031</v>
      </c>
      <c r="BK887" s="205" t="s">
        <v>3032</v>
      </c>
      <c r="BL887" s="205" t="s">
        <v>3030</v>
      </c>
      <c r="BM887" s="205">
        <v>0.96425134150535174</v>
      </c>
      <c r="BN887" s="205" t="s">
        <v>115</v>
      </c>
      <c r="BO887" s="205">
        <v>0.3161904706251204</v>
      </c>
      <c r="BP887" s="205">
        <v>9.548178712712084E-2</v>
      </c>
      <c r="BQ887" s="205" t="s">
        <v>115</v>
      </c>
      <c r="BR887" s="205" t="s">
        <v>197</v>
      </c>
      <c r="BS887" s="205">
        <v>0.96425134150535174</v>
      </c>
      <c r="BT887" s="120" t="s">
        <v>115</v>
      </c>
      <c r="BU887" s="120" t="s">
        <v>115</v>
      </c>
      <c r="BV887" s="120" t="s">
        <v>115</v>
      </c>
      <c r="BW887" s="120" t="s">
        <v>115</v>
      </c>
      <c r="BX887" s="153">
        <v>34.035748658494647</v>
      </c>
      <c r="BY887" s="153">
        <v>1.3547301910884295</v>
      </c>
      <c r="BZ887" s="153">
        <v>1.3547301910884295</v>
      </c>
      <c r="CA887" s="154" t="s">
        <v>197</v>
      </c>
      <c r="CB887" s="154">
        <v>1.6628513283638329</v>
      </c>
      <c r="CC887" s="154">
        <v>1.6628513283638329</v>
      </c>
      <c r="CD887" s="154" t="s">
        <v>197</v>
      </c>
      <c r="CE887" s="155">
        <v>0</v>
      </c>
      <c r="CF887" s="155"/>
      <c r="CG887" s="155" t="s">
        <v>1118</v>
      </c>
      <c r="CH887" s="273"/>
    </row>
    <row r="888" spans="1:86" s="1" customFormat="1" x14ac:dyDescent="0.2">
      <c r="A888" s="120">
        <v>884</v>
      </c>
      <c r="B888" s="120" t="s">
        <v>1057</v>
      </c>
      <c r="C888" s="120" t="s">
        <v>2212</v>
      </c>
      <c r="D888" s="126">
        <v>2</v>
      </c>
      <c r="E888" s="126" t="s">
        <v>1058</v>
      </c>
      <c r="F888" s="199">
        <v>59.333333333333336</v>
      </c>
      <c r="G888" s="199">
        <v>5.6333333333333329</v>
      </c>
      <c r="H888" s="123">
        <v>1</v>
      </c>
      <c r="I888" s="122">
        <v>12830</v>
      </c>
      <c r="J888" s="122">
        <v>150</v>
      </c>
      <c r="K888" s="123">
        <v>0</v>
      </c>
      <c r="L888" s="122">
        <v>12830</v>
      </c>
      <c r="M888" s="122">
        <v>150</v>
      </c>
      <c r="N888" s="122">
        <v>15331</v>
      </c>
      <c r="O888" s="122">
        <v>476</v>
      </c>
      <c r="P888" s="122">
        <v>672</v>
      </c>
      <c r="Q888" s="112" t="s">
        <v>640</v>
      </c>
      <c r="R888" s="158">
        <v>3</v>
      </c>
      <c r="S888" s="112" t="s">
        <v>2191</v>
      </c>
      <c r="T888" s="112" t="s">
        <v>1059</v>
      </c>
      <c r="U888" s="112" t="s">
        <v>1060</v>
      </c>
      <c r="V888" s="112" t="s">
        <v>1060</v>
      </c>
      <c r="W888" s="112" t="s">
        <v>193</v>
      </c>
      <c r="X888" s="112">
        <v>2</v>
      </c>
      <c r="Y888" s="112" t="s">
        <v>197</v>
      </c>
      <c r="Z888" s="112" t="s">
        <v>197</v>
      </c>
      <c r="AA888" s="125" t="s">
        <v>197</v>
      </c>
      <c r="AB888" s="125" t="s">
        <v>197</v>
      </c>
      <c r="AC888" s="125" t="s">
        <v>197</v>
      </c>
      <c r="AD888" s="125" t="s">
        <v>197</v>
      </c>
      <c r="AE888" s="125">
        <v>0</v>
      </c>
      <c r="AF888" s="125">
        <v>0.1</v>
      </c>
      <c r="AG888" s="125">
        <v>0</v>
      </c>
      <c r="AH888" s="125">
        <v>0</v>
      </c>
      <c r="AI888" s="202">
        <v>0</v>
      </c>
      <c r="AJ888" s="202">
        <v>0</v>
      </c>
      <c r="AK888" s="202">
        <v>0.75</v>
      </c>
      <c r="AL888" s="202">
        <v>0</v>
      </c>
      <c r="AM888" s="202">
        <v>0.1</v>
      </c>
      <c r="AN888" s="202">
        <v>0</v>
      </c>
      <c r="AO888" s="202">
        <v>1</v>
      </c>
      <c r="AP888" s="202">
        <v>0</v>
      </c>
      <c r="AQ888" s="202" t="s">
        <v>197</v>
      </c>
      <c r="AR888" s="202">
        <v>1977</v>
      </c>
      <c r="AS888" s="203">
        <v>25</v>
      </c>
      <c r="AT888" s="202" t="s">
        <v>132</v>
      </c>
      <c r="AU888" s="202" t="s">
        <v>556</v>
      </c>
      <c r="AV888" s="152">
        <v>1.2579745625409124</v>
      </c>
      <c r="AW888" s="152">
        <v>1.2579745625409124</v>
      </c>
      <c r="AX888" s="179">
        <v>-0.56208143970120472</v>
      </c>
      <c r="AY888" s="179" t="s">
        <v>115</v>
      </c>
      <c r="AZ888" s="179">
        <v>-0.38263205343323647</v>
      </c>
      <c r="BA888" s="179">
        <v>-0.34358514277915891</v>
      </c>
      <c r="BB888" s="179">
        <v>0</v>
      </c>
      <c r="BC888" s="179">
        <v>0.36526244103248878</v>
      </c>
      <c r="BD888" s="179">
        <v>0.40700846982518768</v>
      </c>
      <c r="BE888" s="179" t="s">
        <v>115</v>
      </c>
      <c r="BF888" s="179">
        <v>0.53575619276901576</v>
      </c>
      <c r="BG888" s="179">
        <v>0.62673178674297547</v>
      </c>
      <c r="BH888" s="204">
        <v>-1</v>
      </c>
      <c r="BI888" s="204">
        <v>5</v>
      </c>
      <c r="BJ888" s="205" t="s">
        <v>3049</v>
      </c>
      <c r="BK888" s="205" t="s">
        <v>3050</v>
      </c>
      <c r="BL888" s="205" t="s">
        <v>3035</v>
      </c>
      <c r="BM888" s="205">
        <v>0</v>
      </c>
      <c r="BN888" s="205" t="s">
        <v>115</v>
      </c>
      <c r="BO888" s="205">
        <v>3.7047718380786687E-2</v>
      </c>
      <c r="BP888" s="205">
        <v>9.548178712712084E-2</v>
      </c>
      <c r="BQ888" s="205" t="s">
        <v>115</v>
      </c>
      <c r="BR888" s="205" t="s">
        <v>197</v>
      </c>
      <c r="BS888" s="205">
        <v>1.367091500438453</v>
      </c>
      <c r="BT888" s="120" t="s">
        <v>115</v>
      </c>
      <c r="BU888" s="120" t="s">
        <v>115</v>
      </c>
      <c r="BV888" s="120" t="s">
        <v>115</v>
      </c>
      <c r="BW888" s="120" t="s">
        <v>115</v>
      </c>
      <c r="BX888" s="153">
        <v>25</v>
      </c>
      <c r="BY888" s="153">
        <v>1.2621368012660952</v>
      </c>
      <c r="BZ888" s="153">
        <v>1.2621368012660952</v>
      </c>
      <c r="CA888" s="154" t="s">
        <v>197</v>
      </c>
      <c r="CB888" s="154">
        <v>1.8606258290374427</v>
      </c>
      <c r="CC888" s="154">
        <v>1.8606258290374427</v>
      </c>
      <c r="CD888" s="154" t="s">
        <v>197</v>
      </c>
      <c r="CE888" s="155">
        <v>0</v>
      </c>
      <c r="CF888" s="269"/>
      <c r="CG888" s="269"/>
      <c r="CH888" s="273"/>
    </row>
    <row r="889" spans="1:86" s="1" customFormat="1" x14ac:dyDescent="0.2">
      <c r="A889" s="120">
        <v>885</v>
      </c>
      <c r="B889" s="120" t="s">
        <v>1061</v>
      </c>
      <c r="C889" s="120" t="s">
        <v>2212</v>
      </c>
      <c r="D889" s="126">
        <v>2</v>
      </c>
      <c r="E889" s="126" t="s">
        <v>1058</v>
      </c>
      <c r="F889" s="199">
        <v>59.333333333333336</v>
      </c>
      <c r="G889" s="199">
        <v>5.6333333333333329</v>
      </c>
      <c r="H889" s="123">
        <v>1</v>
      </c>
      <c r="I889" s="122">
        <v>4340</v>
      </c>
      <c r="J889" s="122">
        <v>110</v>
      </c>
      <c r="K889" s="123">
        <v>0</v>
      </c>
      <c r="L889" s="122">
        <v>4340</v>
      </c>
      <c r="M889" s="122">
        <v>110</v>
      </c>
      <c r="N889" s="122">
        <v>4079.5</v>
      </c>
      <c r="O889" s="122">
        <v>427.5</v>
      </c>
      <c r="P889" s="122">
        <v>426.5</v>
      </c>
      <c r="Q889" s="112" t="s">
        <v>1062</v>
      </c>
      <c r="R889" s="158">
        <v>1</v>
      </c>
      <c r="S889" s="112" t="s">
        <v>2191</v>
      </c>
      <c r="T889" s="112" t="s">
        <v>206</v>
      </c>
      <c r="U889" s="112" t="s">
        <v>206</v>
      </c>
      <c r="V889" s="112" t="s">
        <v>500</v>
      </c>
      <c r="W889" s="112" t="s">
        <v>193</v>
      </c>
      <c r="X889" s="112">
        <v>0.7</v>
      </c>
      <c r="Y889" s="112" t="s">
        <v>197</v>
      </c>
      <c r="Z889" s="112" t="s">
        <v>197</v>
      </c>
      <c r="AA889" s="125" t="s">
        <v>197</v>
      </c>
      <c r="AB889" s="125" t="s">
        <v>197</v>
      </c>
      <c r="AC889" s="125" t="s">
        <v>197</v>
      </c>
      <c r="AD889" s="125" t="s">
        <v>197</v>
      </c>
      <c r="AE889" s="125">
        <v>0</v>
      </c>
      <c r="AF889" s="125">
        <v>0.1</v>
      </c>
      <c r="AG889" s="125">
        <v>0</v>
      </c>
      <c r="AH889" s="125">
        <v>0</v>
      </c>
      <c r="AI889" s="202">
        <v>0</v>
      </c>
      <c r="AJ889" s="202">
        <v>0</v>
      </c>
      <c r="AK889" s="202">
        <v>0.73632908499561545</v>
      </c>
      <c r="AL889" s="202">
        <v>0</v>
      </c>
      <c r="AM889" s="202">
        <v>0.1</v>
      </c>
      <c r="AN889" s="202">
        <v>0</v>
      </c>
      <c r="AO889" s="202">
        <v>1</v>
      </c>
      <c r="AP889" s="202">
        <v>0</v>
      </c>
      <c r="AQ889" s="202" t="s">
        <v>197</v>
      </c>
      <c r="AR889" s="202">
        <v>1977</v>
      </c>
      <c r="AS889" s="203">
        <v>24</v>
      </c>
      <c r="AT889" s="202" t="s">
        <v>132</v>
      </c>
      <c r="AU889" s="202" t="s">
        <v>556</v>
      </c>
      <c r="AV889" s="152">
        <v>1.2498722020312638</v>
      </c>
      <c r="AW889" s="152">
        <v>1.2498722020312638</v>
      </c>
      <c r="AX889" s="179">
        <v>-0.56173448408207305</v>
      </c>
      <c r="AY889" s="179" t="s">
        <v>115</v>
      </c>
      <c r="AZ889" s="179">
        <v>-0.38218075290924608</v>
      </c>
      <c r="BA889" s="179">
        <v>-0.34313934506443339</v>
      </c>
      <c r="BB889" s="179">
        <v>0</v>
      </c>
      <c r="BC889" s="179">
        <v>0.36627836335481673</v>
      </c>
      <c r="BD889" s="179">
        <v>0.40816508007302632</v>
      </c>
      <c r="BE889" s="179" t="s">
        <v>115</v>
      </c>
      <c r="BF889" s="179">
        <v>0.54005045979413513</v>
      </c>
      <c r="BG889" s="179">
        <v>0.63237510442601585</v>
      </c>
      <c r="BH889" s="204">
        <v>1</v>
      </c>
      <c r="BI889" s="204">
        <v>5</v>
      </c>
      <c r="BJ889" s="205" t="s">
        <v>3028</v>
      </c>
      <c r="BK889" s="205" t="s">
        <v>3029</v>
      </c>
      <c r="BL889" s="205" t="s">
        <v>3030</v>
      </c>
      <c r="BM889" s="205">
        <v>0.36709150043845329</v>
      </c>
      <c r="BN889" s="205" t="s">
        <v>115</v>
      </c>
      <c r="BO889" s="205">
        <v>3.7047718380786687E-2</v>
      </c>
      <c r="BP889" s="205">
        <v>9.548178712712084E-2</v>
      </c>
      <c r="BQ889" s="205" t="s">
        <v>115</v>
      </c>
      <c r="BR889" s="205" t="s">
        <v>197</v>
      </c>
      <c r="BS889" s="205">
        <v>1.367091500438453</v>
      </c>
      <c r="BT889" s="120" t="s">
        <v>115</v>
      </c>
      <c r="BU889" s="120" t="s">
        <v>115</v>
      </c>
      <c r="BV889" s="120" t="s">
        <v>115</v>
      </c>
      <c r="BW889" s="120" t="s">
        <v>115</v>
      </c>
      <c r="BX889" s="153">
        <v>23.632908499561548</v>
      </c>
      <c r="BY889" s="153">
        <v>1.2540613328385064</v>
      </c>
      <c r="BZ889" s="153">
        <v>1.2540613328385064</v>
      </c>
      <c r="CA889" s="154" t="s">
        <v>197</v>
      </c>
      <c r="CB889" s="154">
        <v>1.8551574049367756</v>
      </c>
      <c r="CC889" s="154">
        <v>1.8551574049367756</v>
      </c>
      <c r="CD889" s="154" t="s">
        <v>197</v>
      </c>
      <c r="CE889" s="155">
        <v>0</v>
      </c>
      <c r="CF889" s="269"/>
      <c r="CG889" s="269"/>
      <c r="CH889" s="273"/>
    </row>
    <row r="890" spans="1:86" s="1" customFormat="1" x14ac:dyDescent="0.2">
      <c r="A890" s="120">
        <v>886</v>
      </c>
      <c r="B890" s="120" t="s">
        <v>1064</v>
      </c>
      <c r="C890" s="120" t="s">
        <v>2212</v>
      </c>
      <c r="D890" s="126">
        <v>2</v>
      </c>
      <c r="E890" s="126" t="s">
        <v>1065</v>
      </c>
      <c r="F890" s="199">
        <v>59.333333333333336</v>
      </c>
      <c r="G890" s="199">
        <v>5.7833333333333332</v>
      </c>
      <c r="H890" s="123">
        <v>1</v>
      </c>
      <c r="I890" s="122">
        <v>12420</v>
      </c>
      <c r="J890" s="122">
        <v>100</v>
      </c>
      <c r="K890" s="123">
        <v>0</v>
      </c>
      <c r="L890" s="122">
        <v>12420</v>
      </c>
      <c r="M890" s="122">
        <v>100</v>
      </c>
      <c r="N890" s="122">
        <v>14660.5</v>
      </c>
      <c r="O890" s="122">
        <v>335.5</v>
      </c>
      <c r="P890" s="122">
        <v>525.5</v>
      </c>
      <c r="Q890" s="112" t="s">
        <v>677</v>
      </c>
      <c r="R890" s="158">
        <v>3</v>
      </c>
      <c r="S890" s="112" t="s">
        <v>2191</v>
      </c>
      <c r="T890" s="112" t="s">
        <v>1066</v>
      </c>
      <c r="U890" s="112" t="s">
        <v>1062</v>
      </c>
      <c r="V890" s="112" t="s">
        <v>677</v>
      </c>
      <c r="W890" s="112" t="s">
        <v>193</v>
      </c>
      <c r="X890" s="112">
        <v>2</v>
      </c>
      <c r="Y890" s="112" t="s">
        <v>197</v>
      </c>
      <c r="Z890" s="112" t="s">
        <v>197</v>
      </c>
      <c r="AA890" s="125" t="s">
        <v>197</v>
      </c>
      <c r="AB890" s="125" t="s">
        <v>197</v>
      </c>
      <c r="AC890" s="125" t="s">
        <v>197</v>
      </c>
      <c r="AD890" s="125" t="s">
        <v>197</v>
      </c>
      <c r="AE890" s="125">
        <v>0</v>
      </c>
      <c r="AF890" s="125">
        <v>0.1</v>
      </c>
      <c r="AG890" s="125">
        <v>0</v>
      </c>
      <c r="AH890" s="125">
        <v>0</v>
      </c>
      <c r="AI890" s="202">
        <v>0</v>
      </c>
      <c r="AJ890" s="202">
        <v>0</v>
      </c>
      <c r="AK890" s="202">
        <v>0.7</v>
      </c>
      <c r="AL890" s="202">
        <v>0</v>
      </c>
      <c r="AM890" s="202">
        <v>0.1</v>
      </c>
      <c r="AN890" s="202">
        <v>0</v>
      </c>
      <c r="AO890" s="202">
        <v>1</v>
      </c>
      <c r="AP890" s="202">
        <v>0</v>
      </c>
      <c r="AQ890" s="202" t="s">
        <v>197</v>
      </c>
      <c r="AR890" s="202">
        <v>1950</v>
      </c>
      <c r="AS890" s="203">
        <v>20</v>
      </c>
      <c r="AT890" s="202" t="s">
        <v>132</v>
      </c>
      <c r="AU890" s="202" t="s">
        <v>556</v>
      </c>
      <c r="AV890" s="152">
        <v>1.2288205727444508</v>
      </c>
      <c r="AW890" s="152">
        <v>1.2288205727444508</v>
      </c>
      <c r="AX890" s="179">
        <v>-0.56173448408207305</v>
      </c>
      <c r="AY890" s="179" t="s">
        <v>115</v>
      </c>
      <c r="AZ890" s="179">
        <v>-0.38218075290924608</v>
      </c>
      <c r="BA890" s="179">
        <v>-0.34313934506443339</v>
      </c>
      <c r="BB890" s="179">
        <v>0</v>
      </c>
      <c r="BC890" s="179">
        <v>0.36627836335481673</v>
      </c>
      <c r="BD890" s="179">
        <v>0.40816508007302632</v>
      </c>
      <c r="BE890" s="179" t="s">
        <v>115</v>
      </c>
      <c r="BF890" s="179">
        <v>0.54005045979413513</v>
      </c>
      <c r="BG890" s="179">
        <v>0.63237510442601585</v>
      </c>
      <c r="BH890" s="204">
        <v>-1</v>
      </c>
      <c r="BI890" s="204">
        <v>5</v>
      </c>
      <c r="BJ890" s="205" t="s">
        <v>3049</v>
      </c>
      <c r="BK890" s="205" t="s">
        <v>3050</v>
      </c>
      <c r="BL890" s="205" t="s">
        <v>3035</v>
      </c>
      <c r="BM890" s="205">
        <v>0</v>
      </c>
      <c r="BN890" s="205" t="s">
        <v>115</v>
      </c>
      <c r="BO890" s="205">
        <v>3.2921361259909743E-2</v>
      </c>
      <c r="BP890" s="205">
        <v>9.548178712712084E-2</v>
      </c>
      <c r="BQ890" s="205" t="s">
        <v>115</v>
      </c>
      <c r="BR890" s="205" t="s">
        <v>197</v>
      </c>
      <c r="BS890" s="205">
        <v>1.3845960591432109</v>
      </c>
      <c r="BT890" s="120" t="s">
        <v>115</v>
      </c>
      <c r="BU890" s="120" t="s">
        <v>115</v>
      </c>
      <c r="BV890" s="120" t="s">
        <v>115</v>
      </c>
      <c r="BW890" s="120" t="s">
        <v>115</v>
      </c>
      <c r="BX890" s="153">
        <v>20</v>
      </c>
      <c r="BY890" s="153">
        <v>1.2329641469646204</v>
      </c>
      <c r="BZ890" s="153">
        <v>1.2329641469646204</v>
      </c>
      <c r="CA890" s="154" t="s">
        <v>197</v>
      </c>
      <c r="CB890" s="154">
        <v>1.8539975282332779</v>
      </c>
      <c r="CC890" s="154">
        <v>1.8539975282332779</v>
      </c>
      <c r="CD890" s="154" t="s">
        <v>197</v>
      </c>
      <c r="CE890" s="155">
        <v>0</v>
      </c>
      <c r="CF890" s="269"/>
      <c r="CG890" s="269"/>
      <c r="CH890" s="273"/>
    </row>
    <row r="891" spans="1:86" s="1" customFormat="1" x14ac:dyDescent="0.2">
      <c r="A891" s="120">
        <v>887</v>
      </c>
      <c r="B891" s="120" t="s">
        <v>1067</v>
      </c>
      <c r="C891" s="120" t="s">
        <v>2212</v>
      </c>
      <c r="D891" s="126">
        <v>2</v>
      </c>
      <c r="E891" s="126" t="s">
        <v>1068</v>
      </c>
      <c r="F891" s="199">
        <v>59.333333333333336</v>
      </c>
      <c r="G891" s="199">
        <v>5.8666666666666671</v>
      </c>
      <c r="H891" s="123">
        <v>1</v>
      </c>
      <c r="I891" s="122">
        <v>11630</v>
      </c>
      <c r="J891" s="122">
        <v>100</v>
      </c>
      <c r="K891" s="123">
        <v>440</v>
      </c>
      <c r="L891" s="122">
        <v>11630</v>
      </c>
      <c r="M891" s="122">
        <v>100</v>
      </c>
      <c r="N891" s="122">
        <v>12803</v>
      </c>
      <c r="O891" s="122">
        <v>259</v>
      </c>
      <c r="P891" s="122">
        <v>191</v>
      </c>
      <c r="Q891" s="112" t="s">
        <v>677</v>
      </c>
      <c r="R891" s="158">
        <v>2</v>
      </c>
      <c r="S891" s="112" t="s">
        <v>2191</v>
      </c>
      <c r="T891" s="112" t="s">
        <v>1069</v>
      </c>
      <c r="U891" s="112" t="s">
        <v>1070</v>
      </c>
      <c r="V891" s="112" t="s">
        <v>677</v>
      </c>
      <c r="W891" s="112" t="s">
        <v>193</v>
      </c>
      <c r="X891" s="112">
        <v>1</v>
      </c>
      <c r="Y891" s="112" t="s">
        <v>197</v>
      </c>
      <c r="Z891" s="112" t="s">
        <v>197</v>
      </c>
      <c r="AA891" s="125" t="s">
        <v>197</v>
      </c>
      <c r="AB891" s="125" t="s">
        <v>197</v>
      </c>
      <c r="AC891" s="125" t="s">
        <v>197</v>
      </c>
      <c r="AD891" s="125" t="s">
        <v>197</v>
      </c>
      <c r="AE891" s="125">
        <v>0</v>
      </c>
      <c r="AF891" s="125">
        <v>0.1</v>
      </c>
      <c r="AG891" s="125">
        <v>0</v>
      </c>
      <c r="AH891" s="125">
        <v>0</v>
      </c>
      <c r="AI891" s="202">
        <v>0</v>
      </c>
      <c r="AJ891" s="202">
        <v>0</v>
      </c>
      <c r="AK891" s="202">
        <v>0.6</v>
      </c>
      <c r="AL891" s="202">
        <v>0</v>
      </c>
      <c r="AM891" s="202">
        <v>0.1</v>
      </c>
      <c r="AN891" s="202">
        <v>0</v>
      </c>
      <c r="AO891" s="202">
        <v>1</v>
      </c>
      <c r="AP891" s="202">
        <v>0</v>
      </c>
      <c r="AQ891" s="202" t="s">
        <v>197</v>
      </c>
      <c r="AR891" s="202">
        <v>1968</v>
      </c>
      <c r="AS891" s="203">
        <v>10</v>
      </c>
      <c r="AT891" s="202" t="s">
        <v>132</v>
      </c>
      <c r="AU891" s="202" t="s">
        <v>556</v>
      </c>
      <c r="AV891" s="152">
        <v>1.1747340124470731</v>
      </c>
      <c r="AW891" s="152">
        <v>1.1747340124470731</v>
      </c>
      <c r="AX891" s="179">
        <v>-0.56300911406409582</v>
      </c>
      <c r="AY891" s="179" t="s">
        <v>115</v>
      </c>
      <c r="AZ891" s="179">
        <v>-0.3830874959161365</v>
      </c>
      <c r="BA891" s="179">
        <v>-0.34399942619344243</v>
      </c>
      <c r="BB891" s="179">
        <v>0</v>
      </c>
      <c r="BC891" s="179">
        <v>0.36523144460841173</v>
      </c>
      <c r="BD891" s="179">
        <v>0.40694922667824979</v>
      </c>
      <c r="BE891" s="179" t="s">
        <v>115</v>
      </c>
      <c r="BF891" s="179">
        <v>0.53563299208566817</v>
      </c>
      <c r="BG891" s="179">
        <v>0.62651452337981872</v>
      </c>
      <c r="BH891" s="204">
        <v>-1</v>
      </c>
      <c r="BI891" s="204">
        <v>5</v>
      </c>
      <c r="BJ891" s="205" t="s">
        <v>3049</v>
      </c>
      <c r="BK891" s="205" t="s">
        <v>3050</v>
      </c>
      <c r="BL891" s="205" t="s">
        <v>3035</v>
      </c>
      <c r="BM891" s="205">
        <v>0</v>
      </c>
      <c r="BN891" s="205" t="s">
        <v>115</v>
      </c>
      <c r="BO891" s="205">
        <v>2.9567969430891902E-2</v>
      </c>
      <c r="BP891" s="205">
        <v>9.548178712712084E-2</v>
      </c>
      <c r="BQ891" s="205" t="s">
        <v>115</v>
      </c>
      <c r="BR891" s="205" t="s">
        <v>197</v>
      </c>
      <c r="BS891" s="205">
        <v>1.3873333132155119</v>
      </c>
      <c r="BT891" s="120" t="s">
        <v>115</v>
      </c>
      <c r="BU891" s="120" t="s">
        <v>115</v>
      </c>
      <c r="BV891" s="120" t="s">
        <v>115</v>
      </c>
      <c r="BW891" s="120" t="s">
        <v>115</v>
      </c>
      <c r="BX891" s="153">
        <v>10</v>
      </c>
      <c r="BY891" s="153">
        <v>1.1789788108737387</v>
      </c>
      <c r="BZ891" s="153">
        <v>1.1789788108737387</v>
      </c>
      <c r="CA891" s="154" t="s">
        <v>197</v>
      </c>
      <c r="CB891" s="154">
        <v>1.8206275726921155</v>
      </c>
      <c r="CC891" s="154">
        <v>1.8206275726921155</v>
      </c>
      <c r="CD891" s="154" t="s">
        <v>197</v>
      </c>
      <c r="CE891" s="155">
        <v>0</v>
      </c>
      <c r="CF891" s="269"/>
      <c r="CG891" s="269"/>
      <c r="CH891" s="273"/>
    </row>
    <row r="892" spans="1:86" s="1" customFormat="1" x14ac:dyDescent="0.2">
      <c r="A892" s="120">
        <v>888</v>
      </c>
      <c r="B892" s="120" t="s">
        <v>1071</v>
      </c>
      <c r="C892" s="120" t="s">
        <v>2212</v>
      </c>
      <c r="D892" s="126">
        <v>2</v>
      </c>
      <c r="E892" s="126" t="s">
        <v>1072</v>
      </c>
      <c r="F892" s="199">
        <v>60.533333333333331</v>
      </c>
      <c r="G892" s="199">
        <v>5.55</v>
      </c>
      <c r="H892" s="123">
        <v>1</v>
      </c>
      <c r="I892" s="122">
        <v>12980</v>
      </c>
      <c r="J892" s="122">
        <v>180</v>
      </c>
      <c r="K892" s="123">
        <v>440</v>
      </c>
      <c r="L892" s="122">
        <v>12980</v>
      </c>
      <c r="M892" s="122">
        <v>180</v>
      </c>
      <c r="N892" s="122">
        <v>14149</v>
      </c>
      <c r="O892" s="122">
        <v>472</v>
      </c>
      <c r="P892" s="122">
        <v>692</v>
      </c>
      <c r="Q892" s="112" t="s">
        <v>1077</v>
      </c>
      <c r="R892" s="158">
        <v>2</v>
      </c>
      <c r="S892" s="112" t="s">
        <v>2191</v>
      </c>
      <c r="T892" s="112" t="s">
        <v>523</v>
      </c>
      <c r="U892" s="112" t="s">
        <v>1074</v>
      </c>
      <c r="V892" s="112" t="s">
        <v>1075</v>
      </c>
      <c r="W892" s="112" t="s">
        <v>193</v>
      </c>
      <c r="X892" s="112">
        <v>3</v>
      </c>
      <c r="Y892" s="112" t="s">
        <v>197</v>
      </c>
      <c r="Z892" s="112" t="s">
        <v>197</v>
      </c>
      <c r="AA892" s="125" t="s">
        <v>197</v>
      </c>
      <c r="AB892" s="125" t="s">
        <v>197</v>
      </c>
      <c r="AC892" s="125" t="s">
        <v>197</v>
      </c>
      <c r="AD892" s="125" t="s">
        <v>197</v>
      </c>
      <c r="AE892" s="125">
        <v>0</v>
      </c>
      <c r="AF892" s="125">
        <v>0.1</v>
      </c>
      <c r="AG892" s="125">
        <v>0</v>
      </c>
      <c r="AH892" s="125">
        <v>0</v>
      </c>
      <c r="AI892" s="202">
        <v>0</v>
      </c>
      <c r="AJ892" s="202">
        <v>0</v>
      </c>
      <c r="AK892" s="202">
        <v>2</v>
      </c>
      <c r="AL892" s="202">
        <v>0</v>
      </c>
      <c r="AM892" s="202">
        <v>0.1</v>
      </c>
      <c r="AN892" s="202">
        <v>0</v>
      </c>
      <c r="AO892" s="202">
        <v>1</v>
      </c>
      <c r="AP892" s="202">
        <v>0</v>
      </c>
      <c r="AQ892" s="202" t="s">
        <v>197</v>
      </c>
      <c r="AR892" s="202">
        <v>1942</v>
      </c>
      <c r="AS892" s="203">
        <v>20</v>
      </c>
      <c r="AT892" s="202" t="s">
        <v>132</v>
      </c>
      <c r="AU892" s="202" t="s">
        <v>556</v>
      </c>
      <c r="AV892" s="152">
        <v>2.2405356502408078</v>
      </c>
      <c r="AW892" s="152">
        <v>2.2405356502408078</v>
      </c>
      <c r="AX892" s="179">
        <v>-0.56300911406409582</v>
      </c>
      <c r="AY892" s="179" t="s">
        <v>115</v>
      </c>
      <c r="AZ892" s="179">
        <v>-0.3830874959161365</v>
      </c>
      <c r="BA892" s="179">
        <v>-0.34399942619344243</v>
      </c>
      <c r="BB892" s="179">
        <v>0</v>
      </c>
      <c r="BC892" s="179">
        <v>0.36523144460841173</v>
      </c>
      <c r="BD892" s="179">
        <v>0.40694922667824979</v>
      </c>
      <c r="BE892" s="179" t="s">
        <v>115</v>
      </c>
      <c r="BF892" s="179">
        <v>0.53563299208566817</v>
      </c>
      <c r="BG892" s="179">
        <v>0.62651452337981872</v>
      </c>
      <c r="BH892" s="204">
        <v>-1</v>
      </c>
      <c r="BI892" s="204">
        <v>5</v>
      </c>
      <c r="BJ892" s="205" t="s">
        <v>3049</v>
      </c>
      <c r="BK892" s="205" t="s">
        <v>3050</v>
      </c>
      <c r="BL892" s="205" t="s">
        <v>3035</v>
      </c>
      <c r="BM892" s="205">
        <v>0</v>
      </c>
      <c r="BN892" s="205" t="s">
        <v>115</v>
      </c>
      <c r="BO892" s="205">
        <v>0.167660877204904</v>
      </c>
      <c r="BP892" s="205">
        <v>9.548178712712084E-2</v>
      </c>
      <c r="BQ892" s="205" t="s">
        <v>115</v>
      </c>
      <c r="BR892" s="205" t="s">
        <v>197</v>
      </c>
      <c r="BS892" s="205">
        <v>1.636820899518689</v>
      </c>
      <c r="BT892" s="120" t="s">
        <v>115</v>
      </c>
      <c r="BU892" s="120" t="s">
        <v>115</v>
      </c>
      <c r="BV892" s="120" t="s">
        <v>115</v>
      </c>
      <c r="BW892" s="120" t="s">
        <v>115</v>
      </c>
      <c r="BX892" s="153">
        <v>20</v>
      </c>
      <c r="BY892" s="153">
        <v>2.2488279039130821</v>
      </c>
      <c r="BZ892" s="153">
        <v>2.2488279039130821</v>
      </c>
      <c r="CA892" s="154" t="s">
        <v>197</v>
      </c>
      <c r="CB892" s="154">
        <v>2.7814402022188571</v>
      </c>
      <c r="CC892" s="154">
        <v>2.7814402022188571</v>
      </c>
      <c r="CD892" s="154" t="s">
        <v>197</v>
      </c>
      <c r="CE892" s="155">
        <v>0</v>
      </c>
      <c r="CF892" s="269"/>
      <c r="CG892" s="269"/>
      <c r="CH892" s="273"/>
    </row>
    <row r="893" spans="1:86" s="1" customFormat="1" x14ac:dyDescent="0.2">
      <c r="A893" s="120">
        <v>889</v>
      </c>
      <c r="B893" s="120" t="s">
        <v>1076</v>
      </c>
      <c r="C893" s="120" t="s">
        <v>2212</v>
      </c>
      <c r="D893" s="126">
        <v>2</v>
      </c>
      <c r="E893" s="126" t="s">
        <v>1072</v>
      </c>
      <c r="F893" s="199">
        <v>60.533333333333331</v>
      </c>
      <c r="G893" s="199">
        <v>5.55</v>
      </c>
      <c r="H893" s="123">
        <v>1</v>
      </c>
      <c r="I893" s="122">
        <v>12840</v>
      </c>
      <c r="J893" s="122">
        <v>90</v>
      </c>
      <c r="K893" s="123">
        <v>440</v>
      </c>
      <c r="L893" s="122">
        <v>12840</v>
      </c>
      <c r="M893" s="122">
        <v>90</v>
      </c>
      <c r="N893" s="122">
        <v>14084</v>
      </c>
      <c r="O893" s="122">
        <v>376</v>
      </c>
      <c r="P893" s="122">
        <v>617</v>
      </c>
      <c r="Q893" s="112" t="s">
        <v>1073</v>
      </c>
      <c r="R893" s="158">
        <v>2</v>
      </c>
      <c r="S893" s="112" t="s">
        <v>2191</v>
      </c>
      <c r="T893" s="112" t="s">
        <v>396</v>
      </c>
      <c r="U893" s="112" t="s">
        <v>1074</v>
      </c>
      <c r="V893" s="112" t="s">
        <v>1075</v>
      </c>
      <c r="W893" s="112" t="s">
        <v>193</v>
      </c>
      <c r="X893" s="112">
        <v>0.5</v>
      </c>
      <c r="Y893" s="112" t="s">
        <v>197</v>
      </c>
      <c r="Z893" s="112" t="s">
        <v>197</v>
      </c>
      <c r="AA893" s="125" t="s">
        <v>197</v>
      </c>
      <c r="AB893" s="125" t="s">
        <v>197</v>
      </c>
      <c r="AC893" s="125" t="s">
        <v>197</v>
      </c>
      <c r="AD893" s="125" t="s">
        <v>197</v>
      </c>
      <c r="AE893" s="125">
        <v>0</v>
      </c>
      <c r="AF893" s="125">
        <v>0.1</v>
      </c>
      <c r="AG893" s="125">
        <v>0</v>
      </c>
      <c r="AH893" s="125">
        <v>0</v>
      </c>
      <c r="AI893" s="202">
        <v>0</v>
      </c>
      <c r="AJ893" s="202">
        <v>0</v>
      </c>
      <c r="AK893" s="202">
        <v>2</v>
      </c>
      <c r="AL893" s="202">
        <v>0</v>
      </c>
      <c r="AM893" s="202">
        <v>0.1</v>
      </c>
      <c r="AN893" s="202">
        <v>0</v>
      </c>
      <c r="AO893" s="202">
        <v>1</v>
      </c>
      <c r="AP893" s="202">
        <v>0</v>
      </c>
      <c r="AQ893" s="202" t="s">
        <v>197</v>
      </c>
      <c r="AR893" s="202">
        <v>1942</v>
      </c>
      <c r="AS893" s="203">
        <v>20</v>
      </c>
      <c r="AT893" s="202" t="s">
        <v>132</v>
      </c>
      <c r="AU893" s="202" t="s">
        <v>556</v>
      </c>
      <c r="AV893" s="152">
        <v>2.2405356502408078</v>
      </c>
      <c r="AW893" s="152">
        <v>2.2405356502408078</v>
      </c>
      <c r="AX893" s="179">
        <v>-1.726522829418152</v>
      </c>
      <c r="AY893" s="179" t="s">
        <v>115</v>
      </c>
      <c r="AZ893" s="179">
        <v>-1.2924365161346849</v>
      </c>
      <c r="BA893" s="179">
        <v>-1.2275755978851459</v>
      </c>
      <c r="BB893" s="179">
        <v>0</v>
      </c>
      <c r="BC893" s="179">
        <v>1.188771923429772</v>
      </c>
      <c r="BD893" s="179">
        <v>1.2405722461440289</v>
      </c>
      <c r="BE893" s="179" t="s">
        <v>115</v>
      </c>
      <c r="BF893" s="179">
        <v>1.657810752817076</v>
      </c>
      <c r="BG893" s="179">
        <v>1.9968696476772261</v>
      </c>
      <c r="BH893" s="204">
        <v>-1</v>
      </c>
      <c r="BI893" s="204">
        <v>5</v>
      </c>
      <c r="BJ893" s="205" t="s">
        <v>3049</v>
      </c>
      <c r="BK893" s="205" t="s">
        <v>3050</v>
      </c>
      <c r="BL893" s="205" t="s">
        <v>3035</v>
      </c>
      <c r="BM893" s="205">
        <v>0</v>
      </c>
      <c r="BN893" s="205" t="s">
        <v>115</v>
      </c>
      <c r="BO893" s="205">
        <v>0.167660877204904</v>
      </c>
      <c r="BP893" s="205">
        <v>9.548178712712084E-2</v>
      </c>
      <c r="BQ893" s="205" t="s">
        <v>115</v>
      </c>
      <c r="BR893" s="205" t="s">
        <v>197</v>
      </c>
      <c r="BS893" s="205">
        <v>1.636820899518689</v>
      </c>
      <c r="BT893" s="120" t="s">
        <v>115</v>
      </c>
      <c r="BU893" s="120" t="s">
        <v>115</v>
      </c>
      <c r="BV893" s="120" t="s">
        <v>115</v>
      </c>
      <c r="BW893" s="120" t="s">
        <v>115</v>
      </c>
      <c r="BX893" s="153">
        <v>20</v>
      </c>
      <c r="BY893" s="153">
        <v>2.2488279039130821</v>
      </c>
      <c r="BZ893" s="153">
        <v>2.2488279039130821</v>
      </c>
      <c r="CA893" s="154" t="s">
        <v>197</v>
      </c>
      <c r="CB893" s="154">
        <v>2.7814402022188571</v>
      </c>
      <c r="CC893" s="154">
        <v>2.7814402022188571</v>
      </c>
      <c r="CD893" s="154" t="s">
        <v>197</v>
      </c>
      <c r="CE893" s="155">
        <v>0</v>
      </c>
      <c r="CF893" s="269"/>
      <c r="CG893" s="269"/>
      <c r="CH893" s="273"/>
    </row>
    <row r="894" spans="1:86" s="1" customFormat="1" x14ac:dyDescent="0.2">
      <c r="A894" s="120">
        <v>890</v>
      </c>
      <c r="B894" s="120" t="s">
        <v>1078</v>
      </c>
      <c r="C894" s="120" t="s">
        <v>2212</v>
      </c>
      <c r="D894" s="126">
        <v>2</v>
      </c>
      <c r="E894" s="126" t="s">
        <v>1072</v>
      </c>
      <c r="F894" s="199">
        <v>60.533333333333331</v>
      </c>
      <c r="G894" s="199">
        <v>5.55</v>
      </c>
      <c r="H894" s="123">
        <v>1</v>
      </c>
      <c r="I894" s="122">
        <v>12550</v>
      </c>
      <c r="J894" s="122">
        <v>90</v>
      </c>
      <c r="K894" s="123">
        <v>0</v>
      </c>
      <c r="L894" s="122">
        <v>12550</v>
      </c>
      <c r="M894" s="122">
        <v>90</v>
      </c>
      <c r="N894" s="122">
        <v>13644.5</v>
      </c>
      <c r="O894" s="122">
        <v>724.5</v>
      </c>
      <c r="P894" s="122">
        <v>510.5</v>
      </c>
      <c r="Q894" s="112" t="s">
        <v>1074</v>
      </c>
      <c r="R894" s="158">
        <v>3</v>
      </c>
      <c r="S894" s="112" t="s">
        <v>2191</v>
      </c>
      <c r="T894" s="112" t="s">
        <v>726</v>
      </c>
      <c r="U894" s="112" t="s">
        <v>1074</v>
      </c>
      <c r="V894" s="112" t="s">
        <v>1075</v>
      </c>
      <c r="W894" s="112" t="s">
        <v>193</v>
      </c>
      <c r="X894" s="112">
        <v>0.5</v>
      </c>
      <c r="Y894" s="112" t="s">
        <v>197</v>
      </c>
      <c r="Z894" s="112" t="s">
        <v>197</v>
      </c>
      <c r="AA894" s="125" t="s">
        <v>197</v>
      </c>
      <c r="AB894" s="125" t="s">
        <v>197</v>
      </c>
      <c r="AC894" s="125" t="s">
        <v>197</v>
      </c>
      <c r="AD894" s="125" t="s">
        <v>197</v>
      </c>
      <c r="AE894" s="125">
        <v>0</v>
      </c>
      <c r="AF894" s="125">
        <v>0.1</v>
      </c>
      <c r="AG894" s="125">
        <v>0</v>
      </c>
      <c r="AH894" s="125">
        <v>0</v>
      </c>
      <c r="AI894" s="202">
        <v>0</v>
      </c>
      <c r="AJ894" s="202">
        <v>0</v>
      </c>
      <c r="AK894" s="202">
        <v>2</v>
      </c>
      <c r="AL894" s="202">
        <v>0</v>
      </c>
      <c r="AM894" s="202">
        <v>0.1</v>
      </c>
      <c r="AN894" s="202">
        <v>0</v>
      </c>
      <c r="AO894" s="202">
        <v>1</v>
      </c>
      <c r="AP894" s="202">
        <v>0</v>
      </c>
      <c r="AQ894" s="202" t="s">
        <v>197</v>
      </c>
      <c r="AR894" s="202">
        <v>1942</v>
      </c>
      <c r="AS894" s="203">
        <v>20</v>
      </c>
      <c r="AT894" s="202" t="s">
        <v>132</v>
      </c>
      <c r="AU894" s="202" t="s">
        <v>556</v>
      </c>
      <c r="AV894" s="152">
        <v>2.2405356502408078</v>
      </c>
      <c r="AW894" s="152">
        <v>2.2405356502408078</v>
      </c>
      <c r="AX894" s="179">
        <v>-1.5979540350023691</v>
      </c>
      <c r="AY894" s="179" t="s">
        <v>115</v>
      </c>
      <c r="AZ894" s="179">
        <v>-1.2308252314640289</v>
      </c>
      <c r="BA894" s="179">
        <v>-1.1489783984491539</v>
      </c>
      <c r="BB894" s="179">
        <v>0</v>
      </c>
      <c r="BC894" s="179">
        <v>1.113719524945453</v>
      </c>
      <c r="BD894" s="179">
        <v>1.1754420052344861</v>
      </c>
      <c r="BE894" s="179" t="s">
        <v>115</v>
      </c>
      <c r="BF894" s="179">
        <v>1.504348644221545</v>
      </c>
      <c r="BG894" s="179">
        <v>1.7742514146209469</v>
      </c>
      <c r="BH894" s="204">
        <v>-1</v>
      </c>
      <c r="BI894" s="204">
        <v>5</v>
      </c>
      <c r="BJ894" s="205" t="s">
        <v>3049</v>
      </c>
      <c r="BK894" s="205" t="s">
        <v>3050</v>
      </c>
      <c r="BL894" s="205" t="s">
        <v>3035</v>
      </c>
      <c r="BM894" s="205">
        <v>0</v>
      </c>
      <c r="BN894" s="205" t="s">
        <v>115</v>
      </c>
      <c r="BO894" s="205">
        <v>0.167660877204904</v>
      </c>
      <c r="BP894" s="205">
        <v>9.548178712712084E-2</v>
      </c>
      <c r="BQ894" s="205" t="s">
        <v>115</v>
      </c>
      <c r="BR894" s="205" t="s">
        <v>197</v>
      </c>
      <c r="BS894" s="205">
        <v>1.636820899518689</v>
      </c>
      <c r="BT894" s="120" t="s">
        <v>115</v>
      </c>
      <c r="BU894" s="120" t="s">
        <v>115</v>
      </c>
      <c r="BV894" s="120" t="s">
        <v>115</v>
      </c>
      <c r="BW894" s="120" t="s">
        <v>115</v>
      </c>
      <c r="BX894" s="153">
        <v>20</v>
      </c>
      <c r="BY894" s="153">
        <v>2.2488279039130821</v>
      </c>
      <c r="BZ894" s="153">
        <v>2.2488279039130821</v>
      </c>
      <c r="CA894" s="154" t="s">
        <v>197</v>
      </c>
      <c r="CB894" s="154">
        <v>2.7814402022188571</v>
      </c>
      <c r="CC894" s="154">
        <v>2.7814402022188571</v>
      </c>
      <c r="CD894" s="154" t="s">
        <v>197</v>
      </c>
      <c r="CE894" s="155">
        <v>0</v>
      </c>
      <c r="CF894" s="269"/>
      <c r="CG894" s="269"/>
      <c r="CH894" s="273"/>
    </row>
    <row r="895" spans="1:86" s="1" customFormat="1" x14ac:dyDescent="0.2">
      <c r="A895" s="120">
        <v>891</v>
      </c>
      <c r="B895" s="120" t="s">
        <v>1079</v>
      </c>
      <c r="C895" s="120" t="s">
        <v>2212</v>
      </c>
      <c r="D895" s="126">
        <v>2</v>
      </c>
      <c r="E895" s="126" t="s">
        <v>1080</v>
      </c>
      <c r="F895" s="199">
        <v>59.895529000000003</v>
      </c>
      <c r="G895" s="199">
        <v>5.5146810000000004</v>
      </c>
      <c r="H895" s="123">
        <v>1</v>
      </c>
      <c r="I895" s="122">
        <v>10600</v>
      </c>
      <c r="J895" s="122">
        <v>140</v>
      </c>
      <c r="K895" s="123">
        <v>440</v>
      </c>
      <c r="L895" s="122">
        <v>10600</v>
      </c>
      <c r="M895" s="122">
        <v>140</v>
      </c>
      <c r="N895" s="122">
        <v>11477</v>
      </c>
      <c r="O895" s="122">
        <v>483</v>
      </c>
      <c r="P895" s="122">
        <v>374</v>
      </c>
      <c r="Q895" s="112" t="s">
        <v>1081</v>
      </c>
      <c r="R895" s="158">
        <v>2</v>
      </c>
      <c r="S895" s="112" t="s">
        <v>2191</v>
      </c>
      <c r="T895" s="112" t="s">
        <v>1082</v>
      </c>
      <c r="U895" s="112" t="s">
        <v>640</v>
      </c>
      <c r="V895" s="112" t="s">
        <v>1083</v>
      </c>
      <c r="W895" s="112" t="s">
        <v>197</v>
      </c>
      <c r="X895" s="112">
        <v>0.5</v>
      </c>
      <c r="Y895" s="112">
        <v>0.5</v>
      </c>
      <c r="Z895" s="112" t="s">
        <v>197</v>
      </c>
      <c r="AA895" s="125" t="s">
        <v>197</v>
      </c>
      <c r="AB895" s="125" t="s">
        <v>197</v>
      </c>
      <c r="AC895" s="125" t="s">
        <v>197</v>
      </c>
      <c r="AD895" s="125" t="s">
        <v>197</v>
      </c>
      <c r="AE895" s="125">
        <v>0</v>
      </c>
      <c r="AF895" s="125">
        <v>0.1</v>
      </c>
      <c r="AG895" s="125">
        <v>0</v>
      </c>
      <c r="AH895" s="125">
        <v>0</v>
      </c>
      <c r="AI895" s="202">
        <v>0</v>
      </c>
      <c r="AJ895" s="202">
        <v>0</v>
      </c>
      <c r="AK895" s="202">
        <v>2</v>
      </c>
      <c r="AL895" s="202">
        <v>0</v>
      </c>
      <c r="AM895" s="202">
        <v>0.1</v>
      </c>
      <c r="AN895" s="202">
        <v>0</v>
      </c>
      <c r="AO895" s="202">
        <v>1</v>
      </c>
      <c r="AP895" s="202">
        <v>0</v>
      </c>
      <c r="AQ895" s="202" t="s">
        <v>197</v>
      </c>
      <c r="AR895" s="202">
        <v>1972</v>
      </c>
      <c r="AS895" s="203">
        <v>35</v>
      </c>
      <c r="AT895" s="202" t="s">
        <v>132</v>
      </c>
      <c r="AU895" s="202" t="s">
        <v>556</v>
      </c>
      <c r="AV895" s="152">
        <v>2.2405356502408078</v>
      </c>
      <c r="AW895" s="152">
        <v>2.2405356502408078</v>
      </c>
      <c r="AX895" s="179">
        <v>-1.5979540350023691</v>
      </c>
      <c r="AY895" s="179" t="s">
        <v>115</v>
      </c>
      <c r="AZ895" s="179">
        <v>-1.2308252314640289</v>
      </c>
      <c r="BA895" s="179">
        <v>-1.1489783984491539</v>
      </c>
      <c r="BB895" s="179">
        <v>0</v>
      </c>
      <c r="BC895" s="179">
        <v>1.113719524945453</v>
      </c>
      <c r="BD895" s="179">
        <v>1.1754420052344861</v>
      </c>
      <c r="BE895" s="179" t="s">
        <v>115</v>
      </c>
      <c r="BF895" s="179">
        <v>1.504348644221545</v>
      </c>
      <c r="BG895" s="179">
        <v>1.7742514146209469</v>
      </c>
      <c r="BH895" s="204">
        <v>-1</v>
      </c>
      <c r="BI895" s="204">
        <v>5</v>
      </c>
      <c r="BJ895" s="205" t="s">
        <v>3049</v>
      </c>
      <c r="BK895" s="205" t="s">
        <v>3050</v>
      </c>
      <c r="BL895" s="205" t="s">
        <v>3035</v>
      </c>
      <c r="BM895" s="205">
        <v>0</v>
      </c>
      <c r="BN895" s="205" t="s">
        <v>115</v>
      </c>
      <c r="BO895" s="205">
        <v>9.7260842935167569E-2</v>
      </c>
      <c r="BP895" s="205">
        <v>9.548178712712084E-2</v>
      </c>
      <c r="BQ895" s="205" t="s">
        <v>115</v>
      </c>
      <c r="BR895" s="205" t="s">
        <v>197</v>
      </c>
      <c r="BS895" s="205">
        <v>1.2807618248529271</v>
      </c>
      <c r="BT895" s="120" t="s">
        <v>115</v>
      </c>
      <c r="BU895" s="120" t="s">
        <v>115</v>
      </c>
      <c r="BV895" s="120" t="s">
        <v>115</v>
      </c>
      <c r="BW895" s="120" t="s">
        <v>115</v>
      </c>
      <c r="BX895" s="153">
        <v>35</v>
      </c>
      <c r="BY895" s="153">
        <v>2.2446773583839277</v>
      </c>
      <c r="BZ895" s="153">
        <v>2.2446773583839277</v>
      </c>
      <c r="CA895" s="154" t="s">
        <v>197</v>
      </c>
      <c r="CB895" s="154">
        <v>2.5843620673663446</v>
      </c>
      <c r="CC895" s="154">
        <v>2.5843620673663446</v>
      </c>
      <c r="CD895" s="154" t="s">
        <v>197</v>
      </c>
      <c r="CE895" s="155">
        <v>0</v>
      </c>
      <c r="CF895" s="269"/>
      <c r="CG895" s="269"/>
      <c r="CH895" s="273"/>
    </row>
    <row r="896" spans="1:86" s="1" customFormat="1" x14ac:dyDescent="0.2">
      <c r="A896" s="120">
        <v>892</v>
      </c>
      <c r="B896" s="120" t="s">
        <v>1084</v>
      </c>
      <c r="C896" s="120" t="s">
        <v>2212</v>
      </c>
      <c r="D896" s="126">
        <v>2</v>
      </c>
      <c r="E896" s="126" t="s">
        <v>1085</v>
      </c>
      <c r="F896" s="199">
        <v>60.366666666666703</v>
      </c>
      <c r="G896" s="199">
        <v>5.4666666666666668</v>
      </c>
      <c r="H896" s="123">
        <v>1</v>
      </c>
      <c r="I896" s="122">
        <v>8960</v>
      </c>
      <c r="J896" s="122">
        <v>220</v>
      </c>
      <c r="K896" s="123">
        <v>0</v>
      </c>
      <c r="L896" s="122">
        <v>8960</v>
      </c>
      <c r="M896" s="122">
        <v>220</v>
      </c>
      <c r="N896" s="122">
        <v>9291</v>
      </c>
      <c r="O896" s="122">
        <v>663</v>
      </c>
      <c r="P896" s="122">
        <v>671</v>
      </c>
      <c r="Q896" s="112" t="s">
        <v>539</v>
      </c>
      <c r="R896" s="158">
        <v>1</v>
      </c>
      <c r="S896" s="112" t="s">
        <v>2191</v>
      </c>
      <c r="T896" s="112" t="s">
        <v>192</v>
      </c>
      <c r="U896" s="112" t="s">
        <v>206</v>
      </c>
      <c r="V896" s="112" t="s">
        <v>206</v>
      </c>
      <c r="W896" s="112" t="s">
        <v>193</v>
      </c>
      <c r="X896" s="112">
        <v>11.5</v>
      </c>
      <c r="Y896" s="112" t="s">
        <v>197</v>
      </c>
      <c r="Z896" s="112" t="s">
        <v>197</v>
      </c>
      <c r="AA896" s="125" t="s">
        <v>197</v>
      </c>
      <c r="AB896" s="125" t="s">
        <v>197</v>
      </c>
      <c r="AC896" s="125" t="s">
        <v>197</v>
      </c>
      <c r="AD896" s="125" t="s">
        <v>197</v>
      </c>
      <c r="AE896" s="125">
        <v>0</v>
      </c>
      <c r="AF896" s="125">
        <v>0.1</v>
      </c>
      <c r="AG896" s="125">
        <v>0</v>
      </c>
      <c r="AH896" s="125">
        <v>0</v>
      </c>
      <c r="AI896" s="202">
        <v>0</v>
      </c>
      <c r="AJ896" s="202">
        <v>0</v>
      </c>
      <c r="AK896" s="202">
        <v>0.8719996746792591</v>
      </c>
      <c r="AL896" s="202">
        <v>0</v>
      </c>
      <c r="AM896" s="202">
        <v>0.1</v>
      </c>
      <c r="AN896" s="202">
        <v>0</v>
      </c>
      <c r="AO896" s="202">
        <v>1</v>
      </c>
      <c r="AP896" s="202">
        <v>0</v>
      </c>
      <c r="AQ896" s="202" t="s">
        <v>197</v>
      </c>
      <c r="AR896" s="202">
        <v>1972</v>
      </c>
      <c r="AS896" s="203">
        <v>75</v>
      </c>
      <c r="AT896" s="202" t="s">
        <v>132</v>
      </c>
      <c r="AU896" s="202" t="s">
        <v>556</v>
      </c>
      <c r="AV896" s="152">
        <v>1.3343100961323546</v>
      </c>
      <c r="AW896" s="152">
        <v>1.3343100961323546</v>
      </c>
      <c r="AX896" s="179">
        <v>-1.5979540350023691</v>
      </c>
      <c r="AY896" s="179" t="s">
        <v>115</v>
      </c>
      <c r="AZ896" s="179">
        <v>-1.2308252314640289</v>
      </c>
      <c r="BA896" s="179">
        <v>-1.1489783984491539</v>
      </c>
      <c r="BB896" s="179">
        <v>0</v>
      </c>
      <c r="BC896" s="179">
        <v>1.113719524945453</v>
      </c>
      <c r="BD896" s="179">
        <v>1.1754420052344861</v>
      </c>
      <c r="BE896" s="179" t="s">
        <v>115</v>
      </c>
      <c r="BF896" s="179">
        <v>1.504348644221545</v>
      </c>
      <c r="BG896" s="179">
        <v>1.7742514146209469</v>
      </c>
      <c r="BH896" s="204">
        <v>1</v>
      </c>
      <c r="BI896" s="204">
        <v>5</v>
      </c>
      <c r="BJ896" s="205" t="s">
        <v>3028</v>
      </c>
      <c r="BK896" s="205" t="s">
        <v>3029</v>
      </c>
      <c r="BL896" s="205" t="s">
        <v>3030</v>
      </c>
      <c r="BM896" s="205">
        <v>0.60006506414819305</v>
      </c>
      <c r="BN896" s="205" t="s">
        <v>115</v>
      </c>
      <c r="BO896" s="205">
        <v>5.3134353604811002E-2</v>
      </c>
      <c r="BP896" s="205">
        <v>9.548178712712084E-2</v>
      </c>
      <c r="BQ896" s="205" t="s">
        <v>115</v>
      </c>
      <c r="BR896" s="205" t="s">
        <v>197</v>
      </c>
      <c r="BS896" s="205">
        <v>0.14406506414819301</v>
      </c>
      <c r="BT896" s="120" t="s">
        <v>115</v>
      </c>
      <c r="BU896" s="120" t="s">
        <v>115</v>
      </c>
      <c r="BV896" s="120" t="s">
        <v>115</v>
      </c>
      <c r="BW896" s="120" t="s">
        <v>115</v>
      </c>
      <c r="BX896" s="153">
        <v>74.399934935851803</v>
      </c>
      <c r="BY896" s="153">
        <v>1.3387768536416826</v>
      </c>
      <c r="BZ896" s="153">
        <v>1.3387768536416826</v>
      </c>
      <c r="CA896" s="154" t="s">
        <v>197</v>
      </c>
      <c r="CB896" s="154">
        <v>1.3465059251836757</v>
      </c>
      <c r="CC896" s="154">
        <v>1.3465059251836757</v>
      </c>
      <c r="CD896" s="154" t="s">
        <v>197</v>
      </c>
      <c r="CE896" s="155">
        <v>0</v>
      </c>
      <c r="CF896" s="269"/>
      <c r="CG896" s="269"/>
      <c r="CH896" s="273"/>
    </row>
    <row r="897" spans="1:86" s="1" customFormat="1" x14ac:dyDescent="0.2">
      <c r="A897" s="120">
        <v>893</v>
      </c>
      <c r="B897" s="120" t="s">
        <v>1086</v>
      </c>
      <c r="C897" s="120" t="s">
        <v>2212</v>
      </c>
      <c r="D897" s="126">
        <v>2</v>
      </c>
      <c r="E897" s="126" t="s">
        <v>1085</v>
      </c>
      <c r="F897" s="199">
        <v>60.366666666666667</v>
      </c>
      <c r="G897" s="199">
        <v>5.4666666666666668</v>
      </c>
      <c r="H897" s="123">
        <v>1</v>
      </c>
      <c r="I897" s="122">
        <v>7430</v>
      </c>
      <c r="J897" s="122">
        <v>110</v>
      </c>
      <c r="K897" s="123">
        <v>0</v>
      </c>
      <c r="L897" s="122">
        <v>7430</v>
      </c>
      <c r="M897" s="122">
        <v>110</v>
      </c>
      <c r="N897" s="122">
        <v>8269</v>
      </c>
      <c r="O897" s="122">
        <v>250</v>
      </c>
      <c r="P897" s="122">
        <v>306</v>
      </c>
      <c r="Q897" s="112" t="s">
        <v>539</v>
      </c>
      <c r="R897" s="158">
        <v>1</v>
      </c>
      <c r="S897" s="112" t="s">
        <v>2191</v>
      </c>
      <c r="T897" s="112" t="s">
        <v>192</v>
      </c>
      <c r="U897" s="112" t="s">
        <v>206</v>
      </c>
      <c r="V897" s="112" t="s">
        <v>206</v>
      </c>
      <c r="W897" s="112" t="s">
        <v>193</v>
      </c>
      <c r="X897" s="112">
        <v>10.5</v>
      </c>
      <c r="Y897" s="112" t="s">
        <v>197</v>
      </c>
      <c r="Z897" s="112" t="s">
        <v>197</v>
      </c>
      <c r="AA897" s="125" t="s">
        <v>197</v>
      </c>
      <c r="AB897" s="125" t="s">
        <v>197</v>
      </c>
      <c r="AC897" s="125" t="s">
        <v>197</v>
      </c>
      <c r="AD897" s="125" t="s">
        <v>197</v>
      </c>
      <c r="AE897" s="125">
        <v>0</v>
      </c>
      <c r="AF897" s="125">
        <v>0.1</v>
      </c>
      <c r="AG897" s="125">
        <v>0</v>
      </c>
      <c r="AH897" s="125">
        <v>0</v>
      </c>
      <c r="AI897" s="202">
        <v>0</v>
      </c>
      <c r="AJ897" s="202">
        <v>0</v>
      </c>
      <c r="AK897" s="202">
        <v>0.8719996746792591</v>
      </c>
      <c r="AL897" s="202">
        <v>0</v>
      </c>
      <c r="AM897" s="202">
        <v>0.1</v>
      </c>
      <c r="AN897" s="202">
        <v>0</v>
      </c>
      <c r="AO897" s="202">
        <v>1</v>
      </c>
      <c r="AP897" s="202">
        <v>0</v>
      </c>
      <c r="AQ897" s="202" t="s">
        <v>197</v>
      </c>
      <c r="AR897" s="202">
        <v>1972</v>
      </c>
      <c r="AS897" s="203">
        <v>75</v>
      </c>
      <c r="AT897" s="202" t="s">
        <v>132</v>
      </c>
      <c r="AU897" s="202" t="s">
        <v>556</v>
      </c>
      <c r="AV897" s="152">
        <v>1.3343100961323546</v>
      </c>
      <c r="AW897" s="152">
        <v>1.3343100961323546</v>
      </c>
      <c r="AX897" s="179">
        <v>-1.5979540350023691</v>
      </c>
      <c r="AY897" s="179" t="s">
        <v>115</v>
      </c>
      <c r="AZ897" s="179">
        <v>-1.2308252314640289</v>
      </c>
      <c r="BA897" s="179">
        <v>-1.1489783984491539</v>
      </c>
      <c r="BB897" s="179">
        <v>0</v>
      </c>
      <c r="BC897" s="179">
        <v>1.113719524945453</v>
      </c>
      <c r="BD897" s="179">
        <v>1.1754420052344861</v>
      </c>
      <c r="BE897" s="179" t="s">
        <v>115</v>
      </c>
      <c r="BF897" s="179">
        <v>1.504348644221545</v>
      </c>
      <c r="BG897" s="179">
        <v>1.7742514146209469</v>
      </c>
      <c r="BH897" s="204">
        <v>1</v>
      </c>
      <c r="BI897" s="204">
        <v>5</v>
      </c>
      <c r="BJ897" s="205" t="s">
        <v>3028</v>
      </c>
      <c r="BK897" s="205" t="s">
        <v>3029</v>
      </c>
      <c r="BL897" s="205" t="s">
        <v>3030</v>
      </c>
      <c r="BM897" s="205">
        <v>0.60006506414819305</v>
      </c>
      <c r="BN897" s="205" t="s">
        <v>115</v>
      </c>
      <c r="BO897" s="205">
        <v>5.313435360481078E-2</v>
      </c>
      <c r="BP897" s="205">
        <v>9.548178712712084E-2</v>
      </c>
      <c r="BQ897" s="205" t="s">
        <v>115</v>
      </c>
      <c r="BR897" s="205" t="s">
        <v>197</v>
      </c>
      <c r="BS897" s="205">
        <v>9.0065064148193041E-2</v>
      </c>
      <c r="BT897" s="120" t="s">
        <v>115</v>
      </c>
      <c r="BU897" s="120" t="s">
        <v>115</v>
      </c>
      <c r="BV897" s="120" t="s">
        <v>115</v>
      </c>
      <c r="BW897" s="120" t="s">
        <v>115</v>
      </c>
      <c r="BX897" s="153">
        <v>74.399934935851803</v>
      </c>
      <c r="BY897" s="153">
        <v>1.3387768536416826</v>
      </c>
      <c r="BZ897" s="153">
        <v>1.3387768536416826</v>
      </c>
      <c r="CA897" s="154" t="s">
        <v>197</v>
      </c>
      <c r="CB897" s="154">
        <v>1.3418029585698272</v>
      </c>
      <c r="CC897" s="154">
        <v>1.3418029585698272</v>
      </c>
      <c r="CD897" s="154" t="s">
        <v>197</v>
      </c>
      <c r="CE897" s="155">
        <v>0</v>
      </c>
      <c r="CF897" s="269"/>
      <c r="CG897" s="269"/>
      <c r="CH897" s="273"/>
    </row>
    <row r="898" spans="1:86" s="1" customFormat="1" x14ac:dyDescent="0.2">
      <c r="A898" s="120">
        <v>894</v>
      </c>
      <c r="B898" s="120" t="s">
        <v>1087</v>
      </c>
      <c r="C898" s="120" t="s">
        <v>2212</v>
      </c>
      <c r="D898" s="126">
        <v>2</v>
      </c>
      <c r="E898" s="126" t="s">
        <v>1088</v>
      </c>
      <c r="F898" s="199">
        <v>61.35</v>
      </c>
      <c r="G898" s="199">
        <v>7.3833333333333337</v>
      </c>
      <c r="H898" s="123">
        <v>1</v>
      </c>
      <c r="I898" s="122">
        <v>10520</v>
      </c>
      <c r="J898" s="122">
        <v>450</v>
      </c>
      <c r="K898" s="123">
        <v>0</v>
      </c>
      <c r="L898" s="122">
        <v>10520</v>
      </c>
      <c r="M898" s="122">
        <v>450</v>
      </c>
      <c r="N898" s="122">
        <v>12116.75</v>
      </c>
      <c r="O898" s="122">
        <v>1196.25</v>
      </c>
      <c r="P898" s="122">
        <v>1293.75</v>
      </c>
      <c r="Q898" s="112" t="s">
        <v>355</v>
      </c>
      <c r="R898" s="158">
        <v>1</v>
      </c>
      <c r="S898" s="112" t="s">
        <v>2191</v>
      </c>
      <c r="T898" s="112" t="s">
        <v>1089</v>
      </c>
      <c r="U898" s="112" t="s">
        <v>1090</v>
      </c>
      <c r="V898" s="112" t="s">
        <v>197</v>
      </c>
      <c r="W898" s="112" t="s">
        <v>193</v>
      </c>
      <c r="X898" s="112">
        <v>6.03</v>
      </c>
      <c r="Y898" s="112" t="s">
        <v>197</v>
      </c>
      <c r="Z898" s="112" t="s">
        <v>197</v>
      </c>
      <c r="AA898" s="125" t="s">
        <v>197</v>
      </c>
      <c r="AB898" s="125" t="s">
        <v>197</v>
      </c>
      <c r="AC898" s="125" t="s">
        <v>197</v>
      </c>
      <c r="AD898" s="125" t="s">
        <v>197</v>
      </c>
      <c r="AE898" s="125">
        <v>0</v>
      </c>
      <c r="AF898" s="125">
        <v>0.1</v>
      </c>
      <c r="AG898" s="125">
        <v>0</v>
      </c>
      <c r="AH898" s="125">
        <v>0</v>
      </c>
      <c r="AI898" s="202">
        <v>0</v>
      </c>
      <c r="AJ898" s="202">
        <v>0</v>
      </c>
      <c r="AK898" s="202">
        <v>1.1225560145666633</v>
      </c>
      <c r="AL898" s="202">
        <v>0</v>
      </c>
      <c r="AM898" s="202">
        <v>0.1</v>
      </c>
      <c r="AN898" s="202">
        <v>0</v>
      </c>
      <c r="AO898" s="202">
        <v>1</v>
      </c>
      <c r="AP898" s="202">
        <v>0</v>
      </c>
      <c r="AQ898" s="202" t="s">
        <v>197</v>
      </c>
      <c r="AR898" s="202">
        <v>1970</v>
      </c>
      <c r="AS898" s="203">
        <v>125</v>
      </c>
      <c r="AT898" s="202" t="s">
        <v>132</v>
      </c>
      <c r="AU898" s="202" t="s">
        <v>556</v>
      </c>
      <c r="AV898" s="152">
        <v>1.510010597923005</v>
      </c>
      <c r="AW898" s="152">
        <v>1.510010597923005</v>
      </c>
      <c r="AX898" s="179">
        <v>-1.5979540350023691</v>
      </c>
      <c r="AY898" s="179" t="s">
        <v>115</v>
      </c>
      <c r="AZ898" s="179">
        <v>-1.2308252314640289</v>
      </c>
      <c r="BA898" s="179">
        <v>-1.1489783984491539</v>
      </c>
      <c r="BB898" s="179">
        <v>0</v>
      </c>
      <c r="BC898" s="179">
        <v>1.113719524945453</v>
      </c>
      <c r="BD898" s="179">
        <v>1.1754420052344861</v>
      </c>
      <c r="BE898" s="179" t="s">
        <v>115</v>
      </c>
      <c r="BF898" s="179">
        <v>1.504348644221545</v>
      </c>
      <c r="BG898" s="179">
        <v>1.7742514146209469</v>
      </c>
      <c r="BH898" s="204">
        <v>1</v>
      </c>
      <c r="BI898" s="204">
        <v>5</v>
      </c>
      <c r="BJ898" s="205" t="s">
        <v>3028</v>
      </c>
      <c r="BK898" s="205" t="s">
        <v>3029</v>
      </c>
      <c r="BL898" s="205" t="s">
        <v>3030</v>
      </c>
      <c r="BM898" s="205">
        <v>0.48879708666735611</v>
      </c>
      <c r="BN898" s="205" t="s">
        <v>115</v>
      </c>
      <c r="BO898" s="205">
        <v>0.232776994627343</v>
      </c>
      <c r="BP898" s="205">
        <v>9.548178712712084E-2</v>
      </c>
      <c r="BQ898" s="205" t="s">
        <v>115</v>
      </c>
      <c r="BR898" s="205" t="s">
        <v>197</v>
      </c>
      <c r="BS898" s="205">
        <v>0.48879708666735611</v>
      </c>
      <c r="BT898" s="120" t="s">
        <v>115</v>
      </c>
      <c r="BU898" s="120" t="s">
        <v>115</v>
      </c>
      <c r="BV898" s="120" t="s">
        <v>115</v>
      </c>
      <c r="BW898" s="120" t="s">
        <v>115</v>
      </c>
      <c r="BX898" s="153">
        <v>124.51120291333264</v>
      </c>
      <c r="BY898" s="153">
        <v>1.5308278501322472</v>
      </c>
      <c r="BZ898" s="153">
        <v>1.5308278501322472</v>
      </c>
      <c r="CA898" s="154" t="s">
        <v>197</v>
      </c>
      <c r="CB898" s="154">
        <v>1.6069712189939847</v>
      </c>
      <c r="CC898" s="154">
        <v>1.6069712189939847</v>
      </c>
      <c r="CD898" s="154" t="s">
        <v>197</v>
      </c>
      <c r="CE898" s="155">
        <v>0</v>
      </c>
      <c r="CF898" s="269"/>
      <c r="CG898" s="269"/>
      <c r="CH898" s="273"/>
    </row>
    <row r="899" spans="1:86" s="1" customFormat="1" x14ac:dyDescent="0.2">
      <c r="A899" s="120">
        <v>895</v>
      </c>
      <c r="B899" s="120" t="s">
        <v>1091</v>
      </c>
      <c r="C899" s="120" t="s">
        <v>2212</v>
      </c>
      <c r="D899" s="126">
        <v>2</v>
      </c>
      <c r="E899" s="126" t="s">
        <v>1088</v>
      </c>
      <c r="F899" s="199">
        <v>61.35</v>
      </c>
      <c r="G899" s="199">
        <v>7.3833333333333337</v>
      </c>
      <c r="H899" s="123">
        <v>1</v>
      </c>
      <c r="I899" s="122">
        <v>9100</v>
      </c>
      <c r="J899" s="122">
        <v>200</v>
      </c>
      <c r="K899" s="123">
        <v>0</v>
      </c>
      <c r="L899" s="122">
        <v>9100</v>
      </c>
      <c r="M899" s="122">
        <v>200</v>
      </c>
      <c r="N899" s="122">
        <v>10090</v>
      </c>
      <c r="O899" s="122">
        <v>970</v>
      </c>
      <c r="P899" s="122">
        <v>540</v>
      </c>
      <c r="Q899" s="112" t="s">
        <v>1090</v>
      </c>
      <c r="R899" s="158">
        <v>1</v>
      </c>
      <c r="S899" s="112" t="s">
        <v>2191</v>
      </c>
      <c r="T899" s="112" t="s">
        <v>1090</v>
      </c>
      <c r="U899" s="112" t="s">
        <v>1090</v>
      </c>
      <c r="V899" s="112" t="s">
        <v>355</v>
      </c>
      <c r="W899" s="112" t="s">
        <v>193</v>
      </c>
      <c r="X899" s="112">
        <v>5.86</v>
      </c>
      <c r="Y899" s="112" t="s">
        <v>197</v>
      </c>
      <c r="Z899" s="112" t="s">
        <v>197</v>
      </c>
      <c r="AA899" s="125" t="s">
        <v>197</v>
      </c>
      <c r="AB899" s="125" t="s">
        <v>197</v>
      </c>
      <c r="AC899" s="125" t="s">
        <v>197</v>
      </c>
      <c r="AD899" s="125" t="s">
        <v>197</v>
      </c>
      <c r="AE899" s="125">
        <v>0</v>
      </c>
      <c r="AF899" s="125">
        <v>0.1</v>
      </c>
      <c r="AG899" s="125">
        <v>0</v>
      </c>
      <c r="AH899" s="125">
        <v>0</v>
      </c>
      <c r="AI899" s="202">
        <v>0</v>
      </c>
      <c r="AJ899" s="202">
        <v>0</v>
      </c>
      <c r="AK899" s="202">
        <v>1.1225560145666633</v>
      </c>
      <c r="AL899" s="202">
        <v>0</v>
      </c>
      <c r="AM899" s="202">
        <v>0.1</v>
      </c>
      <c r="AN899" s="202">
        <v>0</v>
      </c>
      <c r="AO899" s="202">
        <v>1</v>
      </c>
      <c r="AP899" s="202">
        <v>0</v>
      </c>
      <c r="AQ899" s="202" t="s">
        <v>197</v>
      </c>
      <c r="AR899" s="202">
        <v>1970</v>
      </c>
      <c r="AS899" s="203">
        <v>125</v>
      </c>
      <c r="AT899" s="202" t="s">
        <v>132</v>
      </c>
      <c r="AU899" s="202" t="s">
        <v>556</v>
      </c>
      <c r="AV899" s="152">
        <v>1.510010597923005</v>
      </c>
      <c r="AW899" s="152">
        <v>1.510010597923005</v>
      </c>
      <c r="AX899" s="179">
        <v>-1.5979540350023691</v>
      </c>
      <c r="AY899" s="179" t="s">
        <v>115</v>
      </c>
      <c r="AZ899" s="179">
        <v>-1.2308252314640289</v>
      </c>
      <c r="BA899" s="179">
        <v>-1.1489783984491539</v>
      </c>
      <c r="BB899" s="179">
        <v>0</v>
      </c>
      <c r="BC899" s="179">
        <v>1.113719524945453</v>
      </c>
      <c r="BD899" s="179">
        <v>1.1754420052344861</v>
      </c>
      <c r="BE899" s="179" t="s">
        <v>115</v>
      </c>
      <c r="BF899" s="179">
        <v>1.504348644221545</v>
      </c>
      <c r="BG899" s="179">
        <v>1.7742514146209469</v>
      </c>
      <c r="BH899" s="204">
        <v>1</v>
      </c>
      <c r="BI899" s="204">
        <v>5</v>
      </c>
      <c r="BJ899" s="205" t="s">
        <v>3028</v>
      </c>
      <c r="BK899" s="205" t="s">
        <v>3029</v>
      </c>
      <c r="BL899" s="205" t="s">
        <v>3030</v>
      </c>
      <c r="BM899" s="205">
        <v>0.48879708666735611</v>
      </c>
      <c r="BN899" s="205" t="s">
        <v>115</v>
      </c>
      <c r="BO899" s="205">
        <v>0.232776994627343</v>
      </c>
      <c r="BP899" s="205">
        <v>9.548178712712084E-2</v>
      </c>
      <c r="BQ899" s="205" t="s">
        <v>115</v>
      </c>
      <c r="BR899" s="205" t="s">
        <v>197</v>
      </c>
      <c r="BS899" s="205">
        <v>0.48879708666735611</v>
      </c>
      <c r="BT899" s="120" t="s">
        <v>115</v>
      </c>
      <c r="BU899" s="120" t="s">
        <v>115</v>
      </c>
      <c r="BV899" s="120" t="s">
        <v>115</v>
      </c>
      <c r="BW899" s="120" t="s">
        <v>115</v>
      </c>
      <c r="BX899" s="153">
        <v>124.51120291333264</v>
      </c>
      <c r="BY899" s="153">
        <v>1.5308278501322472</v>
      </c>
      <c r="BZ899" s="153">
        <v>1.5308278501322472</v>
      </c>
      <c r="CA899" s="154" t="s">
        <v>197</v>
      </c>
      <c r="CB899" s="154">
        <v>1.6069712189939847</v>
      </c>
      <c r="CC899" s="154">
        <v>1.6069712189939847</v>
      </c>
      <c r="CD899" s="154" t="s">
        <v>197</v>
      </c>
      <c r="CE899" s="155">
        <v>0</v>
      </c>
      <c r="CF899" s="269"/>
      <c r="CG899" s="269"/>
      <c r="CH899" s="273"/>
    </row>
    <row r="900" spans="1:86" s="1" customFormat="1" x14ac:dyDescent="0.2">
      <c r="A900" s="120">
        <v>896</v>
      </c>
      <c r="B900" s="120" t="s">
        <v>1093</v>
      </c>
      <c r="C900" s="120" t="s">
        <v>2212</v>
      </c>
      <c r="D900" s="126">
        <v>2</v>
      </c>
      <c r="E900" s="126" t="s">
        <v>1092</v>
      </c>
      <c r="F900" s="199">
        <v>63.56666666666667</v>
      </c>
      <c r="G900" s="199">
        <v>10.7</v>
      </c>
      <c r="H900" s="123">
        <v>1</v>
      </c>
      <c r="I900" s="122">
        <v>4030</v>
      </c>
      <c r="J900" s="122">
        <v>110</v>
      </c>
      <c r="K900" s="123">
        <v>0</v>
      </c>
      <c r="L900" s="122">
        <v>4030</v>
      </c>
      <c r="M900" s="122">
        <v>110</v>
      </c>
      <c r="N900" s="122">
        <v>4663.666666666667</v>
      </c>
      <c r="O900" s="122">
        <v>199.333333333333</v>
      </c>
      <c r="P900" s="122">
        <v>576.66666666666697</v>
      </c>
      <c r="Q900" s="112" t="s">
        <v>539</v>
      </c>
      <c r="R900" s="158">
        <v>1</v>
      </c>
      <c r="S900" s="112" t="s">
        <v>2191</v>
      </c>
      <c r="T900" s="112" t="s">
        <v>1094</v>
      </c>
      <c r="U900" s="112" t="s">
        <v>206</v>
      </c>
      <c r="V900" s="112" t="s">
        <v>197</v>
      </c>
      <c r="W900" s="112" t="s">
        <v>193</v>
      </c>
      <c r="X900" s="112">
        <v>1.57</v>
      </c>
      <c r="Y900" s="112" t="s">
        <v>197</v>
      </c>
      <c r="Z900" s="112" t="s">
        <v>197</v>
      </c>
      <c r="AA900" s="125" t="s">
        <v>197</v>
      </c>
      <c r="AB900" s="125" t="s">
        <v>197</v>
      </c>
      <c r="AC900" s="125" t="s">
        <v>197</v>
      </c>
      <c r="AD900" s="125" t="s">
        <v>197</v>
      </c>
      <c r="AE900" s="125">
        <v>0</v>
      </c>
      <c r="AF900" s="125">
        <v>0.1</v>
      </c>
      <c r="AG900" s="125">
        <v>0</v>
      </c>
      <c r="AH900" s="125">
        <v>0</v>
      </c>
      <c r="AI900" s="202">
        <v>0</v>
      </c>
      <c r="AJ900" s="202">
        <v>0</v>
      </c>
      <c r="AK900" s="202">
        <v>0.77009464718288023</v>
      </c>
      <c r="AL900" s="202">
        <v>0</v>
      </c>
      <c r="AM900" s="202">
        <v>0.1</v>
      </c>
      <c r="AN900" s="202">
        <v>0</v>
      </c>
      <c r="AO900" s="202">
        <v>1</v>
      </c>
      <c r="AP900" s="202">
        <v>0</v>
      </c>
      <c r="AQ900" s="202" t="s">
        <v>197</v>
      </c>
      <c r="AR900" s="202">
        <v>1970</v>
      </c>
      <c r="AS900" s="203">
        <v>27</v>
      </c>
      <c r="AT900" s="202" t="s">
        <v>132</v>
      </c>
      <c r="AU900" s="202" t="s">
        <v>556</v>
      </c>
      <c r="AV900" s="152">
        <v>1.2700573867427112</v>
      </c>
      <c r="AW900" s="152">
        <v>1.2700573867427112</v>
      </c>
      <c r="AX900" s="179">
        <v>-1.5979540350023691</v>
      </c>
      <c r="AY900" s="179" t="s">
        <v>115</v>
      </c>
      <c r="AZ900" s="179">
        <v>-1.2308252314640289</v>
      </c>
      <c r="BA900" s="179">
        <v>-1.1489783984491539</v>
      </c>
      <c r="BB900" s="179">
        <v>0</v>
      </c>
      <c r="BC900" s="179">
        <v>1.113719524945453</v>
      </c>
      <c r="BD900" s="179">
        <v>1.1754420052344861</v>
      </c>
      <c r="BE900" s="179" t="s">
        <v>115</v>
      </c>
      <c r="BF900" s="179">
        <v>1.504348644221545</v>
      </c>
      <c r="BG900" s="179">
        <v>1.7742514146209469</v>
      </c>
      <c r="BH900" s="204">
        <v>0</v>
      </c>
      <c r="BI900" s="204">
        <v>7</v>
      </c>
      <c r="BJ900" s="205" t="s">
        <v>3025</v>
      </c>
      <c r="BK900" s="205" t="s">
        <v>3026</v>
      </c>
      <c r="BL900" s="205" t="s">
        <v>3027</v>
      </c>
      <c r="BM900" s="205">
        <v>-9.4647182880290837E-3</v>
      </c>
      <c r="BN900" s="205">
        <v>0.55293706924122121</v>
      </c>
      <c r="BO900" s="205">
        <v>0.18636405531572861</v>
      </c>
      <c r="BP900" s="205">
        <v>9.548178712712084E-2</v>
      </c>
      <c r="BQ900" s="205" t="s">
        <v>115</v>
      </c>
      <c r="BR900" s="205" t="s">
        <v>197</v>
      </c>
      <c r="BS900" s="205">
        <v>0.52352764904680782</v>
      </c>
      <c r="BT900" s="120" t="s">
        <v>115</v>
      </c>
      <c r="BU900" s="120" t="s">
        <v>115</v>
      </c>
      <c r="BV900" s="120" t="s">
        <v>115</v>
      </c>
      <c r="BW900" s="120" t="s">
        <v>115</v>
      </c>
      <c r="BX900" s="153">
        <v>27.009464718288029</v>
      </c>
      <c r="BY900" s="153">
        <v>1.4009402203332977</v>
      </c>
      <c r="BZ900" s="153">
        <v>1.4009402203332977</v>
      </c>
      <c r="CA900" s="154" t="s">
        <v>197</v>
      </c>
      <c r="CB900" s="154">
        <v>1.4955650103770102</v>
      </c>
      <c r="CC900" s="154">
        <v>1.4955650103770102</v>
      </c>
      <c r="CD900" s="154" t="s">
        <v>197</v>
      </c>
      <c r="CE900" s="155">
        <v>0</v>
      </c>
      <c r="CF900" s="269"/>
      <c r="CG900" s="269"/>
      <c r="CH900" s="273"/>
    </row>
    <row r="901" spans="1:86" s="1" customFormat="1" x14ac:dyDescent="0.2">
      <c r="A901" s="120">
        <v>897</v>
      </c>
      <c r="B901" s="120" t="s">
        <v>1095</v>
      </c>
      <c r="C901" s="120" t="s">
        <v>2212</v>
      </c>
      <c r="D901" s="126">
        <v>2</v>
      </c>
      <c r="E901" s="126" t="s">
        <v>1096</v>
      </c>
      <c r="F901" s="199">
        <v>63.6</v>
      </c>
      <c r="G901" s="199">
        <v>10.766666666666667</v>
      </c>
      <c r="H901" s="123">
        <v>1</v>
      </c>
      <c r="I901" s="122">
        <v>5950</v>
      </c>
      <c r="J901" s="122">
        <v>100</v>
      </c>
      <c r="K901" s="123">
        <v>0</v>
      </c>
      <c r="L901" s="122">
        <v>5950</v>
      </c>
      <c r="M901" s="122">
        <v>100</v>
      </c>
      <c r="N901" s="122">
        <v>6781</v>
      </c>
      <c r="O901" s="122">
        <v>378</v>
      </c>
      <c r="P901" s="122">
        <v>329</v>
      </c>
      <c r="Q901" s="112" t="s">
        <v>1097</v>
      </c>
      <c r="R901" s="158">
        <v>1</v>
      </c>
      <c r="S901" s="112" t="s">
        <v>2191</v>
      </c>
      <c r="T901" s="112" t="s">
        <v>1098</v>
      </c>
      <c r="U901" s="112" t="s">
        <v>214</v>
      </c>
      <c r="V901" s="112" t="s">
        <v>213</v>
      </c>
      <c r="W901" s="112" t="s">
        <v>193</v>
      </c>
      <c r="X901" s="112">
        <v>10.45</v>
      </c>
      <c r="Y901" s="112" t="s">
        <v>197</v>
      </c>
      <c r="Z901" s="112" t="s">
        <v>197</v>
      </c>
      <c r="AA901" s="125" t="s">
        <v>197</v>
      </c>
      <c r="AB901" s="125" t="s">
        <v>197</v>
      </c>
      <c r="AC901" s="125" t="s">
        <v>197</v>
      </c>
      <c r="AD901" s="125" t="s">
        <v>197</v>
      </c>
      <c r="AE901" s="125">
        <v>0</v>
      </c>
      <c r="AF901" s="125">
        <v>0.1</v>
      </c>
      <c r="AG901" s="125">
        <v>0</v>
      </c>
      <c r="AH901" s="125">
        <v>0</v>
      </c>
      <c r="AI901" s="202">
        <v>0</v>
      </c>
      <c r="AJ901" s="202">
        <v>0</v>
      </c>
      <c r="AK901" s="202">
        <v>0.93013162623466095</v>
      </c>
      <c r="AL901" s="202">
        <v>0</v>
      </c>
      <c r="AM901" s="202">
        <v>0.1</v>
      </c>
      <c r="AN901" s="202">
        <v>0</v>
      </c>
      <c r="AO901" s="202">
        <v>1</v>
      </c>
      <c r="AP901" s="202">
        <v>0</v>
      </c>
      <c r="AQ901" s="202" t="s">
        <v>197</v>
      </c>
      <c r="AR901" s="202">
        <v>1970</v>
      </c>
      <c r="AS901" s="203">
        <v>43</v>
      </c>
      <c r="AT901" s="202" t="s">
        <v>132</v>
      </c>
      <c r="AU901" s="202" t="s">
        <v>556</v>
      </c>
      <c r="AV901" s="152">
        <v>1.3730057691510023</v>
      </c>
      <c r="AW901" s="152">
        <v>1.3730057691510023</v>
      </c>
      <c r="AX901" s="179">
        <v>-1.5979540350023691</v>
      </c>
      <c r="AY901" s="179" t="s">
        <v>115</v>
      </c>
      <c r="AZ901" s="179">
        <v>-1.2308252314640289</v>
      </c>
      <c r="BA901" s="179">
        <v>-1.1489783984491539</v>
      </c>
      <c r="BB901" s="179">
        <v>0</v>
      </c>
      <c r="BC901" s="179">
        <v>1.113719524945453</v>
      </c>
      <c r="BD901" s="179">
        <v>1.1754420052344861</v>
      </c>
      <c r="BE901" s="179" t="s">
        <v>115</v>
      </c>
      <c r="BF901" s="179">
        <v>1.504348644221545</v>
      </c>
      <c r="BG901" s="179">
        <v>1.7742514146209469</v>
      </c>
      <c r="BH901" s="204">
        <v>0</v>
      </c>
      <c r="BI901" s="204">
        <v>7</v>
      </c>
      <c r="BJ901" s="205" t="s">
        <v>3025</v>
      </c>
      <c r="BK901" s="205" t="s">
        <v>3026</v>
      </c>
      <c r="BL901" s="205" t="s">
        <v>3027</v>
      </c>
      <c r="BM901" s="205">
        <v>-1.3162623466094481E-2</v>
      </c>
      <c r="BN901" s="205">
        <v>0.54891881623511019</v>
      </c>
      <c r="BO901" s="205">
        <v>0.21506871428796839</v>
      </c>
      <c r="BP901" s="205">
        <v>9.548178712712084E-2</v>
      </c>
      <c r="BQ901" s="205" t="s">
        <v>115</v>
      </c>
      <c r="BR901" s="205" t="s">
        <v>197</v>
      </c>
      <c r="BS901" s="205">
        <v>0.64524380723098429</v>
      </c>
      <c r="BT901" s="120" t="s">
        <v>115</v>
      </c>
      <c r="BU901" s="120" t="s">
        <v>115</v>
      </c>
      <c r="BV901" s="120" t="s">
        <v>115</v>
      </c>
      <c r="BW901" s="120" t="s">
        <v>115</v>
      </c>
      <c r="BX901" s="153">
        <v>43.013162623466094</v>
      </c>
      <c r="BY901" s="153">
        <v>1.4972735329515976</v>
      </c>
      <c r="BZ901" s="153">
        <v>1.4972735329515976</v>
      </c>
      <c r="CA901" s="154" t="s">
        <v>197</v>
      </c>
      <c r="CB901" s="154">
        <v>1.6303887889847914</v>
      </c>
      <c r="CC901" s="154">
        <v>1.6303887889847914</v>
      </c>
      <c r="CD901" s="154" t="s">
        <v>197</v>
      </c>
      <c r="CE901" s="155">
        <v>0</v>
      </c>
      <c r="CF901" s="269"/>
      <c r="CG901" s="269"/>
      <c r="CH901" s="273"/>
    </row>
    <row r="902" spans="1:86" s="1" customFormat="1" x14ac:dyDescent="0.2">
      <c r="A902" s="120">
        <v>898</v>
      </c>
      <c r="B902" s="120" t="s">
        <v>1099</v>
      </c>
      <c r="C902" s="120" t="s">
        <v>2212</v>
      </c>
      <c r="D902" s="126">
        <v>2</v>
      </c>
      <c r="E902" s="126" t="s">
        <v>1100</v>
      </c>
      <c r="F902" s="199">
        <v>63.583333333333336</v>
      </c>
      <c r="G902" s="199">
        <v>10.716666666666667</v>
      </c>
      <c r="H902" s="123">
        <v>1</v>
      </c>
      <c r="I902" s="122">
        <v>6550</v>
      </c>
      <c r="J902" s="122">
        <v>120</v>
      </c>
      <c r="K902" s="123">
        <v>0</v>
      </c>
      <c r="L902" s="122">
        <v>6550</v>
      </c>
      <c r="M902" s="122">
        <v>120</v>
      </c>
      <c r="N902" s="122">
        <v>7459</v>
      </c>
      <c r="O902" s="122">
        <v>251</v>
      </c>
      <c r="P902" s="122">
        <v>384</v>
      </c>
      <c r="Q902" s="112" t="s">
        <v>1101</v>
      </c>
      <c r="R902" s="158">
        <v>1</v>
      </c>
      <c r="S902" s="112" t="s">
        <v>2191</v>
      </c>
      <c r="T902" s="112" t="s">
        <v>878</v>
      </c>
      <c r="U902" s="112" t="s">
        <v>214</v>
      </c>
      <c r="V902" s="112" t="s">
        <v>214</v>
      </c>
      <c r="W902" s="112" t="s">
        <v>193</v>
      </c>
      <c r="X902" s="112">
        <v>8.8000000000000007</v>
      </c>
      <c r="Y902" s="112" t="s">
        <v>197</v>
      </c>
      <c r="Z902" s="112" t="s">
        <v>197</v>
      </c>
      <c r="AA902" s="125" t="s">
        <v>197</v>
      </c>
      <c r="AB902" s="125" t="s">
        <v>197</v>
      </c>
      <c r="AC902" s="125" t="s">
        <v>197</v>
      </c>
      <c r="AD902" s="125" t="s">
        <v>197</v>
      </c>
      <c r="AE902" s="125">
        <v>0</v>
      </c>
      <c r="AF902" s="125">
        <v>0.1</v>
      </c>
      <c r="AG902" s="125">
        <v>0</v>
      </c>
      <c r="AH902" s="125">
        <v>0</v>
      </c>
      <c r="AI902" s="202">
        <v>0</v>
      </c>
      <c r="AJ902" s="202">
        <v>0</v>
      </c>
      <c r="AK902" s="202">
        <v>0.93979974770102936</v>
      </c>
      <c r="AL902" s="202">
        <v>0</v>
      </c>
      <c r="AM902" s="202">
        <v>0.1</v>
      </c>
      <c r="AN902" s="202">
        <v>0</v>
      </c>
      <c r="AO902" s="202">
        <v>1</v>
      </c>
      <c r="AP902" s="202">
        <v>0</v>
      </c>
      <c r="AQ902" s="202" t="s">
        <v>197</v>
      </c>
      <c r="AR902" s="202">
        <v>1970</v>
      </c>
      <c r="AS902" s="203">
        <v>88.5</v>
      </c>
      <c r="AT902" s="202" t="s">
        <v>132</v>
      </c>
      <c r="AU902" s="202" t="s">
        <v>556</v>
      </c>
      <c r="AV902" s="152">
        <v>1.3795736898690547</v>
      </c>
      <c r="AW902" s="152">
        <v>1.3795736898690547</v>
      </c>
      <c r="AX902" s="179">
        <v>-1.5979540350023691</v>
      </c>
      <c r="AY902" s="179" t="s">
        <v>115</v>
      </c>
      <c r="AZ902" s="179">
        <v>-1.2308252314640289</v>
      </c>
      <c r="BA902" s="179">
        <v>-1.1489783984491539</v>
      </c>
      <c r="BB902" s="179">
        <v>0</v>
      </c>
      <c r="BC902" s="179">
        <v>1.113719524945453</v>
      </c>
      <c r="BD902" s="179">
        <v>1.1754420052344861</v>
      </c>
      <c r="BE902" s="179" t="s">
        <v>115</v>
      </c>
      <c r="BF902" s="179">
        <v>1.504348644221545</v>
      </c>
      <c r="BG902" s="179">
        <v>1.7742514146209469</v>
      </c>
      <c r="BH902" s="204">
        <v>1</v>
      </c>
      <c r="BI902" s="204">
        <v>7</v>
      </c>
      <c r="BJ902" s="205" t="s">
        <v>3031</v>
      </c>
      <c r="BK902" s="205" t="s">
        <v>3032</v>
      </c>
      <c r="BL902" s="205" t="s">
        <v>3030</v>
      </c>
      <c r="BM902" s="205">
        <v>0.54005045979413513</v>
      </c>
      <c r="BN902" s="205" t="s">
        <v>115</v>
      </c>
      <c r="BO902" s="205">
        <v>0.19601935221353631</v>
      </c>
      <c r="BP902" s="205">
        <v>9.548178712712084E-2</v>
      </c>
      <c r="BQ902" s="205" t="s">
        <v>115</v>
      </c>
      <c r="BR902" s="205" t="s">
        <v>197</v>
      </c>
      <c r="BS902" s="205">
        <v>0.8629495402058649</v>
      </c>
      <c r="BT902" s="120" t="s">
        <v>115</v>
      </c>
      <c r="BU902" s="120" t="s">
        <v>115</v>
      </c>
      <c r="BV902" s="120" t="s">
        <v>115</v>
      </c>
      <c r="BW902" s="120" t="s">
        <v>115</v>
      </c>
      <c r="BX902" s="153">
        <v>87.959949540205869</v>
      </c>
      <c r="BY902" s="153">
        <v>1.3966975062246376</v>
      </c>
      <c r="BZ902" s="153">
        <v>1.3966975062246376</v>
      </c>
      <c r="CA902" s="154" t="s">
        <v>197</v>
      </c>
      <c r="CB902" s="154">
        <v>1.6417812987227121</v>
      </c>
      <c r="CC902" s="154">
        <v>1.6417812987227121</v>
      </c>
      <c r="CD902" s="154" t="s">
        <v>197</v>
      </c>
      <c r="CE902" s="155">
        <v>0</v>
      </c>
      <c r="CF902" s="269"/>
      <c r="CG902" s="269"/>
      <c r="CH902" s="273"/>
    </row>
    <row r="903" spans="1:86" s="1" customFormat="1" x14ac:dyDescent="0.2">
      <c r="A903" s="120">
        <v>899</v>
      </c>
      <c r="B903" s="120" t="s">
        <v>1104</v>
      </c>
      <c r="C903" s="120" t="s">
        <v>2212</v>
      </c>
      <c r="D903" s="126">
        <v>2</v>
      </c>
      <c r="E903" s="126" t="s">
        <v>1100</v>
      </c>
      <c r="F903" s="199">
        <v>63.583333333333336</v>
      </c>
      <c r="G903" s="199">
        <v>10.716666666666667</v>
      </c>
      <c r="H903" s="123">
        <v>1</v>
      </c>
      <c r="I903" s="122">
        <v>8640</v>
      </c>
      <c r="J903" s="122">
        <v>230</v>
      </c>
      <c r="K903" s="123">
        <v>0</v>
      </c>
      <c r="L903" s="122">
        <v>8640</v>
      </c>
      <c r="M903" s="122">
        <v>230</v>
      </c>
      <c r="N903" s="122">
        <v>9688</v>
      </c>
      <c r="O903" s="122">
        <v>560</v>
      </c>
      <c r="P903" s="122">
        <v>664</v>
      </c>
      <c r="Q903" s="112" t="s">
        <v>1101</v>
      </c>
      <c r="R903" s="158">
        <v>1</v>
      </c>
      <c r="S903" s="112" t="s">
        <v>2191</v>
      </c>
      <c r="T903" s="112" t="s">
        <v>878</v>
      </c>
      <c r="U903" s="112" t="s">
        <v>214</v>
      </c>
      <c r="V903" s="112" t="s">
        <v>197</v>
      </c>
      <c r="W903" s="112" t="s">
        <v>193</v>
      </c>
      <c r="X903" s="112">
        <v>9.15</v>
      </c>
      <c r="Y903" s="112" t="s">
        <v>197</v>
      </c>
      <c r="Z903" s="112" t="s">
        <v>197</v>
      </c>
      <c r="AA903" s="125" t="s">
        <v>197</v>
      </c>
      <c r="AB903" s="125" t="s">
        <v>197</v>
      </c>
      <c r="AC903" s="125" t="s">
        <v>197</v>
      </c>
      <c r="AD903" s="125" t="s">
        <v>197</v>
      </c>
      <c r="AE903" s="125">
        <v>0</v>
      </c>
      <c r="AF903" s="125">
        <v>0.1</v>
      </c>
      <c r="AG903" s="125">
        <v>0</v>
      </c>
      <c r="AH903" s="125">
        <v>0</v>
      </c>
      <c r="AI903" s="202">
        <v>0</v>
      </c>
      <c r="AJ903" s="202">
        <v>0</v>
      </c>
      <c r="AK903" s="202">
        <v>0.94255421006071982</v>
      </c>
      <c r="AL903" s="202">
        <v>0</v>
      </c>
      <c r="AM903" s="202">
        <v>0.1</v>
      </c>
      <c r="AN903" s="202">
        <v>0</v>
      </c>
      <c r="AO903" s="202">
        <v>1</v>
      </c>
      <c r="AP903" s="202">
        <v>0</v>
      </c>
      <c r="AQ903" s="202" t="s">
        <v>197</v>
      </c>
      <c r="AR903" s="202">
        <v>1970</v>
      </c>
      <c r="AS903" s="203">
        <v>88.5</v>
      </c>
      <c r="AT903" s="202" t="s">
        <v>132</v>
      </c>
      <c r="AU903" s="202" t="s">
        <v>556</v>
      </c>
      <c r="AV903" s="152">
        <v>1.3814515695105594</v>
      </c>
      <c r="AW903" s="152">
        <v>1.3814515695105594</v>
      </c>
      <c r="AX903" s="179">
        <v>-1.5979540350023691</v>
      </c>
      <c r="AY903" s="179" t="s">
        <v>115</v>
      </c>
      <c r="AZ903" s="179">
        <v>-1.2308252314640289</v>
      </c>
      <c r="BA903" s="179">
        <v>-1.1489783984491539</v>
      </c>
      <c r="BB903" s="179">
        <v>0</v>
      </c>
      <c r="BC903" s="179">
        <v>1.113719524945453</v>
      </c>
      <c r="BD903" s="179">
        <v>1.1754420052344861</v>
      </c>
      <c r="BE903" s="179" t="s">
        <v>115</v>
      </c>
      <c r="BF903" s="179">
        <v>1.504348644221545</v>
      </c>
      <c r="BG903" s="179">
        <v>1.7742514146209469</v>
      </c>
      <c r="BH903" s="204">
        <v>0</v>
      </c>
      <c r="BI903" s="204">
        <v>7</v>
      </c>
      <c r="BJ903" s="205" t="s">
        <v>3025</v>
      </c>
      <c r="BK903" s="205" t="s">
        <v>3026</v>
      </c>
      <c r="BL903" s="205" t="s">
        <v>3027</v>
      </c>
      <c r="BM903" s="205">
        <v>-1.084201214396896E-2</v>
      </c>
      <c r="BN903" s="205">
        <v>0.55089247193810409</v>
      </c>
      <c r="BO903" s="205">
        <v>0.19601935221353631</v>
      </c>
      <c r="BP903" s="205">
        <v>9.548178712712084E-2</v>
      </c>
      <c r="BQ903" s="205" t="s">
        <v>115</v>
      </c>
      <c r="BR903" s="205" t="s">
        <v>197</v>
      </c>
      <c r="BS903" s="205">
        <v>0.8629495402058649</v>
      </c>
      <c r="BT903" s="120" t="s">
        <v>115</v>
      </c>
      <c r="BU903" s="120" t="s">
        <v>115</v>
      </c>
      <c r="BV903" s="120" t="s">
        <v>115</v>
      </c>
      <c r="BW903" s="120" t="s">
        <v>115</v>
      </c>
      <c r="BX903" s="153">
        <v>88.510842012143968</v>
      </c>
      <c r="BY903" s="153">
        <v>1.503140483340285</v>
      </c>
      <c r="BZ903" s="153">
        <v>1.503140483340285</v>
      </c>
      <c r="CA903" s="154" t="s">
        <v>197</v>
      </c>
      <c r="CB903" s="154">
        <v>1.733237785647999</v>
      </c>
      <c r="CC903" s="154">
        <v>1.733237785647999</v>
      </c>
      <c r="CD903" s="154" t="s">
        <v>197</v>
      </c>
      <c r="CE903" s="155">
        <v>0</v>
      </c>
      <c r="CF903" s="269"/>
      <c r="CG903" s="269"/>
      <c r="CH903" s="273"/>
    </row>
    <row r="904" spans="1:86" s="1" customFormat="1" x14ac:dyDescent="0.2">
      <c r="A904" s="120">
        <v>900</v>
      </c>
      <c r="B904" s="120" t="s">
        <v>1105</v>
      </c>
      <c r="C904" s="120" t="s">
        <v>2212</v>
      </c>
      <c r="D904" s="126">
        <v>2</v>
      </c>
      <c r="E904" s="126" t="s">
        <v>1106</v>
      </c>
      <c r="F904" s="199">
        <v>63.6</v>
      </c>
      <c r="G904" s="199">
        <v>10.783333333333333</v>
      </c>
      <c r="H904" s="123">
        <v>1</v>
      </c>
      <c r="I904" s="122">
        <v>7060</v>
      </c>
      <c r="J904" s="122">
        <v>130</v>
      </c>
      <c r="K904" s="123">
        <v>0</v>
      </c>
      <c r="L904" s="122">
        <v>7060</v>
      </c>
      <c r="M904" s="122">
        <v>130</v>
      </c>
      <c r="N904" s="122">
        <v>7818.75</v>
      </c>
      <c r="O904" s="122">
        <v>365.25</v>
      </c>
      <c r="P904" s="122">
        <v>235.75</v>
      </c>
      <c r="Q904" s="112" t="s">
        <v>206</v>
      </c>
      <c r="R904" s="158">
        <v>1</v>
      </c>
      <c r="S904" s="112" t="s">
        <v>2191</v>
      </c>
      <c r="T904" s="112" t="s">
        <v>1107</v>
      </c>
      <c r="U904" s="112" t="s">
        <v>214</v>
      </c>
      <c r="V904" s="112" t="s">
        <v>214</v>
      </c>
      <c r="W904" s="112" t="s">
        <v>193</v>
      </c>
      <c r="X904" s="112">
        <v>5.8</v>
      </c>
      <c r="Y904" s="112" t="s">
        <v>197</v>
      </c>
      <c r="Z904" s="112" t="s">
        <v>197</v>
      </c>
      <c r="AA904" s="125" t="s">
        <v>197</v>
      </c>
      <c r="AB904" s="125" t="s">
        <v>197</v>
      </c>
      <c r="AC904" s="125" t="s">
        <v>197</v>
      </c>
      <c r="AD904" s="125" t="s">
        <v>197</v>
      </c>
      <c r="AE904" s="125">
        <v>0</v>
      </c>
      <c r="AF904" s="125">
        <v>0.1</v>
      </c>
      <c r="AG904" s="125">
        <v>0</v>
      </c>
      <c r="AH904" s="125">
        <v>0</v>
      </c>
      <c r="AI904" s="202">
        <v>0</v>
      </c>
      <c r="AJ904" s="202">
        <v>0</v>
      </c>
      <c r="AK904" s="202">
        <v>1.3373218350395715</v>
      </c>
      <c r="AL904" s="202">
        <v>0</v>
      </c>
      <c r="AM904" s="202">
        <v>0.1</v>
      </c>
      <c r="AN904" s="202">
        <v>0</v>
      </c>
      <c r="AO904" s="202">
        <v>1</v>
      </c>
      <c r="AP904" s="202">
        <v>0</v>
      </c>
      <c r="AQ904" s="202" t="s">
        <v>197</v>
      </c>
      <c r="AR904" s="202">
        <v>1970</v>
      </c>
      <c r="AS904" s="203">
        <v>168</v>
      </c>
      <c r="AT904" s="202" t="s">
        <v>132</v>
      </c>
      <c r="AU904" s="202" t="s">
        <v>556</v>
      </c>
      <c r="AV904" s="152">
        <v>1.6758370119058734</v>
      </c>
      <c r="AW904" s="152">
        <v>1.6758370119058734</v>
      </c>
      <c r="AX904" s="179">
        <v>-1.5979540350023691</v>
      </c>
      <c r="AY904" s="179" t="s">
        <v>115</v>
      </c>
      <c r="AZ904" s="179">
        <v>-1.2308252314640289</v>
      </c>
      <c r="BA904" s="179">
        <v>-1.1489783984491539</v>
      </c>
      <c r="BB904" s="179">
        <v>0</v>
      </c>
      <c r="BC904" s="179">
        <v>1.113719524945453</v>
      </c>
      <c r="BD904" s="179">
        <v>1.1754420052344861</v>
      </c>
      <c r="BE904" s="179" t="s">
        <v>115</v>
      </c>
      <c r="BF904" s="179">
        <v>1.504348644221545</v>
      </c>
      <c r="BG904" s="179">
        <v>1.7742514146209469</v>
      </c>
      <c r="BH904" s="204">
        <v>1</v>
      </c>
      <c r="BI904" s="204">
        <v>7</v>
      </c>
      <c r="BJ904" s="205" t="s">
        <v>3031</v>
      </c>
      <c r="BK904" s="205" t="s">
        <v>3032</v>
      </c>
      <c r="BL904" s="205" t="s">
        <v>3030</v>
      </c>
      <c r="BM904" s="205">
        <v>0.53563299208566817</v>
      </c>
      <c r="BN904" s="205" t="s">
        <v>115</v>
      </c>
      <c r="BO904" s="205">
        <v>0.21945199443708671</v>
      </c>
      <c r="BP904" s="205">
        <v>9.548178712712084E-2</v>
      </c>
      <c r="BQ904" s="205" t="s">
        <v>115</v>
      </c>
      <c r="BR904" s="205" t="s">
        <v>197</v>
      </c>
      <c r="BS904" s="205">
        <v>0.86736700791433186</v>
      </c>
      <c r="BT904" s="120" t="s">
        <v>115</v>
      </c>
      <c r="BU904" s="120" t="s">
        <v>115</v>
      </c>
      <c r="BV904" s="120" t="s">
        <v>115</v>
      </c>
      <c r="BW904" s="120" t="s">
        <v>115</v>
      </c>
      <c r="BX904" s="153">
        <v>167.46436700791432</v>
      </c>
      <c r="BY904" s="153">
        <v>1.69283951986271</v>
      </c>
      <c r="BZ904" s="153">
        <v>1.69283951986271</v>
      </c>
      <c r="CA904" s="154" t="s">
        <v>197</v>
      </c>
      <c r="CB904" s="154">
        <v>1.9021122906987566</v>
      </c>
      <c r="CC904" s="154">
        <v>1.9021122906987566</v>
      </c>
      <c r="CD904" s="154" t="s">
        <v>197</v>
      </c>
      <c r="CE904" s="155">
        <v>0</v>
      </c>
      <c r="CF904" s="269"/>
      <c r="CG904" s="269"/>
      <c r="CH904" s="273"/>
    </row>
    <row r="905" spans="1:86" s="1" customFormat="1" x14ac:dyDescent="0.2">
      <c r="A905" s="120">
        <v>901</v>
      </c>
      <c r="B905" s="120" t="s">
        <v>1108</v>
      </c>
      <c r="C905" s="120" t="s">
        <v>2212</v>
      </c>
      <c r="D905" s="126">
        <v>2</v>
      </c>
      <c r="E905" s="126" t="s">
        <v>1106</v>
      </c>
      <c r="F905" s="199">
        <v>63.6</v>
      </c>
      <c r="G905" s="199">
        <v>10.783333333333333</v>
      </c>
      <c r="H905" s="123">
        <v>1</v>
      </c>
      <c r="I905" s="122">
        <v>8770</v>
      </c>
      <c r="J905" s="122">
        <v>200</v>
      </c>
      <c r="K905" s="123">
        <v>0</v>
      </c>
      <c r="L905" s="122">
        <v>8770</v>
      </c>
      <c r="M905" s="122">
        <v>200</v>
      </c>
      <c r="N905" s="122">
        <v>9805</v>
      </c>
      <c r="O905" s="122">
        <v>674</v>
      </c>
      <c r="P905" s="122">
        <v>498</v>
      </c>
      <c r="Q905" s="112" t="s">
        <v>206</v>
      </c>
      <c r="R905" s="158">
        <v>1</v>
      </c>
      <c r="S905" s="112" t="s">
        <v>2191</v>
      </c>
      <c r="T905" s="112" t="s">
        <v>1109</v>
      </c>
      <c r="U905" s="112" t="s">
        <v>214</v>
      </c>
      <c r="V905" s="112" t="s">
        <v>197</v>
      </c>
      <c r="W905" s="112" t="s">
        <v>193</v>
      </c>
      <c r="X905" s="112">
        <v>9.1</v>
      </c>
      <c r="Y905" s="112" t="s">
        <v>197</v>
      </c>
      <c r="Z905" s="112" t="s">
        <v>197</v>
      </c>
      <c r="AA905" s="125" t="s">
        <v>197</v>
      </c>
      <c r="AB905" s="125" t="s">
        <v>197</v>
      </c>
      <c r="AC905" s="125" t="s">
        <v>197</v>
      </c>
      <c r="AD905" s="125" t="s">
        <v>197</v>
      </c>
      <c r="AE905" s="125">
        <v>0</v>
      </c>
      <c r="AF905" s="125">
        <v>0.1</v>
      </c>
      <c r="AG905" s="125">
        <v>0</v>
      </c>
      <c r="AH905" s="125">
        <v>0</v>
      </c>
      <c r="AI905" s="202">
        <v>0</v>
      </c>
      <c r="AJ905" s="202">
        <v>0</v>
      </c>
      <c r="AK905" s="202">
        <v>1.3373218350395715</v>
      </c>
      <c r="AL905" s="202">
        <v>0</v>
      </c>
      <c r="AM905" s="202">
        <v>0.1</v>
      </c>
      <c r="AN905" s="202">
        <v>0</v>
      </c>
      <c r="AO905" s="202">
        <v>1</v>
      </c>
      <c r="AP905" s="202">
        <v>0</v>
      </c>
      <c r="AQ905" s="202" t="s">
        <v>197</v>
      </c>
      <c r="AR905" s="202">
        <v>1970</v>
      </c>
      <c r="AS905" s="203">
        <v>168</v>
      </c>
      <c r="AT905" s="202" t="s">
        <v>132</v>
      </c>
      <c r="AU905" s="202" t="s">
        <v>556</v>
      </c>
      <c r="AV905" s="152">
        <v>1.6758370119058734</v>
      </c>
      <c r="AW905" s="152">
        <v>1.6758370119058734</v>
      </c>
      <c r="AX905" s="179">
        <v>-1.5979540350023691</v>
      </c>
      <c r="AY905" s="179" t="s">
        <v>115</v>
      </c>
      <c r="AZ905" s="179">
        <v>-1.2308252314640289</v>
      </c>
      <c r="BA905" s="179">
        <v>-1.1489783984491539</v>
      </c>
      <c r="BB905" s="179">
        <v>0</v>
      </c>
      <c r="BC905" s="179">
        <v>1.113719524945453</v>
      </c>
      <c r="BD905" s="179">
        <v>1.1754420052344861</v>
      </c>
      <c r="BE905" s="179" t="s">
        <v>115</v>
      </c>
      <c r="BF905" s="179">
        <v>1.504348644221545</v>
      </c>
      <c r="BG905" s="179">
        <v>1.7742514146209469</v>
      </c>
      <c r="BH905" s="204">
        <v>1</v>
      </c>
      <c r="BI905" s="204">
        <v>7</v>
      </c>
      <c r="BJ905" s="205" t="s">
        <v>3031</v>
      </c>
      <c r="BK905" s="205" t="s">
        <v>3032</v>
      </c>
      <c r="BL905" s="205" t="s">
        <v>3030</v>
      </c>
      <c r="BM905" s="205">
        <v>0.53563299208566817</v>
      </c>
      <c r="BN905" s="205" t="s">
        <v>115</v>
      </c>
      <c r="BO905" s="205">
        <v>0.21945199443708671</v>
      </c>
      <c r="BP905" s="205">
        <v>9.548178712712084E-2</v>
      </c>
      <c r="BQ905" s="205" t="s">
        <v>115</v>
      </c>
      <c r="BR905" s="205" t="s">
        <v>197</v>
      </c>
      <c r="BS905" s="205">
        <v>0.86736700791433186</v>
      </c>
      <c r="BT905" s="120" t="s">
        <v>115</v>
      </c>
      <c r="BU905" s="120" t="s">
        <v>115</v>
      </c>
      <c r="BV905" s="120" t="s">
        <v>115</v>
      </c>
      <c r="BW905" s="120" t="s">
        <v>115</v>
      </c>
      <c r="BX905" s="153">
        <v>167.46436700791432</v>
      </c>
      <c r="BY905" s="153">
        <v>1.69283951986271</v>
      </c>
      <c r="BZ905" s="153">
        <v>1.69283951986271</v>
      </c>
      <c r="CA905" s="154" t="s">
        <v>197</v>
      </c>
      <c r="CB905" s="154">
        <v>1.9021122906987566</v>
      </c>
      <c r="CC905" s="154">
        <v>1.9021122906987566</v>
      </c>
      <c r="CD905" s="154" t="s">
        <v>197</v>
      </c>
      <c r="CE905" s="155">
        <v>0</v>
      </c>
      <c r="CF905" s="269"/>
      <c r="CG905" s="269"/>
      <c r="CH905" s="273"/>
    </row>
    <row r="906" spans="1:86" s="1" customFormat="1" x14ac:dyDescent="0.2">
      <c r="A906" s="120">
        <v>902</v>
      </c>
      <c r="B906" s="120" t="s">
        <v>1110</v>
      </c>
      <c r="C906" s="120" t="s">
        <v>2212</v>
      </c>
      <c r="D906" s="126">
        <v>2</v>
      </c>
      <c r="E906" s="126" t="s">
        <v>1111</v>
      </c>
      <c r="F906" s="199">
        <v>69.36666666666666</v>
      </c>
      <c r="G906" s="199">
        <v>20.3</v>
      </c>
      <c r="H906" s="123">
        <v>1</v>
      </c>
      <c r="I906" s="122">
        <v>9290</v>
      </c>
      <c r="J906" s="122">
        <v>200</v>
      </c>
      <c r="K906" s="123">
        <v>0</v>
      </c>
      <c r="L906" s="122">
        <v>9290</v>
      </c>
      <c r="M906" s="122">
        <v>200</v>
      </c>
      <c r="N906" s="122">
        <v>10444.33333333333</v>
      </c>
      <c r="O906" s="122">
        <v>731.66666666666606</v>
      </c>
      <c r="P906" s="122">
        <v>520.33333333333394</v>
      </c>
      <c r="Q906" s="112" t="s">
        <v>390</v>
      </c>
      <c r="R906" s="158">
        <v>3</v>
      </c>
      <c r="S906" s="112" t="s">
        <v>2191</v>
      </c>
      <c r="T906" s="112" t="s">
        <v>1112</v>
      </c>
      <c r="U906" s="112" t="s">
        <v>355</v>
      </c>
      <c r="V906" s="112" t="s">
        <v>1113</v>
      </c>
      <c r="W906" s="112" t="s">
        <v>193</v>
      </c>
      <c r="X906" s="112" t="s">
        <v>197</v>
      </c>
      <c r="Y906" s="112" t="s">
        <v>197</v>
      </c>
      <c r="Z906" s="112" t="s">
        <v>197</v>
      </c>
      <c r="AA906" s="125" t="s">
        <v>197</v>
      </c>
      <c r="AB906" s="125" t="s">
        <v>197</v>
      </c>
      <c r="AC906" s="125" t="s">
        <v>197</v>
      </c>
      <c r="AD906" s="125" t="s">
        <v>197</v>
      </c>
      <c r="AE906" s="125">
        <v>0</v>
      </c>
      <c r="AF906" s="125">
        <v>0.1</v>
      </c>
      <c r="AG906" s="125">
        <v>0</v>
      </c>
      <c r="AH906" s="125">
        <v>0</v>
      </c>
      <c r="AI906" s="202">
        <v>0</v>
      </c>
      <c r="AJ906" s="202">
        <v>0</v>
      </c>
      <c r="AK906" s="202">
        <v>0.91671094623591465</v>
      </c>
      <c r="AL906" s="202">
        <v>0</v>
      </c>
      <c r="AM906" s="202">
        <v>0.1</v>
      </c>
      <c r="AN906" s="202">
        <v>0</v>
      </c>
      <c r="AO906" s="202">
        <v>1</v>
      </c>
      <c r="AP906" s="202">
        <v>0</v>
      </c>
      <c r="AQ906" s="202" t="s">
        <v>197</v>
      </c>
      <c r="AR906" s="202">
        <v>1970</v>
      </c>
      <c r="AS906" s="203">
        <v>85</v>
      </c>
      <c r="AT906" s="202" t="s">
        <v>132</v>
      </c>
      <c r="AU906" s="202" t="s">
        <v>556</v>
      </c>
      <c r="AV906" s="152">
        <v>1.3639497640854468</v>
      </c>
      <c r="AW906" s="152">
        <v>1.3639497640854468</v>
      </c>
      <c r="AX906" s="179">
        <v>-1.5979540350023691</v>
      </c>
      <c r="AY906" s="179" t="s">
        <v>115</v>
      </c>
      <c r="AZ906" s="179">
        <v>-1.2308252314640289</v>
      </c>
      <c r="BA906" s="179">
        <v>-1.1489783984491539</v>
      </c>
      <c r="BB906" s="179">
        <v>0</v>
      </c>
      <c r="BC906" s="179">
        <v>1.113719524945453</v>
      </c>
      <c r="BD906" s="179">
        <v>1.1754420052344861</v>
      </c>
      <c r="BE906" s="179" t="s">
        <v>115</v>
      </c>
      <c r="BF906" s="179">
        <v>1.504348644221545</v>
      </c>
      <c r="BG906" s="179">
        <v>1.7742514146209469</v>
      </c>
      <c r="BH906" s="204">
        <v>1</v>
      </c>
      <c r="BI906" s="204">
        <v>7</v>
      </c>
      <c r="BJ906" s="205" t="s">
        <v>3031</v>
      </c>
      <c r="BK906" s="205" t="s">
        <v>3032</v>
      </c>
      <c r="BL906" s="205" t="s">
        <v>3030</v>
      </c>
      <c r="BM906" s="205">
        <v>1.657810752817076</v>
      </c>
      <c r="BN906" s="205" t="s">
        <v>115</v>
      </c>
      <c r="BO906" s="205">
        <v>0.13021758053950269</v>
      </c>
      <c r="BP906" s="205">
        <v>9.548178712712084E-2</v>
      </c>
      <c r="BQ906" s="205" t="s">
        <v>115</v>
      </c>
      <c r="BR906" s="205" t="s">
        <v>197</v>
      </c>
      <c r="BS906" s="205">
        <v>0.54081075281707647</v>
      </c>
      <c r="BT906" s="120" t="s">
        <v>115</v>
      </c>
      <c r="BU906" s="120" t="s">
        <v>115</v>
      </c>
      <c r="BV906" s="120" t="s">
        <v>115</v>
      </c>
      <c r="BW906" s="120" t="s">
        <v>115</v>
      </c>
      <c r="BX906" s="153">
        <v>83.34218924718293</v>
      </c>
      <c r="BY906" s="153">
        <v>1.3734745534240147</v>
      </c>
      <c r="BZ906" s="153">
        <v>1.3734745534240147</v>
      </c>
      <c r="CA906" s="154" t="s">
        <v>197</v>
      </c>
      <c r="CB906" s="154">
        <v>1.4761126716026354</v>
      </c>
      <c r="CC906" s="154">
        <v>1.4761126716026354</v>
      </c>
      <c r="CD906" s="154" t="s">
        <v>197</v>
      </c>
      <c r="CE906" s="155">
        <v>0</v>
      </c>
      <c r="CF906" s="269"/>
      <c r="CG906" s="269"/>
      <c r="CH906" s="273"/>
    </row>
    <row r="907" spans="1:86" s="1" customFormat="1" x14ac:dyDescent="0.2">
      <c r="A907" s="120">
        <v>903</v>
      </c>
      <c r="B907" s="172" t="s">
        <v>2342</v>
      </c>
      <c r="C907" s="120" t="s">
        <v>2928</v>
      </c>
      <c r="D907" s="126">
        <v>2</v>
      </c>
      <c r="E907" s="126" t="s">
        <v>2387</v>
      </c>
      <c r="F907" s="199">
        <v>70.005848</v>
      </c>
      <c r="G907" s="199">
        <v>29.194908999999999</v>
      </c>
      <c r="H907" s="123">
        <v>1</v>
      </c>
      <c r="I907" s="236">
        <v>3620</v>
      </c>
      <c r="J907" s="236">
        <v>190</v>
      </c>
      <c r="K907" s="123">
        <v>0</v>
      </c>
      <c r="L907" s="122">
        <v>3620</v>
      </c>
      <c r="M907" s="122">
        <v>190</v>
      </c>
      <c r="N907" s="122">
        <v>3197</v>
      </c>
      <c r="O907" s="122">
        <v>484</v>
      </c>
      <c r="P907" s="122">
        <v>470</v>
      </c>
      <c r="Q907" s="112" t="s">
        <v>533</v>
      </c>
      <c r="R907" s="158">
        <v>0</v>
      </c>
      <c r="S907" s="112" t="s">
        <v>2191</v>
      </c>
      <c r="T907" s="168" t="s">
        <v>2378</v>
      </c>
      <c r="U907" s="112" t="s">
        <v>197</v>
      </c>
      <c r="V907" s="112" t="s">
        <v>197</v>
      </c>
      <c r="W907" s="112" t="s">
        <v>193</v>
      </c>
      <c r="X907" s="112" t="s">
        <v>197</v>
      </c>
      <c r="Y907" s="112" t="s">
        <v>197</v>
      </c>
      <c r="Z907" s="112" t="s">
        <v>197</v>
      </c>
      <c r="AA907" s="125" t="s">
        <v>197</v>
      </c>
      <c r="AB907" s="125" t="s">
        <v>197</v>
      </c>
      <c r="AC907" s="125" t="s">
        <v>197</v>
      </c>
      <c r="AD907" s="125" t="s">
        <v>197</v>
      </c>
      <c r="AE907" s="125">
        <v>0</v>
      </c>
      <c r="AF907" s="125">
        <v>0.1</v>
      </c>
      <c r="AG907" s="125">
        <v>0</v>
      </c>
      <c r="AH907" s="125">
        <v>0</v>
      </c>
      <c r="AI907" s="202">
        <v>0</v>
      </c>
      <c r="AJ907" s="202">
        <v>0</v>
      </c>
      <c r="AK907" s="202">
        <v>0.61725748585379048</v>
      </c>
      <c r="AL907" s="202">
        <v>0</v>
      </c>
      <c r="AM907" s="202">
        <v>0.1</v>
      </c>
      <c r="AN907" s="202">
        <v>0</v>
      </c>
      <c r="AO907" s="202">
        <v>1</v>
      </c>
      <c r="AP907" s="202">
        <v>0</v>
      </c>
      <c r="AQ907" s="202" t="s">
        <v>197</v>
      </c>
      <c r="AR907" s="202">
        <v>1978</v>
      </c>
      <c r="AS907" s="234">
        <v>13.5</v>
      </c>
      <c r="AT907" s="202" t="s">
        <v>132</v>
      </c>
      <c r="AU907" s="202" t="s">
        <v>556</v>
      </c>
      <c r="AV907" s="152">
        <v>1.1836413324324824</v>
      </c>
      <c r="AW907" s="152">
        <v>1.1836413324324824</v>
      </c>
      <c r="AX907" s="179">
        <v>-1.5979540350023691</v>
      </c>
      <c r="AY907" s="179" t="s">
        <v>115</v>
      </c>
      <c r="AZ907" s="179">
        <v>-1.2308252314640289</v>
      </c>
      <c r="BA907" s="179">
        <v>-1.1489783984491539</v>
      </c>
      <c r="BB907" s="179">
        <v>0</v>
      </c>
      <c r="BC907" s="179">
        <v>1.113719524945453</v>
      </c>
      <c r="BD907" s="179">
        <v>1.1754420052344861</v>
      </c>
      <c r="BE907" s="179" t="s">
        <v>115</v>
      </c>
      <c r="BF907" s="179">
        <v>1.504348644221545</v>
      </c>
      <c r="BG907" s="179">
        <v>1.7742514146209469</v>
      </c>
      <c r="BH907" s="204">
        <v>1</v>
      </c>
      <c r="BI907" s="204">
        <v>4</v>
      </c>
      <c r="BJ907" s="205" t="s">
        <v>3038</v>
      </c>
      <c r="BK907" s="205" t="s">
        <v>3039</v>
      </c>
      <c r="BL907" s="205" t="s">
        <v>3040</v>
      </c>
      <c r="BM907" s="205">
        <v>1.7742514146209469</v>
      </c>
      <c r="BN907" s="205" t="s">
        <v>115</v>
      </c>
      <c r="BO907" s="205">
        <v>4.5818709145750702E-2</v>
      </c>
      <c r="BP907" s="205">
        <v>9.548178712712084E-2</v>
      </c>
      <c r="BQ907" s="205" t="s">
        <v>115</v>
      </c>
      <c r="BR907" s="205" t="s">
        <v>197</v>
      </c>
      <c r="BS907" s="205">
        <v>0.2933486442215445</v>
      </c>
      <c r="BT907" s="120" t="s">
        <v>115</v>
      </c>
      <c r="BU907" s="120" t="s">
        <v>115</v>
      </c>
      <c r="BV907" s="120" t="s">
        <v>115</v>
      </c>
      <c r="BW907" s="120" t="s">
        <v>115</v>
      </c>
      <c r="BX907" s="153">
        <v>11.725748585379053</v>
      </c>
      <c r="BY907" s="153">
        <v>1.1883698623001653</v>
      </c>
      <c r="BZ907" s="153">
        <v>1.1883698623001653</v>
      </c>
      <c r="CA907" s="154" t="s">
        <v>197</v>
      </c>
      <c r="CB907" s="154">
        <v>1.2240409946933688</v>
      </c>
      <c r="CC907" s="154">
        <v>1.2240409946933688</v>
      </c>
      <c r="CD907" s="154" t="s">
        <v>197</v>
      </c>
      <c r="CE907" s="155">
        <v>0</v>
      </c>
      <c r="CF907" s="269"/>
      <c r="CG907" s="269"/>
      <c r="CH907" s="273"/>
    </row>
    <row r="908" spans="1:86" s="1" customFormat="1" x14ac:dyDescent="0.2">
      <c r="A908" s="120">
        <v>904</v>
      </c>
      <c r="B908" s="172" t="s">
        <v>2343</v>
      </c>
      <c r="C908" s="120" t="s">
        <v>2928</v>
      </c>
      <c r="D908" s="126">
        <v>2</v>
      </c>
      <c r="E908" s="126" t="s">
        <v>2387</v>
      </c>
      <c r="F908" s="199">
        <v>70.005848</v>
      </c>
      <c r="G908" s="199">
        <v>29.194908999999999</v>
      </c>
      <c r="H908" s="123">
        <v>1</v>
      </c>
      <c r="I908" s="236">
        <v>3730</v>
      </c>
      <c r="J908" s="236">
        <v>90</v>
      </c>
      <c r="K908" s="123">
        <v>0</v>
      </c>
      <c r="L908" s="122">
        <v>3730</v>
      </c>
      <c r="M908" s="122">
        <v>90</v>
      </c>
      <c r="N908" s="122">
        <v>4140.5</v>
      </c>
      <c r="O908" s="122">
        <v>261.5</v>
      </c>
      <c r="P908" s="122">
        <v>295.5</v>
      </c>
      <c r="Q908" s="112" t="s">
        <v>533</v>
      </c>
      <c r="R908" s="158">
        <v>2</v>
      </c>
      <c r="S908" s="112" t="s">
        <v>2191</v>
      </c>
      <c r="T908" s="168" t="s">
        <v>2379</v>
      </c>
      <c r="U908" s="112" t="s">
        <v>197</v>
      </c>
      <c r="V908" s="112" t="s">
        <v>197</v>
      </c>
      <c r="W908" s="112" t="s">
        <v>193</v>
      </c>
      <c r="X908" s="112" t="s">
        <v>197</v>
      </c>
      <c r="Y908" s="112" t="s">
        <v>197</v>
      </c>
      <c r="Z908" s="112" t="s">
        <v>197</v>
      </c>
      <c r="AA908" s="125" t="s">
        <v>197</v>
      </c>
      <c r="AB908" s="125" t="s">
        <v>197</v>
      </c>
      <c r="AC908" s="125" t="s">
        <v>197</v>
      </c>
      <c r="AD908" s="125" t="s">
        <v>197</v>
      </c>
      <c r="AE908" s="125">
        <v>0</v>
      </c>
      <c r="AF908" s="125">
        <v>0.1</v>
      </c>
      <c r="AG908" s="125">
        <v>0</v>
      </c>
      <c r="AH908" s="125">
        <v>0</v>
      </c>
      <c r="AI908" s="202">
        <v>0</v>
      </c>
      <c r="AJ908" s="202">
        <v>0</v>
      </c>
      <c r="AK908" s="202">
        <v>0.61725748585379048</v>
      </c>
      <c r="AL908" s="202">
        <v>0</v>
      </c>
      <c r="AM908" s="202">
        <v>0.1</v>
      </c>
      <c r="AN908" s="202">
        <v>0</v>
      </c>
      <c r="AO908" s="202">
        <v>1</v>
      </c>
      <c r="AP908" s="202">
        <v>0</v>
      </c>
      <c r="AQ908" s="202" t="s">
        <v>197</v>
      </c>
      <c r="AR908" s="202">
        <v>1978</v>
      </c>
      <c r="AS908" s="234">
        <v>13.5</v>
      </c>
      <c r="AT908" s="202" t="s">
        <v>132</v>
      </c>
      <c r="AU908" s="202" t="s">
        <v>556</v>
      </c>
      <c r="AV908" s="152">
        <v>1.1836413324324824</v>
      </c>
      <c r="AW908" s="152">
        <v>1.1836413324324824</v>
      </c>
      <c r="AX908" s="179">
        <v>-1.5979540350023691</v>
      </c>
      <c r="AY908" s="179" t="s">
        <v>115</v>
      </c>
      <c r="AZ908" s="179">
        <v>-1.2308252314640289</v>
      </c>
      <c r="BA908" s="179">
        <v>-1.1489783984491539</v>
      </c>
      <c r="BB908" s="179">
        <v>0</v>
      </c>
      <c r="BC908" s="179">
        <v>1.113719524945453</v>
      </c>
      <c r="BD908" s="179">
        <v>1.1754420052344861</v>
      </c>
      <c r="BE908" s="179" t="s">
        <v>115</v>
      </c>
      <c r="BF908" s="179">
        <v>1.504348644221545</v>
      </c>
      <c r="BG908" s="179">
        <v>1.7742514146209469</v>
      </c>
      <c r="BH908" s="204">
        <v>1</v>
      </c>
      <c r="BI908" s="204">
        <v>4</v>
      </c>
      <c r="BJ908" s="205" t="s">
        <v>3038</v>
      </c>
      <c r="BK908" s="205" t="s">
        <v>3039</v>
      </c>
      <c r="BL908" s="205" t="s">
        <v>3040</v>
      </c>
      <c r="BM908" s="205">
        <v>1.7742514146209469</v>
      </c>
      <c r="BN908" s="205" t="s">
        <v>115</v>
      </c>
      <c r="BO908" s="205">
        <v>4.5818709145750702E-2</v>
      </c>
      <c r="BP908" s="205">
        <v>9.548178712712084E-2</v>
      </c>
      <c r="BQ908" s="205" t="s">
        <v>115</v>
      </c>
      <c r="BR908" s="205" t="s">
        <v>197</v>
      </c>
      <c r="BS908" s="205">
        <v>0.2933486442215445</v>
      </c>
      <c r="BT908" s="120" t="s">
        <v>115</v>
      </c>
      <c r="BU908" s="120" t="s">
        <v>115</v>
      </c>
      <c r="BV908" s="120" t="s">
        <v>115</v>
      </c>
      <c r="BW908" s="120" t="s">
        <v>115</v>
      </c>
      <c r="BX908" s="153">
        <v>11.725748585379053</v>
      </c>
      <c r="BY908" s="153">
        <v>1.1883698623001653</v>
      </c>
      <c r="BZ908" s="153">
        <v>1.1883698623001653</v>
      </c>
      <c r="CA908" s="154" t="s">
        <v>197</v>
      </c>
      <c r="CB908" s="154">
        <v>1.2240409946933688</v>
      </c>
      <c r="CC908" s="154">
        <v>1.2240409946933688</v>
      </c>
      <c r="CD908" s="154" t="s">
        <v>197</v>
      </c>
      <c r="CE908" s="155">
        <v>0</v>
      </c>
      <c r="CF908" s="269"/>
      <c r="CG908" s="269"/>
      <c r="CH908" s="273"/>
    </row>
    <row r="909" spans="1:86" s="1" customFormat="1" x14ac:dyDescent="0.2">
      <c r="A909" s="120">
        <v>905</v>
      </c>
      <c r="B909" s="172" t="s">
        <v>2344</v>
      </c>
      <c r="C909" s="120" t="s">
        <v>2928</v>
      </c>
      <c r="D909" s="126">
        <v>2</v>
      </c>
      <c r="E909" s="126" t="s">
        <v>2387</v>
      </c>
      <c r="F909" s="199">
        <v>70.005848</v>
      </c>
      <c r="G909" s="199">
        <v>29.194908999999999</v>
      </c>
      <c r="H909" s="123">
        <v>1</v>
      </c>
      <c r="I909" s="236">
        <v>3630</v>
      </c>
      <c r="J909" s="236">
        <v>80</v>
      </c>
      <c r="K909" s="123">
        <v>0</v>
      </c>
      <c r="L909" s="122">
        <v>3630</v>
      </c>
      <c r="M909" s="122">
        <v>80</v>
      </c>
      <c r="N909" s="122">
        <v>3181</v>
      </c>
      <c r="O909" s="122">
        <v>252</v>
      </c>
      <c r="P909" s="122">
        <v>274</v>
      </c>
      <c r="Q909" s="112" t="s">
        <v>533</v>
      </c>
      <c r="R909" s="158">
        <v>2</v>
      </c>
      <c r="S909" s="112" t="s">
        <v>2191</v>
      </c>
      <c r="T909" s="168" t="s">
        <v>2379</v>
      </c>
      <c r="U909" s="112" t="s">
        <v>197</v>
      </c>
      <c r="V909" s="112" t="s">
        <v>197</v>
      </c>
      <c r="W909" s="112" t="s">
        <v>193</v>
      </c>
      <c r="X909" s="112" t="s">
        <v>197</v>
      </c>
      <c r="Y909" s="112" t="s">
        <v>197</v>
      </c>
      <c r="Z909" s="112" t="s">
        <v>197</v>
      </c>
      <c r="AA909" s="125" t="s">
        <v>197</v>
      </c>
      <c r="AB909" s="125" t="s">
        <v>197</v>
      </c>
      <c r="AC909" s="125" t="s">
        <v>197</v>
      </c>
      <c r="AD909" s="125" t="s">
        <v>197</v>
      </c>
      <c r="AE909" s="125">
        <v>0</v>
      </c>
      <c r="AF909" s="125">
        <v>0.1</v>
      </c>
      <c r="AG909" s="125">
        <v>0</v>
      </c>
      <c r="AH909" s="125">
        <v>0</v>
      </c>
      <c r="AI909" s="202">
        <v>0</v>
      </c>
      <c r="AJ909" s="202">
        <v>0</v>
      </c>
      <c r="AK909" s="202">
        <v>0.61575748585379053</v>
      </c>
      <c r="AL909" s="202">
        <v>0</v>
      </c>
      <c r="AM909" s="202">
        <v>0.1</v>
      </c>
      <c r="AN909" s="202">
        <v>0</v>
      </c>
      <c r="AO909" s="202">
        <v>1</v>
      </c>
      <c r="AP909" s="202">
        <v>0</v>
      </c>
      <c r="AQ909" s="202" t="s">
        <v>197</v>
      </c>
      <c r="AR909" s="202">
        <v>1978</v>
      </c>
      <c r="AS909" s="234">
        <v>13.35</v>
      </c>
      <c r="AT909" s="202" t="s">
        <v>132</v>
      </c>
      <c r="AU909" s="202" t="s">
        <v>556</v>
      </c>
      <c r="AV909" s="152">
        <v>1.182859789402354</v>
      </c>
      <c r="AW909" s="152">
        <v>1.182859789402354</v>
      </c>
      <c r="AX909" s="179">
        <v>-1.5979540350023691</v>
      </c>
      <c r="AY909" s="179" t="s">
        <v>115</v>
      </c>
      <c r="AZ909" s="179">
        <v>-1.2308252314640289</v>
      </c>
      <c r="BA909" s="179">
        <v>-1.1489783984491539</v>
      </c>
      <c r="BB909" s="179">
        <v>0</v>
      </c>
      <c r="BC909" s="179">
        <v>1.113719524945453</v>
      </c>
      <c r="BD909" s="179">
        <v>1.1754420052344861</v>
      </c>
      <c r="BE909" s="179" t="s">
        <v>115</v>
      </c>
      <c r="BF909" s="179">
        <v>1.504348644221545</v>
      </c>
      <c r="BG909" s="179">
        <v>1.7742514146209469</v>
      </c>
      <c r="BH909" s="204">
        <v>1</v>
      </c>
      <c r="BI909" s="204">
        <v>4</v>
      </c>
      <c r="BJ909" s="205" t="s">
        <v>3038</v>
      </c>
      <c r="BK909" s="205" t="s">
        <v>3039</v>
      </c>
      <c r="BL909" s="205" t="s">
        <v>3040</v>
      </c>
      <c r="BM909" s="205">
        <v>1.7742514146209469</v>
      </c>
      <c r="BN909" s="205" t="s">
        <v>115</v>
      </c>
      <c r="BO909" s="205">
        <v>4.5818709145750702E-2</v>
      </c>
      <c r="BP909" s="205">
        <v>9.548178712712084E-2</v>
      </c>
      <c r="BQ909" s="205" t="s">
        <v>115</v>
      </c>
      <c r="BR909" s="205" t="s">
        <v>197</v>
      </c>
      <c r="BS909" s="205">
        <v>0.2933486442215445</v>
      </c>
      <c r="BT909" s="120" t="s">
        <v>115</v>
      </c>
      <c r="BU909" s="120" t="s">
        <v>115</v>
      </c>
      <c r="BV909" s="120" t="s">
        <v>115</v>
      </c>
      <c r="BW909" s="120" t="s">
        <v>115</v>
      </c>
      <c r="BX909" s="153">
        <v>11.575748585379053</v>
      </c>
      <c r="BY909" s="153">
        <v>1.1875914310762574</v>
      </c>
      <c r="BZ909" s="153">
        <v>1.1875914310762574</v>
      </c>
      <c r="CA909" s="154" t="s">
        <v>197</v>
      </c>
      <c r="CB909" s="154">
        <v>1.223285262819908</v>
      </c>
      <c r="CC909" s="154">
        <v>1.223285262819908</v>
      </c>
      <c r="CD909" s="154" t="s">
        <v>197</v>
      </c>
      <c r="CE909" s="155">
        <v>0</v>
      </c>
      <c r="CF909" s="269"/>
      <c r="CG909" s="269"/>
      <c r="CH909" s="273"/>
    </row>
    <row r="910" spans="1:86" s="1" customFormat="1" x14ac:dyDescent="0.2">
      <c r="A910" s="120">
        <v>906</v>
      </c>
      <c r="B910" s="172" t="s">
        <v>2345</v>
      </c>
      <c r="C910" s="120" t="s">
        <v>2928</v>
      </c>
      <c r="D910" s="126">
        <v>2</v>
      </c>
      <c r="E910" s="126" t="s">
        <v>2387</v>
      </c>
      <c r="F910" s="199">
        <v>70.005848</v>
      </c>
      <c r="G910" s="199">
        <v>29.194908999999999</v>
      </c>
      <c r="H910" s="123">
        <v>1</v>
      </c>
      <c r="I910" s="236">
        <v>4390</v>
      </c>
      <c r="J910" s="236">
        <v>70</v>
      </c>
      <c r="K910" s="123">
        <v>0</v>
      </c>
      <c r="L910" s="122">
        <v>4390</v>
      </c>
      <c r="M910" s="122">
        <v>70</v>
      </c>
      <c r="N910" s="122">
        <v>4145</v>
      </c>
      <c r="O910" s="122">
        <v>259</v>
      </c>
      <c r="P910" s="122">
        <v>268</v>
      </c>
      <c r="Q910" s="112" t="s">
        <v>533</v>
      </c>
      <c r="R910" s="158">
        <v>2</v>
      </c>
      <c r="S910" s="112" t="s">
        <v>2191</v>
      </c>
      <c r="T910" s="168" t="s">
        <v>2379</v>
      </c>
      <c r="U910" s="112" t="s">
        <v>197</v>
      </c>
      <c r="V910" s="112" t="s">
        <v>197</v>
      </c>
      <c r="W910" s="112" t="s">
        <v>193</v>
      </c>
      <c r="X910" s="112" t="s">
        <v>197</v>
      </c>
      <c r="Y910" s="112" t="s">
        <v>197</v>
      </c>
      <c r="Z910" s="112" t="s">
        <v>197</v>
      </c>
      <c r="AA910" s="125" t="s">
        <v>197</v>
      </c>
      <c r="AB910" s="125" t="s">
        <v>197</v>
      </c>
      <c r="AC910" s="125" t="s">
        <v>197</v>
      </c>
      <c r="AD910" s="125" t="s">
        <v>197</v>
      </c>
      <c r="AE910" s="125">
        <v>0</v>
      </c>
      <c r="AF910" s="125">
        <v>0.1</v>
      </c>
      <c r="AG910" s="125">
        <v>0</v>
      </c>
      <c r="AH910" s="125">
        <v>0</v>
      </c>
      <c r="AI910" s="202">
        <v>0</v>
      </c>
      <c r="AJ910" s="202">
        <v>0</v>
      </c>
      <c r="AK910" s="202">
        <v>0.66225748585379052</v>
      </c>
      <c r="AL910" s="202">
        <v>0</v>
      </c>
      <c r="AM910" s="202">
        <v>0.1</v>
      </c>
      <c r="AN910" s="202">
        <v>0</v>
      </c>
      <c r="AO910" s="202">
        <v>1</v>
      </c>
      <c r="AP910" s="202">
        <v>0</v>
      </c>
      <c r="AQ910" s="202" t="s">
        <v>197</v>
      </c>
      <c r="AR910" s="202">
        <v>1978</v>
      </c>
      <c r="AS910" s="234">
        <v>18</v>
      </c>
      <c r="AT910" s="202" t="s">
        <v>132</v>
      </c>
      <c r="AU910" s="202" t="s">
        <v>556</v>
      </c>
      <c r="AV910" s="152">
        <v>1.2077189149671308</v>
      </c>
      <c r="AW910" s="152">
        <v>1.2077189149671308</v>
      </c>
      <c r="AX910" s="179">
        <v>-1.5979540350023691</v>
      </c>
      <c r="AY910" s="179" t="s">
        <v>115</v>
      </c>
      <c r="AZ910" s="179">
        <v>-1.2308252314640289</v>
      </c>
      <c r="BA910" s="179">
        <v>-1.1489783984491539</v>
      </c>
      <c r="BB910" s="179">
        <v>0</v>
      </c>
      <c r="BC910" s="179">
        <v>1.113719524945453</v>
      </c>
      <c r="BD910" s="179">
        <v>1.1754420052344861</v>
      </c>
      <c r="BE910" s="179" t="s">
        <v>115</v>
      </c>
      <c r="BF910" s="179">
        <v>1.504348644221545</v>
      </c>
      <c r="BG910" s="179">
        <v>1.7742514146209469</v>
      </c>
      <c r="BH910" s="204">
        <v>1</v>
      </c>
      <c r="BI910" s="204">
        <v>4</v>
      </c>
      <c r="BJ910" s="205" t="s">
        <v>3038</v>
      </c>
      <c r="BK910" s="205" t="s">
        <v>3039</v>
      </c>
      <c r="BL910" s="205" t="s">
        <v>3040</v>
      </c>
      <c r="BM910" s="205">
        <v>1.7742514146209469</v>
      </c>
      <c r="BN910" s="205" t="s">
        <v>115</v>
      </c>
      <c r="BO910" s="205">
        <v>4.5818709145750702E-2</v>
      </c>
      <c r="BP910" s="205">
        <v>9.548178712712084E-2</v>
      </c>
      <c r="BQ910" s="205" t="s">
        <v>115</v>
      </c>
      <c r="BR910" s="205" t="s">
        <v>197</v>
      </c>
      <c r="BS910" s="205">
        <v>0.2933486442215445</v>
      </c>
      <c r="BT910" s="120" t="s">
        <v>115</v>
      </c>
      <c r="BU910" s="120" t="s">
        <v>115</v>
      </c>
      <c r="BV910" s="120" t="s">
        <v>115</v>
      </c>
      <c r="BW910" s="120" t="s">
        <v>115</v>
      </c>
      <c r="BX910" s="153">
        <v>16.225748585379051</v>
      </c>
      <c r="BY910" s="153">
        <v>1.2123535389275504</v>
      </c>
      <c r="BZ910" s="153">
        <v>1.2123535389275504</v>
      </c>
      <c r="CA910" s="154" t="s">
        <v>197</v>
      </c>
      <c r="CB910" s="154">
        <v>1.2473389797552121</v>
      </c>
      <c r="CC910" s="154">
        <v>1.2473389797552121</v>
      </c>
      <c r="CD910" s="154" t="s">
        <v>197</v>
      </c>
      <c r="CE910" s="155">
        <v>0</v>
      </c>
      <c r="CF910" s="269"/>
      <c r="CG910" s="269"/>
      <c r="CH910" s="273"/>
    </row>
    <row r="911" spans="1:86" s="1" customFormat="1" x14ac:dyDescent="0.2">
      <c r="A911" s="120">
        <v>907</v>
      </c>
      <c r="B911" s="172" t="s">
        <v>2346</v>
      </c>
      <c r="C911" s="120" t="s">
        <v>2928</v>
      </c>
      <c r="D911" s="126">
        <v>2</v>
      </c>
      <c r="E911" s="126" t="s">
        <v>2387</v>
      </c>
      <c r="F911" s="199">
        <v>70.005848</v>
      </c>
      <c r="G911" s="199">
        <v>29.194908999999999</v>
      </c>
      <c r="H911" s="123">
        <v>1</v>
      </c>
      <c r="I911" s="236">
        <v>3750</v>
      </c>
      <c r="J911" s="236">
        <v>150</v>
      </c>
      <c r="K911" s="123">
        <v>0</v>
      </c>
      <c r="L911" s="122">
        <v>3750</v>
      </c>
      <c r="M911" s="122">
        <v>150</v>
      </c>
      <c r="N911" s="122">
        <v>3318.5</v>
      </c>
      <c r="O911" s="122">
        <v>492.5</v>
      </c>
      <c r="P911" s="122">
        <v>472.5</v>
      </c>
      <c r="Q911" s="112" t="s">
        <v>2394</v>
      </c>
      <c r="R911" s="158">
        <v>1</v>
      </c>
      <c r="S911" s="112" t="s">
        <v>2191</v>
      </c>
      <c r="T911" s="168" t="s">
        <v>2397</v>
      </c>
      <c r="U911" s="112" t="s">
        <v>197</v>
      </c>
      <c r="V911" s="112" t="s">
        <v>197</v>
      </c>
      <c r="W911" s="112" t="s">
        <v>193</v>
      </c>
      <c r="X911" s="112" t="s">
        <v>197</v>
      </c>
      <c r="Y911" s="112" t="s">
        <v>197</v>
      </c>
      <c r="Z911" s="112" t="s">
        <v>197</v>
      </c>
      <c r="AA911" s="125" t="s">
        <v>197</v>
      </c>
      <c r="AB911" s="125" t="s">
        <v>197</v>
      </c>
      <c r="AC911" s="125" t="s">
        <v>197</v>
      </c>
      <c r="AD911" s="125" t="s">
        <v>197</v>
      </c>
      <c r="AE911" s="125">
        <v>0</v>
      </c>
      <c r="AF911" s="125">
        <v>0.1</v>
      </c>
      <c r="AG911" s="125">
        <v>0</v>
      </c>
      <c r="AH911" s="125">
        <v>0</v>
      </c>
      <c r="AI911" s="202">
        <v>0</v>
      </c>
      <c r="AJ911" s="202">
        <v>0</v>
      </c>
      <c r="AK911" s="202">
        <v>0.66025748585379063</v>
      </c>
      <c r="AL911" s="202">
        <v>0</v>
      </c>
      <c r="AM911" s="202">
        <v>0.1</v>
      </c>
      <c r="AN911" s="202">
        <v>0</v>
      </c>
      <c r="AO911" s="202">
        <v>1</v>
      </c>
      <c r="AP911" s="202">
        <v>0</v>
      </c>
      <c r="AQ911" s="202" t="s">
        <v>197</v>
      </c>
      <c r="AR911" s="202">
        <v>1978</v>
      </c>
      <c r="AS911" s="234">
        <v>17.8</v>
      </c>
      <c r="AT911" s="202" t="s">
        <v>132</v>
      </c>
      <c r="AU911" s="202" t="s">
        <v>556</v>
      </c>
      <c r="AV911" s="152">
        <v>1.2066233661030972</v>
      </c>
      <c r="AW911" s="152">
        <v>1.2066233661030972</v>
      </c>
      <c r="AX911" s="179">
        <v>-1.5979540350023691</v>
      </c>
      <c r="AY911" s="179" t="s">
        <v>115</v>
      </c>
      <c r="AZ911" s="179">
        <v>-1.2308252314640289</v>
      </c>
      <c r="BA911" s="179">
        <v>-1.1489783984491539</v>
      </c>
      <c r="BB911" s="179">
        <v>0</v>
      </c>
      <c r="BC911" s="179">
        <v>1.113719524945453</v>
      </c>
      <c r="BD911" s="179">
        <v>1.1754420052344861</v>
      </c>
      <c r="BE911" s="179" t="s">
        <v>115</v>
      </c>
      <c r="BF911" s="179">
        <v>1.504348644221545</v>
      </c>
      <c r="BG911" s="179">
        <v>1.7742514146209469</v>
      </c>
      <c r="BH911" s="204">
        <v>1</v>
      </c>
      <c r="BI911" s="204">
        <v>4</v>
      </c>
      <c r="BJ911" s="205" t="s">
        <v>3038</v>
      </c>
      <c r="BK911" s="205" t="s">
        <v>3039</v>
      </c>
      <c r="BL911" s="205" t="s">
        <v>3040</v>
      </c>
      <c r="BM911" s="205">
        <v>1.7742514146209469</v>
      </c>
      <c r="BN911" s="205" t="s">
        <v>115</v>
      </c>
      <c r="BO911" s="205">
        <v>4.5818709145750702E-2</v>
      </c>
      <c r="BP911" s="205">
        <v>9.548178712712084E-2</v>
      </c>
      <c r="BQ911" s="205" t="s">
        <v>115</v>
      </c>
      <c r="BR911" s="205" t="s">
        <v>197</v>
      </c>
      <c r="BS911" s="205">
        <v>0.2933486442215445</v>
      </c>
      <c r="BT911" s="120" t="s">
        <v>115</v>
      </c>
      <c r="BU911" s="120" t="s">
        <v>115</v>
      </c>
      <c r="BV911" s="120" t="s">
        <v>115</v>
      </c>
      <c r="BW911" s="120" t="s">
        <v>115</v>
      </c>
      <c r="BX911" s="153">
        <v>16.025748585379056</v>
      </c>
      <c r="BY911" s="153">
        <v>1.2112621819435876</v>
      </c>
      <c r="BZ911" s="153">
        <v>1.2112621819435876</v>
      </c>
      <c r="CA911" s="154" t="s">
        <v>197</v>
      </c>
      <c r="CB911" s="154">
        <v>1.2462782596488469</v>
      </c>
      <c r="CC911" s="154">
        <v>1.2462782596488469</v>
      </c>
      <c r="CD911" s="154" t="s">
        <v>197</v>
      </c>
      <c r="CE911" s="155">
        <v>0</v>
      </c>
      <c r="CF911" s="269"/>
      <c r="CG911" s="269"/>
      <c r="CH911" s="273"/>
    </row>
    <row r="912" spans="1:86" s="1" customFormat="1" x14ac:dyDescent="0.2">
      <c r="A912" s="120">
        <v>908</v>
      </c>
      <c r="B912" s="172" t="s">
        <v>2347</v>
      </c>
      <c r="C912" s="120" t="s">
        <v>2928</v>
      </c>
      <c r="D912" s="126">
        <v>2</v>
      </c>
      <c r="E912" s="126" t="s">
        <v>2387</v>
      </c>
      <c r="F912" s="199">
        <v>70.005848</v>
      </c>
      <c r="G912" s="199">
        <v>29.194908999999999</v>
      </c>
      <c r="H912" s="123">
        <v>1</v>
      </c>
      <c r="I912" s="236">
        <v>4800</v>
      </c>
      <c r="J912" s="236">
        <v>150</v>
      </c>
      <c r="K912" s="123">
        <v>0</v>
      </c>
      <c r="L912" s="122">
        <v>4800</v>
      </c>
      <c r="M912" s="122">
        <v>150</v>
      </c>
      <c r="N912" s="122">
        <v>5509.833333333333</v>
      </c>
      <c r="O912" s="122">
        <v>410.16666666666703</v>
      </c>
      <c r="P912" s="122">
        <v>527.83333333333303</v>
      </c>
      <c r="Q912" s="112" t="s">
        <v>533</v>
      </c>
      <c r="R912" s="158">
        <v>1</v>
      </c>
      <c r="S912" s="112" t="s">
        <v>2191</v>
      </c>
      <c r="T912" s="168" t="s">
        <v>2397</v>
      </c>
      <c r="U912" s="112" t="s">
        <v>197</v>
      </c>
      <c r="V912" s="112" t="s">
        <v>197</v>
      </c>
      <c r="W912" s="112" t="s">
        <v>193</v>
      </c>
      <c r="X912" s="112" t="s">
        <v>197</v>
      </c>
      <c r="Y912" s="112" t="s">
        <v>197</v>
      </c>
      <c r="Z912" s="112" t="s">
        <v>197</v>
      </c>
      <c r="AA912" s="125" t="s">
        <v>197</v>
      </c>
      <c r="AB912" s="125" t="s">
        <v>197</v>
      </c>
      <c r="AC912" s="125" t="s">
        <v>197</v>
      </c>
      <c r="AD912" s="125" t="s">
        <v>197</v>
      </c>
      <c r="AE912" s="125">
        <v>0</v>
      </c>
      <c r="AF912" s="125">
        <v>0.1</v>
      </c>
      <c r="AG912" s="125">
        <v>0</v>
      </c>
      <c r="AH912" s="125">
        <v>0</v>
      </c>
      <c r="AI912" s="202">
        <v>0</v>
      </c>
      <c r="AJ912" s="202">
        <v>0</v>
      </c>
      <c r="AK912" s="202">
        <v>0.68625748585379054</v>
      </c>
      <c r="AL912" s="202">
        <v>0</v>
      </c>
      <c r="AM912" s="202">
        <v>0.1</v>
      </c>
      <c r="AN912" s="202">
        <v>0</v>
      </c>
      <c r="AO912" s="202">
        <v>1</v>
      </c>
      <c r="AP912" s="202">
        <v>0</v>
      </c>
      <c r="AQ912" s="202" t="s">
        <v>197</v>
      </c>
      <c r="AR912" s="202">
        <v>1978</v>
      </c>
      <c r="AS912" s="234">
        <v>20.399999999999999</v>
      </c>
      <c r="AT912" s="202" t="s">
        <v>132</v>
      </c>
      <c r="AU912" s="202" t="s">
        <v>556</v>
      </c>
      <c r="AV912" s="152">
        <v>1.2210443631950338</v>
      </c>
      <c r="AW912" s="152">
        <v>1.2210443631950338</v>
      </c>
      <c r="AX912" s="179">
        <v>-1.5979540350023691</v>
      </c>
      <c r="AY912" s="179" t="s">
        <v>115</v>
      </c>
      <c r="AZ912" s="179">
        <v>-1.2308252314640289</v>
      </c>
      <c r="BA912" s="179">
        <v>-1.1489783984491539</v>
      </c>
      <c r="BB912" s="179">
        <v>0</v>
      </c>
      <c r="BC912" s="179">
        <v>1.113719524945453</v>
      </c>
      <c r="BD912" s="179">
        <v>1.1754420052344861</v>
      </c>
      <c r="BE912" s="179" t="s">
        <v>115</v>
      </c>
      <c r="BF912" s="179">
        <v>1.504348644221545</v>
      </c>
      <c r="BG912" s="179">
        <v>1.7742514146209469</v>
      </c>
      <c r="BH912" s="204">
        <v>1</v>
      </c>
      <c r="BI912" s="204">
        <v>4</v>
      </c>
      <c r="BJ912" s="205" t="s">
        <v>3038</v>
      </c>
      <c r="BK912" s="205" t="s">
        <v>3039</v>
      </c>
      <c r="BL912" s="205" t="s">
        <v>3040</v>
      </c>
      <c r="BM912" s="205">
        <v>1.7742514146209469</v>
      </c>
      <c r="BN912" s="205" t="s">
        <v>115</v>
      </c>
      <c r="BO912" s="205">
        <v>4.5818709145750702E-2</v>
      </c>
      <c r="BP912" s="205">
        <v>9.548178712712084E-2</v>
      </c>
      <c r="BQ912" s="205" t="s">
        <v>115</v>
      </c>
      <c r="BR912" s="205" t="s">
        <v>197</v>
      </c>
      <c r="BS912" s="205">
        <v>0.2933486442215445</v>
      </c>
      <c r="BT912" s="120" t="s">
        <v>115</v>
      </c>
      <c r="BU912" s="120" t="s">
        <v>115</v>
      </c>
      <c r="BV912" s="120" t="s">
        <v>115</v>
      </c>
      <c r="BW912" s="120" t="s">
        <v>115</v>
      </c>
      <c r="BX912" s="153">
        <v>18.62574858537905</v>
      </c>
      <c r="BY912" s="153">
        <v>1.22562859899365</v>
      </c>
      <c r="BZ912" s="153">
        <v>1.22562859899365</v>
      </c>
      <c r="CA912" s="154" t="s">
        <v>197</v>
      </c>
      <c r="CB912" s="154">
        <v>1.2602455672359079</v>
      </c>
      <c r="CC912" s="154">
        <v>1.2602455672359079</v>
      </c>
      <c r="CD912" s="154" t="s">
        <v>197</v>
      </c>
      <c r="CE912" s="155">
        <v>0</v>
      </c>
      <c r="CF912" s="269"/>
      <c r="CG912" s="269"/>
      <c r="CH912" s="273"/>
    </row>
    <row r="913" spans="1:86" s="1" customFormat="1" x14ac:dyDescent="0.2">
      <c r="A913" s="120">
        <v>909</v>
      </c>
      <c r="B913" s="172" t="s">
        <v>2348</v>
      </c>
      <c r="C913" s="120" t="s">
        <v>2928</v>
      </c>
      <c r="D913" s="126">
        <v>2</v>
      </c>
      <c r="E913" s="126" t="s">
        <v>2387</v>
      </c>
      <c r="F913" s="199">
        <v>70.005848</v>
      </c>
      <c r="G913" s="199">
        <v>29.194908999999999</v>
      </c>
      <c r="H913" s="123">
        <v>1</v>
      </c>
      <c r="I913" s="236">
        <v>4350</v>
      </c>
      <c r="J913" s="236">
        <v>130</v>
      </c>
      <c r="K913" s="123">
        <v>0</v>
      </c>
      <c r="L913" s="122">
        <v>4350</v>
      </c>
      <c r="M913" s="122">
        <v>130</v>
      </c>
      <c r="N913" s="122">
        <v>5124.5</v>
      </c>
      <c r="O913" s="122">
        <v>188.5</v>
      </c>
      <c r="P913" s="122">
        <v>545.5</v>
      </c>
      <c r="Q913" s="112" t="s">
        <v>533</v>
      </c>
      <c r="R913" s="158">
        <v>0</v>
      </c>
      <c r="S913" s="112" t="s">
        <v>2191</v>
      </c>
      <c r="T913" s="168" t="s">
        <v>2380</v>
      </c>
      <c r="U913" s="112" t="s">
        <v>197</v>
      </c>
      <c r="V913" s="112" t="s">
        <v>197</v>
      </c>
      <c r="W913" s="112" t="s">
        <v>193</v>
      </c>
      <c r="X913" s="112" t="s">
        <v>197</v>
      </c>
      <c r="Y913" s="112" t="s">
        <v>197</v>
      </c>
      <c r="Z913" s="112" t="s">
        <v>197</v>
      </c>
      <c r="AA913" s="125" t="s">
        <v>197</v>
      </c>
      <c r="AB913" s="125" t="s">
        <v>197</v>
      </c>
      <c r="AC913" s="125" t="s">
        <v>197</v>
      </c>
      <c r="AD913" s="125" t="s">
        <v>197</v>
      </c>
      <c r="AE913" s="125">
        <v>0</v>
      </c>
      <c r="AF913" s="125">
        <v>0.1</v>
      </c>
      <c r="AG913" s="125">
        <v>0</v>
      </c>
      <c r="AH913" s="125">
        <v>0</v>
      </c>
      <c r="AI913" s="202">
        <v>0</v>
      </c>
      <c r="AJ913" s="202">
        <v>0</v>
      </c>
      <c r="AK913" s="202">
        <v>0.68625748585379054</v>
      </c>
      <c r="AL913" s="202">
        <v>0</v>
      </c>
      <c r="AM913" s="202">
        <v>0.1</v>
      </c>
      <c r="AN913" s="202">
        <v>0</v>
      </c>
      <c r="AO913" s="202">
        <v>1</v>
      </c>
      <c r="AP913" s="202">
        <v>0</v>
      </c>
      <c r="AQ913" s="202" t="s">
        <v>197</v>
      </c>
      <c r="AR913" s="202">
        <v>1978</v>
      </c>
      <c r="AS913" s="234">
        <v>20.399999999999999</v>
      </c>
      <c r="AT913" s="202" t="s">
        <v>132</v>
      </c>
      <c r="AU913" s="202" t="s">
        <v>556</v>
      </c>
      <c r="AV913" s="152">
        <v>1.2210443631950338</v>
      </c>
      <c r="AW913" s="152">
        <v>1.2210443631950338</v>
      </c>
      <c r="AX913" s="179">
        <v>-1.5979540350023691</v>
      </c>
      <c r="AY913" s="179" t="s">
        <v>115</v>
      </c>
      <c r="AZ913" s="179">
        <v>-1.2308252314640289</v>
      </c>
      <c r="BA913" s="179">
        <v>-1.1489783984491539</v>
      </c>
      <c r="BB913" s="179">
        <v>0</v>
      </c>
      <c r="BC913" s="179">
        <v>1.113719524945453</v>
      </c>
      <c r="BD913" s="179">
        <v>1.1754420052344861</v>
      </c>
      <c r="BE913" s="179" t="s">
        <v>115</v>
      </c>
      <c r="BF913" s="179">
        <v>1.504348644221545</v>
      </c>
      <c r="BG913" s="179">
        <v>1.7742514146209469</v>
      </c>
      <c r="BH913" s="204">
        <v>1</v>
      </c>
      <c r="BI913" s="204">
        <v>4</v>
      </c>
      <c r="BJ913" s="205" t="s">
        <v>3038</v>
      </c>
      <c r="BK913" s="205" t="s">
        <v>3039</v>
      </c>
      <c r="BL913" s="205" t="s">
        <v>3040</v>
      </c>
      <c r="BM913" s="205">
        <v>1.7742514146209469</v>
      </c>
      <c r="BN913" s="205" t="s">
        <v>115</v>
      </c>
      <c r="BO913" s="205">
        <v>4.5818709145750702E-2</v>
      </c>
      <c r="BP913" s="205">
        <v>9.548178712712084E-2</v>
      </c>
      <c r="BQ913" s="205" t="s">
        <v>115</v>
      </c>
      <c r="BR913" s="205" t="s">
        <v>197</v>
      </c>
      <c r="BS913" s="205">
        <v>0.2933486442215445</v>
      </c>
      <c r="BT913" s="120" t="s">
        <v>115</v>
      </c>
      <c r="BU913" s="120" t="s">
        <v>115</v>
      </c>
      <c r="BV913" s="120" t="s">
        <v>115</v>
      </c>
      <c r="BW913" s="120" t="s">
        <v>115</v>
      </c>
      <c r="BX913" s="153">
        <v>18.62574858537905</v>
      </c>
      <c r="BY913" s="153">
        <v>1.22562859899365</v>
      </c>
      <c r="BZ913" s="153">
        <v>1.22562859899365</v>
      </c>
      <c r="CA913" s="154" t="s">
        <v>197</v>
      </c>
      <c r="CB913" s="154">
        <v>1.2602455672359079</v>
      </c>
      <c r="CC913" s="154">
        <v>1.2602455672359079</v>
      </c>
      <c r="CD913" s="154" t="s">
        <v>197</v>
      </c>
      <c r="CE913" s="155">
        <v>0</v>
      </c>
      <c r="CF913" s="269"/>
      <c r="CG913" s="269"/>
      <c r="CH913" s="273"/>
    </row>
    <row r="914" spans="1:86" s="1" customFormat="1" x14ac:dyDescent="0.2">
      <c r="A914" s="120">
        <v>910</v>
      </c>
      <c r="B914" s="172" t="s">
        <v>2349</v>
      </c>
      <c r="C914" s="120" t="s">
        <v>2928</v>
      </c>
      <c r="D914" s="126">
        <v>2</v>
      </c>
      <c r="E914" s="126" t="s">
        <v>2387</v>
      </c>
      <c r="F914" s="199">
        <v>70.005848</v>
      </c>
      <c r="G914" s="199">
        <v>29.194908999999999</v>
      </c>
      <c r="H914" s="123">
        <v>1</v>
      </c>
      <c r="I914" s="236">
        <v>4150</v>
      </c>
      <c r="J914" s="236">
        <v>100</v>
      </c>
      <c r="K914" s="123">
        <v>0</v>
      </c>
      <c r="L914" s="122">
        <v>4150</v>
      </c>
      <c r="M914" s="122">
        <v>100</v>
      </c>
      <c r="N914" s="122">
        <v>4705.375</v>
      </c>
      <c r="O914" s="122">
        <v>167.625</v>
      </c>
      <c r="P914" s="122">
        <v>291.375</v>
      </c>
      <c r="Q914" s="112" t="s">
        <v>533</v>
      </c>
      <c r="R914" s="158">
        <v>0</v>
      </c>
      <c r="S914" s="112" t="s">
        <v>2191</v>
      </c>
      <c r="T914" s="168" t="s">
        <v>2381</v>
      </c>
      <c r="U914" s="112" t="s">
        <v>197</v>
      </c>
      <c r="V914" s="112" t="s">
        <v>197</v>
      </c>
      <c r="W914" s="112" t="s">
        <v>193</v>
      </c>
      <c r="X914" s="112" t="s">
        <v>197</v>
      </c>
      <c r="Y914" s="112" t="s">
        <v>197</v>
      </c>
      <c r="Z914" s="112" t="s">
        <v>197</v>
      </c>
      <c r="AA914" s="125" t="s">
        <v>197</v>
      </c>
      <c r="AB914" s="125" t="s">
        <v>197</v>
      </c>
      <c r="AC914" s="125" t="s">
        <v>197</v>
      </c>
      <c r="AD914" s="125" t="s">
        <v>197</v>
      </c>
      <c r="AE914" s="125">
        <v>0</v>
      </c>
      <c r="AF914" s="125">
        <v>0.1</v>
      </c>
      <c r="AG914" s="125">
        <v>0</v>
      </c>
      <c r="AH914" s="125">
        <v>0</v>
      </c>
      <c r="AI914" s="202">
        <v>0</v>
      </c>
      <c r="AJ914" s="202">
        <v>0</v>
      </c>
      <c r="AK914" s="202">
        <v>0.67625748585379053</v>
      </c>
      <c r="AL914" s="202">
        <v>0</v>
      </c>
      <c r="AM914" s="202">
        <v>0.1</v>
      </c>
      <c r="AN914" s="202">
        <v>0</v>
      </c>
      <c r="AO914" s="202">
        <v>1</v>
      </c>
      <c r="AP914" s="202">
        <v>0</v>
      </c>
      <c r="AQ914" s="202" t="s">
        <v>197</v>
      </c>
      <c r="AR914" s="202">
        <v>1978</v>
      </c>
      <c r="AS914" s="234">
        <v>19.399999999999999</v>
      </c>
      <c r="AT914" s="202" t="s">
        <v>132</v>
      </c>
      <c r="AU914" s="202" t="s">
        <v>556</v>
      </c>
      <c r="AV914" s="152">
        <v>1.2154522562294618</v>
      </c>
      <c r="AW914" s="152">
        <v>1.2154522562294618</v>
      </c>
      <c r="AX914" s="179">
        <v>-1.5979540350023691</v>
      </c>
      <c r="AY914" s="179" t="s">
        <v>115</v>
      </c>
      <c r="AZ914" s="179">
        <v>-1.2308252314640289</v>
      </c>
      <c r="BA914" s="179">
        <v>-1.1489783984491539</v>
      </c>
      <c r="BB914" s="179">
        <v>0</v>
      </c>
      <c r="BC914" s="179">
        <v>1.113719524945453</v>
      </c>
      <c r="BD914" s="179">
        <v>1.1754420052344861</v>
      </c>
      <c r="BE914" s="179" t="s">
        <v>115</v>
      </c>
      <c r="BF914" s="179">
        <v>1.504348644221545</v>
      </c>
      <c r="BG914" s="179">
        <v>1.7742514146209469</v>
      </c>
      <c r="BH914" s="204">
        <v>1</v>
      </c>
      <c r="BI914" s="204">
        <v>4</v>
      </c>
      <c r="BJ914" s="205" t="s">
        <v>3038</v>
      </c>
      <c r="BK914" s="205" t="s">
        <v>3039</v>
      </c>
      <c r="BL914" s="205" t="s">
        <v>3040</v>
      </c>
      <c r="BM914" s="205">
        <v>1.7742514146209469</v>
      </c>
      <c r="BN914" s="205" t="s">
        <v>115</v>
      </c>
      <c r="BO914" s="205">
        <v>4.5818709145750702E-2</v>
      </c>
      <c r="BP914" s="205">
        <v>9.548178712712084E-2</v>
      </c>
      <c r="BQ914" s="205" t="s">
        <v>115</v>
      </c>
      <c r="BR914" s="205" t="s">
        <v>197</v>
      </c>
      <c r="BS914" s="205">
        <v>0.2933486442215445</v>
      </c>
      <c r="BT914" s="120" t="s">
        <v>115</v>
      </c>
      <c r="BU914" s="120" t="s">
        <v>115</v>
      </c>
      <c r="BV914" s="120" t="s">
        <v>115</v>
      </c>
      <c r="BW914" s="120" t="s">
        <v>115</v>
      </c>
      <c r="BX914" s="153">
        <v>17.62574858537905</v>
      </c>
      <c r="BY914" s="153">
        <v>1.2200575039538346</v>
      </c>
      <c r="BZ914" s="153">
        <v>1.2200575039538346</v>
      </c>
      <c r="CA914" s="154" t="s">
        <v>197</v>
      </c>
      <c r="CB914" s="154">
        <v>1.2548281715122112</v>
      </c>
      <c r="CC914" s="154">
        <v>1.2548281715122112</v>
      </c>
      <c r="CD914" s="154" t="s">
        <v>197</v>
      </c>
      <c r="CE914" s="155">
        <v>0</v>
      </c>
      <c r="CF914" s="269"/>
      <c r="CG914" s="269"/>
      <c r="CH914" s="273"/>
    </row>
    <row r="915" spans="1:86" s="1" customFormat="1" x14ac:dyDescent="0.2">
      <c r="A915" s="120">
        <v>911</v>
      </c>
      <c r="B915" s="172" t="s">
        <v>2350</v>
      </c>
      <c r="C915" s="120" t="s">
        <v>2928</v>
      </c>
      <c r="D915" s="126">
        <v>2</v>
      </c>
      <c r="E915" s="126" t="s">
        <v>2387</v>
      </c>
      <c r="F915" s="199">
        <v>70.005848</v>
      </c>
      <c r="G915" s="199">
        <v>29.194908999999999</v>
      </c>
      <c r="H915" s="123">
        <v>1</v>
      </c>
      <c r="I915" s="236">
        <v>6050</v>
      </c>
      <c r="J915" s="236">
        <v>250</v>
      </c>
      <c r="K915" s="123">
        <v>0</v>
      </c>
      <c r="L915" s="122">
        <v>6050</v>
      </c>
      <c r="M915" s="122">
        <v>250</v>
      </c>
      <c r="N915" s="122">
        <v>7018</v>
      </c>
      <c r="O915" s="122">
        <v>410</v>
      </c>
      <c r="P915" s="122">
        <v>707</v>
      </c>
      <c r="Q915" s="112" t="s">
        <v>2396</v>
      </c>
      <c r="R915" s="158">
        <v>1</v>
      </c>
      <c r="S915" s="112" t="s">
        <v>2191</v>
      </c>
      <c r="T915" s="168" t="s">
        <v>2397</v>
      </c>
      <c r="U915" s="112" t="s">
        <v>197</v>
      </c>
      <c r="V915" s="112" t="s">
        <v>197</v>
      </c>
      <c r="W915" s="112" t="s">
        <v>193</v>
      </c>
      <c r="X915" s="112" t="s">
        <v>197</v>
      </c>
      <c r="Y915" s="112" t="s">
        <v>197</v>
      </c>
      <c r="Z915" s="112" t="s">
        <v>197</v>
      </c>
      <c r="AA915" s="125" t="s">
        <v>197</v>
      </c>
      <c r="AB915" s="125" t="s">
        <v>197</v>
      </c>
      <c r="AC915" s="125" t="s">
        <v>197</v>
      </c>
      <c r="AD915" s="125" t="s">
        <v>197</v>
      </c>
      <c r="AE915" s="125">
        <v>0</v>
      </c>
      <c r="AF915" s="125">
        <v>0.1</v>
      </c>
      <c r="AG915" s="125">
        <v>0</v>
      </c>
      <c r="AH915" s="125">
        <v>0</v>
      </c>
      <c r="AI915" s="202">
        <v>0</v>
      </c>
      <c r="AJ915" s="202">
        <v>0</v>
      </c>
      <c r="AK915" s="202">
        <v>0.67625748585379053</v>
      </c>
      <c r="AL915" s="202">
        <v>0</v>
      </c>
      <c r="AM915" s="202">
        <v>0.1</v>
      </c>
      <c r="AN915" s="202">
        <v>0</v>
      </c>
      <c r="AO915" s="202">
        <v>1</v>
      </c>
      <c r="AP915" s="202">
        <v>0</v>
      </c>
      <c r="AQ915" s="202" t="s">
        <v>197</v>
      </c>
      <c r="AR915" s="202">
        <v>1978</v>
      </c>
      <c r="AS915" s="234">
        <v>19.399999999999999</v>
      </c>
      <c r="AT915" s="202" t="s">
        <v>132</v>
      </c>
      <c r="AU915" s="202" t="s">
        <v>556</v>
      </c>
      <c r="AV915" s="152">
        <v>1.2154522562294618</v>
      </c>
      <c r="AW915" s="152">
        <v>1.2154522562294618</v>
      </c>
      <c r="AX915" s="179">
        <v>-1.5979540350023691</v>
      </c>
      <c r="AY915" s="179" t="s">
        <v>115</v>
      </c>
      <c r="AZ915" s="179">
        <v>-1.2308252314640289</v>
      </c>
      <c r="BA915" s="179">
        <v>-1.1489783984491539</v>
      </c>
      <c r="BB915" s="179">
        <v>0</v>
      </c>
      <c r="BC915" s="179">
        <v>1.113719524945453</v>
      </c>
      <c r="BD915" s="179">
        <v>1.1754420052344861</v>
      </c>
      <c r="BE915" s="179" t="s">
        <v>115</v>
      </c>
      <c r="BF915" s="179">
        <v>1.504348644221545</v>
      </c>
      <c r="BG915" s="179">
        <v>1.7742514146209469</v>
      </c>
      <c r="BH915" s="204">
        <v>1</v>
      </c>
      <c r="BI915" s="204">
        <v>4</v>
      </c>
      <c r="BJ915" s="205" t="s">
        <v>3038</v>
      </c>
      <c r="BK915" s="205" t="s">
        <v>3039</v>
      </c>
      <c r="BL915" s="205" t="s">
        <v>3040</v>
      </c>
      <c r="BM915" s="205">
        <v>1.7742514146209469</v>
      </c>
      <c r="BN915" s="205" t="s">
        <v>115</v>
      </c>
      <c r="BO915" s="205">
        <v>4.5818709145750702E-2</v>
      </c>
      <c r="BP915" s="205">
        <v>9.548178712712084E-2</v>
      </c>
      <c r="BQ915" s="205" t="s">
        <v>115</v>
      </c>
      <c r="BR915" s="205" t="s">
        <v>197</v>
      </c>
      <c r="BS915" s="205">
        <v>0.2933486442215445</v>
      </c>
      <c r="BT915" s="120" t="s">
        <v>115</v>
      </c>
      <c r="BU915" s="120" t="s">
        <v>115</v>
      </c>
      <c r="BV915" s="120" t="s">
        <v>115</v>
      </c>
      <c r="BW915" s="120" t="s">
        <v>115</v>
      </c>
      <c r="BX915" s="153">
        <v>17.62574858537905</v>
      </c>
      <c r="BY915" s="153">
        <v>1.2200575039538346</v>
      </c>
      <c r="BZ915" s="153">
        <v>1.2200575039538346</v>
      </c>
      <c r="CA915" s="154" t="s">
        <v>197</v>
      </c>
      <c r="CB915" s="154">
        <v>1.2548281715122112</v>
      </c>
      <c r="CC915" s="154">
        <v>1.2548281715122112</v>
      </c>
      <c r="CD915" s="154" t="s">
        <v>197</v>
      </c>
      <c r="CE915" s="155">
        <v>1</v>
      </c>
      <c r="CF915" s="269" t="s">
        <v>2399</v>
      </c>
      <c r="CG915" s="269"/>
      <c r="CH915" s="273"/>
    </row>
    <row r="916" spans="1:86" s="1" customFormat="1" x14ac:dyDescent="0.2">
      <c r="A916" s="120">
        <v>912</v>
      </c>
      <c r="B916" s="172" t="s">
        <v>2351</v>
      </c>
      <c r="C916" s="120" t="s">
        <v>2928</v>
      </c>
      <c r="D916" s="126">
        <v>2</v>
      </c>
      <c r="E916" s="126" t="s">
        <v>2387</v>
      </c>
      <c r="F916" s="199">
        <v>70.005848</v>
      </c>
      <c r="G916" s="199">
        <v>29.194908999999999</v>
      </c>
      <c r="H916" s="123">
        <v>1</v>
      </c>
      <c r="I916" s="236">
        <v>4780</v>
      </c>
      <c r="J916" s="236">
        <v>80</v>
      </c>
      <c r="K916" s="123">
        <v>0</v>
      </c>
      <c r="L916" s="122">
        <v>4780</v>
      </c>
      <c r="M916" s="122">
        <v>80</v>
      </c>
      <c r="N916" s="122">
        <v>5537.25</v>
      </c>
      <c r="O916" s="122">
        <v>114.75</v>
      </c>
      <c r="P916" s="122">
        <v>217.25</v>
      </c>
      <c r="Q916" s="112" t="s">
        <v>533</v>
      </c>
      <c r="R916" s="158">
        <v>2</v>
      </c>
      <c r="S916" s="112" t="s">
        <v>2191</v>
      </c>
      <c r="T916" s="168" t="s">
        <v>2379</v>
      </c>
      <c r="U916" s="112" t="s">
        <v>197</v>
      </c>
      <c r="V916" s="112" t="s">
        <v>197</v>
      </c>
      <c r="W916" s="112" t="s">
        <v>193</v>
      </c>
      <c r="X916" s="112" t="s">
        <v>197</v>
      </c>
      <c r="Y916" s="112" t="s">
        <v>197</v>
      </c>
      <c r="Z916" s="112" t="s">
        <v>197</v>
      </c>
      <c r="AA916" s="125" t="s">
        <v>197</v>
      </c>
      <c r="AB916" s="125" t="s">
        <v>197</v>
      </c>
      <c r="AC916" s="125" t="s">
        <v>197</v>
      </c>
      <c r="AD916" s="125" t="s">
        <v>197</v>
      </c>
      <c r="AE916" s="125">
        <v>0</v>
      </c>
      <c r="AF916" s="125">
        <v>0.1</v>
      </c>
      <c r="AG916" s="125">
        <v>0</v>
      </c>
      <c r="AH916" s="125">
        <v>0</v>
      </c>
      <c r="AI916" s="202">
        <v>0</v>
      </c>
      <c r="AJ916" s="202">
        <v>0</v>
      </c>
      <c r="AK916" s="202">
        <v>0.68725748585379054</v>
      </c>
      <c r="AL916" s="202">
        <v>0</v>
      </c>
      <c r="AM916" s="202">
        <v>0.1</v>
      </c>
      <c r="AN916" s="202">
        <v>0</v>
      </c>
      <c r="AO916" s="202">
        <v>1</v>
      </c>
      <c r="AP916" s="202">
        <v>0</v>
      </c>
      <c r="AQ916" s="202" t="s">
        <v>197</v>
      </c>
      <c r="AR916" s="202">
        <v>1978</v>
      </c>
      <c r="AS916" s="234">
        <v>20.5</v>
      </c>
      <c r="AT916" s="202" t="s">
        <v>132</v>
      </c>
      <c r="AU916" s="202" t="s">
        <v>556</v>
      </c>
      <c r="AV916" s="152">
        <v>1.2216066682292108</v>
      </c>
      <c r="AW916" s="152">
        <v>1.2216066682292108</v>
      </c>
      <c r="AX916" s="179">
        <v>-1.5979540350023691</v>
      </c>
      <c r="AY916" s="179" t="s">
        <v>115</v>
      </c>
      <c r="AZ916" s="179">
        <v>-1.2308252314640289</v>
      </c>
      <c r="BA916" s="179">
        <v>-1.1489783984491539</v>
      </c>
      <c r="BB916" s="179">
        <v>0</v>
      </c>
      <c r="BC916" s="179">
        <v>1.113719524945453</v>
      </c>
      <c r="BD916" s="179">
        <v>1.1754420052344861</v>
      </c>
      <c r="BE916" s="179" t="s">
        <v>115</v>
      </c>
      <c r="BF916" s="179">
        <v>1.504348644221545</v>
      </c>
      <c r="BG916" s="179">
        <v>1.7742514146209469</v>
      </c>
      <c r="BH916" s="204">
        <v>1</v>
      </c>
      <c r="BI916" s="204">
        <v>4</v>
      </c>
      <c r="BJ916" s="205" t="s">
        <v>3038</v>
      </c>
      <c r="BK916" s="205" t="s">
        <v>3039</v>
      </c>
      <c r="BL916" s="205" t="s">
        <v>3040</v>
      </c>
      <c r="BM916" s="205">
        <v>1.7742514146209469</v>
      </c>
      <c r="BN916" s="205" t="s">
        <v>115</v>
      </c>
      <c r="BO916" s="205">
        <v>4.5818709145750702E-2</v>
      </c>
      <c r="BP916" s="205">
        <v>9.548178712712084E-2</v>
      </c>
      <c r="BQ916" s="205" t="s">
        <v>115</v>
      </c>
      <c r="BR916" s="205" t="s">
        <v>197</v>
      </c>
      <c r="BS916" s="205">
        <v>0.2933486442215445</v>
      </c>
      <c r="BT916" s="120" t="s">
        <v>115</v>
      </c>
      <c r="BU916" s="120" t="s">
        <v>115</v>
      </c>
      <c r="BV916" s="120" t="s">
        <v>115</v>
      </c>
      <c r="BW916" s="120" t="s">
        <v>115</v>
      </c>
      <c r="BX916" s="153">
        <v>18.725748585379051</v>
      </c>
      <c r="BY916" s="153">
        <v>1.2261888017931191</v>
      </c>
      <c r="BZ916" s="153">
        <v>1.2261888017931191</v>
      </c>
      <c r="CA916" s="154" t="s">
        <v>197</v>
      </c>
      <c r="CB916" s="154">
        <v>1.2607903888868535</v>
      </c>
      <c r="CC916" s="154">
        <v>1.2607903888868535</v>
      </c>
      <c r="CD916" s="154" t="s">
        <v>197</v>
      </c>
      <c r="CE916" s="155">
        <v>0</v>
      </c>
      <c r="CF916" s="269"/>
      <c r="CG916" s="269"/>
      <c r="CH916" s="273"/>
    </row>
    <row r="917" spans="1:86" s="1" customFormat="1" x14ac:dyDescent="0.2">
      <c r="A917" s="120">
        <v>913</v>
      </c>
      <c r="B917" s="172" t="s">
        <v>2352</v>
      </c>
      <c r="C917" s="120" t="s">
        <v>2928</v>
      </c>
      <c r="D917" s="126">
        <v>2</v>
      </c>
      <c r="E917" s="126" t="s">
        <v>2388</v>
      </c>
      <c r="F917" s="199">
        <v>70.005848</v>
      </c>
      <c r="G917" s="199">
        <v>29.194908999999999</v>
      </c>
      <c r="H917" s="123">
        <v>1</v>
      </c>
      <c r="I917" s="236">
        <v>2490</v>
      </c>
      <c r="J917" s="236">
        <v>80</v>
      </c>
      <c r="K917" s="123">
        <v>0</v>
      </c>
      <c r="L917" s="122">
        <v>2490</v>
      </c>
      <c r="M917" s="122">
        <v>80</v>
      </c>
      <c r="N917" s="122">
        <v>1780.5</v>
      </c>
      <c r="O917" s="122">
        <v>261.5</v>
      </c>
      <c r="P917" s="122">
        <v>256.5</v>
      </c>
      <c r="Q917" s="112" t="s">
        <v>2395</v>
      </c>
      <c r="R917" s="158">
        <v>0</v>
      </c>
      <c r="S917" s="112" t="s">
        <v>2191</v>
      </c>
      <c r="T917" s="168" t="s">
        <v>2382</v>
      </c>
      <c r="U917" s="112" t="s">
        <v>197</v>
      </c>
      <c r="V917" s="112" t="s">
        <v>197</v>
      </c>
      <c r="W917" s="112" t="s">
        <v>193</v>
      </c>
      <c r="X917" s="112" t="s">
        <v>197</v>
      </c>
      <c r="Y917" s="112" t="s">
        <v>197</v>
      </c>
      <c r="Z917" s="112" t="s">
        <v>197</v>
      </c>
      <c r="AA917" s="125" t="s">
        <v>197</v>
      </c>
      <c r="AB917" s="125" t="s">
        <v>197</v>
      </c>
      <c r="AC917" s="125" t="s">
        <v>197</v>
      </c>
      <c r="AD917" s="125" t="s">
        <v>197</v>
      </c>
      <c r="AE917" s="125">
        <v>0</v>
      </c>
      <c r="AF917" s="125">
        <v>0.1</v>
      </c>
      <c r="AG917" s="125">
        <v>0</v>
      </c>
      <c r="AH917" s="125">
        <v>0</v>
      </c>
      <c r="AI917" s="202">
        <v>0</v>
      </c>
      <c r="AJ917" s="202">
        <v>0</v>
      </c>
      <c r="AK917" s="202">
        <v>0.62225748585379059</v>
      </c>
      <c r="AL917" s="202">
        <v>0</v>
      </c>
      <c r="AM917" s="202">
        <v>0.1</v>
      </c>
      <c r="AN917" s="202">
        <v>0</v>
      </c>
      <c r="AO917" s="202">
        <v>1</v>
      </c>
      <c r="AP917" s="202">
        <v>0</v>
      </c>
      <c r="AQ917" s="202" t="s">
        <v>197</v>
      </c>
      <c r="AR917" s="202">
        <v>1978</v>
      </c>
      <c r="AS917" s="234">
        <v>14</v>
      </c>
      <c r="AT917" s="202" t="s">
        <v>132</v>
      </c>
      <c r="AU917" s="202" t="s">
        <v>556</v>
      </c>
      <c r="AV917" s="152">
        <v>1.1862564557047015</v>
      </c>
      <c r="AW917" s="152">
        <v>1.1862564557047015</v>
      </c>
      <c r="AX917" s="179">
        <v>-1.5979540350023691</v>
      </c>
      <c r="AY917" s="179" t="s">
        <v>115</v>
      </c>
      <c r="AZ917" s="179">
        <v>-1.2308252314640289</v>
      </c>
      <c r="BA917" s="179">
        <v>-1.1489783984491539</v>
      </c>
      <c r="BB917" s="179">
        <v>0</v>
      </c>
      <c r="BC917" s="179">
        <v>1.113719524945453</v>
      </c>
      <c r="BD917" s="179">
        <v>1.1754420052344861</v>
      </c>
      <c r="BE917" s="179" t="s">
        <v>115</v>
      </c>
      <c r="BF917" s="179">
        <v>1.504348644221545</v>
      </c>
      <c r="BG917" s="179">
        <v>1.7742514146209469</v>
      </c>
      <c r="BH917" s="204">
        <v>1</v>
      </c>
      <c r="BI917" s="204">
        <v>4</v>
      </c>
      <c r="BJ917" s="205" t="s">
        <v>3038</v>
      </c>
      <c r="BK917" s="205" t="s">
        <v>3039</v>
      </c>
      <c r="BL917" s="205" t="s">
        <v>3040</v>
      </c>
      <c r="BM917" s="205">
        <v>1.7742514146209469</v>
      </c>
      <c r="BN917" s="205" t="s">
        <v>115</v>
      </c>
      <c r="BO917" s="205">
        <v>4.5818709145750702E-2</v>
      </c>
      <c r="BP917" s="205">
        <v>9.548178712712084E-2</v>
      </c>
      <c r="BQ917" s="205" t="s">
        <v>115</v>
      </c>
      <c r="BR917" s="205" t="s">
        <v>197</v>
      </c>
      <c r="BS917" s="205">
        <v>0.2933486442215445</v>
      </c>
      <c r="BT917" s="120" t="s">
        <v>115</v>
      </c>
      <c r="BU917" s="120" t="s">
        <v>115</v>
      </c>
      <c r="BV917" s="120" t="s">
        <v>115</v>
      </c>
      <c r="BW917" s="120" t="s">
        <v>115</v>
      </c>
      <c r="BX917" s="153">
        <v>12.225748585379053</v>
      </c>
      <c r="BY917" s="153">
        <v>1.1909746027862442</v>
      </c>
      <c r="BZ917" s="153">
        <v>1.1909746027862442</v>
      </c>
      <c r="CA917" s="154" t="s">
        <v>197</v>
      </c>
      <c r="CB917" s="154">
        <v>1.2265699864045552</v>
      </c>
      <c r="CC917" s="154">
        <v>1.2265699864045552</v>
      </c>
      <c r="CD917" s="154" t="s">
        <v>197</v>
      </c>
      <c r="CE917" s="155">
        <v>0</v>
      </c>
      <c r="CF917" s="269"/>
      <c r="CG917" s="269"/>
      <c r="CH917" s="273"/>
    </row>
    <row r="918" spans="1:86" s="1" customFormat="1" x14ac:dyDescent="0.2">
      <c r="A918" s="120">
        <v>914</v>
      </c>
      <c r="B918" s="172" t="s">
        <v>2353</v>
      </c>
      <c r="C918" s="120" t="s">
        <v>2928</v>
      </c>
      <c r="D918" s="126">
        <v>2</v>
      </c>
      <c r="E918" s="126" t="s">
        <v>2388</v>
      </c>
      <c r="F918" s="199">
        <v>70.005848</v>
      </c>
      <c r="G918" s="199">
        <v>29.194908999999999</v>
      </c>
      <c r="H918" s="123">
        <v>1</v>
      </c>
      <c r="I918" s="236">
        <v>3850</v>
      </c>
      <c r="J918" s="236">
        <v>100</v>
      </c>
      <c r="K918" s="123">
        <v>0</v>
      </c>
      <c r="L918" s="122">
        <v>3850</v>
      </c>
      <c r="M918" s="122">
        <v>100</v>
      </c>
      <c r="N918" s="122">
        <v>4192.5</v>
      </c>
      <c r="O918" s="122">
        <v>601.5</v>
      </c>
      <c r="P918" s="122">
        <v>346.5</v>
      </c>
      <c r="Q918" s="112" t="s">
        <v>533</v>
      </c>
      <c r="R918" s="158">
        <v>1</v>
      </c>
      <c r="S918" s="112" t="s">
        <v>2191</v>
      </c>
      <c r="T918" s="168" t="s">
        <v>2397</v>
      </c>
      <c r="U918" s="112" t="s">
        <v>197</v>
      </c>
      <c r="V918" s="112" t="s">
        <v>197</v>
      </c>
      <c r="W918" s="112" t="s">
        <v>193</v>
      </c>
      <c r="X918" s="112" t="s">
        <v>197</v>
      </c>
      <c r="Y918" s="112" t="s">
        <v>197</v>
      </c>
      <c r="Z918" s="112" t="s">
        <v>197</v>
      </c>
      <c r="AA918" s="125" t="s">
        <v>197</v>
      </c>
      <c r="AB918" s="125" t="s">
        <v>197</v>
      </c>
      <c r="AC918" s="125" t="s">
        <v>197</v>
      </c>
      <c r="AD918" s="125" t="s">
        <v>197</v>
      </c>
      <c r="AE918" s="125">
        <v>0</v>
      </c>
      <c r="AF918" s="125">
        <v>0.1</v>
      </c>
      <c r="AG918" s="125">
        <v>0</v>
      </c>
      <c r="AH918" s="125">
        <v>0</v>
      </c>
      <c r="AI918" s="202">
        <v>0</v>
      </c>
      <c r="AJ918" s="202">
        <v>0</v>
      </c>
      <c r="AK918" s="202">
        <v>0.62225748585379059</v>
      </c>
      <c r="AL918" s="202">
        <v>0</v>
      </c>
      <c r="AM918" s="202">
        <v>0.1</v>
      </c>
      <c r="AN918" s="202">
        <v>0</v>
      </c>
      <c r="AO918" s="202">
        <v>1</v>
      </c>
      <c r="AP918" s="202">
        <v>0</v>
      </c>
      <c r="AQ918" s="202" t="s">
        <v>197</v>
      </c>
      <c r="AR918" s="202">
        <v>1978</v>
      </c>
      <c r="AS918" s="234">
        <v>14</v>
      </c>
      <c r="AT918" s="202" t="s">
        <v>132</v>
      </c>
      <c r="AU918" s="202" t="s">
        <v>556</v>
      </c>
      <c r="AV918" s="152">
        <v>1.1862564557047015</v>
      </c>
      <c r="AW918" s="152">
        <v>1.1862564557047015</v>
      </c>
      <c r="AX918" s="179">
        <v>-1.5979540350023691</v>
      </c>
      <c r="AY918" s="179" t="s">
        <v>115</v>
      </c>
      <c r="AZ918" s="179">
        <v>-1.2308252314640289</v>
      </c>
      <c r="BA918" s="179">
        <v>-1.1489783984491539</v>
      </c>
      <c r="BB918" s="179">
        <v>0</v>
      </c>
      <c r="BC918" s="179">
        <v>1.113719524945453</v>
      </c>
      <c r="BD918" s="179">
        <v>1.1754420052344861</v>
      </c>
      <c r="BE918" s="179" t="s">
        <v>115</v>
      </c>
      <c r="BF918" s="179">
        <v>1.504348644221545</v>
      </c>
      <c r="BG918" s="179">
        <v>1.7742514146209469</v>
      </c>
      <c r="BH918" s="204">
        <v>1</v>
      </c>
      <c r="BI918" s="204">
        <v>4</v>
      </c>
      <c r="BJ918" s="205" t="s">
        <v>3038</v>
      </c>
      <c r="BK918" s="205" t="s">
        <v>3039</v>
      </c>
      <c r="BL918" s="205" t="s">
        <v>3040</v>
      </c>
      <c r="BM918" s="205">
        <v>1.7742514146209469</v>
      </c>
      <c r="BN918" s="205" t="s">
        <v>115</v>
      </c>
      <c r="BO918" s="205">
        <v>4.5818709145750702E-2</v>
      </c>
      <c r="BP918" s="205">
        <v>9.548178712712084E-2</v>
      </c>
      <c r="BQ918" s="205" t="s">
        <v>115</v>
      </c>
      <c r="BR918" s="205" t="s">
        <v>197</v>
      </c>
      <c r="BS918" s="205">
        <v>0.2933486442215445</v>
      </c>
      <c r="BT918" s="120" t="s">
        <v>115</v>
      </c>
      <c r="BU918" s="120" t="s">
        <v>115</v>
      </c>
      <c r="BV918" s="120" t="s">
        <v>115</v>
      </c>
      <c r="BW918" s="120" t="s">
        <v>115</v>
      </c>
      <c r="BX918" s="153">
        <v>12.225748585379053</v>
      </c>
      <c r="BY918" s="153">
        <v>1.1909746027862442</v>
      </c>
      <c r="BZ918" s="153">
        <v>1.1909746027862442</v>
      </c>
      <c r="CA918" s="154" t="s">
        <v>197</v>
      </c>
      <c r="CB918" s="154">
        <v>1.2265699864045552</v>
      </c>
      <c r="CC918" s="154">
        <v>1.2265699864045552</v>
      </c>
      <c r="CD918" s="154" t="s">
        <v>197</v>
      </c>
      <c r="CE918" s="155">
        <v>0</v>
      </c>
      <c r="CF918" s="269"/>
      <c r="CG918" s="269"/>
      <c r="CH918" s="273"/>
    </row>
    <row r="919" spans="1:86" s="1" customFormat="1" x14ac:dyDescent="0.2">
      <c r="A919" s="120">
        <v>915</v>
      </c>
      <c r="B919" s="172" t="s">
        <v>2354</v>
      </c>
      <c r="C919" s="120" t="s">
        <v>2928</v>
      </c>
      <c r="D919" s="126">
        <v>2</v>
      </c>
      <c r="E919" s="126" t="s">
        <v>2388</v>
      </c>
      <c r="F919" s="199">
        <v>70.005848</v>
      </c>
      <c r="G919" s="199">
        <v>29.194908999999999</v>
      </c>
      <c r="H919" s="123">
        <v>1</v>
      </c>
      <c r="I919" s="236">
        <v>3650</v>
      </c>
      <c r="J919" s="236">
        <v>150</v>
      </c>
      <c r="K919" s="123">
        <v>0</v>
      </c>
      <c r="L919" s="122">
        <v>3650</v>
      </c>
      <c r="M919" s="122">
        <v>150</v>
      </c>
      <c r="N919" s="122">
        <v>3885.75</v>
      </c>
      <c r="O919" s="122">
        <v>618.25</v>
      </c>
      <c r="P919" s="122">
        <v>395.75</v>
      </c>
      <c r="Q919" s="112" t="s">
        <v>2394</v>
      </c>
      <c r="R919" s="158">
        <v>1</v>
      </c>
      <c r="S919" s="112" t="s">
        <v>2191</v>
      </c>
      <c r="T919" s="168" t="s">
        <v>2397</v>
      </c>
      <c r="U919" s="112" t="s">
        <v>197</v>
      </c>
      <c r="V919" s="112" t="s">
        <v>197</v>
      </c>
      <c r="W919" s="112" t="s">
        <v>193</v>
      </c>
      <c r="X919" s="112" t="s">
        <v>197</v>
      </c>
      <c r="Y919" s="112" t="s">
        <v>197</v>
      </c>
      <c r="Z919" s="112" t="s">
        <v>197</v>
      </c>
      <c r="AA919" s="125" t="s">
        <v>197</v>
      </c>
      <c r="AB919" s="125" t="s">
        <v>197</v>
      </c>
      <c r="AC919" s="125" t="s">
        <v>197</v>
      </c>
      <c r="AD919" s="125" t="s">
        <v>197</v>
      </c>
      <c r="AE919" s="125">
        <v>0</v>
      </c>
      <c r="AF919" s="125">
        <v>0.1</v>
      </c>
      <c r="AG919" s="125">
        <v>0</v>
      </c>
      <c r="AH919" s="125">
        <v>0</v>
      </c>
      <c r="AI919" s="202">
        <v>0</v>
      </c>
      <c r="AJ919" s="202">
        <v>0</v>
      </c>
      <c r="AK919" s="202">
        <v>0.62875748585379054</v>
      </c>
      <c r="AL919" s="202">
        <v>0</v>
      </c>
      <c r="AM919" s="202">
        <v>0.1</v>
      </c>
      <c r="AN919" s="202">
        <v>0</v>
      </c>
      <c r="AO919" s="202">
        <v>1</v>
      </c>
      <c r="AP919" s="202">
        <v>0</v>
      </c>
      <c r="AQ919" s="202" t="s">
        <v>197</v>
      </c>
      <c r="AR919" s="202">
        <v>1978</v>
      </c>
      <c r="AS919" s="234">
        <v>14.65</v>
      </c>
      <c r="AT919" s="202" t="s">
        <v>132</v>
      </c>
      <c r="AU919" s="202" t="s">
        <v>556</v>
      </c>
      <c r="AV919" s="152">
        <v>1.1896789382086159</v>
      </c>
      <c r="AW919" s="152">
        <v>1.1896789382086159</v>
      </c>
      <c r="AX919" s="179">
        <v>-1.5979540350023691</v>
      </c>
      <c r="AY919" s="179" t="s">
        <v>115</v>
      </c>
      <c r="AZ919" s="179">
        <v>-1.2308252314640289</v>
      </c>
      <c r="BA919" s="179">
        <v>-1.1489783984491539</v>
      </c>
      <c r="BB919" s="179">
        <v>0</v>
      </c>
      <c r="BC919" s="179">
        <v>1.113719524945453</v>
      </c>
      <c r="BD919" s="179">
        <v>1.1754420052344861</v>
      </c>
      <c r="BE919" s="179" t="s">
        <v>115</v>
      </c>
      <c r="BF919" s="179">
        <v>1.504348644221545</v>
      </c>
      <c r="BG919" s="179">
        <v>1.7742514146209469</v>
      </c>
      <c r="BH919" s="204">
        <v>1</v>
      </c>
      <c r="BI919" s="204">
        <v>4</v>
      </c>
      <c r="BJ919" s="205" t="s">
        <v>3038</v>
      </c>
      <c r="BK919" s="205" t="s">
        <v>3039</v>
      </c>
      <c r="BL919" s="205" t="s">
        <v>3040</v>
      </c>
      <c r="BM919" s="205">
        <v>1.7742514146209469</v>
      </c>
      <c r="BN919" s="205" t="s">
        <v>115</v>
      </c>
      <c r="BO919" s="205">
        <v>4.5818709145750702E-2</v>
      </c>
      <c r="BP919" s="205">
        <v>9.548178712712084E-2</v>
      </c>
      <c r="BQ919" s="205" t="s">
        <v>115</v>
      </c>
      <c r="BR919" s="205" t="s">
        <v>197</v>
      </c>
      <c r="BS919" s="205">
        <v>0.2933486442215445</v>
      </c>
      <c r="BT919" s="120" t="s">
        <v>115</v>
      </c>
      <c r="BU919" s="120" t="s">
        <v>115</v>
      </c>
      <c r="BV919" s="120" t="s">
        <v>115</v>
      </c>
      <c r="BW919" s="120" t="s">
        <v>115</v>
      </c>
      <c r="BX919" s="153">
        <v>12.875748585379053</v>
      </c>
      <c r="BY919" s="153">
        <v>1.1943835656094535</v>
      </c>
      <c r="BZ919" s="153">
        <v>1.1943835656094535</v>
      </c>
      <c r="CA919" s="154" t="s">
        <v>197</v>
      </c>
      <c r="CB919" s="154">
        <v>1.2298802904610553</v>
      </c>
      <c r="CC919" s="154">
        <v>1.2298802904610553</v>
      </c>
      <c r="CD919" s="154" t="s">
        <v>197</v>
      </c>
      <c r="CE919" s="155">
        <v>0</v>
      </c>
      <c r="CF919" s="269"/>
      <c r="CG919" s="269"/>
      <c r="CH919" s="273"/>
    </row>
    <row r="920" spans="1:86" s="1" customFormat="1" x14ac:dyDescent="0.2">
      <c r="A920" s="120">
        <v>916</v>
      </c>
      <c r="B920" s="172" t="s">
        <v>2355</v>
      </c>
      <c r="C920" s="120" t="s">
        <v>2928</v>
      </c>
      <c r="D920" s="126">
        <v>2</v>
      </c>
      <c r="E920" s="126" t="s">
        <v>2388</v>
      </c>
      <c r="F920" s="199">
        <v>70.005848</v>
      </c>
      <c r="G920" s="199">
        <v>29.194908999999999</v>
      </c>
      <c r="H920" s="123">
        <v>1</v>
      </c>
      <c r="I920" s="236">
        <v>4210</v>
      </c>
      <c r="J920" s="236">
        <v>90</v>
      </c>
      <c r="K920" s="123">
        <v>0</v>
      </c>
      <c r="L920" s="122">
        <v>4210</v>
      </c>
      <c r="M920" s="122">
        <v>90</v>
      </c>
      <c r="N920" s="122">
        <v>4709.75</v>
      </c>
      <c r="O920" s="122">
        <v>258.25</v>
      </c>
      <c r="P920" s="122">
        <v>262.75</v>
      </c>
      <c r="Q920" s="112" t="s">
        <v>533</v>
      </c>
      <c r="R920" s="158">
        <v>2</v>
      </c>
      <c r="S920" s="112" t="s">
        <v>2191</v>
      </c>
      <c r="T920" s="168" t="s">
        <v>2379</v>
      </c>
      <c r="U920" s="112" t="s">
        <v>197</v>
      </c>
      <c r="V920" s="112" t="s">
        <v>197</v>
      </c>
      <c r="W920" s="112" t="s">
        <v>193</v>
      </c>
      <c r="X920" s="112" t="s">
        <v>197</v>
      </c>
      <c r="Y920" s="112" t="s">
        <v>197</v>
      </c>
      <c r="Z920" s="112" t="s">
        <v>197</v>
      </c>
      <c r="AA920" s="125" t="s">
        <v>197</v>
      </c>
      <c r="AB920" s="125" t="s">
        <v>197</v>
      </c>
      <c r="AC920" s="125" t="s">
        <v>197</v>
      </c>
      <c r="AD920" s="125" t="s">
        <v>197</v>
      </c>
      <c r="AE920" s="125">
        <v>0</v>
      </c>
      <c r="AF920" s="125">
        <v>0.1</v>
      </c>
      <c r="AG920" s="125">
        <v>0</v>
      </c>
      <c r="AH920" s="125">
        <v>0</v>
      </c>
      <c r="AI920" s="202">
        <v>0</v>
      </c>
      <c r="AJ920" s="202">
        <v>0</v>
      </c>
      <c r="AK920" s="202">
        <v>0.62875748585379054</v>
      </c>
      <c r="AL920" s="202">
        <v>0</v>
      </c>
      <c r="AM920" s="202">
        <v>0.1</v>
      </c>
      <c r="AN920" s="202">
        <v>0</v>
      </c>
      <c r="AO920" s="202">
        <v>1</v>
      </c>
      <c r="AP920" s="202">
        <v>0</v>
      </c>
      <c r="AQ920" s="202" t="s">
        <v>197</v>
      </c>
      <c r="AR920" s="202">
        <v>1978</v>
      </c>
      <c r="AS920" s="234">
        <v>14.65</v>
      </c>
      <c r="AT920" s="202" t="s">
        <v>132</v>
      </c>
      <c r="AU920" s="202" t="s">
        <v>556</v>
      </c>
      <c r="AV920" s="152">
        <v>1.1896789382086159</v>
      </c>
      <c r="AW920" s="152">
        <v>1.1896789382086159</v>
      </c>
      <c r="AX920" s="179">
        <v>-1.5979540350023691</v>
      </c>
      <c r="AY920" s="179" t="s">
        <v>115</v>
      </c>
      <c r="AZ920" s="179">
        <v>-1.2308252314640289</v>
      </c>
      <c r="BA920" s="179">
        <v>-1.1489783984491539</v>
      </c>
      <c r="BB920" s="179">
        <v>0</v>
      </c>
      <c r="BC920" s="179">
        <v>1.113719524945453</v>
      </c>
      <c r="BD920" s="179">
        <v>1.1754420052344861</v>
      </c>
      <c r="BE920" s="179" t="s">
        <v>115</v>
      </c>
      <c r="BF920" s="179">
        <v>1.504348644221545</v>
      </c>
      <c r="BG920" s="179">
        <v>1.7742514146209469</v>
      </c>
      <c r="BH920" s="204">
        <v>1</v>
      </c>
      <c r="BI920" s="204">
        <v>4</v>
      </c>
      <c r="BJ920" s="205" t="s">
        <v>3038</v>
      </c>
      <c r="BK920" s="205" t="s">
        <v>3039</v>
      </c>
      <c r="BL920" s="205" t="s">
        <v>3040</v>
      </c>
      <c r="BM920" s="205">
        <v>1.7742514146209469</v>
      </c>
      <c r="BN920" s="205" t="s">
        <v>115</v>
      </c>
      <c r="BO920" s="205">
        <v>4.5818709145750702E-2</v>
      </c>
      <c r="BP920" s="205">
        <v>9.548178712712084E-2</v>
      </c>
      <c r="BQ920" s="205" t="s">
        <v>115</v>
      </c>
      <c r="BR920" s="205" t="s">
        <v>197</v>
      </c>
      <c r="BS920" s="205">
        <v>0.2933486442215445</v>
      </c>
      <c r="BT920" s="120" t="s">
        <v>115</v>
      </c>
      <c r="BU920" s="120" t="s">
        <v>115</v>
      </c>
      <c r="BV920" s="120" t="s">
        <v>115</v>
      </c>
      <c r="BW920" s="120" t="s">
        <v>115</v>
      </c>
      <c r="BX920" s="153">
        <v>12.875748585379053</v>
      </c>
      <c r="BY920" s="153">
        <v>1.1943835656094535</v>
      </c>
      <c r="BZ920" s="153">
        <v>1.1943835656094535</v>
      </c>
      <c r="CA920" s="154" t="s">
        <v>197</v>
      </c>
      <c r="CB920" s="154">
        <v>1.2298802904610553</v>
      </c>
      <c r="CC920" s="154">
        <v>1.2298802904610553</v>
      </c>
      <c r="CD920" s="154" t="s">
        <v>197</v>
      </c>
      <c r="CE920" s="155">
        <v>0</v>
      </c>
      <c r="CF920" s="269"/>
      <c r="CG920" s="269"/>
      <c r="CH920" s="273"/>
    </row>
    <row r="921" spans="1:86" s="1" customFormat="1" x14ac:dyDescent="0.2">
      <c r="A921" s="120">
        <v>917</v>
      </c>
      <c r="B921" s="172" t="s">
        <v>2356</v>
      </c>
      <c r="C921" s="120" t="s">
        <v>2928</v>
      </c>
      <c r="D921" s="126">
        <v>2</v>
      </c>
      <c r="E921" s="126" t="s">
        <v>2388</v>
      </c>
      <c r="F921" s="199">
        <v>70.005848</v>
      </c>
      <c r="G921" s="199">
        <v>29.194908999999999</v>
      </c>
      <c r="H921" s="123">
        <v>1</v>
      </c>
      <c r="I921" s="236">
        <v>3660</v>
      </c>
      <c r="J921" s="236">
        <v>80</v>
      </c>
      <c r="K921" s="123">
        <v>0</v>
      </c>
      <c r="L921" s="122">
        <v>3660</v>
      </c>
      <c r="M921" s="122">
        <v>80</v>
      </c>
      <c r="N921" s="122">
        <v>3231</v>
      </c>
      <c r="O921" s="122">
        <v>229</v>
      </c>
      <c r="P921" s="122">
        <v>295</v>
      </c>
      <c r="Q921" s="112" t="s">
        <v>533</v>
      </c>
      <c r="R921" s="158">
        <v>2</v>
      </c>
      <c r="S921" s="112" t="s">
        <v>2191</v>
      </c>
      <c r="T921" s="168" t="s">
        <v>2379</v>
      </c>
      <c r="U921" s="112" t="s">
        <v>197</v>
      </c>
      <c r="V921" s="112" t="s">
        <v>197</v>
      </c>
      <c r="W921" s="112" t="s">
        <v>193</v>
      </c>
      <c r="X921" s="112" t="s">
        <v>197</v>
      </c>
      <c r="Y921" s="112" t="s">
        <v>197</v>
      </c>
      <c r="Z921" s="112" t="s">
        <v>197</v>
      </c>
      <c r="AA921" s="125" t="s">
        <v>197</v>
      </c>
      <c r="AB921" s="125" t="s">
        <v>197</v>
      </c>
      <c r="AC921" s="125" t="s">
        <v>197</v>
      </c>
      <c r="AD921" s="125" t="s">
        <v>197</v>
      </c>
      <c r="AE921" s="125">
        <v>0</v>
      </c>
      <c r="AF921" s="125">
        <v>0.1</v>
      </c>
      <c r="AG921" s="125">
        <v>0</v>
      </c>
      <c r="AH921" s="125">
        <v>0</v>
      </c>
      <c r="AI921" s="202">
        <v>0</v>
      </c>
      <c r="AJ921" s="202">
        <v>0</v>
      </c>
      <c r="AK921" s="202">
        <v>0.6422574858537905</v>
      </c>
      <c r="AL921" s="202">
        <v>0</v>
      </c>
      <c r="AM921" s="202">
        <v>0.1</v>
      </c>
      <c r="AN921" s="202">
        <v>0</v>
      </c>
      <c r="AO921" s="202">
        <v>1</v>
      </c>
      <c r="AP921" s="202">
        <v>0</v>
      </c>
      <c r="AQ921" s="202" t="s">
        <v>197</v>
      </c>
      <c r="AR921" s="202">
        <v>1978</v>
      </c>
      <c r="AS921" s="234">
        <v>16</v>
      </c>
      <c r="AT921" s="202" t="s">
        <v>132</v>
      </c>
      <c r="AU921" s="202" t="s">
        <v>556</v>
      </c>
      <c r="AV921" s="152">
        <v>1.1968686971156159</v>
      </c>
      <c r="AW921" s="152">
        <v>1.1968686971156159</v>
      </c>
      <c r="AX921" s="179">
        <v>-1.5979540350023691</v>
      </c>
      <c r="AY921" s="179" t="s">
        <v>115</v>
      </c>
      <c r="AZ921" s="179">
        <v>-1.2308252314640289</v>
      </c>
      <c r="BA921" s="179">
        <v>-1.1489783984491539</v>
      </c>
      <c r="BB921" s="179">
        <v>0</v>
      </c>
      <c r="BC921" s="179">
        <v>1.113719524945453</v>
      </c>
      <c r="BD921" s="179">
        <v>1.1754420052344861</v>
      </c>
      <c r="BE921" s="179" t="s">
        <v>115</v>
      </c>
      <c r="BF921" s="179">
        <v>1.504348644221545</v>
      </c>
      <c r="BG921" s="179">
        <v>1.7742514146209469</v>
      </c>
      <c r="BH921" s="204">
        <v>1</v>
      </c>
      <c r="BI921" s="204">
        <v>4</v>
      </c>
      <c r="BJ921" s="205" t="s">
        <v>3038</v>
      </c>
      <c r="BK921" s="205" t="s">
        <v>3039</v>
      </c>
      <c r="BL921" s="205" t="s">
        <v>3040</v>
      </c>
      <c r="BM921" s="205">
        <v>1.7742514146209469</v>
      </c>
      <c r="BN921" s="205" t="s">
        <v>115</v>
      </c>
      <c r="BO921" s="205">
        <v>4.5818709145750702E-2</v>
      </c>
      <c r="BP921" s="205">
        <v>9.548178712712084E-2</v>
      </c>
      <c r="BQ921" s="205" t="s">
        <v>115</v>
      </c>
      <c r="BR921" s="205" t="s">
        <v>197</v>
      </c>
      <c r="BS921" s="205">
        <v>0.2933486442215445</v>
      </c>
      <c r="BT921" s="120" t="s">
        <v>115</v>
      </c>
      <c r="BU921" s="120" t="s">
        <v>115</v>
      </c>
      <c r="BV921" s="120" t="s">
        <v>115</v>
      </c>
      <c r="BW921" s="120" t="s">
        <v>115</v>
      </c>
      <c r="BX921" s="153">
        <v>14.225748585379053</v>
      </c>
      <c r="BY921" s="153">
        <v>1.2015451734812153</v>
      </c>
      <c r="BZ921" s="153">
        <v>1.2015451734812153</v>
      </c>
      <c r="CA921" s="154" t="s">
        <v>197</v>
      </c>
      <c r="CB921" s="154">
        <v>1.2368363800368349</v>
      </c>
      <c r="CC921" s="154">
        <v>1.2368363800368349</v>
      </c>
      <c r="CD921" s="154" t="s">
        <v>197</v>
      </c>
      <c r="CE921" s="155">
        <v>0</v>
      </c>
      <c r="CF921" s="269"/>
      <c r="CG921" s="269"/>
      <c r="CH921" s="273"/>
    </row>
    <row r="922" spans="1:86" s="1" customFormat="1" x14ac:dyDescent="0.2">
      <c r="A922" s="120">
        <v>918</v>
      </c>
      <c r="B922" s="172" t="s">
        <v>2357</v>
      </c>
      <c r="C922" s="120" t="s">
        <v>2928</v>
      </c>
      <c r="D922" s="126">
        <v>2</v>
      </c>
      <c r="E922" s="126" t="s">
        <v>2388</v>
      </c>
      <c r="F922" s="199">
        <v>70.005848</v>
      </c>
      <c r="G922" s="199">
        <v>29.194908999999999</v>
      </c>
      <c r="H922" s="123">
        <v>1</v>
      </c>
      <c r="I922" s="236">
        <v>3750</v>
      </c>
      <c r="J922" s="236">
        <v>70</v>
      </c>
      <c r="K922" s="123">
        <v>0</v>
      </c>
      <c r="L922" s="122">
        <v>3750</v>
      </c>
      <c r="M922" s="122">
        <v>70</v>
      </c>
      <c r="N922" s="122">
        <v>3322.5</v>
      </c>
      <c r="O922" s="122">
        <v>241.5</v>
      </c>
      <c r="P922" s="122">
        <v>252.5</v>
      </c>
      <c r="Q922" s="112" t="s">
        <v>533</v>
      </c>
      <c r="R922" s="158">
        <v>2</v>
      </c>
      <c r="S922" s="112" t="s">
        <v>2191</v>
      </c>
      <c r="T922" s="168" t="s">
        <v>2379</v>
      </c>
      <c r="U922" s="112" t="s">
        <v>197</v>
      </c>
      <c r="V922" s="112" t="s">
        <v>197</v>
      </c>
      <c r="W922" s="112" t="s">
        <v>193</v>
      </c>
      <c r="X922" s="112" t="s">
        <v>197</v>
      </c>
      <c r="Y922" s="112" t="s">
        <v>197</v>
      </c>
      <c r="Z922" s="112" t="s">
        <v>197</v>
      </c>
      <c r="AA922" s="125" t="s">
        <v>197</v>
      </c>
      <c r="AB922" s="125" t="s">
        <v>197</v>
      </c>
      <c r="AC922" s="125" t="s">
        <v>197</v>
      </c>
      <c r="AD922" s="125" t="s">
        <v>197</v>
      </c>
      <c r="AE922" s="125">
        <v>0</v>
      </c>
      <c r="AF922" s="125">
        <v>0.1</v>
      </c>
      <c r="AG922" s="125">
        <v>0</v>
      </c>
      <c r="AH922" s="125">
        <v>0</v>
      </c>
      <c r="AI922" s="202">
        <v>0</v>
      </c>
      <c r="AJ922" s="202">
        <v>0</v>
      </c>
      <c r="AK922" s="202">
        <v>0.64475748585379056</v>
      </c>
      <c r="AL922" s="202">
        <v>0</v>
      </c>
      <c r="AM922" s="202">
        <v>0.1</v>
      </c>
      <c r="AN922" s="202">
        <v>0</v>
      </c>
      <c r="AO922" s="202">
        <v>1</v>
      </c>
      <c r="AP922" s="202">
        <v>0</v>
      </c>
      <c r="AQ922" s="202" t="s">
        <v>197</v>
      </c>
      <c r="AR922" s="202">
        <v>1978</v>
      </c>
      <c r="AS922" s="234">
        <v>16.25</v>
      </c>
      <c r="AT922" s="202" t="s">
        <v>132</v>
      </c>
      <c r="AU922" s="202" t="s">
        <v>556</v>
      </c>
      <c r="AV922" s="152">
        <v>1.1982120912278014</v>
      </c>
      <c r="AW922" s="152">
        <v>1.1982120912278014</v>
      </c>
      <c r="AX922" s="179">
        <v>-1.5979540350023691</v>
      </c>
      <c r="AY922" s="179" t="s">
        <v>115</v>
      </c>
      <c r="AZ922" s="179">
        <v>-1.2308252314640289</v>
      </c>
      <c r="BA922" s="179">
        <v>-1.1489783984491539</v>
      </c>
      <c r="BB922" s="179">
        <v>0</v>
      </c>
      <c r="BC922" s="179">
        <v>1.113719524945453</v>
      </c>
      <c r="BD922" s="179">
        <v>1.1754420052344861</v>
      </c>
      <c r="BE922" s="179" t="s">
        <v>115</v>
      </c>
      <c r="BF922" s="179">
        <v>1.504348644221545</v>
      </c>
      <c r="BG922" s="179">
        <v>1.7742514146209469</v>
      </c>
      <c r="BH922" s="204">
        <v>1</v>
      </c>
      <c r="BI922" s="204">
        <v>4</v>
      </c>
      <c r="BJ922" s="205" t="s">
        <v>3038</v>
      </c>
      <c r="BK922" s="205" t="s">
        <v>3039</v>
      </c>
      <c r="BL922" s="205" t="s">
        <v>3040</v>
      </c>
      <c r="BM922" s="205">
        <v>1.7742514146209469</v>
      </c>
      <c r="BN922" s="205" t="s">
        <v>115</v>
      </c>
      <c r="BO922" s="205">
        <v>4.5818709145750702E-2</v>
      </c>
      <c r="BP922" s="205">
        <v>9.548178712712084E-2</v>
      </c>
      <c r="BQ922" s="205" t="s">
        <v>115</v>
      </c>
      <c r="BR922" s="205" t="s">
        <v>197</v>
      </c>
      <c r="BS922" s="205">
        <v>0.2933486442215445</v>
      </c>
      <c r="BT922" s="120" t="s">
        <v>115</v>
      </c>
      <c r="BU922" s="120" t="s">
        <v>115</v>
      </c>
      <c r="BV922" s="120" t="s">
        <v>115</v>
      </c>
      <c r="BW922" s="120" t="s">
        <v>115</v>
      </c>
      <c r="BX922" s="153">
        <v>14.475748585379053</v>
      </c>
      <c r="BY922" s="153">
        <v>1.2028833448615341</v>
      </c>
      <c r="BZ922" s="153">
        <v>1.2028833448615341</v>
      </c>
      <c r="CA922" s="154" t="s">
        <v>197</v>
      </c>
      <c r="CB922" s="154">
        <v>1.2381364094524847</v>
      </c>
      <c r="CC922" s="154">
        <v>1.2381364094524847</v>
      </c>
      <c r="CD922" s="154" t="s">
        <v>197</v>
      </c>
      <c r="CE922" s="155">
        <v>0</v>
      </c>
      <c r="CF922" s="269"/>
      <c r="CG922" s="269"/>
      <c r="CH922" s="273"/>
    </row>
    <row r="923" spans="1:86" s="1" customFormat="1" x14ac:dyDescent="0.2">
      <c r="A923" s="120">
        <v>919</v>
      </c>
      <c r="B923" s="172" t="s">
        <v>2358</v>
      </c>
      <c r="C923" s="120" t="s">
        <v>2928</v>
      </c>
      <c r="D923" s="126">
        <v>2</v>
      </c>
      <c r="E923" s="126" t="s">
        <v>2388</v>
      </c>
      <c r="F923" s="199">
        <v>70.005848</v>
      </c>
      <c r="G923" s="199">
        <v>29.194908999999999</v>
      </c>
      <c r="H923" s="123">
        <v>1</v>
      </c>
      <c r="I923" s="236">
        <v>3930</v>
      </c>
      <c r="J923" s="236">
        <v>70</v>
      </c>
      <c r="K923" s="123">
        <v>0</v>
      </c>
      <c r="L923" s="122">
        <v>3930</v>
      </c>
      <c r="M923" s="122">
        <v>70</v>
      </c>
      <c r="N923" s="122">
        <v>3534</v>
      </c>
      <c r="O923" s="122">
        <v>278</v>
      </c>
      <c r="P923" s="122">
        <v>214</v>
      </c>
      <c r="Q923" s="112" t="s">
        <v>533</v>
      </c>
      <c r="R923" s="158">
        <v>2</v>
      </c>
      <c r="S923" s="112" t="s">
        <v>2191</v>
      </c>
      <c r="T923" s="168" t="s">
        <v>2383</v>
      </c>
      <c r="U923" s="112" t="s">
        <v>197</v>
      </c>
      <c r="V923" s="112" t="s">
        <v>197</v>
      </c>
      <c r="W923" s="112" t="s">
        <v>193</v>
      </c>
      <c r="X923" s="112" t="s">
        <v>197</v>
      </c>
      <c r="Y923" s="112" t="s">
        <v>197</v>
      </c>
      <c r="Z923" s="112" t="s">
        <v>197</v>
      </c>
      <c r="AA923" s="125" t="s">
        <v>197</v>
      </c>
      <c r="AB923" s="125" t="s">
        <v>197</v>
      </c>
      <c r="AC923" s="125" t="s">
        <v>197</v>
      </c>
      <c r="AD923" s="125" t="s">
        <v>197</v>
      </c>
      <c r="AE923" s="125">
        <v>0</v>
      </c>
      <c r="AF923" s="125">
        <v>0.1</v>
      </c>
      <c r="AG923" s="125">
        <v>0</v>
      </c>
      <c r="AH923" s="125">
        <v>0</v>
      </c>
      <c r="AI923" s="202">
        <v>0</v>
      </c>
      <c r="AJ923" s="202">
        <v>0</v>
      </c>
      <c r="AK923" s="202">
        <v>0.64515748585379051</v>
      </c>
      <c r="AL923" s="202">
        <v>0</v>
      </c>
      <c r="AM923" s="202">
        <v>0.1</v>
      </c>
      <c r="AN923" s="202">
        <v>0</v>
      </c>
      <c r="AO923" s="202">
        <v>1</v>
      </c>
      <c r="AP923" s="202">
        <v>0</v>
      </c>
      <c r="AQ923" s="202" t="s">
        <v>197</v>
      </c>
      <c r="AR923" s="202">
        <v>1978</v>
      </c>
      <c r="AS923" s="234">
        <v>16.29</v>
      </c>
      <c r="AT923" s="202" t="s">
        <v>132</v>
      </c>
      <c r="AU923" s="202" t="s">
        <v>556</v>
      </c>
      <c r="AV923" s="152">
        <v>1.1984273785061754</v>
      </c>
      <c r="AW923" s="152">
        <v>1.1984273785061754</v>
      </c>
      <c r="AX923" s="179">
        <v>-1.5979540350023691</v>
      </c>
      <c r="AY923" s="179" t="s">
        <v>115</v>
      </c>
      <c r="AZ923" s="179">
        <v>-1.2308252314640289</v>
      </c>
      <c r="BA923" s="179">
        <v>-1.1489783984491539</v>
      </c>
      <c r="BB923" s="179">
        <v>0</v>
      </c>
      <c r="BC923" s="179">
        <v>1.113719524945453</v>
      </c>
      <c r="BD923" s="179">
        <v>1.1754420052344861</v>
      </c>
      <c r="BE923" s="179" t="s">
        <v>115</v>
      </c>
      <c r="BF923" s="179">
        <v>1.504348644221545</v>
      </c>
      <c r="BG923" s="179">
        <v>1.7742514146209469</v>
      </c>
      <c r="BH923" s="204">
        <v>1</v>
      </c>
      <c r="BI923" s="204">
        <v>4</v>
      </c>
      <c r="BJ923" s="205" t="s">
        <v>3038</v>
      </c>
      <c r="BK923" s="205" t="s">
        <v>3039</v>
      </c>
      <c r="BL923" s="205" t="s">
        <v>3040</v>
      </c>
      <c r="BM923" s="205">
        <v>1.7742514146209469</v>
      </c>
      <c r="BN923" s="205" t="s">
        <v>115</v>
      </c>
      <c r="BO923" s="205">
        <v>4.5818709145750702E-2</v>
      </c>
      <c r="BP923" s="205">
        <v>9.548178712712084E-2</v>
      </c>
      <c r="BQ923" s="205" t="s">
        <v>115</v>
      </c>
      <c r="BR923" s="205" t="s">
        <v>197</v>
      </c>
      <c r="BS923" s="205">
        <v>0.2933486442215445</v>
      </c>
      <c r="BT923" s="120" t="s">
        <v>115</v>
      </c>
      <c r="BU923" s="120" t="s">
        <v>115</v>
      </c>
      <c r="BV923" s="120" t="s">
        <v>115</v>
      </c>
      <c r="BW923" s="120" t="s">
        <v>115</v>
      </c>
      <c r="BX923" s="153">
        <v>14.515748585379052</v>
      </c>
      <c r="BY923" s="153">
        <v>1.2030977962468203</v>
      </c>
      <c r="BZ923" s="153">
        <v>1.2030977962468203</v>
      </c>
      <c r="CA923" s="154" t="s">
        <v>197</v>
      </c>
      <c r="CB923" s="154">
        <v>1.2383447558739746</v>
      </c>
      <c r="CC923" s="154">
        <v>1.2383447558739746</v>
      </c>
      <c r="CD923" s="154" t="s">
        <v>197</v>
      </c>
      <c r="CE923" s="155">
        <v>0</v>
      </c>
      <c r="CF923" s="269"/>
      <c r="CG923" s="269"/>
      <c r="CH923" s="273"/>
    </row>
    <row r="924" spans="1:86" s="1" customFormat="1" x14ac:dyDescent="0.2">
      <c r="A924" s="120">
        <v>920</v>
      </c>
      <c r="B924" s="172" t="s">
        <v>2359</v>
      </c>
      <c r="C924" s="120" t="s">
        <v>2928</v>
      </c>
      <c r="D924" s="126">
        <v>2</v>
      </c>
      <c r="E924" s="126" t="s">
        <v>2388</v>
      </c>
      <c r="F924" s="199">
        <v>70.005848</v>
      </c>
      <c r="G924" s="199">
        <v>29.194908999999999</v>
      </c>
      <c r="H924" s="123">
        <v>1</v>
      </c>
      <c r="I924" s="236">
        <v>3900</v>
      </c>
      <c r="J924" s="236">
        <v>110</v>
      </c>
      <c r="K924" s="123">
        <v>0</v>
      </c>
      <c r="L924" s="122">
        <v>3900</v>
      </c>
      <c r="M924" s="122">
        <v>110</v>
      </c>
      <c r="N924" s="122">
        <v>3500</v>
      </c>
      <c r="O924" s="122">
        <v>339</v>
      </c>
      <c r="P924" s="122">
        <v>311</v>
      </c>
      <c r="Q924" s="112" t="s">
        <v>533</v>
      </c>
      <c r="R924" s="158">
        <v>2</v>
      </c>
      <c r="S924" s="112" t="s">
        <v>2191</v>
      </c>
      <c r="T924" s="168" t="s">
        <v>2383</v>
      </c>
      <c r="U924" s="112" t="s">
        <v>197</v>
      </c>
      <c r="V924" s="112" t="s">
        <v>197</v>
      </c>
      <c r="W924" s="112" t="s">
        <v>193</v>
      </c>
      <c r="X924" s="112" t="s">
        <v>197</v>
      </c>
      <c r="Y924" s="112" t="s">
        <v>197</v>
      </c>
      <c r="Z924" s="112" t="s">
        <v>197</v>
      </c>
      <c r="AA924" s="125" t="s">
        <v>197</v>
      </c>
      <c r="AB924" s="125" t="s">
        <v>197</v>
      </c>
      <c r="AC924" s="125" t="s">
        <v>197</v>
      </c>
      <c r="AD924" s="125" t="s">
        <v>197</v>
      </c>
      <c r="AE924" s="125">
        <v>0</v>
      </c>
      <c r="AF924" s="125">
        <v>0.1</v>
      </c>
      <c r="AG924" s="125">
        <v>0</v>
      </c>
      <c r="AH924" s="125">
        <v>0</v>
      </c>
      <c r="AI924" s="202">
        <v>0</v>
      </c>
      <c r="AJ924" s="202">
        <v>0</v>
      </c>
      <c r="AK924" s="202">
        <v>0.66725748585379052</v>
      </c>
      <c r="AL924" s="202">
        <v>0</v>
      </c>
      <c r="AM924" s="202">
        <v>0.1</v>
      </c>
      <c r="AN924" s="202">
        <v>0</v>
      </c>
      <c r="AO924" s="202">
        <v>1</v>
      </c>
      <c r="AP924" s="202">
        <v>0</v>
      </c>
      <c r="AQ924" s="202" t="s">
        <v>197</v>
      </c>
      <c r="AR924" s="202">
        <v>1978</v>
      </c>
      <c r="AS924" s="234">
        <v>18.5</v>
      </c>
      <c r="AT924" s="202" t="s">
        <v>132</v>
      </c>
      <c r="AU924" s="202" t="s">
        <v>556</v>
      </c>
      <c r="AV924" s="152">
        <v>1.210467906401455</v>
      </c>
      <c r="AW924" s="152">
        <v>1.210467906401455</v>
      </c>
      <c r="AX924" s="179">
        <v>-1.5979540350023691</v>
      </c>
      <c r="AY924" s="179" t="s">
        <v>115</v>
      </c>
      <c r="AZ924" s="179">
        <v>-1.2308252314640289</v>
      </c>
      <c r="BA924" s="179">
        <v>-1.1489783984491539</v>
      </c>
      <c r="BB924" s="179">
        <v>0</v>
      </c>
      <c r="BC924" s="179">
        <v>1.113719524945453</v>
      </c>
      <c r="BD924" s="179">
        <v>1.1754420052344861</v>
      </c>
      <c r="BE924" s="179" t="s">
        <v>115</v>
      </c>
      <c r="BF924" s="179">
        <v>1.504348644221545</v>
      </c>
      <c r="BG924" s="179">
        <v>1.7742514146209469</v>
      </c>
      <c r="BH924" s="204">
        <v>1</v>
      </c>
      <c r="BI924" s="204">
        <v>4</v>
      </c>
      <c r="BJ924" s="205" t="s">
        <v>3038</v>
      </c>
      <c r="BK924" s="205" t="s">
        <v>3039</v>
      </c>
      <c r="BL924" s="205" t="s">
        <v>3040</v>
      </c>
      <c r="BM924" s="205">
        <v>1.7742514146209469</v>
      </c>
      <c r="BN924" s="205" t="s">
        <v>115</v>
      </c>
      <c r="BO924" s="205">
        <v>4.5818709145750702E-2</v>
      </c>
      <c r="BP924" s="205">
        <v>9.548178712712084E-2</v>
      </c>
      <c r="BQ924" s="205" t="s">
        <v>115</v>
      </c>
      <c r="BR924" s="205" t="s">
        <v>197</v>
      </c>
      <c r="BS924" s="205">
        <v>0.2933486442215445</v>
      </c>
      <c r="BT924" s="120" t="s">
        <v>115</v>
      </c>
      <c r="BU924" s="120" t="s">
        <v>115</v>
      </c>
      <c r="BV924" s="120" t="s">
        <v>115</v>
      </c>
      <c r="BW924" s="120" t="s">
        <v>115</v>
      </c>
      <c r="BX924" s="153">
        <v>16.725748585379051</v>
      </c>
      <c r="BY924" s="153">
        <v>1.2150920451590048</v>
      </c>
      <c r="BZ924" s="153">
        <v>1.2150920451590048</v>
      </c>
      <c r="CA924" s="154" t="s">
        <v>197</v>
      </c>
      <c r="CB924" s="154">
        <v>1.2500008421098407</v>
      </c>
      <c r="CC924" s="154">
        <v>1.2500008421098407</v>
      </c>
      <c r="CD924" s="154" t="s">
        <v>197</v>
      </c>
      <c r="CE924" s="155">
        <v>0</v>
      </c>
      <c r="CF924" s="269"/>
      <c r="CG924" s="269"/>
      <c r="CH924" s="273"/>
    </row>
    <row r="925" spans="1:86" s="1" customFormat="1" x14ac:dyDescent="0.2">
      <c r="A925" s="120">
        <v>921</v>
      </c>
      <c r="B925" s="172" t="s">
        <v>2360</v>
      </c>
      <c r="C925" s="120" t="s">
        <v>2928</v>
      </c>
      <c r="D925" s="126">
        <v>2</v>
      </c>
      <c r="E925" s="126" t="s">
        <v>2388</v>
      </c>
      <c r="F925" s="199">
        <v>70.005848</v>
      </c>
      <c r="G925" s="199">
        <v>29.194908999999999</v>
      </c>
      <c r="H925" s="123">
        <v>1</v>
      </c>
      <c r="I925" s="236">
        <v>3600</v>
      </c>
      <c r="J925" s="236">
        <v>80</v>
      </c>
      <c r="K925" s="123">
        <v>0</v>
      </c>
      <c r="L925" s="122">
        <v>3600</v>
      </c>
      <c r="M925" s="122">
        <v>80</v>
      </c>
      <c r="N925" s="122">
        <v>3145</v>
      </c>
      <c r="O925" s="122">
        <v>244</v>
      </c>
      <c r="P925" s="122">
        <v>280</v>
      </c>
      <c r="Q925" s="112" t="s">
        <v>533</v>
      </c>
      <c r="R925" s="158">
        <v>2</v>
      </c>
      <c r="S925" s="112" t="s">
        <v>2191</v>
      </c>
      <c r="T925" s="168" t="s">
        <v>2379</v>
      </c>
      <c r="U925" s="112" t="s">
        <v>197</v>
      </c>
      <c r="V925" s="112" t="s">
        <v>197</v>
      </c>
      <c r="W925" s="112" t="s">
        <v>193</v>
      </c>
      <c r="X925" s="112" t="s">
        <v>197</v>
      </c>
      <c r="Y925" s="112" t="s">
        <v>197</v>
      </c>
      <c r="Z925" s="112" t="s">
        <v>197</v>
      </c>
      <c r="AA925" s="125" t="s">
        <v>197</v>
      </c>
      <c r="AB925" s="125" t="s">
        <v>197</v>
      </c>
      <c r="AC925" s="125" t="s">
        <v>197</v>
      </c>
      <c r="AD925" s="125" t="s">
        <v>197</v>
      </c>
      <c r="AE925" s="125">
        <v>0</v>
      </c>
      <c r="AF925" s="125">
        <v>0.1</v>
      </c>
      <c r="AG925" s="125">
        <v>0</v>
      </c>
      <c r="AH925" s="125">
        <v>0</v>
      </c>
      <c r="AI925" s="202">
        <v>0</v>
      </c>
      <c r="AJ925" s="202">
        <v>0</v>
      </c>
      <c r="AK925" s="202">
        <v>0.67225748585379053</v>
      </c>
      <c r="AL925" s="202">
        <v>0</v>
      </c>
      <c r="AM925" s="202">
        <v>0.1</v>
      </c>
      <c r="AN925" s="202">
        <v>0</v>
      </c>
      <c r="AO925" s="202">
        <v>1</v>
      </c>
      <c r="AP925" s="202">
        <v>0</v>
      </c>
      <c r="AQ925" s="202" t="s">
        <v>197</v>
      </c>
      <c r="AR925" s="202">
        <v>1978</v>
      </c>
      <c r="AS925" s="203">
        <v>19</v>
      </c>
      <c r="AT925" s="202" t="s">
        <v>132</v>
      </c>
      <c r="AU925" s="202" t="s">
        <v>556</v>
      </c>
      <c r="AV925" s="152">
        <v>1.213231275267193</v>
      </c>
      <c r="AW925" s="152">
        <v>1.213231275267193</v>
      </c>
      <c r="AX925" s="179">
        <v>-1.5979540350023691</v>
      </c>
      <c r="AY925" s="179" t="s">
        <v>115</v>
      </c>
      <c r="AZ925" s="179">
        <v>-1.2308252314640289</v>
      </c>
      <c r="BA925" s="179">
        <v>-1.1489783984491539</v>
      </c>
      <c r="BB925" s="179">
        <v>0</v>
      </c>
      <c r="BC925" s="179">
        <v>1.113719524945453</v>
      </c>
      <c r="BD925" s="179">
        <v>1.1754420052344861</v>
      </c>
      <c r="BE925" s="179" t="s">
        <v>115</v>
      </c>
      <c r="BF925" s="179">
        <v>1.504348644221545</v>
      </c>
      <c r="BG925" s="179">
        <v>1.7742514146209469</v>
      </c>
      <c r="BH925" s="204">
        <v>1</v>
      </c>
      <c r="BI925" s="204">
        <v>4</v>
      </c>
      <c r="BJ925" s="205" t="s">
        <v>3038</v>
      </c>
      <c r="BK925" s="205" t="s">
        <v>3039</v>
      </c>
      <c r="BL925" s="205" t="s">
        <v>3040</v>
      </c>
      <c r="BM925" s="205">
        <v>1.7742514146209469</v>
      </c>
      <c r="BN925" s="205" t="s">
        <v>115</v>
      </c>
      <c r="BO925" s="205">
        <v>4.5818709145750702E-2</v>
      </c>
      <c r="BP925" s="205">
        <v>9.548178712712084E-2</v>
      </c>
      <c r="BQ925" s="205" t="s">
        <v>115</v>
      </c>
      <c r="BR925" s="205" t="s">
        <v>197</v>
      </c>
      <c r="BS925" s="205">
        <v>0.2933486442215445</v>
      </c>
      <c r="BT925" s="120" t="s">
        <v>115</v>
      </c>
      <c r="BU925" s="120" t="s">
        <v>115</v>
      </c>
      <c r="BV925" s="120" t="s">
        <v>115</v>
      </c>
      <c r="BW925" s="120" t="s">
        <v>115</v>
      </c>
      <c r="BX925" s="153">
        <v>17.225748585379051</v>
      </c>
      <c r="BY925" s="153">
        <v>1.2178449216001317</v>
      </c>
      <c r="BZ925" s="153">
        <v>1.2178449216001317</v>
      </c>
      <c r="CA925" s="154" t="s">
        <v>197</v>
      </c>
      <c r="CB925" s="154">
        <v>1.2526770055101391</v>
      </c>
      <c r="CC925" s="154">
        <v>1.2526770055101391</v>
      </c>
      <c r="CD925" s="154" t="s">
        <v>197</v>
      </c>
      <c r="CE925" s="155">
        <v>0</v>
      </c>
      <c r="CF925" s="269"/>
      <c r="CG925" s="269"/>
      <c r="CH925" s="273"/>
    </row>
    <row r="926" spans="1:86" s="1" customFormat="1" x14ac:dyDescent="0.2">
      <c r="A926" s="120">
        <v>922</v>
      </c>
      <c r="B926" s="172" t="s">
        <v>2361</v>
      </c>
      <c r="C926" s="120" t="s">
        <v>2928</v>
      </c>
      <c r="D926" s="126">
        <v>2</v>
      </c>
      <c r="E926" s="126" t="s">
        <v>2389</v>
      </c>
      <c r="F926" s="199">
        <v>70.005848</v>
      </c>
      <c r="G926" s="199">
        <v>29.194908999999999</v>
      </c>
      <c r="H926" s="123">
        <v>1</v>
      </c>
      <c r="I926" s="236">
        <v>3600</v>
      </c>
      <c r="J926" s="236">
        <v>90</v>
      </c>
      <c r="K926" s="123">
        <v>0</v>
      </c>
      <c r="L926" s="122">
        <v>3600</v>
      </c>
      <c r="M926" s="122">
        <v>90</v>
      </c>
      <c r="N926" s="122">
        <v>3144</v>
      </c>
      <c r="O926" s="122">
        <v>263</v>
      </c>
      <c r="P926" s="122">
        <v>295</v>
      </c>
      <c r="Q926" s="112" t="s">
        <v>533</v>
      </c>
      <c r="R926" s="158">
        <v>0</v>
      </c>
      <c r="S926" s="112" t="s">
        <v>2191</v>
      </c>
      <c r="T926" s="168" t="s">
        <v>2380</v>
      </c>
      <c r="U926" s="112" t="s">
        <v>197</v>
      </c>
      <c r="V926" s="112" t="s">
        <v>197</v>
      </c>
      <c r="W926" s="112" t="s">
        <v>193</v>
      </c>
      <c r="X926" s="112" t="s">
        <v>197</v>
      </c>
      <c r="Y926" s="112" t="s">
        <v>197</v>
      </c>
      <c r="Z926" s="112" t="s">
        <v>197</v>
      </c>
      <c r="AA926" s="125" t="s">
        <v>197</v>
      </c>
      <c r="AB926" s="125" t="s">
        <v>197</v>
      </c>
      <c r="AC926" s="125" t="s">
        <v>197</v>
      </c>
      <c r="AD926" s="125" t="s">
        <v>197</v>
      </c>
      <c r="AE926" s="125">
        <v>0</v>
      </c>
      <c r="AF926" s="125">
        <v>0.1</v>
      </c>
      <c r="AG926" s="125">
        <v>0</v>
      </c>
      <c r="AH926" s="125">
        <v>0</v>
      </c>
      <c r="AI926" s="202">
        <v>0</v>
      </c>
      <c r="AJ926" s="202">
        <v>0</v>
      </c>
      <c r="AK926" s="202">
        <v>0.62025748585379059</v>
      </c>
      <c r="AL926" s="202">
        <v>0</v>
      </c>
      <c r="AM926" s="202">
        <v>0.1</v>
      </c>
      <c r="AN926" s="202">
        <v>0</v>
      </c>
      <c r="AO926" s="202">
        <v>1</v>
      </c>
      <c r="AP926" s="202">
        <v>0</v>
      </c>
      <c r="AQ926" s="202" t="s">
        <v>197</v>
      </c>
      <c r="AR926" s="202">
        <v>1978</v>
      </c>
      <c r="AS926" s="234">
        <v>13.8</v>
      </c>
      <c r="AT926" s="202" t="s">
        <v>132</v>
      </c>
      <c r="AU926" s="202" t="s">
        <v>556</v>
      </c>
      <c r="AV926" s="152">
        <v>1.1852085676190773</v>
      </c>
      <c r="AW926" s="152">
        <v>1.1852085676190773</v>
      </c>
      <c r="AX926" s="179">
        <v>-1.5979540350023691</v>
      </c>
      <c r="AY926" s="179" t="s">
        <v>115</v>
      </c>
      <c r="AZ926" s="179">
        <v>-1.2308252314640289</v>
      </c>
      <c r="BA926" s="179">
        <v>-1.1489783984491539</v>
      </c>
      <c r="BB926" s="179">
        <v>0</v>
      </c>
      <c r="BC926" s="179">
        <v>1.113719524945453</v>
      </c>
      <c r="BD926" s="179">
        <v>1.1754420052344861</v>
      </c>
      <c r="BE926" s="179" t="s">
        <v>115</v>
      </c>
      <c r="BF926" s="179">
        <v>1.504348644221545</v>
      </c>
      <c r="BG926" s="179">
        <v>1.7742514146209469</v>
      </c>
      <c r="BH926" s="204">
        <v>1</v>
      </c>
      <c r="BI926" s="204">
        <v>4</v>
      </c>
      <c r="BJ926" s="205" t="s">
        <v>3038</v>
      </c>
      <c r="BK926" s="205" t="s">
        <v>3039</v>
      </c>
      <c r="BL926" s="205" t="s">
        <v>3040</v>
      </c>
      <c r="BM926" s="205">
        <v>1.7742514146209469</v>
      </c>
      <c r="BN926" s="205" t="s">
        <v>115</v>
      </c>
      <c r="BO926" s="205">
        <v>4.5818709145750702E-2</v>
      </c>
      <c r="BP926" s="205">
        <v>9.548178712712084E-2</v>
      </c>
      <c r="BQ926" s="205" t="s">
        <v>115</v>
      </c>
      <c r="BR926" s="205" t="s">
        <v>197</v>
      </c>
      <c r="BS926" s="205">
        <v>0.2933486442215445</v>
      </c>
      <c r="BT926" s="120" t="s">
        <v>115</v>
      </c>
      <c r="BU926" s="120" t="s">
        <v>115</v>
      </c>
      <c r="BV926" s="120" t="s">
        <v>115</v>
      </c>
      <c r="BW926" s="120" t="s">
        <v>115</v>
      </c>
      <c r="BX926" s="153">
        <v>12.025748585379054</v>
      </c>
      <c r="BY926" s="153">
        <v>1.1899308696468198</v>
      </c>
      <c r="BZ926" s="153">
        <v>1.1899308696468198</v>
      </c>
      <c r="CA926" s="154" t="s">
        <v>197</v>
      </c>
      <c r="CB926" s="154">
        <v>1.2255565680967384</v>
      </c>
      <c r="CC926" s="154">
        <v>1.2255565680967384</v>
      </c>
      <c r="CD926" s="154" t="s">
        <v>197</v>
      </c>
      <c r="CE926" s="155">
        <v>0</v>
      </c>
      <c r="CF926" s="269"/>
      <c r="CG926" s="269"/>
      <c r="CH926" s="273"/>
    </row>
    <row r="927" spans="1:86" s="1" customFormat="1" x14ac:dyDescent="0.2">
      <c r="A927" s="120">
        <v>923</v>
      </c>
      <c r="B927" s="172" t="s">
        <v>2362</v>
      </c>
      <c r="C927" s="120" t="s">
        <v>2928</v>
      </c>
      <c r="D927" s="126">
        <v>2</v>
      </c>
      <c r="E927" s="126" t="s">
        <v>2389</v>
      </c>
      <c r="F927" s="199">
        <v>70.005848</v>
      </c>
      <c r="G927" s="199">
        <v>29.194908999999999</v>
      </c>
      <c r="H927" s="123">
        <v>1</v>
      </c>
      <c r="I927" s="236">
        <v>3550</v>
      </c>
      <c r="J927" s="236">
        <v>40</v>
      </c>
      <c r="K927" s="123">
        <v>0</v>
      </c>
      <c r="L927" s="122">
        <v>3550</v>
      </c>
      <c r="M927" s="122">
        <v>40</v>
      </c>
      <c r="N927" s="122">
        <v>3820</v>
      </c>
      <c r="O927" s="122">
        <v>148</v>
      </c>
      <c r="P927" s="122">
        <v>121</v>
      </c>
      <c r="Q927" s="112" t="s">
        <v>533</v>
      </c>
      <c r="R927" s="158">
        <v>2</v>
      </c>
      <c r="S927" s="112" t="s">
        <v>2191</v>
      </c>
      <c r="T927" s="168" t="s">
        <v>2379</v>
      </c>
      <c r="U927" s="112" t="s">
        <v>197</v>
      </c>
      <c r="V927" s="112" t="s">
        <v>197</v>
      </c>
      <c r="W927" s="112" t="s">
        <v>193</v>
      </c>
      <c r="X927" s="112" t="s">
        <v>197</v>
      </c>
      <c r="Y927" s="112" t="s">
        <v>197</v>
      </c>
      <c r="Z927" s="112" t="s">
        <v>197</v>
      </c>
      <c r="AA927" s="125" t="s">
        <v>197</v>
      </c>
      <c r="AB927" s="125" t="s">
        <v>197</v>
      </c>
      <c r="AC927" s="125" t="s">
        <v>197</v>
      </c>
      <c r="AD927" s="125" t="s">
        <v>197</v>
      </c>
      <c r="AE927" s="125">
        <v>0</v>
      </c>
      <c r="AF927" s="125">
        <v>0.1</v>
      </c>
      <c r="AG927" s="125">
        <v>0</v>
      </c>
      <c r="AH927" s="125">
        <v>0</v>
      </c>
      <c r="AI927" s="202">
        <v>0</v>
      </c>
      <c r="AJ927" s="202">
        <v>0</v>
      </c>
      <c r="AK927" s="202">
        <v>0.62025748585379059</v>
      </c>
      <c r="AL927" s="202">
        <v>0</v>
      </c>
      <c r="AM927" s="202">
        <v>0.1</v>
      </c>
      <c r="AN927" s="202">
        <v>0</v>
      </c>
      <c r="AO927" s="202">
        <v>1</v>
      </c>
      <c r="AP927" s="202">
        <v>0</v>
      </c>
      <c r="AQ927" s="202" t="s">
        <v>197</v>
      </c>
      <c r="AR927" s="202">
        <v>1978</v>
      </c>
      <c r="AS927" s="234">
        <v>13.8</v>
      </c>
      <c r="AT927" s="202" t="s">
        <v>132</v>
      </c>
      <c r="AU927" s="202" t="s">
        <v>556</v>
      </c>
      <c r="AV927" s="152">
        <v>1.1852085676190773</v>
      </c>
      <c r="AW927" s="152">
        <v>1.1852085676190773</v>
      </c>
      <c r="AX927" s="179">
        <v>-1.5653195057033471</v>
      </c>
      <c r="AY927" s="179" t="s">
        <v>115</v>
      </c>
      <c r="AZ927" s="179">
        <v>-1.2029821003360841</v>
      </c>
      <c r="BA927" s="179">
        <v>-1.122072559045459</v>
      </c>
      <c r="BB927" s="179">
        <v>0</v>
      </c>
      <c r="BC927" s="179">
        <v>1.0911903729799219</v>
      </c>
      <c r="BD927" s="179">
        <v>1.1525037291672651</v>
      </c>
      <c r="BE927" s="179" t="s">
        <v>115</v>
      </c>
      <c r="BF927" s="179">
        <v>1.478455260590896</v>
      </c>
      <c r="BG927" s="179">
        <v>1.7432923972190271</v>
      </c>
      <c r="BH927" s="204">
        <v>1</v>
      </c>
      <c r="BI927" s="204">
        <v>4</v>
      </c>
      <c r="BJ927" s="205" t="s">
        <v>3038</v>
      </c>
      <c r="BK927" s="205" t="s">
        <v>3039</v>
      </c>
      <c r="BL927" s="205" t="s">
        <v>3040</v>
      </c>
      <c r="BM927" s="205">
        <v>1.7742514146209469</v>
      </c>
      <c r="BN927" s="205" t="s">
        <v>115</v>
      </c>
      <c r="BO927" s="205">
        <v>4.5818709145750702E-2</v>
      </c>
      <c r="BP927" s="205">
        <v>9.548178712712084E-2</v>
      </c>
      <c r="BQ927" s="205" t="s">
        <v>115</v>
      </c>
      <c r="BR927" s="205" t="s">
        <v>197</v>
      </c>
      <c r="BS927" s="205">
        <v>0.2933486442215445</v>
      </c>
      <c r="BT927" s="120" t="s">
        <v>115</v>
      </c>
      <c r="BU927" s="120" t="s">
        <v>115</v>
      </c>
      <c r="BV927" s="120" t="s">
        <v>115</v>
      </c>
      <c r="BW927" s="120" t="s">
        <v>115</v>
      </c>
      <c r="BX927" s="153">
        <v>12.025748585379054</v>
      </c>
      <c r="BY927" s="153">
        <v>1.1899308696468198</v>
      </c>
      <c r="BZ927" s="153">
        <v>1.1899308696468198</v>
      </c>
      <c r="CA927" s="154" t="s">
        <v>197</v>
      </c>
      <c r="CB927" s="154">
        <v>1.2255565680967384</v>
      </c>
      <c r="CC927" s="154">
        <v>1.2255565680967384</v>
      </c>
      <c r="CD927" s="154" t="s">
        <v>197</v>
      </c>
      <c r="CE927" s="155">
        <v>0</v>
      </c>
      <c r="CF927" s="269"/>
      <c r="CG927" s="269"/>
      <c r="CH927" s="273"/>
    </row>
    <row r="928" spans="1:86" s="1" customFormat="1" x14ac:dyDescent="0.2">
      <c r="A928" s="120">
        <v>924</v>
      </c>
      <c r="B928" s="172" t="s">
        <v>2363</v>
      </c>
      <c r="C928" s="120" t="s">
        <v>2928</v>
      </c>
      <c r="D928" s="126">
        <v>2</v>
      </c>
      <c r="E928" s="126" t="s">
        <v>2389</v>
      </c>
      <c r="F928" s="199">
        <v>70.005848</v>
      </c>
      <c r="G928" s="199">
        <v>29.194908999999999</v>
      </c>
      <c r="H928" s="123">
        <v>1</v>
      </c>
      <c r="I928" s="236">
        <v>3640</v>
      </c>
      <c r="J928" s="236">
        <v>80</v>
      </c>
      <c r="K928" s="123">
        <v>0</v>
      </c>
      <c r="L928" s="122">
        <v>3640</v>
      </c>
      <c r="M928" s="122">
        <v>80</v>
      </c>
      <c r="N928" s="122">
        <v>3204.5</v>
      </c>
      <c r="O928" s="122">
        <v>237.5</v>
      </c>
      <c r="P928" s="122">
        <v>286.5</v>
      </c>
      <c r="Q928" s="112" t="s">
        <v>533</v>
      </c>
      <c r="R928" s="158">
        <v>2</v>
      </c>
      <c r="S928" s="112" t="s">
        <v>2191</v>
      </c>
      <c r="T928" s="168" t="s">
        <v>2379</v>
      </c>
      <c r="U928" s="112" t="s">
        <v>197</v>
      </c>
      <c r="V928" s="112" t="s">
        <v>197</v>
      </c>
      <c r="W928" s="112" t="s">
        <v>193</v>
      </c>
      <c r="X928" s="112" t="s">
        <v>197</v>
      </c>
      <c r="Y928" s="112" t="s">
        <v>197</v>
      </c>
      <c r="Z928" s="112" t="s">
        <v>197</v>
      </c>
      <c r="AA928" s="125" t="s">
        <v>197</v>
      </c>
      <c r="AB928" s="125" t="s">
        <v>197</v>
      </c>
      <c r="AC928" s="125" t="s">
        <v>197</v>
      </c>
      <c r="AD928" s="125" t="s">
        <v>197</v>
      </c>
      <c r="AE928" s="125">
        <v>0</v>
      </c>
      <c r="AF928" s="125">
        <v>0.1</v>
      </c>
      <c r="AG928" s="125">
        <v>0</v>
      </c>
      <c r="AH928" s="125">
        <v>0</v>
      </c>
      <c r="AI928" s="202">
        <v>0</v>
      </c>
      <c r="AJ928" s="202">
        <v>0</v>
      </c>
      <c r="AK928" s="202">
        <v>0.62725748585379049</v>
      </c>
      <c r="AL928" s="202">
        <v>0</v>
      </c>
      <c r="AM928" s="202">
        <v>0.1</v>
      </c>
      <c r="AN928" s="202">
        <v>0</v>
      </c>
      <c r="AO928" s="202">
        <v>1</v>
      </c>
      <c r="AP928" s="202">
        <v>0</v>
      </c>
      <c r="AQ928" s="202" t="s">
        <v>197</v>
      </c>
      <c r="AR928" s="202">
        <v>1978</v>
      </c>
      <c r="AS928" s="234">
        <v>14.5</v>
      </c>
      <c r="AT928" s="202" t="s">
        <v>132</v>
      </c>
      <c r="AU928" s="202" t="s">
        <v>556</v>
      </c>
      <c r="AV928" s="152">
        <v>1.1888868548182447</v>
      </c>
      <c r="AW928" s="152">
        <v>1.1888868548182447</v>
      </c>
      <c r="AX928" s="179">
        <v>-1.5653195057033471</v>
      </c>
      <c r="AY928" s="179" t="s">
        <v>115</v>
      </c>
      <c r="AZ928" s="179">
        <v>-1.2029821003360841</v>
      </c>
      <c r="BA928" s="179">
        <v>-1.122072559045459</v>
      </c>
      <c r="BB928" s="179">
        <v>0</v>
      </c>
      <c r="BC928" s="179">
        <v>1.0911903729799219</v>
      </c>
      <c r="BD928" s="179">
        <v>1.1525037291672651</v>
      </c>
      <c r="BE928" s="179" t="s">
        <v>115</v>
      </c>
      <c r="BF928" s="179">
        <v>1.478455260590896</v>
      </c>
      <c r="BG928" s="179">
        <v>1.7432923972190271</v>
      </c>
      <c r="BH928" s="204">
        <v>1</v>
      </c>
      <c r="BI928" s="204">
        <v>4</v>
      </c>
      <c r="BJ928" s="205" t="s">
        <v>3038</v>
      </c>
      <c r="BK928" s="205" t="s">
        <v>3039</v>
      </c>
      <c r="BL928" s="205" t="s">
        <v>3040</v>
      </c>
      <c r="BM928" s="205">
        <v>1.7742514146209469</v>
      </c>
      <c r="BN928" s="205" t="s">
        <v>115</v>
      </c>
      <c r="BO928" s="205">
        <v>4.5818709145750702E-2</v>
      </c>
      <c r="BP928" s="205">
        <v>9.548178712712084E-2</v>
      </c>
      <c r="BQ928" s="205" t="s">
        <v>115</v>
      </c>
      <c r="BR928" s="205" t="s">
        <v>197</v>
      </c>
      <c r="BS928" s="205">
        <v>0.2933486442215445</v>
      </c>
      <c r="BT928" s="120" t="s">
        <v>115</v>
      </c>
      <c r="BU928" s="120" t="s">
        <v>115</v>
      </c>
      <c r="BV928" s="120" t="s">
        <v>115</v>
      </c>
      <c r="BW928" s="120" t="s">
        <v>115</v>
      </c>
      <c r="BX928" s="153">
        <v>12.725748585379053</v>
      </c>
      <c r="BY928" s="153">
        <v>1.1935946042691337</v>
      </c>
      <c r="BZ928" s="153">
        <v>1.1935946042691337</v>
      </c>
      <c r="CA928" s="154" t="s">
        <v>197</v>
      </c>
      <c r="CB928" s="154">
        <v>1.2291141144771742</v>
      </c>
      <c r="CC928" s="154">
        <v>1.2291141144771742</v>
      </c>
      <c r="CD928" s="154" t="s">
        <v>197</v>
      </c>
      <c r="CE928" s="155">
        <v>0</v>
      </c>
      <c r="CF928" s="269"/>
      <c r="CG928" s="269"/>
      <c r="CH928" s="273"/>
    </row>
    <row r="929" spans="1:86" s="1" customFormat="1" x14ac:dyDescent="0.2">
      <c r="A929" s="120">
        <v>925</v>
      </c>
      <c r="B929" s="172" t="s">
        <v>2364</v>
      </c>
      <c r="C929" s="120" t="s">
        <v>2928</v>
      </c>
      <c r="D929" s="126">
        <v>2</v>
      </c>
      <c r="E929" s="126" t="s">
        <v>2389</v>
      </c>
      <c r="F929" s="199">
        <v>70.005848</v>
      </c>
      <c r="G929" s="199">
        <v>29.194908999999999</v>
      </c>
      <c r="H929" s="123">
        <v>1</v>
      </c>
      <c r="I929" s="236">
        <v>3800</v>
      </c>
      <c r="J929" s="236">
        <v>70</v>
      </c>
      <c r="K929" s="123">
        <v>0</v>
      </c>
      <c r="L929" s="122">
        <v>3800</v>
      </c>
      <c r="M929" s="122">
        <v>70</v>
      </c>
      <c r="N929" s="122">
        <v>3388.5</v>
      </c>
      <c r="O929" s="122">
        <v>245.5</v>
      </c>
      <c r="P929" s="122">
        <v>248.5</v>
      </c>
      <c r="Q929" s="112" t="s">
        <v>533</v>
      </c>
      <c r="R929" s="158">
        <v>0</v>
      </c>
      <c r="S929" s="112" t="s">
        <v>2191</v>
      </c>
      <c r="T929" s="168" t="s">
        <v>2380</v>
      </c>
      <c r="U929" s="112" t="s">
        <v>197</v>
      </c>
      <c r="V929" s="112" t="s">
        <v>197</v>
      </c>
      <c r="W929" s="112" t="s">
        <v>193</v>
      </c>
      <c r="X929" s="112" t="s">
        <v>197</v>
      </c>
      <c r="Y929" s="112" t="s">
        <v>197</v>
      </c>
      <c r="Z929" s="112" t="s">
        <v>197</v>
      </c>
      <c r="AA929" s="125" t="s">
        <v>197</v>
      </c>
      <c r="AB929" s="125" t="s">
        <v>197</v>
      </c>
      <c r="AC929" s="125" t="s">
        <v>197</v>
      </c>
      <c r="AD929" s="125" t="s">
        <v>197</v>
      </c>
      <c r="AE929" s="125">
        <v>0</v>
      </c>
      <c r="AF929" s="125">
        <v>0.1</v>
      </c>
      <c r="AG929" s="125">
        <v>0</v>
      </c>
      <c r="AH929" s="125">
        <v>0</v>
      </c>
      <c r="AI929" s="202">
        <v>0</v>
      </c>
      <c r="AJ929" s="202">
        <v>0</v>
      </c>
      <c r="AK929" s="202">
        <v>0.62725748585379049</v>
      </c>
      <c r="AL929" s="202">
        <v>0</v>
      </c>
      <c r="AM929" s="202">
        <v>0.1</v>
      </c>
      <c r="AN929" s="202">
        <v>0</v>
      </c>
      <c r="AO929" s="202">
        <v>1</v>
      </c>
      <c r="AP929" s="202">
        <v>0</v>
      </c>
      <c r="AQ929" s="202" t="s">
        <v>197</v>
      </c>
      <c r="AR929" s="202">
        <v>1978</v>
      </c>
      <c r="AS929" s="234">
        <v>14.5</v>
      </c>
      <c r="AT929" s="202" t="s">
        <v>132</v>
      </c>
      <c r="AU929" s="202" t="s">
        <v>556</v>
      </c>
      <c r="AV929" s="152">
        <v>1.1888868548182447</v>
      </c>
      <c r="AW929" s="152">
        <v>1.1888868548182447</v>
      </c>
      <c r="AX929" s="179">
        <v>-1.5653195057033471</v>
      </c>
      <c r="AY929" s="179" t="s">
        <v>115</v>
      </c>
      <c r="AZ929" s="179">
        <v>-1.2029821003360841</v>
      </c>
      <c r="BA929" s="179">
        <v>-1.122072559045459</v>
      </c>
      <c r="BB929" s="179">
        <v>0</v>
      </c>
      <c r="BC929" s="179">
        <v>1.0911903729799219</v>
      </c>
      <c r="BD929" s="179">
        <v>1.1525037291672651</v>
      </c>
      <c r="BE929" s="179" t="s">
        <v>115</v>
      </c>
      <c r="BF929" s="179">
        <v>1.478455260590896</v>
      </c>
      <c r="BG929" s="179">
        <v>1.7432923972190271</v>
      </c>
      <c r="BH929" s="204">
        <v>1</v>
      </c>
      <c r="BI929" s="204">
        <v>4</v>
      </c>
      <c r="BJ929" s="205" t="s">
        <v>3038</v>
      </c>
      <c r="BK929" s="205" t="s">
        <v>3039</v>
      </c>
      <c r="BL929" s="205" t="s">
        <v>3040</v>
      </c>
      <c r="BM929" s="205">
        <v>1.7742514146209469</v>
      </c>
      <c r="BN929" s="205" t="s">
        <v>115</v>
      </c>
      <c r="BO929" s="205">
        <v>4.5818709145750702E-2</v>
      </c>
      <c r="BP929" s="205">
        <v>9.548178712712084E-2</v>
      </c>
      <c r="BQ929" s="205" t="s">
        <v>115</v>
      </c>
      <c r="BR929" s="205" t="s">
        <v>197</v>
      </c>
      <c r="BS929" s="205">
        <v>0.2933486442215445</v>
      </c>
      <c r="BT929" s="120" t="s">
        <v>115</v>
      </c>
      <c r="BU929" s="120" t="s">
        <v>115</v>
      </c>
      <c r="BV929" s="120" t="s">
        <v>115</v>
      </c>
      <c r="BW929" s="120" t="s">
        <v>115</v>
      </c>
      <c r="BX929" s="153">
        <v>12.725748585379053</v>
      </c>
      <c r="BY929" s="153">
        <v>1.1935946042691337</v>
      </c>
      <c r="BZ929" s="153">
        <v>1.1935946042691337</v>
      </c>
      <c r="CA929" s="154" t="s">
        <v>197</v>
      </c>
      <c r="CB929" s="154">
        <v>1.2291141144771742</v>
      </c>
      <c r="CC929" s="154">
        <v>1.2291141144771742</v>
      </c>
      <c r="CD929" s="154" t="s">
        <v>197</v>
      </c>
      <c r="CE929" s="155">
        <v>0</v>
      </c>
      <c r="CF929" s="269"/>
      <c r="CG929" s="269"/>
      <c r="CH929" s="273"/>
    </row>
    <row r="930" spans="1:86" s="1" customFormat="1" x14ac:dyDescent="0.2">
      <c r="A930" s="120">
        <v>926</v>
      </c>
      <c r="B930" s="172" t="s">
        <v>2365</v>
      </c>
      <c r="C930" s="120" t="s">
        <v>2928</v>
      </c>
      <c r="D930" s="126">
        <v>2</v>
      </c>
      <c r="E930" s="126" t="s">
        <v>2389</v>
      </c>
      <c r="F930" s="199">
        <v>70.005848</v>
      </c>
      <c r="G930" s="199">
        <v>29.194908999999999</v>
      </c>
      <c r="H930" s="123">
        <v>1</v>
      </c>
      <c r="I930" s="236">
        <v>3550</v>
      </c>
      <c r="J930" s="236">
        <v>70</v>
      </c>
      <c r="K930" s="123">
        <v>0</v>
      </c>
      <c r="L930" s="122">
        <v>3550</v>
      </c>
      <c r="M930" s="122">
        <v>70</v>
      </c>
      <c r="N930" s="122">
        <v>3793.5</v>
      </c>
      <c r="O930" s="122">
        <v>285.5</v>
      </c>
      <c r="P930" s="122">
        <v>154.5</v>
      </c>
      <c r="Q930" s="112" t="s">
        <v>533</v>
      </c>
      <c r="R930" s="158">
        <v>2</v>
      </c>
      <c r="S930" s="112" t="s">
        <v>2191</v>
      </c>
      <c r="T930" s="168" t="s">
        <v>2379</v>
      </c>
      <c r="U930" s="112" t="s">
        <v>197</v>
      </c>
      <c r="V930" s="112" t="s">
        <v>197</v>
      </c>
      <c r="W930" s="112" t="s">
        <v>193</v>
      </c>
      <c r="X930" s="112" t="s">
        <v>197</v>
      </c>
      <c r="Y930" s="112" t="s">
        <v>197</v>
      </c>
      <c r="Z930" s="112" t="s">
        <v>197</v>
      </c>
      <c r="AA930" s="125" t="s">
        <v>197</v>
      </c>
      <c r="AB930" s="125" t="s">
        <v>197</v>
      </c>
      <c r="AC930" s="125" t="s">
        <v>197</v>
      </c>
      <c r="AD930" s="125" t="s">
        <v>197</v>
      </c>
      <c r="AE930" s="125">
        <v>0</v>
      </c>
      <c r="AF930" s="125">
        <v>0.1</v>
      </c>
      <c r="AG930" s="125">
        <v>0</v>
      </c>
      <c r="AH930" s="125">
        <v>0</v>
      </c>
      <c r="AI930" s="202">
        <v>0</v>
      </c>
      <c r="AJ930" s="202">
        <v>0</v>
      </c>
      <c r="AK930" s="202">
        <v>0.62525748585379048</v>
      </c>
      <c r="AL930" s="202">
        <v>0</v>
      </c>
      <c r="AM930" s="202">
        <v>0.1</v>
      </c>
      <c r="AN930" s="202">
        <v>0</v>
      </c>
      <c r="AO930" s="202">
        <v>1</v>
      </c>
      <c r="AP930" s="202">
        <v>0</v>
      </c>
      <c r="AQ930" s="202" t="s">
        <v>197</v>
      </c>
      <c r="AR930" s="202">
        <v>1978</v>
      </c>
      <c r="AS930" s="234">
        <v>14.3</v>
      </c>
      <c r="AT930" s="202" t="s">
        <v>132</v>
      </c>
      <c r="AU930" s="202" t="s">
        <v>556</v>
      </c>
      <c r="AV930" s="152">
        <v>1.1878328685535702</v>
      </c>
      <c r="AW930" s="152">
        <v>1.1878328685535702</v>
      </c>
      <c r="AX930" s="179">
        <v>-1.6105895295312691</v>
      </c>
      <c r="AY930" s="179" t="s">
        <v>115</v>
      </c>
      <c r="AZ930" s="179">
        <v>-1.241097210462714</v>
      </c>
      <c r="BA930" s="179">
        <v>-1.158972448666703</v>
      </c>
      <c r="BB930" s="179">
        <v>0</v>
      </c>
      <c r="BC930" s="179">
        <v>1.1207925196422639</v>
      </c>
      <c r="BD930" s="179">
        <v>1.1826452672969701</v>
      </c>
      <c r="BE930" s="179" t="s">
        <v>115</v>
      </c>
      <c r="BF930" s="179">
        <v>1.51269839133142</v>
      </c>
      <c r="BG930" s="179">
        <v>1.784576305216145</v>
      </c>
      <c r="BH930" s="204">
        <v>1</v>
      </c>
      <c r="BI930" s="204">
        <v>4</v>
      </c>
      <c r="BJ930" s="205" t="s">
        <v>3038</v>
      </c>
      <c r="BK930" s="205" t="s">
        <v>3039</v>
      </c>
      <c r="BL930" s="205" t="s">
        <v>3040</v>
      </c>
      <c r="BM930" s="205">
        <v>1.7742514146209469</v>
      </c>
      <c r="BN930" s="205" t="s">
        <v>115</v>
      </c>
      <c r="BO930" s="205">
        <v>4.5818709145750702E-2</v>
      </c>
      <c r="BP930" s="205">
        <v>9.548178712712084E-2</v>
      </c>
      <c r="BQ930" s="205" t="s">
        <v>115</v>
      </c>
      <c r="BR930" s="205" t="s">
        <v>197</v>
      </c>
      <c r="BS930" s="205">
        <v>0.2933486442215445</v>
      </c>
      <c r="BT930" s="120" t="s">
        <v>115</v>
      </c>
      <c r="BU930" s="120" t="s">
        <v>115</v>
      </c>
      <c r="BV930" s="120" t="s">
        <v>115</v>
      </c>
      <c r="BW930" s="120" t="s">
        <v>115</v>
      </c>
      <c r="BX930" s="153">
        <v>12.525748585379054</v>
      </c>
      <c r="BY930" s="153">
        <v>1.1925447787806438</v>
      </c>
      <c r="BZ930" s="153">
        <v>1.1925447787806438</v>
      </c>
      <c r="CA930" s="154" t="s">
        <v>197</v>
      </c>
      <c r="CB930" s="154">
        <v>1.2280946528926802</v>
      </c>
      <c r="CC930" s="154">
        <v>1.2280946528926802</v>
      </c>
      <c r="CD930" s="154" t="s">
        <v>197</v>
      </c>
      <c r="CE930" s="155">
        <v>0</v>
      </c>
      <c r="CF930" s="269"/>
      <c r="CG930" s="269"/>
      <c r="CH930" s="273"/>
    </row>
    <row r="931" spans="1:86" s="1" customFormat="1" x14ac:dyDescent="0.2">
      <c r="A931" s="120">
        <v>927</v>
      </c>
      <c r="B931" s="172" t="s">
        <v>2366</v>
      </c>
      <c r="C931" s="120" t="s">
        <v>2928</v>
      </c>
      <c r="D931" s="126">
        <v>2</v>
      </c>
      <c r="E931" s="126" t="s">
        <v>2389</v>
      </c>
      <c r="F931" s="199">
        <v>70.005848</v>
      </c>
      <c r="G931" s="199">
        <v>29.194908999999999</v>
      </c>
      <c r="H931" s="123">
        <v>1</v>
      </c>
      <c r="I931" s="236">
        <v>3600</v>
      </c>
      <c r="J931" s="236">
        <v>80</v>
      </c>
      <c r="K931" s="123">
        <v>0</v>
      </c>
      <c r="L931" s="122">
        <v>3600</v>
      </c>
      <c r="M931" s="122">
        <v>80</v>
      </c>
      <c r="N931" s="122">
        <v>3145</v>
      </c>
      <c r="O931" s="122">
        <v>244</v>
      </c>
      <c r="P931" s="122">
        <v>280</v>
      </c>
      <c r="Q931" s="112" t="s">
        <v>533</v>
      </c>
      <c r="R931" s="158">
        <v>0</v>
      </c>
      <c r="S931" s="112" t="s">
        <v>2191</v>
      </c>
      <c r="T931" s="168" t="s">
        <v>2378</v>
      </c>
      <c r="U931" s="112" t="s">
        <v>197</v>
      </c>
      <c r="V931" s="112" t="s">
        <v>197</v>
      </c>
      <c r="W931" s="112" t="s">
        <v>193</v>
      </c>
      <c r="X931" s="112" t="s">
        <v>197</v>
      </c>
      <c r="Y931" s="112" t="s">
        <v>197</v>
      </c>
      <c r="Z931" s="112" t="s">
        <v>197</v>
      </c>
      <c r="AA931" s="125" t="s">
        <v>197</v>
      </c>
      <c r="AB931" s="125" t="s">
        <v>197</v>
      </c>
      <c r="AC931" s="125" t="s">
        <v>197</v>
      </c>
      <c r="AD931" s="125" t="s">
        <v>197</v>
      </c>
      <c r="AE931" s="125">
        <v>0</v>
      </c>
      <c r="AF931" s="125">
        <v>0.1</v>
      </c>
      <c r="AG931" s="125">
        <v>0</v>
      </c>
      <c r="AH931" s="125">
        <v>0</v>
      </c>
      <c r="AI931" s="202">
        <v>0</v>
      </c>
      <c r="AJ931" s="202">
        <v>0</v>
      </c>
      <c r="AK931" s="202">
        <v>0.62525748585379048</v>
      </c>
      <c r="AL931" s="202">
        <v>0</v>
      </c>
      <c r="AM931" s="202">
        <v>0.1</v>
      </c>
      <c r="AN931" s="202">
        <v>0</v>
      </c>
      <c r="AO931" s="202">
        <v>1</v>
      </c>
      <c r="AP931" s="202">
        <v>0</v>
      </c>
      <c r="AQ931" s="202" t="s">
        <v>197</v>
      </c>
      <c r="AR931" s="202">
        <v>1978</v>
      </c>
      <c r="AS931" s="234">
        <v>14.3</v>
      </c>
      <c r="AT931" s="202" t="s">
        <v>132</v>
      </c>
      <c r="AU931" s="202" t="s">
        <v>556</v>
      </c>
      <c r="AV931" s="152">
        <v>1.1878328685535702</v>
      </c>
      <c r="AW931" s="152">
        <v>1.1878328685535702</v>
      </c>
      <c r="AX931" s="179">
        <v>-1.6105895295312691</v>
      </c>
      <c r="AY931" s="179" t="s">
        <v>115</v>
      </c>
      <c r="AZ931" s="179">
        <v>-1.241097210462714</v>
      </c>
      <c r="BA931" s="179">
        <v>-1.158972448666703</v>
      </c>
      <c r="BB931" s="179">
        <v>0</v>
      </c>
      <c r="BC931" s="179">
        <v>1.1207925196422639</v>
      </c>
      <c r="BD931" s="179">
        <v>1.1826452672969701</v>
      </c>
      <c r="BE931" s="179" t="s">
        <v>115</v>
      </c>
      <c r="BF931" s="179">
        <v>1.51269839133142</v>
      </c>
      <c r="BG931" s="179">
        <v>1.784576305216145</v>
      </c>
      <c r="BH931" s="204">
        <v>1</v>
      </c>
      <c r="BI931" s="204">
        <v>4</v>
      </c>
      <c r="BJ931" s="205" t="s">
        <v>3038</v>
      </c>
      <c r="BK931" s="205" t="s">
        <v>3039</v>
      </c>
      <c r="BL931" s="205" t="s">
        <v>3040</v>
      </c>
      <c r="BM931" s="205">
        <v>1.7742514146209469</v>
      </c>
      <c r="BN931" s="205" t="s">
        <v>115</v>
      </c>
      <c r="BO931" s="205">
        <v>4.5818709145750702E-2</v>
      </c>
      <c r="BP931" s="205">
        <v>9.548178712712084E-2</v>
      </c>
      <c r="BQ931" s="205" t="s">
        <v>115</v>
      </c>
      <c r="BR931" s="205" t="s">
        <v>197</v>
      </c>
      <c r="BS931" s="205">
        <v>0.2933486442215445</v>
      </c>
      <c r="BT931" s="120" t="s">
        <v>115</v>
      </c>
      <c r="BU931" s="120" t="s">
        <v>115</v>
      </c>
      <c r="BV931" s="120" t="s">
        <v>115</v>
      </c>
      <c r="BW931" s="120" t="s">
        <v>115</v>
      </c>
      <c r="BX931" s="153">
        <v>12.525748585379054</v>
      </c>
      <c r="BY931" s="153">
        <v>1.1925447787806438</v>
      </c>
      <c r="BZ931" s="153">
        <v>1.1925447787806438</v>
      </c>
      <c r="CA931" s="154" t="s">
        <v>197</v>
      </c>
      <c r="CB931" s="154">
        <v>1.2280946528926802</v>
      </c>
      <c r="CC931" s="154">
        <v>1.2280946528926802</v>
      </c>
      <c r="CD931" s="154" t="s">
        <v>197</v>
      </c>
      <c r="CE931" s="155">
        <v>0</v>
      </c>
      <c r="CF931" s="269"/>
      <c r="CG931" s="269"/>
      <c r="CH931" s="273"/>
    </row>
    <row r="932" spans="1:86" s="1" customFormat="1" x14ac:dyDescent="0.2">
      <c r="A932" s="120">
        <v>928</v>
      </c>
      <c r="B932" s="172" t="s">
        <v>2367</v>
      </c>
      <c r="C932" s="120" t="s">
        <v>2928</v>
      </c>
      <c r="D932" s="126">
        <v>2</v>
      </c>
      <c r="E932" s="126" t="s">
        <v>2389</v>
      </c>
      <c r="F932" s="199">
        <v>70.005848</v>
      </c>
      <c r="G932" s="199">
        <v>29.194908999999999</v>
      </c>
      <c r="H932" s="123">
        <v>1</v>
      </c>
      <c r="I932" s="236">
        <v>3880</v>
      </c>
      <c r="J932" s="236">
        <v>110</v>
      </c>
      <c r="K932" s="123">
        <v>0</v>
      </c>
      <c r="L932" s="122">
        <v>3880</v>
      </c>
      <c r="M932" s="122">
        <v>110</v>
      </c>
      <c r="N932" s="122">
        <v>4225.666666666667</v>
      </c>
      <c r="O932" s="122">
        <v>555.33333333333303</v>
      </c>
      <c r="P932" s="122">
        <v>292.66666666666703</v>
      </c>
      <c r="Q932" s="112" t="s">
        <v>533</v>
      </c>
      <c r="R932" s="158">
        <v>0</v>
      </c>
      <c r="S932" s="112" t="s">
        <v>2191</v>
      </c>
      <c r="T932" s="168" t="s">
        <v>2384</v>
      </c>
      <c r="U932" s="112" t="s">
        <v>197</v>
      </c>
      <c r="V932" s="112" t="s">
        <v>197</v>
      </c>
      <c r="W932" s="112" t="s">
        <v>193</v>
      </c>
      <c r="X932" s="112" t="s">
        <v>197</v>
      </c>
      <c r="Y932" s="112" t="s">
        <v>197</v>
      </c>
      <c r="Z932" s="112" t="s">
        <v>197</v>
      </c>
      <c r="AA932" s="125" t="s">
        <v>197</v>
      </c>
      <c r="AB932" s="125" t="s">
        <v>197</v>
      </c>
      <c r="AC932" s="125" t="s">
        <v>197</v>
      </c>
      <c r="AD932" s="125" t="s">
        <v>197</v>
      </c>
      <c r="AE932" s="125">
        <v>0</v>
      </c>
      <c r="AF932" s="125">
        <v>0.1</v>
      </c>
      <c r="AG932" s="125">
        <v>0</v>
      </c>
      <c r="AH932" s="125">
        <v>0</v>
      </c>
      <c r="AI932" s="202">
        <v>0</v>
      </c>
      <c r="AJ932" s="202">
        <v>0</v>
      </c>
      <c r="AK932" s="202">
        <v>0.6372574858537905</v>
      </c>
      <c r="AL932" s="202">
        <v>0</v>
      </c>
      <c r="AM932" s="202">
        <v>0.1</v>
      </c>
      <c r="AN932" s="202">
        <v>0</v>
      </c>
      <c r="AO932" s="202">
        <v>1</v>
      </c>
      <c r="AP932" s="202">
        <v>0</v>
      </c>
      <c r="AQ932" s="202" t="s">
        <v>197</v>
      </c>
      <c r="AR932" s="202">
        <v>1978</v>
      </c>
      <c r="AS932" s="234">
        <v>15.5</v>
      </c>
      <c r="AT932" s="202" t="s">
        <v>132</v>
      </c>
      <c r="AU932" s="202" t="s">
        <v>556</v>
      </c>
      <c r="AV932" s="152">
        <v>1.1941930762136808</v>
      </c>
      <c r="AW932" s="152">
        <v>1.1941930762136808</v>
      </c>
      <c r="AX932" s="179">
        <v>-1.6110731491570971</v>
      </c>
      <c r="AY932" s="179" t="s">
        <v>115</v>
      </c>
      <c r="AZ932" s="179">
        <v>-1.241568408171202</v>
      </c>
      <c r="BA932" s="179">
        <v>-1.159431670482008</v>
      </c>
      <c r="BB932" s="179">
        <v>0</v>
      </c>
      <c r="BC932" s="179">
        <v>1.1210843843153671</v>
      </c>
      <c r="BD932" s="179">
        <v>1.1829134840662301</v>
      </c>
      <c r="BE932" s="179" t="s">
        <v>115</v>
      </c>
      <c r="BF932" s="179">
        <v>1.5129326252516651</v>
      </c>
      <c r="BG932" s="179">
        <v>1.784838400757337</v>
      </c>
      <c r="BH932" s="204">
        <v>1</v>
      </c>
      <c r="BI932" s="204">
        <v>4</v>
      </c>
      <c r="BJ932" s="205" t="s">
        <v>3038</v>
      </c>
      <c r="BK932" s="205" t="s">
        <v>3039</v>
      </c>
      <c r="BL932" s="205" t="s">
        <v>3040</v>
      </c>
      <c r="BM932" s="205">
        <v>1.7742514146209469</v>
      </c>
      <c r="BN932" s="205" t="s">
        <v>115</v>
      </c>
      <c r="BO932" s="205">
        <v>4.5818709145750702E-2</v>
      </c>
      <c r="BP932" s="205">
        <v>9.548178712712084E-2</v>
      </c>
      <c r="BQ932" s="205" t="s">
        <v>115</v>
      </c>
      <c r="BR932" s="205" t="s">
        <v>197</v>
      </c>
      <c r="BS932" s="205">
        <v>0.2933486442215445</v>
      </c>
      <c r="BT932" s="120" t="s">
        <v>115</v>
      </c>
      <c r="BU932" s="120" t="s">
        <v>115</v>
      </c>
      <c r="BV932" s="120" t="s">
        <v>115</v>
      </c>
      <c r="BW932" s="120" t="s">
        <v>115</v>
      </c>
      <c r="BX932" s="153">
        <v>13.725748585379053</v>
      </c>
      <c r="BY932" s="153">
        <v>1.198879989430746</v>
      </c>
      <c r="BZ932" s="153">
        <v>1.198879989430746</v>
      </c>
      <c r="CA932" s="154" t="s">
        <v>197</v>
      </c>
      <c r="CB932" s="154">
        <v>1.2342474047467484</v>
      </c>
      <c r="CC932" s="154">
        <v>1.2342474047467484</v>
      </c>
      <c r="CD932" s="154" t="s">
        <v>197</v>
      </c>
      <c r="CE932" s="155">
        <v>0</v>
      </c>
      <c r="CF932" s="269"/>
      <c r="CG932" s="269"/>
      <c r="CH932" s="273"/>
    </row>
    <row r="933" spans="1:86" s="1" customFormat="1" x14ac:dyDescent="0.2">
      <c r="A933" s="120">
        <v>929</v>
      </c>
      <c r="B933" s="172" t="s">
        <v>2368</v>
      </c>
      <c r="C933" s="120" t="s">
        <v>2928</v>
      </c>
      <c r="D933" s="126">
        <v>2</v>
      </c>
      <c r="E933" s="126" t="s">
        <v>2390</v>
      </c>
      <c r="F933" s="199">
        <v>70.005848</v>
      </c>
      <c r="G933" s="199">
        <v>29.194908999999999</v>
      </c>
      <c r="H933" s="123">
        <v>1</v>
      </c>
      <c r="I933" s="236">
        <v>4290</v>
      </c>
      <c r="J933" s="236">
        <v>80</v>
      </c>
      <c r="K933" s="123">
        <v>0</v>
      </c>
      <c r="L933" s="122">
        <v>4290</v>
      </c>
      <c r="M933" s="122">
        <v>80</v>
      </c>
      <c r="N933" s="122">
        <v>4816</v>
      </c>
      <c r="O933" s="122">
        <v>448</v>
      </c>
      <c r="P933" s="122">
        <v>241</v>
      </c>
      <c r="Q933" s="112" t="s">
        <v>533</v>
      </c>
      <c r="R933" s="158">
        <v>2</v>
      </c>
      <c r="S933" s="112" t="s">
        <v>2191</v>
      </c>
      <c r="T933" s="168" t="s">
        <v>2379</v>
      </c>
      <c r="U933" s="112" t="s">
        <v>197</v>
      </c>
      <c r="V933" s="112" t="s">
        <v>197</v>
      </c>
      <c r="W933" s="112" t="s">
        <v>193</v>
      </c>
      <c r="X933" s="112" t="s">
        <v>197</v>
      </c>
      <c r="Y933" s="112" t="s">
        <v>197</v>
      </c>
      <c r="Z933" s="112" t="s">
        <v>197</v>
      </c>
      <c r="AA933" s="125" t="s">
        <v>197</v>
      </c>
      <c r="AB933" s="125" t="s">
        <v>197</v>
      </c>
      <c r="AC933" s="125" t="s">
        <v>197</v>
      </c>
      <c r="AD933" s="125" t="s">
        <v>197</v>
      </c>
      <c r="AE933" s="125">
        <v>0</v>
      </c>
      <c r="AF933" s="125">
        <v>0.1</v>
      </c>
      <c r="AG933" s="125">
        <v>0</v>
      </c>
      <c r="AH933" s="125">
        <v>0</v>
      </c>
      <c r="AI933" s="202">
        <v>0</v>
      </c>
      <c r="AJ933" s="202">
        <v>0</v>
      </c>
      <c r="AK933" s="202">
        <v>0.66475748585379058</v>
      </c>
      <c r="AL933" s="202">
        <v>0</v>
      </c>
      <c r="AM933" s="202">
        <v>0.1</v>
      </c>
      <c r="AN933" s="202">
        <v>0</v>
      </c>
      <c r="AO933" s="202">
        <v>1</v>
      </c>
      <c r="AP933" s="202">
        <v>0</v>
      </c>
      <c r="AQ933" s="202" t="s">
        <v>197</v>
      </c>
      <c r="AR933" s="202">
        <v>1978</v>
      </c>
      <c r="AS933" s="234">
        <v>18.25</v>
      </c>
      <c r="AT933" s="202" t="s">
        <v>132</v>
      </c>
      <c r="AU933" s="202" t="s">
        <v>556</v>
      </c>
      <c r="AV933" s="152">
        <v>1.2090916073642446</v>
      </c>
      <c r="AW933" s="152">
        <v>1.2090916073642446</v>
      </c>
      <c r="AX933" s="179">
        <v>-1.6110731491570971</v>
      </c>
      <c r="AY933" s="179" t="s">
        <v>115</v>
      </c>
      <c r="AZ933" s="179">
        <v>-1.241568408171202</v>
      </c>
      <c r="BA933" s="179">
        <v>-1.159431670482008</v>
      </c>
      <c r="BB933" s="179">
        <v>0</v>
      </c>
      <c r="BC933" s="179">
        <v>1.1210843843153671</v>
      </c>
      <c r="BD933" s="179">
        <v>1.1829134840662301</v>
      </c>
      <c r="BE933" s="179" t="s">
        <v>115</v>
      </c>
      <c r="BF933" s="179">
        <v>1.5129326252516651</v>
      </c>
      <c r="BG933" s="179">
        <v>1.784838400757337</v>
      </c>
      <c r="BH933" s="204">
        <v>1</v>
      </c>
      <c r="BI933" s="204">
        <v>4</v>
      </c>
      <c r="BJ933" s="205" t="s">
        <v>3038</v>
      </c>
      <c r="BK933" s="205" t="s">
        <v>3039</v>
      </c>
      <c r="BL933" s="205" t="s">
        <v>3040</v>
      </c>
      <c r="BM933" s="205">
        <v>1.7742514146209469</v>
      </c>
      <c r="BN933" s="205" t="s">
        <v>115</v>
      </c>
      <c r="BO933" s="205">
        <v>4.5818709145750702E-2</v>
      </c>
      <c r="BP933" s="205">
        <v>9.548178712712084E-2</v>
      </c>
      <c r="BQ933" s="205" t="s">
        <v>115</v>
      </c>
      <c r="BR933" s="205" t="s">
        <v>197</v>
      </c>
      <c r="BS933" s="205">
        <v>0.2933486442215445</v>
      </c>
      <c r="BT933" s="120" t="s">
        <v>115</v>
      </c>
      <c r="BU933" s="120" t="s">
        <v>115</v>
      </c>
      <c r="BV933" s="120" t="s">
        <v>115</v>
      </c>
      <c r="BW933" s="120" t="s">
        <v>115</v>
      </c>
      <c r="BX933" s="153">
        <v>16.475748585379051</v>
      </c>
      <c r="BY933" s="153">
        <v>1.2137209896757262</v>
      </c>
      <c r="BZ933" s="153">
        <v>1.2137209896757262</v>
      </c>
      <c r="CA933" s="154" t="s">
        <v>197</v>
      </c>
      <c r="CB933" s="154">
        <v>1.2486681175740983</v>
      </c>
      <c r="CC933" s="154">
        <v>1.2486681175740983</v>
      </c>
      <c r="CD933" s="154" t="s">
        <v>197</v>
      </c>
      <c r="CE933" s="155">
        <v>0</v>
      </c>
      <c r="CF933" s="269"/>
      <c r="CG933" s="269"/>
      <c r="CH933" s="273"/>
    </row>
    <row r="934" spans="1:86" s="1" customFormat="1" x14ac:dyDescent="0.2">
      <c r="A934" s="120">
        <v>930</v>
      </c>
      <c r="B934" s="172" t="s">
        <v>2369</v>
      </c>
      <c r="C934" s="120" t="s">
        <v>2928</v>
      </c>
      <c r="D934" s="126">
        <v>2</v>
      </c>
      <c r="E934" s="126" t="s">
        <v>2390</v>
      </c>
      <c r="F934" s="199">
        <v>70.005848</v>
      </c>
      <c r="G934" s="199">
        <v>29.194908999999999</v>
      </c>
      <c r="H934" s="123">
        <v>1</v>
      </c>
      <c r="I934" s="236">
        <v>4520</v>
      </c>
      <c r="J934" s="236">
        <v>90</v>
      </c>
      <c r="K934" s="123">
        <v>0</v>
      </c>
      <c r="L934" s="122">
        <v>4520</v>
      </c>
      <c r="M934" s="122">
        <v>90</v>
      </c>
      <c r="N934" s="122">
        <v>4313.5</v>
      </c>
      <c r="O934" s="122">
        <v>302.5</v>
      </c>
      <c r="P934" s="122">
        <v>325.5</v>
      </c>
      <c r="Q934" s="112" t="s">
        <v>533</v>
      </c>
      <c r="R934" s="158">
        <v>2</v>
      </c>
      <c r="S934" s="112" t="s">
        <v>2191</v>
      </c>
      <c r="T934" s="168" t="s">
        <v>2379</v>
      </c>
      <c r="U934" s="112" t="s">
        <v>197</v>
      </c>
      <c r="V934" s="112" t="s">
        <v>197</v>
      </c>
      <c r="W934" s="112" t="s">
        <v>193</v>
      </c>
      <c r="X934" s="112" t="s">
        <v>197</v>
      </c>
      <c r="Y934" s="112" t="s">
        <v>197</v>
      </c>
      <c r="Z934" s="112" t="s">
        <v>197</v>
      </c>
      <c r="AA934" s="125" t="s">
        <v>197</v>
      </c>
      <c r="AB934" s="125" t="s">
        <v>197</v>
      </c>
      <c r="AC934" s="125" t="s">
        <v>197</v>
      </c>
      <c r="AD934" s="125" t="s">
        <v>197</v>
      </c>
      <c r="AE934" s="125">
        <v>0</v>
      </c>
      <c r="AF934" s="125">
        <v>0.1</v>
      </c>
      <c r="AG934" s="125">
        <v>0</v>
      </c>
      <c r="AH934" s="125">
        <v>0</v>
      </c>
      <c r="AI934" s="202">
        <v>0</v>
      </c>
      <c r="AJ934" s="202">
        <v>0</v>
      </c>
      <c r="AK934" s="202">
        <v>0.66475748585379058</v>
      </c>
      <c r="AL934" s="202">
        <v>0</v>
      </c>
      <c r="AM934" s="202">
        <v>0.1</v>
      </c>
      <c r="AN934" s="202">
        <v>0</v>
      </c>
      <c r="AO934" s="202">
        <v>1</v>
      </c>
      <c r="AP934" s="202">
        <v>0</v>
      </c>
      <c r="AQ934" s="202" t="s">
        <v>197</v>
      </c>
      <c r="AR934" s="202">
        <v>1978</v>
      </c>
      <c r="AS934" s="234">
        <v>18.25</v>
      </c>
      <c r="AT934" s="202" t="s">
        <v>132</v>
      </c>
      <c r="AU934" s="202" t="s">
        <v>556</v>
      </c>
      <c r="AV934" s="152">
        <v>1.2090916073642446</v>
      </c>
      <c r="AW934" s="152">
        <v>1.2090916073642446</v>
      </c>
      <c r="AX934" s="179">
        <v>-1.592746217804333</v>
      </c>
      <c r="AY934" s="179" t="s">
        <v>115</v>
      </c>
      <c r="AZ934" s="179">
        <v>-1.2266773464038441</v>
      </c>
      <c r="BA934" s="179">
        <v>-1.144887592144417</v>
      </c>
      <c r="BB934" s="179">
        <v>0</v>
      </c>
      <c r="BC934" s="179">
        <v>1.1102397904740029</v>
      </c>
      <c r="BD934" s="179">
        <v>1.171963193142127</v>
      </c>
      <c r="BE934" s="179" t="s">
        <v>115</v>
      </c>
      <c r="BF934" s="179">
        <v>1.500107157779931</v>
      </c>
      <c r="BG934" s="179">
        <v>1.7690369547841069</v>
      </c>
      <c r="BH934" s="204">
        <v>1</v>
      </c>
      <c r="BI934" s="204">
        <v>4</v>
      </c>
      <c r="BJ934" s="205" t="s">
        <v>3038</v>
      </c>
      <c r="BK934" s="205" t="s">
        <v>3039</v>
      </c>
      <c r="BL934" s="205" t="s">
        <v>3040</v>
      </c>
      <c r="BM934" s="205">
        <v>1.7742514146209469</v>
      </c>
      <c r="BN934" s="205" t="s">
        <v>115</v>
      </c>
      <c r="BO934" s="205">
        <v>4.5818709145750702E-2</v>
      </c>
      <c r="BP934" s="205">
        <v>9.548178712712084E-2</v>
      </c>
      <c r="BQ934" s="205" t="s">
        <v>115</v>
      </c>
      <c r="BR934" s="205" t="s">
        <v>197</v>
      </c>
      <c r="BS934" s="205">
        <v>0.2933486442215445</v>
      </c>
      <c r="BT934" s="120" t="s">
        <v>115</v>
      </c>
      <c r="BU934" s="120" t="s">
        <v>115</v>
      </c>
      <c r="BV934" s="120" t="s">
        <v>115</v>
      </c>
      <c r="BW934" s="120" t="s">
        <v>115</v>
      </c>
      <c r="BX934" s="153">
        <v>16.475748585379051</v>
      </c>
      <c r="BY934" s="153">
        <v>1.2137209896757262</v>
      </c>
      <c r="BZ934" s="153">
        <v>1.2137209896757262</v>
      </c>
      <c r="CA934" s="154" t="s">
        <v>197</v>
      </c>
      <c r="CB934" s="154">
        <v>1.2486681175740983</v>
      </c>
      <c r="CC934" s="154">
        <v>1.2486681175740983</v>
      </c>
      <c r="CD934" s="154" t="s">
        <v>197</v>
      </c>
      <c r="CE934" s="155">
        <v>0</v>
      </c>
      <c r="CF934" s="269"/>
      <c r="CG934" s="269"/>
      <c r="CH934" s="273"/>
    </row>
    <row r="935" spans="1:86" s="1" customFormat="1" x14ac:dyDescent="0.2">
      <c r="A935" s="120">
        <v>931</v>
      </c>
      <c r="B935" s="172" t="s">
        <v>2370</v>
      </c>
      <c r="C935" s="120" t="s">
        <v>2928</v>
      </c>
      <c r="D935" s="126">
        <v>2</v>
      </c>
      <c r="E935" s="126" t="s">
        <v>2390</v>
      </c>
      <c r="F935" s="199">
        <v>70.005848</v>
      </c>
      <c r="G935" s="199">
        <v>29.194908999999999</v>
      </c>
      <c r="H935" s="123">
        <v>1</v>
      </c>
      <c r="I935" s="236">
        <v>4190</v>
      </c>
      <c r="J935" s="236">
        <v>80</v>
      </c>
      <c r="K935" s="123">
        <v>0</v>
      </c>
      <c r="L935" s="122">
        <v>4190</v>
      </c>
      <c r="M935" s="122">
        <v>80</v>
      </c>
      <c r="N935" s="122">
        <v>3873</v>
      </c>
      <c r="O935" s="122">
        <v>281</v>
      </c>
      <c r="P935" s="122">
        <v>293</v>
      </c>
      <c r="Q935" s="112" t="s">
        <v>533</v>
      </c>
      <c r="R935" s="158">
        <v>2</v>
      </c>
      <c r="S935" s="112" t="s">
        <v>2191</v>
      </c>
      <c r="T935" s="168" t="s">
        <v>2379</v>
      </c>
      <c r="U935" s="112" t="s">
        <v>197</v>
      </c>
      <c r="V935" s="112" t="s">
        <v>197</v>
      </c>
      <c r="W935" s="112" t="s">
        <v>193</v>
      </c>
      <c r="X935" s="112" t="s">
        <v>197</v>
      </c>
      <c r="Y935" s="112" t="s">
        <v>197</v>
      </c>
      <c r="Z935" s="112" t="s">
        <v>197</v>
      </c>
      <c r="AA935" s="125" t="s">
        <v>197</v>
      </c>
      <c r="AB935" s="125" t="s">
        <v>197</v>
      </c>
      <c r="AC935" s="125" t="s">
        <v>197</v>
      </c>
      <c r="AD935" s="125" t="s">
        <v>197</v>
      </c>
      <c r="AE935" s="125">
        <v>0</v>
      </c>
      <c r="AF935" s="125">
        <v>0.1</v>
      </c>
      <c r="AG935" s="125">
        <v>0</v>
      </c>
      <c r="AH935" s="125">
        <v>0</v>
      </c>
      <c r="AI935" s="202">
        <v>0</v>
      </c>
      <c r="AJ935" s="202">
        <v>0</v>
      </c>
      <c r="AK935" s="202">
        <v>0.66725748585379052</v>
      </c>
      <c r="AL935" s="202">
        <v>0</v>
      </c>
      <c r="AM935" s="202">
        <v>0.1</v>
      </c>
      <c r="AN935" s="202">
        <v>0</v>
      </c>
      <c r="AO935" s="202">
        <v>1</v>
      </c>
      <c r="AP935" s="202">
        <v>0</v>
      </c>
      <c r="AQ935" s="202" t="s">
        <v>197</v>
      </c>
      <c r="AR935" s="202">
        <v>1978</v>
      </c>
      <c r="AS935" s="234">
        <v>18.5</v>
      </c>
      <c r="AT935" s="202" t="s">
        <v>132</v>
      </c>
      <c r="AU935" s="202" t="s">
        <v>556</v>
      </c>
      <c r="AV935" s="152">
        <v>1.210467906401455</v>
      </c>
      <c r="AW935" s="152">
        <v>1.210467906401455</v>
      </c>
      <c r="AX935" s="179">
        <v>-1.598781611682994</v>
      </c>
      <c r="AY935" s="179" t="s">
        <v>115</v>
      </c>
      <c r="AZ935" s="179">
        <v>-1.2315011472464561</v>
      </c>
      <c r="BA935" s="179">
        <v>-1.149627421134819</v>
      </c>
      <c r="BB935" s="179">
        <v>0</v>
      </c>
      <c r="BC935" s="179">
        <v>1.1140504122084569</v>
      </c>
      <c r="BD935" s="179">
        <v>1.175794816309311</v>
      </c>
      <c r="BE935" s="179" t="s">
        <v>115</v>
      </c>
      <c r="BF935" s="179">
        <v>1.504726066692486</v>
      </c>
      <c r="BG935" s="179">
        <v>1.774731300392566</v>
      </c>
      <c r="BH935" s="204">
        <v>1</v>
      </c>
      <c r="BI935" s="204">
        <v>4</v>
      </c>
      <c r="BJ935" s="205" t="s">
        <v>3038</v>
      </c>
      <c r="BK935" s="205" t="s">
        <v>3039</v>
      </c>
      <c r="BL935" s="205" t="s">
        <v>3040</v>
      </c>
      <c r="BM935" s="205">
        <v>1.7742514146209469</v>
      </c>
      <c r="BN935" s="205" t="s">
        <v>115</v>
      </c>
      <c r="BO935" s="205">
        <v>4.5818709145750702E-2</v>
      </c>
      <c r="BP935" s="205">
        <v>9.548178712712084E-2</v>
      </c>
      <c r="BQ935" s="205" t="s">
        <v>115</v>
      </c>
      <c r="BR935" s="205" t="s">
        <v>197</v>
      </c>
      <c r="BS935" s="205">
        <v>0.2933486442215445</v>
      </c>
      <c r="BT935" s="120" t="s">
        <v>115</v>
      </c>
      <c r="BU935" s="120" t="s">
        <v>115</v>
      </c>
      <c r="BV935" s="120" t="s">
        <v>115</v>
      </c>
      <c r="BW935" s="120" t="s">
        <v>115</v>
      </c>
      <c r="BX935" s="153">
        <v>16.725748585379051</v>
      </c>
      <c r="BY935" s="153">
        <v>1.2150920451590048</v>
      </c>
      <c r="BZ935" s="153">
        <v>1.2150920451590048</v>
      </c>
      <c r="CA935" s="154" t="s">
        <v>197</v>
      </c>
      <c r="CB935" s="154">
        <v>1.2500008421098407</v>
      </c>
      <c r="CC935" s="154">
        <v>1.2500008421098407</v>
      </c>
      <c r="CD935" s="154" t="s">
        <v>197</v>
      </c>
      <c r="CE935" s="155">
        <v>0</v>
      </c>
      <c r="CF935" s="269"/>
      <c r="CG935" s="269"/>
      <c r="CH935" s="273"/>
    </row>
    <row r="936" spans="1:86" s="1" customFormat="1" x14ac:dyDescent="0.2">
      <c r="A936" s="120">
        <v>932</v>
      </c>
      <c r="B936" s="172" t="s">
        <v>2371</v>
      </c>
      <c r="C936" s="120" t="s">
        <v>2928</v>
      </c>
      <c r="D936" s="126">
        <v>2</v>
      </c>
      <c r="E936" s="126" t="s">
        <v>2390</v>
      </c>
      <c r="F936" s="199">
        <v>70.005848</v>
      </c>
      <c r="G936" s="199">
        <v>29.194908999999999</v>
      </c>
      <c r="H936" s="123">
        <v>1</v>
      </c>
      <c r="I936" s="236">
        <v>4430</v>
      </c>
      <c r="J936" s="236">
        <v>80</v>
      </c>
      <c r="K936" s="123">
        <v>0</v>
      </c>
      <c r="L936" s="122">
        <v>4430</v>
      </c>
      <c r="M936" s="122">
        <v>80</v>
      </c>
      <c r="N936" s="122">
        <v>4190</v>
      </c>
      <c r="O936" s="122">
        <v>285</v>
      </c>
      <c r="P936" s="122">
        <v>287</v>
      </c>
      <c r="Q936" s="112" t="s">
        <v>533</v>
      </c>
      <c r="R936" s="158">
        <v>2</v>
      </c>
      <c r="S936" s="112" t="s">
        <v>2191</v>
      </c>
      <c r="T936" s="168" t="s">
        <v>2379</v>
      </c>
      <c r="U936" s="112" t="s">
        <v>197</v>
      </c>
      <c r="V936" s="112" t="s">
        <v>197</v>
      </c>
      <c r="W936" s="112" t="s">
        <v>193</v>
      </c>
      <c r="X936" s="112" t="s">
        <v>197</v>
      </c>
      <c r="Y936" s="112" t="s">
        <v>197</v>
      </c>
      <c r="Z936" s="112" t="s">
        <v>197</v>
      </c>
      <c r="AA936" s="125" t="s">
        <v>197</v>
      </c>
      <c r="AB936" s="125" t="s">
        <v>197</v>
      </c>
      <c r="AC936" s="125" t="s">
        <v>197</v>
      </c>
      <c r="AD936" s="125" t="s">
        <v>197</v>
      </c>
      <c r="AE936" s="125">
        <v>0</v>
      </c>
      <c r="AF936" s="125">
        <v>0.1</v>
      </c>
      <c r="AG936" s="125">
        <v>0</v>
      </c>
      <c r="AH936" s="125">
        <v>0</v>
      </c>
      <c r="AI936" s="202">
        <v>0</v>
      </c>
      <c r="AJ936" s="202">
        <v>0</v>
      </c>
      <c r="AK936" s="202">
        <v>0.66725748585379052</v>
      </c>
      <c r="AL936" s="202">
        <v>0</v>
      </c>
      <c r="AM936" s="202">
        <v>0.1</v>
      </c>
      <c r="AN936" s="202">
        <v>0</v>
      </c>
      <c r="AO936" s="202">
        <v>1</v>
      </c>
      <c r="AP936" s="202">
        <v>0</v>
      </c>
      <c r="AQ936" s="202" t="s">
        <v>197</v>
      </c>
      <c r="AR936" s="202">
        <v>1978</v>
      </c>
      <c r="AS936" s="234">
        <v>18.5</v>
      </c>
      <c r="AT936" s="202" t="s">
        <v>132</v>
      </c>
      <c r="AU936" s="202" t="s">
        <v>556</v>
      </c>
      <c r="AV936" s="152">
        <v>1.210467906401455</v>
      </c>
      <c r="AW936" s="152">
        <v>1.210467906401455</v>
      </c>
      <c r="AX936" s="179">
        <v>-1.585284990475752</v>
      </c>
      <c r="AY936" s="179" t="s">
        <v>115</v>
      </c>
      <c r="AZ936" s="179">
        <v>-1.2206323593649131</v>
      </c>
      <c r="BA936" s="179">
        <v>-1.138916429769258</v>
      </c>
      <c r="BB936" s="179">
        <v>0</v>
      </c>
      <c r="BC936" s="179">
        <v>1.105681987291846</v>
      </c>
      <c r="BD936" s="179">
        <v>1.1674264688726119</v>
      </c>
      <c r="BE936" s="179" t="s">
        <v>115</v>
      </c>
      <c r="BF936" s="179">
        <v>1.4946310189491001</v>
      </c>
      <c r="BG936" s="179">
        <v>1.762491886037755</v>
      </c>
      <c r="BH936" s="204">
        <v>1</v>
      </c>
      <c r="BI936" s="204">
        <v>4</v>
      </c>
      <c r="BJ936" s="205" t="s">
        <v>3038</v>
      </c>
      <c r="BK936" s="205" t="s">
        <v>3039</v>
      </c>
      <c r="BL936" s="205" t="s">
        <v>3040</v>
      </c>
      <c r="BM936" s="205">
        <v>1.7742514146209469</v>
      </c>
      <c r="BN936" s="205" t="s">
        <v>115</v>
      </c>
      <c r="BO936" s="205">
        <v>4.5818709145750702E-2</v>
      </c>
      <c r="BP936" s="205">
        <v>9.548178712712084E-2</v>
      </c>
      <c r="BQ936" s="205" t="s">
        <v>115</v>
      </c>
      <c r="BR936" s="205" t="s">
        <v>197</v>
      </c>
      <c r="BS936" s="205">
        <v>0.2933486442215445</v>
      </c>
      <c r="BT936" s="120" t="s">
        <v>115</v>
      </c>
      <c r="BU936" s="120" t="s">
        <v>115</v>
      </c>
      <c r="BV936" s="120" t="s">
        <v>115</v>
      </c>
      <c r="BW936" s="120" t="s">
        <v>115</v>
      </c>
      <c r="BX936" s="153">
        <v>16.725748585379051</v>
      </c>
      <c r="BY936" s="153">
        <v>1.2150920451590048</v>
      </c>
      <c r="BZ936" s="153">
        <v>1.2150920451590048</v>
      </c>
      <c r="CA936" s="154" t="s">
        <v>197</v>
      </c>
      <c r="CB936" s="154">
        <v>1.2500008421098407</v>
      </c>
      <c r="CC936" s="154">
        <v>1.2500008421098407</v>
      </c>
      <c r="CD936" s="154" t="s">
        <v>197</v>
      </c>
      <c r="CE936" s="155">
        <v>0</v>
      </c>
      <c r="CF936" s="269"/>
      <c r="CG936" s="269"/>
      <c r="CH936" s="273"/>
    </row>
    <row r="937" spans="1:86" s="1" customFormat="1" x14ac:dyDescent="0.2">
      <c r="A937" s="120">
        <v>933</v>
      </c>
      <c r="B937" s="172" t="s">
        <v>2372</v>
      </c>
      <c r="C937" s="120" t="s">
        <v>2393</v>
      </c>
      <c r="D937" s="126">
        <v>2</v>
      </c>
      <c r="E937" s="126" t="s">
        <v>2391</v>
      </c>
      <c r="F937" s="199">
        <v>70.005848</v>
      </c>
      <c r="G937" s="199">
        <v>29.194908999999999</v>
      </c>
      <c r="H937" s="123">
        <v>1</v>
      </c>
      <c r="I937" s="236">
        <v>5670</v>
      </c>
      <c r="J937" s="236">
        <v>60</v>
      </c>
      <c r="K937" s="123">
        <v>0</v>
      </c>
      <c r="L937" s="122">
        <v>5670</v>
      </c>
      <c r="M937" s="122">
        <v>60</v>
      </c>
      <c r="N937" s="122">
        <v>5680</v>
      </c>
      <c r="O937" s="122">
        <v>225</v>
      </c>
      <c r="P937" s="122">
        <v>188</v>
      </c>
      <c r="Q937" s="112" t="s">
        <v>533</v>
      </c>
      <c r="R937" s="158">
        <v>2</v>
      </c>
      <c r="S937" s="112" t="s">
        <v>2191</v>
      </c>
      <c r="T937" s="168" t="s">
        <v>2383</v>
      </c>
      <c r="U937" s="112" t="s">
        <v>197</v>
      </c>
      <c r="V937" s="112" t="s">
        <v>197</v>
      </c>
      <c r="W937" s="112" t="s">
        <v>193</v>
      </c>
      <c r="X937" s="112" t="s">
        <v>197</v>
      </c>
      <c r="Y937" s="112" t="s">
        <v>197</v>
      </c>
      <c r="Z937" s="112" t="s">
        <v>197</v>
      </c>
      <c r="AA937" s="125" t="s">
        <v>197</v>
      </c>
      <c r="AB937" s="125" t="s">
        <v>197</v>
      </c>
      <c r="AC937" s="125" t="s">
        <v>197</v>
      </c>
      <c r="AD937" s="125" t="s">
        <v>197</v>
      </c>
      <c r="AE937" s="125">
        <v>0</v>
      </c>
      <c r="AF937" s="125">
        <v>0.1</v>
      </c>
      <c r="AG937" s="125">
        <v>0</v>
      </c>
      <c r="AH937" s="125">
        <v>0</v>
      </c>
      <c r="AI937" s="202">
        <v>0</v>
      </c>
      <c r="AJ937" s="202">
        <v>0</v>
      </c>
      <c r="AK937" s="202">
        <v>0.74625748585379048</v>
      </c>
      <c r="AL937" s="202">
        <v>0</v>
      </c>
      <c r="AM937" s="202">
        <v>0.1</v>
      </c>
      <c r="AN937" s="202">
        <v>0</v>
      </c>
      <c r="AO937" s="202">
        <v>1</v>
      </c>
      <c r="AP937" s="202">
        <v>0</v>
      </c>
      <c r="AQ937" s="202" t="s">
        <v>197</v>
      </c>
      <c r="AR937" s="202">
        <v>1978</v>
      </c>
      <c r="AS937" s="234">
        <v>26.4</v>
      </c>
      <c r="AT937" s="202" t="s">
        <v>132</v>
      </c>
      <c r="AU937" s="202" t="s">
        <v>556</v>
      </c>
      <c r="AV937" s="152">
        <v>1.2557468834095589</v>
      </c>
      <c r="AW937" s="152">
        <v>1.2557468834095589</v>
      </c>
      <c r="AX937" s="179">
        <v>-1.585284990475752</v>
      </c>
      <c r="AY937" s="179" t="s">
        <v>115</v>
      </c>
      <c r="AZ937" s="179">
        <v>-1.2206323593649131</v>
      </c>
      <c r="BA937" s="179">
        <v>-1.138916429769258</v>
      </c>
      <c r="BB937" s="179">
        <v>0</v>
      </c>
      <c r="BC937" s="179">
        <v>1.105681987291846</v>
      </c>
      <c r="BD937" s="179">
        <v>1.1674264688726119</v>
      </c>
      <c r="BE937" s="179" t="s">
        <v>115</v>
      </c>
      <c r="BF937" s="179">
        <v>1.4946310189491001</v>
      </c>
      <c r="BG937" s="179">
        <v>1.762491886037755</v>
      </c>
      <c r="BH937" s="204">
        <v>1</v>
      </c>
      <c r="BI937" s="204">
        <v>4</v>
      </c>
      <c r="BJ937" s="205" t="s">
        <v>3038</v>
      </c>
      <c r="BK937" s="205" t="s">
        <v>3039</v>
      </c>
      <c r="BL937" s="205" t="s">
        <v>3040</v>
      </c>
      <c r="BM937" s="205">
        <v>1.7742514146209469</v>
      </c>
      <c r="BN937" s="205" t="s">
        <v>115</v>
      </c>
      <c r="BO937" s="205">
        <v>4.5818709145750702E-2</v>
      </c>
      <c r="BP937" s="205">
        <v>9.548178712712084E-2</v>
      </c>
      <c r="BQ937" s="205" t="s">
        <v>115</v>
      </c>
      <c r="BR937" s="205" t="s">
        <v>197</v>
      </c>
      <c r="BS937" s="205">
        <v>0.2933486442215445</v>
      </c>
      <c r="BT937" s="120" t="s">
        <v>115</v>
      </c>
      <c r="BU937" s="120" t="s">
        <v>115</v>
      </c>
      <c r="BV937" s="120" t="s">
        <v>115</v>
      </c>
      <c r="BW937" s="120" t="s">
        <v>115</v>
      </c>
      <c r="BX937" s="153">
        <v>24.62574858537905</v>
      </c>
      <c r="BY937" s="153">
        <v>1.2602048884898012</v>
      </c>
      <c r="BZ937" s="153">
        <v>1.2602048884898012</v>
      </c>
      <c r="CA937" s="154" t="s">
        <v>197</v>
      </c>
      <c r="CB937" s="154">
        <v>1.2938971319390928</v>
      </c>
      <c r="CC937" s="154">
        <v>1.2938971319390928</v>
      </c>
      <c r="CD937" s="154" t="s">
        <v>197</v>
      </c>
      <c r="CE937" s="155">
        <v>0</v>
      </c>
      <c r="CF937" s="269"/>
      <c r="CG937" s="269"/>
      <c r="CH937" s="273"/>
    </row>
    <row r="938" spans="1:86" s="1" customFormat="1" x14ac:dyDescent="0.2">
      <c r="A938" s="120">
        <v>934</v>
      </c>
      <c r="B938" s="172" t="s">
        <v>2373</v>
      </c>
      <c r="C938" s="120" t="s">
        <v>2393</v>
      </c>
      <c r="D938" s="126">
        <v>2</v>
      </c>
      <c r="E938" s="126" t="s">
        <v>2391</v>
      </c>
      <c r="F938" s="199">
        <v>70.005848</v>
      </c>
      <c r="G938" s="199">
        <v>29.194908999999999</v>
      </c>
      <c r="H938" s="123">
        <v>1</v>
      </c>
      <c r="I938" s="236">
        <v>6120</v>
      </c>
      <c r="J938" s="236">
        <v>90</v>
      </c>
      <c r="K938" s="123">
        <v>0</v>
      </c>
      <c r="L938" s="122">
        <v>6120</v>
      </c>
      <c r="M938" s="122">
        <v>90</v>
      </c>
      <c r="N938" s="122">
        <v>6193.5</v>
      </c>
      <c r="O938" s="122">
        <v>234.5</v>
      </c>
      <c r="P938" s="122">
        <v>272.5</v>
      </c>
      <c r="Q938" s="112" t="s">
        <v>533</v>
      </c>
      <c r="R938" s="158">
        <v>2</v>
      </c>
      <c r="S938" s="112" t="s">
        <v>2191</v>
      </c>
      <c r="T938" s="168" t="s">
        <v>2383</v>
      </c>
      <c r="U938" s="112" t="s">
        <v>197</v>
      </c>
      <c r="V938" s="112" t="s">
        <v>197</v>
      </c>
      <c r="W938" s="112" t="s">
        <v>193</v>
      </c>
      <c r="X938" s="112" t="s">
        <v>197</v>
      </c>
      <c r="Y938" s="112" t="s">
        <v>197</v>
      </c>
      <c r="Z938" s="112" t="s">
        <v>197</v>
      </c>
      <c r="AA938" s="125" t="s">
        <v>197</v>
      </c>
      <c r="AB938" s="125" t="s">
        <v>197</v>
      </c>
      <c r="AC938" s="125" t="s">
        <v>197</v>
      </c>
      <c r="AD938" s="125" t="s">
        <v>197</v>
      </c>
      <c r="AE938" s="125">
        <v>0</v>
      </c>
      <c r="AF938" s="125">
        <v>0.1</v>
      </c>
      <c r="AG938" s="125">
        <v>0</v>
      </c>
      <c r="AH938" s="125">
        <v>0</v>
      </c>
      <c r="AI938" s="202">
        <v>0</v>
      </c>
      <c r="AJ938" s="202">
        <v>0</v>
      </c>
      <c r="AK938" s="202">
        <v>0.74225748585379048</v>
      </c>
      <c r="AL938" s="202">
        <v>0</v>
      </c>
      <c r="AM938" s="202">
        <v>0.1</v>
      </c>
      <c r="AN938" s="202">
        <v>0</v>
      </c>
      <c r="AO938" s="202">
        <v>1</v>
      </c>
      <c r="AP938" s="202">
        <v>0</v>
      </c>
      <c r="AQ938" s="202" t="s">
        <v>197</v>
      </c>
      <c r="AR938" s="202">
        <v>1978</v>
      </c>
      <c r="AS938" s="234">
        <v>26</v>
      </c>
      <c r="AT938" s="202" t="s">
        <v>132</v>
      </c>
      <c r="AU938" s="202" t="s">
        <v>556</v>
      </c>
      <c r="AV938" s="152">
        <v>1.2533739167965758</v>
      </c>
      <c r="AW938" s="152">
        <v>1.2533739167965758</v>
      </c>
      <c r="AX938" s="179">
        <v>-1.585284990475752</v>
      </c>
      <c r="AY938" s="179" t="s">
        <v>115</v>
      </c>
      <c r="AZ938" s="179">
        <v>-1.2206323593649131</v>
      </c>
      <c r="BA938" s="179">
        <v>-1.138916429769258</v>
      </c>
      <c r="BB938" s="179">
        <v>0</v>
      </c>
      <c r="BC938" s="179">
        <v>1.105681987291846</v>
      </c>
      <c r="BD938" s="179">
        <v>1.1674264688726119</v>
      </c>
      <c r="BE938" s="179" t="s">
        <v>115</v>
      </c>
      <c r="BF938" s="179">
        <v>1.4946310189491001</v>
      </c>
      <c r="BG938" s="179">
        <v>1.762491886037755</v>
      </c>
      <c r="BH938" s="204">
        <v>1</v>
      </c>
      <c r="BI938" s="204">
        <v>4</v>
      </c>
      <c r="BJ938" s="205" t="s">
        <v>3038</v>
      </c>
      <c r="BK938" s="205" t="s">
        <v>3039</v>
      </c>
      <c r="BL938" s="205" t="s">
        <v>3040</v>
      </c>
      <c r="BM938" s="205">
        <v>1.7742514146209469</v>
      </c>
      <c r="BN938" s="205" t="s">
        <v>115</v>
      </c>
      <c r="BO938" s="205">
        <v>4.5818709145750702E-2</v>
      </c>
      <c r="BP938" s="205">
        <v>9.548178712712084E-2</v>
      </c>
      <c r="BQ938" s="205" t="s">
        <v>115</v>
      </c>
      <c r="BR938" s="205" t="s">
        <v>197</v>
      </c>
      <c r="BS938" s="205">
        <v>0.2933486442215445</v>
      </c>
      <c r="BT938" s="120" t="s">
        <v>115</v>
      </c>
      <c r="BU938" s="120" t="s">
        <v>115</v>
      </c>
      <c r="BV938" s="120" t="s">
        <v>115</v>
      </c>
      <c r="BW938" s="120" t="s">
        <v>115</v>
      </c>
      <c r="BX938" s="153">
        <v>24.225748585379051</v>
      </c>
      <c r="BY938" s="153">
        <v>1.2578403321116562</v>
      </c>
      <c r="BZ938" s="153">
        <v>1.2578403321116562</v>
      </c>
      <c r="CA938" s="154" t="s">
        <v>197</v>
      </c>
      <c r="CB938" s="154">
        <v>1.2915942583309123</v>
      </c>
      <c r="CC938" s="154">
        <v>1.2915942583309123</v>
      </c>
      <c r="CD938" s="154" t="s">
        <v>197</v>
      </c>
      <c r="CE938" s="155">
        <v>0</v>
      </c>
      <c r="CF938" s="269"/>
      <c r="CG938" s="269"/>
      <c r="CH938" s="273"/>
    </row>
    <row r="939" spans="1:86" s="1" customFormat="1" x14ac:dyDescent="0.2">
      <c r="A939" s="120">
        <v>935</v>
      </c>
      <c r="B939" s="172" t="s">
        <v>2374</v>
      </c>
      <c r="C939" s="120" t="s">
        <v>2393</v>
      </c>
      <c r="D939" s="126">
        <v>2</v>
      </c>
      <c r="E939" s="126" t="s">
        <v>2391</v>
      </c>
      <c r="F939" s="199">
        <v>70.005848</v>
      </c>
      <c r="G939" s="199">
        <v>29.194908999999999</v>
      </c>
      <c r="H939" s="123">
        <v>1</v>
      </c>
      <c r="I939" s="236">
        <v>6840</v>
      </c>
      <c r="J939" s="236">
        <v>100</v>
      </c>
      <c r="K939" s="123">
        <v>0</v>
      </c>
      <c r="L939" s="122">
        <v>6840</v>
      </c>
      <c r="M939" s="122">
        <v>100</v>
      </c>
      <c r="N939" s="122">
        <v>6985.5</v>
      </c>
      <c r="O939" s="122">
        <v>267.5</v>
      </c>
      <c r="P939" s="122">
        <v>291.5</v>
      </c>
      <c r="Q939" s="112" t="s">
        <v>533</v>
      </c>
      <c r="R939" s="158">
        <v>2</v>
      </c>
      <c r="S939" s="112" t="s">
        <v>2191</v>
      </c>
      <c r="T939" s="168" t="s">
        <v>2379</v>
      </c>
      <c r="U939" s="112" t="s">
        <v>197</v>
      </c>
      <c r="V939" s="112" t="s">
        <v>197</v>
      </c>
      <c r="W939" s="112" t="s">
        <v>193</v>
      </c>
      <c r="X939" s="112" t="s">
        <v>197</v>
      </c>
      <c r="Y939" s="112" t="s">
        <v>197</v>
      </c>
      <c r="Z939" s="112" t="s">
        <v>197</v>
      </c>
      <c r="AA939" s="125" t="s">
        <v>197</v>
      </c>
      <c r="AB939" s="125" t="s">
        <v>197</v>
      </c>
      <c r="AC939" s="125" t="s">
        <v>197</v>
      </c>
      <c r="AD939" s="125" t="s">
        <v>197</v>
      </c>
      <c r="AE939" s="125">
        <v>0</v>
      </c>
      <c r="AF939" s="125">
        <v>0.1</v>
      </c>
      <c r="AG939" s="125">
        <v>0</v>
      </c>
      <c r="AH939" s="125">
        <v>0</v>
      </c>
      <c r="AI939" s="202">
        <v>0</v>
      </c>
      <c r="AJ939" s="202">
        <v>0</v>
      </c>
      <c r="AK939" s="202">
        <v>0.74225748585379048</v>
      </c>
      <c r="AL939" s="202">
        <v>0</v>
      </c>
      <c r="AM939" s="202">
        <v>0.1</v>
      </c>
      <c r="AN939" s="202">
        <v>0</v>
      </c>
      <c r="AO939" s="202">
        <v>1</v>
      </c>
      <c r="AP939" s="202">
        <v>0</v>
      </c>
      <c r="AQ939" s="202" t="s">
        <v>197</v>
      </c>
      <c r="AR939" s="202">
        <v>1978</v>
      </c>
      <c r="AS939" s="234">
        <v>26</v>
      </c>
      <c r="AT939" s="202" t="s">
        <v>132</v>
      </c>
      <c r="AU939" s="202" t="s">
        <v>556</v>
      </c>
      <c r="AV939" s="152">
        <v>1.2533739167965758</v>
      </c>
      <c r="AW939" s="152">
        <v>1.2533739167965758</v>
      </c>
      <c r="AX939" s="179">
        <v>-1.5722198811991019</v>
      </c>
      <c r="AY939" s="179" t="s">
        <v>115</v>
      </c>
      <c r="AZ939" s="179">
        <v>-1.2102068734245881</v>
      </c>
      <c r="BA939" s="179">
        <v>-1.1287198078213601</v>
      </c>
      <c r="BB939" s="179">
        <v>0</v>
      </c>
      <c r="BC939" s="179">
        <v>1.0970373957720321</v>
      </c>
      <c r="BD939" s="179">
        <v>1.158755093344823</v>
      </c>
      <c r="BE939" s="179" t="s">
        <v>115</v>
      </c>
      <c r="BF939" s="179">
        <v>1.483987395691541</v>
      </c>
      <c r="BG939" s="179">
        <v>1.749415157623494</v>
      </c>
      <c r="BH939" s="204">
        <v>1</v>
      </c>
      <c r="BI939" s="204">
        <v>4</v>
      </c>
      <c r="BJ939" s="205" t="s">
        <v>3038</v>
      </c>
      <c r="BK939" s="205" t="s">
        <v>3039</v>
      </c>
      <c r="BL939" s="205" t="s">
        <v>3040</v>
      </c>
      <c r="BM939" s="205">
        <v>1.7742514146209469</v>
      </c>
      <c r="BN939" s="205" t="s">
        <v>115</v>
      </c>
      <c r="BO939" s="205">
        <v>4.5818709145750702E-2</v>
      </c>
      <c r="BP939" s="205">
        <v>9.548178712712084E-2</v>
      </c>
      <c r="BQ939" s="205" t="s">
        <v>115</v>
      </c>
      <c r="BR939" s="205" t="s">
        <v>197</v>
      </c>
      <c r="BS939" s="205">
        <v>0.2933486442215445</v>
      </c>
      <c r="BT939" s="120" t="s">
        <v>115</v>
      </c>
      <c r="BU939" s="120" t="s">
        <v>115</v>
      </c>
      <c r="BV939" s="120" t="s">
        <v>115</v>
      </c>
      <c r="BW939" s="120" t="s">
        <v>115</v>
      </c>
      <c r="BX939" s="153">
        <v>24.225748585379051</v>
      </c>
      <c r="BY939" s="153">
        <v>1.2578403321116562</v>
      </c>
      <c r="BZ939" s="153">
        <v>1.2578403321116562</v>
      </c>
      <c r="CA939" s="154" t="s">
        <v>197</v>
      </c>
      <c r="CB939" s="154">
        <v>1.2915942583309123</v>
      </c>
      <c r="CC939" s="154">
        <v>1.2915942583309123</v>
      </c>
      <c r="CD939" s="154" t="s">
        <v>197</v>
      </c>
      <c r="CE939" s="155">
        <v>0</v>
      </c>
      <c r="CF939" s="269"/>
      <c r="CG939" s="269"/>
      <c r="CH939" s="273"/>
    </row>
    <row r="940" spans="1:86" s="1" customFormat="1" x14ac:dyDescent="0.2">
      <c r="A940" s="120">
        <v>936</v>
      </c>
      <c r="B940" s="172" t="s">
        <v>2375</v>
      </c>
      <c r="C940" s="120" t="s">
        <v>2393</v>
      </c>
      <c r="D940" s="126">
        <v>2</v>
      </c>
      <c r="E940" s="126" t="s">
        <v>2392</v>
      </c>
      <c r="F940" s="199">
        <v>69.863872000000001</v>
      </c>
      <c r="G940" s="199">
        <v>30.068087999999999</v>
      </c>
      <c r="H940" s="123">
        <v>1</v>
      </c>
      <c r="I940" s="236">
        <v>1740</v>
      </c>
      <c r="J940" s="236">
        <v>90</v>
      </c>
      <c r="K940" s="123">
        <v>0</v>
      </c>
      <c r="L940" s="122">
        <v>1740</v>
      </c>
      <c r="M940" s="122">
        <v>90</v>
      </c>
      <c r="N940" s="122">
        <v>978</v>
      </c>
      <c r="O940" s="122">
        <v>244</v>
      </c>
      <c r="P940" s="122">
        <v>245</v>
      </c>
      <c r="Q940" s="112" t="s">
        <v>533</v>
      </c>
      <c r="R940" s="158">
        <v>0</v>
      </c>
      <c r="S940" s="112" t="s">
        <v>2191</v>
      </c>
      <c r="T940" s="168" t="s">
        <v>2385</v>
      </c>
      <c r="U940" s="112" t="s">
        <v>197</v>
      </c>
      <c r="V940" s="112" t="s">
        <v>197</v>
      </c>
      <c r="W940" s="112" t="s">
        <v>193</v>
      </c>
      <c r="X940" s="112" t="s">
        <v>197</v>
      </c>
      <c r="Y940" s="112" t="s">
        <v>197</v>
      </c>
      <c r="Z940" s="112" t="s">
        <v>197</v>
      </c>
      <c r="AA940" s="125" t="s">
        <v>197</v>
      </c>
      <c r="AB940" s="125" t="s">
        <v>197</v>
      </c>
      <c r="AC940" s="125" t="s">
        <v>197</v>
      </c>
      <c r="AD940" s="125" t="s">
        <v>197</v>
      </c>
      <c r="AE940" s="125">
        <v>0</v>
      </c>
      <c r="AF940" s="125">
        <v>0.1</v>
      </c>
      <c r="AG940" s="125">
        <v>0</v>
      </c>
      <c r="AH940" s="125">
        <v>0</v>
      </c>
      <c r="AI940" s="202">
        <v>0</v>
      </c>
      <c r="AJ940" s="202">
        <v>0</v>
      </c>
      <c r="AK940" s="202">
        <v>0.5</v>
      </c>
      <c r="AL940" s="202">
        <v>0</v>
      </c>
      <c r="AM940" s="202">
        <v>0.1</v>
      </c>
      <c r="AN940" s="202">
        <v>0</v>
      </c>
      <c r="AO940" s="202">
        <v>1</v>
      </c>
      <c r="AP940" s="202">
        <v>0</v>
      </c>
      <c r="AQ940" s="202" t="s">
        <v>197</v>
      </c>
      <c r="AR940" s="202">
        <v>1978</v>
      </c>
      <c r="AS940" s="234">
        <v>7</v>
      </c>
      <c r="AT940" s="202" t="s">
        <v>132</v>
      </c>
      <c r="AU940" s="202" t="s">
        <v>556</v>
      </c>
      <c r="AV940" s="152">
        <v>1.1269427669584644</v>
      </c>
      <c r="AW940" s="152">
        <v>1.1269427669584644</v>
      </c>
      <c r="AX940" s="179">
        <v>-1.562868196023192</v>
      </c>
      <c r="AY940" s="179" t="s">
        <v>115</v>
      </c>
      <c r="AZ940" s="179">
        <v>-1.202328691658469</v>
      </c>
      <c r="BA940" s="179">
        <v>-1.121190485581357</v>
      </c>
      <c r="BB940" s="179">
        <v>0</v>
      </c>
      <c r="BC940" s="179">
        <v>1.0904878703453751</v>
      </c>
      <c r="BD940" s="179">
        <v>1.1522472675365221</v>
      </c>
      <c r="BE940" s="179" t="s">
        <v>115</v>
      </c>
      <c r="BF940" s="179">
        <v>1.476362328950855</v>
      </c>
      <c r="BG940" s="179">
        <v>1.739996115429431</v>
      </c>
      <c r="BH940" s="204">
        <v>1</v>
      </c>
      <c r="BI940" s="204">
        <v>4</v>
      </c>
      <c r="BJ940" s="205" t="s">
        <v>3038</v>
      </c>
      <c r="BK940" s="205" t="s">
        <v>3039</v>
      </c>
      <c r="BL940" s="205" t="s">
        <v>3040</v>
      </c>
      <c r="BM940" s="205">
        <v>1.7432923972190271</v>
      </c>
      <c r="BN940" s="205" t="s">
        <v>115</v>
      </c>
      <c r="BO940" s="205">
        <v>3.055569393001312E-2</v>
      </c>
      <c r="BP940" s="205">
        <v>9.548178712712084E-2</v>
      </c>
      <c r="BQ940" s="205" t="s">
        <v>115</v>
      </c>
      <c r="BR940" s="205" t="s">
        <v>197</v>
      </c>
      <c r="BS940" s="205">
        <v>0.2534552605908964</v>
      </c>
      <c r="BT940" s="120" t="s">
        <v>115</v>
      </c>
      <c r="BU940" s="120" t="s">
        <v>115</v>
      </c>
      <c r="BV940" s="120" t="s">
        <v>115</v>
      </c>
      <c r="BW940" s="120" t="s">
        <v>115</v>
      </c>
      <c r="BX940" s="153">
        <v>5.2567076027809732</v>
      </c>
      <c r="BY940" s="153">
        <v>1.1313931333115528</v>
      </c>
      <c r="BZ940" s="153">
        <v>1.1313931333115528</v>
      </c>
      <c r="CA940" s="154" t="s">
        <v>197</v>
      </c>
      <c r="CB940" s="154">
        <v>1.1594352035477153</v>
      </c>
      <c r="CC940" s="154">
        <v>1.1594352035477153</v>
      </c>
      <c r="CD940" s="154" t="s">
        <v>197</v>
      </c>
      <c r="CE940" s="155">
        <v>0</v>
      </c>
      <c r="CF940" s="269"/>
      <c r="CG940" s="269"/>
      <c r="CH940" s="273"/>
    </row>
    <row r="941" spans="1:86" s="1" customFormat="1" x14ac:dyDescent="0.2">
      <c r="A941" s="120">
        <v>937</v>
      </c>
      <c r="B941" s="172" t="s">
        <v>2376</v>
      </c>
      <c r="C941" s="120" t="s">
        <v>2960</v>
      </c>
      <c r="D941" s="126">
        <v>2</v>
      </c>
      <c r="E941" s="126" t="s">
        <v>2392</v>
      </c>
      <c r="F941" s="199">
        <v>69.863872000000001</v>
      </c>
      <c r="G941" s="199">
        <v>30.068087999999999</v>
      </c>
      <c r="H941" s="123">
        <v>1</v>
      </c>
      <c r="I941" s="236">
        <v>1970</v>
      </c>
      <c r="J941" s="236">
        <v>90</v>
      </c>
      <c r="K941" s="123">
        <v>0</v>
      </c>
      <c r="L941" s="122">
        <v>1970</v>
      </c>
      <c r="M941" s="122">
        <v>90</v>
      </c>
      <c r="N941" s="122">
        <v>1931.25</v>
      </c>
      <c r="O941" s="122">
        <v>213.75</v>
      </c>
      <c r="P941" s="122">
        <v>286.25</v>
      </c>
      <c r="Q941" s="112" t="s">
        <v>533</v>
      </c>
      <c r="R941" s="158">
        <v>2</v>
      </c>
      <c r="S941" s="112" t="s">
        <v>2191</v>
      </c>
      <c r="T941" s="168" t="s">
        <v>2386</v>
      </c>
      <c r="U941" s="112" t="s">
        <v>197</v>
      </c>
      <c r="V941" s="112" t="s">
        <v>197</v>
      </c>
      <c r="W941" s="112" t="s">
        <v>193</v>
      </c>
      <c r="X941" s="112" t="s">
        <v>197</v>
      </c>
      <c r="Y941" s="112" t="s">
        <v>197</v>
      </c>
      <c r="Z941" s="112" t="s">
        <v>197</v>
      </c>
      <c r="AA941" s="125" t="s">
        <v>197</v>
      </c>
      <c r="AB941" s="125" t="s">
        <v>197</v>
      </c>
      <c r="AC941" s="125" t="s">
        <v>197</v>
      </c>
      <c r="AD941" s="125" t="s">
        <v>197</v>
      </c>
      <c r="AE941" s="125">
        <v>0</v>
      </c>
      <c r="AF941" s="125">
        <v>0.1</v>
      </c>
      <c r="AG941" s="125">
        <v>0</v>
      </c>
      <c r="AH941" s="125">
        <v>0</v>
      </c>
      <c r="AI941" s="202">
        <v>0</v>
      </c>
      <c r="AJ941" s="202">
        <v>0</v>
      </c>
      <c r="AK941" s="202">
        <v>0.5</v>
      </c>
      <c r="AL941" s="202">
        <v>0</v>
      </c>
      <c r="AM941" s="202">
        <v>0.1</v>
      </c>
      <c r="AN941" s="202">
        <v>0</v>
      </c>
      <c r="AO941" s="202">
        <v>1</v>
      </c>
      <c r="AP941" s="202">
        <v>0</v>
      </c>
      <c r="AQ941" s="202" t="s">
        <v>197</v>
      </c>
      <c r="AR941" s="202">
        <v>1978</v>
      </c>
      <c r="AS941" s="234">
        <v>7</v>
      </c>
      <c r="AT941" s="202" t="s">
        <v>132</v>
      </c>
      <c r="AU941" s="202" t="s">
        <v>556</v>
      </c>
      <c r="AV941" s="152">
        <v>1.1269427669584644</v>
      </c>
      <c r="AW941" s="152">
        <v>1.1269427669584644</v>
      </c>
      <c r="AX941" s="179">
        <v>-1.6111579929752069</v>
      </c>
      <c r="AY941" s="179" t="s">
        <v>115</v>
      </c>
      <c r="AZ941" s="179">
        <v>-1.2416542598964471</v>
      </c>
      <c r="BA941" s="179">
        <v>-1.1595161829811711</v>
      </c>
      <c r="BB941" s="179">
        <v>0</v>
      </c>
      <c r="BC941" s="179">
        <v>1.121133607990773</v>
      </c>
      <c r="BD941" s="179">
        <v>1.1829538840444489</v>
      </c>
      <c r="BE941" s="179" t="s">
        <v>115</v>
      </c>
      <c r="BF941" s="179">
        <v>1.5129637403310581</v>
      </c>
      <c r="BG941" s="179">
        <v>1.7848752903591361</v>
      </c>
      <c r="BH941" s="204">
        <v>1</v>
      </c>
      <c r="BI941" s="204">
        <v>4</v>
      </c>
      <c r="BJ941" s="205" t="s">
        <v>3038</v>
      </c>
      <c r="BK941" s="205" t="s">
        <v>3039</v>
      </c>
      <c r="BL941" s="205" t="s">
        <v>3040</v>
      </c>
      <c r="BM941" s="205">
        <v>1.7432923972190271</v>
      </c>
      <c r="BN941" s="205" t="s">
        <v>115</v>
      </c>
      <c r="BO941" s="205">
        <v>3.055569393001312E-2</v>
      </c>
      <c r="BP941" s="205">
        <v>9.548178712712084E-2</v>
      </c>
      <c r="BQ941" s="205" t="s">
        <v>115</v>
      </c>
      <c r="BR941" s="205" t="s">
        <v>197</v>
      </c>
      <c r="BS941" s="205">
        <v>0.2534552605908964</v>
      </c>
      <c r="BT941" s="120" t="s">
        <v>115</v>
      </c>
      <c r="BU941" s="120" t="s">
        <v>115</v>
      </c>
      <c r="BV941" s="120" t="s">
        <v>115</v>
      </c>
      <c r="BW941" s="120" t="s">
        <v>115</v>
      </c>
      <c r="BX941" s="153">
        <v>5.2567076027809732</v>
      </c>
      <c r="BY941" s="153">
        <v>1.1313931333115528</v>
      </c>
      <c r="BZ941" s="153">
        <v>1.1313931333115528</v>
      </c>
      <c r="CA941" s="154" t="s">
        <v>197</v>
      </c>
      <c r="CB941" s="154">
        <v>1.1594352035477153</v>
      </c>
      <c r="CC941" s="154">
        <v>1.1594352035477153</v>
      </c>
      <c r="CD941" s="154" t="s">
        <v>197</v>
      </c>
      <c r="CE941" s="155">
        <v>0</v>
      </c>
      <c r="CF941" s="269"/>
      <c r="CG941" s="269"/>
      <c r="CH941" s="273"/>
    </row>
    <row r="942" spans="1:86" s="1" customFormat="1" x14ac:dyDescent="0.2">
      <c r="A942" s="120">
        <v>938</v>
      </c>
      <c r="B942" s="172" t="s">
        <v>2377</v>
      </c>
      <c r="C942" s="120" t="s">
        <v>2960</v>
      </c>
      <c r="D942" s="126">
        <v>2</v>
      </c>
      <c r="E942" s="126" t="s">
        <v>2392</v>
      </c>
      <c r="F942" s="199">
        <v>69.863872000000001</v>
      </c>
      <c r="G942" s="199">
        <v>30.068087999999999</v>
      </c>
      <c r="H942" s="123">
        <v>1</v>
      </c>
      <c r="I942" s="236">
        <v>2020</v>
      </c>
      <c r="J942" s="236">
        <v>110</v>
      </c>
      <c r="K942" s="123">
        <v>0</v>
      </c>
      <c r="L942" s="122">
        <v>2020</v>
      </c>
      <c r="M942" s="122">
        <v>110</v>
      </c>
      <c r="N942" s="122">
        <v>1258.5</v>
      </c>
      <c r="O942" s="122">
        <v>272.5</v>
      </c>
      <c r="P942" s="122">
        <v>287.5</v>
      </c>
      <c r="Q942" s="112" t="s">
        <v>533</v>
      </c>
      <c r="R942" s="158">
        <v>2</v>
      </c>
      <c r="S942" s="112" t="s">
        <v>2191</v>
      </c>
      <c r="T942" s="168" t="s">
        <v>2386</v>
      </c>
      <c r="U942" s="112" t="s">
        <v>197</v>
      </c>
      <c r="V942" s="112" t="s">
        <v>197</v>
      </c>
      <c r="W942" s="112" t="s">
        <v>193</v>
      </c>
      <c r="X942" s="112" t="s">
        <v>197</v>
      </c>
      <c r="Y942" s="112" t="s">
        <v>197</v>
      </c>
      <c r="Z942" s="112" t="s">
        <v>197</v>
      </c>
      <c r="AA942" s="125" t="s">
        <v>197</v>
      </c>
      <c r="AB942" s="125" t="s">
        <v>197</v>
      </c>
      <c r="AC942" s="125" t="s">
        <v>197</v>
      </c>
      <c r="AD942" s="125" t="s">
        <v>197</v>
      </c>
      <c r="AE942" s="125">
        <v>0</v>
      </c>
      <c r="AF942" s="125">
        <v>0.1</v>
      </c>
      <c r="AG942" s="125">
        <v>0</v>
      </c>
      <c r="AH942" s="125">
        <v>0</v>
      </c>
      <c r="AI942" s="202">
        <v>0</v>
      </c>
      <c r="AJ942" s="202">
        <v>0</v>
      </c>
      <c r="AK942" s="202">
        <v>0.5</v>
      </c>
      <c r="AL942" s="202">
        <v>0</v>
      </c>
      <c r="AM942" s="202">
        <v>0.1</v>
      </c>
      <c r="AN942" s="202">
        <v>0</v>
      </c>
      <c r="AO942" s="202">
        <v>1</v>
      </c>
      <c r="AP942" s="202">
        <v>0</v>
      </c>
      <c r="AQ942" s="202" t="s">
        <v>197</v>
      </c>
      <c r="AR942" s="202">
        <v>1978</v>
      </c>
      <c r="AS942" s="234">
        <v>7</v>
      </c>
      <c r="AT942" s="202" t="s">
        <v>132</v>
      </c>
      <c r="AU942" s="202" t="s">
        <v>556</v>
      </c>
      <c r="AV942" s="152">
        <v>1.1269427669584644</v>
      </c>
      <c r="AW942" s="152">
        <v>1.1269427669584644</v>
      </c>
      <c r="AX942" s="179">
        <v>-1.6111579929752069</v>
      </c>
      <c r="AY942" s="179" t="s">
        <v>115</v>
      </c>
      <c r="AZ942" s="179">
        <v>-1.2416542598964471</v>
      </c>
      <c r="BA942" s="179">
        <v>-1.1595161829811711</v>
      </c>
      <c r="BB942" s="179">
        <v>0</v>
      </c>
      <c r="BC942" s="179">
        <v>1.121133607990773</v>
      </c>
      <c r="BD942" s="179">
        <v>1.1829538840444489</v>
      </c>
      <c r="BE942" s="179" t="s">
        <v>115</v>
      </c>
      <c r="BF942" s="179">
        <v>1.5129637403310581</v>
      </c>
      <c r="BG942" s="179">
        <v>1.7848752903591361</v>
      </c>
      <c r="BH942" s="204">
        <v>1</v>
      </c>
      <c r="BI942" s="204">
        <v>4</v>
      </c>
      <c r="BJ942" s="205" t="s">
        <v>3038</v>
      </c>
      <c r="BK942" s="205" t="s">
        <v>3039</v>
      </c>
      <c r="BL942" s="205" t="s">
        <v>3040</v>
      </c>
      <c r="BM942" s="205">
        <v>1.7432923972190271</v>
      </c>
      <c r="BN942" s="205" t="s">
        <v>115</v>
      </c>
      <c r="BO942" s="205">
        <v>3.055569393001312E-2</v>
      </c>
      <c r="BP942" s="205">
        <v>9.548178712712084E-2</v>
      </c>
      <c r="BQ942" s="205" t="s">
        <v>115</v>
      </c>
      <c r="BR942" s="205" t="s">
        <v>197</v>
      </c>
      <c r="BS942" s="205">
        <v>0.2534552605908964</v>
      </c>
      <c r="BT942" s="120" t="s">
        <v>115</v>
      </c>
      <c r="BU942" s="120" t="s">
        <v>115</v>
      </c>
      <c r="BV942" s="120" t="s">
        <v>115</v>
      </c>
      <c r="BW942" s="120" t="s">
        <v>115</v>
      </c>
      <c r="BX942" s="153">
        <v>5.2567076027809732</v>
      </c>
      <c r="BY942" s="153">
        <v>1.1313931333115528</v>
      </c>
      <c r="BZ942" s="153">
        <v>1.1313931333115528</v>
      </c>
      <c r="CA942" s="154" t="s">
        <v>197</v>
      </c>
      <c r="CB942" s="154">
        <v>1.1594352035477153</v>
      </c>
      <c r="CC942" s="154">
        <v>1.1594352035477153</v>
      </c>
      <c r="CD942" s="154" t="s">
        <v>197</v>
      </c>
      <c r="CE942" s="155">
        <v>0</v>
      </c>
      <c r="CF942" s="269"/>
      <c r="CG942" s="269"/>
      <c r="CH942" s="273"/>
    </row>
    <row r="943" spans="1:86" s="1" customFormat="1" x14ac:dyDescent="0.2">
      <c r="A943" s="120">
        <v>939</v>
      </c>
      <c r="B943" s="120" t="s">
        <v>875</v>
      </c>
      <c r="C943" s="120" t="s">
        <v>494</v>
      </c>
      <c r="D943" s="126">
        <v>2</v>
      </c>
      <c r="E943" s="126" t="s">
        <v>877</v>
      </c>
      <c r="F943" s="199">
        <v>70.058300000000003</v>
      </c>
      <c r="G943" s="199">
        <v>28.95</v>
      </c>
      <c r="H943" s="123">
        <v>1</v>
      </c>
      <c r="I943" s="122">
        <v>7510</v>
      </c>
      <c r="J943" s="122">
        <v>220</v>
      </c>
      <c r="K943" s="123">
        <v>0</v>
      </c>
      <c r="L943" s="122">
        <v>7510</v>
      </c>
      <c r="M943" s="122">
        <v>220</v>
      </c>
      <c r="N943" s="122">
        <v>7695.5</v>
      </c>
      <c r="O943" s="122">
        <v>579.5</v>
      </c>
      <c r="P943" s="122">
        <v>524.5</v>
      </c>
      <c r="Q943" s="112" t="s">
        <v>192</v>
      </c>
      <c r="R943" s="158">
        <v>1</v>
      </c>
      <c r="S943" s="112">
        <v>5</v>
      </c>
      <c r="T943" s="112" t="s">
        <v>878</v>
      </c>
      <c r="U943" s="112" t="s">
        <v>214</v>
      </c>
      <c r="V943" s="112" t="s">
        <v>876</v>
      </c>
      <c r="W943" s="112" t="s">
        <v>193</v>
      </c>
      <c r="X943" s="112">
        <v>6.8250000000000002</v>
      </c>
      <c r="Y943" s="112" t="s">
        <v>115</v>
      </c>
      <c r="Z943" s="112" t="s">
        <v>115</v>
      </c>
      <c r="AA943" s="125" t="s">
        <v>495</v>
      </c>
      <c r="AB943" s="125" t="s">
        <v>197</v>
      </c>
      <c r="AC943" s="125" t="s">
        <v>197</v>
      </c>
      <c r="AD943" s="125">
        <v>0.05</v>
      </c>
      <c r="AE943" s="125">
        <v>0.01</v>
      </c>
      <c r="AF943" s="125">
        <v>0.1</v>
      </c>
      <c r="AG943" s="125">
        <v>0</v>
      </c>
      <c r="AH943" s="125">
        <v>0</v>
      </c>
      <c r="AI943" s="202">
        <v>0</v>
      </c>
      <c r="AJ943" s="202">
        <v>0</v>
      </c>
      <c r="AK943" s="202">
        <v>0.82487301608668584</v>
      </c>
      <c r="AL943" s="202">
        <v>0</v>
      </c>
      <c r="AM943" s="202">
        <v>0.1</v>
      </c>
      <c r="AN943" s="202">
        <v>0</v>
      </c>
      <c r="AO943" s="202">
        <v>1</v>
      </c>
      <c r="AP943" s="202">
        <v>0</v>
      </c>
      <c r="AQ943" s="202" t="s">
        <v>197</v>
      </c>
      <c r="AR943" s="202">
        <v>1977</v>
      </c>
      <c r="AS943" s="203">
        <v>34</v>
      </c>
      <c r="AT943" s="202" t="s">
        <v>132</v>
      </c>
      <c r="AU943" s="202" t="s">
        <v>556</v>
      </c>
      <c r="AV943" s="152">
        <v>1.3040381484711043</v>
      </c>
      <c r="AW943" s="152">
        <v>1.3040381484711043</v>
      </c>
      <c r="AX943" s="179">
        <v>-1.6111579929752069</v>
      </c>
      <c r="AY943" s="179" t="s">
        <v>115</v>
      </c>
      <c r="AZ943" s="179">
        <v>-1.2416542598964471</v>
      </c>
      <c r="BA943" s="179">
        <v>-1.1595161829811711</v>
      </c>
      <c r="BB943" s="179">
        <v>0</v>
      </c>
      <c r="BC943" s="179">
        <v>1.121133607990773</v>
      </c>
      <c r="BD943" s="179">
        <v>1.1829538840444489</v>
      </c>
      <c r="BE943" s="179" t="s">
        <v>115</v>
      </c>
      <c r="BF943" s="179">
        <v>1.5129637403310581</v>
      </c>
      <c r="BG943" s="179">
        <v>1.7848752903591361</v>
      </c>
      <c r="BH943" s="204">
        <v>1</v>
      </c>
      <c r="BI943" s="204">
        <v>7</v>
      </c>
      <c r="BJ943" s="205" t="s">
        <v>3031</v>
      </c>
      <c r="BK943" s="205" t="s">
        <v>3032</v>
      </c>
      <c r="BL943" s="205" t="s">
        <v>3030</v>
      </c>
      <c r="BM943" s="205">
        <v>1.51269839133142</v>
      </c>
      <c r="BN943" s="205" t="s">
        <v>115</v>
      </c>
      <c r="BO943" s="205">
        <v>4.2054479194596261E-2</v>
      </c>
      <c r="BP943" s="205">
        <v>9.548178712712084E-2</v>
      </c>
      <c r="BQ943" s="205" t="s">
        <v>115</v>
      </c>
      <c r="BR943" s="205" t="s">
        <v>197</v>
      </c>
      <c r="BS943" s="205">
        <v>0.2676983913314197</v>
      </c>
      <c r="BT943" s="120" t="s">
        <v>197</v>
      </c>
      <c r="BU943" s="120" t="s">
        <v>197</v>
      </c>
      <c r="BV943" s="120" t="s">
        <v>197</v>
      </c>
      <c r="BW943" s="120" t="s">
        <v>197</v>
      </c>
      <c r="BX943" s="153">
        <v>32.487301608668581</v>
      </c>
      <c r="BY943" s="153">
        <v>1.308205199332759</v>
      </c>
      <c r="BZ943" s="153">
        <v>1.308205199332759</v>
      </c>
      <c r="CA943" s="154" t="s">
        <v>197</v>
      </c>
      <c r="CB943" s="154">
        <v>1.3353139227472668</v>
      </c>
      <c r="CC943" s="154">
        <v>1.3353139227472668</v>
      </c>
      <c r="CD943" s="154" t="s">
        <v>197</v>
      </c>
      <c r="CE943" s="155">
        <v>0</v>
      </c>
      <c r="CF943" s="269"/>
      <c r="CG943" s="269"/>
      <c r="CH943" s="273"/>
    </row>
    <row r="944" spans="1:86" s="1" customFormat="1" x14ac:dyDescent="0.2">
      <c r="A944" s="120">
        <v>940</v>
      </c>
      <c r="B944" s="120" t="s">
        <v>874</v>
      </c>
      <c r="C944" s="120" t="s">
        <v>494</v>
      </c>
      <c r="D944" s="126">
        <v>2</v>
      </c>
      <c r="E944" s="126" t="s">
        <v>877</v>
      </c>
      <c r="F944" s="199">
        <v>70.058300000000003</v>
      </c>
      <c r="G944" s="199">
        <v>28.95</v>
      </c>
      <c r="H944" s="123">
        <v>1</v>
      </c>
      <c r="I944" s="122">
        <v>8780</v>
      </c>
      <c r="J944" s="122">
        <v>180</v>
      </c>
      <c r="K944" s="123">
        <v>0</v>
      </c>
      <c r="L944" s="122">
        <v>8780</v>
      </c>
      <c r="M944" s="122">
        <v>180</v>
      </c>
      <c r="N944" s="122">
        <v>9988</v>
      </c>
      <c r="O944" s="122">
        <v>566</v>
      </c>
      <c r="P944" s="122">
        <v>563</v>
      </c>
      <c r="Q944" s="112" t="s">
        <v>214</v>
      </c>
      <c r="R944" s="158">
        <v>1</v>
      </c>
      <c r="S944" s="112">
        <v>5</v>
      </c>
      <c r="T944" s="112" t="s">
        <v>878</v>
      </c>
      <c r="U944" s="112" t="s">
        <v>214</v>
      </c>
      <c r="V944" s="112" t="s">
        <v>214</v>
      </c>
      <c r="W944" s="112" t="s">
        <v>193</v>
      </c>
      <c r="X944" s="112">
        <v>7.19</v>
      </c>
      <c r="Y944" s="112" t="s">
        <v>115</v>
      </c>
      <c r="Z944" s="112" t="s">
        <v>115</v>
      </c>
      <c r="AA944" s="125" t="s">
        <v>495</v>
      </c>
      <c r="AB944" s="125" t="s">
        <v>197</v>
      </c>
      <c r="AC944" s="125" t="s">
        <v>197</v>
      </c>
      <c r="AD944" s="125">
        <v>0.05</v>
      </c>
      <c r="AE944" s="125">
        <v>0.01</v>
      </c>
      <c r="AF944" s="125">
        <v>0.1</v>
      </c>
      <c r="AG944" s="125">
        <v>0</v>
      </c>
      <c r="AH944" s="125">
        <v>0</v>
      </c>
      <c r="AI944" s="202">
        <v>0</v>
      </c>
      <c r="AJ944" s="202">
        <v>0</v>
      </c>
      <c r="AK944" s="202">
        <v>0.84048945569099931</v>
      </c>
      <c r="AL944" s="202">
        <v>0</v>
      </c>
      <c r="AM944" s="202">
        <v>0.1</v>
      </c>
      <c r="AN944" s="202">
        <v>0</v>
      </c>
      <c r="AO944" s="202">
        <v>1</v>
      </c>
      <c r="AP944" s="202">
        <v>0</v>
      </c>
      <c r="AQ944" s="202" t="s">
        <v>197</v>
      </c>
      <c r="AR944" s="202">
        <v>1977</v>
      </c>
      <c r="AS944" s="203">
        <v>34</v>
      </c>
      <c r="AT944" s="202" t="s">
        <v>132</v>
      </c>
      <c r="AU944" s="202" t="s">
        <v>556</v>
      </c>
      <c r="AV944" s="152">
        <v>1.3139720412275719</v>
      </c>
      <c r="AW944" s="152">
        <v>1.3139720412275719</v>
      </c>
      <c r="AX944" s="179">
        <v>-1.611115992859472</v>
      </c>
      <c r="AY944" s="179" t="s">
        <v>115</v>
      </c>
      <c r="AZ944" s="179">
        <v>-1.241644184490631</v>
      </c>
      <c r="BA944" s="179">
        <v>-1.1595164086886831</v>
      </c>
      <c r="BB944" s="179">
        <v>0</v>
      </c>
      <c r="BC944" s="179">
        <v>1.121106864090494</v>
      </c>
      <c r="BD944" s="179">
        <v>1.182936087068871</v>
      </c>
      <c r="BE944" s="179" t="s">
        <v>115</v>
      </c>
      <c r="BF944" s="179">
        <v>1.5129000662859411</v>
      </c>
      <c r="BG944" s="179">
        <v>1.7847411513359981</v>
      </c>
      <c r="BH944" s="204">
        <v>0</v>
      </c>
      <c r="BI944" s="204">
        <v>7</v>
      </c>
      <c r="BJ944" s="205" t="s">
        <v>3025</v>
      </c>
      <c r="BK944" s="205" t="s">
        <v>3026</v>
      </c>
      <c r="BL944" s="205" t="s">
        <v>3027</v>
      </c>
      <c r="BM944" s="205">
        <v>-4.8945569099924542E-2</v>
      </c>
      <c r="BN944" s="205">
        <v>1.5616439604313439</v>
      </c>
      <c r="BO944" s="205">
        <v>4.2054479194596261E-2</v>
      </c>
      <c r="BP944" s="205">
        <v>9.548178712712084E-2</v>
      </c>
      <c r="BQ944" s="205" t="s">
        <v>115</v>
      </c>
      <c r="BR944" s="205" t="s">
        <v>197</v>
      </c>
      <c r="BS944" s="205">
        <v>0.2676983913314197</v>
      </c>
      <c r="BT944" s="120" t="s">
        <v>197</v>
      </c>
      <c r="BU944" s="120" t="s">
        <v>197</v>
      </c>
      <c r="BV944" s="120" t="s">
        <v>197</v>
      </c>
      <c r="BW944" s="120" t="s">
        <v>197</v>
      </c>
      <c r="BX944" s="153">
        <v>34.048945569099928</v>
      </c>
      <c r="BY944" s="153">
        <v>2.0435605533413397</v>
      </c>
      <c r="BZ944" s="153">
        <v>2.0435605533413397</v>
      </c>
      <c r="CA944" s="154" t="s">
        <v>197</v>
      </c>
      <c r="CB944" s="154">
        <v>2.0610196903218059</v>
      </c>
      <c r="CC944" s="154">
        <v>2.0610196903218059</v>
      </c>
      <c r="CD944" s="154" t="s">
        <v>197</v>
      </c>
      <c r="CE944" s="155">
        <v>0</v>
      </c>
      <c r="CF944" s="269"/>
      <c r="CG944" s="269"/>
      <c r="CH944" s="273"/>
    </row>
    <row r="945" spans="1:86" s="1" customFormat="1" x14ac:dyDescent="0.2">
      <c r="A945" s="120">
        <v>941</v>
      </c>
      <c r="B945" s="120" t="s">
        <v>879</v>
      </c>
      <c r="C945" s="120" t="s">
        <v>494</v>
      </c>
      <c r="D945" s="126">
        <v>2</v>
      </c>
      <c r="E945" s="126" t="s">
        <v>881</v>
      </c>
      <c r="F945" s="199">
        <v>70.067400000000006</v>
      </c>
      <c r="G945" s="199">
        <v>28.88</v>
      </c>
      <c r="H945" s="123">
        <v>1</v>
      </c>
      <c r="I945" s="122">
        <v>5360</v>
      </c>
      <c r="J945" s="122">
        <v>110</v>
      </c>
      <c r="K945" s="123">
        <v>0</v>
      </c>
      <c r="L945" s="122">
        <v>5360</v>
      </c>
      <c r="M945" s="122">
        <v>110</v>
      </c>
      <c r="N945" s="122">
        <v>6137.166666666667</v>
      </c>
      <c r="O945" s="122">
        <v>489.83333333333297</v>
      </c>
      <c r="P945" s="122">
        <v>385.16666666666703</v>
      </c>
      <c r="Q945" s="112" t="s">
        <v>206</v>
      </c>
      <c r="R945" s="158">
        <v>1</v>
      </c>
      <c r="S945" s="112">
        <v>5</v>
      </c>
      <c r="T945" s="112" t="s">
        <v>878</v>
      </c>
      <c r="U945" s="112" t="s">
        <v>214</v>
      </c>
      <c r="V945" s="112" t="s">
        <v>882</v>
      </c>
      <c r="W945" s="112" t="s">
        <v>193</v>
      </c>
      <c r="X945" s="112">
        <v>4.2300000000000004</v>
      </c>
      <c r="Y945" s="112" t="s">
        <v>115</v>
      </c>
      <c r="Z945" s="112" t="s">
        <v>115</v>
      </c>
      <c r="AA945" s="125" t="s">
        <v>495</v>
      </c>
      <c r="AB945" s="125" t="s">
        <v>197</v>
      </c>
      <c r="AC945" s="125" t="s">
        <v>197</v>
      </c>
      <c r="AD945" s="125">
        <v>0.05</v>
      </c>
      <c r="AE945" s="125">
        <v>0.01</v>
      </c>
      <c r="AF945" s="125">
        <v>0.1</v>
      </c>
      <c r="AG945" s="125">
        <v>0</v>
      </c>
      <c r="AH945" s="125">
        <v>0</v>
      </c>
      <c r="AI945" s="202">
        <v>0</v>
      </c>
      <c r="AJ945" s="202">
        <v>0</v>
      </c>
      <c r="AK945" s="202">
        <v>0.71487067374748337</v>
      </c>
      <c r="AL945" s="202">
        <v>0</v>
      </c>
      <c r="AM945" s="202">
        <v>0.1</v>
      </c>
      <c r="AN945" s="202">
        <v>0</v>
      </c>
      <c r="AO945" s="202">
        <v>1</v>
      </c>
      <c r="AP945" s="202">
        <v>0</v>
      </c>
      <c r="AQ945" s="202" t="s">
        <v>197</v>
      </c>
      <c r="AR945" s="202">
        <v>1977</v>
      </c>
      <c r="AS945" s="203">
        <v>23</v>
      </c>
      <c r="AT945" s="202" t="s">
        <v>132</v>
      </c>
      <c r="AU945" s="202" t="s">
        <v>556</v>
      </c>
      <c r="AV945" s="152">
        <v>1.2373924519667077</v>
      </c>
      <c r="AW945" s="152">
        <v>1.2373924519667077</v>
      </c>
      <c r="AX945" s="179">
        <v>-1.611115992859472</v>
      </c>
      <c r="AY945" s="179" t="s">
        <v>115</v>
      </c>
      <c r="AZ945" s="179">
        <v>-1.241644184490631</v>
      </c>
      <c r="BA945" s="179">
        <v>-1.1595164086886831</v>
      </c>
      <c r="BB945" s="179">
        <v>0</v>
      </c>
      <c r="BC945" s="179">
        <v>1.121106864090494</v>
      </c>
      <c r="BD945" s="179">
        <v>1.182936087068871</v>
      </c>
      <c r="BE945" s="179" t="s">
        <v>115</v>
      </c>
      <c r="BF945" s="179">
        <v>1.5129000662859411</v>
      </c>
      <c r="BG945" s="179">
        <v>1.7847411513359981</v>
      </c>
      <c r="BH945" s="204">
        <v>1</v>
      </c>
      <c r="BI945" s="204">
        <v>7</v>
      </c>
      <c r="BJ945" s="205" t="s">
        <v>3031</v>
      </c>
      <c r="BK945" s="205" t="s">
        <v>3032</v>
      </c>
      <c r="BL945" s="205" t="s">
        <v>3030</v>
      </c>
      <c r="BM945" s="205">
        <v>1.5129326252516651</v>
      </c>
      <c r="BN945" s="205" t="s">
        <v>115</v>
      </c>
      <c r="BO945" s="205">
        <v>4.1698031341926622E-2</v>
      </c>
      <c r="BP945" s="205">
        <v>9.548178712712084E-2</v>
      </c>
      <c r="BQ945" s="205" t="s">
        <v>115</v>
      </c>
      <c r="BR945" s="205" t="s">
        <v>197</v>
      </c>
      <c r="BS945" s="205">
        <v>0.30193262525166481</v>
      </c>
      <c r="BT945" s="120" t="s">
        <v>197</v>
      </c>
      <c r="BU945" s="120" t="s">
        <v>197</v>
      </c>
      <c r="BV945" s="120" t="s">
        <v>197</v>
      </c>
      <c r="BW945" s="120" t="s">
        <v>197</v>
      </c>
      <c r="BX945" s="153">
        <v>21.487067374748335</v>
      </c>
      <c r="BY945" s="153">
        <v>1.2417711454511102</v>
      </c>
      <c r="BZ945" s="153">
        <v>1.2417711454511102</v>
      </c>
      <c r="CA945" s="154" t="s">
        <v>197</v>
      </c>
      <c r="CB945" s="154">
        <v>1.2779510506534766</v>
      </c>
      <c r="CC945" s="154">
        <v>1.2779510506534766</v>
      </c>
      <c r="CD945" s="154" t="s">
        <v>197</v>
      </c>
      <c r="CE945" s="155">
        <v>0</v>
      </c>
      <c r="CF945" s="269"/>
      <c r="CG945" s="269"/>
      <c r="CH945" s="273"/>
    </row>
    <row r="946" spans="1:86" s="1" customFormat="1" x14ac:dyDescent="0.2">
      <c r="A946" s="120">
        <v>942</v>
      </c>
      <c r="B946" s="160" t="s">
        <v>880</v>
      </c>
      <c r="C946" s="120" t="s">
        <v>494</v>
      </c>
      <c r="D946" s="126">
        <v>2</v>
      </c>
      <c r="E946" s="126" t="s">
        <v>881</v>
      </c>
      <c r="F946" s="199">
        <v>70.067400000000006</v>
      </c>
      <c r="G946" s="199">
        <v>28.88</v>
      </c>
      <c r="H946" s="123">
        <v>1</v>
      </c>
      <c r="I946" s="122">
        <v>5620</v>
      </c>
      <c r="J946" s="122">
        <v>190</v>
      </c>
      <c r="K946" s="123">
        <v>0</v>
      </c>
      <c r="L946" s="122">
        <v>5620</v>
      </c>
      <c r="M946" s="122">
        <v>190</v>
      </c>
      <c r="N946" s="122">
        <v>6479.5</v>
      </c>
      <c r="O946" s="122">
        <v>673.5</v>
      </c>
      <c r="P946" s="122">
        <v>547.5</v>
      </c>
      <c r="Q946" s="112" t="s">
        <v>214</v>
      </c>
      <c r="R946" s="158">
        <v>1</v>
      </c>
      <c r="S946" s="112">
        <v>5</v>
      </c>
      <c r="T946" s="112" t="s">
        <v>878</v>
      </c>
      <c r="U946" s="112" t="s">
        <v>214</v>
      </c>
      <c r="V946" s="112" t="s">
        <v>214</v>
      </c>
      <c r="W946" s="112" t="s">
        <v>193</v>
      </c>
      <c r="X946" s="112">
        <v>4.2649999999999997</v>
      </c>
      <c r="Y946" s="112" t="s">
        <v>115</v>
      </c>
      <c r="Z946" s="112" t="s">
        <v>115</v>
      </c>
      <c r="AA946" s="125" t="s">
        <v>495</v>
      </c>
      <c r="AB946" s="125" t="s">
        <v>197</v>
      </c>
      <c r="AC946" s="125" t="s">
        <v>197</v>
      </c>
      <c r="AD946" s="125">
        <v>0.05</v>
      </c>
      <c r="AE946" s="125">
        <v>0.01</v>
      </c>
      <c r="AF946" s="125">
        <v>0.1</v>
      </c>
      <c r="AG946" s="125">
        <v>0</v>
      </c>
      <c r="AH946" s="125">
        <v>0</v>
      </c>
      <c r="AI946" s="202">
        <v>0</v>
      </c>
      <c r="AJ946" s="202">
        <v>0</v>
      </c>
      <c r="AK946" s="202">
        <v>0.7304907026195272</v>
      </c>
      <c r="AL946" s="202">
        <v>0</v>
      </c>
      <c r="AM946" s="202">
        <v>0.1</v>
      </c>
      <c r="AN946" s="202">
        <v>0</v>
      </c>
      <c r="AO946" s="202">
        <v>1</v>
      </c>
      <c r="AP946" s="202">
        <v>0</v>
      </c>
      <c r="AQ946" s="202" t="s">
        <v>197</v>
      </c>
      <c r="AR946" s="202">
        <v>1977</v>
      </c>
      <c r="AS946" s="203">
        <v>23</v>
      </c>
      <c r="AT946" s="202" t="s">
        <v>132</v>
      </c>
      <c r="AU946" s="202" t="s">
        <v>556</v>
      </c>
      <c r="AV946" s="152">
        <v>1.2464817153145773</v>
      </c>
      <c r="AW946" s="152">
        <v>1.2464817153145773</v>
      </c>
      <c r="AX946" s="179">
        <v>-1.2896870609872639</v>
      </c>
      <c r="AY946" s="179" t="s">
        <v>115</v>
      </c>
      <c r="AZ946" s="179">
        <v>-0.99599492366431597</v>
      </c>
      <c r="BA946" s="179">
        <v>-0.92498627673975087</v>
      </c>
      <c r="BB946" s="179">
        <v>0</v>
      </c>
      <c r="BC946" s="179">
        <v>0.91504301890178763</v>
      </c>
      <c r="BD946" s="179">
        <v>0.96815854303879256</v>
      </c>
      <c r="BE946" s="179" t="s">
        <v>115</v>
      </c>
      <c r="BF946" s="179">
        <v>1.2307709451735449</v>
      </c>
      <c r="BG946" s="179">
        <v>1.464548583748049</v>
      </c>
      <c r="BH946" s="204">
        <v>0</v>
      </c>
      <c r="BI946" s="204">
        <v>7</v>
      </c>
      <c r="BJ946" s="205" t="s">
        <v>3025</v>
      </c>
      <c r="BK946" s="205" t="s">
        <v>3026</v>
      </c>
      <c r="BL946" s="205" t="s">
        <v>3027</v>
      </c>
      <c r="BM946" s="205">
        <v>-4.9070261952716132E-2</v>
      </c>
      <c r="BN946" s="205">
        <v>1.562002887204381</v>
      </c>
      <c r="BO946" s="205">
        <v>4.1698031341926622E-2</v>
      </c>
      <c r="BP946" s="205">
        <v>9.548178712712084E-2</v>
      </c>
      <c r="BQ946" s="205" t="s">
        <v>115</v>
      </c>
      <c r="BR946" s="205" t="s">
        <v>197</v>
      </c>
      <c r="BS946" s="205">
        <v>0.30193262525166481</v>
      </c>
      <c r="BT946" s="120" t="s">
        <v>197</v>
      </c>
      <c r="BU946" s="120" t="s">
        <v>197</v>
      </c>
      <c r="BV946" s="120" t="s">
        <v>197</v>
      </c>
      <c r="BW946" s="120" t="s">
        <v>197</v>
      </c>
      <c r="BX946" s="153">
        <v>23.049070261952718</v>
      </c>
      <c r="BY946" s="153">
        <v>2.0011059901312511</v>
      </c>
      <c r="BZ946" s="153">
        <v>2.0011059901312511</v>
      </c>
      <c r="CA946" s="154" t="s">
        <v>197</v>
      </c>
      <c r="CB946" s="154">
        <v>2.0237560361690186</v>
      </c>
      <c r="CC946" s="154">
        <v>2.0237560361690186</v>
      </c>
      <c r="CD946" s="154" t="s">
        <v>197</v>
      </c>
      <c r="CE946" s="155">
        <v>0</v>
      </c>
      <c r="CF946" s="269"/>
      <c r="CG946" s="269"/>
      <c r="CH946" s="273"/>
    </row>
    <row r="947" spans="1:86" s="1" customFormat="1" x14ac:dyDescent="0.2">
      <c r="A947" s="120">
        <v>943</v>
      </c>
      <c r="B947" s="120" t="s">
        <v>496</v>
      </c>
      <c r="C947" s="120" t="s">
        <v>497</v>
      </c>
      <c r="D947" s="126">
        <v>2</v>
      </c>
      <c r="E947" s="110" t="s">
        <v>2214</v>
      </c>
      <c r="F947" s="199">
        <v>70.116699999999994</v>
      </c>
      <c r="G947" s="199">
        <v>29.292000000000002</v>
      </c>
      <c r="H947" s="123">
        <v>1</v>
      </c>
      <c r="I947" s="122">
        <v>3830</v>
      </c>
      <c r="J947" s="122">
        <v>110</v>
      </c>
      <c r="K947" s="123">
        <v>0</v>
      </c>
      <c r="L947" s="122">
        <v>3830</v>
      </c>
      <c r="M947" s="122">
        <v>110</v>
      </c>
      <c r="N947" s="122">
        <v>4757.25</v>
      </c>
      <c r="O947" s="122">
        <v>505.75</v>
      </c>
      <c r="P947" s="122">
        <v>339.25</v>
      </c>
      <c r="Q947" s="112" t="s">
        <v>498</v>
      </c>
      <c r="R947" s="158">
        <v>2</v>
      </c>
      <c r="S947" s="112">
        <v>7</v>
      </c>
      <c r="T947" s="112" t="s">
        <v>475</v>
      </c>
      <c r="U947" s="112" t="s">
        <v>457</v>
      </c>
      <c r="V947" s="112" t="s">
        <v>457</v>
      </c>
      <c r="W947" s="112" t="s">
        <v>193</v>
      </c>
      <c r="X947" s="112">
        <v>1.5</v>
      </c>
      <c r="Y947" s="112" t="s">
        <v>197</v>
      </c>
      <c r="Z947" s="112">
        <v>0</v>
      </c>
      <c r="AA947" s="125" t="s">
        <v>476</v>
      </c>
      <c r="AB947" s="125" t="s">
        <v>197</v>
      </c>
      <c r="AC947" s="125" t="s">
        <v>197</v>
      </c>
      <c r="AD947" s="125" t="s">
        <v>197</v>
      </c>
      <c r="AE947" s="125">
        <v>0</v>
      </c>
      <c r="AF947" s="125">
        <v>0.1</v>
      </c>
      <c r="AG947" s="125">
        <v>0</v>
      </c>
      <c r="AH947" s="125">
        <v>0</v>
      </c>
      <c r="AI947" s="202">
        <v>0</v>
      </c>
      <c r="AJ947" s="202">
        <v>0</v>
      </c>
      <c r="AK947" s="202">
        <v>0.5</v>
      </c>
      <c r="AL947" s="202">
        <v>0</v>
      </c>
      <c r="AM947" s="202">
        <v>0.1</v>
      </c>
      <c r="AN947" s="202">
        <v>0</v>
      </c>
      <c r="AO947" s="202">
        <v>1</v>
      </c>
      <c r="AP947" s="202">
        <v>0</v>
      </c>
      <c r="AQ947" s="202" t="s">
        <v>197</v>
      </c>
      <c r="AR947" s="202">
        <v>1974</v>
      </c>
      <c r="AS947" s="203">
        <v>6.8</v>
      </c>
      <c r="AT947" s="202" t="s">
        <v>132</v>
      </c>
      <c r="AU947" s="202" t="s">
        <v>556</v>
      </c>
      <c r="AV947" s="152">
        <v>1.1269427669584644</v>
      </c>
      <c r="AW947" s="152">
        <v>1.1269427669584644</v>
      </c>
      <c r="AX947" s="179">
        <v>-1.2896870609872639</v>
      </c>
      <c r="AY947" s="179" t="s">
        <v>115</v>
      </c>
      <c r="AZ947" s="179">
        <v>-0.99599492366431597</v>
      </c>
      <c r="BA947" s="179">
        <v>-0.92498627673975087</v>
      </c>
      <c r="BB947" s="179">
        <v>0</v>
      </c>
      <c r="BC947" s="179">
        <v>0.91504301890178763</v>
      </c>
      <c r="BD947" s="179">
        <v>0.96815854303879256</v>
      </c>
      <c r="BE947" s="179" t="s">
        <v>115</v>
      </c>
      <c r="BF947" s="179">
        <v>1.2307709451735449</v>
      </c>
      <c r="BG947" s="179">
        <v>1.464548583748049</v>
      </c>
      <c r="BH947" s="204">
        <v>-1</v>
      </c>
      <c r="BI947" s="204">
        <v>8</v>
      </c>
      <c r="BJ947" s="205" t="s">
        <v>3043</v>
      </c>
      <c r="BK947" s="205" t="s">
        <v>3046</v>
      </c>
      <c r="BL947" s="205" t="s">
        <v>3035</v>
      </c>
      <c r="BM947" s="205">
        <v>0</v>
      </c>
      <c r="BN947" s="205" t="s">
        <v>115</v>
      </c>
      <c r="BO947" s="205">
        <v>2.6674972753465639E-2</v>
      </c>
      <c r="BP947" s="205">
        <v>9.548178712712084E-2</v>
      </c>
      <c r="BQ947" s="205" t="s">
        <v>115</v>
      </c>
      <c r="BR947" s="205" t="s">
        <v>197</v>
      </c>
      <c r="BS947" s="205">
        <v>0.2891071577799309</v>
      </c>
      <c r="BT947" s="120" t="s">
        <v>197</v>
      </c>
      <c r="BU947" s="120" t="s">
        <v>197</v>
      </c>
      <c r="BV947" s="120" t="s">
        <v>197</v>
      </c>
      <c r="BW947" s="120" t="s">
        <v>197</v>
      </c>
      <c r="BX947" s="153">
        <v>6.8</v>
      </c>
      <c r="BY947" s="153">
        <v>1.1312949773796341</v>
      </c>
      <c r="BZ947" s="153">
        <v>1.1312949773796341</v>
      </c>
      <c r="CA947" s="154" t="s">
        <v>197</v>
      </c>
      <c r="CB947" s="154">
        <v>1.1676520348648294</v>
      </c>
      <c r="CC947" s="154">
        <v>1.1676520348648294</v>
      </c>
      <c r="CD947" s="154" t="s">
        <v>197</v>
      </c>
      <c r="CE947" s="155">
        <v>0</v>
      </c>
      <c r="CF947" s="269"/>
      <c r="CG947" s="269"/>
      <c r="CH947" s="273"/>
    </row>
    <row r="948" spans="1:86" s="1" customFormat="1" x14ac:dyDescent="0.2">
      <c r="A948" s="120">
        <v>944</v>
      </c>
      <c r="B948" s="120" t="s">
        <v>499</v>
      </c>
      <c r="C948" s="120" t="s">
        <v>494</v>
      </c>
      <c r="D948" s="126">
        <v>2</v>
      </c>
      <c r="E948" s="110" t="s">
        <v>2215</v>
      </c>
      <c r="F948" s="199">
        <v>70.222200000000001</v>
      </c>
      <c r="G948" s="199">
        <v>29.209161999999999</v>
      </c>
      <c r="H948" s="123">
        <v>1</v>
      </c>
      <c r="I948" s="122">
        <v>4190</v>
      </c>
      <c r="J948" s="122">
        <v>130</v>
      </c>
      <c r="K948" s="123">
        <v>0</v>
      </c>
      <c r="L948" s="122">
        <v>4190</v>
      </c>
      <c r="M948" s="122">
        <v>130</v>
      </c>
      <c r="N948" s="122">
        <v>4383.5</v>
      </c>
      <c r="O948" s="122">
        <v>416.5</v>
      </c>
      <c r="P948" s="122">
        <v>397.5</v>
      </c>
      <c r="Q948" s="112" t="s">
        <v>500</v>
      </c>
      <c r="R948" s="158">
        <v>2</v>
      </c>
      <c r="S948" s="112">
        <v>7</v>
      </c>
      <c r="T948" s="112" t="s">
        <v>501</v>
      </c>
      <c r="U948" s="112" t="s">
        <v>115</v>
      </c>
      <c r="V948" s="112" t="s">
        <v>457</v>
      </c>
      <c r="W948" s="112" t="s">
        <v>193</v>
      </c>
      <c r="X948" s="112">
        <v>0.5</v>
      </c>
      <c r="Y948" s="112" t="s">
        <v>197</v>
      </c>
      <c r="Z948" s="112">
        <v>0</v>
      </c>
      <c r="AA948" s="125" t="s">
        <v>476</v>
      </c>
      <c r="AB948" s="125" t="s">
        <v>197</v>
      </c>
      <c r="AC948" s="125" t="s">
        <v>197</v>
      </c>
      <c r="AD948" s="125" t="s">
        <v>197</v>
      </c>
      <c r="AE948" s="125">
        <v>0</v>
      </c>
      <c r="AF948" s="125">
        <v>0.1</v>
      </c>
      <c r="AG948" s="125">
        <v>0</v>
      </c>
      <c r="AH948" s="125">
        <v>0</v>
      </c>
      <c r="AI948" s="202">
        <v>0</v>
      </c>
      <c r="AJ948" s="202">
        <v>0</v>
      </c>
      <c r="AK948" s="202">
        <v>0.61899999999999999</v>
      </c>
      <c r="AL948" s="202">
        <v>0</v>
      </c>
      <c r="AM948" s="202">
        <v>0.1</v>
      </c>
      <c r="AN948" s="202">
        <v>0</v>
      </c>
      <c r="AO948" s="202">
        <v>1</v>
      </c>
      <c r="AP948" s="202">
        <v>0</v>
      </c>
      <c r="AQ948" s="202" t="s">
        <v>197</v>
      </c>
      <c r="AR948" s="202">
        <v>1974</v>
      </c>
      <c r="AS948" s="203">
        <v>11.9</v>
      </c>
      <c r="AT948" s="202" t="s">
        <v>132</v>
      </c>
      <c r="AU948" s="202" t="s">
        <v>556</v>
      </c>
      <c r="AV948" s="152">
        <v>1.1845509697771557</v>
      </c>
      <c r="AW948" s="152">
        <v>1.1845509697771557</v>
      </c>
      <c r="AX948" s="179">
        <v>-1.388411214261027</v>
      </c>
      <c r="AY948" s="179" t="s">
        <v>115</v>
      </c>
      <c r="AZ948" s="179">
        <v>-1.0701110998385091</v>
      </c>
      <c r="BA948" s="179">
        <v>-0.99540549850714977</v>
      </c>
      <c r="BB948" s="179">
        <v>0</v>
      </c>
      <c r="BC948" s="179">
        <v>0.97828481518121113</v>
      </c>
      <c r="BD948" s="179">
        <v>1.034593762518174</v>
      </c>
      <c r="BE948" s="179" t="s">
        <v>115</v>
      </c>
      <c r="BF948" s="179">
        <v>1.318121796759627</v>
      </c>
      <c r="BG948" s="179">
        <v>1.5733910560826461</v>
      </c>
      <c r="BH948" s="204">
        <v>-1</v>
      </c>
      <c r="BI948" s="204">
        <v>8</v>
      </c>
      <c r="BJ948" s="205" t="s">
        <v>3043</v>
      </c>
      <c r="BK948" s="205" t="s">
        <v>3046</v>
      </c>
      <c r="BL948" s="205" t="s">
        <v>3035</v>
      </c>
      <c r="BM948" s="205">
        <v>0</v>
      </c>
      <c r="BN948" s="205" t="s">
        <v>115</v>
      </c>
      <c r="BO948" s="205">
        <v>7.6156574432957314E-3</v>
      </c>
      <c r="BP948" s="205">
        <v>9.548178712712084E-2</v>
      </c>
      <c r="BQ948" s="205" t="s">
        <v>115</v>
      </c>
      <c r="BR948" s="205" t="s">
        <v>197</v>
      </c>
      <c r="BS948" s="205">
        <v>0.29372606669248641</v>
      </c>
      <c r="BT948" s="120" t="s">
        <v>197</v>
      </c>
      <c r="BU948" s="120" t="s">
        <v>197</v>
      </c>
      <c r="BV948" s="120" t="s">
        <v>197</v>
      </c>
      <c r="BW948" s="120" t="s">
        <v>197</v>
      </c>
      <c r="BX948" s="153">
        <v>11.9</v>
      </c>
      <c r="BY948" s="153">
        <v>1.1884173382744305</v>
      </c>
      <c r="BZ948" s="153">
        <v>1.1884173382744305</v>
      </c>
      <c r="CA948" s="154" t="s">
        <v>197</v>
      </c>
      <c r="CB948" s="154">
        <v>1.2241775901256815</v>
      </c>
      <c r="CC948" s="154">
        <v>1.2241775901256815</v>
      </c>
      <c r="CD948" s="154" t="s">
        <v>197</v>
      </c>
      <c r="CE948" s="155">
        <v>0</v>
      </c>
      <c r="CF948" s="269"/>
      <c r="CG948" s="269"/>
      <c r="CH948" s="273"/>
    </row>
    <row r="949" spans="1:86" s="1" customFormat="1" x14ac:dyDescent="0.2">
      <c r="A949" s="120">
        <v>945</v>
      </c>
      <c r="B949" s="120" t="s">
        <v>502</v>
      </c>
      <c r="C949" s="120" t="s">
        <v>494</v>
      </c>
      <c r="D949" s="126">
        <v>2</v>
      </c>
      <c r="E949" s="110" t="s">
        <v>2215</v>
      </c>
      <c r="F949" s="199">
        <v>70.096490000000003</v>
      </c>
      <c r="G949" s="199">
        <v>29.419986999999999</v>
      </c>
      <c r="H949" s="123">
        <v>1</v>
      </c>
      <c r="I949" s="122">
        <v>3820</v>
      </c>
      <c r="J949" s="122">
        <v>130</v>
      </c>
      <c r="K949" s="123">
        <v>0</v>
      </c>
      <c r="L949" s="122">
        <v>3820</v>
      </c>
      <c r="M949" s="122">
        <v>130</v>
      </c>
      <c r="N949" s="122">
        <v>3907</v>
      </c>
      <c r="O949" s="122">
        <v>407</v>
      </c>
      <c r="P949" s="122">
        <v>417</v>
      </c>
      <c r="Q949" s="112" t="s">
        <v>500</v>
      </c>
      <c r="R949" s="158">
        <v>2</v>
      </c>
      <c r="S949" s="112">
        <v>7</v>
      </c>
      <c r="T949" s="112" t="s">
        <v>475</v>
      </c>
      <c r="U949" s="112" t="s">
        <v>115</v>
      </c>
      <c r="V949" s="112" t="s">
        <v>457</v>
      </c>
      <c r="W949" s="112" t="s">
        <v>193</v>
      </c>
      <c r="X949" s="112">
        <v>0.5</v>
      </c>
      <c r="Y949" s="112" t="s">
        <v>197</v>
      </c>
      <c r="Z949" s="112">
        <v>0</v>
      </c>
      <c r="AA949" s="125" t="s">
        <v>476</v>
      </c>
      <c r="AB949" s="125" t="s">
        <v>197</v>
      </c>
      <c r="AC949" s="125" t="s">
        <v>197</v>
      </c>
      <c r="AD949" s="125" t="s">
        <v>197</v>
      </c>
      <c r="AE949" s="125">
        <v>0</v>
      </c>
      <c r="AF949" s="125">
        <v>0.1</v>
      </c>
      <c r="AG949" s="125">
        <v>0</v>
      </c>
      <c r="AH949" s="125">
        <v>0</v>
      </c>
      <c r="AI949" s="202">
        <v>0</v>
      </c>
      <c r="AJ949" s="202">
        <v>0</v>
      </c>
      <c r="AK949" s="202">
        <v>0.5</v>
      </c>
      <c r="AL949" s="202">
        <v>0</v>
      </c>
      <c r="AM949" s="202">
        <v>0.1</v>
      </c>
      <c r="AN949" s="202">
        <v>0</v>
      </c>
      <c r="AO949" s="202">
        <v>1</v>
      </c>
      <c r="AP949" s="202">
        <v>0</v>
      </c>
      <c r="AQ949" s="202" t="s">
        <v>197</v>
      </c>
      <c r="AR949" s="202">
        <v>1974</v>
      </c>
      <c r="AS949" s="203">
        <v>11.9</v>
      </c>
      <c r="AT949" s="202" t="s">
        <v>132</v>
      </c>
      <c r="AU949" s="202" t="s">
        <v>556</v>
      </c>
      <c r="AV949" s="152">
        <v>1.1269427669584644</v>
      </c>
      <c r="AW949" s="152">
        <v>1.1269427669584644</v>
      </c>
      <c r="AX949" s="179">
        <v>-1.273921208254426</v>
      </c>
      <c r="AY949" s="179" t="s">
        <v>115</v>
      </c>
      <c r="AZ949" s="179">
        <v>-0.98413637302877921</v>
      </c>
      <c r="BA949" s="179">
        <v>-0.91426628064366822</v>
      </c>
      <c r="BB949" s="179">
        <v>0</v>
      </c>
      <c r="BC949" s="179">
        <v>0.90941544470075208</v>
      </c>
      <c r="BD949" s="179">
        <v>0.96140466734443997</v>
      </c>
      <c r="BE949" s="179" t="s">
        <v>115</v>
      </c>
      <c r="BF949" s="179">
        <v>1.2210870882217459</v>
      </c>
      <c r="BG949" s="179">
        <v>1.442993515072075</v>
      </c>
      <c r="BH949" s="204">
        <v>0</v>
      </c>
      <c r="BI949" s="204">
        <v>9</v>
      </c>
      <c r="BJ949" s="205" t="s">
        <v>3036</v>
      </c>
      <c r="BK949" s="205" t="s">
        <v>3037</v>
      </c>
      <c r="BL949" s="205" t="s">
        <v>3051</v>
      </c>
      <c r="BM949" s="205">
        <v>3.2709297633364209</v>
      </c>
      <c r="BN949" s="205">
        <v>4.4915621227013336</v>
      </c>
      <c r="BO949" s="205">
        <v>2.9229064024701049E-2</v>
      </c>
      <c r="BP949" s="205">
        <v>9.548178712712084E-2</v>
      </c>
      <c r="BQ949" s="205" t="s">
        <v>115</v>
      </c>
      <c r="BR949" s="205" t="s">
        <v>197</v>
      </c>
      <c r="BS949" s="205">
        <v>0.28363101894909981</v>
      </c>
      <c r="BT949" s="120" t="s">
        <v>197</v>
      </c>
      <c r="BU949" s="120" t="s">
        <v>197</v>
      </c>
      <c r="BV949" s="120" t="s">
        <v>197</v>
      </c>
      <c r="BW949" s="120" t="s">
        <v>197</v>
      </c>
      <c r="BX949" s="153">
        <v>8.6290702366635799</v>
      </c>
      <c r="BY949" s="153">
        <v>4.6318572313859221</v>
      </c>
      <c r="BZ949" s="153">
        <v>4.6318572313859221</v>
      </c>
      <c r="CA949" s="154" t="s">
        <v>197</v>
      </c>
      <c r="CB949" s="154">
        <v>4.6405331554523093</v>
      </c>
      <c r="CC949" s="154">
        <v>4.6405331554523093</v>
      </c>
      <c r="CD949" s="154" t="s">
        <v>197</v>
      </c>
      <c r="CE949" s="155">
        <v>0</v>
      </c>
      <c r="CF949" s="269"/>
      <c r="CG949" s="269"/>
      <c r="CH949" s="273"/>
    </row>
    <row r="950" spans="1:86" s="1" customFormat="1" x14ac:dyDescent="0.2">
      <c r="A950" s="120">
        <v>946</v>
      </c>
      <c r="B950" s="120" t="s">
        <v>503</v>
      </c>
      <c r="C950" s="120" t="s">
        <v>497</v>
      </c>
      <c r="D950" s="126">
        <v>2</v>
      </c>
      <c r="E950" s="110" t="s">
        <v>2215</v>
      </c>
      <c r="F950" s="199">
        <v>70.096490000000003</v>
      </c>
      <c r="G950" s="199">
        <v>29.419986999999999</v>
      </c>
      <c r="H950" s="123">
        <v>1</v>
      </c>
      <c r="I950" s="122">
        <v>4400</v>
      </c>
      <c r="J950" s="122">
        <v>130</v>
      </c>
      <c r="K950" s="123">
        <v>0</v>
      </c>
      <c r="L950" s="122">
        <v>4400</v>
      </c>
      <c r="M950" s="122">
        <v>130</v>
      </c>
      <c r="N950" s="122">
        <v>4666.5</v>
      </c>
      <c r="O950" s="122">
        <v>395.5</v>
      </c>
      <c r="P950" s="122">
        <v>432.5</v>
      </c>
      <c r="Q950" s="112" t="s">
        <v>500</v>
      </c>
      <c r="R950" s="158">
        <v>2</v>
      </c>
      <c r="S950" s="112">
        <v>7</v>
      </c>
      <c r="T950" s="112" t="s">
        <v>504</v>
      </c>
      <c r="U950" s="112" t="s">
        <v>115</v>
      </c>
      <c r="V950" s="112" t="s">
        <v>457</v>
      </c>
      <c r="W950" s="112" t="s">
        <v>193</v>
      </c>
      <c r="X950" s="112">
        <v>0.5</v>
      </c>
      <c r="Y950" s="112" t="s">
        <v>197</v>
      </c>
      <c r="Z950" s="112">
        <v>0</v>
      </c>
      <c r="AA950" s="125" t="s">
        <v>476</v>
      </c>
      <c r="AB950" s="125" t="s">
        <v>197</v>
      </c>
      <c r="AC950" s="125" t="s">
        <v>197</v>
      </c>
      <c r="AD950" s="125" t="s">
        <v>197</v>
      </c>
      <c r="AE950" s="125">
        <v>0</v>
      </c>
      <c r="AF950" s="125">
        <v>0.1</v>
      </c>
      <c r="AG950" s="125">
        <v>0</v>
      </c>
      <c r="AH950" s="125">
        <v>0</v>
      </c>
      <c r="AI950" s="202">
        <v>0</v>
      </c>
      <c r="AJ950" s="202">
        <v>0</v>
      </c>
      <c r="AK950" s="202">
        <v>0.65429070236663578</v>
      </c>
      <c r="AL950" s="202">
        <v>0</v>
      </c>
      <c r="AM950" s="202">
        <v>0.1</v>
      </c>
      <c r="AN950" s="202">
        <v>0</v>
      </c>
      <c r="AO950" s="202">
        <v>1</v>
      </c>
      <c r="AP950" s="202">
        <v>0</v>
      </c>
      <c r="AQ950" s="202" t="s">
        <v>197</v>
      </c>
      <c r="AR950" s="202">
        <v>1974</v>
      </c>
      <c r="AS950" s="203">
        <v>18.7</v>
      </c>
      <c r="AT950" s="202" t="s">
        <v>132</v>
      </c>
      <c r="AU950" s="202" t="s">
        <v>556</v>
      </c>
      <c r="AV950" s="152">
        <v>1.2033687394990056</v>
      </c>
      <c r="AW950" s="152">
        <v>1.2033687394990056</v>
      </c>
      <c r="AX950" s="179">
        <v>-1.27390588281902</v>
      </c>
      <c r="AY950" s="179" t="s">
        <v>115</v>
      </c>
      <c r="AZ950" s="179">
        <v>-0.98377386878386142</v>
      </c>
      <c r="BA950" s="179">
        <v>-0.91381178606217373</v>
      </c>
      <c r="BB950" s="179">
        <v>0</v>
      </c>
      <c r="BC950" s="179">
        <v>0.90440921432916621</v>
      </c>
      <c r="BD950" s="179">
        <v>0.95632683232399684</v>
      </c>
      <c r="BE950" s="179" t="s">
        <v>115</v>
      </c>
      <c r="BF950" s="179">
        <v>1.2122173055546881</v>
      </c>
      <c r="BG950" s="179">
        <v>1.433709217382559</v>
      </c>
      <c r="BH950" s="204">
        <v>0</v>
      </c>
      <c r="BI950" s="204">
        <v>9</v>
      </c>
      <c r="BJ950" s="205" t="s">
        <v>3036</v>
      </c>
      <c r="BK950" s="205" t="s">
        <v>3037</v>
      </c>
      <c r="BL950" s="205" t="s">
        <v>3051</v>
      </c>
      <c r="BM950" s="205">
        <v>3.2709297633364209</v>
      </c>
      <c r="BN950" s="205">
        <v>4.4915621227013336</v>
      </c>
      <c r="BO950" s="205">
        <v>2.9229064024701049E-2</v>
      </c>
      <c r="BP950" s="205">
        <v>9.548178712712084E-2</v>
      </c>
      <c r="BQ950" s="205" t="s">
        <v>115</v>
      </c>
      <c r="BR950" s="205" t="s">
        <v>197</v>
      </c>
      <c r="BS950" s="205">
        <v>0.28363101894909981</v>
      </c>
      <c r="BT950" s="120" t="s">
        <v>197</v>
      </c>
      <c r="BU950" s="120" t="s">
        <v>197</v>
      </c>
      <c r="BV950" s="120" t="s">
        <v>197</v>
      </c>
      <c r="BW950" s="120" t="s">
        <v>197</v>
      </c>
      <c r="BX950" s="153">
        <v>15.429070236663579</v>
      </c>
      <c r="BY950" s="153">
        <v>4.651042650325353</v>
      </c>
      <c r="BZ950" s="153">
        <v>4.651042650325353</v>
      </c>
      <c r="CA950" s="154" t="s">
        <v>197</v>
      </c>
      <c r="CB950" s="154">
        <v>4.6596828529477827</v>
      </c>
      <c r="CC950" s="154">
        <v>4.6596828529477827</v>
      </c>
      <c r="CD950" s="154" t="s">
        <v>197</v>
      </c>
      <c r="CE950" s="155">
        <v>0</v>
      </c>
      <c r="CF950" s="269"/>
      <c r="CG950" s="269"/>
      <c r="CH950" s="273"/>
    </row>
    <row r="951" spans="1:86" s="1" customFormat="1" x14ac:dyDescent="0.2">
      <c r="A951" s="120">
        <v>947</v>
      </c>
      <c r="B951" s="120" t="s">
        <v>505</v>
      </c>
      <c r="C951" s="120" t="s">
        <v>494</v>
      </c>
      <c r="D951" s="126">
        <v>2</v>
      </c>
      <c r="E951" s="110" t="s">
        <v>2215</v>
      </c>
      <c r="F951" s="199">
        <v>70.096490000000003</v>
      </c>
      <c r="G951" s="199">
        <v>29.419986999999999</v>
      </c>
      <c r="H951" s="123">
        <v>1</v>
      </c>
      <c r="I951" s="122">
        <v>3930</v>
      </c>
      <c r="J951" s="122">
        <v>130</v>
      </c>
      <c r="K951" s="123">
        <v>0</v>
      </c>
      <c r="L951" s="122">
        <v>3930</v>
      </c>
      <c r="M951" s="122">
        <v>130</v>
      </c>
      <c r="N951" s="122">
        <v>4040.5</v>
      </c>
      <c r="O951" s="122">
        <v>410.5</v>
      </c>
      <c r="P951" s="122">
        <v>414.5</v>
      </c>
      <c r="Q951" s="112" t="s">
        <v>506</v>
      </c>
      <c r="R951" s="158">
        <v>2</v>
      </c>
      <c r="S951" s="112">
        <v>7</v>
      </c>
      <c r="T951" s="112" t="s">
        <v>504</v>
      </c>
      <c r="U951" s="112" t="s">
        <v>115</v>
      </c>
      <c r="V951" s="112" t="s">
        <v>457</v>
      </c>
      <c r="W951" s="112" t="s">
        <v>193</v>
      </c>
      <c r="X951" s="112">
        <v>0.5</v>
      </c>
      <c r="Y951" s="112" t="s">
        <v>197</v>
      </c>
      <c r="Z951" s="112">
        <v>0</v>
      </c>
      <c r="AA951" s="125" t="s">
        <v>476</v>
      </c>
      <c r="AB951" s="125" t="s">
        <v>197</v>
      </c>
      <c r="AC951" s="125" t="s">
        <v>197</v>
      </c>
      <c r="AD951" s="125" t="s">
        <v>197</v>
      </c>
      <c r="AE951" s="125">
        <v>0</v>
      </c>
      <c r="AF951" s="125">
        <v>0.1</v>
      </c>
      <c r="AG951" s="125">
        <v>0</v>
      </c>
      <c r="AH951" s="125">
        <v>0</v>
      </c>
      <c r="AI951" s="202">
        <v>0</v>
      </c>
      <c r="AJ951" s="202">
        <v>0</v>
      </c>
      <c r="AK951" s="202">
        <v>0.65429070236663578</v>
      </c>
      <c r="AL951" s="202">
        <v>0</v>
      </c>
      <c r="AM951" s="202">
        <v>0.1</v>
      </c>
      <c r="AN951" s="202">
        <v>0</v>
      </c>
      <c r="AO951" s="202">
        <v>1</v>
      </c>
      <c r="AP951" s="202">
        <v>0</v>
      </c>
      <c r="AQ951" s="202" t="s">
        <v>197</v>
      </c>
      <c r="AR951" s="202">
        <v>1974</v>
      </c>
      <c r="AS951" s="203">
        <v>18.7</v>
      </c>
      <c r="AT951" s="202" t="s">
        <v>132</v>
      </c>
      <c r="AU951" s="202" t="s">
        <v>556</v>
      </c>
      <c r="AV951" s="152">
        <v>1.2033687394990056</v>
      </c>
      <c r="AW951" s="152">
        <v>1.2033687394990056</v>
      </c>
      <c r="AX951" s="179">
        <v>-1.2864618911769969</v>
      </c>
      <c r="AY951" s="179" t="s">
        <v>115</v>
      </c>
      <c r="AZ951" s="179">
        <v>-0.99329150799924515</v>
      </c>
      <c r="BA951" s="179">
        <v>-0.92247886851980887</v>
      </c>
      <c r="BB951" s="179">
        <v>0</v>
      </c>
      <c r="BC951" s="179">
        <v>0.91470906543221109</v>
      </c>
      <c r="BD951" s="179">
        <v>0.96759674499786463</v>
      </c>
      <c r="BE951" s="179" t="s">
        <v>115</v>
      </c>
      <c r="BF951" s="179">
        <v>1.229747651446603</v>
      </c>
      <c r="BG951" s="179">
        <v>1.4592140021646871</v>
      </c>
      <c r="BH951" s="204">
        <v>0</v>
      </c>
      <c r="BI951" s="204">
        <v>9</v>
      </c>
      <c r="BJ951" s="205" t="s">
        <v>3036</v>
      </c>
      <c r="BK951" s="205" t="s">
        <v>3037</v>
      </c>
      <c r="BL951" s="205" t="s">
        <v>3051</v>
      </c>
      <c r="BM951" s="205">
        <v>3.2709297633364209</v>
      </c>
      <c r="BN951" s="205">
        <v>4.4915621227013336</v>
      </c>
      <c r="BO951" s="205">
        <v>2.9229064024701049E-2</v>
      </c>
      <c r="BP951" s="205">
        <v>9.548178712712084E-2</v>
      </c>
      <c r="BQ951" s="205" t="s">
        <v>115</v>
      </c>
      <c r="BR951" s="205" t="s">
        <v>197</v>
      </c>
      <c r="BS951" s="205">
        <v>0.28363101894909981</v>
      </c>
      <c r="BT951" s="120" t="s">
        <v>197</v>
      </c>
      <c r="BU951" s="120" t="s">
        <v>197</v>
      </c>
      <c r="BV951" s="120" t="s">
        <v>197</v>
      </c>
      <c r="BW951" s="120" t="s">
        <v>197</v>
      </c>
      <c r="BX951" s="153">
        <v>15.429070236663579</v>
      </c>
      <c r="BY951" s="153">
        <v>4.651042650325353</v>
      </c>
      <c r="BZ951" s="153">
        <v>4.651042650325353</v>
      </c>
      <c r="CA951" s="154" t="s">
        <v>197</v>
      </c>
      <c r="CB951" s="154">
        <v>4.6596828529477827</v>
      </c>
      <c r="CC951" s="154">
        <v>4.6596828529477827</v>
      </c>
      <c r="CD951" s="154" t="s">
        <v>197</v>
      </c>
      <c r="CE951" s="155">
        <v>0</v>
      </c>
      <c r="CF951" s="269"/>
      <c r="CG951" s="269"/>
      <c r="CH951" s="273"/>
    </row>
    <row r="952" spans="1:86" s="1" customFormat="1" x14ac:dyDescent="0.2">
      <c r="A952" s="120">
        <v>948</v>
      </c>
      <c r="B952" s="120" t="s">
        <v>507</v>
      </c>
      <c r="C952" s="120" t="s">
        <v>494</v>
      </c>
      <c r="D952" s="126">
        <v>2</v>
      </c>
      <c r="E952" s="110" t="s">
        <v>2215</v>
      </c>
      <c r="F952" s="199">
        <v>70.084236000000004</v>
      </c>
      <c r="G952" s="199">
        <v>29.696346999999999</v>
      </c>
      <c r="H952" s="123">
        <v>1</v>
      </c>
      <c r="I952" s="122">
        <v>4300</v>
      </c>
      <c r="J952" s="122">
        <v>160</v>
      </c>
      <c r="K952" s="123">
        <v>0</v>
      </c>
      <c r="L952" s="122">
        <v>4300</v>
      </c>
      <c r="M952" s="122">
        <v>160</v>
      </c>
      <c r="N952" s="122">
        <v>4547.5</v>
      </c>
      <c r="O952" s="122">
        <v>454.5</v>
      </c>
      <c r="P952" s="122">
        <v>499.5</v>
      </c>
      <c r="Q952" s="112" t="s">
        <v>506</v>
      </c>
      <c r="R952" s="158">
        <v>2</v>
      </c>
      <c r="S952" s="112">
        <v>7</v>
      </c>
      <c r="T952" s="112" t="s">
        <v>475</v>
      </c>
      <c r="U952" s="112" t="s">
        <v>115</v>
      </c>
      <c r="V952" s="112" t="s">
        <v>457</v>
      </c>
      <c r="W952" s="112" t="s">
        <v>193</v>
      </c>
      <c r="X952" s="112">
        <v>0.5</v>
      </c>
      <c r="Y952" s="112" t="s">
        <v>197</v>
      </c>
      <c r="Z952" s="112">
        <v>0</v>
      </c>
      <c r="AA952" s="125" t="s">
        <v>476</v>
      </c>
      <c r="AB952" s="125" t="s">
        <v>197</v>
      </c>
      <c r="AC952" s="125" t="s">
        <v>197</v>
      </c>
      <c r="AD952" s="125" t="s">
        <v>197</v>
      </c>
      <c r="AE952" s="125">
        <v>0</v>
      </c>
      <c r="AF952" s="125">
        <v>0.1</v>
      </c>
      <c r="AG952" s="125">
        <v>0</v>
      </c>
      <c r="AH952" s="125">
        <v>0</v>
      </c>
      <c r="AI952" s="202">
        <v>0</v>
      </c>
      <c r="AJ952" s="202">
        <v>0</v>
      </c>
      <c r="AK952" s="202">
        <v>0.62130395857900544</v>
      </c>
      <c r="AL952" s="202">
        <v>0</v>
      </c>
      <c r="AM952" s="202">
        <v>0.1</v>
      </c>
      <c r="AN952" s="202">
        <v>0</v>
      </c>
      <c r="AO952" s="202">
        <v>1</v>
      </c>
      <c r="AP952" s="202">
        <v>0</v>
      </c>
      <c r="AQ952" s="202" t="s">
        <v>197</v>
      </c>
      <c r="AR952" s="202">
        <v>1974</v>
      </c>
      <c r="AS952" s="203">
        <v>15.4</v>
      </c>
      <c r="AT952" s="202" t="s">
        <v>132</v>
      </c>
      <c r="AU952" s="202" t="s">
        <v>556</v>
      </c>
      <c r="AV952" s="152">
        <v>1.1857565555146397</v>
      </c>
      <c r="AW952" s="152">
        <v>1.1857565555146397</v>
      </c>
      <c r="AX952" s="179">
        <v>-1.2876517208099021</v>
      </c>
      <c r="AY952" s="179" t="s">
        <v>115</v>
      </c>
      <c r="AZ952" s="179">
        <v>-0.99403878563993642</v>
      </c>
      <c r="BA952" s="179">
        <v>-0.92317337973845359</v>
      </c>
      <c r="BB952" s="179">
        <v>0</v>
      </c>
      <c r="BC952" s="179">
        <v>0.91491730158782492</v>
      </c>
      <c r="BD952" s="179">
        <v>0.96779920440964184</v>
      </c>
      <c r="BE952" s="179" t="s">
        <v>115</v>
      </c>
      <c r="BF952" s="179">
        <v>1.2297641420880521</v>
      </c>
      <c r="BG952" s="179">
        <v>1.458010617366251</v>
      </c>
      <c r="BH952" s="204">
        <v>0</v>
      </c>
      <c r="BI952" s="204">
        <v>9</v>
      </c>
      <c r="BJ952" s="205" t="s">
        <v>3036</v>
      </c>
      <c r="BK952" s="205" t="s">
        <v>3037</v>
      </c>
      <c r="BL952" s="205" t="s">
        <v>3051</v>
      </c>
      <c r="BM952" s="205">
        <v>3.2696041420994528</v>
      </c>
      <c r="BN952" s="205">
        <v>4.4798110155240396</v>
      </c>
      <c r="BO952" s="205">
        <v>2.9602645286477269E-2</v>
      </c>
      <c r="BP952" s="205">
        <v>9.548178712712084E-2</v>
      </c>
      <c r="BQ952" s="205" t="s">
        <v>115</v>
      </c>
      <c r="BR952" s="205" t="s">
        <v>197</v>
      </c>
      <c r="BS952" s="205">
        <v>0.25798739569154078</v>
      </c>
      <c r="BT952" s="120" t="s">
        <v>197</v>
      </c>
      <c r="BU952" s="120" t="s">
        <v>197</v>
      </c>
      <c r="BV952" s="120" t="s">
        <v>197</v>
      </c>
      <c r="BW952" s="120" t="s">
        <v>197</v>
      </c>
      <c r="BX952" s="153">
        <v>12.130395857900547</v>
      </c>
      <c r="BY952" s="153">
        <v>4.6351611009799232</v>
      </c>
      <c r="BZ952" s="153">
        <v>4.6351611009799232</v>
      </c>
      <c r="CA952" s="154" t="s">
        <v>197</v>
      </c>
      <c r="CB952" s="154">
        <v>4.6423351805285584</v>
      </c>
      <c r="CC952" s="154">
        <v>4.6423351805285584</v>
      </c>
      <c r="CD952" s="154" t="s">
        <v>197</v>
      </c>
      <c r="CE952" s="155">
        <v>0</v>
      </c>
      <c r="CF952" s="269"/>
      <c r="CG952" s="269"/>
      <c r="CH952" s="273"/>
    </row>
    <row r="953" spans="1:86" s="1" customFormat="1" x14ac:dyDescent="0.2">
      <c r="A953" s="120">
        <v>949</v>
      </c>
      <c r="B953" s="120" t="s">
        <v>508</v>
      </c>
      <c r="C953" s="120" t="s">
        <v>494</v>
      </c>
      <c r="D953" s="126">
        <v>2</v>
      </c>
      <c r="E953" s="110" t="s">
        <v>2216</v>
      </c>
      <c r="F953" s="199">
        <v>70.106967999999995</v>
      </c>
      <c r="G953" s="199">
        <v>30.174365999999999</v>
      </c>
      <c r="H953" s="123">
        <v>1</v>
      </c>
      <c r="I953" s="122">
        <v>3680</v>
      </c>
      <c r="J953" s="122">
        <v>140</v>
      </c>
      <c r="K953" s="123">
        <v>0</v>
      </c>
      <c r="L953" s="122">
        <v>3680</v>
      </c>
      <c r="M953" s="122">
        <v>140</v>
      </c>
      <c r="N953" s="122">
        <v>3710.5</v>
      </c>
      <c r="O953" s="122">
        <v>443.5</v>
      </c>
      <c r="P953" s="122">
        <v>388.5</v>
      </c>
      <c r="Q953" s="112" t="s">
        <v>509</v>
      </c>
      <c r="R953" s="158">
        <v>2</v>
      </c>
      <c r="S953" s="112">
        <v>7</v>
      </c>
      <c r="T953" s="112" t="s">
        <v>396</v>
      </c>
      <c r="U953" s="112" t="s">
        <v>115</v>
      </c>
      <c r="V953" s="112" t="s">
        <v>457</v>
      </c>
      <c r="W953" s="112" t="s">
        <v>193</v>
      </c>
      <c r="X953" s="112">
        <v>0.5</v>
      </c>
      <c r="Y953" s="112" t="s">
        <v>197</v>
      </c>
      <c r="Z953" s="112">
        <v>0</v>
      </c>
      <c r="AA953" s="125" t="s">
        <v>476</v>
      </c>
      <c r="AB953" s="125" t="s">
        <v>197</v>
      </c>
      <c r="AC953" s="125" t="s">
        <v>197</v>
      </c>
      <c r="AD953" s="125" t="s">
        <v>197</v>
      </c>
      <c r="AE953" s="125">
        <v>0</v>
      </c>
      <c r="AF953" s="125">
        <v>0.1</v>
      </c>
      <c r="AG953" s="125">
        <v>0</v>
      </c>
      <c r="AH953" s="125">
        <v>0</v>
      </c>
      <c r="AI953" s="202">
        <v>0</v>
      </c>
      <c r="AJ953" s="202">
        <v>0</v>
      </c>
      <c r="AK953" s="202">
        <v>0.62031166288114514</v>
      </c>
      <c r="AL953" s="202">
        <v>0</v>
      </c>
      <c r="AM953" s="202">
        <v>0.1</v>
      </c>
      <c r="AN953" s="202">
        <v>0</v>
      </c>
      <c r="AO953" s="202">
        <v>1</v>
      </c>
      <c r="AP953" s="202">
        <v>0</v>
      </c>
      <c r="AQ953" s="202" t="s">
        <v>197</v>
      </c>
      <c r="AR953" s="202">
        <v>1974</v>
      </c>
      <c r="AS953" s="203">
        <v>15.3</v>
      </c>
      <c r="AT953" s="202" t="s">
        <v>132</v>
      </c>
      <c r="AU953" s="202" t="s">
        <v>556</v>
      </c>
      <c r="AV953" s="152">
        <v>1.1852369210864009</v>
      </c>
      <c r="AW953" s="152">
        <v>1.1852369210864009</v>
      </c>
      <c r="AX953" s="179">
        <v>-1.4245174384261849</v>
      </c>
      <c r="AY953" s="179" t="s">
        <v>115</v>
      </c>
      <c r="AZ953" s="179">
        <v>-1.0925433534326681</v>
      </c>
      <c r="BA953" s="179">
        <v>-1.023516390112128</v>
      </c>
      <c r="BB953" s="179">
        <v>0</v>
      </c>
      <c r="BC953" s="179">
        <v>1.003867380868156</v>
      </c>
      <c r="BD953" s="179">
        <v>1.0531191736765211</v>
      </c>
      <c r="BE953" s="179" t="s">
        <v>115</v>
      </c>
      <c r="BF953" s="179">
        <v>1.351555902985428</v>
      </c>
      <c r="BG953" s="179">
        <v>1.6147601025563909</v>
      </c>
      <c r="BH953" s="204">
        <v>0</v>
      </c>
      <c r="BI953" s="204">
        <v>9</v>
      </c>
      <c r="BJ953" s="205" t="s">
        <v>3036</v>
      </c>
      <c r="BK953" s="205" t="s">
        <v>3037</v>
      </c>
      <c r="BL953" s="205" t="s">
        <v>3051</v>
      </c>
      <c r="BM953" s="205">
        <v>3.2688337118854811</v>
      </c>
      <c r="BN953" s="205">
        <v>4.4711624035439499</v>
      </c>
      <c r="BO953" s="205">
        <v>3.5183021200430709E-2</v>
      </c>
      <c r="BP953" s="205">
        <v>9.548178712712084E-2</v>
      </c>
      <c r="BQ953" s="205" t="s">
        <v>115</v>
      </c>
      <c r="BR953" s="205" t="s">
        <v>197</v>
      </c>
      <c r="BS953" s="205">
        <v>0.26536232895085532</v>
      </c>
      <c r="BT953" s="120" t="s">
        <v>197</v>
      </c>
      <c r="BU953" s="120" t="s">
        <v>197</v>
      </c>
      <c r="BV953" s="120" t="s">
        <v>197</v>
      </c>
      <c r="BW953" s="120" t="s">
        <v>197</v>
      </c>
      <c r="BX953" s="153">
        <v>12.03116628811452</v>
      </c>
      <c r="BY953" s="153">
        <v>4.6267088102262344</v>
      </c>
      <c r="BZ953" s="153">
        <v>4.6267088102262344</v>
      </c>
      <c r="CA953" s="154" t="s">
        <v>197</v>
      </c>
      <c r="CB953" s="154">
        <v>4.6343124172040104</v>
      </c>
      <c r="CC953" s="154">
        <v>4.6343124172040104</v>
      </c>
      <c r="CD953" s="154" t="s">
        <v>197</v>
      </c>
      <c r="CE953" s="155">
        <v>0</v>
      </c>
      <c r="CF953" s="269"/>
      <c r="CG953" s="269"/>
      <c r="CH953" s="273"/>
    </row>
    <row r="954" spans="1:86" s="1" customFormat="1" x14ac:dyDescent="0.2">
      <c r="A954" s="120">
        <v>950</v>
      </c>
      <c r="B954" s="120" t="s">
        <v>510</v>
      </c>
      <c r="C954" s="120" t="s">
        <v>494</v>
      </c>
      <c r="D954" s="126">
        <v>2</v>
      </c>
      <c r="E954" s="110" t="s">
        <v>2217</v>
      </c>
      <c r="F954" s="199">
        <v>70.149280000000005</v>
      </c>
      <c r="G954" s="199">
        <v>28.864356999999998</v>
      </c>
      <c r="H954" s="123">
        <v>1</v>
      </c>
      <c r="I954" s="122">
        <v>4120</v>
      </c>
      <c r="J954" s="122">
        <v>130</v>
      </c>
      <c r="K954" s="123">
        <v>0</v>
      </c>
      <c r="L954" s="122">
        <v>4120</v>
      </c>
      <c r="M954" s="122">
        <v>130</v>
      </c>
      <c r="N954" s="122">
        <v>4288.5</v>
      </c>
      <c r="O954" s="122">
        <v>430.5</v>
      </c>
      <c r="P954" s="122">
        <v>407.5</v>
      </c>
      <c r="Q954" s="112" t="s">
        <v>511</v>
      </c>
      <c r="R954" s="158">
        <v>2</v>
      </c>
      <c r="S954" s="112">
        <v>7</v>
      </c>
      <c r="T954" s="112" t="s">
        <v>396</v>
      </c>
      <c r="U954" s="112" t="s">
        <v>115</v>
      </c>
      <c r="V954" s="112" t="s">
        <v>457</v>
      </c>
      <c r="W954" s="112" t="s">
        <v>193</v>
      </c>
      <c r="X954" s="112">
        <v>1</v>
      </c>
      <c r="Y954" s="112" t="s">
        <v>197</v>
      </c>
      <c r="Z954" s="112">
        <v>0</v>
      </c>
      <c r="AA954" s="125" t="s">
        <v>476</v>
      </c>
      <c r="AB954" s="125" t="s">
        <v>197</v>
      </c>
      <c r="AC954" s="125" t="s">
        <v>197</v>
      </c>
      <c r="AD954" s="125" t="s">
        <v>197</v>
      </c>
      <c r="AE954" s="125">
        <v>0</v>
      </c>
      <c r="AF954" s="125">
        <v>0.1</v>
      </c>
      <c r="AG954" s="125">
        <v>0</v>
      </c>
      <c r="AH954" s="125">
        <v>0</v>
      </c>
      <c r="AI954" s="202">
        <v>0</v>
      </c>
      <c r="AJ954" s="202">
        <v>0</v>
      </c>
      <c r="AK954" s="202">
        <v>0.65800000000000003</v>
      </c>
      <c r="AL954" s="202">
        <v>0</v>
      </c>
      <c r="AM954" s="202">
        <v>0.1</v>
      </c>
      <c r="AN954" s="202">
        <v>0</v>
      </c>
      <c r="AO954" s="202">
        <v>1</v>
      </c>
      <c r="AP954" s="202">
        <v>0</v>
      </c>
      <c r="AQ954" s="202" t="s">
        <v>197</v>
      </c>
      <c r="AR954" s="202">
        <v>1974</v>
      </c>
      <c r="AS954" s="203">
        <v>15.8</v>
      </c>
      <c r="AT954" s="202" t="s">
        <v>132</v>
      </c>
      <c r="AU954" s="202" t="s">
        <v>556</v>
      </c>
      <c r="AV954" s="152">
        <v>1.2053895635851508</v>
      </c>
      <c r="AW954" s="152">
        <v>1.2053895635851508</v>
      </c>
      <c r="AX954" s="179">
        <v>-1.5143599188715851</v>
      </c>
      <c r="AY954" s="179" t="s">
        <v>115</v>
      </c>
      <c r="AZ954" s="179">
        <v>-1.1371579148910911</v>
      </c>
      <c r="BA954" s="179">
        <v>-1.080788859643856</v>
      </c>
      <c r="BB954" s="179">
        <v>0</v>
      </c>
      <c r="BC954" s="179">
        <v>1.135407381602066</v>
      </c>
      <c r="BD954" s="179">
        <v>1.1825490708485451</v>
      </c>
      <c r="BE954" s="179" t="s">
        <v>115</v>
      </c>
      <c r="BF954" s="179">
        <v>1.5752339897850081</v>
      </c>
      <c r="BG954" s="179">
        <v>1.872597915890607</v>
      </c>
      <c r="BH954" s="204">
        <v>-1</v>
      </c>
      <c r="BI954" s="204">
        <v>8</v>
      </c>
      <c r="BJ954" s="205" t="s">
        <v>3043</v>
      </c>
      <c r="BK954" s="205" t="s">
        <v>3046</v>
      </c>
      <c r="BL954" s="205" t="s">
        <v>3035</v>
      </c>
      <c r="BM954" s="205">
        <v>0</v>
      </c>
      <c r="BN954" s="205" t="s">
        <v>115</v>
      </c>
      <c r="BO954" s="205">
        <v>2.575018480514046E-2</v>
      </c>
      <c r="BP954" s="205">
        <v>9.548178712712084E-2</v>
      </c>
      <c r="BQ954" s="205" t="s">
        <v>115</v>
      </c>
      <c r="BR954" s="205" t="s">
        <v>197</v>
      </c>
      <c r="BS954" s="205">
        <v>0.30196374033105822</v>
      </c>
      <c r="BT954" s="120" t="s">
        <v>197</v>
      </c>
      <c r="BU954" s="120" t="s">
        <v>197</v>
      </c>
      <c r="BV954" s="120" t="s">
        <v>197</v>
      </c>
      <c r="BW954" s="120" t="s">
        <v>197</v>
      </c>
      <c r="BX954" s="153">
        <v>15.8</v>
      </c>
      <c r="BY954" s="153">
        <v>1.2094394750009148</v>
      </c>
      <c r="BZ954" s="153">
        <v>1.2094394750009148</v>
      </c>
      <c r="CA954" s="154" t="s">
        <v>197</v>
      </c>
      <c r="CB954" s="154">
        <v>1.2465656597890105</v>
      </c>
      <c r="CC954" s="154">
        <v>1.2465656597890105</v>
      </c>
      <c r="CD954" s="154" t="s">
        <v>197</v>
      </c>
      <c r="CE954" s="155">
        <v>0</v>
      </c>
      <c r="CF954" s="269"/>
      <c r="CG954" s="269"/>
      <c r="CH954" s="273"/>
    </row>
    <row r="955" spans="1:86" s="1" customFormat="1" x14ac:dyDescent="0.2">
      <c r="A955" s="120">
        <v>951</v>
      </c>
      <c r="B955" s="120" t="s">
        <v>512</v>
      </c>
      <c r="C955" s="120" t="s">
        <v>494</v>
      </c>
      <c r="D955" s="126">
        <v>2</v>
      </c>
      <c r="E955" s="110" t="s">
        <v>2218</v>
      </c>
      <c r="F955" s="199">
        <v>70.149280000000005</v>
      </c>
      <c r="G955" s="199">
        <v>28.864356999999998</v>
      </c>
      <c r="H955" s="123">
        <v>1</v>
      </c>
      <c r="I955" s="122">
        <v>6430</v>
      </c>
      <c r="J955" s="122">
        <v>150</v>
      </c>
      <c r="K955" s="123">
        <v>0</v>
      </c>
      <c r="L955" s="122">
        <v>6430</v>
      </c>
      <c r="M955" s="122">
        <v>150</v>
      </c>
      <c r="N955" s="122">
        <v>6967</v>
      </c>
      <c r="O955" s="122">
        <v>356</v>
      </c>
      <c r="P955" s="122">
        <v>409</v>
      </c>
      <c r="Q955" s="112" t="s">
        <v>511</v>
      </c>
      <c r="R955" s="158">
        <v>2</v>
      </c>
      <c r="S955" s="112">
        <v>7</v>
      </c>
      <c r="T955" s="112" t="s">
        <v>501</v>
      </c>
      <c r="U955" s="112" t="s">
        <v>115</v>
      </c>
      <c r="V955" s="112" t="s">
        <v>457</v>
      </c>
      <c r="W955" s="112" t="s">
        <v>193</v>
      </c>
      <c r="X955" s="112">
        <v>1</v>
      </c>
      <c r="Y955" s="112" t="s">
        <v>197</v>
      </c>
      <c r="Z955" s="112">
        <v>0</v>
      </c>
      <c r="AA955" s="125" t="s">
        <v>476</v>
      </c>
      <c r="AB955" s="125" t="s">
        <v>197</v>
      </c>
      <c r="AC955" s="125" t="s">
        <v>197</v>
      </c>
      <c r="AD955" s="125" t="s">
        <v>197</v>
      </c>
      <c r="AE955" s="125">
        <v>0</v>
      </c>
      <c r="AF955" s="125">
        <v>0.1</v>
      </c>
      <c r="AG955" s="125">
        <v>0</v>
      </c>
      <c r="AH955" s="125">
        <v>0</v>
      </c>
      <c r="AI955" s="202">
        <v>0</v>
      </c>
      <c r="AJ955" s="202">
        <v>0</v>
      </c>
      <c r="AK955" s="202">
        <v>0.65800000000000003</v>
      </c>
      <c r="AL955" s="202">
        <v>0</v>
      </c>
      <c r="AM955" s="202">
        <v>0.1</v>
      </c>
      <c r="AN955" s="202">
        <v>0</v>
      </c>
      <c r="AO955" s="202">
        <v>1</v>
      </c>
      <c r="AP955" s="202">
        <v>0</v>
      </c>
      <c r="AQ955" s="202" t="s">
        <v>197</v>
      </c>
      <c r="AR955" s="202">
        <v>1974</v>
      </c>
      <c r="AS955" s="203">
        <v>15.8</v>
      </c>
      <c r="AT955" s="202" t="s">
        <v>132</v>
      </c>
      <c r="AU955" s="202" t="s">
        <v>556</v>
      </c>
      <c r="AV955" s="152">
        <v>1.2053895635851508</v>
      </c>
      <c r="AW955" s="152">
        <v>1.2053895635851508</v>
      </c>
      <c r="AX955" s="179">
        <v>-0.66579620331756451</v>
      </c>
      <c r="AY955" s="179" t="s">
        <v>115</v>
      </c>
      <c r="AZ955" s="179">
        <v>-0.48851999148609437</v>
      </c>
      <c r="BA955" s="179">
        <v>-0.4600928473249305</v>
      </c>
      <c r="BB955" s="179">
        <v>0</v>
      </c>
      <c r="BC955" s="179">
        <v>0.43894362631461692</v>
      </c>
      <c r="BD955" s="179">
        <v>0.46038291237493889</v>
      </c>
      <c r="BE955" s="179" t="s">
        <v>115</v>
      </c>
      <c r="BF955" s="179">
        <v>0.605929397881801</v>
      </c>
      <c r="BG955" s="179">
        <v>0.7084710043256226</v>
      </c>
      <c r="BH955" s="204">
        <v>-1</v>
      </c>
      <c r="BI955" s="204">
        <v>8</v>
      </c>
      <c r="BJ955" s="205" t="s">
        <v>3043</v>
      </c>
      <c r="BK955" s="205" t="s">
        <v>3046</v>
      </c>
      <c r="BL955" s="205" t="s">
        <v>3035</v>
      </c>
      <c r="BM955" s="205">
        <v>0</v>
      </c>
      <c r="BN955" s="205" t="s">
        <v>115</v>
      </c>
      <c r="BO955" s="205">
        <v>2.575018480514046E-2</v>
      </c>
      <c r="BP955" s="205">
        <v>9.548178712712084E-2</v>
      </c>
      <c r="BQ955" s="205" t="s">
        <v>115</v>
      </c>
      <c r="BR955" s="205" t="s">
        <v>197</v>
      </c>
      <c r="BS955" s="205">
        <v>0.30196374033105822</v>
      </c>
      <c r="BT955" s="120" t="s">
        <v>197</v>
      </c>
      <c r="BU955" s="120" t="s">
        <v>197</v>
      </c>
      <c r="BV955" s="120" t="s">
        <v>197</v>
      </c>
      <c r="BW955" s="120" t="s">
        <v>197</v>
      </c>
      <c r="BX955" s="153">
        <v>15.8</v>
      </c>
      <c r="BY955" s="153">
        <v>1.2094394750009148</v>
      </c>
      <c r="BZ955" s="153">
        <v>1.2094394750009148</v>
      </c>
      <c r="CA955" s="154" t="s">
        <v>197</v>
      </c>
      <c r="CB955" s="154">
        <v>1.2465656597890105</v>
      </c>
      <c r="CC955" s="154">
        <v>1.2465656597890105</v>
      </c>
      <c r="CD955" s="154" t="s">
        <v>197</v>
      </c>
      <c r="CE955" s="155">
        <v>0</v>
      </c>
      <c r="CF955" s="269"/>
      <c r="CG955" s="269"/>
      <c r="CH955" s="273"/>
    </row>
    <row r="956" spans="1:86" s="1" customFormat="1" x14ac:dyDescent="0.2">
      <c r="A956" s="120">
        <v>952</v>
      </c>
      <c r="B956" s="120" t="s">
        <v>513</v>
      </c>
      <c r="C956" s="120" t="s">
        <v>494</v>
      </c>
      <c r="D956" s="126">
        <v>2</v>
      </c>
      <c r="E956" s="110" t="s">
        <v>2217</v>
      </c>
      <c r="F956" s="199">
        <v>70.149280000000005</v>
      </c>
      <c r="G956" s="199">
        <v>28.864356999999998</v>
      </c>
      <c r="H956" s="123">
        <v>1</v>
      </c>
      <c r="I956" s="122">
        <v>3190</v>
      </c>
      <c r="J956" s="122">
        <v>120</v>
      </c>
      <c r="K956" s="123">
        <v>0</v>
      </c>
      <c r="L956" s="122">
        <v>3190</v>
      </c>
      <c r="M956" s="122">
        <v>120</v>
      </c>
      <c r="N956" s="122">
        <v>3114.5</v>
      </c>
      <c r="O956" s="122">
        <v>332.5</v>
      </c>
      <c r="P956" s="122">
        <v>356.5</v>
      </c>
      <c r="Q956" s="112" t="s">
        <v>457</v>
      </c>
      <c r="R956" s="158">
        <v>2</v>
      </c>
      <c r="S956" s="112">
        <v>7</v>
      </c>
      <c r="T956" s="112" t="s">
        <v>475</v>
      </c>
      <c r="U956" s="112" t="s">
        <v>115</v>
      </c>
      <c r="V956" s="112" t="s">
        <v>457</v>
      </c>
      <c r="W956" s="112" t="s">
        <v>193</v>
      </c>
      <c r="X956" s="112">
        <v>1</v>
      </c>
      <c r="Y956" s="112" t="s">
        <v>197</v>
      </c>
      <c r="Z956" s="112">
        <v>0</v>
      </c>
      <c r="AA956" s="125" t="s">
        <v>476</v>
      </c>
      <c r="AB956" s="125" t="s">
        <v>197</v>
      </c>
      <c r="AC956" s="125" t="s">
        <v>197</v>
      </c>
      <c r="AD956" s="125" t="s">
        <v>197</v>
      </c>
      <c r="AE956" s="125">
        <v>0</v>
      </c>
      <c r="AF956" s="125">
        <v>0.1</v>
      </c>
      <c r="AG956" s="125">
        <v>0</v>
      </c>
      <c r="AH956" s="125">
        <v>0</v>
      </c>
      <c r="AI956" s="202">
        <v>0</v>
      </c>
      <c r="AJ956" s="202">
        <v>0</v>
      </c>
      <c r="AK956" s="202">
        <v>0.61199999999999999</v>
      </c>
      <c r="AL956" s="202">
        <v>0</v>
      </c>
      <c r="AM956" s="202">
        <v>0.1</v>
      </c>
      <c r="AN956" s="202">
        <v>0</v>
      </c>
      <c r="AO956" s="202">
        <v>1</v>
      </c>
      <c r="AP956" s="202">
        <v>0</v>
      </c>
      <c r="AQ956" s="202" t="s">
        <v>197</v>
      </c>
      <c r="AR956" s="202">
        <v>1974</v>
      </c>
      <c r="AS956" s="203">
        <v>11.2</v>
      </c>
      <c r="AT956" s="202" t="s">
        <v>132</v>
      </c>
      <c r="AU956" s="202" t="s">
        <v>556</v>
      </c>
      <c r="AV956" s="152">
        <v>1.1809081251308249</v>
      </c>
      <c r="AW956" s="152">
        <v>1.1809081251308249</v>
      </c>
      <c r="AX956" s="179">
        <v>-0.66579620331756451</v>
      </c>
      <c r="AY956" s="179" t="s">
        <v>115</v>
      </c>
      <c r="AZ956" s="179">
        <v>-0.48851999148609437</v>
      </c>
      <c r="BA956" s="179">
        <v>-0.4600928473249305</v>
      </c>
      <c r="BB956" s="179">
        <v>0</v>
      </c>
      <c r="BC956" s="179">
        <v>0.43894362631461692</v>
      </c>
      <c r="BD956" s="179">
        <v>0.46038291237493889</v>
      </c>
      <c r="BE956" s="179" t="s">
        <v>115</v>
      </c>
      <c r="BF956" s="179">
        <v>0.605929397881801</v>
      </c>
      <c r="BG956" s="179">
        <v>0.7084710043256226</v>
      </c>
      <c r="BH956" s="204">
        <v>-1</v>
      </c>
      <c r="BI956" s="204">
        <v>8</v>
      </c>
      <c r="BJ956" s="205" t="s">
        <v>3043</v>
      </c>
      <c r="BK956" s="205" t="s">
        <v>3046</v>
      </c>
      <c r="BL956" s="205" t="s">
        <v>3035</v>
      </c>
      <c r="BM956" s="205">
        <v>0</v>
      </c>
      <c r="BN956" s="205" t="s">
        <v>115</v>
      </c>
      <c r="BO956" s="205">
        <v>2.575018480514046E-2</v>
      </c>
      <c r="BP956" s="205">
        <v>9.548178712712084E-2</v>
      </c>
      <c r="BQ956" s="205" t="s">
        <v>115</v>
      </c>
      <c r="BR956" s="205" t="s">
        <v>197</v>
      </c>
      <c r="BS956" s="205">
        <v>0.30196374033105822</v>
      </c>
      <c r="BT956" s="120" t="s">
        <v>197</v>
      </c>
      <c r="BU956" s="120" t="s">
        <v>197</v>
      </c>
      <c r="BV956" s="120" t="s">
        <v>197</v>
      </c>
      <c r="BW956" s="120" t="s">
        <v>197</v>
      </c>
      <c r="BX956" s="153">
        <v>11.2</v>
      </c>
      <c r="BY956" s="153">
        <v>1.1850417054646167</v>
      </c>
      <c r="BZ956" s="153">
        <v>1.1850417054646167</v>
      </c>
      <c r="CA956" s="154" t="s">
        <v>197</v>
      </c>
      <c r="CB956" s="154">
        <v>1.2229088045170049</v>
      </c>
      <c r="CC956" s="154">
        <v>1.2229088045170049</v>
      </c>
      <c r="CD956" s="154" t="s">
        <v>197</v>
      </c>
      <c r="CE956" s="155">
        <v>0</v>
      </c>
      <c r="CF956" s="269"/>
      <c r="CG956" s="269"/>
      <c r="CH956" s="273"/>
    </row>
    <row r="957" spans="1:86" s="1" customFormat="1" ht="17" customHeight="1" x14ac:dyDescent="0.2">
      <c r="A957" s="120">
        <v>953</v>
      </c>
      <c r="B957" s="120" t="s">
        <v>514</v>
      </c>
      <c r="C957" s="120" t="s">
        <v>494</v>
      </c>
      <c r="D957" s="126">
        <v>2</v>
      </c>
      <c r="E957" s="110" t="s">
        <v>2219</v>
      </c>
      <c r="F957" s="199">
        <v>70.073718</v>
      </c>
      <c r="G957" s="199">
        <v>28.841846</v>
      </c>
      <c r="H957" s="123">
        <v>1</v>
      </c>
      <c r="I957" s="122">
        <v>5530</v>
      </c>
      <c r="J957" s="122">
        <v>150</v>
      </c>
      <c r="K957" s="123">
        <v>0</v>
      </c>
      <c r="L957" s="122">
        <v>5530</v>
      </c>
      <c r="M957" s="122">
        <v>150</v>
      </c>
      <c r="N957" s="122">
        <v>5987</v>
      </c>
      <c r="O957" s="122">
        <v>339</v>
      </c>
      <c r="P957" s="122">
        <v>402</v>
      </c>
      <c r="Q957" s="112" t="s">
        <v>515</v>
      </c>
      <c r="R957" s="158">
        <v>2</v>
      </c>
      <c r="S957" s="112">
        <v>7</v>
      </c>
      <c r="T957" s="112" t="s">
        <v>396</v>
      </c>
      <c r="U957" s="112" t="s">
        <v>115</v>
      </c>
      <c r="V957" s="112" t="s">
        <v>457</v>
      </c>
      <c r="W957" s="112" t="s">
        <v>193</v>
      </c>
      <c r="X957" s="112">
        <v>1</v>
      </c>
      <c r="Y957" s="112" t="s">
        <v>197</v>
      </c>
      <c r="Z957" s="112">
        <v>0</v>
      </c>
      <c r="AA957" s="125" t="s">
        <v>476</v>
      </c>
      <c r="AB957" s="125" t="s">
        <v>197</v>
      </c>
      <c r="AC957" s="125" t="s">
        <v>197</v>
      </c>
      <c r="AD957" s="125" t="s">
        <v>197</v>
      </c>
      <c r="AE957" s="125">
        <v>0</v>
      </c>
      <c r="AF957" s="125">
        <v>0.1</v>
      </c>
      <c r="AG957" s="125">
        <v>0</v>
      </c>
      <c r="AH957" s="125">
        <v>0</v>
      </c>
      <c r="AI957" s="202">
        <v>0</v>
      </c>
      <c r="AJ957" s="202">
        <v>0</v>
      </c>
      <c r="AK957" s="202">
        <v>0.72287099933714061</v>
      </c>
      <c r="AL957" s="202">
        <v>0</v>
      </c>
      <c r="AM957" s="202">
        <v>0.1</v>
      </c>
      <c r="AN957" s="202">
        <v>0</v>
      </c>
      <c r="AO957" s="202">
        <v>1</v>
      </c>
      <c r="AP957" s="202">
        <v>0</v>
      </c>
      <c r="AQ957" s="202" t="s">
        <v>197</v>
      </c>
      <c r="AR957" s="202">
        <v>1974</v>
      </c>
      <c r="AS957" s="203">
        <v>23.8</v>
      </c>
      <c r="AT957" s="202" t="s">
        <v>132</v>
      </c>
      <c r="AU957" s="202" t="s">
        <v>556</v>
      </c>
      <c r="AV957" s="152">
        <v>1.2419913372011402</v>
      </c>
      <c r="AW957" s="152">
        <v>1.2419913372011402</v>
      </c>
      <c r="AX957" s="179">
        <v>-0.66259653066829982</v>
      </c>
      <c r="AY957" s="179" t="s">
        <v>115</v>
      </c>
      <c r="AZ957" s="179">
        <v>-0.48584481568140631</v>
      </c>
      <c r="BA957" s="179">
        <v>-0.45740761173440569</v>
      </c>
      <c r="BB957" s="179">
        <v>0</v>
      </c>
      <c r="BC957" s="179">
        <v>0.43690296883931062</v>
      </c>
      <c r="BD957" s="179">
        <v>0.45832285985019072</v>
      </c>
      <c r="BE957" s="179" t="s">
        <v>115</v>
      </c>
      <c r="BF957" s="179">
        <v>0.60346692671344859</v>
      </c>
      <c r="BG957" s="179">
        <v>0.70561208415885157</v>
      </c>
      <c r="BH957" s="204">
        <v>1</v>
      </c>
      <c r="BI957" s="204">
        <v>9</v>
      </c>
      <c r="BJ957" s="205" t="s">
        <v>3036</v>
      </c>
      <c r="BK957" s="205" t="s">
        <v>3037</v>
      </c>
      <c r="BL957" s="205" t="s">
        <v>3030</v>
      </c>
      <c r="BM957" s="205">
        <v>1.5129000662859411</v>
      </c>
      <c r="BN957" s="205" t="s">
        <v>115</v>
      </c>
      <c r="BO957" s="205">
        <v>4.1974214613819338E-2</v>
      </c>
      <c r="BP957" s="205">
        <v>9.548178712712084E-2</v>
      </c>
      <c r="BQ957" s="205" t="s">
        <v>115</v>
      </c>
      <c r="BR957" s="205" t="s">
        <v>197</v>
      </c>
      <c r="BS957" s="205">
        <v>0.30190006628594063</v>
      </c>
      <c r="BT957" s="120" t="s">
        <v>197</v>
      </c>
      <c r="BU957" s="120" t="s">
        <v>197</v>
      </c>
      <c r="BV957" s="120" t="s">
        <v>197</v>
      </c>
      <c r="BW957" s="120" t="s">
        <v>197</v>
      </c>
      <c r="BX957" s="153">
        <v>22.28709993371406</v>
      </c>
      <c r="BY957" s="153">
        <v>1.2463631445321672</v>
      </c>
      <c r="BZ957" s="153">
        <v>1.2463631445321672</v>
      </c>
      <c r="CA957" s="154" t="s">
        <v>197</v>
      </c>
      <c r="CB957" s="154">
        <v>1.2824058398461726</v>
      </c>
      <c r="CC957" s="154">
        <v>1.2824058398461726</v>
      </c>
      <c r="CD957" s="154" t="s">
        <v>197</v>
      </c>
      <c r="CE957" s="155">
        <v>0</v>
      </c>
      <c r="CF957" s="269"/>
      <c r="CG957" s="269"/>
      <c r="CH957" s="273"/>
    </row>
    <row r="958" spans="1:86" s="1" customFormat="1" x14ac:dyDescent="0.2">
      <c r="A958" s="120">
        <v>954</v>
      </c>
      <c r="B958" s="120" t="s">
        <v>516</v>
      </c>
      <c r="C958" s="120" t="s">
        <v>494</v>
      </c>
      <c r="D958" s="126">
        <v>2</v>
      </c>
      <c r="E958" s="110" t="s">
        <v>2219</v>
      </c>
      <c r="F958" s="199">
        <v>70.073718</v>
      </c>
      <c r="G958" s="199">
        <v>28.841846</v>
      </c>
      <c r="H958" s="123">
        <v>1</v>
      </c>
      <c r="I958" s="122">
        <v>8120</v>
      </c>
      <c r="J958" s="122">
        <v>170</v>
      </c>
      <c r="K958" s="123">
        <v>0</v>
      </c>
      <c r="L958" s="122">
        <v>8120</v>
      </c>
      <c r="M958" s="122">
        <v>170</v>
      </c>
      <c r="N958" s="122">
        <v>8719</v>
      </c>
      <c r="O958" s="122">
        <v>512</v>
      </c>
      <c r="P958" s="122">
        <v>429</v>
      </c>
      <c r="Q958" s="124" t="s">
        <v>515</v>
      </c>
      <c r="R958" s="158">
        <v>2</v>
      </c>
      <c r="S958" s="112">
        <v>7</v>
      </c>
      <c r="T958" s="112" t="s">
        <v>501</v>
      </c>
      <c r="U958" s="112" t="s">
        <v>115</v>
      </c>
      <c r="V958" s="112" t="s">
        <v>457</v>
      </c>
      <c r="W958" s="112" t="s">
        <v>193</v>
      </c>
      <c r="X958" s="112">
        <v>1</v>
      </c>
      <c r="Y958" s="112" t="s">
        <v>197</v>
      </c>
      <c r="Z958" s="112">
        <v>0</v>
      </c>
      <c r="AA958" s="125" t="s">
        <v>476</v>
      </c>
      <c r="AB958" s="125" t="s">
        <v>197</v>
      </c>
      <c r="AC958" s="125" t="s">
        <v>197</v>
      </c>
      <c r="AD958" s="125" t="s">
        <v>197</v>
      </c>
      <c r="AE958" s="125">
        <v>0</v>
      </c>
      <c r="AF958" s="125">
        <v>0.1</v>
      </c>
      <c r="AG958" s="125">
        <v>0</v>
      </c>
      <c r="AH958" s="125">
        <v>0</v>
      </c>
      <c r="AI958" s="202">
        <v>0</v>
      </c>
      <c r="AJ958" s="202">
        <v>0</v>
      </c>
      <c r="AK958" s="202">
        <v>0.73799999999999999</v>
      </c>
      <c r="AL958" s="202">
        <v>0</v>
      </c>
      <c r="AM958" s="202">
        <v>0.1</v>
      </c>
      <c r="AN958" s="202">
        <v>0</v>
      </c>
      <c r="AO958" s="202">
        <v>1</v>
      </c>
      <c r="AP958" s="202">
        <v>0</v>
      </c>
      <c r="AQ958" s="202" t="s">
        <v>197</v>
      </c>
      <c r="AR958" s="202">
        <v>1974</v>
      </c>
      <c r="AS958" s="203">
        <v>23.8</v>
      </c>
      <c r="AT958" s="202" t="s">
        <v>132</v>
      </c>
      <c r="AU958" s="202" t="s">
        <v>556</v>
      </c>
      <c r="AV958" s="152">
        <v>1.2508573060105617</v>
      </c>
      <c r="AW958" s="152">
        <v>1.2508573060105617</v>
      </c>
      <c r="AX958" s="179">
        <v>-0.6215104951893643</v>
      </c>
      <c r="AY958" s="179" t="s">
        <v>115</v>
      </c>
      <c r="AZ958" s="179">
        <v>-0.45214057350499398</v>
      </c>
      <c r="BA958" s="179">
        <v>-0.42419186385924162</v>
      </c>
      <c r="BB958" s="179">
        <v>0</v>
      </c>
      <c r="BC958" s="179">
        <v>0.41222751662680351</v>
      </c>
      <c r="BD958" s="179">
        <v>0.43358922074382072</v>
      </c>
      <c r="BE958" s="179" t="s">
        <v>115</v>
      </c>
      <c r="BF958" s="179">
        <v>0.5729210613837068</v>
      </c>
      <c r="BG958" s="179">
        <v>0.67139955849304345</v>
      </c>
      <c r="BH958" s="204">
        <v>-1</v>
      </c>
      <c r="BI958" s="223">
        <v>8</v>
      </c>
      <c r="BJ958" s="205" t="s">
        <v>3043</v>
      </c>
      <c r="BK958" s="205" t="s">
        <v>3046</v>
      </c>
      <c r="BL958" s="205" t="s">
        <v>3035</v>
      </c>
      <c r="BM958" s="205">
        <v>0</v>
      </c>
      <c r="BN958" s="205" t="s">
        <v>115</v>
      </c>
      <c r="BO958" s="205">
        <v>4.1974214613819338E-2</v>
      </c>
      <c r="BP958" s="205">
        <v>9.548178712712084E-2</v>
      </c>
      <c r="BQ958" s="205" t="s">
        <v>115</v>
      </c>
      <c r="BR958" s="205" t="s">
        <v>197</v>
      </c>
      <c r="BS958" s="205">
        <v>0.30190006628594063</v>
      </c>
      <c r="BT958" s="120" t="s">
        <v>197</v>
      </c>
      <c r="BU958" s="120" t="s">
        <v>197</v>
      </c>
      <c r="BV958" s="120" t="s">
        <v>197</v>
      </c>
      <c r="BW958" s="120" t="s">
        <v>197</v>
      </c>
      <c r="BX958" s="153">
        <v>23.8</v>
      </c>
      <c r="BY958" s="153">
        <v>1.2551982338919361</v>
      </c>
      <c r="BZ958" s="153">
        <v>1.2551982338919361</v>
      </c>
      <c r="CA958" s="154" t="s">
        <v>197</v>
      </c>
      <c r="CB958" s="154">
        <v>1.2909942898358966</v>
      </c>
      <c r="CC958" s="154">
        <v>1.2909942898358966</v>
      </c>
      <c r="CD958" s="154" t="s">
        <v>197</v>
      </c>
      <c r="CE958" s="155">
        <v>0</v>
      </c>
      <c r="CF958" s="269"/>
      <c r="CG958" s="269"/>
      <c r="CH958" s="273"/>
    </row>
    <row r="959" spans="1:86" s="1" customFormat="1" x14ac:dyDescent="0.2">
      <c r="A959" s="120">
        <v>955</v>
      </c>
      <c r="B959" s="120" t="s">
        <v>517</v>
      </c>
      <c r="C959" s="120" t="s">
        <v>494</v>
      </c>
      <c r="D959" s="126">
        <v>2</v>
      </c>
      <c r="E959" s="110" t="s">
        <v>2220</v>
      </c>
      <c r="F959" s="199">
        <v>70.634547999999995</v>
      </c>
      <c r="G959" s="199">
        <v>29.724250999999999</v>
      </c>
      <c r="H959" s="123">
        <v>1</v>
      </c>
      <c r="I959" s="122">
        <v>4300</v>
      </c>
      <c r="J959" s="122">
        <v>130</v>
      </c>
      <c r="K959" s="123">
        <v>0</v>
      </c>
      <c r="L959" s="122">
        <v>4300</v>
      </c>
      <c r="M959" s="122">
        <v>130</v>
      </c>
      <c r="N959" s="122">
        <v>4543</v>
      </c>
      <c r="O959" s="122">
        <v>375</v>
      </c>
      <c r="P959" s="122">
        <v>433</v>
      </c>
      <c r="Q959" s="124" t="s">
        <v>518</v>
      </c>
      <c r="R959" s="158">
        <v>2</v>
      </c>
      <c r="S959" s="112">
        <v>7</v>
      </c>
      <c r="T959" s="112" t="s">
        <v>396</v>
      </c>
      <c r="U959" s="112" t="s">
        <v>115</v>
      </c>
      <c r="V959" s="112" t="s">
        <v>457</v>
      </c>
      <c r="W959" s="112" t="s">
        <v>193</v>
      </c>
      <c r="X959" s="112">
        <v>0.5</v>
      </c>
      <c r="Y959" s="112" t="s">
        <v>197</v>
      </c>
      <c r="Z959" s="112">
        <v>0</v>
      </c>
      <c r="AA959" s="125" t="s">
        <v>476</v>
      </c>
      <c r="AB959" s="125" t="s">
        <v>197</v>
      </c>
      <c r="AC959" s="125" t="s">
        <v>197</v>
      </c>
      <c r="AD959" s="125" t="s">
        <v>197</v>
      </c>
      <c r="AE959" s="125">
        <v>0</v>
      </c>
      <c r="AF959" s="125">
        <v>0.1</v>
      </c>
      <c r="AG959" s="125">
        <v>0</v>
      </c>
      <c r="AH959" s="125">
        <v>0</v>
      </c>
      <c r="AI959" s="202">
        <v>0</v>
      </c>
      <c r="AJ959" s="202">
        <v>0</v>
      </c>
      <c r="AK959" s="202">
        <v>0.6086572316995813</v>
      </c>
      <c r="AL959" s="202">
        <v>0</v>
      </c>
      <c r="AM959" s="202">
        <v>0.1</v>
      </c>
      <c r="AN959" s="202">
        <v>0</v>
      </c>
      <c r="AO959" s="202">
        <v>1</v>
      </c>
      <c r="AP959" s="202">
        <v>0</v>
      </c>
      <c r="AQ959" s="202" t="s">
        <v>197</v>
      </c>
      <c r="AR959" s="202">
        <v>1974</v>
      </c>
      <c r="AS959" s="203">
        <v>14.1</v>
      </c>
      <c r="AT959" s="202" t="s">
        <v>132</v>
      </c>
      <c r="AU959" s="202" t="s">
        <v>556</v>
      </c>
      <c r="AV959" s="152">
        <v>1.1791792169556745</v>
      </c>
      <c r="AW959" s="152">
        <v>1.1791792169556745</v>
      </c>
      <c r="AX959" s="179">
        <v>-0.65717191301337996</v>
      </c>
      <c r="AY959" s="179" t="s">
        <v>115</v>
      </c>
      <c r="AZ959" s="179">
        <v>-0.48135914777891758</v>
      </c>
      <c r="BA959" s="179">
        <v>-0.4529635602592072</v>
      </c>
      <c r="BB959" s="179">
        <v>0</v>
      </c>
      <c r="BC959" s="179">
        <v>0.43371702891988317</v>
      </c>
      <c r="BD959" s="179">
        <v>0.45510830485072812</v>
      </c>
      <c r="BE959" s="179" t="s">
        <v>115</v>
      </c>
      <c r="BF959" s="179">
        <v>0.59946596996963375</v>
      </c>
      <c r="BG959" s="179">
        <v>0.70115882082076664</v>
      </c>
      <c r="BH959" s="204">
        <v>0</v>
      </c>
      <c r="BI959" s="204">
        <v>9</v>
      </c>
      <c r="BJ959" s="205" t="s">
        <v>3036</v>
      </c>
      <c r="BK959" s="205" t="s">
        <v>3037</v>
      </c>
      <c r="BL959" s="205" t="s">
        <v>3051</v>
      </c>
      <c r="BM959" s="205">
        <v>3.2342768300418672</v>
      </c>
      <c r="BN959" s="205">
        <v>4.2302717537061829</v>
      </c>
      <c r="BO959" s="205">
        <v>9.1027553840455244E-2</v>
      </c>
      <c r="BP959" s="205">
        <v>9.548178712712084E-2</v>
      </c>
      <c r="BQ959" s="205" t="s">
        <v>115</v>
      </c>
      <c r="BR959" s="205" t="s">
        <v>197</v>
      </c>
      <c r="BS959" s="205">
        <v>0.28377094517354501</v>
      </c>
      <c r="BT959" s="120" t="s">
        <v>197</v>
      </c>
      <c r="BU959" s="120" t="s">
        <v>197</v>
      </c>
      <c r="BV959" s="120" t="s">
        <v>197</v>
      </c>
      <c r="BW959" s="120" t="s">
        <v>197</v>
      </c>
      <c r="BX959" s="153">
        <v>10.865723169958132</v>
      </c>
      <c r="BY959" s="153">
        <v>4.393525409410505</v>
      </c>
      <c r="BZ959" s="153">
        <v>4.393525409410505</v>
      </c>
      <c r="CA959" s="154" t="s">
        <v>197</v>
      </c>
      <c r="CB959" s="154">
        <v>4.4026800329413485</v>
      </c>
      <c r="CC959" s="154">
        <v>4.4026800329413485</v>
      </c>
      <c r="CD959" s="154" t="s">
        <v>197</v>
      </c>
      <c r="CE959" s="155">
        <v>0</v>
      </c>
      <c r="CF959" s="269"/>
      <c r="CG959" s="269"/>
      <c r="CH959" s="274"/>
    </row>
    <row r="960" spans="1:86" s="1" customFormat="1" x14ac:dyDescent="0.2">
      <c r="A960" s="120">
        <v>956</v>
      </c>
      <c r="B960" s="120" t="s">
        <v>519</v>
      </c>
      <c r="C960" s="120" t="s">
        <v>494</v>
      </c>
      <c r="D960" s="126">
        <v>2</v>
      </c>
      <c r="E960" s="110" t="s">
        <v>2220</v>
      </c>
      <c r="F960" s="199">
        <v>70.634547999999995</v>
      </c>
      <c r="G960" s="199">
        <v>29.724250999999999</v>
      </c>
      <c r="H960" s="123">
        <v>1</v>
      </c>
      <c r="I960" s="122">
        <v>520</v>
      </c>
      <c r="J960" s="122">
        <v>90</v>
      </c>
      <c r="K960" s="123">
        <v>0</v>
      </c>
      <c r="L960" s="122">
        <v>520</v>
      </c>
      <c r="M960" s="122">
        <v>90</v>
      </c>
      <c r="N960" s="122">
        <v>209.5</v>
      </c>
      <c r="O960" s="122">
        <v>215.5</v>
      </c>
      <c r="P960" s="122">
        <v>208.5</v>
      </c>
      <c r="Q960" s="124" t="s">
        <v>506</v>
      </c>
      <c r="R960" s="158">
        <v>2</v>
      </c>
      <c r="S960" s="112">
        <v>7</v>
      </c>
      <c r="T960" s="112" t="s">
        <v>396</v>
      </c>
      <c r="U960" s="112" t="s">
        <v>115</v>
      </c>
      <c r="V960" s="112" t="s">
        <v>457</v>
      </c>
      <c r="W960" s="112" t="s">
        <v>193</v>
      </c>
      <c r="X960" s="112">
        <v>0.5</v>
      </c>
      <c r="Y960" s="112" t="s">
        <v>197</v>
      </c>
      <c r="Z960" s="112">
        <v>0</v>
      </c>
      <c r="AA960" s="125" t="s">
        <v>476</v>
      </c>
      <c r="AB960" s="125" t="s">
        <v>197</v>
      </c>
      <c r="AC960" s="125" t="s">
        <v>197</v>
      </c>
      <c r="AD960" s="125" t="s">
        <v>197</v>
      </c>
      <c r="AE960" s="125">
        <v>0</v>
      </c>
      <c r="AF960" s="125">
        <v>0.1</v>
      </c>
      <c r="AG960" s="125">
        <v>0</v>
      </c>
      <c r="AH960" s="125">
        <v>0</v>
      </c>
      <c r="AI960" s="202">
        <v>0</v>
      </c>
      <c r="AJ960" s="202">
        <v>0</v>
      </c>
      <c r="AK960" s="202">
        <v>0.5</v>
      </c>
      <c r="AL960" s="202">
        <v>0</v>
      </c>
      <c r="AM960" s="202">
        <v>0.1</v>
      </c>
      <c r="AN960" s="202">
        <v>0</v>
      </c>
      <c r="AO960" s="202">
        <v>1</v>
      </c>
      <c r="AP960" s="202">
        <v>0</v>
      </c>
      <c r="AQ960" s="202" t="s">
        <v>197</v>
      </c>
      <c r="AR960" s="202">
        <v>1974</v>
      </c>
      <c r="AS960" s="203">
        <v>4</v>
      </c>
      <c r="AT960" s="202" t="s">
        <v>132</v>
      </c>
      <c r="AU960" s="202" t="s">
        <v>556</v>
      </c>
      <c r="AV960" s="152">
        <v>1.1269427669584644</v>
      </c>
      <c r="AW960" s="152">
        <v>1.1269427669584644</v>
      </c>
      <c r="AX960" s="179">
        <v>-0.18945128067057199</v>
      </c>
      <c r="AY960" s="179" t="s">
        <v>115</v>
      </c>
      <c r="AZ960" s="179">
        <v>-0.1492864277272439</v>
      </c>
      <c r="BA960" s="179">
        <v>-0.13671486106802361</v>
      </c>
      <c r="BB960" s="179">
        <v>0</v>
      </c>
      <c r="BC960" s="179">
        <v>0.13281939537206941</v>
      </c>
      <c r="BD960" s="179">
        <v>0.14651574681109111</v>
      </c>
      <c r="BE960" s="179" t="s">
        <v>115</v>
      </c>
      <c r="BF960" s="179">
        <v>0.18204004194098891</v>
      </c>
      <c r="BG960" s="179">
        <v>0.2200233327440618</v>
      </c>
      <c r="BH960" s="204">
        <v>0</v>
      </c>
      <c r="BI960" s="204">
        <v>9</v>
      </c>
      <c r="BJ960" s="205" t="s">
        <v>3036</v>
      </c>
      <c r="BK960" s="205" t="s">
        <v>3037</v>
      </c>
      <c r="BL960" s="205" t="s">
        <v>3051</v>
      </c>
      <c r="BM960" s="205">
        <v>3.2342768300418672</v>
      </c>
      <c r="BN960" s="205">
        <v>4.2302717537061829</v>
      </c>
      <c r="BO960" s="205">
        <v>9.1027553840455244E-2</v>
      </c>
      <c r="BP960" s="205">
        <v>9.548178712712084E-2</v>
      </c>
      <c r="BQ960" s="205" t="s">
        <v>115</v>
      </c>
      <c r="BR960" s="205" t="s">
        <v>197</v>
      </c>
      <c r="BS960" s="205">
        <v>0.28377094517354501</v>
      </c>
      <c r="BT960" s="120" t="s">
        <v>197</v>
      </c>
      <c r="BU960" s="120" t="s">
        <v>197</v>
      </c>
      <c r="BV960" s="120" t="s">
        <v>197</v>
      </c>
      <c r="BW960" s="120" t="s">
        <v>197</v>
      </c>
      <c r="BX960" s="153">
        <v>0.76572316995813283</v>
      </c>
      <c r="BY960" s="153">
        <v>4.3797947323402671</v>
      </c>
      <c r="BZ960" s="153">
        <v>4.3797947323402671</v>
      </c>
      <c r="CA960" s="154" t="s">
        <v>197</v>
      </c>
      <c r="CB960" s="154">
        <v>4.3889779957024437</v>
      </c>
      <c r="CC960" s="154">
        <v>4.3889779957024437</v>
      </c>
      <c r="CD960" s="154" t="s">
        <v>197</v>
      </c>
      <c r="CE960" s="155">
        <v>0</v>
      </c>
      <c r="CF960" s="269"/>
      <c r="CG960" s="269"/>
      <c r="CH960" s="273"/>
    </row>
    <row r="961" spans="1:86" s="1" customFormat="1" x14ac:dyDescent="0.2">
      <c r="A961" s="120">
        <v>957</v>
      </c>
      <c r="B961" s="120" t="s">
        <v>520</v>
      </c>
      <c r="C961" s="120" t="s">
        <v>494</v>
      </c>
      <c r="D961" s="126">
        <v>2</v>
      </c>
      <c r="E961" s="110" t="s">
        <v>2221</v>
      </c>
      <c r="F961" s="199">
        <v>70.511900999999995</v>
      </c>
      <c r="G961" s="199">
        <v>30.581289999999999</v>
      </c>
      <c r="H961" s="123">
        <v>1</v>
      </c>
      <c r="I961" s="122">
        <v>4290</v>
      </c>
      <c r="J961" s="122">
        <v>120</v>
      </c>
      <c r="K961" s="123">
        <v>0</v>
      </c>
      <c r="L961" s="122">
        <v>4290</v>
      </c>
      <c r="M961" s="122">
        <v>120</v>
      </c>
      <c r="N961" s="122">
        <v>4527</v>
      </c>
      <c r="O961" s="122">
        <v>348</v>
      </c>
      <c r="P961" s="122">
        <v>410</v>
      </c>
      <c r="Q961" s="124" t="s">
        <v>521</v>
      </c>
      <c r="R961" s="158">
        <v>2</v>
      </c>
      <c r="S961" s="112">
        <v>7</v>
      </c>
      <c r="T961" s="112" t="s">
        <v>396</v>
      </c>
      <c r="U961" s="112" t="s">
        <v>115</v>
      </c>
      <c r="V961" s="112" t="s">
        <v>457</v>
      </c>
      <c r="W961" s="112" t="s">
        <v>193</v>
      </c>
      <c r="X961" s="112">
        <v>1</v>
      </c>
      <c r="Y961" s="112" t="s">
        <v>197</v>
      </c>
      <c r="Z961" s="112">
        <v>0</v>
      </c>
      <c r="AA961" s="125" t="s">
        <v>476</v>
      </c>
      <c r="AB961" s="125" t="s">
        <v>197</v>
      </c>
      <c r="AC961" s="125" t="s">
        <v>197</v>
      </c>
      <c r="AD961" s="125" t="s">
        <v>197</v>
      </c>
      <c r="AE961" s="125">
        <v>0</v>
      </c>
      <c r="AF961" s="125">
        <v>0.1</v>
      </c>
      <c r="AG961" s="125">
        <v>0</v>
      </c>
      <c r="AH961" s="125">
        <v>0</v>
      </c>
      <c r="AI961" s="202">
        <v>0</v>
      </c>
      <c r="AJ961" s="202">
        <v>0</v>
      </c>
      <c r="AK961" s="202">
        <v>0.5</v>
      </c>
      <c r="AL961" s="202">
        <v>0</v>
      </c>
      <c r="AM961" s="202">
        <v>0.1</v>
      </c>
      <c r="AN961" s="202">
        <v>0</v>
      </c>
      <c r="AO961" s="202">
        <v>1</v>
      </c>
      <c r="AP961" s="202">
        <v>0</v>
      </c>
      <c r="AQ961" s="202" t="s">
        <v>197</v>
      </c>
      <c r="AR961" s="202">
        <v>1974</v>
      </c>
      <c r="AS961" s="203">
        <v>12.4</v>
      </c>
      <c r="AT961" s="202" t="s">
        <v>132</v>
      </c>
      <c r="AU961" s="202" t="s">
        <v>556</v>
      </c>
      <c r="AV961" s="152">
        <v>1.1269427669584644</v>
      </c>
      <c r="AW961" s="152">
        <v>1.1269427669584644</v>
      </c>
      <c r="AX961" s="179">
        <v>-0.18945116888631619</v>
      </c>
      <c r="AY961" s="179" t="s">
        <v>115</v>
      </c>
      <c r="AZ961" s="179">
        <v>-0.1492868443251667</v>
      </c>
      <c r="BA961" s="179">
        <v>-0.13671463230555569</v>
      </c>
      <c r="BB961" s="179">
        <v>0</v>
      </c>
      <c r="BC961" s="179">
        <v>0.13282036793742211</v>
      </c>
      <c r="BD961" s="179">
        <v>0.14651702789562809</v>
      </c>
      <c r="BE961" s="179" t="s">
        <v>115</v>
      </c>
      <c r="BF961" s="179">
        <v>0.18204318790933349</v>
      </c>
      <c r="BG961" s="179">
        <v>0.22002471002709051</v>
      </c>
      <c r="BH961" s="204">
        <v>0</v>
      </c>
      <c r="BI961" s="204">
        <v>9</v>
      </c>
      <c r="BJ961" s="205" t="s">
        <v>3036</v>
      </c>
      <c r="BK961" s="205" t="s">
        <v>3037</v>
      </c>
      <c r="BL961" s="205" t="s">
        <v>3051</v>
      </c>
      <c r="BM961" s="205">
        <v>3.2516399781220691</v>
      </c>
      <c r="BN961" s="205">
        <v>4.3217510779605766</v>
      </c>
      <c r="BO961" s="205">
        <v>5.0931170305235973E-2</v>
      </c>
      <c r="BP961" s="205">
        <v>9.548178712712084E-2</v>
      </c>
      <c r="BQ961" s="205" t="s">
        <v>115</v>
      </c>
      <c r="BR961" s="205" t="s">
        <v>197</v>
      </c>
      <c r="BS961" s="205">
        <v>0.41012179675962701</v>
      </c>
      <c r="BT961" s="120" t="s">
        <v>197</v>
      </c>
      <c r="BU961" s="120" t="s">
        <v>197</v>
      </c>
      <c r="BV961" s="120" t="s">
        <v>197</v>
      </c>
      <c r="BW961" s="120" t="s">
        <v>197</v>
      </c>
      <c r="BX961" s="153">
        <v>9.1483600218779308</v>
      </c>
      <c r="BY961" s="153">
        <v>4.4675768751791001</v>
      </c>
      <c r="BZ961" s="153">
        <v>4.4675768751791001</v>
      </c>
      <c r="CA961" s="154" t="s">
        <v>197</v>
      </c>
      <c r="CB961" s="154">
        <v>4.4863618917573289</v>
      </c>
      <c r="CC961" s="154">
        <v>4.4863618917573289</v>
      </c>
      <c r="CD961" s="154" t="s">
        <v>197</v>
      </c>
      <c r="CE961" s="155">
        <v>0</v>
      </c>
      <c r="CF961" s="269"/>
      <c r="CG961" s="269"/>
      <c r="CH961" s="273"/>
    </row>
    <row r="962" spans="1:86" s="1" customFormat="1" x14ac:dyDescent="0.2">
      <c r="A962" s="120">
        <v>958</v>
      </c>
      <c r="B962" s="120" t="s">
        <v>522</v>
      </c>
      <c r="C962" s="120" t="s">
        <v>494</v>
      </c>
      <c r="D962" s="126">
        <v>2</v>
      </c>
      <c r="E962" s="110" t="s">
        <v>2222</v>
      </c>
      <c r="F962" s="199">
        <v>70.785927000000001</v>
      </c>
      <c r="G962" s="199">
        <v>28.669350999999999</v>
      </c>
      <c r="H962" s="123">
        <v>1</v>
      </c>
      <c r="I962" s="122">
        <v>2850</v>
      </c>
      <c r="J962" s="122">
        <v>120</v>
      </c>
      <c r="K962" s="123">
        <v>0</v>
      </c>
      <c r="L962" s="122">
        <v>2850</v>
      </c>
      <c r="M962" s="122">
        <v>120</v>
      </c>
      <c r="N962" s="122">
        <v>2715.5</v>
      </c>
      <c r="O962" s="122">
        <v>348.5</v>
      </c>
      <c r="P962" s="122">
        <v>382.5</v>
      </c>
      <c r="Q962" s="124" t="s">
        <v>500</v>
      </c>
      <c r="R962" s="158">
        <v>2</v>
      </c>
      <c r="S962" s="112">
        <v>7</v>
      </c>
      <c r="T962" s="112" t="s">
        <v>523</v>
      </c>
      <c r="U962" s="112" t="s">
        <v>115</v>
      </c>
      <c r="V962" s="112" t="s">
        <v>457</v>
      </c>
      <c r="W962" s="112" t="s">
        <v>193</v>
      </c>
      <c r="X962" s="112">
        <v>0.5</v>
      </c>
      <c r="Y962" s="112" t="s">
        <v>197</v>
      </c>
      <c r="Z962" s="112">
        <v>0</v>
      </c>
      <c r="AA962" s="125" t="s">
        <v>476</v>
      </c>
      <c r="AB962" s="125" t="s">
        <v>197</v>
      </c>
      <c r="AC962" s="125" t="s">
        <v>197</v>
      </c>
      <c r="AD962" s="125" t="s">
        <v>197</v>
      </c>
      <c r="AE962" s="125">
        <v>0</v>
      </c>
      <c r="AF962" s="125">
        <v>0.1</v>
      </c>
      <c r="AG962" s="125">
        <v>0</v>
      </c>
      <c r="AH962" s="125">
        <v>0</v>
      </c>
      <c r="AI962" s="202">
        <v>0</v>
      </c>
      <c r="AJ962" s="202">
        <v>0</v>
      </c>
      <c r="AK962" s="202">
        <v>0.5</v>
      </c>
      <c r="AL962" s="202">
        <v>0</v>
      </c>
      <c r="AM962" s="202">
        <v>0.1</v>
      </c>
      <c r="AN962" s="202">
        <v>0</v>
      </c>
      <c r="AO962" s="202">
        <v>1</v>
      </c>
      <c r="AP962" s="202">
        <v>0</v>
      </c>
      <c r="AQ962" s="202" t="s">
        <v>197</v>
      </c>
      <c r="AR962" s="202">
        <v>1974</v>
      </c>
      <c r="AS962" s="203">
        <v>9</v>
      </c>
      <c r="AT962" s="202" t="s">
        <v>132</v>
      </c>
      <c r="AU962" s="202" t="s">
        <v>556</v>
      </c>
      <c r="AV962" s="152">
        <v>1.1269427669584644</v>
      </c>
      <c r="AW962" s="152">
        <v>1.1269427669584644</v>
      </c>
      <c r="AX962" s="179">
        <v>-0.18944567106936039</v>
      </c>
      <c r="AY962" s="179" t="s">
        <v>115</v>
      </c>
      <c r="AZ962" s="179">
        <v>-0.14928146963497879</v>
      </c>
      <c r="BA962" s="179">
        <v>-0.1367089015557858</v>
      </c>
      <c r="BB962" s="179">
        <v>0</v>
      </c>
      <c r="BC962" s="179">
        <v>0.13281636491362431</v>
      </c>
      <c r="BD962" s="179">
        <v>0.1465128930003626</v>
      </c>
      <c r="BE962" s="179" t="s">
        <v>115</v>
      </c>
      <c r="BF962" s="179">
        <v>0.18204079262864459</v>
      </c>
      <c r="BG962" s="179">
        <v>0.22001934560196509</v>
      </c>
      <c r="BH962" s="204">
        <v>0</v>
      </c>
      <c r="BI962" s="204">
        <v>9</v>
      </c>
      <c r="BJ962" s="205" t="s">
        <v>3036</v>
      </c>
      <c r="BK962" s="205" t="s">
        <v>3037</v>
      </c>
      <c r="BL962" s="205" t="s">
        <v>3051</v>
      </c>
      <c r="BM962" s="205">
        <v>3.2294285710216482</v>
      </c>
      <c r="BN962" s="205">
        <v>4.213564944050427</v>
      </c>
      <c r="BO962" s="205">
        <v>0.13398325505519579</v>
      </c>
      <c r="BP962" s="205">
        <v>9.548178712712084E-2</v>
      </c>
      <c r="BQ962" s="205" t="s">
        <v>115</v>
      </c>
      <c r="BR962" s="205" t="s">
        <v>197</v>
      </c>
      <c r="BS962" s="205">
        <v>0.26408708822174642</v>
      </c>
      <c r="BT962" s="120" t="s">
        <v>197</v>
      </c>
      <c r="BU962" s="120" t="s">
        <v>197</v>
      </c>
      <c r="BV962" s="120" t="s">
        <v>197</v>
      </c>
      <c r="BW962" s="120" t="s">
        <v>197</v>
      </c>
      <c r="BX962" s="153">
        <v>5.7705714289783518</v>
      </c>
      <c r="BY962" s="153">
        <v>4.3647677855802192</v>
      </c>
      <c r="BZ962" s="153">
        <v>4.3647677855802192</v>
      </c>
      <c r="CA962" s="154" t="s">
        <v>197</v>
      </c>
      <c r="CB962" s="154">
        <v>4.3727496855187455</v>
      </c>
      <c r="CC962" s="154">
        <v>4.3727496855187455</v>
      </c>
      <c r="CD962" s="154" t="s">
        <v>197</v>
      </c>
      <c r="CE962" s="155">
        <v>0</v>
      </c>
      <c r="CF962" s="269"/>
      <c r="CG962" s="269"/>
      <c r="CH962" s="273"/>
    </row>
    <row r="963" spans="1:86" s="1" customFormat="1" x14ac:dyDescent="0.2">
      <c r="A963" s="120">
        <v>959</v>
      </c>
      <c r="B963" s="120" t="s">
        <v>524</v>
      </c>
      <c r="C963" s="120" t="s">
        <v>494</v>
      </c>
      <c r="D963" s="126">
        <v>2</v>
      </c>
      <c r="E963" s="110" t="s">
        <v>2223</v>
      </c>
      <c r="F963" s="199">
        <v>70.842043000000004</v>
      </c>
      <c r="G963" s="199">
        <v>29.118950999999999</v>
      </c>
      <c r="H963" s="123">
        <v>1</v>
      </c>
      <c r="I963" s="122">
        <v>3820</v>
      </c>
      <c r="J963" s="122">
        <v>130</v>
      </c>
      <c r="K963" s="123">
        <v>0</v>
      </c>
      <c r="L963" s="122">
        <v>3820</v>
      </c>
      <c r="M963" s="122">
        <v>130</v>
      </c>
      <c r="N963" s="122">
        <v>3907</v>
      </c>
      <c r="O963" s="122">
        <v>407</v>
      </c>
      <c r="P963" s="122">
        <v>417</v>
      </c>
      <c r="Q963" s="124" t="s">
        <v>525</v>
      </c>
      <c r="R963" s="158">
        <v>2</v>
      </c>
      <c r="S963" s="112">
        <v>7</v>
      </c>
      <c r="T963" s="112" t="s">
        <v>396</v>
      </c>
      <c r="U963" s="112" t="s">
        <v>115</v>
      </c>
      <c r="V963" s="112" t="s">
        <v>457</v>
      </c>
      <c r="W963" s="112" t="s">
        <v>193</v>
      </c>
      <c r="X963" s="112">
        <v>1</v>
      </c>
      <c r="Y963" s="112" t="s">
        <v>197</v>
      </c>
      <c r="Z963" s="112">
        <v>0</v>
      </c>
      <c r="AA963" s="125" t="s">
        <v>476</v>
      </c>
      <c r="AB963" s="125" t="s">
        <v>197</v>
      </c>
      <c r="AC963" s="125" t="s">
        <v>197</v>
      </c>
      <c r="AD963" s="125" t="s">
        <v>197</v>
      </c>
      <c r="AE963" s="125">
        <v>0</v>
      </c>
      <c r="AF963" s="125">
        <v>0.1</v>
      </c>
      <c r="AG963" s="125">
        <v>0</v>
      </c>
      <c r="AH963" s="125">
        <v>0</v>
      </c>
      <c r="AI963" s="202">
        <v>0</v>
      </c>
      <c r="AJ963" s="202">
        <v>0</v>
      </c>
      <c r="AK963" s="202">
        <v>0.5</v>
      </c>
      <c r="AL963" s="202">
        <v>0</v>
      </c>
      <c r="AM963" s="202">
        <v>0.1</v>
      </c>
      <c r="AN963" s="202">
        <v>0</v>
      </c>
      <c r="AO963" s="202">
        <v>1</v>
      </c>
      <c r="AP963" s="202">
        <v>0</v>
      </c>
      <c r="AQ963" s="202" t="s">
        <v>197</v>
      </c>
      <c r="AR963" s="202">
        <v>1974</v>
      </c>
      <c r="AS963" s="203">
        <v>11.4</v>
      </c>
      <c r="AT963" s="202" t="s">
        <v>132</v>
      </c>
      <c r="AU963" s="202" t="s">
        <v>556</v>
      </c>
      <c r="AV963" s="152">
        <v>1.1269427669584644</v>
      </c>
      <c r="AW963" s="152">
        <v>1.1269427669584644</v>
      </c>
      <c r="AX963" s="179">
        <v>-0.4225653142740215</v>
      </c>
      <c r="AY963" s="179" t="s">
        <v>115</v>
      </c>
      <c r="AZ963" s="179">
        <v>-0.3204490175147181</v>
      </c>
      <c r="BA963" s="179">
        <v>-0.30309007007001448</v>
      </c>
      <c r="BB963" s="179">
        <v>0</v>
      </c>
      <c r="BC963" s="179">
        <v>0.29071350444029742</v>
      </c>
      <c r="BD963" s="179">
        <v>0.30805565016279191</v>
      </c>
      <c r="BE963" s="179" t="s">
        <v>115</v>
      </c>
      <c r="BF963" s="179">
        <v>0.38397090995438471</v>
      </c>
      <c r="BG963" s="179">
        <v>0.43299981825054717</v>
      </c>
      <c r="BH963" s="204">
        <v>0</v>
      </c>
      <c r="BI963" s="204">
        <v>9</v>
      </c>
      <c r="BJ963" s="205" t="s">
        <v>3036</v>
      </c>
      <c r="BK963" s="205" t="s">
        <v>3037</v>
      </c>
      <c r="BL963" s="205" t="s">
        <v>3051</v>
      </c>
      <c r="BM963" s="205">
        <v>3.2249676742993492</v>
      </c>
      <c r="BN963" s="205">
        <v>4.2087415430832102</v>
      </c>
      <c r="BO963" s="205">
        <v>0.1533389655757085</v>
      </c>
      <c r="BP963" s="205">
        <v>9.548178712712084E-2</v>
      </c>
      <c r="BQ963" s="205" t="s">
        <v>115</v>
      </c>
      <c r="BR963" s="205" t="s">
        <v>197</v>
      </c>
      <c r="BS963" s="205">
        <v>0.27421730555468771</v>
      </c>
      <c r="BT963" s="120" t="s">
        <v>197</v>
      </c>
      <c r="BU963" s="120" t="s">
        <v>197</v>
      </c>
      <c r="BV963" s="120" t="s">
        <v>197</v>
      </c>
      <c r="BW963" s="120" t="s">
        <v>197</v>
      </c>
      <c r="BX963" s="153">
        <v>8.1750323257006521</v>
      </c>
      <c r="BY963" s="153">
        <v>4.3607493606616812</v>
      </c>
      <c r="BZ963" s="153">
        <v>4.3607493606616812</v>
      </c>
      <c r="CA963" s="154" t="s">
        <v>197</v>
      </c>
      <c r="CB963" s="154">
        <v>4.3693626671606163</v>
      </c>
      <c r="CC963" s="154">
        <v>4.3693626671606163</v>
      </c>
      <c r="CD963" s="154" t="s">
        <v>197</v>
      </c>
      <c r="CE963" s="155">
        <v>0</v>
      </c>
      <c r="CF963" s="269"/>
      <c r="CG963" s="269"/>
      <c r="CH963" s="273"/>
    </row>
    <row r="964" spans="1:86" s="1" customFormat="1" x14ac:dyDescent="0.2">
      <c r="A964" s="120">
        <v>960</v>
      </c>
      <c r="B964" s="120" t="s">
        <v>526</v>
      </c>
      <c r="C964" s="120" t="s">
        <v>494</v>
      </c>
      <c r="D964" s="126">
        <v>2</v>
      </c>
      <c r="E964" s="110" t="s">
        <v>2224</v>
      </c>
      <c r="F964" s="199">
        <v>70.737840000000006</v>
      </c>
      <c r="G964" s="199">
        <v>29.380906</v>
      </c>
      <c r="H964" s="123">
        <v>1</v>
      </c>
      <c r="I964" s="122">
        <v>1340</v>
      </c>
      <c r="J964" s="122">
        <v>100</v>
      </c>
      <c r="K964" s="123">
        <v>0</v>
      </c>
      <c r="L964" s="122">
        <v>1340</v>
      </c>
      <c r="M964" s="122">
        <v>100</v>
      </c>
      <c r="N964" s="122">
        <v>968</v>
      </c>
      <c r="O964" s="122">
        <v>272</v>
      </c>
      <c r="P964" s="122">
        <v>269</v>
      </c>
      <c r="Q964" s="124" t="s">
        <v>525</v>
      </c>
      <c r="R964" s="158">
        <v>2</v>
      </c>
      <c r="S964" s="112">
        <v>7</v>
      </c>
      <c r="T964" s="112" t="s">
        <v>396</v>
      </c>
      <c r="U964" s="112" t="s">
        <v>115</v>
      </c>
      <c r="V964" s="112" t="s">
        <v>457</v>
      </c>
      <c r="W964" s="112" t="s">
        <v>193</v>
      </c>
      <c r="X964" s="112">
        <v>1</v>
      </c>
      <c r="Y964" s="112" t="s">
        <v>197</v>
      </c>
      <c r="Z964" s="112">
        <v>0</v>
      </c>
      <c r="AA964" s="125" t="s">
        <v>476</v>
      </c>
      <c r="AB964" s="125" t="s">
        <v>197</v>
      </c>
      <c r="AC964" s="125" t="s">
        <v>197</v>
      </c>
      <c r="AD964" s="125" t="s">
        <v>197</v>
      </c>
      <c r="AE964" s="125">
        <v>0</v>
      </c>
      <c r="AF964" s="125">
        <v>0.1</v>
      </c>
      <c r="AG964" s="125">
        <v>0</v>
      </c>
      <c r="AH964" s="125">
        <v>0</v>
      </c>
      <c r="AI964" s="202">
        <v>0</v>
      </c>
      <c r="AJ964" s="202">
        <v>0</v>
      </c>
      <c r="AK964" s="202">
        <v>0.5</v>
      </c>
      <c r="AL964" s="202">
        <v>0</v>
      </c>
      <c r="AM964" s="202">
        <v>0.1</v>
      </c>
      <c r="AN964" s="202">
        <v>0</v>
      </c>
      <c r="AO964" s="202">
        <v>1</v>
      </c>
      <c r="AP964" s="202">
        <v>0</v>
      </c>
      <c r="AQ964" s="202" t="s">
        <v>197</v>
      </c>
      <c r="AR964" s="202">
        <v>1974</v>
      </c>
      <c r="AS964" s="203">
        <v>4.0999999999999996</v>
      </c>
      <c r="AT964" s="202" t="s">
        <v>132</v>
      </c>
      <c r="AU964" s="202" t="s">
        <v>556</v>
      </c>
      <c r="AV964" s="152">
        <v>1.1269427669584644</v>
      </c>
      <c r="AW964" s="152">
        <v>1.1269427669584644</v>
      </c>
      <c r="AX964" s="179">
        <v>-0.4225653142740215</v>
      </c>
      <c r="AY964" s="179" t="s">
        <v>115</v>
      </c>
      <c r="AZ964" s="179">
        <v>-0.3204490175147181</v>
      </c>
      <c r="BA964" s="179">
        <v>-0.30309007007001448</v>
      </c>
      <c r="BB964" s="179">
        <v>0</v>
      </c>
      <c r="BC964" s="179">
        <v>0.29071350444029742</v>
      </c>
      <c r="BD964" s="179">
        <v>0.30805565016279191</v>
      </c>
      <c r="BE964" s="179" t="s">
        <v>115</v>
      </c>
      <c r="BF964" s="179">
        <v>0.38397090995438471</v>
      </c>
      <c r="BG964" s="179">
        <v>0.43299981825054717</v>
      </c>
      <c r="BH964" s="204">
        <v>0</v>
      </c>
      <c r="BI964" s="204">
        <v>9</v>
      </c>
      <c r="BJ964" s="205" t="s">
        <v>3036</v>
      </c>
      <c r="BK964" s="205" t="s">
        <v>3037</v>
      </c>
      <c r="BL964" s="205" t="s">
        <v>3051</v>
      </c>
      <c r="BM964" s="205">
        <v>3.2329612470827209</v>
      </c>
      <c r="BN964" s="205">
        <v>4.2262527550819664</v>
      </c>
      <c r="BO964" s="205">
        <v>0.1229345040653982</v>
      </c>
      <c r="BP964" s="205">
        <v>9.548178712712084E-2</v>
      </c>
      <c r="BQ964" s="205" t="s">
        <v>115</v>
      </c>
      <c r="BR964" s="205" t="s">
        <v>197</v>
      </c>
      <c r="BS964" s="205">
        <v>0.28074765144660291</v>
      </c>
      <c r="BT964" s="120" t="s">
        <v>197</v>
      </c>
      <c r="BU964" s="120" t="s">
        <v>197</v>
      </c>
      <c r="BV964" s="120" t="s">
        <v>197</v>
      </c>
      <c r="BW964" s="120" t="s">
        <v>197</v>
      </c>
      <c r="BX964" s="153">
        <v>0.86703875291727872</v>
      </c>
      <c r="BY964" s="153">
        <v>4.3766930454169053</v>
      </c>
      <c r="BZ964" s="153">
        <v>4.3766930454169053</v>
      </c>
      <c r="CA964" s="154" t="s">
        <v>197</v>
      </c>
      <c r="CB964" s="154">
        <v>4.3856882307790057</v>
      </c>
      <c r="CC964" s="154">
        <v>4.3856882307790057</v>
      </c>
      <c r="CD964" s="154" t="s">
        <v>197</v>
      </c>
      <c r="CE964" s="155">
        <v>0</v>
      </c>
      <c r="CF964" s="269"/>
      <c r="CG964" s="269"/>
      <c r="CH964" s="273"/>
    </row>
    <row r="965" spans="1:86" s="1" customFormat="1" x14ac:dyDescent="0.2">
      <c r="A965" s="120">
        <v>961</v>
      </c>
      <c r="B965" s="120" t="s">
        <v>527</v>
      </c>
      <c r="C965" s="120" t="s">
        <v>494</v>
      </c>
      <c r="D965" s="126">
        <v>2</v>
      </c>
      <c r="E965" s="110" t="s">
        <v>2225</v>
      </c>
      <c r="F965" s="199">
        <v>70.721718999999993</v>
      </c>
      <c r="G965" s="199">
        <v>29.334681</v>
      </c>
      <c r="H965" s="123">
        <v>1</v>
      </c>
      <c r="I965" s="122">
        <v>2850</v>
      </c>
      <c r="J965" s="122">
        <v>120</v>
      </c>
      <c r="K965" s="123">
        <v>0</v>
      </c>
      <c r="L965" s="122">
        <v>2850</v>
      </c>
      <c r="M965" s="122">
        <v>120</v>
      </c>
      <c r="N965" s="122">
        <v>2715.5</v>
      </c>
      <c r="O965" s="122">
        <v>348.5</v>
      </c>
      <c r="P965" s="122">
        <v>382.5</v>
      </c>
      <c r="Q965" s="124" t="s">
        <v>525</v>
      </c>
      <c r="R965" s="158">
        <v>2</v>
      </c>
      <c r="S965" s="112">
        <v>7</v>
      </c>
      <c r="T965" s="112" t="s">
        <v>501</v>
      </c>
      <c r="U965" s="112" t="s">
        <v>115</v>
      </c>
      <c r="V965" s="112" t="s">
        <v>457</v>
      </c>
      <c r="W965" s="112" t="s">
        <v>193</v>
      </c>
      <c r="X965" s="112">
        <v>0.5</v>
      </c>
      <c r="Y965" s="112" t="s">
        <v>197</v>
      </c>
      <c r="Z965" s="112">
        <v>0</v>
      </c>
      <c r="AA965" s="125" t="s">
        <v>476</v>
      </c>
      <c r="AB965" s="125" t="s">
        <v>197</v>
      </c>
      <c r="AC965" s="125" t="s">
        <v>197</v>
      </c>
      <c r="AD965" s="125" t="s">
        <v>197</v>
      </c>
      <c r="AE965" s="125">
        <v>0</v>
      </c>
      <c r="AF965" s="125">
        <v>0.1</v>
      </c>
      <c r="AG965" s="125">
        <v>0</v>
      </c>
      <c r="AH965" s="125">
        <v>0</v>
      </c>
      <c r="AI965" s="202">
        <v>0</v>
      </c>
      <c r="AJ965" s="202">
        <v>0</v>
      </c>
      <c r="AK965" s="202">
        <v>0.5</v>
      </c>
      <c r="AL965" s="202">
        <v>0</v>
      </c>
      <c r="AM965" s="202">
        <v>0.1</v>
      </c>
      <c r="AN965" s="202">
        <v>0</v>
      </c>
      <c r="AO965" s="202">
        <v>1</v>
      </c>
      <c r="AP965" s="202">
        <v>0</v>
      </c>
      <c r="AQ965" s="202" t="s">
        <v>197</v>
      </c>
      <c r="AR965" s="202">
        <v>1974</v>
      </c>
      <c r="AS965" s="203">
        <v>8.5</v>
      </c>
      <c r="AT965" s="202" t="s">
        <v>132</v>
      </c>
      <c r="AU965" s="202" t="s">
        <v>556</v>
      </c>
      <c r="AV965" s="152">
        <v>1.1269427669584644</v>
      </c>
      <c r="AW965" s="152">
        <v>1.1269427669584644</v>
      </c>
      <c r="AX965" s="179">
        <v>-0.4225653142740215</v>
      </c>
      <c r="AY965" s="179" t="s">
        <v>115</v>
      </c>
      <c r="AZ965" s="179">
        <v>-0.3204490175147181</v>
      </c>
      <c r="BA965" s="179">
        <v>-0.30309007007001448</v>
      </c>
      <c r="BB965" s="179">
        <v>0</v>
      </c>
      <c r="BC965" s="179">
        <v>0.29071350444029742</v>
      </c>
      <c r="BD965" s="179">
        <v>0.30805565016279191</v>
      </c>
      <c r="BE965" s="179" t="s">
        <v>115</v>
      </c>
      <c r="BF965" s="179">
        <v>0.38397090995438471</v>
      </c>
      <c r="BG965" s="179">
        <v>0.43299981825054717</v>
      </c>
      <c r="BH965" s="204">
        <v>0</v>
      </c>
      <c r="BI965" s="204">
        <v>9</v>
      </c>
      <c r="BJ965" s="205" t="s">
        <v>3036</v>
      </c>
      <c r="BK965" s="205" t="s">
        <v>3037</v>
      </c>
      <c r="BL965" s="205" t="s">
        <v>3051</v>
      </c>
      <c r="BM965" s="205">
        <v>3.2319859158631581</v>
      </c>
      <c r="BN965" s="205">
        <v>4.2260247015030954</v>
      </c>
      <c r="BO965" s="205">
        <v>0.118532222145844</v>
      </c>
      <c r="BP965" s="205">
        <v>9.548178712712084E-2</v>
      </c>
      <c r="BQ965" s="205" t="s">
        <v>115</v>
      </c>
      <c r="BR965" s="205" t="s">
        <v>197</v>
      </c>
      <c r="BS965" s="205">
        <v>0.27276414208805172</v>
      </c>
      <c r="BT965" s="120" t="s">
        <v>197</v>
      </c>
      <c r="BU965" s="120" t="s">
        <v>197</v>
      </c>
      <c r="BV965" s="120" t="s">
        <v>197</v>
      </c>
      <c r="BW965" s="120" t="s">
        <v>197</v>
      </c>
      <c r="BX965" s="153">
        <v>5.2680140841368424</v>
      </c>
      <c r="BY965" s="153">
        <v>4.3763513840954484</v>
      </c>
      <c r="BZ965" s="153">
        <v>4.3763513840954484</v>
      </c>
      <c r="CA965" s="154" t="s">
        <v>197</v>
      </c>
      <c r="CB965" s="154">
        <v>4.3848434081826886</v>
      </c>
      <c r="CC965" s="154">
        <v>4.3848434081826886</v>
      </c>
      <c r="CD965" s="154" t="s">
        <v>197</v>
      </c>
      <c r="CE965" s="155">
        <v>0</v>
      </c>
      <c r="CF965" s="269"/>
      <c r="CG965" s="269"/>
      <c r="CH965" s="273"/>
    </row>
    <row r="966" spans="1:86" s="1" customFormat="1" x14ac:dyDescent="0.2">
      <c r="A966" s="120">
        <v>962</v>
      </c>
      <c r="B966" s="120" t="s">
        <v>528</v>
      </c>
      <c r="C966" s="120" t="s">
        <v>494</v>
      </c>
      <c r="D966" s="126">
        <v>2</v>
      </c>
      <c r="E966" s="110" t="s">
        <v>2226</v>
      </c>
      <c r="F966" s="199">
        <v>70.437993000000006</v>
      </c>
      <c r="G966" s="199">
        <v>25.202017000000001</v>
      </c>
      <c r="H966" s="123">
        <v>1</v>
      </c>
      <c r="I966" s="122">
        <v>3460</v>
      </c>
      <c r="J966" s="122">
        <v>120</v>
      </c>
      <c r="K966" s="123">
        <v>0</v>
      </c>
      <c r="L966" s="122">
        <v>3460</v>
      </c>
      <c r="M966" s="122">
        <v>120</v>
      </c>
      <c r="N966" s="122">
        <v>3448.5</v>
      </c>
      <c r="O966" s="122">
        <v>376.5</v>
      </c>
      <c r="P966" s="122">
        <v>370.5</v>
      </c>
      <c r="Q966" s="124" t="s">
        <v>529</v>
      </c>
      <c r="R966" s="158">
        <v>2</v>
      </c>
      <c r="S966" s="112">
        <v>7</v>
      </c>
      <c r="T966" s="112" t="s">
        <v>396</v>
      </c>
      <c r="U966" s="112" t="s">
        <v>115</v>
      </c>
      <c r="V966" s="112" t="s">
        <v>457</v>
      </c>
      <c r="W966" s="112" t="s">
        <v>193</v>
      </c>
      <c r="X966" s="112">
        <v>0.5</v>
      </c>
      <c r="Y966" s="112" t="s">
        <v>197</v>
      </c>
      <c r="Z966" s="112">
        <v>0</v>
      </c>
      <c r="AA966" s="125" t="s">
        <v>476</v>
      </c>
      <c r="AB966" s="125" t="s">
        <v>197</v>
      </c>
      <c r="AC966" s="125" t="s">
        <v>197</v>
      </c>
      <c r="AD966" s="125" t="s">
        <v>197</v>
      </c>
      <c r="AE966" s="125">
        <v>0</v>
      </c>
      <c r="AF966" s="125">
        <v>0.1</v>
      </c>
      <c r="AG966" s="125">
        <v>0</v>
      </c>
      <c r="AH966" s="125">
        <v>0</v>
      </c>
      <c r="AI966" s="202">
        <v>0</v>
      </c>
      <c r="AJ966" s="202">
        <v>0</v>
      </c>
      <c r="AK966" s="202">
        <v>0.5</v>
      </c>
      <c r="AL966" s="202">
        <v>0</v>
      </c>
      <c r="AM966" s="202">
        <v>0.1</v>
      </c>
      <c r="AN966" s="202">
        <v>0</v>
      </c>
      <c r="AO966" s="202">
        <v>1</v>
      </c>
      <c r="AP966" s="202">
        <v>0</v>
      </c>
      <c r="AQ966" s="202" t="s">
        <v>197</v>
      </c>
      <c r="AR966" s="202">
        <v>1974</v>
      </c>
      <c r="AS966" s="203">
        <v>10.9</v>
      </c>
      <c r="AT966" s="202" t="s">
        <v>132</v>
      </c>
      <c r="AU966" s="202" t="s">
        <v>556</v>
      </c>
      <c r="AV966" s="152">
        <v>1.1269427669584644</v>
      </c>
      <c r="AW966" s="152">
        <v>1.1269427669584644</v>
      </c>
      <c r="AX966" s="179">
        <v>-8.1055113297380271E-2</v>
      </c>
      <c r="AY966" s="179" t="s">
        <v>115</v>
      </c>
      <c r="AZ966" s="179">
        <v>-5.4274944586978131E-2</v>
      </c>
      <c r="BA966" s="179">
        <v>-4.9369757509908838E-2</v>
      </c>
      <c r="BB966" s="179">
        <v>0</v>
      </c>
      <c r="BC966" s="179">
        <v>4.7925608084731598E-2</v>
      </c>
      <c r="BD966" s="179">
        <v>5.391916455235285E-2</v>
      </c>
      <c r="BE966" s="179" t="s">
        <v>115</v>
      </c>
      <c r="BF966" s="179">
        <v>7.634057935542804E-2</v>
      </c>
      <c r="BG966" s="179">
        <v>0.1010569633233479</v>
      </c>
      <c r="BH966" s="204">
        <v>0</v>
      </c>
      <c r="BI966" s="204">
        <v>9</v>
      </c>
      <c r="BJ966" s="205" t="s">
        <v>3036</v>
      </c>
      <c r="BK966" s="205" t="s">
        <v>3037</v>
      </c>
      <c r="BL966" s="205" t="s">
        <v>3051</v>
      </c>
      <c r="BM966" s="205">
        <v>3.2611083745618621</v>
      </c>
      <c r="BN966" s="205">
        <v>4.3536517279945297</v>
      </c>
      <c r="BO966" s="205">
        <v>9.8609604156075559E-2</v>
      </c>
      <c r="BP966" s="205">
        <v>9.548178712712084E-2</v>
      </c>
      <c r="BQ966" s="205" t="s">
        <v>115</v>
      </c>
      <c r="BR966" s="205" t="s">
        <v>197</v>
      </c>
      <c r="BS966" s="205">
        <v>0.34055590298542771</v>
      </c>
      <c r="BT966" s="120" t="s">
        <v>197</v>
      </c>
      <c r="BU966" s="120" t="s">
        <v>197</v>
      </c>
      <c r="BV966" s="120" t="s">
        <v>197</v>
      </c>
      <c r="BW966" s="120" t="s">
        <v>197</v>
      </c>
      <c r="BX966" s="153">
        <v>7.6388916254381378</v>
      </c>
      <c r="BY966" s="153">
        <v>4.4992359345087207</v>
      </c>
      <c r="BZ966" s="153">
        <v>4.4992359345087207</v>
      </c>
      <c r="CA966" s="154" t="s">
        <v>197</v>
      </c>
      <c r="CB966" s="154">
        <v>4.5121061952743062</v>
      </c>
      <c r="CC966" s="154">
        <v>4.5121061952743062</v>
      </c>
      <c r="CD966" s="154" t="s">
        <v>197</v>
      </c>
      <c r="CE966" s="155">
        <v>0</v>
      </c>
      <c r="CF966" s="269"/>
      <c r="CG966" s="269"/>
      <c r="CH966" s="273"/>
    </row>
    <row r="967" spans="1:86" s="1" customFormat="1" x14ac:dyDescent="0.2">
      <c r="A967" s="120">
        <v>963</v>
      </c>
      <c r="B967" s="120" t="s">
        <v>530</v>
      </c>
      <c r="C967" s="120" t="s">
        <v>494</v>
      </c>
      <c r="D967" s="126">
        <v>2</v>
      </c>
      <c r="E967" s="110" t="s">
        <v>2227</v>
      </c>
      <c r="F967" s="199">
        <v>69.937244000000007</v>
      </c>
      <c r="G967" s="199">
        <v>23.18591</v>
      </c>
      <c r="H967" s="123">
        <v>1</v>
      </c>
      <c r="I967" s="122">
        <v>4520</v>
      </c>
      <c r="J967" s="122">
        <v>140</v>
      </c>
      <c r="K967" s="123">
        <v>0</v>
      </c>
      <c r="L967" s="122">
        <v>4520</v>
      </c>
      <c r="M967" s="122">
        <v>140</v>
      </c>
      <c r="N967" s="122">
        <v>4813.5</v>
      </c>
      <c r="O967" s="122">
        <v>445.5</v>
      </c>
      <c r="P967" s="122">
        <v>401.5</v>
      </c>
      <c r="Q967" s="124" t="s">
        <v>529</v>
      </c>
      <c r="R967" s="158">
        <v>2</v>
      </c>
      <c r="S967" s="112">
        <v>7</v>
      </c>
      <c r="T967" s="112" t="s">
        <v>523</v>
      </c>
      <c r="U967" s="112" t="s">
        <v>115</v>
      </c>
      <c r="V967" s="112" t="s">
        <v>457</v>
      </c>
      <c r="W967" s="112" t="s">
        <v>193</v>
      </c>
      <c r="X967" s="112">
        <v>4.5</v>
      </c>
      <c r="Y967" s="112" t="s">
        <v>197</v>
      </c>
      <c r="Z967" s="112">
        <v>0</v>
      </c>
      <c r="AA967" s="125" t="s">
        <v>476</v>
      </c>
      <c r="AB967" s="125" t="s">
        <v>197</v>
      </c>
      <c r="AC967" s="125" t="s">
        <v>197</v>
      </c>
      <c r="AD967" s="125" t="s">
        <v>197</v>
      </c>
      <c r="AE967" s="125">
        <v>0</v>
      </c>
      <c r="AF967" s="125">
        <v>0.1</v>
      </c>
      <c r="AG967" s="125">
        <v>0</v>
      </c>
      <c r="AH967" s="125">
        <v>0</v>
      </c>
      <c r="AI967" s="202">
        <v>0</v>
      </c>
      <c r="AJ967" s="202">
        <v>0</v>
      </c>
      <c r="AK967" s="202">
        <v>0.65632279999500243</v>
      </c>
      <c r="AL967" s="202">
        <v>0</v>
      </c>
      <c r="AM967" s="202">
        <v>0.1</v>
      </c>
      <c r="AN967" s="202">
        <v>0</v>
      </c>
      <c r="AO967" s="202">
        <v>1</v>
      </c>
      <c r="AP967" s="202">
        <v>0</v>
      </c>
      <c r="AQ967" s="202" t="s">
        <v>197</v>
      </c>
      <c r="AR967" s="202">
        <v>1974</v>
      </c>
      <c r="AS967" s="203">
        <v>19</v>
      </c>
      <c r="AT967" s="202" t="s">
        <v>132</v>
      </c>
      <c r="AU967" s="202" t="s">
        <v>556</v>
      </c>
      <c r="AV967" s="152">
        <v>1.2044748307014472</v>
      </c>
      <c r="AW967" s="152">
        <v>1.2044748307014472</v>
      </c>
      <c r="AX967" s="179">
        <v>-8.1055113297380271E-2</v>
      </c>
      <c r="AY967" s="179" t="s">
        <v>115</v>
      </c>
      <c r="AZ967" s="179">
        <v>-5.4274944586978131E-2</v>
      </c>
      <c r="BA967" s="179">
        <v>-4.9369757509908838E-2</v>
      </c>
      <c r="BB967" s="179">
        <v>0</v>
      </c>
      <c r="BC967" s="179">
        <v>4.7925608084731598E-2</v>
      </c>
      <c r="BD967" s="179">
        <v>5.391916455235285E-2</v>
      </c>
      <c r="BE967" s="179" t="s">
        <v>115</v>
      </c>
      <c r="BF967" s="179">
        <v>7.634057935542804E-2</v>
      </c>
      <c r="BG967" s="179">
        <v>0.1010569633233479</v>
      </c>
      <c r="BH967" s="204">
        <v>0</v>
      </c>
      <c r="BI967" s="204">
        <v>9</v>
      </c>
      <c r="BJ967" s="205" t="s">
        <v>3036</v>
      </c>
      <c r="BK967" s="205" t="s">
        <v>3037</v>
      </c>
      <c r="BL967" s="205" t="s">
        <v>3051</v>
      </c>
      <c r="BM967" s="205">
        <v>3.3677200004997578</v>
      </c>
      <c r="BN967" s="205">
        <v>4.5048779153908489</v>
      </c>
      <c r="BO967" s="205">
        <v>0.27373436419879749</v>
      </c>
      <c r="BP967" s="205">
        <v>9.548178712712084E-2</v>
      </c>
      <c r="BQ967" s="205" t="s">
        <v>115</v>
      </c>
      <c r="BR967" s="205" t="s">
        <v>197</v>
      </c>
      <c r="BS967" s="205">
        <v>0.56923398978500761</v>
      </c>
      <c r="BT967" s="120" t="s">
        <v>197</v>
      </c>
      <c r="BU967" s="120" t="s">
        <v>197</v>
      </c>
      <c r="BV967" s="120" t="s">
        <v>197</v>
      </c>
      <c r="BW967" s="120" t="s">
        <v>197</v>
      </c>
      <c r="BX967" s="153">
        <v>15.632279999500241</v>
      </c>
      <c r="BY967" s="153">
        <v>4.6721228498601999</v>
      </c>
      <c r="BZ967" s="153">
        <v>4.6721228498601999</v>
      </c>
      <c r="CA967" s="154" t="s">
        <v>197</v>
      </c>
      <c r="CB967" s="154">
        <v>4.7066717815577874</v>
      </c>
      <c r="CC967" s="154">
        <v>4.7066717815577874</v>
      </c>
      <c r="CD967" s="154" t="s">
        <v>197</v>
      </c>
      <c r="CE967" s="155">
        <v>0</v>
      </c>
      <c r="CF967" s="269"/>
      <c r="CG967" s="269"/>
      <c r="CH967" s="273"/>
    </row>
    <row r="968" spans="1:86" s="1" customFormat="1" x14ac:dyDescent="0.2">
      <c r="A968" s="120">
        <v>964</v>
      </c>
      <c r="B968" s="120" t="s">
        <v>1018</v>
      </c>
      <c r="C968" s="120" t="s">
        <v>2213</v>
      </c>
      <c r="D968" s="126">
        <v>2</v>
      </c>
      <c r="E968" s="126" t="s">
        <v>1019</v>
      </c>
      <c r="F968" s="199">
        <v>60.43333333333333</v>
      </c>
      <c r="G968" s="199">
        <v>5.583333333333333</v>
      </c>
      <c r="H968" s="123">
        <v>1</v>
      </c>
      <c r="I968" s="122">
        <v>11380</v>
      </c>
      <c r="J968" s="122">
        <v>140</v>
      </c>
      <c r="K968" s="123">
        <v>0</v>
      </c>
      <c r="L968" s="122">
        <v>11380</v>
      </c>
      <c r="M968" s="122">
        <v>140</v>
      </c>
      <c r="N968" s="122">
        <v>12597</v>
      </c>
      <c r="O968" s="122">
        <v>301</v>
      </c>
      <c r="P968" s="122">
        <v>412</v>
      </c>
      <c r="Q968" s="124" t="s">
        <v>221</v>
      </c>
      <c r="R968" s="158">
        <v>3</v>
      </c>
      <c r="S968" s="112" t="s">
        <v>2191</v>
      </c>
      <c r="T968" s="112" t="s">
        <v>1020</v>
      </c>
      <c r="U968" s="112" t="s">
        <v>943</v>
      </c>
      <c r="V968" s="112" t="s">
        <v>943</v>
      </c>
      <c r="W968" s="112" t="s">
        <v>193</v>
      </c>
      <c r="X968" s="112">
        <v>3</v>
      </c>
      <c r="Y968" s="112" t="s">
        <v>197</v>
      </c>
      <c r="Z968" s="112" t="s">
        <v>197</v>
      </c>
      <c r="AA968" s="125" t="s">
        <v>197</v>
      </c>
      <c r="AB968" s="125" t="s">
        <v>197</v>
      </c>
      <c r="AC968" s="125" t="s">
        <v>197</v>
      </c>
      <c r="AD968" s="125" t="s">
        <v>197</v>
      </c>
      <c r="AE968" s="125">
        <v>0</v>
      </c>
      <c r="AF968" s="125">
        <v>0.1</v>
      </c>
      <c r="AG968" s="125">
        <v>0</v>
      </c>
      <c r="AH968" s="125">
        <v>0</v>
      </c>
      <c r="AI968" s="202">
        <v>0</v>
      </c>
      <c r="AJ968" s="202">
        <v>0</v>
      </c>
      <c r="AK968" s="202">
        <v>2.5</v>
      </c>
      <c r="AL968" s="202">
        <v>0</v>
      </c>
      <c r="AM968" s="202">
        <v>0.1</v>
      </c>
      <c r="AN968" s="202">
        <v>0</v>
      </c>
      <c r="AO968" s="202">
        <v>1</v>
      </c>
      <c r="AP968" s="202">
        <v>0</v>
      </c>
      <c r="AQ968" s="202" t="s">
        <v>197</v>
      </c>
      <c r="AR968" s="202">
        <v>1971</v>
      </c>
      <c r="AS968" s="203">
        <v>45</v>
      </c>
      <c r="AT968" s="202" t="s">
        <v>132</v>
      </c>
      <c r="AU968" s="202" t="s">
        <v>556</v>
      </c>
      <c r="AV968" s="152">
        <v>2.6962937525425525</v>
      </c>
      <c r="AW968" s="152">
        <v>2.6962937525425525</v>
      </c>
      <c r="AX968" s="179">
        <v>-1.1134615183583729</v>
      </c>
      <c r="AY968" s="179" t="s">
        <v>115</v>
      </c>
      <c r="AZ968" s="179">
        <v>-0.82882270748861131</v>
      </c>
      <c r="BA968" s="179">
        <v>-0.76814672392095873</v>
      </c>
      <c r="BB968" s="179">
        <v>0</v>
      </c>
      <c r="BC968" s="179">
        <v>0.78558445334591176</v>
      </c>
      <c r="BD968" s="179">
        <v>0.84519585861417823</v>
      </c>
      <c r="BE968" s="179" t="s">
        <v>115</v>
      </c>
      <c r="BF968" s="179">
        <v>1.12430169223355</v>
      </c>
      <c r="BG968" s="179">
        <v>1.3512457698852229</v>
      </c>
      <c r="BH968" s="204">
        <v>-1</v>
      </c>
      <c r="BI968" s="204">
        <v>8</v>
      </c>
      <c r="BJ968" s="205" t="s">
        <v>3043</v>
      </c>
      <c r="BK968" s="205" t="s">
        <v>3046</v>
      </c>
      <c r="BL968" s="205" t="s">
        <v>3035</v>
      </c>
      <c r="BM968" s="205">
        <v>0</v>
      </c>
      <c r="BN968" s="205" t="s">
        <v>115</v>
      </c>
      <c r="BO968" s="205">
        <v>0.1130344388745534</v>
      </c>
      <c r="BP968" s="205">
        <v>9.548178712712084E-2</v>
      </c>
      <c r="BQ968" s="205" t="s">
        <v>115</v>
      </c>
      <c r="BR968" s="205" t="s">
        <v>197</v>
      </c>
      <c r="BS968" s="205">
        <v>1.605929397881801</v>
      </c>
      <c r="BT968" s="120" t="s">
        <v>115</v>
      </c>
      <c r="BU968" s="120" t="s">
        <v>115</v>
      </c>
      <c r="BV968" s="120" t="s">
        <v>115</v>
      </c>
      <c r="BW968" s="120" t="s">
        <v>115</v>
      </c>
      <c r="BX968" s="153">
        <v>45</v>
      </c>
      <c r="BY968" s="153">
        <v>2.7003506357591185</v>
      </c>
      <c r="BZ968" s="153">
        <v>2.7003506357591185</v>
      </c>
      <c r="CA968" s="154" t="s">
        <v>197</v>
      </c>
      <c r="CB968" s="154">
        <v>3.1417992913338177</v>
      </c>
      <c r="CC968" s="154">
        <v>3.1417992913338177</v>
      </c>
      <c r="CD968" s="154" t="s">
        <v>197</v>
      </c>
      <c r="CE968" s="155">
        <v>0</v>
      </c>
      <c r="CF968" s="269"/>
      <c r="CG968" s="269"/>
      <c r="CH968" s="273"/>
    </row>
    <row r="969" spans="1:86" s="1" customFormat="1" x14ac:dyDescent="0.2">
      <c r="A969" s="120">
        <v>965</v>
      </c>
      <c r="B969" s="120" t="s">
        <v>1021</v>
      </c>
      <c r="C969" s="120" t="s">
        <v>2213</v>
      </c>
      <c r="D969" s="126">
        <v>2</v>
      </c>
      <c r="E969" s="126" t="s">
        <v>1019</v>
      </c>
      <c r="F969" s="199">
        <v>60.43333333333333</v>
      </c>
      <c r="G969" s="199">
        <v>5.583333333333333</v>
      </c>
      <c r="H969" s="123">
        <v>1</v>
      </c>
      <c r="I969" s="122">
        <v>11440</v>
      </c>
      <c r="J969" s="122">
        <v>140</v>
      </c>
      <c r="K969" s="123">
        <v>0</v>
      </c>
      <c r="L969" s="122">
        <v>11440</v>
      </c>
      <c r="M969" s="122">
        <v>140</v>
      </c>
      <c r="N969" s="122">
        <v>12647</v>
      </c>
      <c r="O969" s="122">
        <v>324</v>
      </c>
      <c r="P969" s="122">
        <v>370</v>
      </c>
      <c r="Q969" s="124" t="s">
        <v>221</v>
      </c>
      <c r="R969" s="158">
        <v>3</v>
      </c>
      <c r="S969" s="112" t="s">
        <v>2191</v>
      </c>
      <c r="T969" s="112" t="s">
        <v>1020</v>
      </c>
      <c r="U969" s="112" t="s">
        <v>943</v>
      </c>
      <c r="V969" s="112" t="s">
        <v>943</v>
      </c>
      <c r="W969" s="112" t="s">
        <v>193</v>
      </c>
      <c r="X969" s="112">
        <v>4</v>
      </c>
      <c r="Y969" s="112" t="s">
        <v>197</v>
      </c>
      <c r="Z969" s="112" t="s">
        <v>197</v>
      </c>
      <c r="AA969" s="125" t="s">
        <v>197</v>
      </c>
      <c r="AB969" s="125" t="s">
        <v>197</v>
      </c>
      <c r="AC969" s="125" t="s">
        <v>197</v>
      </c>
      <c r="AD969" s="125" t="s">
        <v>197</v>
      </c>
      <c r="AE969" s="125">
        <v>0</v>
      </c>
      <c r="AF969" s="125">
        <v>0.1</v>
      </c>
      <c r="AG969" s="125">
        <v>0</v>
      </c>
      <c r="AH969" s="125">
        <v>0</v>
      </c>
      <c r="AI969" s="202">
        <v>0</v>
      </c>
      <c r="AJ969" s="202">
        <v>0</v>
      </c>
      <c r="AK969" s="202">
        <v>2.5</v>
      </c>
      <c r="AL969" s="202">
        <v>0</v>
      </c>
      <c r="AM969" s="202">
        <v>0.1</v>
      </c>
      <c r="AN969" s="202">
        <v>0</v>
      </c>
      <c r="AO969" s="202">
        <v>1</v>
      </c>
      <c r="AP969" s="202">
        <v>0</v>
      </c>
      <c r="AQ969" s="202" t="s">
        <v>197</v>
      </c>
      <c r="AR969" s="202">
        <v>1971</v>
      </c>
      <c r="AS969" s="203">
        <v>45</v>
      </c>
      <c r="AT969" s="202" t="s">
        <v>132</v>
      </c>
      <c r="AU969" s="202" t="s">
        <v>556</v>
      </c>
      <c r="AV969" s="152">
        <v>2.6962937525425525</v>
      </c>
      <c r="AW969" s="152">
        <v>2.6962937525425525</v>
      </c>
      <c r="AX969" s="179">
        <v>-1.1134615183583729</v>
      </c>
      <c r="AY969" s="179" t="s">
        <v>115</v>
      </c>
      <c r="AZ969" s="179">
        <v>-0.82882270748861131</v>
      </c>
      <c r="BA969" s="179">
        <v>-0.76814672392095873</v>
      </c>
      <c r="BB969" s="179">
        <v>0</v>
      </c>
      <c r="BC969" s="179">
        <v>0.78558445334591176</v>
      </c>
      <c r="BD969" s="179">
        <v>0.84519585861417823</v>
      </c>
      <c r="BE969" s="179" t="s">
        <v>115</v>
      </c>
      <c r="BF969" s="179">
        <v>1.12430169223355</v>
      </c>
      <c r="BG969" s="179">
        <v>1.3512457698852229</v>
      </c>
      <c r="BH969" s="204">
        <v>-1</v>
      </c>
      <c r="BI969" s="204">
        <v>8</v>
      </c>
      <c r="BJ969" s="205" t="s">
        <v>3043</v>
      </c>
      <c r="BK969" s="205" t="s">
        <v>3046</v>
      </c>
      <c r="BL969" s="205" t="s">
        <v>3035</v>
      </c>
      <c r="BM969" s="205">
        <v>0</v>
      </c>
      <c r="BN969" s="205" t="s">
        <v>115</v>
      </c>
      <c r="BO969" s="205">
        <v>0.1130344388745534</v>
      </c>
      <c r="BP969" s="205">
        <v>9.548178712712084E-2</v>
      </c>
      <c r="BQ969" s="205" t="s">
        <v>115</v>
      </c>
      <c r="BR969" s="205" t="s">
        <v>197</v>
      </c>
      <c r="BS969" s="205">
        <v>1.605929397881801</v>
      </c>
      <c r="BT969" s="120" t="s">
        <v>115</v>
      </c>
      <c r="BU969" s="120" t="s">
        <v>115</v>
      </c>
      <c r="BV969" s="120" t="s">
        <v>115</v>
      </c>
      <c r="BW969" s="120" t="s">
        <v>115</v>
      </c>
      <c r="BX969" s="153">
        <v>45</v>
      </c>
      <c r="BY969" s="153">
        <v>2.7003506357591185</v>
      </c>
      <c r="BZ969" s="153">
        <v>2.7003506357591185</v>
      </c>
      <c r="CA969" s="154" t="s">
        <v>197</v>
      </c>
      <c r="CB969" s="154">
        <v>3.1417992913338177</v>
      </c>
      <c r="CC969" s="154">
        <v>3.1417992913338177</v>
      </c>
      <c r="CD969" s="154" t="s">
        <v>197</v>
      </c>
      <c r="CE969" s="155">
        <v>0</v>
      </c>
      <c r="CF969" s="269"/>
      <c r="CG969" s="269"/>
      <c r="CH969" s="273"/>
    </row>
    <row r="970" spans="1:86" s="1" customFormat="1" x14ac:dyDescent="0.2">
      <c r="A970" s="120">
        <v>966</v>
      </c>
      <c r="B970" s="120" t="s">
        <v>1022</v>
      </c>
      <c r="C970" s="120" t="s">
        <v>2213</v>
      </c>
      <c r="D970" s="126">
        <v>2</v>
      </c>
      <c r="E970" s="126" t="s">
        <v>1023</v>
      </c>
      <c r="F970" s="199">
        <v>60.18333333333333</v>
      </c>
      <c r="G970" s="199">
        <v>5.4833333333333334</v>
      </c>
      <c r="H970" s="123">
        <v>1</v>
      </c>
      <c r="I970" s="122">
        <v>11280</v>
      </c>
      <c r="J970" s="122">
        <v>110</v>
      </c>
      <c r="K970" s="123">
        <v>0</v>
      </c>
      <c r="L970" s="122">
        <v>11280</v>
      </c>
      <c r="M970" s="122">
        <v>110</v>
      </c>
      <c r="N970" s="122">
        <v>12520</v>
      </c>
      <c r="O970" s="122">
        <v>212</v>
      </c>
      <c r="P970" s="122">
        <v>395</v>
      </c>
      <c r="Q970" s="124" t="s">
        <v>1024</v>
      </c>
      <c r="R970" s="158">
        <v>2</v>
      </c>
      <c r="S970" s="112" t="s">
        <v>2191</v>
      </c>
      <c r="T970" s="112" t="s">
        <v>1026</v>
      </c>
      <c r="U970" s="112" t="s">
        <v>863</v>
      </c>
      <c r="V970" s="112" t="s">
        <v>197</v>
      </c>
      <c r="W970" s="112" t="s">
        <v>193</v>
      </c>
      <c r="X970" s="112">
        <v>3</v>
      </c>
      <c r="Y970" s="112" t="s">
        <v>197</v>
      </c>
      <c r="Z970" s="112" t="s">
        <v>197</v>
      </c>
      <c r="AA970" s="125" t="s">
        <v>197</v>
      </c>
      <c r="AB970" s="125" t="s">
        <v>197</v>
      </c>
      <c r="AC970" s="125" t="s">
        <v>197</v>
      </c>
      <c r="AD970" s="125" t="s">
        <v>197</v>
      </c>
      <c r="AE970" s="125">
        <v>0</v>
      </c>
      <c r="AF970" s="125">
        <v>0.1</v>
      </c>
      <c r="AG970" s="125">
        <v>0</v>
      </c>
      <c r="AH970" s="125">
        <v>0</v>
      </c>
      <c r="AI970" s="202">
        <v>0</v>
      </c>
      <c r="AJ970" s="202">
        <v>0</v>
      </c>
      <c r="AK970" s="202">
        <v>0.99396533073286553</v>
      </c>
      <c r="AL970" s="202">
        <v>0</v>
      </c>
      <c r="AM970" s="202">
        <v>0.1</v>
      </c>
      <c r="AN970" s="202">
        <v>0</v>
      </c>
      <c r="AO970" s="202">
        <v>1</v>
      </c>
      <c r="AP970" s="202">
        <v>0</v>
      </c>
      <c r="AQ970" s="202" t="s">
        <v>197</v>
      </c>
      <c r="AR970" s="202">
        <v>1969</v>
      </c>
      <c r="AS970" s="203">
        <v>50</v>
      </c>
      <c r="AT970" s="202" t="s">
        <v>132</v>
      </c>
      <c r="AU970" s="202" t="s">
        <v>556</v>
      </c>
      <c r="AV970" s="152">
        <v>1.4170275504374976</v>
      </c>
      <c r="AW970" s="152">
        <v>1.4170275504374976</v>
      </c>
      <c r="AX970" s="179">
        <v>-1.1134615183583729</v>
      </c>
      <c r="AY970" s="179" t="s">
        <v>115</v>
      </c>
      <c r="AZ970" s="179">
        <v>-0.82882270748861131</v>
      </c>
      <c r="BA970" s="179">
        <v>-0.76814672392095873</v>
      </c>
      <c r="BB970" s="179">
        <v>0</v>
      </c>
      <c r="BC970" s="179">
        <v>0.78558445334591176</v>
      </c>
      <c r="BD970" s="179">
        <v>0.84519585861417823</v>
      </c>
      <c r="BE970" s="179" t="s">
        <v>115</v>
      </c>
      <c r="BF970" s="179">
        <v>1.12430169223355</v>
      </c>
      <c r="BG970" s="179">
        <v>1.3512457698852229</v>
      </c>
      <c r="BH970" s="204">
        <v>1</v>
      </c>
      <c r="BI970" s="204">
        <v>9</v>
      </c>
      <c r="BJ970" s="205" t="s">
        <v>3036</v>
      </c>
      <c r="BK970" s="205" t="s">
        <v>3037</v>
      </c>
      <c r="BL970" s="205" t="s">
        <v>3030</v>
      </c>
      <c r="BM970" s="205">
        <v>0.60346692671344859</v>
      </c>
      <c r="BN970" s="205" t="s">
        <v>115</v>
      </c>
      <c r="BO970" s="205">
        <v>7.7234631831979428E-2</v>
      </c>
      <c r="BP970" s="205">
        <v>9.548178712712084E-2</v>
      </c>
      <c r="BQ970" s="205" t="s">
        <v>115</v>
      </c>
      <c r="BR970" s="205" t="s">
        <v>197</v>
      </c>
      <c r="BS970" s="205">
        <v>1.6034669267134489</v>
      </c>
      <c r="BT970" s="120" t="s">
        <v>115</v>
      </c>
      <c r="BU970" s="120" t="s">
        <v>115</v>
      </c>
      <c r="BV970" s="120" t="s">
        <v>115</v>
      </c>
      <c r="BW970" s="120" t="s">
        <v>115</v>
      </c>
      <c r="BX970" s="153">
        <v>49.396533073286548</v>
      </c>
      <c r="BY970" s="153">
        <v>1.4223392839706372</v>
      </c>
      <c r="BZ970" s="153">
        <v>1.4223392839706372</v>
      </c>
      <c r="CA970" s="154" t="s">
        <v>197</v>
      </c>
      <c r="CB970" s="154">
        <v>2.1433980553760836</v>
      </c>
      <c r="CC970" s="154">
        <v>2.1433980553760836</v>
      </c>
      <c r="CD970" s="154" t="s">
        <v>197</v>
      </c>
      <c r="CE970" s="155">
        <v>0</v>
      </c>
      <c r="CF970" s="269"/>
      <c r="CG970" s="269"/>
      <c r="CH970" s="273"/>
    </row>
    <row r="971" spans="1:86" s="1" customFormat="1" x14ac:dyDescent="0.2">
      <c r="A971" s="120">
        <v>967</v>
      </c>
      <c r="B971" s="120" t="s">
        <v>1027</v>
      </c>
      <c r="C971" s="120" t="s">
        <v>2213</v>
      </c>
      <c r="D971" s="126">
        <v>2</v>
      </c>
      <c r="E971" s="126" t="s">
        <v>1028</v>
      </c>
      <c r="F971" s="199">
        <v>60.25</v>
      </c>
      <c r="G971" s="199">
        <v>5.25</v>
      </c>
      <c r="H971" s="123">
        <v>1</v>
      </c>
      <c r="I971" s="122">
        <v>11880</v>
      </c>
      <c r="J971" s="122">
        <v>120</v>
      </c>
      <c r="K971" s="123">
        <v>0</v>
      </c>
      <c r="L971" s="122">
        <v>11880</v>
      </c>
      <c r="M971" s="122">
        <v>120</v>
      </c>
      <c r="N971" s="122">
        <v>13054.5</v>
      </c>
      <c r="O971" s="122">
        <v>262.5</v>
      </c>
      <c r="P971" s="122">
        <v>296.5</v>
      </c>
      <c r="Q971" s="124" t="s">
        <v>640</v>
      </c>
      <c r="R971" s="158">
        <v>2</v>
      </c>
      <c r="S971" s="112" t="s">
        <v>2191</v>
      </c>
      <c r="T971" s="112" t="s">
        <v>501</v>
      </c>
      <c r="U971" s="112" t="s">
        <v>943</v>
      </c>
      <c r="V971" s="112" t="s">
        <v>677</v>
      </c>
      <c r="W971" s="112" t="s">
        <v>193</v>
      </c>
      <c r="X971" s="112">
        <v>2</v>
      </c>
      <c r="Y971" s="112" t="s">
        <v>197</v>
      </c>
      <c r="Z971" s="112" t="s">
        <v>197</v>
      </c>
      <c r="AA971" s="125" t="s">
        <v>197</v>
      </c>
      <c r="AB971" s="125" t="s">
        <v>197</v>
      </c>
      <c r="AC971" s="125" t="s">
        <v>197</v>
      </c>
      <c r="AD971" s="125" t="s">
        <v>197</v>
      </c>
      <c r="AE971" s="125">
        <v>0</v>
      </c>
      <c r="AF971" s="125">
        <v>0.1</v>
      </c>
      <c r="AG971" s="125">
        <v>0</v>
      </c>
      <c r="AH971" s="125">
        <v>0</v>
      </c>
      <c r="AI971" s="202">
        <v>0</v>
      </c>
      <c r="AJ971" s="202">
        <v>0</v>
      </c>
      <c r="AK971" s="202">
        <v>5</v>
      </c>
      <c r="AL971" s="202">
        <v>0</v>
      </c>
      <c r="AM971" s="202">
        <v>0.1</v>
      </c>
      <c r="AN971" s="202">
        <v>0</v>
      </c>
      <c r="AO971" s="202">
        <v>1</v>
      </c>
      <c r="AP971" s="202">
        <v>0</v>
      </c>
      <c r="AQ971" s="202" t="s">
        <v>197</v>
      </c>
      <c r="AR971" s="202">
        <v>1969</v>
      </c>
      <c r="AS971" s="203">
        <v>15</v>
      </c>
      <c r="AT971" s="202" t="s">
        <v>132</v>
      </c>
      <c r="AU971" s="202" t="s">
        <v>556</v>
      </c>
      <c r="AV971" s="152">
        <v>5.1009802979427397</v>
      </c>
      <c r="AW971" s="152">
        <v>5.1009802979427397</v>
      </c>
      <c r="AX971" s="179">
        <v>-1.1134615183583729</v>
      </c>
      <c r="AY971" s="179" t="s">
        <v>115</v>
      </c>
      <c r="AZ971" s="179">
        <v>-0.82882270748861131</v>
      </c>
      <c r="BA971" s="179">
        <v>-0.76814672392095873</v>
      </c>
      <c r="BB971" s="179">
        <v>0</v>
      </c>
      <c r="BC971" s="179">
        <v>0.78558445334591176</v>
      </c>
      <c r="BD971" s="179">
        <v>0.84519585861417823</v>
      </c>
      <c r="BE971" s="179" t="s">
        <v>115</v>
      </c>
      <c r="BF971" s="179">
        <v>1.12430169223355</v>
      </c>
      <c r="BG971" s="179">
        <v>1.3512457698852229</v>
      </c>
      <c r="BH971" s="204">
        <v>-1</v>
      </c>
      <c r="BI971" s="204">
        <v>8</v>
      </c>
      <c r="BJ971" s="205" t="s">
        <v>3043</v>
      </c>
      <c r="BK971" s="205" t="s">
        <v>3046</v>
      </c>
      <c r="BL971" s="205" t="s">
        <v>3035</v>
      </c>
      <c r="BM971" s="205">
        <v>0</v>
      </c>
      <c r="BN971" s="205" t="s">
        <v>115</v>
      </c>
      <c r="BO971" s="205">
        <v>5.7575431123044092E-2</v>
      </c>
      <c r="BP971" s="205">
        <v>9.548178712712084E-2</v>
      </c>
      <c r="BQ971" s="205" t="s">
        <v>115</v>
      </c>
      <c r="BR971" s="205" t="s">
        <v>197</v>
      </c>
      <c r="BS971" s="205">
        <v>1.572921061383707</v>
      </c>
      <c r="BT971" s="120" t="s">
        <v>115</v>
      </c>
      <c r="BU971" s="120" t="s">
        <v>115</v>
      </c>
      <c r="BV971" s="120" t="s">
        <v>115</v>
      </c>
      <c r="BW971" s="120" t="s">
        <v>115</v>
      </c>
      <c r="BX971" s="153">
        <v>15</v>
      </c>
      <c r="BY971" s="153">
        <v>5.1021987125103223</v>
      </c>
      <c r="BZ971" s="153">
        <v>5.1021987125103223</v>
      </c>
      <c r="CA971" s="154" t="s">
        <v>197</v>
      </c>
      <c r="CB971" s="154">
        <v>5.3391490302562676</v>
      </c>
      <c r="CC971" s="154">
        <v>5.3391490302562676</v>
      </c>
      <c r="CD971" s="154" t="s">
        <v>197</v>
      </c>
      <c r="CE971" s="155">
        <v>0</v>
      </c>
      <c r="CF971" s="269"/>
      <c r="CG971" s="269"/>
      <c r="CH971" s="273"/>
    </row>
    <row r="972" spans="1:86" s="1" customFormat="1" x14ac:dyDescent="0.2">
      <c r="A972" s="120">
        <v>968</v>
      </c>
      <c r="B972" s="120" t="s">
        <v>1029</v>
      </c>
      <c r="C972" s="120" t="s">
        <v>2213</v>
      </c>
      <c r="D972" s="126">
        <v>2</v>
      </c>
      <c r="E972" s="126" t="s">
        <v>1030</v>
      </c>
      <c r="F972" s="199">
        <v>60.166666666666664</v>
      </c>
      <c r="G972" s="199">
        <v>5.45</v>
      </c>
      <c r="H972" s="123">
        <v>1</v>
      </c>
      <c r="I972" s="122">
        <v>7710</v>
      </c>
      <c r="J972" s="122">
        <v>100</v>
      </c>
      <c r="K972" s="123">
        <v>0</v>
      </c>
      <c r="L972" s="122">
        <v>7710</v>
      </c>
      <c r="M972" s="122">
        <v>100</v>
      </c>
      <c r="N972" s="122">
        <v>7834.5</v>
      </c>
      <c r="O972" s="122">
        <v>335.5</v>
      </c>
      <c r="P972" s="122">
        <v>292.5</v>
      </c>
      <c r="Q972" s="124" t="s">
        <v>539</v>
      </c>
      <c r="R972" s="158">
        <v>1</v>
      </c>
      <c r="S972" s="112" t="s">
        <v>2191</v>
      </c>
      <c r="T972" s="112" t="s">
        <v>206</v>
      </c>
      <c r="U972" s="112" t="s">
        <v>206</v>
      </c>
      <c r="V972" s="112" t="s">
        <v>206</v>
      </c>
      <c r="W972" s="112" t="s">
        <v>193</v>
      </c>
      <c r="X972" s="112">
        <v>6.8</v>
      </c>
      <c r="Y972" s="112" t="s">
        <v>197</v>
      </c>
      <c r="Z972" s="112" t="s">
        <v>197</v>
      </c>
      <c r="AA972" s="125" t="s">
        <v>1031</v>
      </c>
      <c r="AB972" s="125" t="s">
        <v>197</v>
      </c>
      <c r="AC972" s="125" t="s">
        <v>197</v>
      </c>
      <c r="AD972" s="125" t="s">
        <v>197</v>
      </c>
      <c r="AE972" s="125">
        <v>0</v>
      </c>
      <c r="AF972" s="125">
        <v>0.1</v>
      </c>
      <c r="AG972" s="125">
        <v>0</v>
      </c>
      <c r="AH972" s="125">
        <v>0</v>
      </c>
      <c r="AI972" s="202">
        <v>0</v>
      </c>
      <c r="AJ972" s="202">
        <v>0</v>
      </c>
      <c r="AK972" s="202">
        <v>0.86400534030030363</v>
      </c>
      <c r="AL972" s="202">
        <v>0</v>
      </c>
      <c r="AM972" s="202">
        <v>0.1</v>
      </c>
      <c r="AN972" s="202">
        <v>0</v>
      </c>
      <c r="AO972" s="202">
        <v>1</v>
      </c>
      <c r="AP972" s="202">
        <v>0</v>
      </c>
      <c r="AQ972" s="202" t="s">
        <v>197</v>
      </c>
      <c r="AR972" s="202">
        <v>1969</v>
      </c>
      <c r="AS972" s="203">
        <v>37</v>
      </c>
      <c r="AT972" s="202" t="s">
        <v>132</v>
      </c>
      <c r="AU972" s="202" t="s">
        <v>556</v>
      </c>
      <c r="AV972" s="152">
        <v>1.3290994048856706</v>
      </c>
      <c r="AW972" s="152">
        <v>1.3290994048856706</v>
      </c>
      <c r="AX972" s="179">
        <v>-1.1134615183583729</v>
      </c>
      <c r="AY972" s="179" t="s">
        <v>115</v>
      </c>
      <c r="AZ972" s="179">
        <v>-0.82882270748861131</v>
      </c>
      <c r="BA972" s="179">
        <v>-0.76814672392095873</v>
      </c>
      <c r="BB972" s="179">
        <v>0</v>
      </c>
      <c r="BC972" s="179">
        <v>0.78558445334591176</v>
      </c>
      <c r="BD972" s="179">
        <v>0.84519585861417823</v>
      </c>
      <c r="BE972" s="179" t="s">
        <v>115</v>
      </c>
      <c r="BF972" s="179">
        <v>1.12430169223355</v>
      </c>
      <c r="BG972" s="179">
        <v>1.3512457698852229</v>
      </c>
      <c r="BH972" s="204">
        <v>1</v>
      </c>
      <c r="BI972" s="204">
        <v>5</v>
      </c>
      <c r="BJ972" s="205" t="s">
        <v>3028</v>
      </c>
      <c r="BK972" s="205" t="s">
        <v>3029</v>
      </c>
      <c r="BL972" s="205" t="s">
        <v>3030</v>
      </c>
      <c r="BM972" s="205">
        <v>0.59946596996963375</v>
      </c>
      <c r="BN972" s="205" t="s">
        <v>115</v>
      </c>
      <c r="BO972" s="205">
        <v>7.8068438676038854E-2</v>
      </c>
      <c r="BP972" s="205">
        <v>9.548178712712084E-2</v>
      </c>
      <c r="BQ972" s="205" t="s">
        <v>115</v>
      </c>
      <c r="BR972" s="205" t="s">
        <v>197</v>
      </c>
      <c r="BS972" s="205">
        <v>0.1354659699696337</v>
      </c>
      <c r="BT972" s="120" t="s">
        <v>115</v>
      </c>
      <c r="BU972" s="120" t="s">
        <v>115</v>
      </c>
      <c r="BV972" s="120" t="s">
        <v>115</v>
      </c>
      <c r="BW972" s="120" t="s">
        <v>115</v>
      </c>
      <c r="BX972" s="153">
        <v>36.400534030030364</v>
      </c>
      <c r="BY972" s="153">
        <v>1.3348096047218669</v>
      </c>
      <c r="BZ972" s="153">
        <v>1.3348096047218669</v>
      </c>
      <c r="CA972" s="154" t="s">
        <v>197</v>
      </c>
      <c r="CB972" s="154">
        <v>1.3416660202440698</v>
      </c>
      <c r="CC972" s="154">
        <v>1.3416660202440698</v>
      </c>
      <c r="CD972" s="154" t="s">
        <v>197</v>
      </c>
      <c r="CE972" s="155">
        <v>0</v>
      </c>
      <c r="CF972" s="269"/>
      <c r="CG972" s="269"/>
      <c r="CH972" s="273"/>
    </row>
    <row r="973" spans="1:86" s="1" customFormat="1" x14ac:dyDescent="0.2">
      <c r="A973" s="120">
        <v>969</v>
      </c>
      <c r="B973" s="120" t="s">
        <v>1032</v>
      </c>
      <c r="C973" s="120" t="s">
        <v>2213</v>
      </c>
      <c r="D973" s="126">
        <v>2</v>
      </c>
      <c r="E973" s="126" t="s">
        <v>1033</v>
      </c>
      <c r="F973" s="199">
        <v>59.716666666666669</v>
      </c>
      <c r="G973" s="199">
        <v>10.8</v>
      </c>
      <c r="H973" s="123">
        <v>1</v>
      </c>
      <c r="I973" s="122">
        <v>9180</v>
      </c>
      <c r="J973" s="122">
        <v>180</v>
      </c>
      <c r="K973" s="123">
        <v>0</v>
      </c>
      <c r="L973" s="122">
        <v>9180</v>
      </c>
      <c r="M973" s="122">
        <v>180</v>
      </c>
      <c r="N973" s="122">
        <v>10456.75</v>
      </c>
      <c r="O973" s="122">
        <v>614.25</v>
      </c>
      <c r="P973" s="122">
        <v>746.75</v>
      </c>
      <c r="Q973" s="124" t="s">
        <v>539</v>
      </c>
      <c r="R973" s="158">
        <v>1</v>
      </c>
      <c r="S973" s="112" t="s">
        <v>2191</v>
      </c>
      <c r="T973" s="112" t="s">
        <v>206</v>
      </c>
      <c r="U973" s="112" t="s">
        <v>206</v>
      </c>
      <c r="V973" s="112" t="s">
        <v>206</v>
      </c>
      <c r="W973" s="112" t="s">
        <v>193</v>
      </c>
      <c r="X973" s="112">
        <v>6.8</v>
      </c>
      <c r="Y973" s="112" t="s">
        <v>197</v>
      </c>
      <c r="Z973" s="112" t="s">
        <v>197</v>
      </c>
      <c r="AA973" s="125" t="s">
        <v>197</v>
      </c>
      <c r="AB973" s="125" t="s">
        <v>197</v>
      </c>
      <c r="AC973" s="125" t="s">
        <v>197</v>
      </c>
      <c r="AD973" s="125" t="s">
        <v>197</v>
      </c>
      <c r="AE973" s="125">
        <v>0</v>
      </c>
      <c r="AF973" s="125">
        <v>0.1</v>
      </c>
      <c r="AG973" s="125">
        <v>0</v>
      </c>
      <c r="AH973" s="125">
        <v>0</v>
      </c>
      <c r="AI973" s="202">
        <v>0</v>
      </c>
      <c r="AJ973" s="202">
        <v>0</v>
      </c>
      <c r="AK973" s="202">
        <v>1.3490897997902951</v>
      </c>
      <c r="AL973" s="202">
        <v>0</v>
      </c>
      <c r="AM973" s="202">
        <v>0.1</v>
      </c>
      <c r="AN973" s="202">
        <v>0</v>
      </c>
      <c r="AO973" s="202">
        <v>1</v>
      </c>
      <c r="AP973" s="202">
        <v>0</v>
      </c>
      <c r="AQ973" s="202" t="s">
        <v>197</v>
      </c>
      <c r="AR973" s="202">
        <v>1969</v>
      </c>
      <c r="AS973" s="203">
        <v>170</v>
      </c>
      <c r="AT973" s="202" t="s">
        <v>132</v>
      </c>
      <c r="AU973" s="202" t="s">
        <v>556</v>
      </c>
      <c r="AV973" s="152">
        <v>1.6852427979072389</v>
      </c>
      <c r="AW973" s="152">
        <v>1.6852427979072389</v>
      </c>
      <c r="AX973" s="179">
        <v>-1.1134615183583729</v>
      </c>
      <c r="AY973" s="179" t="s">
        <v>115</v>
      </c>
      <c r="AZ973" s="179">
        <v>-0.82882270748861131</v>
      </c>
      <c r="BA973" s="179">
        <v>-0.76814672392095873</v>
      </c>
      <c r="BB973" s="179">
        <v>0</v>
      </c>
      <c r="BC973" s="179">
        <v>0.78558445334591176</v>
      </c>
      <c r="BD973" s="179">
        <v>0.84519585861417823</v>
      </c>
      <c r="BE973" s="179" t="s">
        <v>115</v>
      </c>
      <c r="BF973" s="179">
        <v>1.12430169223355</v>
      </c>
      <c r="BG973" s="179">
        <v>1.3512457698852229</v>
      </c>
      <c r="BH973" s="204">
        <v>1</v>
      </c>
      <c r="BI973" s="204">
        <v>5</v>
      </c>
      <c r="BJ973" s="205" t="s">
        <v>3028</v>
      </c>
      <c r="BK973" s="205" t="s">
        <v>3029</v>
      </c>
      <c r="BL973" s="205" t="s">
        <v>3030</v>
      </c>
      <c r="BM973" s="205">
        <v>0.18204004194098891</v>
      </c>
      <c r="BN973" s="205" t="s">
        <v>115</v>
      </c>
      <c r="BO973" s="205">
        <v>6.3099034329795023E-2</v>
      </c>
      <c r="BP973" s="205">
        <v>9.548178712712084E-2</v>
      </c>
      <c r="BQ973" s="205" t="s">
        <v>115</v>
      </c>
      <c r="BR973" s="205" t="s">
        <v>197</v>
      </c>
      <c r="BS973" s="205">
        <v>0.35495995805901109</v>
      </c>
      <c r="BT973" s="120" t="s">
        <v>115</v>
      </c>
      <c r="BU973" s="120" t="s">
        <v>115</v>
      </c>
      <c r="BV973" s="120" t="s">
        <v>115</v>
      </c>
      <c r="BW973" s="120" t="s">
        <v>115</v>
      </c>
      <c r="BX973" s="153">
        <v>169.81795995805902</v>
      </c>
      <c r="BY973" s="153">
        <v>1.6891244914761494</v>
      </c>
      <c r="BZ973" s="153">
        <v>1.6891244914761494</v>
      </c>
      <c r="CA973" s="154" t="s">
        <v>197</v>
      </c>
      <c r="CB973" s="154">
        <v>1.7260179951349914</v>
      </c>
      <c r="CC973" s="154">
        <v>1.7260179951349914</v>
      </c>
      <c r="CD973" s="154" t="s">
        <v>197</v>
      </c>
      <c r="CE973" s="155">
        <v>0</v>
      </c>
      <c r="CF973" s="269"/>
      <c r="CG973" s="269"/>
      <c r="CH973" s="273"/>
    </row>
    <row r="974" spans="1:86" s="1" customFormat="1" x14ac:dyDescent="0.2">
      <c r="A974" s="120">
        <v>970</v>
      </c>
      <c r="B974" s="120" t="s">
        <v>1034</v>
      </c>
      <c r="C974" s="120" t="s">
        <v>2213</v>
      </c>
      <c r="D974" s="126">
        <v>2</v>
      </c>
      <c r="E974" s="126" t="s">
        <v>1035</v>
      </c>
      <c r="F974" s="199">
        <v>59.733333333333334</v>
      </c>
      <c r="G974" s="199">
        <v>10.85</v>
      </c>
      <c r="H974" s="123">
        <v>1</v>
      </c>
      <c r="I974" s="122">
        <v>9590</v>
      </c>
      <c r="J974" s="122">
        <v>150</v>
      </c>
      <c r="K974" s="123">
        <v>0</v>
      </c>
      <c r="L974" s="122">
        <v>9590</v>
      </c>
      <c r="M974" s="122">
        <v>150</v>
      </c>
      <c r="N974" s="122">
        <v>10992.33333333333</v>
      </c>
      <c r="O974" s="122">
        <v>268.66666666666612</v>
      </c>
      <c r="P974" s="122">
        <v>491.33333333333388</v>
      </c>
      <c r="Q974" s="124" t="s">
        <v>539</v>
      </c>
      <c r="R974" s="158">
        <v>2</v>
      </c>
      <c r="S974" s="112" t="s">
        <v>2191</v>
      </c>
      <c r="T974" s="112" t="s">
        <v>1037</v>
      </c>
      <c r="U974" s="112" t="s">
        <v>206</v>
      </c>
      <c r="V974" s="112" t="s">
        <v>1036</v>
      </c>
      <c r="W974" s="112" t="s">
        <v>193</v>
      </c>
      <c r="X974" s="112">
        <v>1.25</v>
      </c>
      <c r="Y974" s="112" t="s">
        <v>197</v>
      </c>
      <c r="Z974" s="112" t="s">
        <v>197</v>
      </c>
      <c r="AA974" s="125" t="s">
        <v>197</v>
      </c>
      <c r="AB974" s="125" t="s">
        <v>197</v>
      </c>
      <c r="AC974" s="125" t="s">
        <v>197</v>
      </c>
      <c r="AD974" s="125" t="s">
        <v>197</v>
      </c>
      <c r="AE974" s="125">
        <v>0</v>
      </c>
      <c r="AF974" s="125">
        <v>0.1</v>
      </c>
      <c r="AG974" s="125">
        <v>0</v>
      </c>
      <c r="AH974" s="125">
        <v>0</v>
      </c>
      <c r="AI974" s="202">
        <v>0</v>
      </c>
      <c r="AJ974" s="202">
        <v>0</v>
      </c>
      <c r="AK974" s="202">
        <v>1.2350185199524426</v>
      </c>
      <c r="AL974" s="202">
        <v>0</v>
      </c>
      <c r="AM974" s="202">
        <v>0.1</v>
      </c>
      <c r="AN974" s="202">
        <v>0</v>
      </c>
      <c r="AO974" s="202">
        <v>1</v>
      </c>
      <c r="AP974" s="202">
        <v>0</v>
      </c>
      <c r="AQ974" s="202" t="s">
        <v>197</v>
      </c>
      <c r="AR974" s="202">
        <v>1971</v>
      </c>
      <c r="AS974" s="203">
        <v>147</v>
      </c>
      <c r="AT974" s="202" t="s">
        <v>132</v>
      </c>
      <c r="AU974" s="202" t="s">
        <v>556</v>
      </c>
      <c r="AV974" s="152">
        <v>1.5953904677618962</v>
      </c>
      <c r="AW974" s="152">
        <v>1.5953904677618962</v>
      </c>
      <c r="AX974" s="179">
        <v>-1.1134615183583729</v>
      </c>
      <c r="AY974" s="179" t="s">
        <v>115</v>
      </c>
      <c r="AZ974" s="179">
        <v>-0.82882270748861131</v>
      </c>
      <c r="BA974" s="179">
        <v>-0.76814672392095873</v>
      </c>
      <c r="BB974" s="179">
        <v>0</v>
      </c>
      <c r="BC974" s="179">
        <v>0.78558445334591176</v>
      </c>
      <c r="BD974" s="179">
        <v>0.84519585861417823</v>
      </c>
      <c r="BE974" s="179" t="s">
        <v>115</v>
      </c>
      <c r="BF974" s="179">
        <v>1.12430169223355</v>
      </c>
      <c r="BG974" s="179">
        <v>1.3512457698852229</v>
      </c>
      <c r="BH974" s="204">
        <v>0</v>
      </c>
      <c r="BI974" s="204">
        <v>7</v>
      </c>
      <c r="BJ974" s="205" t="s">
        <v>3025</v>
      </c>
      <c r="BK974" s="205" t="s">
        <v>3026</v>
      </c>
      <c r="BL974" s="205" t="s">
        <v>3027</v>
      </c>
      <c r="BM974" s="205">
        <v>-3.7039904884913631E-3</v>
      </c>
      <c r="BN974" s="205">
        <v>0.18574717839782481</v>
      </c>
      <c r="BO974" s="205">
        <v>6.2624216505807406E-2</v>
      </c>
      <c r="BP974" s="205">
        <v>9.548178712712084E-2</v>
      </c>
      <c r="BQ974" s="205" t="s">
        <v>115</v>
      </c>
      <c r="BR974" s="205" t="s">
        <v>197</v>
      </c>
      <c r="BS974" s="205">
        <v>0.35495681209066648</v>
      </c>
      <c r="BT974" s="120" t="s">
        <v>115</v>
      </c>
      <c r="BU974" s="120" t="s">
        <v>115</v>
      </c>
      <c r="BV974" s="120" t="s">
        <v>115</v>
      </c>
      <c r="BW974" s="120" t="s">
        <v>115</v>
      </c>
      <c r="BX974" s="153">
        <v>147.0037039904885</v>
      </c>
      <c r="BY974" s="153">
        <v>1.61022089263375</v>
      </c>
      <c r="BZ974" s="153">
        <v>1.61022089263375</v>
      </c>
      <c r="CA974" s="154" t="s">
        <v>197</v>
      </c>
      <c r="CB974" s="154">
        <v>1.6488801234546433</v>
      </c>
      <c r="CC974" s="154">
        <v>1.6488801234546433</v>
      </c>
      <c r="CD974" s="154" t="s">
        <v>197</v>
      </c>
      <c r="CE974" s="155">
        <v>0</v>
      </c>
      <c r="CF974" s="269"/>
      <c r="CG974" s="269"/>
      <c r="CH974" s="273"/>
    </row>
    <row r="975" spans="1:86" s="1" customFormat="1" x14ac:dyDescent="0.2">
      <c r="A975" s="120">
        <v>971</v>
      </c>
      <c r="B975" s="120" t="s">
        <v>1038</v>
      </c>
      <c r="C975" s="120" t="s">
        <v>2213</v>
      </c>
      <c r="D975" s="126">
        <v>2</v>
      </c>
      <c r="E975" s="126" t="s">
        <v>1039</v>
      </c>
      <c r="F975" s="199">
        <v>59.6</v>
      </c>
      <c r="G975" s="199">
        <v>10.766666666666667</v>
      </c>
      <c r="H975" s="123">
        <v>1</v>
      </c>
      <c r="I975" s="122">
        <v>6770</v>
      </c>
      <c r="J975" s="122">
        <v>100</v>
      </c>
      <c r="K975" s="123">
        <v>0</v>
      </c>
      <c r="L975" s="122">
        <v>6770</v>
      </c>
      <c r="M975" s="122">
        <v>100</v>
      </c>
      <c r="N975" s="122">
        <v>6889</v>
      </c>
      <c r="O975" s="122">
        <v>317</v>
      </c>
      <c r="P975" s="122">
        <v>295</v>
      </c>
      <c r="Q975" s="124" t="s">
        <v>500</v>
      </c>
      <c r="R975" s="158">
        <v>2</v>
      </c>
      <c r="S975" s="112" t="s">
        <v>2191</v>
      </c>
      <c r="T975" s="112" t="s">
        <v>1040</v>
      </c>
      <c r="U975" s="112" t="s">
        <v>197</v>
      </c>
      <c r="V975" s="112" t="s">
        <v>197</v>
      </c>
      <c r="W975" s="112" t="s">
        <v>193</v>
      </c>
      <c r="X975" s="112">
        <v>0.6</v>
      </c>
      <c r="Y975" s="112" t="s">
        <v>197</v>
      </c>
      <c r="Z975" s="112" t="s">
        <v>197</v>
      </c>
      <c r="AA975" s="125" t="s">
        <v>197</v>
      </c>
      <c r="AB975" s="125" t="s">
        <v>197</v>
      </c>
      <c r="AC975" s="125" t="s">
        <v>197</v>
      </c>
      <c r="AD975" s="125" t="s">
        <v>197</v>
      </c>
      <c r="AE975" s="125">
        <v>0</v>
      </c>
      <c r="AF975" s="125">
        <v>0.1</v>
      </c>
      <c r="AG975" s="125">
        <v>0</v>
      </c>
      <c r="AH975" s="125">
        <v>0</v>
      </c>
      <c r="AI975" s="202">
        <v>0</v>
      </c>
      <c r="AJ975" s="202">
        <v>0</v>
      </c>
      <c r="AK975" s="202">
        <v>0.77500000000000002</v>
      </c>
      <c r="AL975" s="202">
        <v>0</v>
      </c>
      <c r="AM975" s="202">
        <v>0.1</v>
      </c>
      <c r="AN975" s="202">
        <v>0</v>
      </c>
      <c r="AO975" s="202">
        <v>1</v>
      </c>
      <c r="AP975" s="202">
        <v>0</v>
      </c>
      <c r="AQ975" s="202" t="s">
        <v>197</v>
      </c>
      <c r="AR975" s="202">
        <v>1971</v>
      </c>
      <c r="AS975" s="203">
        <v>55</v>
      </c>
      <c r="AT975" s="202" t="s">
        <v>132</v>
      </c>
      <c r="AU975" s="202" t="s">
        <v>556</v>
      </c>
      <c r="AV975" s="152">
        <v>1.2730377056474014</v>
      </c>
      <c r="AW975" s="152">
        <v>1.2730377056474014</v>
      </c>
      <c r="AX975" s="179">
        <v>-1.1134615183583729</v>
      </c>
      <c r="AY975" s="179" t="s">
        <v>115</v>
      </c>
      <c r="AZ975" s="179">
        <v>-0.82882270748861131</v>
      </c>
      <c r="BA975" s="179">
        <v>-0.76814672392095873</v>
      </c>
      <c r="BB975" s="179">
        <v>0</v>
      </c>
      <c r="BC975" s="179">
        <v>0.78558445334591176</v>
      </c>
      <c r="BD975" s="179">
        <v>0.84519585861417823</v>
      </c>
      <c r="BE975" s="179" t="s">
        <v>115</v>
      </c>
      <c r="BF975" s="179">
        <v>1.12430169223355</v>
      </c>
      <c r="BG975" s="179">
        <v>1.3512457698852229</v>
      </c>
      <c r="BH975" s="204">
        <v>-1</v>
      </c>
      <c r="BI975" s="204">
        <v>7</v>
      </c>
      <c r="BJ975" s="205" t="s">
        <v>3033</v>
      </c>
      <c r="BK975" s="205" t="s">
        <v>3034</v>
      </c>
      <c r="BL975" s="205" t="s">
        <v>3035</v>
      </c>
      <c r="BM975" s="205">
        <v>0</v>
      </c>
      <c r="BN975" s="205" t="s">
        <v>115</v>
      </c>
      <c r="BO975" s="205">
        <v>8.5655750995368929E-2</v>
      </c>
      <c r="BP975" s="205">
        <v>9.548178712712084E-2</v>
      </c>
      <c r="BQ975" s="205" t="s">
        <v>115</v>
      </c>
      <c r="BR975" s="205" t="s">
        <v>197</v>
      </c>
      <c r="BS975" s="205">
        <v>0.1739592073713554</v>
      </c>
      <c r="BT975" s="120" t="s">
        <v>115</v>
      </c>
      <c r="BU975" s="120" t="s">
        <v>115</v>
      </c>
      <c r="BV975" s="120" t="s">
        <v>115</v>
      </c>
      <c r="BW975" s="120" t="s">
        <v>115</v>
      </c>
      <c r="BX975" s="153">
        <v>55</v>
      </c>
      <c r="BY975" s="153">
        <v>1.2794837550166744</v>
      </c>
      <c r="BZ975" s="153">
        <v>1.2794837550166744</v>
      </c>
      <c r="CA975" s="154" t="s">
        <v>197</v>
      </c>
      <c r="CB975" s="154">
        <v>1.2912553911526718</v>
      </c>
      <c r="CC975" s="154">
        <v>1.2912553911526718</v>
      </c>
      <c r="CD975" s="154" t="s">
        <v>197</v>
      </c>
      <c r="CE975" s="155">
        <v>0</v>
      </c>
      <c r="CF975" s="269"/>
      <c r="CG975" s="269"/>
      <c r="CH975" s="273"/>
    </row>
    <row r="976" spans="1:86" s="1" customFormat="1" x14ac:dyDescent="0.2">
      <c r="A976" s="120">
        <v>972</v>
      </c>
      <c r="B976" s="120" t="s">
        <v>1042</v>
      </c>
      <c r="C976" s="120" t="s">
        <v>2213</v>
      </c>
      <c r="D976" s="126">
        <v>2</v>
      </c>
      <c r="E976" s="126" t="s">
        <v>1041</v>
      </c>
      <c r="F976" s="199">
        <v>58.966666666666669</v>
      </c>
      <c r="G976" s="199">
        <v>5.7333333333333334</v>
      </c>
      <c r="H976" s="123">
        <v>1</v>
      </c>
      <c r="I976" s="122">
        <v>2580</v>
      </c>
      <c r="J976" s="122">
        <v>100</v>
      </c>
      <c r="K976" s="123">
        <v>0</v>
      </c>
      <c r="L976" s="122">
        <v>2580</v>
      </c>
      <c r="M976" s="122">
        <v>100</v>
      </c>
      <c r="N976" s="122">
        <v>1871.5</v>
      </c>
      <c r="O976" s="122">
        <v>430.5</v>
      </c>
      <c r="P976" s="122">
        <v>364.5</v>
      </c>
      <c r="Q976" s="124" t="s">
        <v>206</v>
      </c>
      <c r="R976" s="158">
        <v>1</v>
      </c>
      <c r="S976" s="112" t="s">
        <v>2191</v>
      </c>
      <c r="T976" s="112" t="s">
        <v>214</v>
      </c>
      <c r="U976" s="112" t="s">
        <v>214</v>
      </c>
      <c r="V976" s="112" t="s">
        <v>1043</v>
      </c>
      <c r="W976" s="112" t="s">
        <v>193</v>
      </c>
      <c r="X976" s="112">
        <v>5.45</v>
      </c>
      <c r="Y976" s="112" t="s">
        <v>197</v>
      </c>
      <c r="Z976" s="112" t="s">
        <v>197</v>
      </c>
      <c r="AA976" s="125" t="s">
        <v>197</v>
      </c>
      <c r="AB976" s="125" t="s">
        <v>197</v>
      </c>
      <c r="AC976" s="125" t="s">
        <v>197</v>
      </c>
      <c r="AD976" s="125" t="s">
        <v>197</v>
      </c>
      <c r="AE976" s="125">
        <v>0</v>
      </c>
      <c r="AF976" s="125">
        <v>0.1</v>
      </c>
      <c r="AG976" s="125">
        <v>0</v>
      </c>
      <c r="AH976" s="125">
        <v>0</v>
      </c>
      <c r="AI976" s="202">
        <v>0</v>
      </c>
      <c r="AJ976" s="202">
        <v>0</v>
      </c>
      <c r="AK976" s="202">
        <v>0.5</v>
      </c>
      <c r="AL976" s="202">
        <v>0</v>
      </c>
      <c r="AM976" s="202">
        <v>0.1</v>
      </c>
      <c r="AN976" s="202">
        <v>0</v>
      </c>
      <c r="AO976" s="202">
        <v>1</v>
      </c>
      <c r="AP976" s="202">
        <v>0</v>
      </c>
      <c r="AQ976" s="202" t="s">
        <v>197</v>
      </c>
      <c r="AR976" s="202">
        <v>1971</v>
      </c>
      <c r="AS976" s="203">
        <v>4.2</v>
      </c>
      <c r="AT976" s="202" t="s">
        <v>132</v>
      </c>
      <c r="AU976" s="202" t="s">
        <v>556</v>
      </c>
      <c r="AV976" s="152">
        <v>1.1269427669584644</v>
      </c>
      <c r="AW976" s="152">
        <v>1.1269427669584644</v>
      </c>
      <c r="AX976" s="179">
        <v>-0.1894408930483345</v>
      </c>
      <c r="AY976" s="179" t="s">
        <v>115</v>
      </c>
      <c r="AZ976" s="179">
        <v>-0.14926643876951001</v>
      </c>
      <c r="BA976" s="179">
        <v>-0.13670837621099571</v>
      </c>
      <c r="BB976" s="179">
        <v>0</v>
      </c>
      <c r="BC976" s="179">
        <v>0.1327970583771711</v>
      </c>
      <c r="BD976" s="179">
        <v>0.146485583230337</v>
      </c>
      <c r="BE976" s="179" t="s">
        <v>115</v>
      </c>
      <c r="BF976" s="179">
        <v>0.18197375251778669</v>
      </c>
      <c r="BG976" s="179">
        <v>0.2199914916191763</v>
      </c>
      <c r="BH976" s="204">
        <v>1</v>
      </c>
      <c r="BI976" s="204">
        <v>7</v>
      </c>
      <c r="BJ976" s="205" t="s">
        <v>3031</v>
      </c>
      <c r="BK976" s="205" t="s">
        <v>3032</v>
      </c>
      <c r="BL976" s="205" t="s">
        <v>3030</v>
      </c>
      <c r="BM976" s="205">
        <v>0.38397090995438471</v>
      </c>
      <c r="BN976" s="205" t="s">
        <v>115</v>
      </c>
      <c r="BO976" s="205">
        <v>3.8384122769130613E-8</v>
      </c>
      <c r="BP976" s="205">
        <v>9.548178712712084E-2</v>
      </c>
      <c r="BQ976" s="205" t="s">
        <v>115</v>
      </c>
      <c r="BR976" s="205" t="s">
        <v>197</v>
      </c>
      <c r="BS976" s="205">
        <v>0.14197090995438469</v>
      </c>
      <c r="BT976" s="120" t="s">
        <v>115</v>
      </c>
      <c r="BU976" s="120" t="s">
        <v>115</v>
      </c>
      <c r="BV976" s="120" t="s">
        <v>115</v>
      </c>
      <c r="BW976" s="120" t="s">
        <v>115</v>
      </c>
      <c r="BX976" s="153">
        <v>3.8160290900456153</v>
      </c>
      <c r="BY976" s="153">
        <v>1.1309804470781049</v>
      </c>
      <c r="BZ976" s="153">
        <v>1.1309804470781049</v>
      </c>
      <c r="CA976" s="154" t="s">
        <v>197</v>
      </c>
      <c r="CB976" s="154">
        <v>1.139856355400217</v>
      </c>
      <c r="CC976" s="154">
        <v>1.139856355400217</v>
      </c>
      <c r="CD976" s="154" t="s">
        <v>197</v>
      </c>
      <c r="CE976" s="155">
        <v>0</v>
      </c>
      <c r="CF976" s="269"/>
      <c r="CG976" s="269"/>
      <c r="CH976" s="273"/>
    </row>
    <row r="977" spans="1:86" s="1" customFormat="1" x14ac:dyDescent="0.2">
      <c r="A977" s="120">
        <v>973</v>
      </c>
      <c r="B977" s="120" t="s">
        <v>1044</v>
      </c>
      <c r="C977" s="120" t="s">
        <v>2213</v>
      </c>
      <c r="D977" s="126">
        <v>2</v>
      </c>
      <c r="E977" s="126" t="s">
        <v>1041</v>
      </c>
      <c r="F977" s="199">
        <v>58.966666666666669</v>
      </c>
      <c r="G977" s="199">
        <v>5.7333333333333334</v>
      </c>
      <c r="H977" s="123">
        <v>1</v>
      </c>
      <c r="I977" s="122">
        <v>3090</v>
      </c>
      <c r="J977" s="122">
        <v>160</v>
      </c>
      <c r="K977" s="123">
        <v>0</v>
      </c>
      <c r="L977" s="122">
        <v>3090</v>
      </c>
      <c r="M977" s="122">
        <v>160</v>
      </c>
      <c r="N977" s="122">
        <v>3167</v>
      </c>
      <c r="O977" s="122">
        <v>531</v>
      </c>
      <c r="P977" s="122">
        <v>384</v>
      </c>
      <c r="Q977" s="124" t="s">
        <v>206</v>
      </c>
      <c r="R977" s="158">
        <v>1</v>
      </c>
      <c r="S977" s="112" t="s">
        <v>2191</v>
      </c>
      <c r="T977" s="112" t="s">
        <v>1043</v>
      </c>
      <c r="U977" s="112" t="s">
        <v>214</v>
      </c>
      <c r="V977" s="112" t="s">
        <v>213</v>
      </c>
      <c r="W977" s="112" t="s">
        <v>193</v>
      </c>
      <c r="X977" s="112">
        <v>5.65</v>
      </c>
      <c r="Y977" s="112" t="s">
        <v>197</v>
      </c>
      <c r="Z977" s="112" t="s">
        <v>197</v>
      </c>
      <c r="AA977" s="125" t="s">
        <v>197</v>
      </c>
      <c r="AB977" s="125" t="s">
        <v>197</v>
      </c>
      <c r="AC977" s="125" t="s">
        <v>197</v>
      </c>
      <c r="AD977" s="125" t="s">
        <v>197</v>
      </c>
      <c r="AE977" s="125">
        <v>0</v>
      </c>
      <c r="AF977" s="125">
        <v>0.1</v>
      </c>
      <c r="AG977" s="125">
        <v>0</v>
      </c>
      <c r="AH977" s="125">
        <v>0</v>
      </c>
      <c r="AI977" s="202">
        <v>0</v>
      </c>
      <c r="AJ977" s="202">
        <v>0</v>
      </c>
      <c r="AK977" s="202">
        <v>0.5</v>
      </c>
      <c r="AL977" s="202">
        <v>0</v>
      </c>
      <c r="AM977" s="202">
        <v>0.1</v>
      </c>
      <c r="AN977" s="202">
        <v>0</v>
      </c>
      <c r="AO977" s="202">
        <v>1</v>
      </c>
      <c r="AP977" s="202">
        <v>0</v>
      </c>
      <c r="AQ977" s="202" t="s">
        <v>197</v>
      </c>
      <c r="AR977" s="202">
        <v>1971</v>
      </c>
      <c r="AS977" s="203">
        <v>4.2</v>
      </c>
      <c r="AT977" s="202" t="s">
        <v>132</v>
      </c>
      <c r="AU977" s="202" t="s">
        <v>556</v>
      </c>
      <c r="AV977" s="152">
        <v>1.1269427669584644</v>
      </c>
      <c r="AW977" s="152">
        <v>1.1269427669584644</v>
      </c>
      <c r="AX977" s="179">
        <v>-0.4708651958156046</v>
      </c>
      <c r="AY977" s="179" t="s">
        <v>115</v>
      </c>
      <c r="AZ977" s="179">
        <v>-0.36482027411039208</v>
      </c>
      <c r="BA977" s="179">
        <v>-0.34640996590357348</v>
      </c>
      <c r="BB977" s="179">
        <v>0</v>
      </c>
      <c r="BC977" s="179">
        <v>0.31509447587062872</v>
      </c>
      <c r="BD977" s="179">
        <v>0.33350951457698341</v>
      </c>
      <c r="BE977" s="179" t="s">
        <v>115</v>
      </c>
      <c r="BF977" s="179">
        <v>0.41185706952975182</v>
      </c>
      <c r="BG977" s="179">
        <v>0.46788473445950057</v>
      </c>
      <c r="BH977" s="204">
        <v>0</v>
      </c>
      <c r="BI977" s="204">
        <v>7</v>
      </c>
      <c r="BJ977" s="205" t="s">
        <v>3025</v>
      </c>
      <c r="BK977" s="205" t="s">
        <v>3026</v>
      </c>
      <c r="BL977" s="205" t="s">
        <v>3027</v>
      </c>
      <c r="BM977" s="205">
        <v>-1.9297202159818418E-2</v>
      </c>
      <c r="BN977" s="205">
        <v>0.4032681121142031</v>
      </c>
      <c r="BO977" s="205">
        <v>3.8384122769130613E-8</v>
      </c>
      <c r="BP977" s="205">
        <v>9.548178712712084E-2</v>
      </c>
      <c r="BQ977" s="205" t="s">
        <v>115</v>
      </c>
      <c r="BR977" s="205" t="s">
        <v>197</v>
      </c>
      <c r="BS977" s="205">
        <v>0.14197090995438469</v>
      </c>
      <c r="BT977" s="120" t="s">
        <v>115</v>
      </c>
      <c r="BU977" s="120" t="s">
        <v>115</v>
      </c>
      <c r="BV977" s="120" t="s">
        <v>115</v>
      </c>
      <c r="BW977" s="120" t="s">
        <v>115</v>
      </c>
      <c r="BX977" s="153">
        <v>4.2192972021598187</v>
      </c>
      <c r="BY977" s="153">
        <v>1.2007255897669307</v>
      </c>
      <c r="BZ977" s="153">
        <v>1.2007255897669307</v>
      </c>
      <c r="CA977" s="154" t="s">
        <v>197</v>
      </c>
      <c r="CB977" s="154">
        <v>1.2090896084221465</v>
      </c>
      <c r="CC977" s="154">
        <v>1.2090896084221465</v>
      </c>
      <c r="CD977" s="154" t="s">
        <v>197</v>
      </c>
      <c r="CE977" s="155">
        <v>0</v>
      </c>
      <c r="CF977" s="269"/>
      <c r="CG977" s="269"/>
      <c r="CH977" s="273"/>
    </row>
    <row r="978" spans="1:86" s="1" customFormat="1" x14ac:dyDescent="0.2">
      <c r="A978" s="120">
        <v>974</v>
      </c>
      <c r="B978" s="120" t="s">
        <v>1045</v>
      </c>
      <c r="C978" s="120" t="s">
        <v>2213</v>
      </c>
      <c r="D978" s="126">
        <v>2</v>
      </c>
      <c r="E978" s="126" t="s">
        <v>1041</v>
      </c>
      <c r="F978" s="199">
        <v>58.966666666666669</v>
      </c>
      <c r="G978" s="199">
        <v>5.7333333333333334</v>
      </c>
      <c r="H978" s="123">
        <v>1</v>
      </c>
      <c r="I978" s="122">
        <v>3150</v>
      </c>
      <c r="J978" s="122">
        <v>200</v>
      </c>
      <c r="K978" s="123">
        <v>0</v>
      </c>
      <c r="L978" s="122">
        <v>3150</v>
      </c>
      <c r="M978" s="122">
        <v>200</v>
      </c>
      <c r="N978" s="122">
        <v>3459.833333333333</v>
      </c>
      <c r="O978" s="122">
        <v>419.16666666666652</v>
      </c>
      <c r="P978" s="122">
        <v>675.83333333333348</v>
      </c>
      <c r="Q978" s="124" t="s">
        <v>206</v>
      </c>
      <c r="R978" s="158">
        <v>1</v>
      </c>
      <c r="S978" s="112" t="s">
        <v>2191</v>
      </c>
      <c r="T978" s="112" t="s">
        <v>206</v>
      </c>
      <c r="U978" s="112" t="s">
        <v>214</v>
      </c>
      <c r="V978" s="112" t="s">
        <v>213</v>
      </c>
      <c r="W978" s="112" t="s">
        <v>193</v>
      </c>
      <c r="X978" s="112">
        <v>6.75</v>
      </c>
      <c r="Y978" s="112" t="s">
        <v>197</v>
      </c>
      <c r="Z978" s="112" t="s">
        <v>197</v>
      </c>
      <c r="AA978" s="125" t="s">
        <v>197</v>
      </c>
      <c r="AB978" s="125" t="s">
        <v>197</v>
      </c>
      <c r="AC978" s="125" t="s">
        <v>197</v>
      </c>
      <c r="AD978" s="125" t="s">
        <v>197</v>
      </c>
      <c r="AE978" s="125">
        <v>0</v>
      </c>
      <c r="AF978" s="125">
        <v>0.1</v>
      </c>
      <c r="AG978" s="125">
        <v>0</v>
      </c>
      <c r="AH978" s="125">
        <v>0</v>
      </c>
      <c r="AI978" s="202">
        <v>0</v>
      </c>
      <c r="AJ978" s="202">
        <v>0</v>
      </c>
      <c r="AK978" s="202">
        <v>0.5</v>
      </c>
      <c r="AL978" s="202">
        <v>0</v>
      </c>
      <c r="AM978" s="202">
        <v>0.1</v>
      </c>
      <c r="AN978" s="202">
        <v>0</v>
      </c>
      <c r="AO978" s="202">
        <v>1</v>
      </c>
      <c r="AP978" s="202">
        <v>0</v>
      </c>
      <c r="AQ978" s="202" t="s">
        <v>197</v>
      </c>
      <c r="AR978" s="202">
        <v>1971</v>
      </c>
      <c r="AS978" s="203">
        <v>4.2</v>
      </c>
      <c r="AT978" s="202" t="s">
        <v>132</v>
      </c>
      <c r="AU978" s="202" t="s">
        <v>556</v>
      </c>
      <c r="AV978" s="152">
        <v>1.1269427669584644</v>
      </c>
      <c r="AW978" s="152">
        <v>1.1269427669584644</v>
      </c>
      <c r="AX978" s="179">
        <v>-0.34305799210131049</v>
      </c>
      <c r="AY978" s="179" t="s">
        <v>115</v>
      </c>
      <c r="AZ978" s="179">
        <v>-0.23351171430666229</v>
      </c>
      <c r="BA978" s="179">
        <v>-0.21640257954162101</v>
      </c>
      <c r="BB978" s="179">
        <v>0</v>
      </c>
      <c r="BC978" s="179">
        <v>0.19905510468449689</v>
      </c>
      <c r="BD978" s="179">
        <v>0.21594140796981881</v>
      </c>
      <c r="BE978" s="179" t="s">
        <v>115</v>
      </c>
      <c r="BF978" s="179">
        <v>0.28826091304315032</v>
      </c>
      <c r="BG978" s="179">
        <v>0.32924536883663852</v>
      </c>
      <c r="BH978" s="204">
        <v>-1</v>
      </c>
      <c r="BI978" s="204">
        <v>7</v>
      </c>
      <c r="BJ978" s="205" t="s">
        <v>3033</v>
      </c>
      <c r="BK978" s="205" t="s">
        <v>3034</v>
      </c>
      <c r="BL978" s="205" t="s">
        <v>3035</v>
      </c>
      <c r="BM978" s="205">
        <v>0</v>
      </c>
      <c r="BN978" s="205" t="s">
        <v>115</v>
      </c>
      <c r="BO978" s="205">
        <v>3.8384122769130613E-8</v>
      </c>
      <c r="BP978" s="205">
        <v>9.548178712712084E-2</v>
      </c>
      <c r="BQ978" s="205" t="s">
        <v>115</v>
      </c>
      <c r="BR978" s="205" t="s">
        <v>197</v>
      </c>
      <c r="BS978" s="205">
        <v>0.14197090995438469</v>
      </c>
      <c r="BT978" s="120" t="s">
        <v>115</v>
      </c>
      <c r="BU978" s="120" t="s">
        <v>115</v>
      </c>
      <c r="BV978" s="120" t="s">
        <v>115</v>
      </c>
      <c r="BW978" s="120" t="s">
        <v>115</v>
      </c>
      <c r="BX978" s="153">
        <v>4.2</v>
      </c>
      <c r="BY978" s="153">
        <v>1.1309804470781049</v>
      </c>
      <c r="BZ978" s="153">
        <v>1.1309804470781049</v>
      </c>
      <c r="CA978" s="154" t="s">
        <v>197</v>
      </c>
      <c r="CB978" s="154">
        <v>1.139856355400217</v>
      </c>
      <c r="CC978" s="154">
        <v>1.139856355400217</v>
      </c>
      <c r="CD978" s="154" t="s">
        <v>197</v>
      </c>
      <c r="CE978" s="155">
        <v>0</v>
      </c>
      <c r="CF978" s="269"/>
      <c r="CG978" s="269"/>
      <c r="CH978" s="273"/>
    </row>
    <row r="979" spans="1:86" s="1" customFormat="1" x14ac:dyDescent="0.2">
      <c r="A979" s="120">
        <v>975</v>
      </c>
      <c r="B979" s="120" t="s">
        <v>1046</v>
      </c>
      <c r="C979" s="120" t="s">
        <v>2213</v>
      </c>
      <c r="D979" s="126">
        <v>2</v>
      </c>
      <c r="E979" s="126" t="s">
        <v>1047</v>
      </c>
      <c r="F979" s="199">
        <v>58.416666666666664</v>
      </c>
      <c r="G979" s="199">
        <v>5.9833333333333334</v>
      </c>
      <c r="H979" s="123">
        <v>1</v>
      </c>
      <c r="I979" s="122">
        <v>3340</v>
      </c>
      <c r="J979" s="122">
        <v>80</v>
      </c>
      <c r="K979" s="123">
        <v>0</v>
      </c>
      <c r="L979" s="122">
        <v>3340</v>
      </c>
      <c r="M979" s="122">
        <v>80</v>
      </c>
      <c r="N979" s="122">
        <v>3575.75</v>
      </c>
      <c r="O979" s="122">
        <v>247.25</v>
      </c>
      <c r="P979" s="122">
        <v>180.75</v>
      </c>
      <c r="Q979" s="124" t="s">
        <v>206</v>
      </c>
      <c r="R979" s="158">
        <v>0</v>
      </c>
      <c r="S979" s="112" t="s">
        <v>2191</v>
      </c>
      <c r="T979" s="112" t="s">
        <v>326</v>
      </c>
      <c r="U979" s="112" t="s">
        <v>214</v>
      </c>
      <c r="V979" s="112" t="s">
        <v>206</v>
      </c>
      <c r="W979" s="112" t="s">
        <v>193</v>
      </c>
      <c r="X979" s="112">
        <v>0.3</v>
      </c>
      <c r="Y979" s="112" t="s">
        <v>197</v>
      </c>
      <c r="Z979" s="112" t="s">
        <v>197</v>
      </c>
      <c r="AA979" s="125" t="s">
        <v>197</v>
      </c>
      <c r="AB979" s="125" t="s">
        <v>197</v>
      </c>
      <c r="AC979" s="125" t="s">
        <v>197</v>
      </c>
      <c r="AD979" s="125" t="s">
        <v>197</v>
      </c>
      <c r="AE979" s="125">
        <v>0</v>
      </c>
      <c r="AF979" s="125">
        <v>0.1</v>
      </c>
      <c r="AG979" s="125">
        <v>0</v>
      </c>
      <c r="AH979" s="125">
        <v>0</v>
      </c>
      <c r="AI979" s="202">
        <v>0</v>
      </c>
      <c r="AJ979" s="202">
        <v>0</v>
      </c>
      <c r="AK979" s="202">
        <v>0.5</v>
      </c>
      <c r="AL979" s="202">
        <v>0</v>
      </c>
      <c r="AM979" s="202">
        <v>0.1</v>
      </c>
      <c r="AN979" s="202">
        <v>0</v>
      </c>
      <c r="AO979" s="202">
        <v>1</v>
      </c>
      <c r="AP979" s="202">
        <v>0</v>
      </c>
      <c r="AQ979" s="202" t="s">
        <v>197</v>
      </c>
      <c r="AR979" s="202">
        <v>1972</v>
      </c>
      <c r="AS979" s="203">
        <v>5</v>
      </c>
      <c r="AT979" s="202" t="s">
        <v>132</v>
      </c>
      <c r="AU979" s="202" t="s">
        <v>556</v>
      </c>
      <c r="AV979" s="152">
        <v>1.1269427669584644</v>
      </c>
      <c r="AW979" s="152">
        <v>1.1269427669584644</v>
      </c>
      <c r="AX979" s="179">
        <v>-0.30904744034064607</v>
      </c>
      <c r="AY979" s="179" t="s">
        <v>115</v>
      </c>
      <c r="AZ979" s="179">
        <v>-0.242121567096757</v>
      </c>
      <c r="BA979" s="179">
        <v>-0.2188277473261051</v>
      </c>
      <c r="BB979" s="179">
        <v>0</v>
      </c>
      <c r="BC979" s="179">
        <v>0.22852706187422661</v>
      </c>
      <c r="BD979" s="179">
        <v>0.2464697705682998</v>
      </c>
      <c r="BE979" s="179" t="s">
        <v>115</v>
      </c>
      <c r="BF979" s="179">
        <v>0.32942947630192521</v>
      </c>
      <c r="BG979" s="179">
        <v>0.39716364724631759</v>
      </c>
      <c r="BH979" s="204">
        <v>1</v>
      </c>
      <c r="BI979" s="204">
        <v>7</v>
      </c>
      <c r="BJ979" s="205" t="s">
        <v>3031</v>
      </c>
      <c r="BK979" s="205" t="s">
        <v>3032</v>
      </c>
      <c r="BL979" s="205" t="s">
        <v>3030</v>
      </c>
      <c r="BM979" s="205">
        <v>7.634057935542804E-2</v>
      </c>
      <c r="BN979" s="205" t="s">
        <v>115</v>
      </c>
      <c r="BO979" s="205">
        <v>0.31498351685470621</v>
      </c>
      <c r="BP979" s="205">
        <v>9.548178712712084E-2</v>
      </c>
      <c r="BQ979" s="205" t="s">
        <v>115</v>
      </c>
      <c r="BR979" s="205" t="s">
        <v>197</v>
      </c>
      <c r="BS979" s="205">
        <v>0.122659420644572</v>
      </c>
      <c r="BT979" s="120" t="s">
        <v>115</v>
      </c>
      <c r="BU979" s="120" t="s">
        <v>115</v>
      </c>
      <c r="BV979" s="120" t="s">
        <v>115</v>
      </c>
      <c r="BW979" s="120" t="s">
        <v>115</v>
      </c>
      <c r="BX979" s="153">
        <v>4.9236594206445723</v>
      </c>
      <c r="BY979" s="153">
        <v>1.174023589014781</v>
      </c>
      <c r="BZ979" s="153">
        <v>1.174023589014781</v>
      </c>
      <c r="CA979" s="154" t="s">
        <v>197</v>
      </c>
      <c r="CB979" s="154">
        <v>1.1804137922931981</v>
      </c>
      <c r="CC979" s="154">
        <v>1.1804137922931981</v>
      </c>
      <c r="CD979" s="154" t="s">
        <v>197</v>
      </c>
      <c r="CE979" s="155">
        <v>0</v>
      </c>
      <c r="CF979" s="269"/>
      <c r="CG979" s="269"/>
      <c r="CH979" s="273"/>
    </row>
    <row r="980" spans="1:86" s="1" customFormat="1" x14ac:dyDescent="0.2">
      <c r="A980" s="120">
        <v>976</v>
      </c>
      <c r="B980" s="120" t="s">
        <v>1048</v>
      </c>
      <c r="C980" s="120" t="s">
        <v>2506</v>
      </c>
      <c r="D980" s="126">
        <v>2</v>
      </c>
      <c r="E980" s="126" t="s">
        <v>1047</v>
      </c>
      <c r="F980" s="199">
        <v>58.416666666666664</v>
      </c>
      <c r="G980" s="199">
        <v>5.9833333333333334</v>
      </c>
      <c r="H980" s="123">
        <v>1</v>
      </c>
      <c r="I980" s="122">
        <v>5810</v>
      </c>
      <c r="J980" s="122">
        <v>160</v>
      </c>
      <c r="K980" s="123">
        <v>0</v>
      </c>
      <c r="L980" s="122">
        <v>5810</v>
      </c>
      <c r="M980" s="122">
        <v>160</v>
      </c>
      <c r="N980" s="122">
        <v>6537.5</v>
      </c>
      <c r="O980" s="122">
        <v>618.5</v>
      </c>
      <c r="P980" s="122">
        <v>317.5</v>
      </c>
      <c r="Q980" s="124" t="s">
        <v>206</v>
      </c>
      <c r="R980" s="158">
        <v>1</v>
      </c>
      <c r="S980" s="112" t="s">
        <v>2191</v>
      </c>
      <c r="T980" s="112" t="s">
        <v>405</v>
      </c>
      <c r="U980" s="112" t="s">
        <v>863</v>
      </c>
      <c r="V980" s="112" t="s">
        <v>206</v>
      </c>
      <c r="W980" s="112" t="s">
        <v>215</v>
      </c>
      <c r="X980" s="112">
        <v>0.8</v>
      </c>
      <c r="Y980" s="112" t="s">
        <v>197</v>
      </c>
      <c r="Z980" s="112" t="s">
        <v>197</v>
      </c>
      <c r="AA980" s="125" t="s">
        <v>197</v>
      </c>
      <c r="AB980" s="125" t="s">
        <v>197</v>
      </c>
      <c r="AC980" s="125" t="s">
        <v>197</v>
      </c>
      <c r="AD980" s="125" t="s">
        <v>197</v>
      </c>
      <c r="AE980" s="125">
        <v>0</v>
      </c>
      <c r="AF980" s="125">
        <v>0.1</v>
      </c>
      <c r="AG980" s="125">
        <v>0</v>
      </c>
      <c r="AH980" s="125">
        <v>0</v>
      </c>
      <c r="AI980" s="202">
        <v>0</v>
      </c>
      <c r="AJ980" s="202">
        <v>0</v>
      </c>
      <c r="AK980" s="202">
        <v>0.5</v>
      </c>
      <c r="AL980" s="202">
        <v>0</v>
      </c>
      <c r="AM980" s="202">
        <v>0.1</v>
      </c>
      <c r="AN980" s="202">
        <v>0</v>
      </c>
      <c r="AO980" s="202">
        <v>1</v>
      </c>
      <c r="AP980" s="202">
        <v>0</v>
      </c>
      <c r="AQ980" s="202" t="s">
        <v>197</v>
      </c>
      <c r="AR980" s="202">
        <v>1972</v>
      </c>
      <c r="AS980" s="203">
        <v>5</v>
      </c>
      <c r="AT980" s="202" t="s">
        <v>132</v>
      </c>
      <c r="AU980" s="202" t="s">
        <v>556</v>
      </c>
      <c r="AV980" s="152">
        <v>1.1269427669584644</v>
      </c>
      <c r="AW980" s="152">
        <v>1.1269427669584644</v>
      </c>
      <c r="AX980" s="179">
        <v>-0.43891846734630757</v>
      </c>
      <c r="AY980" s="179" t="s">
        <v>115</v>
      </c>
      <c r="AZ980" s="179">
        <v>-0.36375209893331178</v>
      </c>
      <c r="BA980" s="179">
        <v>-0.33776236753407812</v>
      </c>
      <c r="BB980" s="179">
        <v>0</v>
      </c>
      <c r="BC980" s="179">
        <v>0.34651423044842822</v>
      </c>
      <c r="BD980" s="179">
        <v>0.3650597852129121</v>
      </c>
      <c r="BE980" s="179" t="s">
        <v>115</v>
      </c>
      <c r="BF980" s="179">
        <v>0.44474292637382112</v>
      </c>
      <c r="BG980" s="179">
        <v>0.51375827783309391</v>
      </c>
      <c r="BH980" s="257">
        <v>0</v>
      </c>
      <c r="BI980" s="204">
        <v>7</v>
      </c>
      <c r="BJ980" s="205" t="s">
        <v>3025</v>
      </c>
      <c r="BK980" s="205" t="s">
        <v>3026</v>
      </c>
      <c r="BL980" s="205" t="s">
        <v>3027</v>
      </c>
      <c r="BM980" s="205">
        <v>-2.3572669709761161E-3</v>
      </c>
      <c r="BN980" s="205">
        <v>7.8697846326404156E-2</v>
      </c>
      <c r="BO980" s="205">
        <v>0.31498351685470621</v>
      </c>
      <c r="BP980" s="205">
        <v>9.548178712712084E-2</v>
      </c>
      <c r="BQ980" s="205" t="s">
        <v>115</v>
      </c>
      <c r="BR980" s="205" t="s">
        <v>197</v>
      </c>
      <c r="BS980" s="205">
        <v>0.122659420644572</v>
      </c>
      <c r="BT980" s="120" t="s">
        <v>115</v>
      </c>
      <c r="BU980" s="120" t="s">
        <v>115</v>
      </c>
      <c r="BV980" s="120" t="s">
        <v>115</v>
      </c>
      <c r="BW980" s="120" t="s">
        <v>115</v>
      </c>
      <c r="BX980" s="153">
        <v>5.0023572669709759</v>
      </c>
      <c r="BY980" s="153">
        <v>1.1766582930398961</v>
      </c>
      <c r="BZ980" s="153">
        <v>1.1766582930398961</v>
      </c>
      <c r="CA980" s="154" t="s">
        <v>197</v>
      </c>
      <c r="CB980" s="154">
        <v>1.1830342649528052</v>
      </c>
      <c r="CC980" s="154">
        <v>1.1830342649528052</v>
      </c>
      <c r="CD980" s="154" t="s">
        <v>197</v>
      </c>
      <c r="CE980" s="155">
        <v>0</v>
      </c>
      <c r="CF980" s="269"/>
      <c r="CG980" s="269"/>
      <c r="CH980" s="273"/>
    </row>
    <row r="981" spans="1:86" s="1" customFormat="1" x14ac:dyDescent="0.2">
      <c r="A981" s="120">
        <v>977</v>
      </c>
      <c r="B981" s="120" t="s">
        <v>531</v>
      </c>
      <c r="C981" s="120" t="s">
        <v>2243</v>
      </c>
      <c r="D981" s="126">
        <v>2</v>
      </c>
      <c r="E981" s="126" t="s">
        <v>532</v>
      </c>
      <c r="F981" s="199">
        <v>68.132599999999996</v>
      </c>
      <c r="G981" s="199">
        <v>13.424144999999999</v>
      </c>
      <c r="H981" s="123">
        <v>1</v>
      </c>
      <c r="I981" s="122">
        <v>5250</v>
      </c>
      <c r="J981" s="122">
        <v>80</v>
      </c>
      <c r="K981" s="123">
        <v>0</v>
      </c>
      <c r="L981" s="122">
        <v>5250</v>
      </c>
      <c r="M981" s="122">
        <v>80</v>
      </c>
      <c r="N981" s="122">
        <v>6070.25</v>
      </c>
      <c r="O981" s="122">
        <v>202.75</v>
      </c>
      <c r="P981" s="122">
        <v>302.25</v>
      </c>
      <c r="Q981" s="124" t="s">
        <v>533</v>
      </c>
      <c r="R981" s="158">
        <v>0</v>
      </c>
      <c r="S981" s="112" t="s">
        <v>2191</v>
      </c>
      <c r="T981" s="112" t="s">
        <v>534</v>
      </c>
      <c r="U981" s="112" t="s">
        <v>115</v>
      </c>
      <c r="V981" s="112" t="s">
        <v>115</v>
      </c>
      <c r="W981" s="112" t="s">
        <v>197</v>
      </c>
      <c r="X981" s="112" t="s">
        <v>197</v>
      </c>
      <c r="Y981" s="112" t="s">
        <v>197</v>
      </c>
      <c r="Z981" s="112">
        <v>0</v>
      </c>
      <c r="AA981" s="125" t="s">
        <v>197</v>
      </c>
      <c r="AB981" s="125" t="s">
        <v>197</v>
      </c>
      <c r="AC981" s="125" t="s">
        <v>197</v>
      </c>
      <c r="AD981" s="125" t="s">
        <v>197</v>
      </c>
      <c r="AE981" s="125">
        <v>0</v>
      </c>
      <c r="AF981" s="125">
        <v>0.1</v>
      </c>
      <c r="AG981" s="125">
        <v>0</v>
      </c>
      <c r="AH981" s="125">
        <v>0</v>
      </c>
      <c r="AI981" s="202">
        <v>0</v>
      </c>
      <c r="AJ981" s="202">
        <v>0</v>
      </c>
      <c r="AK981" s="202">
        <v>0.5</v>
      </c>
      <c r="AL981" s="202">
        <v>0</v>
      </c>
      <c r="AM981" s="202">
        <v>0.1</v>
      </c>
      <c r="AN981" s="202">
        <v>0</v>
      </c>
      <c r="AO981" s="202">
        <v>1</v>
      </c>
      <c r="AP981" s="202">
        <v>0</v>
      </c>
      <c r="AQ981" s="202" t="s">
        <v>197</v>
      </c>
      <c r="AR981" s="202">
        <v>1973</v>
      </c>
      <c r="AS981" s="203">
        <v>7.5</v>
      </c>
      <c r="AT981" s="202" t="s">
        <v>132</v>
      </c>
      <c r="AU981" s="202" t="s">
        <v>556</v>
      </c>
      <c r="AV981" s="152">
        <v>1.1269427669584644</v>
      </c>
      <c r="AW981" s="152">
        <v>1.1269427669584644</v>
      </c>
      <c r="AX981" s="179">
        <v>-0.98326507036429045</v>
      </c>
      <c r="AY981" s="179" t="s">
        <v>115</v>
      </c>
      <c r="AZ981" s="179">
        <v>-0.72692716923051837</v>
      </c>
      <c r="BA981" s="179">
        <v>-0.65748901081580013</v>
      </c>
      <c r="BB981" s="179">
        <v>0</v>
      </c>
      <c r="BC981" s="179">
        <v>0.64984795033004605</v>
      </c>
      <c r="BD981" s="179">
        <v>0.69096398874783294</v>
      </c>
      <c r="BE981" s="179" t="s">
        <v>115</v>
      </c>
      <c r="BF981" s="179">
        <v>0.92233902570570681</v>
      </c>
      <c r="BG981" s="179">
        <v>1.1003412817933631</v>
      </c>
      <c r="BH981" s="204">
        <v>1</v>
      </c>
      <c r="BI981" s="204">
        <v>4</v>
      </c>
      <c r="BJ981" s="205" t="s">
        <v>3038</v>
      </c>
      <c r="BK981" s="205" t="s">
        <v>3039</v>
      </c>
      <c r="BL981" s="205" t="s">
        <v>3040</v>
      </c>
      <c r="BM981" s="205">
        <v>1.3512457698852229</v>
      </c>
      <c r="BN981" s="205" t="s">
        <v>115</v>
      </c>
      <c r="BO981" s="205">
        <v>0.45391610889320871</v>
      </c>
      <c r="BP981" s="205">
        <v>9.548178712712084E-2</v>
      </c>
      <c r="BQ981" s="205" t="s">
        <v>115</v>
      </c>
      <c r="BR981" s="205" t="s">
        <v>197</v>
      </c>
      <c r="BS981" s="205">
        <v>0.15230169223354981</v>
      </c>
      <c r="BT981" s="120" t="s">
        <v>197</v>
      </c>
      <c r="BU981" s="120" t="s">
        <v>197</v>
      </c>
      <c r="BV981" s="120" t="s">
        <v>115</v>
      </c>
      <c r="BW981" s="120" t="s">
        <v>115</v>
      </c>
      <c r="BX981" s="153">
        <v>6.1487542301147773</v>
      </c>
      <c r="BY981" s="153">
        <v>1.2186700150515479</v>
      </c>
      <c r="BZ981" s="153">
        <v>1.2186700150515479</v>
      </c>
      <c r="CA981" s="154" t="s">
        <v>197</v>
      </c>
      <c r="CB981" s="154">
        <v>1.2281499953356443</v>
      </c>
      <c r="CC981" s="154">
        <v>1.2281499953356443</v>
      </c>
      <c r="CD981" s="154" t="s">
        <v>197</v>
      </c>
      <c r="CE981" s="155">
        <v>0</v>
      </c>
      <c r="CF981" s="269"/>
      <c r="CG981" s="269"/>
      <c r="CH981" s="273"/>
    </row>
    <row r="982" spans="1:86" s="1" customFormat="1" x14ac:dyDescent="0.2">
      <c r="A982" s="120">
        <v>978</v>
      </c>
      <c r="B982" s="120" t="s">
        <v>2204</v>
      </c>
      <c r="C982" s="120" t="s">
        <v>2243</v>
      </c>
      <c r="D982" s="126">
        <v>2</v>
      </c>
      <c r="E982" s="126" t="s">
        <v>532</v>
      </c>
      <c r="F982" s="199">
        <v>68.132599999999996</v>
      </c>
      <c r="G982" s="199">
        <v>13.424144999999999</v>
      </c>
      <c r="H982" s="123">
        <v>1</v>
      </c>
      <c r="I982" s="122">
        <v>5080</v>
      </c>
      <c r="J982" s="163">
        <v>90</v>
      </c>
      <c r="K982" s="123">
        <v>0</v>
      </c>
      <c r="L982" s="122">
        <v>5080</v>
      </c>
      <c r="M982" s="122">
        <v>90</v>
      </c>
      <c r="N982" s="122">
        <v>5832</v>
      </c>
      <c r="O982" s="122">
        <v>161</v>
      </c>
      <c r="P982" s="122">
        <v>230</v>
      </c>
      <c r="Q982" s="124" t="s">
        <v>2202</v>
      </c>
      <c r="R982" s="158">
        <v>2</v>
      </c>
      <c r="S982" s="112" t="s">
        <v>2191</v>
      </c>
      <c r="T982" s="112" t="s">
        <v>416</v>
      </c>
      <c r="U982" s="112" t="s">
        <v>197</v>
      </c>
      <c r="V982" s="112" t="s">
        <v>2203</v>
      </c>
      <c r="W982" s="112" t="s">
        <v>193</v>
      </c>
      <c r="X982" s="112" t="s">
        <v>197</v>
      </c>
      <c r="Y982" s="112" t="s">
        <v>197</v>
      </c>
      <c r="Z982" s="112">
        <v>0</v>
      </c>
      <c r="AA982" s="125" t="s">
        <v>197</v>
      </c>
      <c r="AB982" s="125" t="s">
        <v>197</v>
      </c>
      <c r="AC982" s="125" t="s">
        <v>197</v>
      </c>
      <c r="AD982" s="125" t="s">
        <v>197</v>
      </c>
      <c r="AE982" s="125">
        <v>0</v>
      </c>
      <c r="AF982" s="125">
        <v>0.1</v>
      </c>
      <c r="AG982" s="125">
        <v>0</v>
      </c>
      <c r="AH982" s="125">
        <v>0</v>
      </c>
      <c r="AI982" s="202">
        <v>0</v>
      </c>
      <c r="AJ982" s="202">
        <v>0</v>
      </c>
      <c r="AK982" s="202">
        <v>0.5</v>
      </c>
      <c r="AL982" s="202">
        <v>0</v>
      </c>
      <c r="AM982" s="202">
        <v>0.1</v>
      </c>
      <c r="AN982" s="202">
        <v>0</v>
      </c>
      <c r="AO982" s="202">
        <v>1</v>
      </c>
      <c r="AP982" s="202">
        <v>0</v>
      </c>
      <c r="AQ982" s="202" t="s">
        <v>197</v>
      </c>
      <c r="AR982" s="202">
        <v>1973</v>
      </c>
      <c r="AS982" s="203">
        <v>7.4</v>
      </c>
      <c r="AT982" s="202" t="s">
        <v>132</v>
      </c>
      <c r="AU982" s="202" t="s">
        <v>556</v>
      </c>
      <c r="AV982" s="152">
        <v>1.1269427669584644</v>
      </c>
      <c r="AW982" s="152">
        <v>1.1269427669584644</v>
      </c>
      <c r="AX982" s="179">
        <v>-0.98326507036429045</v>
      </c>
      <c r="AY982" s="179" t="s">
        <v>115</v>
      </c>
      <c r="AZ982" s="179">
        <v>-0.72692716923051837</v>
      </c>
      <c r="BA982" s="179">
        <v>-0.65748901081580013</v>
      </c>
      <c r="BB982" s="179">
        <v>0</v>
      </c>
      <c r="BC982" s="179">
        <v>0.64984795033004605</v>
      </c>
      <c r="BD982" s="179">
        <v>0.69096398874783294</v>
      </c>
      <c r="BE982" s="179" t="s">
        <v>115</v>
      </c>
      <c r="BF982" s="179">
        <v>0.92233902570570681</v>
      </c>
      <c r="BG982" s="179">
        <v>1.1003412817933631</v>
      </c>
      <c r="BH982" s="204">
        <v>1</v>
      </c>
      <c r="BI982" s="204">
        <v>4</v>
      </c>
      <c r="BJ982" s="205" t="s">
        <v>3038</v>
      </c>
      <c r="BK982" s="205" t="s">
        <v>3039</v>
      </c>
      <c r="BL982" s="205" t="s">
        <v>3040</v>
      </c>
      <c r="BM982" s="205">
        <v>1.3512457698852229</v>
      </c>
      <c r="BN982" s="205" t="s">
        <v>115</v>
      </c>
      <c r="BO982" s="205">
        <v>0.45391610889320871</v>
      </c>
      <c r="BP982" s="205">
        <v>9.548178712712084E-2</v>
      </c>
      <c r="BQ982" s="205" t="s">
        <v>115</v>
      </c>
      <c r="BR982" s="205" t="s">
        <v>197</v>
      </c>
      <c r="BS982" s="205">
        <v>0.15230169223354981</v>
      </c>
      <c r="BT982" s="120" t="s">
        <v>197</v>
      </c>
      <c r="BU982" s="120" t="s">
        <v>197</v>
      </c>
      <c r="BV982" s="120" t="s">
        <v>115</v>
      </c>
      <c r="BW982" s="120" t="s">
        <v>115</v>
      </c>
      <c r="BX982" s="153">
        <v>6.0487542301147776</v>
      </c>
      <c r="BY982" s="153">
        <v>1.2186700150515479</v>
      </c>
      <c r="BZ982" s="153">
        <v>1.2186700150515479</v>
      </c>
      <c r="CA982" s="154" t="s">
        <v>197</v>
      </c>
      <c r="CB982" s="154">
        <v>1.2281499953356443</v>
      </c>
      <c r="CC982" s="154">
        <v>1.2281499953356443</v>
      </c>
      <c r="CD982" s="154" t="s">
        <v>197</v>
      </c>
      <c r="CE982" s="155">
        <v>0</v>
      </c>
      <c r="CF982" s="269"/>
      <c r="CG982" s="269"/>
      <c r="CH982" s="273"/>
    </row>
    <row r="983" spans="1:86" s="1" customFormat="1" x14ac:dyDescent="0.2">
      <c r="A983" s="120">
        <v>979</v>
      </c>
      <c r="B983" s="120" t="s">
        <v>2205</v>
      </c>
      <c r="C983" s="120" t="s">
        <v>2243</v>
      </c>
      <c r="D983" s="126">
        <v>2</v>
      </c>
      <c r="E983" s="126" t="s">
        <v>532</v>
      </c>
      <c r="F983" s="199">
        <v>68.132599999999996</v>
      </c>
      <c r="G983" s="199">
        <v>13.424144999999999</v>
      </c>
      <c r="H983" s="123">
        <v>1</v>
      </c>
      <c r="I983" s="122">
        <v>4910</v>
      </c>
      <c r="J983" s="122">
        <v>80</v>
      </c>
      <c r="K983" s="123">
        <v>0</v>
      </c>
      <c r="L983" s="122">
        <v>4910</v>
      </c>
      <c r="M983" s="122">
        <v>80</v>
      </c>
      <c r="N983" s="122">
        <v>4988.5</v>
      </c>
      <c r="O983" s="122">
        <v>290.5</v>
      </c>
      <c r="P983" s="122">
        <v>191.5</v>
      </c>
      <c r="Q983" s="124" t="s">
        <v>2202</v>
      </c>
      <c r="R983" s="158">
        <v>2</v>
      </c>
      <c r="S983" s="112" t="s">
        <v>2191</v>
      </c>
      <c r="T983" s="112" t="s">
        <v>416</v>
      </c>
      <c r="U983" s="112" t="s">
        <v>197</v>
      </c>
      <c r="V983" s="112" t="s">
        <v>2203</v>
      </c>
      <c r="W983" s="112" t="s">
        <v>193</v>
      </c>
      <c r="X983" s="112" t="s">
        <v>197</v>
      </c>
      <c r="Y983" s="112" t="s">
        <v>197</v>
      </c>
      <c r="Z983" s="112">
        <v>0</v>
      </c>
      <c r="AA983" s="125" t="s">
        <v>197</v>
      </c>
      <c r="AB983" s="125" t="s">
        <v>197</v>
      </c>
      <c r="AC983" s="125" t="s">
        <v>197</v>
      </c>
      <c r="AD983" s="125" t="s">
        <v>197</v>
      </c>
      <c r="AE983" s="125">
        <v>0</v>
      </c>
      <c r="AF983" s="125">
        <v>0.1</v>
      </c>
      <c r="AG983" s="125">
        <v>0</v>
      </c>
      <c r="AH983" s="125">
        <v>0</v>
      </c>
      <c r="AI983" s="202">
        <v>0</v>
      </c>
      <c r="AJ983" s="202">
        <v>0</v>
      </c>
      <c r="AK983" s="202">
        <v>0.5</v>
      </c>
      <c r="AL983" s="202">
        <v>0</v>
      </c>
      <c r="AM983" s="202">
        <v>0.1</v>
      </c>
      <c r="AN983" s="202">
        <v>0</v>
      </c>
      <c r="AO983" s="202">
        <v>1</v>
      </c>
      <c r="AP983" s="202">
        <v>0</v>
      </c>
      <c r="AQ983" s="202" t="s">
        <v>197</v>
      </c>
      <c r="AR983" s="202">
        <v>1973</v>
      </c>
      <c r="AS983" s="203">
        <v>7.6</v>
      </c>
      <c r="AT983" s="202" t="s">
        <v>132</v>
      </c>
      <c r="AU983" s="202" t="s">
        <v>556</v>
      </c>
      <c r="AV983" s="152">
        <v>1.1269427669584644</v>
      </c>
      <c r="AW983" s="152">
        <v>1.1269427669584644</v>
      </c>
      <c r="AX983" s="179">
        <v>-0.98326507036429045</v>
      </c>
      <c r="AY983" s="179" t="s">
        <v>115</v>
      </c>
      <c r="AZ983" s="179">
        <v>-0.72692716923051837</v>
      </c>
      <c r="BA983" s="179">
        <v>-0.65748901081580013</v>
      </c>
      <c r="BB983" s="179">
        <v>0</v>
      </c>
      <c r="BC983" s="179">
        <v>0.64984795033004605</v>
      </c>
      <c r="BD983" s="179">
        <v>0.69096398874783294</v>
      </c>
      <c r="BE983" s="179" t="s">
        <v>115</v>
      </c>
      <c r="BF983" s="179">
        <v>0.92233902570570681</v>
      </c>
      <c r="BG983" s="179">
        <v>1.1003412817933631</v>
      </c>
      <c r="BH983" s="204">
        <v>1</v>
      </c>
      <c r="BI983" s="204">
        <v>4</v>
      </c>
      <c r="BJ983" s="205" t="s">
        <v>3038</v>
      </c>
      <c r="BK983" s="205" t="s">
        <v>3039</v>
      </c>
      <c r="BL983" s="205" t="s">
        <v>3040</v>
      </c>
      <c r="BM983" s="205">
        <v>1.3512457698852229</v>
      </c>
      <c r="BN983" s="205" t="s">
        <v>115</v>
      </c>
      <c r="BO983" s="205">
        <v>0.45391610889320871</v>
      </c>
      <c r="BP983" s="205">
        <v>9.548178712712084E-2</v>
      </c>
      <c r="BQ983" s="205" t="s">
        <v>115</v>
      </c>
      <c r="BR983" s="205" t="s">
        <v>197</v>
      </c>
      <c r="BS983" s="205">
        <v>0.15230169223354981</v>
      </c>
      <c r="BT983" s="120" t="s">
        <v>197</v>
      </c>
      <c r="BU983" s="120" t="s">
        <v>197</v>
      </c>
      <c r="BV983" s="120" t="s">
        <v>115</v>
      </c>
      <c r="BW983" s="120" t="s">
        <v>115</v>
      </c>
      <c r="BX983" s="153">
        <v>6.2487542301147769</v>
      </c>
      <c r="BY983" s="153">
        <v>1.2186700150515479</v>
      </c>
      <c r="BZ983" s="153">
        <v>1.2186700150515479</v>
      </c>
      <c r="CA983" s="154" t="s">
        <v>197</v>
      </c>
      <c r="CB983" s="154">
        <v>1.2281499953356443</v>
      </c>
      <c r="CC983" s="154">
        <v>1.2281499953356443</v>
      </c>
      <c r="CD983" s="154" t="s">
        <v>197</v>
      </c>
      <c r="CE983" s="155">
        <v>0</v>
      </c>
      <c r="CF983" s="269"/>
      <c r="CG983" s="269"/>
      <c r="CH983" s="273"/>
    </row>
    <row r="984" spans="1:86" s="1" customFormat="1" x14ac:dyDescent="0.2">
      <c r="A984" s="120">
        <v>980</v>
      </c>
      <c r="B984" s="120" t="s">
        <v>535</v>
      </c>
      <c r="C984" s="120" t="s">
        <v>2243</v>
      </c>
      <c r="D984" s="126">
        <v>2</v>
      </c>
      <c r="E984" s="126" t="s">
        <v>532</v>
      </c>
      <c r="F984" s="199">
        <v>68.132599999999996</v>
      </c>
      <c r="G984" s="199">
        <v>13.424144999999999</v>
      </c>
      <c r="H984" s="123">
        <v>1</v>
      </c>
      <c r="I984" s="122">
        <v>4740</v>
      </c>
      <c r="J984" s="122">
        <v>140</v>
      </c>
      <c r="K984" s="123">
        <v>0</v>
      </c>
      <c r="L984" s="122">
        <v>4740</v>
      </c>
      <c r="M984" s="122">
        <v>140</v>
      </c>
      <c r="N984" s="122">
        <v>4784.5</v>
      </c>
      <c r="O984" s="122">
        <v>426.5</v>
      </c>
      <c r="P984" s="122">
        <v>368.5</v>
      </c>
      <c r="Q984" s="124" t="s">
        <v>2202</v>
      </c>
      <c r="R984" s="158">
        <v>0</v>
      </c>
      <c r="S984" s="112" t="s">
        <v>2191</v>
      </c>
      <c r="T984" s="112" t="s">
        <v>326</v>
      </c>
      <c r="U984" s="112" t="s">
        <v>197</v>
      </c>
      <c r="V984" s="112" t="s">
        <v>2203</v>
      </c>
      <c r="W984" s="112" t="s">
        <v>193</v>
      </c>
      <c r="X984" s="112" t="s">
        <v>197</v>
      </c>
      <c r="Y984" s="112" t="s">
        <v>197</v>
      </c>
      <c r="Z984" s="112">
        <v>0</v>
      </c>
      <c r="AA984" s="125" t="s">
        <v>197</v>
      </c>
      <c r="AB984" s="125" t="s">
        <v>197</v>
      </c>
      <c r="AC984" s="125" t="s">
        <v>197</v>
      </c>
      <c r="AD984" s="125" t="s">
        <v>197</v>
      </c>
      <c r="AE984" s="125">
        <v>0</v>
      </c>
      <c r="AF984" s="125">
        <v>0.1</v>
      </c>
      <c r="AG984" s="125">
        <v>0</v>
      </c>
      <c r="AH984" s="125">
        <v>0</v>
      </c>
      <c r="AI984" s="202">
        <v>0</v>
      </c>
      <c r="AJ984" s="202">
        <v>0</v>
      </c>
      <c r="AK984" s="202">
        <v>0.5</v>
      </c>
      <c r="AL984" s="202">
        <v>0</v>
      </c>
      <c r="AM984" s="202">
        <v>0.1</v>
      </c>
      <c r="AN984" s="202">
        <v>0</v>
      </c>
      <c r="AO984" s="202">
        <v>1</v>
      </c>
      <c r="AP984" s="202">
        <v>0</v>
      </c>
      <c r="AQ984" s="202" t="s">
        <v>197</v>
      </c>
      <c r="AR984" s="202">
        <v>1973</v>
      </c>
      <c r="AS984" s="203">
        <v>7.7</v>
      </c>
      <c r="AT984" s="202" t="s">
        <v>132</v>
      </c>
      <c r="AU984" s="202" t="s">
        <v>556</v>
      </c>
      <c r="AV984" s="152">
        <v>1.1269427669584644</v>
      </c>
      <c r="AW984" s="152">
        <v>1.1269427669584644</v>
      </c>
      <c r="AX984" s="179">
        <v>-0.98326507036429045</v>
      </c>
      <c r="AY984" s="179" t="s">
        <v>115</v>
      </c>
      <c r="AZ984" s="179">
        <v>-0.72692716923051837</v>
      </c>
      <c r="BA984" s="179">
        <v>-0.65748901081580013</v>
      </c>
      <c r="BB984" s="179">
        <v>0</v>
      </c>
      <c r="BC984" s="179">
        <v>0.64984795033004605</v>
      </c>
      <c r="BD984" s="179">
        <v>0.69096398874783294</v>
      </c>
      <c r="BE984" s="179" t="s">
        <v>115</v>
      </c>
      <c r="BF984" s="179">
        <v>0.92233902570570681</v>
      </c>
      <c r="BG984" s="179">
        <v>1.1003412817933631</v>
      </c>
      <c r="BH984" s="204">
        <v>1</v>
      </c>
      <c r="BI984" s="204">
        <v>4</v>
      </c>
      <c r="BJ984" s="205" t="s">
        <v>3038</v>
      </c>
      <c r="BK984" s="205" t="s">
        <v>3039</v>
      </c>
      <c r="BL984" s="205" t="s">
        <v>3040</v>
      </c>
      <c r="BM984" s="205">
        <v>1.3512457698852229</v>
      </c>
      <c r="BN984" s="205" t="s">
        <v>115</v>
      </c>
      <c r="BO984" s="205">
        <v>0.45391610889320871</v>
      </c>
      <c r="BP984" s="205">
        <v>9.548178712712084E-2</v>
      </c>
      <c r="BQ984" s="205" t="s">
        <v>115</v>
      </c>
      <c r="BR984" s="205" t="s">
        <v>197</v>
      </c>
      <c r="BS984" s="205">
        <v>0.15230169223354981</v>
      </c>
      <c r="BT984" s="120" t="s">
        <v>197</v>
      </c>
      <c r="BU984" s="120" t="s">
        <v>197</v>
      </c>
      <c r="BV984" s="120" t="s">
        <v>115</v>
      </c>
      <c r="BW984" s="120" t="s">
        <v>115</v>
      </c>
      <c r="BX984" s="153">
        <v>6.3487542301147775</v>
      </c>
      <c r="BY984" s="153">
        <v>1.2186700150515479</v>
      </c>
      <c r="BZ984" s="153">
        <v>1.2186700150515479</v>
      </c>
      <c r="CA984" s="154" t="s">
        <v>197</v>
      </c>
      <c r="CB984" s="154">
        <v>1.2281499953356443</v>
      </c>
      <c r="CC984" s="154">
        <v>1.2281499953356443</v>
      </c>
      <c r="CD984" s="154" t="s">
        <v>197</v>
      </c>
      <c r="CE984" s="155">
        <v>0</v>
      </c>
      <c r="CF984" s="269"/>
      <c r="CG984" s="269"/>
      <c r="CH984" s="273"/>
    </row>
    <row r="985" spans="1:86" s="1" customFormat="1" ht="17" customHeight="1" x14ac:dyDescent="0.2">
      <c r="A985" s="120">
        <v>981</v>
      </c>
      <c r="B985" s="120" t="s">
        <v>2206</v>
      </c>
      <c r="C985" s="120" t="s">
        <v>2243</v>
      </c>
      <c r="D985" s="126">
        <v>2</v>
      </c>
      <c r="E985" s="126" t="s">
        <v>532</v>
      </c>
      <c r="F985" s="199">
        <v>68.132599999999996</v>
      </c>
      <c r="G985" s="199">
        <v>13.424144999999999</v>
      </c>
      <c r="H985" s="123">
        <v>1</v>
      </c>
      <c r="I985" s="122">
        <v>4000</v>
      </c>
      <c r="J985" s="122">
        <v>800</v>
      </c>
      <c r="K985" s="123">
        <v>0</v>
      </c>
      <c r="L985" s="122">
        <v>4000</v>
      </c>
      <c r="M985" s="122">
        <v>800</v>
      </c>
      <c r="N985" s="122">
        <v>4460.8999999999996</v>
      </c>
      <c r="O985" s="122">
        <v>1926.1</v>
      </c>
      <c r="P985" s="122">
        <v>2021.9</v>
      </c>
      <c r="Q985" s="124" t="s">
        <v>2202</v>
      </c>
      <c r="R985" s="158">
        <v>0</v>
      </c>
      <c r="S985" s="112" t="s">
        <v>2191</v>
      </c>
      <c r="T985" s="112" t="s">
        <v>326</v>
      </c>
      <c r="U985" s="112" t="s">
        <v>197</v>
      </c>
      <c r="V985" s="112" t="s">
        <v>2203</v>
      </c>
      <c r="W985" s="112" t="s">
        <v>193</v>
      </c>
      <c r="X985" s="112" t="s">
        <v>197</v>
      </c>
      <c r="Y985" s="112" t="s">
        <v>197</v>
      </c>
      <c r="Z985" s="112">
        <v>0</v>
      </c>
      <c r="AA985" s="125" t="s">
        <v>197</v>
      </c>
      <c r="AB985" s="125" t="s">
        <v>197</v>
      </c>
      <c r="AC985" s="125" t="s">
        <v>197</v>
      </c>
      <c r="AD985" s="125" t="s">
        <v>197</v>
      </c>
      <c r="AE985" s="125">
        <v>0</v>
      </c>
      <c r="AF985" s="125">
        <v>0.1</v>
      </c>
      <c r="AG985" s="125">
        <v>0</v>
      </c>
      <c r="AH985" s="125">
        <v>0</v>
      </c>
      <c r="AI985" s="202">
        <v>0</v>
      </c>
      <c r="AJ985" s="202">
        <v>0</v>
      </c>
      <c r="AK985" s="202">
        <v>0.5</v>
      </c>
      <c r="AL985" s="202">
        <v>0</v>
      </c>
      <c r="AM985" s="202">
        <v>0.1</v>
      </c>
      <c r="AN985" s="202">
        <v>0</v>
      </c>
      <c r="AO985" s="202">
        <v>1</v>
      </c>
      <c r="AP985" s="202">
        <v>0</v>
      </c>
      <c r="AQ985" s="202" t="s">
        <v>197</v>
      </c>
      <c r="AR985" s="202">
        <v>1973</v>
      </c>
      <c r="AS985" s="203">
        <v>7.3</v>
      </c>
      <c r="AT985" s="202" t="s">
        <v>132</v>
      </c>
      <c r="AU985" s="202" t="s">
        <v>556</v>
      </c>
      <c r="AV985" s="152">
        <v>1.1269427669584644</v>
      </c>
      <c r="AW985" s="152">
        <v>1.1269427669584644</v>
      </c>
      <c r="AX985" s="179">
        <v>-1.1885397273170519</v>
      </c>
      <c r="AY985" s="179" t="s">
        <v>115</v>
      </c>
      <c r="AZ985" s="179">
        <v>-0.88540251230117339</v>
      </c>
      <c r="BA985" s="179">
        <v>-0.82477283514122135</v>
      </c>
      <c r="BB985" s="179">
        <v>0</v>
      </c>
      <c r="BC985" s="179">
        <v>0.83663293138534878</v>
      </c>
      <c r="BD985" s="179">
        <v>0.89157558610484122</v>
      </c>
      <c r="BE985" s="179" t="s">
        <v>115</v>
      </c>
      <c r="BF985" s="179">
        <v>1.199578117119918</v>
      </c>
      <c r="BG985" s="179">
        <v>1.417183601819374</v>
      </c>
      <c r="BH985" s="204">
        <v>1</v>
      </c>
      <c r="BI985" s="204">
        <v>4</v>
      </c>
      <c r="BJ985" s="205" t="s">
        <v>3038</v>
      </c>
      <c r="BK985" s="205" t="s">
        <v>3039</v>
      </c>
      <c r="BL985" s="205" t="s">
        <v>3040</v>
      </c>
      <c r="BM985" s="205">
        <v>1.3512457698852229</v>
      </c>
      <c r="BN985" s="205" t="s">
        <v>115</v>
      </c>
      <c r="BO985" s="205">
        <v>0.45391610889320871</v>
      </c>
      <c r="BP985" s="205">
        <v>9.548178712712084E-2</v>
      </c>
      <c r="BQ985" s="205" t="s">
        <v>115</v>
      </c>
      <c r="BR985" s="205" t="s">
        <v>197</v>
      </c>
      <c r="BS985" s="205">
        <v>0.15230169223354981</v>
      </c>
      <c r="BT985" s="120" t="s">
        <v>197</v>
      </c>
      <c r="BU985" s="120" t="s">
        <v>197</v>
      </c>
      <c r="BV985" s="120" t="s">
        <v>115</v>
      </c>
      <c r="BW985" s="120" t="s">
        <v>115</v>
      </c>
      <c r="BX985" s="153">
        <v>5.9487542301147771</v>
      </c>
      <c r="BY985" s="153">
        <v>1.2186700150515479</v>
      </c>
      <c r="BZ985" s="153">
        <v>1.2186700150515479</v>
      </c>
      <c r="CA985" s="154" t="s">
        <v>197</v>
      </c>
      <c r="CB985" s="154">
        <v>1.2281499953356443</v>
      </c>
      <c r="CC985" s="154">
        <v>1.2281499953356443</v>
      </c>
      <c r="CD985" s="154" t="s">
        <v>197</v>
      </c>
      <c r="CE985" s="155">
        <v>0</v>
      </c>
      <c r="CF985" s="269"/>
      <c r="CG985" s="269"/>
      <c r="CH985" s="273"/>
    </row>
    <row r="986" spans="1:86" s="1" customFormat="1" ht="17" customHeight="1" x14ac:dyDescent="0.2">
      <c r="A986" s="120">
        <v>982</v>
      </c>
      <c r="B986" s="120" t="s">
        <v>2207</v>
      </c>
      <c r="C986" s="120" t="s">
        <v>2243</v>
      </c>
      <c r="D986" s="126">
        <v>2</v>
      </c>
      <c r="E986" s="126" t="s">
        <v>532</v>
      </c>
      <c r="F986" s="199">
        <v>68.132599999999996</v>
      </c>
      <c r="G986" s="199">
        <v>13.424144999999999</v>
      </c>
      <c r="H986" s="123">
        <v>1</v>
      </c>
      <c r="I986" s="122">
        <v>2460</v>
      </c>
      <c r="J986" s="122">
        <v>70</v>
      </c>
      <c r="K986" s="123">
        <v>0</v>
      </c>
      <c r="L986" s="122">
        <v>2460</v>
      </c>
      <c r="M986" s="122">
        <v>70</v>
      </c>
      <c r="N986" s="122">
        <v>2546.6999999999998</v>
      </c>
      <c r="O986" s="122">
        <v>172.30000000000021</v>
      </c>
      <c r="P986" s="122">
        <v>187.69999999999979</v>
      </c>
      <c r="Q986" s="124" t="s">
        <v>2202</v>
      </c>
      <c r="R986" s="158">
        <v>0</v>
      </c>
      <c r="S986" s="112" t="s">
        <v>2191</v>
      </c>
      <c r="T986" s="112" t="s">
        <v>326</v>
      </c>
      <c r="U986" s="112" t="s">
        <v>197</v>
      </c>
      <c r="V986" s="112" t="s">
        <v>2203</v>
      </c>
      <c r="W986" s="112" t="s">
        <v>193</v>
      </c>
      <c r="X986" s="112" t="s">
        <v>197</v>
      </c>
      <c r="Y986" s="112" t="s">
        <v>197</v>
      </c>
      <c r="Z986" s="112">
        <v>0</v>
      </c>
      <c r="AA986" s="125" t="s">
        <v>197</v>
      </c>
      <c r="AB986" s="125" t="s">
        <v>197</v>
      </c>
      <c r="AC986" s="125" t="s">
        <v>197</v>
      </c>
      <c r="AD986" s="125" t="s">
        <v>197</v>
      </c>
      <c r="AE986" s="125">
        <v>0</v>
      </c>
      <c r="AF986" s="125">
        <v>0.1</v>
      </c>
      <c r="AG986" s="125">
        <v>0</v>
      </c>
      <c r="AH986" s="125">
        <v>0</v>
      </c>
      <c r="AI986" s="202">
        <v>0</v>
      </c>
      <c r="AJ986" s="202">
        <v>0</v>
      </c>
      <c r="AK986" s="202">
        <v>0.5</v>
      </c>
      <c r="AL986" s="202">
        <v>0</v>
      </c>
      <c r="AM986" s="202">
        <v>0.1</v>
      </c>
      <c r="AN986" s="202">
        <v>0</v>
      </c>
      <c r="AO986" s="202">
        <v>1</v>
      </c>
      <c r="AP986" s="202">
        <v>0</v>
      </c>
      <c r="AQ986" s="202" t="s">
        <v>197</v>
      </c>
      <c r="AR986" s="202">
        <v>1973</v>
      </c>
      <c r="AS986" s="203">
        <v>7.5</v>
      </c>
      <c r="AT986" s="202" t="s">
        <v>132</v>
      </c>
      <c r="AU986" s="202" t="s">
        <v>556</v>
      </c>
      <c r="AV986" s="152">
        <v>1.1269427669584644</v>
      </c>
      <c r="AW986" s="152">
        <v>1.1269427669584644</v>
      </c>
      <c r="AX986" s="179">
        <v>-0.55477372077914011</v>
      </c>
      <c r="AY986" s="179" t="s">
        <v>115</v>
      </c>
      <c r="AZ986" s="179">
        <v>-0.37823999950046711</v>
      </c>
      <c r="BA986" s="179">
        <v>-0.33946302596987732</v>
      </c>
      <c r="BB986" s="179">
        <v>0</v>
      </c>
      <c r="BC986" s="179">
        <v>0.37234841918830891</v>
      </c>
      <c r="BD986" s="179">
        <v>0.41493804592867972</v>
      </c>
      <c r="BE986" s="179" t="s">
        <v>115</v>
      </c>
      <c r="BF986" s="179">
        <v>0.56040032342146462</v>
      </c>
      <c r="BG986" s="179">
        <v>0.65854527454419165</v>
      </c>
      <c r="BH986" s="204">
        <v>1</v>
      </c>
      <c r="BI986" s="204">
        <v>4</v>
      </c>
      <c r="BJ986" s="205" t="s">
        <v>3038</v>
      </c>
      <c r="BK986" s="205" t="s">
        <v>3039</v>
      </c>
      <c r="BL986" s="205" t="s">
        <v>3040</v>
      </c>
      <c r="BM986" s="205">
        <v>1.3512457698852229</v>
      </c>
      <c r="BN986" s="205" t="s">
        <v>115</v>
      </c>
      <c r="BO986" s="205">
        <v>0.45391610889320871</v>
      </c>
      <c r="BP986" s="205">
        <v>9.548178712712084E-2</v>
      </c>
      <c r="BQ986" s="205" t="s">
        <v>115</v>
      </c>
      <c r="BR986" s="205" t="s">
        <v>197</v>
      </c>
      <c r="BS986" s="205">
        <v>0.15230169223354981</v>
      </c>
      <c r="BT986" s="120" t="s">
        <v>197</v>
      </c>
      <c r="BU986" s="120" t="s">
        <v>197</v>
      </c>
      <c r="BV986" s="120" t="s">
        <v>115</v>
      </c>
      <c r="BW986" s="120" t="s">
        <v>115</v>
      </c>
      <c r="BX986" s="153">
        <v>6.1487542301147773</v>
      </c>
      <c r="BY986" s="153">
        <v>1.2186700150515479</v>
      </c>
      <c r="BZ986" s="153">
        <v>1.2186700150515479</v>
      </c>
      <c r="CA986" s="154" t="s">
        <v>197</v>
      </c>
      <c r="CB986" s="154">
        <v>1.2281499953356443</v>
      </c>
      <c r="CC986" s="154">
        <v>1.2281499953356443</v>
      </c>
      <c r="CD986" s="154" t="s">
        <v>197</v>
      </c>
      <c r="CE986" s="155">
        <v>0</v>
      </c>
      <c r="CF986" s="269"/>
      <c r="CG986" s="269"/>
      <c r="CH986" s="273"/>
    </row>
    <row r="987" spans="1:86" s="1" customFormat="1" ht="17" customHeight="1" x14ac:dyDescent="0.2">
      <c r="A987" s="120">
        <v>983</v>
      </c>
      <c r="B987" s="120" t="s">
        <v>2208</v>
      </c>
      <c r="C987" s="120" t="s">
        <v>2243</v>
      </c>
      <c r="D987" s="126">
        <v>2</v>
      </c>
      <c r="E987" s="126" t="s">
        <v>532</v>
      </c>
      <c r="F987" s="199">
        <v>68.132599999999996</v>
      </c>
      <c r="G987" s="199">
        <v>13.424144999999999</v>
      </c>
      <c r="H987" s="123">
        <v>1</v>
      </c>
      <c r="I987" s="122">
        <v>2330</v>
      </c>
      <c r="J987" s="122">
        <v>100</v>
      </c>
      <c r="K987" s="123">
        <v>0</v>
      </c>
      <c r="L987" s="122">
        <v>2330</v>
      </c>
      <c r="M987" s="122">
        <v>100</v>
      </c>
      <c r="N987" s="122">
        <v>2318.375</v>
      </c>
      <c r="O987" s="122">
        <v>391.625</v>
      </c>
      <c r="P987" s="122">
        <v>197.375</v>
      </c>
      <c r="Q987" s="124" t="s">
        <v>2202</v>
      </c>
      <c r="R987" s="158">
        <v>0</v>
      </c>
      <c r="S987" s="112" t="s">
        <v>2191</v>
      </c>
      <c r="T987" s="112" t="s">
        <v>326</v>
      </c>
      <c r="U987" s="112" t="s">
        <v>197</v>
      </c>
      <c r="V987" s="112" t="s">
        <v>2203</v>
      </c>
      <c r="W987" s="112" t="s">
        <v>193</v>
      </c>
      <c r="X987" s="112" t="s">
        <v>197</v>
      </c>
      <c r="Y987" s="112" t="s">
        <v>197</v>
      </c>
      <c r="Z987" s="112">
        <v>0</v>
      </c>
      <c r="AA987" s="125" t="s">
        <v>197</v>
      </c>
      <c r="AB987" s="125" t="s">
        <v>197</v>
      </c>
      <c r="AC987" s="125" t="s">
        <v>197</v>
      </c>
      <c r="AD987" s="125" t="s">
        <v>197</v>
      </c>
      <c r="AE987" s="125">
        <v>0</v>
      </c>
      <c r="AF987" s="125">
        <v>0.1</v>
      </c>
      <c r="AG987" s="125">
        <v>0</v>
      </c>
      <c r="AH987" s="125">
        <v>0</v>
      </c>
      <c r="AI987" s="202">
        <v>0</v>
      </c>
      <c r="AJ987" s="202">
        <v>0</v>
      </c>
      <c r="AK987" s="202">
        <v>0.5</v>
      </c>
      <c r="AL987" s="202">
        <v>0</v>
      </c>
      <c r="AM987" s="202">
        <v>0.1</v>
      </c>
      <c r="AN987" s="202">
        <v>0</v>
      </c>
      <c r="AO987" s="202">
        <v>1</v>
      </c>
      <c r="AP987" s="202">
        <v>0</v>
      </c>
      <c r="AQ987" s="202" t="s">
        <v>197</v>
      </c>
      <c r="AR987" s="202">
        <v>1973</v>
      </c>
      <c r="AS987" s="203">
        <v>7.7</v>
      </c>
      <c r="AT987" s="202" t="s">
        <v>132</v>
      </c>
      <c r="AU987" s="202" t="s">
        <v>556</v>
      </c>
      <c r="AV987" s="152">
        <v>1.1269427669584644</v>
      </c>
      <c r="AW987" s="152">
        <v>1.1269427669584644</v>
      </c>
      <c r="AX987" s="179">
        <v>-0.55477516575929842</v>
      </c>
      <c r="AY987" s="179" t="s">
        <v>115</v>
      </c>
      <c r="AZ987" s="179">
        <v>-0.37829160574112197</v>
      </c>
      <c r="BA987" s="179">
        <v>-0.33952589321952492</v>
      </c>
      <c r="BB987" s="179">
        <v>0</v>
      </c>
      <c r="BC987" s="179">
        <v>0.3734701982080606</v>
      </c>
      <c r="BD987" s="179">
        <v>0.41613138451513432</v>
      </c>
      <c r="BE987" s="179" t="s">
        <v>115</v>
      </c>
      <c r="BF987" s="179">
        <v>0.56337249777114162</v>
      </c>
      <c r="BG987" s="179">
        <v>0.66213104763642561</v>
      </c>
      <c r="BH987" s="204">
        <v>1</v>
      </c>
      <c r="BI987" s="204">
        <v>4</v>
      </c>
      <c r="BJ987" s="205" t="s">
        <v>3038</v>
      </c>
      <c r="BK987" s="205" t="s">
        <v>3039</v>
      </c>
      <c r="BL987" s="205" t="s">
        <v>3040</v>
      </c>
      <c r="BM987" s="205">
        <v>1.3512457698852229</v>
      </c>
      <c r="BN987" s="205" t="s">
        <v>115</v>
      </c>
      <c r="BO987" s="205">
        <v>0.45391610889320871</v>
      </c>
      <c r="BP987" s="205">
        <v>9.548178712712084E-2</v>
      </c>
      <c r="BQ987" s="205" t="s">
        <v>115</v>
      </c>
      <c r="BR987" s="205" t="s">
        <v>197</v>
      </c>
      <c r="BS987" s="205">
        <v>0.15230169223354981</v>
      </c>
      <c r="BT987" s="120" t="s">
        <v>197</v>
      </c>
      <c r="BU987" s="120" t="s">
        <v>197</v>
      </c>
      <c r="BV987" s="120" t="s">
        <v>115</v>
      </c>
      <c r="BW987" s="120" t="s">
        <v>115</v>
      </c>
      <c r="BX987" s="153">
        <v>6.3487542301147775</v>
      </c>
      <c r="BY987" s="153">
        <v>1.2186700150515479</v>
      </c>
      <c r="BZ987" s="153">
        <v>1.2186700150515479</v>
      </c>
      <c r="CA987" s="154" t="s">
        <v>197</v>
      </c>
      <c r="CB987" s="154">
        <v>1.2281499953356443</v>
      </c>
      <c r="CC987" s="154">
        <v>1.2281499953356443</v>
      </c>
      <c r="CD987" s="154" t="s">
        <v>197</v>
      </c>
      <c r="CE987" s="155">
        <v>0</v>
      </c>
      <c r="CF987" s="269"/>
      <c r="CG987" s="269"/>
      <c r="CH987" s="273"/>
    </row>
    <row r="988" spans="1:86" s="1" customFormat="1" ht="17" customHeight="1" x14ac:dyDescent="0.2">
      <c r="A988" s="120">
        <v>984</v>
      </c>
      <c r="B988" s="120" t="s">
        <v>2209</v>
      </c>
      <c r="C988" s="120" t="s">
        <v>2243</v>
      </c>
      <c r="D988" s="126">
        <v>2</v>
      </c>
      <c r="E988" s="126" t="s">
        <v>532</v>
      </c>
      <c r="F988" s="199">
        <v>68.132599999999996</v>
      </c>
      <c r="G988" s="199">
        <v>13.424144999999999</v>
      </c>
      <c r="H988" s="123">
        <v>1</v>
      </c>
      <c r="I988" s="122">
        <v>2060</v>
      </c>
      <c r="J988" s="122">
        <v>80</v>
      </c>
      <c r="K988" s="123">
        <v>0</v>
      </c>
      <c r="L988" s="122">
        <v>2060</v>
      </c>
      <c r="M988" s="122">
        <v>80</v>
      </c>
      <c r="N988" s="122">
        <v>2048</v>
      </c>
      <c r="O988" s="122">
        <v>257</v>
      </c>
      <c r="P988" s="122">
        <v>226</v>
      </c>
      <c r="Q988" s="124" t="s">
        <v>2202</v>
      </c>
      <c r="R988" s="158">
        <v>0</v>
      </c>
      <c r="S988" s="112" t="s">
        <v>2191</v>
      </c>
      <c r="T988" s="112" t="s">
        <v>326</v>
      </c>
      <c r="U988" s="112" t="s">
        <v>197</v>
      </c>
      <c r="V988" s="112" t="s">
        <v>2203</v>
      </c>
      <c r="W988" s="112" t="s">
        <v>193</v>
      </c>
      <c r="X988" s="112" t="s">
        <v>197</v>
      </c>
      <c r="Y988" s="112" t="s">
        <v>197</v>
      </c>
      <c r="Z988" s="112">
        <v>0</v>
      </c>
      <c r="AA988" s="125" t="s">
        <v>197</v>
      </c>
      <c r="AB988" s="125" t="s">
        <v>197</v>
      </c>
      <c r="AC988" s="125" t="s">
        <v>197</v>
      </c>
      <c r="AD988" s="125" t="s">
        <v>197</v>
      </c>
      <c r="AE988" s="125">
        <v>0</v>
      </c>
      <c r="AF988" s="125">
        <v>0.1</v>
      </c>
      <c r="AG988" s="125">
        <v>0</v>
      </c>
      <c r="AH988" s="125">
        <v>0</v>
      </c>
      <c r="AI988" s="202">
        <v>0</v>
      </c>
      <c r="AJ988" s="202">
        <v>0</v>
      </c>
      <c r="AK988" s="202">
        <v>0.5</v>
      </c>
      <c r="AL988" s="202">
        <v>0</v>
      </c>
      <c r="AM988" s="202">
        <v>0.1</v>
      </c>
      <c r="AN988" s="202">
        <v>0</v>
      </c>
      <c r="AO988" s="202">
        <v>1</v>
      </c>
      <c r="AP988" s="202">
        <v>0</v>
      </c>
      <c r="AQ988" s="202" t="s">
        <v>197</v>
      </c>
      <c r="AR988" s="202">
        <v>1973</v>
      </c>
      <c r="AS988" s="203">
        <v>7.8</v>
      </c>
      <c r="AT988" s="202" t="s">
        <v>132</v>
      </c>
      <c r="AU988" s="202" t="s">
        <v>556</v>
      </c>
      <c r="AV988" s="152">
        <v>1.1269427669584644</v>
      </c>
      <c r="AW988" s="152">
        <v>1.1269427669584644</v>
      </c>
      <c r="AX988" s="179">
        <v>-0.55477372077914011</v>
      </c>
      <c r="AY988" s="179" t="s">
        <v>115</v>
      </c>
      <c r="AZ988" s="179">
        <v>-0.37823999950046711</v>
      </c>
      <c r="BA988" s="179">
        <v>-0.33946302596987732</v>
      </c>
      <c r="BB988" s="179">
        <v>0</v>
      </c>
      <c r="BC988" s="179">
        <v>0.37234841918830891</v>
      </c>
      <c r="BD988" s="179">
        <v>0.41493804592867972</v>
      </c>
      <c r="BE988" s="179" t="s">
        <v>115</v>
      </c>
      <c r="BF988" s="179">
        <v>0.56040032342146462</v>
      </c>
      <c r="BG988" s="179">
        <v>0.65854527454419165</v>
      </c>
      <c r="BH988" s="204">
        <v>1</v>
      </c>
      <c r="BI988" s="204">
        <v>4</v>
      </c>
      <c r="BJ988" s="205" t="s">
        <v>3038</v>
      </c>
      <c r="BK988" s="205" t="s">
        <v>3039</v>
      </c>
      <c r="BL988" s="205" t="s">
        <v>3040</v>
      </c>
      <c r="BM988" s="205">
        <v>1.3512457698852229</v>
      </c>
      <c r="BN988" s="205" t="s">
        <v>115</v>
      </c>
      <c r="BO988" s="205">
        <v>0.45391610889320871</v>
      </c>
      <c r="BP988" s="205">
        <v>9.548178712712084E-2</v>
      </c>
      <c r="BQ988" s="205" t="s">
        <v>115</v>
      </c>
      <c r="BR988" s="205" t="s">
        <v>197</v>
      </c>
      <c r="BS988" s="205">
        <v>0.15230169223354981</v>
      </c>
      <c r="BT988" s="120" t="s">
        <v>197</v>
      </c>
      <c r="BU988" s="120" t="s">
        <v>197</v>
      </c>
      <c r="BV988" s="120" t="s">
        <v>115</v>
      </c>
      <c r="BW988" s="120" t="s">
        <v>115</v>
      </c>
      <c r="BX988" s="153">
        <v>6.4487542301147771</v>
      </c>
      <c r="BY988" s="153">
        <v>1.2186700150515479</v>
      </c>
      <c r="BZ988" s="153">
        <v>1.2186700150515479</v>
      </c>
      <c r="CA988" s="154" t="s">
        <v>197</v>
      </c>
      <c r="CB988" s="154">
        <v>1.2281499953356443</v>
      </c>
      <c r="CC988" s="154">
        <v>1.2281499953356443</v>
      </c>
      <c r="CD988" s="154" t="s">
        <v>197</v>
      </c>
      <c r="CE988" s="155">
        <v>0</v>
      </c>
      <c r="CF988" s="269"/>
      <c r="CG988" s="269"/>
      <c r="CH988" s="273"/>
    </row>
    <row r="989" spans="1:86" s="1" customFormat="1" ht="17" customHeight="1" x14ac:dyDescent="0.2">
      <c r="A989" s="120">
        <v>985</v>
      </c>
      <c r="B989" s="120" t="s">
        <v>971</v>
      </c>
      <c r="C989" s="120" t="s">
        <v>972</v>
      </c>
      <c r="D989" s="126">
        <v>2</v>
      </c>
      <c r="E989" s="126" t="s">
        <v>973</v>
      </c>
      <c r="F989" s="199">
        <v>59.95</v>
      </c>
      <c r="G989" s="199">
        <v>10.733333333333333</v>
      </c>
      <c r="H989" s="123">
        <v>1</v>
      </c>
      <c r="I989" s="122">
        <v>8210</v>
      </c>
      <c r="J989" s="122">
        <v>110</v>
      </c>
      <c r="K989" s="123">
        <v>0</v>
      </c>
      <c r="L989" s="122">
        <v>8210</v>
      </c>
      <c r="M989" s="122">
        <v>110</v>
      </c>
      <c r="N989" s="122">
        <v>9152.25</v>
      </c>
      <c r="O989" s="122">
        <v>319.75</v>
      </c>
      <c r="P989" s="122">
        <v>379.25</v>
      </c>
      <c r="Q989" s="124" t="s">
        <v>640</v>
      </c>
      <c r="R989" s="158">
        <v>0</v>
      </c>
      <c r="S989" s="112">
        <v>0</v>
      </c>
      <c r="T989" s="112" t="s">
        <v>974</v>
      </c>
      <c r="U989" s="112" t="s">
        <v>640</v>
      </c>
      <c r="V989" s="112" t="s">
        <v>640</v>
      </c>
      <c r="W989" s="112" t="s">
        <v>193</v>
      </c>
      <c r="X989" s="112">
        <v>2.5</v>
      </c>
      <c r="Y989" s="112" t="s">
        <v>197</v>
      </c>
      <c r="Z989" s="112" t="s">
        <v>197</v>
      </c>
      <c r="AA989" s="125" t="s">
        <v>197</v>
      </c>
      <c r="AB989" s="258" t="s">
        <v>197</v>
      </c>
      <c r="AC989" s="125" t="s">
        <v>197</v>
      </c>
      <c r="AD989" s="125" t="s">
        <v>197</v>
      </c>
      <c r="AE989" s="125" t="s">
        <v>197</v>
      </c>
      <c r="AF989" s="125">
        <v>0.1</v>
      </c>
      <c r="AG989" s="125">
        <v>0</v>
      </c>
      <c r="AH989" s="125">
        <v>0</v>
      </c>
      <c r="AI989" s="202">
        <v>0</v>
      </c>
      <c r="AJ989" s="202">
        <v>0</v>
      </c>
      <c r="AK989" s="202">
        <v>0.99001866785132631</v>
      </c>
      <c r="AL989" s="202">
        <v>0</v>
      </c>
      <c r="AM989" s="202">
        <v>0.1</v>
      </c>
      <c r="AN989" s="202">
        <v>0</v>
      </c>
      <c r="AO989" s="202">
        <v>1</v>
      </c>
      <c r="AP989" s="202">
        <v>0</v>
      </c>
      <c r="AQ989" s="202" t="s">
        <v>197</v>
      </c>
      <c r="AR989" s="202">
        <v>1967</v>
      </c>
      <c r="AS989" s="203">
        <v>98</v>
      </c>
      <c r="AT989" s="202" t="s">
        <v>132</v>
      </c>
      <c r="AU989" s="202" t="s">
        <v>556</v>
      </c>
      <c r="AV989" s="152">
        <v>1.4142619851689837</v>
      </c>
      <c r="AW989" s="152">
        <v>1.4142619851689837</v>
      </c>
      <c r="AX989" s="179">
        <v>-0.9450447710820421</v>
      </c>
      <c r="AY989" s="179" t="s">
        <v>115</v>
      </c>
      <c r="AZ989" s="179">
        <v>-0.70283554534811477</v>
      </c>
      <c r="BA989" s="179">
        <v>-0.66604857593581601</v>
      </c>
      <c r="BB989" s="179">
        <v>0</v>
      </c>
      <c r="BC989" s="179">
        <v>0.66860148408412468</v>
      </c>
      <c r="BD989" s="179">
        <v>0.70964065539107291</v>
      </c>
      <c r="BE989" s="179" t="s">
        <v>115</v>
      </c>
      <c r="BF989" s="179">
        <v>0.94025783655022555</v>
      </c>
      <c r="BG989" s="179">
        <v>1.133216291174906</v>
      </c>
      <c r="BH989" s="204">
        <v>0</v>
      </c>
      <c r="BI989" s="204">
        <v>5</v>
      </c>
      <c r="BJ989" s="205" t="s">
        <v>3041</v>
      </c>
      <c r="BK989" s="205" t="s">
        <v>3042</v>
      </c>
      <c r="BL989" s="205" t="s">
        <v>3027</v>
      </c>
      <c r="BM989" s="205">
        <v>-3.7335702652738921E-3</v>
      </c>
      <c r="BN989" s="205">
        <v>0.1857073227830606</v>
      </c>
      <c r="BO989" s="205">
        <v>2.2207103999769551E-2</v>
      </c>
      <c r="BP989" s="205">
        <v>9.548178712712084E-2</v>
      </c>
      <c r="BQ989" s="205" t="s">
        <v>115</v>
      </c>
      <c r="BR989" s="205" t="s">
        <v>197</v>
      </c>
      <c r="BS989" s="205">
        <v>0.47202624748221328</v>
      </c>
      <c r="BT989" s="120" t="s">
        <v>115</v>
      </c>
      <c r="BU989" s="120" t="s">
        <v>115</v>
      </c>
      <c r="BV989" s="120" t="s">
        <v>115</v>
      </c>
      <c r="BW989" s="120" t="s">
        <v>115</v>
      </c>
      <c r="BX989" s="153">
        <v>98.003733570265268</v>
      </c>
      <c r="BY989" s="153">
        <v>1.4297671487240193</v>
      </c>
      <c r="BZ989" s="153">
        <v>1.4297671487240193</v>
      </c>
      <c r="CA989" s="154" t="s">
        <v>197</v>
      </c>
      <c r="CB989" s="154">
        <v>1.5056702420791053</v>
      </c>
      <c r="CC989" s="154">
        <v>1.5056702420791053</v>
      </c>
      <c r="CD989" s="154" t="s">
        <v>197</v>
      </c>
      <c r="CE989" s="155">
        <v>0</v>
      </c>
      <c r="CF989" s="269"/>
      <c r="CG989" s="269"/>
      <c r="CH989" s="273"/>
    </row>
    <row r="990" spans="1:86" s="1" customFormat="1" ht="17" customHeight="1" x14ac:dyDescent="0.2">
      <c r="A990" s="120">
        <v>986</v>
      </c>
      <c r="B990" s="120" t="s">
        <v>975</v>
      </c>
      <c r="C990" s="120" t="s">
        <v>972</v>
      </c>
      <c r="D990" s="126">
        <v>2</v>
      </c>
      <c r="E990" s="126" t="s">
        <v>976</v>
      </c>
      <c r="F990" s="199">
        <v>59.533333333333331</v>
      </c>
      <c r="G990" s="199">
        <v>5.95</v>
      </c>
      <c r="H990" s="123">
        <v>1</v>
      </c>
      <c r="I990" s="122">
        <v>8240</v>
      </c>
      <c r="J990" s="122">
        <v>110</v>
      </c>
      <c r="K990" s="123">
        <v>0</v>
      </c>
      <c r="L990" s="122">
        <v>8240</v>
      </c>
      <c r="M990" s="122">
        <v>110</v>
      </c>
      <c r="N990" s="122">
        <v>9236.75</v>
      </c>
      <c r="O990" s="122">
        <v>364.25</v>
      </c>
      <c r="P990" s="122">
        <v>589.75</v>
      </c>
      <c r="Q990" s="124" t="s">
        <v>539</v>
      </c>
      <c r="R990" s="158">
        <v>1</v>
      </c>
      <c r="S990" s="112">
        <v>5</v>
      </c>
      <c r="T990" s="112" t="s">
        <v>206</v>
      </c>
      <c r="U990" s="112" t="s">
        <v>206</v>
      </c>
      <c r="V990" s="112" t="s">
        <v>977</v>
      </c>
      <c r="W990" s="112" t="s">
        <v>193</v>
      </c>
      <c r="X990" s="112">
        <v>2.5</v>
      </c>
      <c r="Y990" s="112" t="s">
        <v>197</v>
      </c>
      <c r="Z990" s="112" t="s">
        <v>197</v>
      </c>
      <c r="AA990" s="125" t="s">
        <v>197</v>
      </c>
      <c r="AB990" s="258" t="s">
        <v>197</v>
      </c>
      <c r="AC990" s="125" t="s">
        <v>197</v>
      </c>
      <c r="AD990" s="125" t="s">
        <v>197</v>
      </c>
      <c r="AE990" s="125" t="s">
        <v>197</v>
      </c>
      <c r="AF990" s="125">
        <v>0.1</v>
      </c>
      <c r="AG990" s="125">
        <v>0</v>
      </c>
      <c r="AH990" s="125">
        <v>0</v>
      </c>
      <c r="AI990" s="202">
        <v>0</v>
      </c>
      <c r="AJ990" s="202">
        <v>0</v>
      </c>
      <c r="AK990" s="202">
        <v>0.92294071465235128</v>
      </c>
      <c r="AL990" s="202">
        <v>0</v>
      </c>
      <c r="AM990" s="202">
        <v>0.1</v>
      </c>
      <c r="AN990" s="202">
        <v>0</v>
      </c>
      <c r="AO990" s="202">
        <v>1</v>
      </c>
      <c r="AP990" s="202">
        <v>0</v>
      </c>
      <c r="AQ990" s="202" t="s">
        <v>197</v>
      </c>
      <c r="AR990" s="202">
        <v>1967</v>
      </c>
      <c r="AS990" s="203">
        <v>85</v>
      </c>
      <c r="AT990" s="202" t="s">
        <v>132</v>
      </c>
      <c r="AU990" s="202" t="s">
        <v>556</v>
      </c>
      <c r="AV990" s="152">
        <v>1.3681445693942555</v>
      </c>
      <c r="AW990" s="152">
        <v>1.3681445693942555</v>
      </c>
      <c r="AX990" s="179">
        <v>-1.316879850253049</v>
      </c>
      <c r="AY990" s="179" t="s">
        <v>115</v>
      </c>
      <c r="AZ990" s="179">
        <v>-0.97980641783382227</v>
      </c>
      <c r="BA990" s="179">
        <v>-0.90822589693311606</v>
      </c>
      <c r="BB990" s="179">
        <v>0</v>
      </c>
      <c r="BC990" s="179">
        <v>0.94857700123224253</v>
      </c>
      <c r="BD990" s="179">
        <v>1.017094304015288</v>
      </c>
      <c r="BE990" s="179" t="s">
        <v>115</v>
      </c>
      <c r="BF990" s="179">
        <v>1.3592257751413981</v>
      </c>
      <c r="BG990" s="179">
        <v>1.609408963590129</v>
      </c>
      <c r="BH990" s="204">
        <v>1</v>
      </c>
      <c r="BI990" s="204">
        <v>7</v>
      </c>
      <c r="BJ990" s="205" t="s">
        <v>3031</v>
      </c>
      <c r="BK990" s="205" t="s">
        <v>3032</v>
      </c>
      <c r="BL990" s="205" t="s">
        <v>3030</v>
      </c>
      <c r="BM990" s="205">
        <v>0.41185706952975182</v>
      </c>
      <c r="BN990" s="205" t="s">
        <v>115</v>
      </c>
      <c r="BO990" s="205">
        <v>5.6783802992342418E-2</v>
      </c>
      <c r="BP990" s="205">
        <v>9.548178712712084E-2</v>
      </c>
      <c r="BQ990" s="205" t="s">
        <v>115</v>
      </c>
      <c r="BR990" s="205" t="s">
        <v>197</v>
      </c>
      <c r="BS990" s="205">
        <v>0.2358570695297518</v>
      </c>
      <c r="BT990" s="120" t="s">
        <v>115</v>
      </c>
      <c r="BU990" s="120" t="s">
        <v>115</v>
      </c>
      <c r="BV990" s="120" t="s">
        <v>115</v>
      </c>
      <c r="BW990" s="120" t="s">
        <v>115</v>
      </c>
      <c r="BX990" s="153">
        <v>84.588142930470255</v>
      </c>
      <c r="BY990" s="153">
        <v>1.3726473453579602</v>
      </c>
      <c r="BZ990" s="153">
        <v>1.3726473453579602</v>
      </c>
      <c r="CA990" s="154" t="s">
        <v>197</v>
      </c>
      <c r="CB990" s="154">
        <v>1.3927631858881888</v>
      </c>
      <c r="CC990" s="154">
        <v>1.3927631858881888</v>
      </c>
      <c r="CD990" s="154" t="s">
        <v>197</v>
      </c>
      <c r="CE990" s="155">
        <v>0</v>
      </c>
      <c r="CF990" s="269"/>
      <c r="CG990" s="269"/>
      <c r="CH990" s="273"/>
    </row>
    <row r="991" spans="1:86" s="1" customFormat="1" ht="19" customHeight="1" x14ac:dyDescent="0.2">
      <c r="A991" s="120">
        <v>987</v>
      </c>
      <c r="B991" s="120" t="s">
        <v>979</v>
      </c>
      <c r="C991" s="120" t="s">
        <v>972</v>
      </c>
      <c r="D991" s="126">
        <v>2</v>
      </c>
      <c r="E991" s="126" t="s">
        <v>980</v>
      </c>
      <c r="F991" s="199">
        <v>59.56666666666667</v>
      </c>
      <c r="G991" s="199">
        <v>5.8166666666666664</v>
      </c>
      <c r="H991" s="123">
        <v>1</v>
      </c>
      <c r="I991" s="122">
        <v>8770</v>
      </c>
      <c r="J991" s="122">
        <v>130</v>
      </c>
      <c r="K991" s="123">
        <v>0</v>
      </c>
      <c r="L991" s="122">
        <v>8770</v>
      </c>
      <c r="M991" s="122">
        <v>130</v>
      </c>
      <c r="N991" s="122">
        <v>9990.875</v>
      </c>
      <c r="O991" s="122">
        <v>389.125</v>
      </c>
      <c r="P991" s="122">
        <v>513.875</v>
      </c>
      <c r="Q991" s="124" t="s">
        <v>539</v>
      </c>
      <c r="R991" s="158">
        <v>1</v>
      </c>
      <c r="S991" s="112">
        <v>5</v>
      </c>
      <c r="T991" s="112" t="s">
        <v>206</v>
      </c>
      <c r="U991" s="112" t="s">
        <v>206</v>
      </c>
      <c r="V991" s="112" t="s">
        <v>640</v>
      </c>
      <c r="W991" s="112" t="s">
        <v>193</v>
      </c>
      <c r="X991" s="112">
        <v>3.87</v>
      </c>
      <c r="Y991" s="112">
        <v>0.13</v>
      </c>
      <c r="Z991" s="112" t="s">
        <v>197</v>
      </c>
      <c r="AA991" s="125" t="s">
        <v>197</v>
      </c>
      <c r="AB991" s="258" t="s">
        <v>197</v>
      </c>
      <c r="AC991" s="125" t="s">
        <v>197</v>
      </c>
      <c r="AD991" s="125" t="s">
        <v>197</v>
      </c>
      <c r="AE991" s="125" t="s">
        <v>197</v>
      </c>
      <c r="AF991" s="125">
        <v>0.1</v>
      </c>
      <c r="AG991" s="125">
        <v>0</v>
      </c>
      <c r="AH991" s="125">
        <v>0</v>
      </c>
      <c r="AI991" s="202">
        <v>0</v>
      </c>
      <c r="AJ991" s="202">
        <v>0</v>
      </c>
      <c r="AK991" s="202">
        <v>0.77855869543478429</v>
      </c>
      <c r="AL991" s="202">
        <v>0</v>
      </c>
      <c r="AM991" s="202">
        <v>0.1</v>
      </c>
      <c r="AN991" s="202">
        <v>0</v>
      </c>
      <c r="AO991" s="202">
        <v>1</v>
      </c>
      <c r="AP991" s="202">
        <v>0</v>
      </c>
      <c r="AQ991" s="202" t="s">
        <v>197</v>
      </c>
      <c r="AR991" s="202">
        <v>1967</v>
      </c>
      <c r="AS991" s="203">
        <v>56</v>
      </c>
      <c r="AT991" s="202" t="s">
        <v>132</v>
      </c>
      <c r="AU991" s="202" t="s">
        <v>556</v>
      </c>
      <c r="AV991" s="152">
        <v>1.2752072938299535</v>
      </c>
      <c r="AW991" s="152">
        <v>1.2752072938299535</v>
      </c>
      <c r="AX991" s="179">
        <v>-0.99085954788840602</v>
      </c>
      <c r="AY991" s="179" t="s">
        <v>115</v>
      </c>
      <c r="AZ991" s="179">
        <v>-0.74123963228751488</v>
      </c>
      <c r="BA991" s="179">
        <v>-0.68820553385190519</v>
      </c>
      <c r="BB991" s="179">
        <v>0</v>
      </c>
      <c r="BC991" s="179">
        <v>0.68678967818472847</v>
      </c>
      <c r="BD991" s="179">
        <v>0.72585537498373587</v>
      </c>
      <c r="BE991" s="179" t="s">
        <v>115</v>
      </c>
      <c r="BF991" s="179">
        <v>0.96217115839129752</v>
      </c>
      <c r="BG991" s="179">
        <v>1.1558908672791111</v>
      </c>
      <c r="BH991" s="204">
        <v>1</v>
      </c>
      <c r="BI991" s="204">
        <v>7</v>
      </c>
      <c r="BJ991" s="205" t="s">
        <v>3031</v>
      </c>
      <c r="BK991" s="205" t="s">
        <v>3032</v>
      </c>
      <c r="BL991" s="205" t="s">
        <v>3030</v>
      </c>
      <c r="BM991" s="205">
        <v>0.28826091304315032</v>
      </c>
      <c r="BN991" s="205" t="s">
        <v>115</v>
      </c>
      <c r="BO991" s="205">
        <v>6.5245313861151288E-2</v>
      </c>
      <c r="BP991" s="205">
        <v>9.548178712712084E-2</v>
      </c>
      <c r="BQ991" s="205" t="s">
        <v>115</v>
      </c>
      <c r="BR991" s="205" t="s">
        <v>197</v>
      </c>
      <c r="BS991" s="205">
        <v>0.12726091304315029</v>
      </c>
      <c r="BT991" s="120" t="s">
        <v>115</v>
      </c>
      <c r="BU991" s="120" t="s">
        <v>115</v>
      </c>
      <c r="BV991" s="120" t="s">
        <v>115</v>
      </c>
      <c r="BW991" s="120" t="s">
        <v>115</v>
      </c>
      <c r="BX991" s="153">
        <v>55.711739086956847</v>
      </c>
      <c r="BY991" s="153">
        <v>1.2804403011819576</v>
      </c>
      <c r="BZ991" s="153">
        <v>1.2804403011819576</v>
      </c>
      <c r="CA991" s="154" t="s">
        <v>197</v>
      </c>
      <c r="CB991" s="154">
        <v>1.2867488895971577</v>
      </c>
      <c r="CC991" s="154">
        <v>1.2867488895971577</v>
      </c>
      <c r="CD991" s="154" t="s">
        <v>197</v>
      </c>
      <c r="CE991" s="155">
        <v>0</v>
      </c>
      <c r="CF991" s="269"/>
      <c r="CG991" s="269"/>
      <c r="CH991" s="273"/>
    </row>
    <row r="992" spans="1:86" s="1" customFormat="1" x14ac:dyDescent="0.2">
      <c r="A992" s="120">
        <v>988</v>
      </c>
      <c r="B992" s="120" t="s">
        <v>981</v>
      </c>
      <c r="C992" s="120" t="s">
        <v>972</v>
      </c>
      <c r="D992" s="126">
        <v>2</v>
      </c>
      <c r="E992" s="126" t="s">
        <v>982</v>
      </c>
      <c r="F992" s="199">
        <v>60.466666666666669</v>
      </c>
      <c r="G992" s="199">
        <v>5.9333333333333336</v>
      </c>
      <c r="H992" s="123">
        <v>1</v>
      </c>
      <c r="I992" s="122">
        <v>9720</v>
      </c>
      <c r="J992" s="122">
        <v>330</v>
      </c>
      <c r="K992" s="123">
        <v>0</v>
      </c>
      <c r="L992" s="122">
        <v>9720</v>
      </c>
      <c r="M992" s="122">
        <v>330</v>
      </c>
      <c r="N992" s="122">
        <v>11329.7</v>
      </c>
      <c r="O992" s="122">
        <v>1138.299999999999</v>
      </c>
      <c r="P992" s="122">
        <v>1080.700000000001</v>
      </c>
      <c r="Q992" s="124" t="s">
        <v>539</v>
      </c>
      <c r="R992" s="158">
        <v>1</v>
      </c>
      <c r="S992" s="112">
        <v>5</v>
      </c>
      <c r="T992" s="112" t="s">
        <v>206</v>
      </c>
      <c r="U992" s="112" t="s">
        <v>206</v>
      </c>
      <c r="V992" s="112" t="s">
        <v>197</v>
      </c>
      <c r="W992" s="112" t="s">
        <v>193</v>
      </c>
      <c r="X992" s="112">
        <v>3</v>
      </c>
      <c r="Y992" s="112" t="s">
        <v>197</v>
      </c>
      <c r="Z992" s="112" t="s">
        <v>197</v>
      </c>
      <c r="AA992" s="125" t="s">
        <v>197</v>
      </c>
      <c r="AB992" s="258" t="s">
        <v>197</v>
      </c>
      <c r="AC992" s="125" t="s">
        <v>197</v>
      </c>
      <c r="AD992" s="125" t="s">
        <v>197</v>
      </c>
      <c r="AE992" s="125" t="s">
        <v>197</v>
      </c>
      <c r="AF992" s="125">
        <v>0.1</v>
      </c>
      <c r="AG992" s="125">
        <v>0</v>
      </c>
      <c r="AH992" s="125">
        <v>0</v>
      </c>
      <c r="AI992" s="202">
        <v>0</v>
      </c>
      <c r="AJ992" s="202">
        <v>0</v>
      </c>
      <c r="AK992" s="202">
        <v>1.0633528526184906</v>
      </c>
      <c r="AL992" s="202">
        <v>0</v>
      </c>
      <c r="AM992" s="202">
        <v>0.1</v>
      </c>
      <c r="AN992" s="202">
        <v>0</v>
      </c>
      <c r="AO992" s="202">
        <v>1</v>
      </c>
      <c r="AP992" s="202">
        <v>0</v>
      </c>
      <c r="AQ992" s="202" t="s">
        <v>197</v>
      </c>
      <c r="AR992" s="202">
        <v>1966</v>
      </c>
      <c r="AS992" s="203">
        <v>113</v>
      </c>
      <c r="AT992" s="202" t="s">
        <v>132</v>
      </c>
      <c r="AU992" s="202" t="s">
        <v>556</v>
      </c>
      <c r="AV992" s="152">
        <v>1.4665330849223557</v>
      </c>
      <c r="AW992" s="152">
        <v>1.4665330849223557</v>
      </c>
      <c r="AX992" s="179">
        <v>-1.5687497877154259</v>
      </c>
      <c r="AY992" s="179" t="s">
        <v>115</v>
      </c>
      <c r="AZ992" s="179">
        <v>-1.206736910144397</v>
      </c>
      <c r="BA992" s="179">
        <v>-1.125525701111699</v>
      </c>
      <c r="BB992" s="179">
        <v>0</v>
      </c>
      <c r="BC992" s="179">
        <v>1.094192656299005</v>
      </c>
      <c r="BD992" s="179">
        <v>1.1555222407264489</v>
      </c>
      <c r="BE992" s="179" t="s">
        <v>115</v>
      </c>
      <c r="BF992" s="179">
        <v>1.4808259292929411</v>
      </c>
      <c r="BG992" s="179">
        <v>1.746265718054266</v>
      </c>
      <c r="BH992" s="204">
        <v>1</v>
      </c>
      <c r="BI992" s="204">
        <v>7</v>
      </c>
      <c r="BJ992" s="205" t="s">
        <v>3031</v>
      </c>
      <c r="BK992" s="205" t="s">
        <v>3032</v>
      </c>
      <c r="BL992" s="205" t="s">
        <v>3030</v>
      </c>
      <c r="BM992" s="205">
        <v>0.32942947630192521</v>
      </c>
      <c r="BN992" s="205" t="s">
        <v>115</v>
      </c>
      <c r="BO992" s="205">
        <v>0.19988842877588711</v>
      </c>
      <c r="BP992" s="205">
        <v>9.548178712712084E-2</v>
      </c>
      <c r="BQ992" s="205" t="s">
        <v>115</v>
      </c>
      <c r="BR992" s="205" t="s">
        <v>197</v>
      </c>
      <c r="BS992" s="205">
        <v>0.28457052369807478</v>
      </c>
      <c r="BT992" s="120" t="s">
        <v>115</v>
      </c>
      <c r="BU992" s="120" t="s">
        <v>115</v>
      </c>
      <c r="BV992" s="120" t="s">
        <v>115</v>
      </c>
      <c r="BW992" s="120" t="s">
        <v>115</v>
      </c>
      <c r="BX992" s="153">
        <v>112.67057052369807</v>
      </c>
      <c r="BY992" s="153">
        <v>1.4831693918104443</v>
      </c>
      <c r="BZ992" s="153">
        <v>1.4831693918104443</v>
      </c>
      <c r="CA992" s="154" t="s">
        <v>197</v>
      </c>
      <c r="CB992" s="154">
        <v>1.5102224431391422</v>
      </c>
      <c r="CC992" s="154">
        <v>1.5102224431391422</v>
      </c>
      <c r="CD992" s="154" t="s">
        <v>197</v>
      </c>
      <c r="CE992" s="155">
        <v>0</v>
      </c>
      <c r="CF992" s="269"/>
      <c r="CG992" s="269"/>
      <c r="CH992" s="273"/>
    </row>
    <row r="993" spans="1:86" s="1" customFormat="1" x14ac:dyDescent="0.2">
      <c r="A993" s="120">
        <v>989</v>
      </c>
      <c r="B993" s="120" t="s">
        <v>983</v>
      </c>
      <c r="C993" s="120" t="s">
        <v>972</v>
      </c>
      <c r="D993" s="126">
        <v>2</v>
      </c>
      <c r="E993" s="126" t="s">
        <v>984</v>
      </c>
      <c r="F993" s="199">
        <v>60.6</v>
      </c>
      <c r="G993" s="199">
        <v>7</v>
      </c>
      <c r="H993" s="123">
        <v>1</v>
      </c>
      <c r="I993" s="122">
        <v>5980</v>
      </c>
      <c r="J993" s="122">
        <v>90</v>
      </c>
      <c r="K993" s="123">
        <v>0</v>
      </c>
      <c r="L993" s="122">
        <v>5980</v>
      </c>
      <c r="M993" s="122">
        <v>90</v>
      </c>
      <c r="N993" s="122">
        <v>7008</v>
      </c>
      <c r="O993" s="122">
        <v>299</v>
      </c>
      <c r="P993" s="122">
        <v>519</v>
      </c>
      <c r="Q993" s="124" t="s">
        <v>539</v>
      </c>
      <c r="R993" s="158">
        <v>1</v>
      </c>
      <c r="S993" s="112">
        <v>5</v>
      </c>
      <c r="T993" s="112" t="s">
        <v>206</v>
      </c>
      <c r="U993" s="112" t="s">
        <v>206</v>
      </c>
      <c r="V993" s="112" t="s">
        <v>197</v>
      </c>
      <c r="W993" s="112" t="s">
        <v>193</v>
      </c>
      <c r="X993" s="112">
        <v>3</v>
      </c>
      <c r="Y993" s="112" t="s">
        <v>197</v>
      </c>
      <c r="Z993" s="112" t="s">
        <v>197</v>
      </c>
      <c r="AA993" s="125" t="s">
        <v>197</v>
      </c>
      <c r="AB993" s="258" t="s">
        <v>197</v>
      </c>
      <c r="AC993" s="125" t="s">
        <v>197</v>
      </c>
      <c r="AD993" s="125" t="s">
        <v>197</v>
      </c>
      <c r="AE993" s="125" t="s">
        <v>197</v>
      </c>
      <c r="AF993" s="125">
        <v>0.1</v>
      </c>
      <c r="AG993" s="125">
        <v>0</v>
      </c>
      <c r="AH993" s="125">
        <v>0</v>
      </c>
      <c r="AI993" s="202">
        <v>0</v>
      </c>
      <c r="AJ993" s="202">
        <v>0</v>
      </c>
      <c r="AK993" s="202">
        <v>3.9977762853681309</v>
      </c>
      <c r="AL993" s="202">
        <v>0</v>
      </c>
      <c r="AM993" s="202">
        <v>0.1</v>
      </c>
      <c r="AN993" s="202">
        <v>0</v>
      </c>
      <c r="AO993" s="202">
        <v>1</v>
      </c>
      <c r="AP993" s="202">
        <v>0</v>
      </c>
      <c r="AQ993" s="202" t="s">
        <v>197</v>
      </c>
      <c r="AR993" s="202">
        <v>1966</v>
      </c>
      <c r="AS993" s="203">
        <v>700</v>
      </c>
      <c r="AT993" s="202" t="s">
        <v>132</v>
      </c>
      <c r="AU993" s="202" t="s">
        <v>556</v>
      </c>
      <c r="AV993" s="152">
        <v>4.1233742527027317</v>
      </c>
      <c r="AW993" s="152">
        <v>4.1233742527027317</v>
      </c>
      <c r="AX993" s="179">
        <v>-1.5687497877154259</v>
      </c>
      <c r="AY993" s="179" t="s">
        <v>115</v>
      </c>
      <c r="AZ993" s="179">
        <v>-1.206736910144397</v>
      </c>
      <c r="BA993" s="179">
        <v>-1.125525701111699</v>
      </c>
      <c r="BB993" s="179">
        <v>0</v>
      </c>
      <c r="BC993" s="179">
        <v>1.094192656299005</v>
      </c>
      <c r="BD993" s="179">
        <v>1.1555222407264489</v>
      </c>
      <c r="BE993" s="179" t="s">
        <v>115</v>
      </c>
      <c r="BF993" s="179">
        <v>1.4808259292929411</v>
      </c>
      <c r="BG993" s="179">
        <v>1.746265718054266</v>
      </c>
      <c r="BH993" s="204">
        <v>1</v>
      </c>
      <c r="BI993" s="204">
        <v>7</v>
      </c>
      <c r="BJ993" s="205" t="s">
        <v>3031</v>
      </c>
      <c r="BK993" s="205" t="s">
        <v>3032</v>
      </c>
      <c r="BL993" s="205" t="s">
        <v>3030</v>
      </c>
      <c r="BM993" s="205">
        <v>0.44474292637382112</v>
      </c>
      <c r="BN993" s="205" t="s">
        <v>115</v>
      </c>
      <c r="BO993" s="205">
        <v>0.35012219490625412</v>
      </c>
      <c r="BP993" s="205">
        <v>9.548178712712084E-2</v>
      </c>
      <c r="BQ993" s="205" t="s">
        <v>115</v>
      </c>
      <c r="BR993" s="205" t="s">
        <v>197</v>
      </c>
      <c r="BS993" s="205">
        <v>3.6742926373821087E-2</v>
      </c>
      <c r="BT993" s="120" t="s">
        <v>115</v>
      </c>
      <c r="BU993" s="120" t="s">
        <v>115</v>
      </c>
      <c r="BV993" s="120" t="s">
        <v>115</v>
      </c>
      <c r="BW993" s="120" t="s">
        <v>115</v>
      </c>
      <c r="BX993" s="153">
        <v>699.55525707362619</v>
      </c>
      <c r="BY993" s="153">
        <v>4.1393136569835791</v>
      </c>
      <c r="BZ993" s="153">
        <v>4.1393136569835791</v>
      </c>
      <c r="CA993" s="154" t="s">
        <v>197</v>
      </c>
      <c r="CB993" s="154">
        <v>4.1394767294344446</v>
      </c>
      <c r="CC993" s="154">
        <v>4.1394767294344446</v>
      </c>
      <c r="CD993" s="154" t="s">
        <v>197</v>
      </c>
      <c r="CE993" s="155">
        <v>1</v>
      </c>
      <c r="CF993" s="155" t="s">
        <v>989</v>
      </c>
      <c r="CG993" s="155"/>
      <c r="CH993" s="273"/>
    </row>
    <row r="994" spans="1:86" s="1" customFormat="1" x14ac:dyDescent="0.2">
      <c r="A994" s="120">
        <v>990</v>
      </c>
      <c r="B994" s="120" t="s">
        <v>985</v>
      </c>
      <c r="C994" s="120" t="s">
        <v>972</v>
      </c>
      <c r="D994" s="126">
        <v>2</v>
      </c>
      <c r="E994" s="126" t="s">
        <v>986</v>
      </c>
      <c r="F994" s="199">
        <v>62.666666666666664</v>
      </c>
      <c r="G994" s="199">
        <v>6.2166666666666668</v>
      </c>
      <c r="H994" s="123">
        <v>1</v>
      </c>
      <c r="I994" s="122">
        <v>9480</v>
      </c>
      <c r="J994" s="122">
        <v>150</v>
      </c>
      <c r="K994" s="123">
        <v>0</v>
      </c>
      <c r="L994" s="122">
        <v>9480</v>
      </c>
      <c r="M994" s="122">
        <v>150</v>
      </c>
      <c r="N994" s="122">
        <v>10902.25</v>
      </c>
      <c r="O994" s="122">
        <v>488.75</v>
      </c>
      <c r="P994" s="122">
        <v>658.25</v>
      </c>
      <c r="Q994" s="124" t="s">
        <v>539</v>
      </c>
      <c r="R994" s="158">
        <v>1</v>
      </c>
      <c r="S994" s="112">
        <v>5</v>
      </c>
      <c r="T994" s="112" t="s">
        <v>206</v>
      </c>
      <c r="U994" s="112" t="s">
        <v>732</v>
      </c>
      <c r="V994" s="112" t="s">
        <v>987</v>
      </c>
      <c r="W994" s="112" t="s">
        <v>193</v>
      </c>
      <c r="X994" s="112">
        <v>9</v>
      </c>
      <c r="Y994" s="112">
        <v>0.05</v>
      </c>
      <c r="Z994" s="112">
        <v>1</v>
      </c>
      <c r="AA994" s="125" t="s">
        <v>197</v>
      </c>
      <c r="AB994" s="258">
        <v>0.05</v>
      </c>
      <c r="AC994" s="125" t="s">
        <v>196</v>
      </c>
      <c r="AD994" s="125">
        <v>0.125</v>
      </c>
      <c r="AE994" s="125">
        <v>0.1</v>
      </c>
      <c r="AF994" s="125">
        <v>0.1</v>
      </c>
      <c r="AG994" s="125">
        <v>0.05</v>
      </c>
      <c r="AH994" s="125">
        <v>0.18</v>
      </c>
      <c r="AI994" s="202">
        <v>0</v>
      </c>
      <c r="AJ994" s="202">
        <v>0</v>
      </c>
      <c r="AK994" s="202">
        <v>1.5</v>
      </c>
      <c r="AL994" s="202">
        <v>0</v>
      </c>
      <c r="AM994" s="202">
        <v>0.1</v>
      </c>
      <c r="AN994" s="202">
        <v>0</v>
      </c>
      <c r="AO994" s="202">
        <v>1</v>
      </c>
      <c r="AP994" s="202">
        <v>0</v>
      </c>
      <c r="AQ994" s="202" t="s">
        <v>197</v>
      </c>
      <c r="AR994" s="202">
        <v>1965</v>
      </c>
      <c r="AS994" s="203">
        <v>9</v>
      </c>
      <c r="AT994" s="202" t="s">
        <v>132</v>
      </c>
      <c r="AU994" s="202" t="s">
        <v>556</v>
      </c>
      <c r="AV994" s="152">
        <v>1.820686683644388</v>
      </c>
      <c r="AW994" s="152">
        <v>1.8117670931993437</v>
      </c>
      <c r="AX994" s="179">
        <v>-1.5687497877154259</v>
      </c>
      <c r="AY994" s="179" t="s">
        <v>115</v>
      </c>
      <c r="AZ994" s="179">
        <v>-1.206736910144397</v>
      </c>
      <c r="BA994" s="179">
        <v>-1.125525701111699</v>
      </c>
      <c r="BB994" s="179">
        <v>0</v>
      </c>
      <c r="BC994" s="179">
        <v>1.094192656299005</v>
      </c>
      <c r="BD994" s="179">
        <v>1.1555222407264489</v>
      </c>
      <c r="BE994" s="179" t="s">
        <v>115</v>
      </c>
      <c r="BF994" s="179">
        <v>1.4808259292929411</v>
      </c>
      <c r="BG994" s="179">
        <v>1.746265718054266</v>
      </c>
      <c r="BH994" s="204">
        <v>0</v>
      </c>
      <c r="BI994" s="204">
        <v>7</v>
      </c>
      <c r="BJ994" s="205" t="s">
        <v>3025</v>
      </c>
      <c r="BK994" s="205" t="s">
        <v>3026</v>
      </c>
      <c r="BL994" s="205" t="s">
        <v>3027</v>
      </c>
      <c r="BM994" s="205">
        <v>-3.0463022329291819E-2</v>
      </c>
      <c r="BN994" s="205">
        <v>0.95280204803499857</v>
      </c>
      <c r="BO994" s="205">
        <v>0.39938464871887902</v>
      </c>
      <c r="BP994" s="205">
        <v>9.548178712712084E-2</v>
      </c>
      <c r="BQ994" s="205" t="s">
        <v>115</v>
      </c>
      <c r="BR994" s="205" t="s">
        <v>197</v>
      </c>
      <c r="BS994" s="205">
        <v>0.13166097429429319</v>
      </c>
      <c r="BT994" s="120" t="s">
        <v>115</v>
      </c>
      <c r="BU994" s="120" t="s">
        <v>115</v>
      </c>
      <c r="BV994" s="120" t="s">
        <v>115</v>
      </c>
      <c r="BW994" s="120" t="s">
        <v>115</v>
      </c>
      <c r="BX994" s="153">
        <v>9.0304630223292914</v>
      </c>
      <c r="BY994" s="153">
        <v>2.0955563967703132</v>
      </c>
      <c r="BZ994" s="153">
        <v>2.0878114407304551</v>
      </c>
      <c r="CA994" s="154" t="s">
        <v>197</v>
      </c>
      <c r="CB994" s="154">
        <v>2.0996883635904404</v>
      </c>
      <c r="CC994" s="154">
        <v>2.0996883635904404</v>
      </c>
      <c r="CD994" s="154" t="s">
        <v>197</v>
      </c>
      <c r="CE994" s="155">
        <v>0</v>
      </c>
      <c r="CF994" s="155"/>
      <c r="CG994" s="155"/>
      <c r="CH994" s="273"/>
    </row>
    <row r="995" spans="1:86" s="1" customFormat="1" x14ac:dyDescent="0.2">
      <c r="A995" s="120">
        <v>991</v>
      </c>
      <c r="B995" s="120" t="s">
        <v>988</v>
      </c>
      <c r="C995" s="120" t="s">
        <v>972</v>
      </c>
      <c r="D995" s="126">
        <v>2</v>
      </c>
      <c r="E995" s="126" t="s">
        <v>986</v>
      </c>
      <c r="F995" s="199">
        <v>62.666666666666664</v>
      </c>
      <c r="G995" s="199">
        <v>6.2166666666666668</v>
      </c>
      <c r="H995" s="123">
        <v>1</v>
      </c>
      <c r="I995" s="122">
        <v>8920</v>
      </c>
      <c r="J995" s="122">
        <v>110</v>
      </c>
      <c r="K995" s="123">
        <v>0</v>
      </c>
      <c r="L995" s="122">
        <v>8920</v>
      </c>
      <c r="M995" s="122">
        <v>110</v>
      </c>
      <c r="N995" s="122">
        <v>10072.5</v>
      </c>
      <c r="O995" s="122">
        <v>433.5</v>
      </c>
      <c r="P995" s="122">
        <v>522.5</v>
      </c>
      <c r="Q995" s="124" t="s">
        <v>539</v>
      </c>
      <c r="R995" s="158">
        <v>1</v>
      </c>
      <c r="S995" s="112">
        <v>5</v>
      </c>
      <c r="T995" s="112" t="s">
        <v>206</v>
      </c>
      <c r="U995" s="112" t="s">
        <v>732</v>
      </c>
      <c r="V995" s="112" t="s">
        <v>987</v>
      </c>
      <c r="W995" s="112" t="s">
        <v>193</v>
      </c>
      <c r="X995" s="112">
        <v>8.9</v>
      </c>
      <c r="Y995" s="112" t="s">
        <v>197</v>
      </c>
      <c r="Z995" s="112" t="s">
        <v>197</v>
      </c>
      <c r="AA995" s="125" t="s">
        <v>197</v>
      </c>
      <c r="AB995" s="258" t="s">
        <v>197</v>
      </c>
      <c r="AC995" s="125" t="s">
        <v>197</v>
      </c>
      <c r="AD995" s="125" t="s">
        <v>197</v>
      </c>
      <c r="AE995" s="125" t="s">
        <v>197</v>
      </c>
      <c r="AF995" s="125">
        <v>0.1</v>
      </c>
      <c r="AG995" s="125">
        <v>0</v>
      </c>
      <c r="AH995" s="125">
        <v>0</v>
      </c>
      <c r="AI995" s="202">
        <v>0</v>
      </c>
      <c r="AJ995" s="202">
        <v>0</v>
      </c>
      <c r="AK995" s="202">
        <v>1.5</v>
      </c>
      <c r="AL995" s="202">
        <v>0</v>
      </c>
      <c r="AM995" s="202">
        <v>0.1</v>
      </c>
      <c r="AN995" s="202">
        <v>0</v>
      </c>
      <c r="AO995" s="202">
        <v>1</v>
      </c>
      <c r="AP995" s="202">
        <v>0</v>
      </c>
      <c r="AQ995" s="202" t="s">
        <v>197</v>
      </c>
      <c r="AR995" s="202">
        <v>1965</v>
      </c>
      <c r="AS995" s="203">
        <v>9</v>
      </c>
      <c r="AT995" s="202" t="s">
        <v>132</v>
      </c>
      <c r="AU995" s="202" t="s">
        <v>556</v>
      </c>
      <c r="AV995" s="152">
        <v>1.8083141320025122</v>
      </c>
      <c r="AW995" s="152">
        <v>1.8083141320025122</v>
      </c>
      <c r="AX995" s="179">
        <v>-0.41000049136718381</v>
      </c>
      <c r="AY995" s="179" t="s">
        <v>115</v>
      </c>
      <c r="AZ995" s="179">
        <v>-0.33681773096694928</v>
      </c>
      <c r="BA995" s="179">
        <v>-0.3110707548379204</v>
      </c>
      <c r="BB995" s="179">
        <v>0</v>
      </c>
      <c r="BC995" s="179">
        <v>0.31836442983015312</v>
      </c>
      <c r="BD995" s="179">
        <v>0.33686959299786567</v>
      </c>
      <c r="BE995" s="179" t="s">
        <v>115</v>
      </c>
      <c r="BF995" s="179">
        <v>0.41782408109420582</v>
      </c>
      <c r="BG995" s="179">
        <v>0.48468952543258548</v>
      </c>
      <c r="BH995" s="204">
        <v>1</v>
      </c>
      <c r="BI995" s="204">
        <v>7</v>
      </c>
      <c r="BJ995" s="205" t="s">
        <v>3031</v>
      </c>
      <c r="BK995" s="205" t="s">
        <v>3032</v>
      </c>
      <c r="BL995" s="205" t="s">
        <v>3030</v>
      </c>
      <c r="BM995" s="205">
        <v>0.92233902570570681</v>
      </c>
      <c r="BN995" s="205" t="s">
        <v>115</v>
      </c>
      <c r="BO995" s="205">
        <v>0.39938464871887902</v>
      </c>
      <c r="BP995" s="205">
        <v>9.548178712712084E-2</v>
      </c>
      <c r="BQ995" s="205" t="s">
        <v>115</v>
      </c>
      <c r="BR995" s="205" t="s">
        <v>197</v>
      </c>
      <c r="BS995" s="205">
        <v>0.13166097429429319</v>
      </c>
      <c r="BT995" s="120" t="s">
        <v>115</v>
      </c>
      <c r="BU995" s="120" t="s">
        <v>115</v>
      </c>
      <c r="BV995" s="120" t="s">
        <v>115</v>
      </c>
      <c r="BW995" s="120" t="s">
        <v>115</v>
      </c>
      <c r="BX995" s="153">
        <v>8.0776609742942931</v>
      </c>
      <c r="BY995" s="153">
        <v>1.8543529516532957</v>
      </c>
      <c r="BZ995" s="153">
        <v>1.8543529516532957</v>
      </c>
      <c r="CA995" s="154" t="s">
        <v>197</v>
      </c>
      <c r="CB995" s="154">
        <v>1.8590211083947952</v>
      </c>
      <c r="CC995" s="154">
        <v>1.8590211083947952</v>
      </c>
      <c r="CD995" s="154" t="s">
        <v>197</v>
      </c>
      <c r="CE995" s="155">
        <v>0</v>
      </c>
      <c r="CF995" s="155"/>
      <c r="CG995" s="155"/>
      <c r="CH995" s="273"/>
    </row>
    <row r="996" spans="1:86" s="1" customFormat="1" x14ac:dyDescent="0.2">
      <c r="A996" s="120">
        <v>992</v>
      </c>
      <c r="B996" s="120" t="s">
        <v>990</v>
      </c>
      <c r="C996" s="120" t="s">
        <v>972</v>
      </c>
      <c r="D996" s="126">
        <v>2</v>
      </c>
      <c r="E996" s="126" t="s">
        <v>986</v>
      </c>
      <c r="F996" s="199">
        <v>62.666666666666664</v>
      </c>
      <c r="G996" s="199">
        <v>6.2166666666666668</v>
      </c>
      <c r="H996" s="123">
        <v>1</v>
      </c>
      <c r="I996" s="122">
        <v>8340</v>
      </c>
      <c r="J996" s="122">
        <v>140</v>
      </c>
      <c r="K996" s="123">
        <v>0</v>
      </c>
      <c r="L996" s="122">
        <v>8340</v>
      </c>
      <c r="M996" s="122">
        <v>140</v>
      </c>
      <c r="N996" s="122">
        <v>9257.3333333333339</v>
      </c>
      <c r="O996" s="122">
        <v>851.66666666666606</v>
      </c>
      <c r="P996" s="122">
        <v>529.33333333333394</v>
      </c>
      <c r="Q996" s="124" t="s">
        <v>539</v>
      </c>
      <c r="R996" s="158">
        <v>1</v>
      </c>
      <c r="S996" s="112">
        <v>5</v>
      </c>
      <c r="T996" s="112" t="s">
        <v>206</v>
      </c>
      <c r="U996" s="112" t="s">
        <v>732</v>
      </c>
      <c r="V996" s="112" t="s">
        <v>987</v>
      </c>
      <c r="W996" s="112" t="s">
        <v>193</v>
      </c>
      <c r="X996" s="112">
        <v>8.6999999999999993</v>
      </c>
      <c r="Y996" s="112" t="s">
        <v>197</v>
      </c>
      <c r="Z996" s="112" t="s">
        <v>197</v>
      </c>
      <c r="AA996" s="125" t="s">
        <v>197</v>
      </c>
      <c r="AB996" s="258" t="s">
        <v>197</v>
      </c>
      <c r="AC996" s="125" t="s">
        <v>197</v>
      </c>
      <c r="AD996" s="125" t="s">
        <v>197</v>
      </c>
      <c r="AE996" s="125" t="s">
        <v>197</v>
      </c>
      <c r="AF996" s="125">
        <v>0.1</v>
      </c>
      <c r="AG996" s="125">
        <v>0</v>
      </c>
      <c r="AH996" s="125">
        <v>0</v>
      </c>
      <c r="AI996" s="202">
        <v>0</v>
      </c>
      <c r="AJ996" s="202">
        <v>0</v>
      </c>
      <c r="AK996" s="202">
        <v>1.5</v>
      </c>
      <c r="AL996" s="202">
        <v>0</v>
      </c>
      <c r="AM996" s="202">
        <v>0.1</v>
      </c>
      <c r="AN996" s="202">
        <v>0</v>
      </c>
      <c r="AO996" s="202">
        <v>1</v>
      </c>
      <c r="AP996" s="202">
        <v>0</v>
      </c>
      <c r="AQ996" s="202" t="s">
        <v>197</v>
      </c>
      <c r="AR996" s="202">
        <v>1965</v>
      </c>
      <c r="AS996" s="203">
        <v>9</v>
      </c>
      <c r="AT996" s="202" t="s">
        <v>132</v>
      </c>
      <c r="AU996" s="202" t="s">
        <v>556</v>
      </c>
      <c r="AV996" s="152">
        <v>1.8083141320025122</v>
      </c>
      <c r="AW996" s="152">
        <v>1.8083141320025122</v>
      </c>
      <c r="AX996" s="179">
        <v>-0.1085511706954221</v>
      </c>
      <c r="AY996" s="179" t="s">
        <v>115</v>
      </c>
      <c r="AZ996" s="179">
        <v>-7.3454668825648481E-2</v>
      </c>
      <c r="BA996" s="179">
        <v>-6.6717081824939628E-2</v>
      </c>
      <c r="BB996" s="179">
        <v>0</v>
      </c>
      <c r="BC996" s="179">
        <v>6.1199127494139013E-2</v>
      </c>
      <c r="BD996" s="179">
        <v>6.6546031532863814E-2</v>
      </c>
      <c r="BE996" s="179" t="s">
        <v>115</v>
      </c>
      <c r="BF996" s="179">
        <v>9.7056097119656057E-2</v>
      </c>
      <c r="BG996" s="179">
        <v>0.1210326603472123</v>
      </c>
      <c r="BH996" s="204">
        <v>1</v>
      </c>
      <c r="BI996" s="204">
        <v>7</v>
      </c>
      <c r="BJ996" s="205" t="s">
        <v>3031</v>
      </c>
      <c r="BK996" s="205" t="s">
        <v>3032</v>
      </c>
      <c r="BL996" s="205" t="s">
        <v>3030</v>
      </c>
      <c r="BM996" s="205">
        <v>0.92233902570570681</v>
      </c>
      <c r="BN996" s="205" t="s">
        <v>115</v>
      </c>
      <c r="BO996" s="205">
        <v>0.39938464871887902</v>
      </c>
      <c r="BP996" s="205">
        <v>9.548178712712084E-2</v>
      </c>
      <c r="BQ996" s="205" t="s">
        <v>115</v>
      </c>
      <c r="BR996" s="205" t="s">
        <v>197</v>
      </c>
      <c r="BS996" s="205">
        <v>0.13166097429429319</v>
      </c>
      <c r="BT996" s="120" t="s">
        <v>115</v>
      </c>
      <c r="BU996" s="120" t="s">
        <v>115</v>
      </c>
      <c r="BV996" s="120" t="s">
        <v>115</v>
      </c>
      <c r="BW996" s="120" t="s">
        <v>115</v>
      </c>
      <c r="BX996" s="153">
        <v>8.0776609742942931</v>
      </c>
      <c r="BY996" s="153">
        <v>1.8543529516532957</v>
      </c>
      <c r="BZ996" s="153">
        <v>1.8543529516532957</v>
      </c>
      <c r="CA996" s="154" t="s">
        <v>197</v>
      </c>
      <c r="CB996" s="154">
        <v>1.8590211083947952</v>
      </c>
      <c r="CC996" s="154">
        <v>1.8590211083947952</v>
      </c>
      <c r="CD996" s="154" t="s">
        <v>197</v>
      </c>
      <c r="CE996" s="155">
        <v>0</v>
      </c>
      <c r="CF996" s="155"/>
      <c r="CG996" s="155"/>
      <c r="CH996" s="273"/>
    </row>
    <row r="997" spans="1:86" s="1" customFormat="1" x14ac:dyDescent="0.2">
      <c r="A997" s="120">
        <v>993</v>
      </c>
      <c r="B997" s="120" t="s">
        <v>991</v>
      </c>
      <c r="C997" s="120" t="s">
        <v>972</v>
      </c>
      <c r="D997" s="126">
        <v>2</v>
      </c>
      <c r="E997" s="126" t="s">
        <v>986</v>
      </c>
      <c r="F997" s="199">
        <v>62.666666666666664</v>
      </c>
      <c r="G997" s="199">
        <v>6.2166666666666668</v>
      </c>
      <c r="H997" s="123">
        <v>1</v>
      </c>
      <c r="I997" s="122">
        <v>8360</v>
      </c>
      <c r="J997" s="122">
        <v>110</v>
      </c>
      <c r="K997" s="123">
        <v>0</v>
      </c>
      <c r="L997" s="122">
        <v>8360</v>
      </c>
      <c r="M997" s="122">
        <v>110</v>
      </c>
      <c r="N997" s="122">
        <v>9283.25</v>
      </c>
      <c r="O997" s="122">
        <v>824.75</v>
      </c>
      <c r="P997" s="122">
        <v>497.25</v>
      </c>
      <c r="Q997" s="124" t="s">
        <v>539</v>
      </c>
      <c r="R997" s="158">
        <v>1</v>
      </c>
      <c r="S997" s="112">
        <v>5</v>
      </c>
      <c r="T997" s="112" t="s">
        <v>206</v>
      </c>
      <c r="U997" s="112" t="s">
        <v>732</v>
      </c>
      <c r="V997" s="112" t="s">
        <v>987</v>
      </c>
      <c r="W997" s="112" t="s">
        <v>193</v>
      </c>
      <c r="X997" s="112">
        <v>8.4</v>
      </c>
      <c r="Y997" s="112" t="s">
        <v>197</v>
      </c>
      <c r="Z997" s="112" t="s">
        <v>197</v>
      </c>
      <c r="AA997" s="125" t="s">
        <v>197</v>
      </c>
      <c r="AB997" s="258" t="s">
        <v>197</v>
      </c>
      <c r="AC997" s="125" t="s">
        <v>197</v>
      </c>
      <c r="AD997" s="125" t="s">
        <v>197</v>
      </c>
      <c r="AE997" s="125" t="s">
        <v>197</v>
      </c>
      <c r="AF997" s="125">
        <v>0.1</v>
      </c>
      <c r="AG997" s="125">
        <v>0</v>
      </c>
      <c r="AH997" s="125">
        <v>0</v>
      </c>
      <c r="AI997" s="202">
        <v>0</v>
      </c>
      <c r="AJ997" s="202">
        <v>0</v>
      </c>
      <c r="AK997" s="202">
        <v>1.5</v>
      </c>
      <c r="AL997" s="202">
        <v>0</v>
      </c>
      <c r="AM997" s="202">
        <v>0.1</v>
      </c>
      <c r="AN997" s="202">
        <v>0</v>
      </c>
      <c r="AO997" s="202">
        <v>1</v>
      </c>
      <c r="AP997" s="202">
        <v>0</v>
      </c>
      <c r="AQ997" s="202" t="s">
        <v>197</v>
      </c>
      <c r="AR997" s="202">
        <v>1965</v>
      </c>
      <c r="AS997" s="203">
        <v>9</v>
      </c>
      <c r="AT997" s="202" t="s">
        <v>132</v>
      </c>
      <c r="AU997" s="202" t="s">
        <v>556</v>
      </c>
      <c r="AV997" s="152">
        <v>1.8083141320025122</v>
      </c>
      <c r="AW997" s="152">
        <v>1.8083141320025122</v>
      </c>
      <c r="AX997" s="179">
        <v>-0.1085511706954221</v>
      </c>
      <c r="AY997" s="179" t="s">
        <v>115</v>
      </c>
      <c r="AZ997" s="179">
        <v>-7.3454668825648481E-2</v>
      </c>
      <c r="BA997" s="179">
        <v>-6.6717081824939628E-2</v>
      </c>
      <c r="BB997" s="179">
        <v>0</v>
      </c>
      <c r="BC997" s="179">
        <v>6.1199127494139013E-2</v>
      </c>
      <c r="BD997" s="179">
        <v>6.6546031532863814E-2</v>
      </c>
      <c r="BE997" s="179" t="s">
        <v>115</v>
      </c>
      <c r="BF997" s="179">
        <v>9.7056097119656057E-2</v>
      </c>
      <c r="BG997" s="179">
        <v>0.1210326603472123</v>
      </c>
      <c r="BH997" s="204">
        <v>1</v>
      </c>
      <c r="BI997" s="204">
        <v>7</v>
      </c>
      <c r="BJ997" s="205" t="s">
        <v>3031</v>
      </c>
      <c r="BK997" s="205" t="s">
        <v>3032</v>
      </c>
      <c r="BL997" s="205" t="s">
        <v>3030</v>
      </c>
      <c r="BM997" s="205">
        <v>0.92233902570570681</v>
      </c>
      <c r="BN997" s="205" t="s">
        <v>115</v>
      </c>
      <c r="BO997" s="205">
        <v>0.39938464871887902</v>
      </c>
      <c r="BP997" s="205">
        <v>9.548178712712084E-2</v>
      </c>
      <c r="BQ997" s="205" t="s">
        <v>115</v>
      </c>
      <c r="BR997" s="205" t="s">
        <v>197</v>
      </c>
      <c r="BS997" s="205">
        <v>0.13166097429429319</v>
      </c>
      <c r="BT997" s="120" t="s">
        <v>115</v>
      </c>
      <c r="BU997" s="120" t="s">
        <v>115</v>
      </c>
      <c r="BV997" s="120" t="s">
        <v>115</v>
      </c>
      <c r="BW997" s="120" t="s">
        <v>115</v>
      </c>
      <c r="BX997" s="153">
        <v>8.0776609742942931</v>
      </c>
      <c r="BY997" s="153">
        <v>1.8543529516532957</v>
      </c>
      <c r="BZ997" s="153">
        <v>1.8543529516532957</v>
      </c>
      <c r="CA997" s="154" t="s">
        <v>197</v>
      </c>
      <c r="CB997" s="154">
        <v>1.8590211083947952</v>
      </c>
      <c r="CC997" s="154">
        <v>1.8590211083947952</v>
      </c>
      <c r="CD997" s="154" t="s">
        <v>197</v>
      </c>
      <c r="CE997" s="155">
        <v>0</v>
      </c>
      <c r="CF997" s="155"/>
      <c r="CG997" s="155"/>
      <c r="CH997" s="273"/>
    </row>
    <row r="998" spans="1:86" s="1" customFormat="1" x14ac:dyDescent="0.2">
      <c r="A998" s="120">
        <v>994</v>
      </c>
      <c r="B998" s="120" t="s">
        <v>2966</v>
      </c>
      <c r="C998" s="120" t="s">
        <v>972</v>
      </c>
      <c r="D998" s="126">
        <v>2</v>
      </c>
      <c r="E998" s="126" t="s">
        <v>986</v>
      </c>
      <c r="F998" s="199">
        <v>62.666666666666664</v>
      </c>
      <c r="G998" s="199">
        <v>6.2166666666666668</v>
      </c>
      <c r="H998" s="123">
        <v>1</v>
      </c>
      <c r="I998" s="122">
        <v>7280</v>
      </c>
      <c r="J998" s="122">
        <v>100</v>
      </c>
      <c r="K998" s="123">
        <v>0</v>
      </c>
      <c r="L998" s="122">
        <v>7280</v>
      </c>
      <c r="M998" s="122">
        <v>100</v>
      </c>
      <c r="N998" s="122">
        <v>8199.5</v>
      </c>
      <c r="O998" s="122">
        <v>316.5</v>
      </c>
      <c r="P998" s="122">
        <v>408.5</v>
      </c>
      <c r="Q998" s="124" t="s">
        <v>539</v>
      </c>
      <c r="R998" s="158">
        <v>1</v>
      </c>
      <c r="S998" s="112">
        <v>5</v>
      </c>
      <c r="T998" s="112" t="s">
        <v>206</v>
      </c>
      <c r="U998" s="112" t="s">
        <v>732</v>
      </c>
      <c r="V998" s="112" t="s">
        <v>987</v>
      </c>
      <c r="W998" s="112" t="s">
        <v>193</v>
      </c>
      <c r="X998" s="112">
        <v>8.1999999999999993</v>
      </c>
      <c r="Y998" s="112" t="s">
        <v>197</v>
      </c>
      <c r="Z998" s="112" t="s">
        <v>197</v>
      </c>
      <c r="AA998" s="125" t="s">
        <v>197</v>
      </c>
      <c r="AB998" s="258" t="s">
        <v>197</v>
      </c>
      <c r="AC998" s="125" t="s">
        <v>197</v>
      </c>
      <c r="AD998" s="125" t="s">
        <v>197</v>
      </c>
      <c r="AE998" s="125" t="s">
        <v>197</v>
      </c>
      <c r="AF998" s="125">
        <v>0.1</v>
      </c>
      <c r="AG998" s="125">
        <v>0</v>
      </c>
      <c r="AH998" s="125">
        <v>0</v>
      </c>
      <c r="AI998" s="202">
        <v>0</v>
      </c>
      <c r="AJ998" s="202">
        <v>0</v>
      </c>
      <c r="AK998" s="202">
        <v>1.5</v>
      </c>
      <c r="AL998" s="202">
        <v>0</v>
      </c>
      <c r="AM998" s="202">
        <v>0.1</v>
      </c>
      <c r="AN998" s="202">
        <v>0</v>
      </c>
      <c r="AO998" s="202">
        <v>1</v>
      </c>
      <c r="AP998" s="202">
        <v>0</v>
      </c>
      <c r="AQ998" s="202" t="s">
        <v>197</v>
      </c>
      <c r="AR998" s="202">
        <v>1965</v>
      </c>
      <c r="AS998" s="203">
        <v>9</v>
      </c>
      <c r="AT998" s="202" t="s">
        <v>132</v>
      </c>
      <c r="AU998" s="202" t="s">
        <v>556</v>
      </c>
      <c r="AV998" s="152">
        <v>1.8083141320025122</v>
      </c>
      <c r="AW998" s="152">
        <v>1.8083141320025122</v>
      </c>
      <c r="AX998" s="179">
        <v>-0.18936286481192871</v>
      </c>
      <c r="AY998" s="179" t="s">
        <v>115</v>
      </c>
      <c r="AZ998" s="179">
        <v>-0.14916163986537809</v>
      </c>
      <c r="BA998" s="179">
        <v>-0.13664828077465069</v>
      </c>
      <c r="BB998" s="179">
        <v>0</v>
      </c>
      <c r="BC998" s="179">
        <v>0.1327141099790661</v>
      </c>
      <c r="BD998" s="179">
        <v>0.14637247537987519</v>
      </c>
      <c r="BE998" s="179" t="s">
        <v>115</v>
      </c>
      <c r="BF998" s="179">
        <v>0.1817510958670403</v>
      </c>
      <c r="BG998" s="179">
        <v>0.21986895725856159</v>
      </c>
      <c r="BH998" s="204">
        <v>1</v>
      </c>
      <c r="BI998" s="204">
        <v>7</v>
      </c>
      <c r="BJ998" s="205" t="s">
        <v>3031</v>
      </c>
      <c r="BK998" s="205" t="s">
        <v>3032</v>
      </c>
      <c r="BL998" s="205" t="s">
        <v>3030</v>
      </c>
      <c r="BM998" s="205">
        <v>0.92233902570570681</v>
      </c>
      <c r="BN998" s="205" t="s">
        <v>115</v>
      </c>
      <c r="BO998" s="205">
        <v>0.39938464871887902</v>
      </c>
      <c r="BP998" s="205">
        <v>9.548178712712084E-2</v>
      </c>
      <c r="BQ998" s="205" t="s">
        <v>115</v>
      </c>
      <c r="BR998" s="205" t="s">
        <v>197</v>
      </c>
      <c r="BS998" s="205">
        <v>0.13166097429429319</v>
      </c>
      <c r="BT998" s="120" t="s">
        <v>115</v>
      </c>
      <c r="BU998" s="120" t="s">
        <v>115</v>
      </c>
      <c r="BV998" s="120" t="s">
        <v>115</v>
      </c>
      <c r="BW998" s="120" t="s">
        <v>115</v>
      </c>
      <c r="BX998" s="153">
        <v>8.0776609742942931</v>
      </c>
      <c r="BY998" s="153">
        <v>1.8543529516532957</v>
      </c>
      <c r="BZ998" s="153">
        <v>1.8543529516532957</v>
      </c>
      <c r="CA998" s="154" t="s">
        <v>197</v>
      </c>
      <c r="CB998" s="154">
        <v>1.8590211083947952</v>
      </c>
      <c r="CC998" s="154">
        <v>1.8590211083947952</v>
      </c>
      <c r="CD998" s="154" t="s">
        <v>197</v>
      </c>
      <c r="CE998" s="155">
        <v>0</v>
      </c>
      <c r="CF998" s="155"/>
      <c r="CG998" s="155"/>
      <c r="CH998" s="273"/>
    </row>
    <row r="999" spans="1:86" s="1" customFormat="1" x14ac:dyDescent="0.2">
      <c r="A999" s="120">
        <v>995</v>
      </c>
      <c r="B999" s="120" t="s">
        <v>992</v>
      </c>
      <c r="C999" s="120" t="s">
        <v>972</v>
      </c>
      <c r="D999" s="126">
        <v>2</v>
      </c>
      <c r="E999" s="126" t="s">
        <v>993</v>
      </c>
      <c r="F999" s="199">
        <v>64.533333333333331</v>
      </c>
      <c r="G999" s="199">
        <v>11.75</v>
      </c>
      <c r="H999" s="123">
        <v>1</v>
      </c>
      <c r="I999" s="122">
        <v>8020</v>
      </c>
      <c r="J999" s="122">
        <v>150</v>
      </c>
      <c r="K999" s="123">
        <v>0</v>
      </c>
      <c r="L999" s="122">
        <v>8020</v>
      </c>
      <c r="M999" s="122">
        <v>150</v>
      </c>
      <c r="N999" s="122">
        <v>8957.6666666666661</v>
      </c>
      <c r="O999" s="122">
        <v>517.33333333333394</v>
      </c>
      <c r="P999" s="122">
        <v>493.66666666666612</v>
      </c>
      <c r="Q999" s="124" t="s">
        <v>539</v>
      </c>
      <c r="R999" s="158">
        <v>1</v>
      </c>
      <c r="S999" s="112">
        <v>5</v>
      </c>
      <c r="T999" s="112" t="s">
        <v>206</v>
      </c>
      <c r="U999" s="112" t="s">
        <v>206</v>
      </c>
      <c r="V999" s="112" t="s">
        <v>206</v>
      </c>
      <c r="W999" s="112" t="s">
        <v>193</v>
      </c>
      <c r="X999" s="112">
        <v>7.1</v>
      </c>
      <c r="Y999" s="112" t="s">
        <v>197</v>
      </c>
      <c r="Z999" s="112" t="s">
        <v>197</v>
      </c>
      <c r="AA999" s="125" t="s">
        <v>790</v>
      </c>
      <c r="AB999" s="258" t="s">
        <v>197</v>
      </c>
      <c r="AC999" s="125" t="s">
        <v>197</v>
      </c>
      <c r="AD999" s="125" t="s">
        <v>197</v>
      </c>
      <c r="AE999" s="125" t="s">
        <v>197</v>
      </c>
      <c r="AF999" s="125">
        <v>0.1</v>
      </c>
      <c r="AG999" s="125">
        <v>0</v>
      </c>
      <c r="AH999" s="125">
        <v>0</v>
      </c>
      <c r="AI999" s="202">
        <v>0</v>
      </c>
      <c r="AJ999" s="202">
        <v>0</v>
      </c>
      <c r="AK999" s="202">
        <v>1.2890021094144004</v>
      </c>
      <c r="AL999" s="202">
        <v>0</v>
      </c>
      <c r="AM999" s="202">
        <v>0.1</v>
      </c>
      <c r="AN999" s="202">
        <v>0</v>
      </c>
      <c r="AO999" s="202">
        <v>1</v>
      </c>
      <c r="AP999" s="202">
        <v>0</v>
      </c>
      <c r="AQ999" s="202" t="s">
        <v>197</v>
      </c>
      <c r="AR999" s="202">
        <v>1966</v>
      </c>
      <c r="AS999" s="203">
        <v>159</v>
      </c>
      <c r="AT999" s="202" t="s">
        <v>132</v>
      </c>
      <c r="AU999" s="202" t="s">
        <v>556</v>
      </c>
      <c r="AV999" s="152">
        <v>1.6375366982375612</v>
      </c>
      <c r="AW999" s="152">
        <v>1.6375366982375612</v>
      </c>
      <c r="AX999" s="179">
        <v>-0.18936286481192871</v>
      </c>
      <c r="AY999" s="179" t="s">
        <v>115</v>
      </c>
      <c r="AZ999" s="179">
        <v>-0.14916163986537809</v>
      </c>
      <c r="BA999" s="179">
        <v>-0.13664828077465069</v>
      </c>
      <c r="BB999" s="179">
        <v>0</v>
      </c>
      <c r="BC999" s="179">
        <v>0.1327141099790661</v>
      </c>
      <c r="BD999" s="179">
        <v>0.14637247537987519</v>
      </c>
      <c r="BE999" s="179" t="s">
        <v>115</v>
      </c>
      <c r="BF999" s="179">
        <v>0.1817510958670403</v>
      </c>
      <c r="BG999" s="179">
        <v>0.21986895725856159</v>
      </c>
      <c r="BH999" s="204">
        <v>1</v>
      </c>
      <c r="BI999" s="204">
        <v>5</v>
      </c>
      <c r="BJ999" s="205" t="s">
        <v>3028</v>
      </c>
      <c r="BK999" s="205" t="s">
        <v>3029</v>
      </c>
      <c r="BL999" s="205" t="s">
        <v>3030</v>
      </c>
      <c r="BM999" s="205">
        <v>1.199578117119918</v>
      </c>
      <c r="BN999" s="205" t="s">
        <v>115</v>
      </c>
      <c r="BO999" s="205">
        <v>0.1152852762428349</v>
      </c>
      <c r="BP999" s="205">
        <v>9.548178712712084E-2</v>
      </c>
      <c r="BQ999" s="205" t="s">
        <v>115</v>
      </c>
      <c r="BR999" s="205" t="s">
        <v>197</v>
      </c>
      <c r="BS999" s="205">
        <v>5.8578117119917561E-2</v>
      </c>
      <c r="BT999" s="120" t="s">
        <v>115</v>
      </c>
      <c r="BU999" s="120" t="s">
        <v>115</v>
      </c>
      <c r="BV999" s="120" t="s">
        <v>115</v>
      </c>
      <c r="BW999" s="120" t="s">
        <v>115</v>
      </c>
      <c r="BX999" s="153">
        <v>157.80042188288007</v>
      </c>
      <c r="BY999" s="153">
        <v>1.6443642858765053</v>
      </c>
      <c r="BZ999" s="153">
        <v>1.6443642858765053</v>
      </c>
      <c r="CA999" s="154" t="s">
        <v>197</v>
      </c>
      <c r="CB999" s="154">
        <v>1.6454073357291998</v>
      </c>
      <c r="CC999" s="154">
        <v>1.6454073357291998</v>
      </c>
      <c r="CD999" s="154" t="s">
        <v>197</v>
      </c>
      <c r="CE999" s="155">
        <v>0</v>
      </c>
      <c r="CF999" s="155"/>
      <c r="CG999" s="155" t="s">
        <v>994</v>
      </c>
      <c r="CH999" s="273"/>
    </row>
    <row r="1000" spans="1:86" s="1" customFormat="1" x14ac:dyDescent="0.2">
      <c r="A1000" s="120">
        <v>996</v>
      </c>
      <c r="B1000" s="120" t="s">
        <v>995</v>
      </c>
      <c r="C1000" s="120" t="s">
        <v>972</v>
      </c>
      <c r="D1000" s="126">
        <v>2</v>
      </c>
      <c r="E1000" s="126" t="s">
        <v>996</v>
      </c>
      <c r="F1000" s="199">
        <v>63.366666666666667</v>
      </c>
      <c r="G1000" s="199">
        <v>10.433333333333334</v>
      </c>
      <c r="H1000" s="123">
        <v>1</v>
      </c>
      <c r="I1000" s="122">
        <v>10230</v>
      </c>
      <c r="J1000" s="122">
        <v>130</v>
      </c>
      <c r="K1000" s="123">
        <v>0</v>
      </c>
      <c r="L1000" s="122">
        <v>10230</v>
      </c>
      <c r="M1000" s="122">
        <v>130</v>
      </c>
      <c r="N1000" s="122">
        <v>12589.25</v>
      </c>
      <c r="O1000" s="122">
        <v>232.75</v>
      </c>
      <c r="P1000" s="122">
        <v>543.25</v>
      </c>
      <c r="Q1000" s="124" t="s">
        <v>998</v>
      </c>
      <c r="R1000" s="158">
        <v>2</v>
      </c>
      <c r="S1000" s="112">
        <v>7</v>
      </c>
      <c r="T1000" s="112" t="s">
        <v>997</v>
      </c>
      <c r="U1000" s="112" t="s">
        <v>197</v>
      </c>
      <c r="V1000" s="112" t="s">
        <v>759</v>
      </c>
      <c r="W1000" s="112" t="s">
        <v>193</v>
      </c>
      <c r="X1000" s="112" t="s">
        <v>197</v>
      </c>
      <c r="Y1000" s="112" t="s">
        <v>197</v>
      </c>
      <c r="Z1000" s="112" t="s">
        <v>197</v>
      </c>
      <c r="AA1000" s="125" t="s">
        <v>197</v>
      </c>
      <c r="AB1000" s="258" t="s">
        <v>197</v>
      </c>
      <c r="AC1000" s="125" t="s">
        <v>197</v>
      </c>
      <c r="AD1000" s="125" t="s">
        <v>197</v>
      </c>
      <c r="AE1000" s="125" t="s">
        <v>197</v>
      </c>
      <c r="AF1000" s="125">
        <v>0.1</v>
      </c>
      <c r="AG1000" s="125">
        <v>0</v>
      </c>
      <c r="AH1000" s="125">
        <v>0</v>
      </c>
      <c r="AI1000" s="202">
        <v>0</v>
      </c>
      <c r="AJ1000" s="202">
        <v>0</v>
      </c>
      <c r="AK1000" s="202">
        <v>1.125</v>
      </c>
      <c r="AL1000" s="202">
        <v>0</v>
      </c>
      <c r="AM1000" s="202">
        <v>0.1</v>
      </c>
      <c r="AN1000" s="202">
        <v>0</v>
      </c>
      <c r="AO1000" s="202">
        <v>1</v>
      </c>
      <c r="AP1000" s="202">
        <v>0</v>
      </c>
      <c r="AQ1000" s="202" t="s">
        <v>197</v>
      </c>
      <c r="AR1000" s="202">
        <v>1968</v>
      </c>
      <c r="AS1000" s="203">
        <v>125</v>
      </c>
      <c r="AT1000" s="202" t="s">
        <v>132</v>
      </c>
      <c r="AU1000" s="202" t="s">
        <v>556</v>
      </c>
      <c r="AV1000" s="152">
        <v>1.5118283632740854</v>
      </c>
      <c r="AW1000" s="152">
        <v>1.5118283632740854</v>
      </c>
      <c r="AX1000" s="179">
        <v>-0.18936286481192871</v>
      </c>
      <c r="AY1000" s="179" t="s">
        <v>115</v>
      </c>
      <c r="AZ1000" s="179">
        <v>-0.14916163986537809</v>
      </c>
      <c r="BA1000" s="179">
        <v>-0.13664828077465069</v>
      </c>
      <c r="BB1000" s="179">
        <v>0</v>
      </c>
      <c r="BC1000" s="179">
        <v>0.1327141099790661</v>
      </c>
      <c r="BD1000" s="179">
        <v>0.14637247537987519</v>
      </c>
      <c r="BE1000" s="179" t="s">
        <v>115</v>
      </c>
      <c r="BF1000" s="179">
        <v>0.1817510958670403</v>
      </c>
      <c r="BG1000" s="179">
        <v>0.21986895725856159</v>
      </c>
      <c r="BH1000" s="204">
        <v>-1</v>
      </c>
      <c r="BI1000" s="204">
        <v>8</v>
      </c>
      <c r="BJ1000" s="205" t="s">
        <v>3043</v>
      </c>
      <c r="BK1000" s="205" t="s">
        <v>3046</v>
      </c>
      <c r="BL1000" s="205" t="s">
        <v>3035</v>
      </c>
      <c r="BM1000" s="205">
        <v>0</v>
      </c>
      <c r="BN1000" s="205" t="s">
        <v>115</v>
      </c>
      <c r="BO1000" s="205">
        <v>6.5290562405932562E-2</v>
      </c>
      <c r="BP1000" s="205">
        <v>9.548178712712084E-2</v>
      </c>
      <c r="BQ1000" s="205" t="s">
        <v>115</v>
      </c>
      <c r="BR1000" s="205" t="s">
        <v>197</v>
      </c>
      <c r="BS1000" s="205">
        <v>0.94259967657853527</v>
      </c>
      <c r="BT1000" s="120" t="s">
        <v>115</v>
      </c>
      <c r="BU1000" s="120" t="s">
        <v>115</v>
      </c>
      <c r="BV1000" s="120" t="s">
        <v>115</v>
      </c>
      <c r="BW1000" s="120" t="s">
        <v>115</v>
      </c>
      <c r="BX1000" s="153">
        <v>125</v>
      </c>
      <c r="BY1000" s="153">
        <v>1.5162468892671377</v>
      </c>
      <c r="BZ1000" s="153">
        <v>1.5162468892671377</v>
      </c>
      <c r="CA1000" s="154" t="s">
        <v>197</v>
      </c>
      <c r="CB1000" s="154">
        <v>1.7853567653268159</v>
      </c>
      <c r="CC1000" s="154">
        <v>1.7853567653268159</v>
      </c>
      <c r="CD1000" s="154" t="s">
        <v>197</v>
      </c>
      <c r="CE1000" s="155">
        <v>0</v>
      </c>
      <c r="CF1000" s="155"/>
      <c r="CG1000" s="155"/>
      <c r="CH1000" s="273"/>
    </row>
    <row r="1001" spans="1:86" s="1" customFormat="1" x14ac:dyDescent="0.2">
      <c r="A1001" s="120">
        <v>997</v>
      </c>
      <c r="B1001" s="120" t="s">
        <v>999</v>
      </c>
      <c r="C1001" s="120" t="s">
        <v>972</v>
      </c>
      <c r="D1001" s="126">
        <v>2</v>
      </c>
      <c r="E1001" s="126" t="s">
        <v>996</v>
      </c>
      <c r="F1001" s="199">
        <v>63.366666666666667</v>
      </c>
      <c r="G1001" s="199">
        <v>10.4</v>
      </c>
      <c r="H1001" s="123">
        <v>1</v>
      </c>
      <c r="I1001" s="122">
        <v>11290</v>
      </c>
      <c r="J1001" s="122">
        <v>190</v>
      </c>
      <c r="K1001" s="123">
        <v>0</v>
      </c>
      <c r="L1001" s="122">
        <v>11290</v>
      </c>
      <c r="M1001" s="122">
        <v>190</v>
      </c>
      <c r="N1001" s="122">
        <v>12989.5</v>
      </c>
      <c r="O1001" s="122">
        <v>432.5</v>
      </c>
      <c r="P1001" s="122">
        <v>351.5</v>
      </c>
      <c r="Q1001" s="124" t="s">
        <v>1000</v>
      </c>
      <c r="R1001" s="158">
        <v>3</v>
      </c>
      <c r="S1001" s="112">
        <v>7</v>
      </c>
      <c r="T1001" s="112" t="s">
        <v>1001</v>
      </c>
      <c r="U1001" s="112" t="s">
        <v>1002</v>
      </c>
      <c r="V1001" s="112" t="s">
        <v>1002</v>
      </c>
      <c r="W1001" s="112" t="s">
        <v>193</v>
      </c>
      <c r="X1001" s="112" t="s">
        <v>197</v>
      </c>
      <c r="Y1001" s="112" t="s">
        <v>197</v>
      </c>
      <c r="Z1001" s="112" t="s">
        <v>197</v>
      </c>
      <c r="AA1001" s="125" t="s">
        <v>197</v>
      </c>
      <c r="AB1001" s="258" t="s">
        <v>197</v>
      </c>
      <c r="AC1001" s="125" t="s">
        <v>197</v>
      </c>
      <c r="AD1001" s="125" t="s">
        <v>197</v>
      </c>
      <c r="AE1001" s="125" t="s">
        <v>197</v>
      </c>
      <c r="AF1001" s="125">
        <v>0.1</v>
      </c>
      <c r="AG1001" s="125">
        <v>0</v>
      </c>
      <c r="AH1001" s="125">
        <v>0</v>
      </c>
      <c r="AI1001" s="202">
        <v>0</v>
      </c>
      <c r="AJ1001" s="202">
        <v>0</v>
      </c>
      <c r="AK1001" s="202">
        <v>2</v>
      </c>
      <c r="AL1001" s="202">
        <v>0</v>
      </c>
      <c r="AM1001" s="202">
        <v>0.1</v>
      </c>
      <c r="AN1001" s="202">
        <v>0</v>
      </c>
      <c r="AO1001" s="202">
        <v>1</v>
      </c>
      <c r="AP1001" s="202">
        <v>0</v>
      </c>
      <c r="AQ1001" s="202" t="s">
        <v>197</v>
      </c>
      <c r="AR1001" s="202">
        <v>1962</v>
      </c>
      <c r="AS1001" s="203">
        <v>135</v>
      </c>
      <c r="AT1001" s="202" t="s">
        <v>132</v>
      </c>
      <c r="AU1001" s="202" t="s">
        <v>556</v>
      </c>
      <c r="AV1001" s="152">
        <v>2.2405356502408078</v>
      </c>
      <c r="AW1001" s="152">
        <v>2.2405356502408078</v>
      </c>
      <c r="AX1001" s="179">
        <v>-0.55484287312113112</v>
      </c>
      <c r="AY1001" s="179" t="s">
        <v>115</v>
      </c>
      <c r="AZ1001" s="179">
        <v>-0.37836183041272048</v>
      </c>
      <c r="BA1001" s="179">
        <v>-0.33959866694694663</v>
      </c>
      <c r="BB1001" s="179">
        <v>0</v>
      </c>
      <c r="BC1001" s="179">
        <v>0.37408952948251178</v>
      </c>
      <c r="BD1001" s="179">
        <v>0.41678616166801968</v>
      </c>
      <c r="BE1001" s="179" t="s">
        <v>115</v>
      </c>
      <c r="BF1001" s="179">
        <v>0.56496595002096728</v>
      </c>
      <c r="BG1001" s="179">
        <v>0.6640432328105017</v>
      </c>
      <c r="BH1001" s="204">
        <v>-1</v>
      </c>
      <c r="BI1001" s="204">
        <v>8</v>
      </c>
      <c r="BJ1001" s="205" t="s">
        <v>3043</v>
      </c>
      <c r="BK1001" s="205" t="s">
        <v>3046</v>
      </c>
      <c r="BL1001" s="205" t="s">
        <v>3035</v>
      </c>
      <c r="BM1001" s="205">
        <v>0</v>
      </c>
      <c r="BN1001" s="205" t="s">
        <v>115</v>
      </c>
      <c r="BO1001" s="205">
        <v>5.7371582494320172E-2</v>
      </c>
      <c r="BP1001" s="205">
        <v>9.548178712712084E-2</v>
      </c>
      <c r="BQ1001" s="205" t="s">
        <v>115</v>
      </c>
      <c r="BR1001" s="205" t="s">
        <v>197</v>
      </c>
      <c r="BS1001" s="205">
        <v>1.5633724977711421</v>
      </c>
      <c r="BT1001" s="120" t="s">
        <v>115</v>
      </c>
      <c r="BU1001" s="120" t="s">
        <v>115</v>
      </c>
      <c r="BV1001" s="120" t="s">
        <v>115</v>
      </c>
      <c r="BW1001" s="120" t="s">
        <v>115</v>
      </c>
      <c r="BX1001" s="153">
        <v>135</v>
      </c>
      <c r="BY1001" s="153">
        <v>2.2433029822453521</v>
      </c>
      <c r="BZ1001" s="153">
        <v>2.2433029822453521</v>
      </c>
      <c r="CA1001" s="154" t="s">
        <v>197</v>
      </c>
      <c r="CB1001" s="154">
        <v>2.7343265783256525</v>
      </c>
      <c r="CC1001" s="154">
        <v>2.7343265783256525</v>
      </c>
      <c r="CD1001" s="154" t="s">
        <v>197</v>
      </c>
      <c r="CE1001" s="155">
        <v>0</v>
      </c>
      <c r="CF1001" s="155"/>
      <c r="CG1001" s="155"/>
      <c r="CH1001" s="273"/>
    </row>
    <row r="1002" spans="1:86" s="1" customFormat="1" x14ac:dyDescent="0.2">
      <c r="A1002" s="120">
        <v>998</v>
      </c>
      <c r="B1002" s="120" t="s">
        <v>1003</v>
      </c>
      <c r="C1002" s="120" t="s">
        <v>972</v>
      </c>
      <c r="D1002" s="126">
        <v>2</v>
      </c>
      <c r="E1002" s="126" t="s">
        <v>996</v>
      </c>
      <c r="F1002" s="199">
        <v>63.366666666666667</v>
      </c>
      <c r="G1002" s="199">
        <v>10.433333333333334</v>
      </c>
      <c r="H1002" s="123">
        <v>1</v>
      </c>
      <c r="I1002" s="122">
        <v>10150</v>
      </c>
      <c r="J1002" s="122">
        <v>100</v>
      </c>
      <c r="K1002" s="123">
        <v>0</v>
      </c>
      <c r="L1002" s="122">
        <v>10150</v>
      </c>
      <c r="M1002" s="122">
        <v>100</v>
      </c>
      <c r="N1002" s="122">
        <v>11624</v>
      </c>
      <c r="O1002" s="122">
        <v>372</v>
      </c>
      <c r="P1002" s="122">
        <v>384</v>
      </c>
      <c r="Q1002" s="124" t="s">
        <v>1000</v>
      </c>
      <c r="R1002" s="158">
        <v>2</v>
      </c>
      <c r="S1002" s="112">
        <v>7</v>
      </c>
      <c r="T1002" s="112" t="s">
        <v>501</v>
      </c>
      <c r="U1002" s="112" t="s">
        <v>1002</v>
      </c>
      <c r="V1002" s="112" t="s">
        <v>1002</v>
      </c>
      <c r="W1002" s="112" t="s">
        <v>193</v>
      </c>
      <c r="X1002" s="112" t="s">
        <v>197</v>
      </c>
      <c r="Y1002" s="112" t="s">
        <v>197</v>
      </c>
      <c r="Z1002" s="112" t="s">
        <v>197</v>
      </c>
      <c r="AA1002" s="125" t="s">
        <v>197</v>
      </c>
      <c r="AB1002" s="258" t="s">
        <v>197</v>
      </c>
      <c r="AC1002" s="125" t="s">
        <v>197</v>
      </c>
      <c r="AD1002" s="125" t="s">
        <v>197</v>
      </c>
      <c r="AE1002" s="125" t="s">
        <v>197</v>
      </c>
      <c r="AF1002" s="125">
        <v>0.1</v>
      </c>
      <c r="AG1002" s="125">
        <v>0</v>
      </c>
      <c r="AH1002" s="125">
        <v>0</v>
      </c>
      <c r="AI1002" s="202">
        <v>0</v>
      </c>
      <c r="AJ1002" s="202">
        <v>0</v>
      </c>
      <c r="AK1002" s="202">
        <v>2</v>
      </c>
      <c r="AL1002" s="202">
        <v>0</v>
      </c>
      <c r="AM1002" s="202">
        <v>0.1</v>
      </c>
      <c r="AN1002" s="202">
        <v>0</v>
      </c>
      <c r="AO1002" s="202">
        <v>1</v>
      </c>
      <c r="AP1002" s="202">
        <v>0</v>
      </c>
      <c r="AQ1002" s="202" t="s">
        <v>197</v>
      </c>
      <c r="AR1002" s="202">
        <v>1969</v>
      </c>
      <c r="AS1002" s="203">
        <v>125</v>
      </c>
      <c r="AT1002" s="202" t="s">
        <v>132</v>
      </c>
      <c r="AU1002" s="202" t="s">
        <v>556</v>
      </c>
      <c r="AV1002" s="152">
        <v>2.2405356502408078</v>
      </c>
      <c r="AW1002" s="152">
        <v>2.2405356502408078</v>
      </c>
      <c r="AX1002" s="179">
        <v>-0.42590371083441247</v>
      </c>
      <c r="AY1002" s="179" t="s">
        <v>115</v>
      </c>
      <c r="AZ1002" s="179">
        <v>-0.2823944183289801</v>
      </c>
      <c r="BA1002" s="179">
        <v>-0.24383755694239731</v>
      </c>
      <c r="BB1002" s="179">
        <v>0</v>
      </c>
      <c r="BC1002" s="179">
        <v>0.19798509896573671</v>
      </c>
      <c r="BD1002" s="179">
        <v>0.2199232760031741</v>
      </c>
      <c r="BE1002" s="179" t="s">
        <v>115</v>
      </c>
      <c r="BF1002" s="179">
        <v>0.29453096365006481</v>
      </c>
      <c r="BG1002" s="179">
        <v>0.37437079735425022</v>
      </c>
      <c r="BH1002" s="204">
        <v>-1</v>
      </c>
      <c r="BI1002" s="204">
        <v>8</v>
      </c>
      <c r="BJ1002" s="205" t="s">
        <v>3043</v>
      </c>
      <c r="BK1002" s="205" t="s">
        <v>3046</v>
      </c>
      <c r="BL1002" s="205" t="s">
        <v>3035</v>
      </c>
      <c r="BM1002" s="205">
        <v>0</v>
      </c>
      <c r="BN1002" s="205" t="s">
        <v>115</v>
      </c>
      <c r="BO1002" s="205">
        <v>6.5290562405932562E-2</v>
      </c>
      <c r="BP1002" s="205">
        <v>9.548178712712084E-2</v>
      </c>
      <c r="BQ1002" s="205" t="s">
        <v>115</v>
      </c>
      <c r="BR1002" s="205" t="s">
        <v>197</v>
      </c>
      <c r="BS1002" s="205">
        <v>0.94259967657853527</v>
      </c>
      <c r="BT1002" s="120" t="s">
        <v>115</v>
      </c>
      <c r="BU1002" s="120" t="s">
        <v>115</v>
      </c>
      <c r="BV1002" s="120" t="s">
        <v>115</v>
      </c>
      <c r="BW1002" s="120" t="s">
        <v>115</v>
      </c>
      <c r="BX1002" s="153">
        <v>125</v>
      </c>
      <c r="BY1002" s="153">
        <v>2.2435194737760296</v>
      </c>
      <c r="BZ1002" s="153">
        <v>2.2435194737760296</v>
      </c>
      <c r="CA1002" s="154" t="s">
        <v>197</v>
      </c>
      <c r="CB1002" s="154">
        <v>2.4334900409696014</v>
      </c>
      <c r="CC1002" s="154">
        <v>2.4334900409696014</v>
      </c>
      <c r="CD1002" s="154" t="s">
        <v>197</v>
      </c>
      <c r="CE1002" s="155">
        <v>0</v>
      </c>
      <c r="CF1002" s="155"/>
      <c r="CG1002" s="155"/>
      <c r="CH1002" s="273"/>
    </row>
    <row r="1003" spans="1:86" s="1" customFormat="1" x14ac:dyDescent="0.2">
      <c r="A1003" s="120">
        <v>999</v>
      </c>
      <c r="B1003" s="120" t="s">
        <v>1004</v>
      </c>
      <c r="C1003" s="120" t="s">
        <v>972</v>
      </c>
      <c r="D1003" s="126">
        <v>2</v>
      </c>
      <c r="E1003" s="126" t="s">
        <v>1005</v>
      </c>
      <c r="F1003" s="199">
        <v>68.916666666666671</v>
      </c>
      <c r="G1003" s="199">
        <v>14.916666666666666</v>
      </c>
      <c r="H1003" s="123">
        <v>1</v>
      </c>
      <c r="I1003" s="122">
        <v>5520</v>
      </c>
      <c r="J1003" s="122">
        <v>110</v>
      </c>
      <c r="K1003" s="123">
        <v>0</v>
      </c>
      <c r="L1003" s="122">
        <v>5520</v>
      </c>
      <c r="M1003" s="122">
        <v>110</v>
      </c>
      <c r="N1003" s="122">
        <v>5761.5</v>
      </c>
      <c r="O1003" s="122">
        <v>433.5</v>
      </c>
      <c r="P1003" s="122">
        <v>412.5</v>
      </c>
      <c r="Q1003" s="124" t="s">
        <v>539</v>
      </c>
      <c r="R1003" s="158">
        <v>1</v>
      </c>
      <c r="S1003" s="112">
        <v>5</v>
      </c>
      <c r="T1003" s="112" t="s">
        <v>823</v>
      </c>
      <c r="U1003" s="112" t="s">
        <v>405</v>
      </c>
      <c r="V1003" s="112" t="s">
        <v>197</v>
      </c>
      <c r="W1003" s="112" t="s">
        <v>193</v>
      </c>
      <c r="X1003" s="112">
        <v>1.6</v>
      </c>
      <c r="Y1003" s="112" t="s">
        <v>197</v>
      </c>
      <c r="Z1003" s="112" t="s">
        <v>197</v>
      </c>
      <c r="AA1003" s="125" t="s">
        <v>197</v>
      </c>
      <c r="AB1003" s="258" t="s">
        <v>197</v>
      </c>
      <c r="AC1003" s="125" t="s">
        <v>197</v>
      </c>
      <c r="AD1003" s="125" t="s">
        <v>197</v>
      </c>
      <c r="AE1003" s="125" t="s">
        <v>197</v>
      </c>
      <c r="AF1003" s="125">
        <v>0.1</v>
      </c>
      <c r="AG1003" s="125">
        <v>0</v>
      </c>
      <c r="AH1003" s="125">
        <v>0</v>
      </c>
      <c r="AI1003" s="202">
        <v>0</v>
      </c>
      <c r="AJ1003" s="202">
        <v>0</v>
      </c>
      <c r="AK1003" s="202" t="e">
        <v>#VALUE!</v>
      </c>
      <c r="AL1003" s="202">
        <v>0</v>
      </c>
      <c r="AM1003" s="202">
        <v>0.1</v>
      </c>
      <c r="AN1003" s="202">
        <v>0</v>
      </c>
      <c r="AO1003" s="202">
        <v>1</v>
      </c>
      <c r="AP1003" s="202">
        <v>0</v>
      </c>
      <c r="AQ1003" s="202" t="s">
        <v>197</v>
      </c>
      <c r="AR1003" s="202">
        <v>1969</v>
      </c>
      <c r="AS1003" s="203" t="s">
        <v>197</v>
      </c>
      <c r="AT1003" s="202" t="s">
        <v>132</v>
      </c>
      <c r="AU1003" s="202" t="s">
        <v>556</v>
      </c>
      <c r="AV1003" s="152" t="e">
        <v>#VALUE!</v>
      </c>
      <c r="AW1003" s="152" t="e">
        <v>#VALUE!</v>
      </c>
      <c r="AX1003" s="179">
        <v>-0.65811978826855422</v>
      </c>
      <c r="AY1003" s="179" t="s">
        <v>115</v>
      </c>
      <c r="AZ1003" s="179">
        <v>-0.48213774701454148</v>
      </c>
      <c r="BA1003" s="179">
        <v>-0.45373381349116559</v>
      </c>
      <c r="BB1003" s="179">
        <v>0</v>
      </c>
      <c r="BC1003" s="179">
        <v>0.43432807630916342</v>
      </c>
      <c r="BD1003" s="179">
        <v>0.45572130103258301</v>
      </c>
      <c r="BE1003" s="179" t="s">
        <v>115</v>
      </c>
      <c r="BF1003" s="179">
        <v>0.60021487020076458</v>
      </c>
      <c r="BG1003" s="179">
        <v>0.70203210490875212</v>
      </c>
      <c r="BH1003" s="204">
        <v>1</v>
      </c>
      <c r="BI1003" s="204">
        <v>5</v>
      </c>
      <c r="BJ1003" s="205" t="s">
        <v>3028</v>
      </c>
      <c r="BK1003" s="205" t="s">
        <v>3029</v>
      </c>
      <c r="BL1003" s="205" t="s">
        <v>3030</v>
      </c>
      <c r="BM1003" s="205">
        <v>0.94025783655022555</v>
      </c>
      <c r="BN1003" s="205" t="s">
        <v>115</v>
      </c>
      <c r="BO1003" s="205">
        <v>0.35214181307622588</v>
      </c>
      <c r="BP1003" s="205">
        <v>9.548178712712084E-2</v>
      </c>
      <c r="BQ1003" s="205" t="s">
        <v>115</v>
      </c>
      <c r="BR1003" s="205" t="s">
        <v>197</v>
      </c>
      <c r="BS1003" s="205">
        <v>0.1742578365502255</v>
      </c>
      <c r="BT1003" s="120" t="s">
        <v>115</v>
      </c>
      <c r="BU1003" s="120" t="s">
        <v>115</v>
      </c>
      <c r="BV1003" s="120" t="s">
        <v>115</v>
      </c>
      <c r="BW1003" s="120" t="s">
        <v>115</v>
      </c>
      <c r="BX1003" s="153" t="e">
        <v>#VALUE!</v>
      </c>
      <c r="BY1003" s="153" t="e">
        <v>#VALUE!</v>
      </c>
      <c r="BZ1003" s="153" t="e">
        <v>#VALUE!</v>
      </c>
      <c r="CA1003" s="154" t="s">
        <v>197</v>
      </c>
      <c r="CB1003" s="154" t="e">
        <v>#VALUE!</v>
      </c>
      <c r="CC1003" s="154" t="e">
        <v>#VALUE!</v>
      </c>
      <c r="CD1003" s="154" t="s">
        <v>197</v>
      </c>
      <c r="CE1003" s="155">
        <v>1</v>
      </c>
      <c r="CF1003" s="155" t="s">
        <v>821</v>
      </c>
      <c r="CG1003" s="155"/>
      <c r="CH1003" s="273"/>
    </row>
    <row r="1004" spans="1:86" s="1" customFormat="1" x14ac:dyDescent="0.2">
      <c r="A1004" s="120">
        <v>1000</v>
      </c>
      <c r="B1004" s="120" t="s">
        <v>1006</v>
      </c>
      <c r="C1004" s="120" t="s">
        <v>972</v>
      </c>
      <c r="D1004" s="126">
        <v>2</v>
      </c>
      <c r="E1004" s="126" t="s">
        <v>1007</v>
      </c>
      <c r="F1004" s="199">
        <v>68.11666666666666</v>
      </c>
      <c r="G1004" s="199">
        <v>13.666666666666666</v>
      </c>
      <c r="H1004" s="123">
        <v>1</v>
      </c>
      <c r="I1004" s="122">
        <v>9860</v>
      </c>
      <c r="J1004" s="122">
        <v>120</v>
      </c>
      <c r="K1004" s="123">
        <v>0</v>
      </c>
      <c r="L1004" s="122">
        <v>9860</v>
      </c>
      <c r="M1004" s="122">
        <v>120</v>
      </c>
      <c r="N1004" s="122">
        <v>11443.83333333333</v>
      </c>
      <c r="O1004" s="122">
        <v>358.16666666666612</v>
      </c>
      <c r="P1004" s="122">
        <v>658.83333333333394</v>
      </c>
      <c r="Q1004" s="124" t="s">
        <v>539</v>
      </c>
      <c r="R1004" s="158">
        <v>0</v>
      </c>
      <c r="S1004" s="112">
        <v>0</v>
      </c>
      <c r="T1004" s="112" t="s">
        <v>834</v>
      </c>
      <c r="U1004" s="112" t="s">
        <v>405</v>
      </c>
      <c r="V1004" s="112" t="s">
        <v>500</v>
      </c>
      <c r="W1004" s="112" t="s">
        <v>193</v>
      </c>
      <c r="X1004" s="112">
        <v>2.9</v>
      </c>
      <c r="Y1004" s="112" t="s">
        <v>197</v>
      </c>
      <c r="Z1004" s="112" t="s">
        <v>197</v>
      </c>
      <c r="AA1004" s="125" t="s">
        <v>195</v>
      </c>
      <c r="AB1004" s="258" t="s">
        <v>197</v>
      </c>
      <c r="AC1004" s="125" t="s">
        <v>197</v>
      </c>
      <c r="AD1004" s="125" t="s">
        <v>197</v>
      </c>
      <c r="AE1004" s="125" t="s">
        <v>197</v>
      </c>
      <c r="AF1004" s="125">
        <v>0.1</v>
      </c>
      <c r="AG1004" s="125">
        <v>0</v>
      </c>
      <c r="AH1004" s="125">
        <v>0</v>
      </c>
      <c r="AI1004" s="202">
        <v>0</v>
      </c>
      <c r="AJ1004" s="202">
        <v>0</v>
      </c>
      <c r="AK1004" s="202">
        <v>0.776407742248586</v>
      </c>
      <c r="AL1004" s="202">
        <v>0</v>
      </c>
      <c r="AM1004" s="202">
        <v>0.1</v>
      </c>
      <c r="AN1004" s="202">
        <v>0</v>
      </c>
      <c r="AO1004" s="202">
        <v>1</v>
      </c>
      <c r="AP1004" s="202">
        <v>0</v>
      </c>
      <c r="AQ1004" s="202" t="s">
        <v>197</v>
      </c>
      <c r="AR1004" s="202">
        <v>1968</v>
      </c>
      <c r="AS1004" s="203">
        <v>29</v>
      </c>
      <c r="AT1004" s="202" t="s">
        <v>132</v>
      </c>
      <c r="AU1004" s="202" t="s">
        <v>556</v>
      </c>
      <c r="AV1004" s="152">
        <v>1.2738952006438939</v>
      </c>
      <c r="AW1004" s="152">
        <v>1.2738952006438939</v>
      </c>
      <c r="AX1004" s="179">
        <v>-0.66766714659069881</v>
      </c>
      <c r="AY1004" s="179" t="s">
        <v>115</v>
      </c>
      <c r="AZ1004" s="179">
        <v>-0.49003073501118999</v>
      </c>
      <c r="BA1004" s="179">
        <v>-0.46161975436370523</v>
      </c>
      <c r="BB1004" s="179">
        <v>0</v>
      </c>
      <c r="BC1004" s="179">
        <v>0.44071267478174858</v>
      </c>
      <c r="BD1004" s="179">
        <v>0.46214011415399092</v>
      </c>
      <c r="BE1004" s="179" t="s">
        <v>115</v>
      </c>
      <c r="BF1004" s="179">
        <v>0.60790122113316869</v>
      </c>
      <c r="BG1004" s="179">
        <v>0.71114136035073772</v>
      </c>
      <c r="BH1004" s="204">
        <v>1</v>
      </c>
      <c r="BI1004" s="204">
        <v>5</v>
      </c>
      <c r="BJ1004" s="205" t="s">
        <v>3028</v>
      </c>
      <c r="BK1004" s="205" t="s">
        <v>3029</v>
      </c>
      <c r="BL1004" s="205" t="s">
        <v>3030</v>
      </c>
      <c r="BM1004" s="205">
        <v>1.3592257751413981</v>
      </c>
      <c r="BN1004" s="205" t="s">
        <v>115</v>
      </c>
      <c r="BO1004" s="205">
        <v>0.39339383078410689</v>
      </c>
      <c r="BP1004" s="205">
        <v>9.548178712712084E-2</v>
      </c>
      <c r="BQ1004" s="205" t="s">
        <v>115</v>
      </c>
      <c r="BR1004" s="205" t="s">
        <v>197</v>
      </c>
      <c r="BS1004" s="205">
        <v>0.20522577514139839</v>
      </c>
      <c r="BT1004" s="120" t="s">
        <v>115</v>
      </c>
      <c r="BU1004" s="120" t="s">
        <v>115</v>
      </c>
      <c r="BV1004" s="120" t="s">
        <v>115</v>
      </c>
      <c r="BW1004" s="120" t="s">
        <v>115</v>
      </c>
      <c r="BX1004" s="153">
        <v>27.640774224858603</v>
      </c>
      <c r="BY1004" s="153">
        <v>1.3366691662470298</v>
      </c>
      <c r="BZ1004" s="153">
        <v>1.3366691662470298</v>
      </c>
      <c r="CA1004" s="154" t="s">
        <v>197</v>
      </c>
      <c r="CB1004" s="154">
        <v>1.3523320889404042</v>
      </c>
      <c r="CC1004" s="154">
        <v>1.3523320889404042</v>
      </c>
      <c r="CD1004" s="154" t="s">
        <v>197</v>
      </c>
      <c r="CE1004" s="155">
        <v>1</v>
      </c>
      <c r="CF1004" s="155" t="s">
        <v>821</v>
      </c>
      <c r="CG1004" s="155"/>
      <c r="CH1004" s="273"/>
    </row>
    <row r="1005" spans="1:86" s="1" customFormat="1" x14ac:dyDescent="0.2">
      <c r="A1005" s="120">
        <v>1001</v>
      </c>
      <c r="B1005" s="120" t="s">
        <v>1008</v>
      </c>
      <c r="C1005" s="120" t="s">
        <v>972</v>
      </c>
      <c r="D1005" s="126">
        <v>2</v>
      </c>
      <c r="E1005" s="126" t="s">
        <v>1009</v>
      </c>
      <c r="F1005" s="199">
        <v>69.25</v>
      </c>
      <c r="G1005" s="199">
        <v>16.083333333333332</v>
      </c>
      <c r="H1005" s="123">
        <v>1</v>
      </c>
      <c r="I1005" s="122">
        <v>12710</v>
      </c>
      <c r="J1005" s="122">
        <v>200</v>
      </c>
      <c r="K1005" s="123">
        <v>0</v>
      </c>
      <c r="L1005" s="122">
        <v>12710</v>
      </c>
      <c r="M1005" s="122">
        <v>200</v>
      </c>
      <c r="N1005" s="122">
        <v>15263</v>
      </c>
      <c r="O1005" s="122">
        <v>644</v>
      </c>
      <c r="P1005" s="122">
        <v>1071</v>
      </c>
      <c r="Q1005" s="124" t="s">
        <v>1010</v>
      </c>
      <c r="R1005" s="158">
        <v>1</v>
      </c>
      <c r="S1005" s="112">
        <v>5</v>
      </c>
      <c r="T1005" s="112" t="s">
        <v>206</v>
      </c>
      <c r="U1005" s="112" t="s">
        <v>1011</v>
      </c>
      <c r="V1005" s="112" t="s">
        <v>1012</v>
      </c>
      <c r="W1005" s="112" t="s">
        <v>193</v>
      </c>
      <c r="X1005" s="112">
        <v>7.47</v>
      </c>
      <c r="Y1005" s="112" t="s">
        <v>197</v>
      </c>
      <c r="Z1005" s="112" t="s">
        <v>197</v>
      </c>
      <c r="AA1005" s="125" t="s">
        <v>790</v>
      </c>
      <c r="AB1005" s="258" t="s">
        <v>197</v>
      </c>
      <c r="AC1005" s="125" t="s">
        <v>197</v>
      </c>
      <c r="AD1005" s="125" t="s">
        <v>197</v>
      </c>
      <c r="AE1005" s="125" t="s">
        <v>197</v>
      </c>
      <c r="AF1005" s="125">
        <v>0.1</v>
      </c>
      <c r="AG1005" s="125">
        <v>0</v>
      </c>
      <c r="AH1005" s="125">
        <v>0</v>
      </c>
      <c r="AI1005" s="202">
        <v>0</v>
      </c>
      <c r="AJ1005" s="202">
        <v>0</v>
      </c>
      <c r="AK1005" s="202">
        <v>0.82037828841608706</v>
      </c>
      <c r="AL1005" s="202">
        <v>0</v>
      </c>
      <c r="AM1005" s="202">
        <v>0.1</v>
      </c>
      <c r="AN1005" s="202">
        <v>0</v>
      </c>
      <c r="AO1005" s="202">
        <v>1</v>
      </c>
      <c r="AP1005" s="202">
        <v>0</v>
      </c>
      <c r="AQ1005" s="202" t="s">
        <v>197</v>
      </c>
      <c r="AR1005" s="202">
        <v>1970</v>
      </c>
      <c r="AS1005" s="203">
        <v>33</v>
      </c>
      <c r="AT1005" s="202" t="s">
        <v>132</v>
      </c>
      <c r="AU1005" s="202" t="s">
        <v>556</v>
      </c>
      <c r="AV1005" s="152">
        <v>1.3011612260225511</v>
      </c>
      <c r="AW1005" s="152">
        <v>1.3011612260225511</v>
      </c>
      <c r="AX1005" s="179">
        <v>-1.291013436472527</v>
      </c>
      <c r="AY1005" s="179" t="s">
        <v>115</v>
      </c>
      <c r="AZ1005" s="179">
        <v>-0.97582944676386518</v>
      </c>
      <c r="BA1005" s="179">
        <v>-0.9182446057292416</v>
      </c>
      <c r="BB1005" s="179">
        <v>0</v>
      </c>
      <c r="BC1005" s="179">
        <v>0.90973096688849642</v>
      </c>
      <c r="BD1005" s="179">
        <v>0.95561476235566223</v>
      </c>
      <c r="BE1005" s="179" t="s">
        <v>115</v>
      </c>
      <c r="BF1005" s="179">
        <v>1.2540989184031019</v>
      </c>
      <c r="BG1005" s="179">
        <v>1.489327446481165</v>
      </c>
      <c r="BH1005" s="204">
        <v>1</v>
      </c>
      <c r="BI1005" s="204">
        <v>5</v>
      </c>
      <c r="BJ1005" s="205" t="s">
        <v>3028</v>
      </c>
      <c r="BK1005" s="205" t="s">
        <v>3029</v>
      </c>
      <c r="BL1005" s="205" t="s">
        <v>3030</v>
      </c>
      <c r="BM1005" s="205">
        <v>0.96217115839129752</v>
      </c>
      <c r="BN1005" s="205" t="s">
        <v>115</v>
      </c>
      <c r="BO1005" s="205">
        <v>0.31935520416609359</v>
      </c>
      <c r="BP1005" s="205">
        <v>9.548178712712084E-2</v>
      </c>
      <c r="BQ1005" s="205" t="s">
        <v>115</v>
      </c>
      <c r="BR1005" s="205" t="s">
        <v>197</v>
      </c>
      <c r="BS1005" s="205">
        <v>0.96217115839129752</v>
      </c>
      <c r="BT1005" s="120" t="s">
        <v>115</v>
      </c>
      <c r="BU1005" s="120" t="s">
        <v>115</v>
      </c>
      <c r="BV1005" s="120" t="s">
        <v>115</v>
      </c>
      <c r="BW1005" s="120" t="s">
        <v>115</v>
      </c>
      <c r="BX1005" s="153">
        <v>32.0378288416087</v>
      </c>
      <c r="BY1005" s="153">
        <v>1.3431772236773019</v>
      </c>
      <c r="BZ1005" s="153">
        <v>1.3431772236773019</v>
      </c>
      <c r="CA1005" s="154" t="s">
        <v>197</v>
      </c>
      <c r="CB1005" s="154">
        <v>1.6522404159944508</v>
      </c>
      <c r="CC1005" s="154">
        <v>1.6522404159944508</v>
      </c>
      <c r="CD1005" s="154" t="s">
        <v>197</v>
      </c>
      <c r="CE1005" s="155">
        <v>1</v>
      </c>
      <c r="CF1005" s="155" t="s">
        <v>821</v>
      </c>
      <c r="CG1005" s="155"/>
      <c r="CH1005" s="273"/>
    </row>
    <row r="1006" spans="1:86" s="1" customFormat="1" x14ac:dyDescent="0.2">
      <c r="A1006" s="120">
        <v>1002</v>
      </c>
      <c r="B1006" s="120" t="s">
        <v>1013</v>
      </c>
      <c r="C1006" s="120" t="s">
        <v>972</v>
      </c>
      <c r="D1006" s="126">
        <v>2</v>
      </c>
      <c r="E1006" s="126" t="s">
        <v>1014</v>
      </c>
      <c r="F1006" s="199">
        <v>69.706360000000004</v>
      </c>
      <c r="G1006" s="199">
        <v>29.404596999999999</v>
      </c>
      <c r="H1006" s="123">
        <v>1</v>
      </c>
      <c r="I1006" s="122">
        <v>4430</v>
      </c>
      <c r="J1006" s="122">
        <v>80</v>
      </c>
      <c r="K1006" s="123">
        <v>0</v>
      </c>
      <c r="L1006" s="122">
        <v>4430</v>
      </c>
      <c r="M1006" s="122">
        <v>80</v>
      </c>
      <c r="N1006" s="122">
        <v>5080.75</v>
      </c>
      <c r="O1006" s="122">
        <v>503.25</v>
      </c>
      <c r="P1006" s="122">
        <v>428.75</v>
      </c>
      <c r="Q1006" s="124" t="s">
        <v>539</v>
      </c>
      <c r="R1006" s="158">
        <v>1</v>
      </c>
      <c r="S1006" s="112">
        <v>5</v>
      </c>
      <c r="T1006" s="112" t="s">
        <v>1015</v>
      </c>
      <c r="U1006" s="112" t="s">
        <v>405</v>
      </c>
      <c r="V1006" s="112" t="s">
        <v>405</v>
      </c>
      <c r="W1006" s="112" t="s">
        <v>193</v>
      </c>
      <c r="X1006" s="112">
        <v>1.1000000000000001</v>
      </c>
      <c r="Y1006" s="112" t="s">
        <v>197</v>
      </c>
      <c r="Z1006" s="112" t="s">
        <v>197</v>
      </c>
      <c r="AA1006" s="125" t="s">
        <v>197</v>
      </c>
      <c r="AB1006" s="258" t="s">
        <v>197</v>
      </c>
      <c r="AC1006" s="125" t="s">
        <v>197</v>
      </c>
      <c r="AD1006" s="125" t="s">
        <v>197</v>
      </c>
      <c r="AE1006" s="125" t="s">
        <v>197</v>
      </c>
      <c r="AF1006" s="125">
        <v>0.1</v>
      </c>
      <c r="AG1006" s="125">
        <v>0</v>
      </c>
      <c r="AH1006" s="125">
        <v>0</v>
      </c>
      <c r="AI1006" s="202">
        <v>0</v>
      </c>
      <c r="AJ1006" s="202">
        <v>0</v>
      </c>
      <c r="AK1006" s="202">
        <v>0.84259587035353523</v>
      </c>
      <c r="AL1006" s="202">
        <v>0</v>
      </c>
      <c r="AM1006" s="202">
        <v>0.1</v>
      </c>
      <c r="AN1006" s="202">
        <v>0</v>
      </c>
      <c r="AO1006" s="202">
        <v>1</v>
      </c>
      <c r="AP1006" s="202">
        <v>0</v>
      </c>
      <c r="AQ1006" s="202" t="s">
        <v>197</v>
      </c>
      <c r="AR1006" s="202">
        <v>1968</v>
      </c>
      <c r="AS1006" s="203">
        <v>70</v>
      </c>
      <c r="AT1006" s="202" t="s">
        <v>132</v>
      </c>
      <c r="AU1006" s="202" t="s">
        <v>556</v>
      </c>
      <c r="AV1006" s="152">
        <v>1.3152824034164037</v>
      </c>
      <c r="AW1006" s="152">
        <v>1.3152824034164037</v>
      </c>
      <c r="AX1006" s="179">
        <v>-1.2565770091439361</v>
      </c>
      <c r="AY1006" s="179" t="s">
        <v>115</v>
      </c>
      <c r="AZ1006" s="179">
        <v>-0.9497168685999271</v>
      </c>
      <c r="BA1006" s="179">
        <v>-0.89281107444995145</v>
      </c>
      <c r="BB1006" s="179">
        <v>0</v>
      </c>
      <c r="BC1006" s="179">
        <v>0.88535142041223214</v>
      </c>
      <c r="BD1006" s="179">
        <v>0.93117265746974975</v>
      </c>
      <c r="BE1006" s="179" t="s">
        <v>115</v>
      </c>
      <c r="BF1006" s="179">
        <v>1.221730958910008</v>
      </c>
      <c r="BG1006" s="179">
        <v>1.449804473645983</v>
      </c>
      <c r="BH1006" s="204">
        <v>1</v>
      </c>
      <c r="BI1006" s="204">
        <v>5</v>
      </c>
      <c r="BJ1006" s="205" t="s">
        <v>3028</v>
      </c>
      <c r="BK1006" s="205" t="s">
        <v>3029</v>
      </c>
      <c r="BL1006" s="205" t="s">
        <v>3030</v>
      </c>
      <c r="BM1006" s="205">
        <v>1.4808259292929411</v>
      </c>
      <c r="BN1006" s="205" t="s">
        <v>115</v>
      </c>
      <c r="BO1006" s="205">
        <v>8.5002150838443313E-2</v>
      </c>
      <c r="BP1006" s="205">
        <v>9.548178712712084E-2</v>
      </c>
      <c r="BQ1006" s="205" t="s">
        <v>115</v>
      </c>
      <c r="BR1006" s="205" t="s">
        <v>197</v>
      </c>
      <c r="BS1006" s="205">
        <v>0.25482592929294129</v>
      </c>
      <c r="BT1006" s="120" t="s">
        <v>115</v>
      </c>
      <c r="BU1006" s="120" t="s">
        <v>115</v>
      </c>
      <c r="BV1006" s="120" t="s">
        <v>115</v>
      </c>
      <c r="BW1006" s="120" t="s">
        <v>115</v>
      </c>
      <c r="BX1006" s="153">
        <v>68.519174070707052</v>
      </c>
      <c r="BY1006" s="153">
        <v>1.3214802072134799</v>
      </c>
      <c r="BZ1006" s="153">
        <v>1.3214802072134799</v>
      </c>
      <c r="CA1006" s="154" t="s">
        <v>197</v>
      </c>
      <c r="CB1006" s="154">
        <v>1.3458254687354496</v>
      </c>
      <c r="CC1006" s="154">
        <v>1.3458254687354496</v>
      </c>
      <c r="CD1006" s="154" t="s">
        <v>197</v>
      </c>
      <c r="CE1006" s="155">
        <v>1</v>
      </c>
      <c r="CF1006" s="155" t="s">
        <v>821</v>
      </c>
      <c r="CG1006" s="155"/>
      <c r="CH1006" s="273"/>
    </row>
    <row r="1007" spans="1:86" s="1" customFormat="1" x14ac:dyDescent="0.2">
      <c r="A1007" s="120">
        <v>1003</v>
      </c>
      <c r="B1007" s="120" t="s">
        <v>1017</v>
      </c>
      <c r="C1007" s="120" t="s">
        <v>972</v>
      </c>
      <c r="D1007" s="126">
        <v>2</v>
      </c>
      <c r="E1007" s="126" t="s">
        <v>1014</v>
      </c>
      <c r="F1007" s="199">
        <v>69.706360000000004</v>
      </c>
      <c r="G1007" s="199">
        <v>29.404596999999999</v>
      </c>
      <c r="H1007" s="123">
        <v>1</v>
      </c>
      <c r="I1007" s="122">
        <v>2210</v>
      </c>
      <c r="J1007" s="122">
        <v>90</v>
      </c>
      <c r="K1007" s="123">
        <v>0</v>
      </c>
      <c r="L1007" s="122">
        <v>2210</v>
      </c>
      <c r="M1007" s="122">
        <v>90</v>
      </c>
      <c r="N1007" s="122">
        <v>2321.75</v>
      </c>
      <c r="O1007" s="122">
        <v>417.25</v>
      </c>
      <c r="P1007" s="122">
        <v>442.75</v>
      </c>
      <c r="Q1007" s="124" t="s">
        <v>539</v>
      </c>
      <c r="R1007" s="158">
        <v>1</v>
      </c>
      <c r="S1007" s="112">
        <v>5</v>
      </c>
      <c r="T1007" s="112" t="s">
        <v>1015</v>
      </c>
      <c r="U1007" s="112" t="s">
        <v>405</v>
      </c>
      <c r="V1007" s="112" t="s">
        <v>405</v>
      </c>
      <c r="W1007" s="112" t="s">
        <v>193</v>
      </c>
      <c r="X1007" s="112">
        <v>0.23</v>
      </c>
      <c r="Y1007" s="112" t="s">
        <v>197</v>
      </c>
      <c r="Z1007" s="112" t="s">
        <v>197</v>
      </c>
      <c r="AA1007" s="125" t="s">
        <v>197</v>
      </c>
      <c r="AB1007" s="258" t="s">
        <v>197</v>
      </c>
      <c r="AC1007" s="125" t="s">
        <v>197</v>
      </c>
      <c r="AD1007" s="125" t="s">
        <v>197</v>
      </c>
      <c r="AE1007" s="125" t="s">
        <v>197</v>
      </c>
      <c r="AF1007" s="125">
        <v>0.1</v>
      </c>
      <c r="AG1007" s="125">
        <v>0</v>
      </c>
      <c r="AH1007" s="125">
        <v>0</v>
      </c>
      <c r="AI1007" s="202">
        <v>0</v>
      </c>
      <c r="AJ1007" s="202">
        <v>0</v>
      </c>
      <c r="AK1007" s="202">
        <v>0.84259587035353523</v>
      </c>
      <c r="AL1007" s="202">
        <v>0</v>
      </c>
      <c r="AM1007" s="202">
        <v>0.1</v>
      </c>
      <c r="AN1007" s="202">
        <v>0</v>
      </c>
      <c r="AO1007" s="202">
        <v>1</v>
      </c>
      <c r="AP1007" s="202">
        <v>0</v>
      </c>
      <c r="AQ1007" s="202" t="s">
        <v>197</v>
      </c>
      <c r="AR1007" s="202">
        <v>1968</v>
      </c>
      <c r="AS1007" s="203">
        <v>70</v>
      </c>
      <c r="AT1007" s="202" t="s">
        <v>132</v>
      </c>
      <c r="AU1007" s="202" t="s">
        <v>556</v>
      </c>
      <c r="AV1007" s="152">
        <v>1.3152824034164037</v>
      </c>
      <c r="AW1007" s="152">
        <v>1.3152824034164037</v>
      </c>
      <c r="AX1007" s="179">
        <v>-0.43891846734630757</v>
      </c>
      <c r="AY1007" s="179" t="s">
        <v>115</v>
      </c>
      <c r="AZ1007" s="179">
        <v>-0.36375209893331178</v>
      </c>
      <c r="BA1007" s="179">
        <v>-0.33776236753407812</v>
      </c>
      <c r="BB1007" s="179">
        <v>0</v>
      </c>
      <c r="BC1007" s="179">
        <v>0.34651423044842822</v>
      </c>
      <c r="BD1007" s="179">
        <v>0.3650597852129121</v>
      </c>
      <c r="BE1007" s="179" t="s">
        <v>115</v>
      </c>
      <c r="BF1007" s="179">
        <v>0.44474292637382112</v>
      </c>
      <c r="BG1007" s="179">
        <v>0.51375827783309391</v>
      </c>
      <c r="BH1007" s="204">
        <v>1</v>
      </c>
      <c r="BI1007" s="204">
        <v>5</v>
      </c>
      <c r="BJ1007" s="205" t="s">
        <v>3028</v>
      </c>
      <c r="BK1007" s="205" t="s">
        <v>3029</v>
      </c>
      <c r="BL1007" s="205" t="s">
        <v>3030</v>
      </c>
      <c r="BM1007" s="205">
        <v>1.4808259292929411</v>
      </c>
      <c r="BN1007" s="205" t="s">
        <v>115</v>
      </c>
      <c r="BO1007" s="205">
        <v>8.5002150838443313E-2</v>
      </c>
      <c r="BP1007" s="205">
        <v>9.548178712712084E-2</v>
      </c>
      <c r="BQ1007" s="205" t="s">
        <v>115</v>
      </c>
      <c r="BR1007" s="205" t="s">
        <v>197</v>
      </c>
      <c r="BS1007" s="205">
        <v>0.25482592929294129</v>
      </c>
      <c r="BT1007" s="120" t="s">
        <v>115</v>
      </c>
      <c r="BU1007" s="120" t="s">
        <v>115</v>
      </c>
      <c r="BV1007" s="120" t="s">
        <v>115</v>
      </c>
      <c r="BW1007" s="120" t="s">
        <v>115</v>
      </c>
      <c r="BX1007" s="153">
        <v>68.519174070707052</v>
      </c>
      <c r="BY1007" s="153">
        <v>1.3214802072134799</v>
      </c>
      <c r="BZ1007" s="153">
        <v>1.3214802072134799</v>
      </c>
      <c r="CA1007" s="154" t="s">
        <v>197</v>
      </c>
      <c r="CB1007" s="154">
        <v>1.3458254687354496</v>
      </c>
      <c r="CC1007" s="154">
        <v>1.3458254687354496</v>
      </c>
      <c r="CD1007" s="154" t="s">
        <v>197</v>
      </c>
      <c r="CE1007" s="155">
        <v>1</v>
      </c>
      <c r="CF1007" s="155" t="s">
        <v>821</v>
      </c>
      <c r="CG1007" s="155"/>
      <c r="CH1007" s="273"/>
    </row>
    <row r="1008" spans="1:86" s="1" customFormat="1" x14ac:dyDescent="0.2">
      <c r="A1008" s="120">
        <v>1004</v>
      </c>
      <c r="B1008" s="120" t="s">
        <v>1016</v>
      </c>
      <c r="C1008" s="120" t="s">
        <v>972</v>
      </c>
      <c r="D1008" s="126">
        <v>2</v>
      </c>
      <c r="E1008" s="126" t="s">
        <v>1014</v>
      </c>
      <c r="F1008" s="199">
        <v>69.706360000000004</v>
      </c>
      <c r="G1008" s="199">
        <v>29.404596999999999</v>
      </c>
      <c r="H1008" s="123">
        <v>1</v>
      </c>
      <c r="I1008" s="122">
        <v>530</v>
      </c>
      <c r="J1008" s="122">
        <v>60</v>
      </c>
      <c r="K1008" s="123">
        <v>0</v>
      </c>
      <c r="L1008" s="122">
        <v>530</v>
      </c>
      <c r="M1008" s="122">
        <v>60</v>
      </c>
      <c r="N1008" s="122">
        <v>591</v>
      </c>
      <c r="O1008" s="122">
        <v>312</v>
      </c>
      <c r="P1008" s="122">
        <v>300</v>
      </c>
      <c r="Q1008" s="124" t="s">
        <v>539</v>
      </c>
      <c r="R1008" s="158">
        <v>1</v>
      </c>
      <c r="S1008" s="112">
        <v>5</v>
      </c>
      <c r="T1008" s="112" t="s">
        <v>1015</v>
      </c>
      <c r="U1008" s="112" t="s">
        <v>405</v>
      </c>
      <c r="V1008" s="112" t="s">
        <v>405</v>
      </c>
      <c r="W1008" s="112" t="s">
        <v>193</v>
      </c>
      <c r="X1008" s="112">
        <v>0.23</v>
      </c>
      <c r="Y1008" s="112" t="s">
        <v>197</v>
      </c>
      <c r="Z1008" s="112" t="s">
        <v>197</v>
      </c>
      <c r="AA1008" s="125" t="s">
        <v>197</v>
      </c>
      <c r="AB1008" s="258" t="s">
        <v>197</v>
      </c>
      <c r="AC1008" s="125" t="s">
        <v>197</v>
      </c>
      <c r="AD1008" s="125" t="s">
        <v>197</v>
      </c>
      <c r="AE1008" s="125" t="s">
        <v>197</v>
      </c>
      <c r="AF1008" s="125">
        <v>0.1</v>
      </c>
      <c r="AG1008" s="125">
        <v>0</v>
      </c>
      <c r="AH1008" s="125">
        <v>0</v>
      </c>
      <c r="AI1008" s="202">
        <v>0</v>
      </c>
      <c r="AJ1008" s="202">
        <v>0</v>
      </c>
      <c r="AK1008" s="202">
        <v>0.84259587035353523</v>
      </c>
      <c r="AL1008" s="202">
        <v>0</v>
      </c>
      <c r="AM1008" s="202">
        <v>0.1</v>
      </c>
      <c r="AN1008" s="202">
        <v>0</v>
      </c>
      <c r="AO1008" s="202">
        <v>1</v>
      </c>
      <c r="AP1008" s="202">
        <v>0</v>
      </c>
      <c r="AQ1008" s="202" t="s">
        <v>197</v>
      </c>
      <c r="AR1008" s="202">
        <v>1968</v>
      </c>
      <c r="AS1008" s="203">
        <v>70</v>
      </c>
      <c r="AT1008" s="202" t="s">
        <v>132</v>
      </c>
      <c r="AU1008" s="202" t="s">
        <v>556</v>
      </c>
      <c r="AV1008" s="152">
        <v>1.3152824034164037</v>
      </c>
      <c r="AW1008" s="152">
        <v>1.3152824034164037</v>
      </c>
      <c r="AX1008" s="179">
        <v>-1.38858110021654</v>
      </c>
      <c r="AY1008" s="179" t="s">
        <v>115</v>
      </c>
      <c r="AZ1008" s="179">
        <v>-1.0484404840246699</v>
      </c>
      <c r="BA1008" s="179">
        <v>-0.98883347942870004</v>
      </c>
      <c r="BB1008" s="179">
        <v>0</v>
      </c>
      <c r="BC1008" s="179">
        <v>0.97748615117597137</v>
      </c>
      <c r="BD1008" s="179">
        <v>1.023767955681034</v>
      </c>
      <c r="BE1008" s="179" t="s">
        <v>115</v>
      </c>
      <c r="BF1008" s="179">
        <v>1.34679545325245</v>
      </c>
      <c r="BG1008" s="179">
        <v>1.602206905619139</v>
      </c>
      <c r="BH1008" s="204">
        <v>1</v>
      </c>
      <c r="BI1008" s="204">
        <v>5</v>
      </c>
      <c r="BJ1008" s="205" t="s">
        <v>3028</v>
      </c>
      <c r="BK1008" s="205" t="s">
        <v>3029</v>
      </c>
      <c r="BL1008" s="205" t="s">
        <v>3030</v>
      </c>
      <c r="BM1008" s="205">
        <v>1.4808259292929411</v>
      </c>
      <c r="BN1008" s="205" t="s">
        <v>115</v>
      </c>
      <c r="BO1008" s="205">
        <v>8.5002150838443313E-2</v>
      </c>
      <c r="BP1008" s="205">
        <v>9.548178712712084E-2</v>
      </c>
      <c r="BQ1008" s="205" t="s">
        <v>115</v>
      </c>
      <c r="BR1008" s="205" t="s">
        <v>197</v>
      </c>
      <c r="BS1008" s="205">
        <v>0.25482592929294129</v>
      </c>
      <c r="BT1008" s="120" t="s">
        <v>115</v>
      </c>
      <c r="BU1008" s="120" t="s">
        <v>115</v>
      </c>
      <c r="BV1008" s="120" t="s">
        <v>115</v>
      </c>
      <c r="BW1008" s="120" t="s">
        <v>115</v>
      </c>
      <c r="BX1008" s="153">
        <v>68.519174070707052</v>
      </c>
      <c r="BY1008" s="153">
        <v>1.3214802072134799</v>
      </c>
      <c r="BZ1008" s="153">
        <v>1.3214802072134799</v>
      </c>
      <c r="CA1008" s="154" t="s">
        <v>197</v>
      </c>
      <c r="CB1008" s="154">
        <v>1.3458254687354496</v>
      </c>
      <c r="CC1008" s="154">
        <v>1.3458254687354496</v>
      </c>
      <c r="CD1008" s="154" t="s">
        <v>197</v>
      </c>
      <c r="CE1008" s="155">
        <v>1</v>
      </c>
      <c r="CF1008" s="155" t="s">
        <v>821</v>
      </c>
      <c r="CG1008" s="155"/>
      <c r="CH1008" s="273"/>
    </row>
    <row r="1009" spans="1:86" s="1" customFormat="1" x14ac:dyDescent="0.2">
      <c r="A1009" s="120">
        <v>1005</v>
      </c>
      <c r="B1009" s="120" t="s">
        <v>810</v>
      </c>
      <c r="C1009" s="120" t="s">
        <v>780</v>
      </c>
      <c r="D1009" s="126">
        <v>2</v>
      </c>
      <c r="E1009" s="126" t="s">
        <v>811</v>
      </c>
      <c r="F1009" s="199">
        <v>59.716666666666669</v>
      </c>
      <c r="G1009" s="199">
        <v>6.8666666666666671</v>
      </c>
      <c r="H1009" s="123">
        <v>1</v>
      </c>
      <c r="I1009" s="122">
        <v>6770</v>
      </c>
      <c r="J1009" s="122">
        <v>150</v>
      </c>
      <c r="K1009" s="123">
        <v>0</v>
      </c>
      <c r="L1009" s="122">
        <v>6770</v>
      </c>
      <c r="M1009" s="122">
        <v>150</v>
      </c>
      <c r="N1009" s="122">
        <v>7676.333333333333</v>
      </c>
      <c r="O1009" s="122">
        <v>478.66666666666703</v>
      </c>
      <c r="P1009" s="122">
        <v>399.33333333333297</v>
      </c>
      <c r="Q1009" s="124" t="s">
        <v>405</v>
      </c>
      <c r="R1009" s="158">
        <v>1</v>
      </c>
      <c r="S1009" s="112">
        <v>5</v>
      </c>
      <c r="T1009" s="112" t="s">
        <v>405</v>
      </c>
      <c r="U1009" s="112" t="s">
        <v>808</v>
      </c>
      <c r="V1009" s="112" t="s">
        <v>803</v>
      </c>
      <c r="W1009" s="112" t="s">
        <v>193</v>
      </c>
      <c r="X1009" s="112">
        <v>2.9</v>
      </c>
      <c r="Y1009" s="112" t="s">
        <v>197</v>
      </c>
      <c r="Z1009" s="112" t="s">
        <v>197</v>
      </c>
      <c r="AA1009" s="125" t="s">
        <v>790</v>
      </c>
      <c r="AB1009" s="258" t="s">
        <v>197</v>
      </c>
      <c r="AC1009" s="125" t="s">
        <v>197</v>
      </c>
      <c r="AD1009" s="125" t="s">
        <v>197</v>
      </c>
      <c r="AE1009" s="125" t="s">
        <v>197</v>
      </c>
      <c r="AF1009" s="125">
        <v>0.1</v>
      </c>
      <c r="AG1009" s="125">
        <v>0</v>
      </c>
      <c r="AH1009" s="125">
        <v>0</v>
      </c>
      <c r="AI1009" s="202">
        <v>0</v>
      </c>
      <c r="AJ1009" s="202">
        <v>0</v>
      </c>
      <c r="AK1009" s="202">
        <v>0.5</v>
      </c>
      <c r="AL1009" s="202">
        <v>0</v>
      </c>
      <c r="AM1009" s="202">
        <v>0.1</v>
      </c>
      <c r="AN1009" s="202">
        <v>0</v>
      </c>
      <c r="AO1009" s="202">
        <v>1</v>
      </c>
      <c r="AP1009" s="202">
        <v>0</v>
      </c>
      <c r="AQ1009" s="202" t="s">
        <v>197</v>
      </c>
      <c r="AR1009" s="202">
        <v>1966</v>
      </c>
      <c r="AS1009" s="203">
        <v>7</v>
      </c>
      <c r="AT1009" s="202" t="s">
        <v>132</v>
      </c>
      <c r="AU1009" s="202" t="s">
        <v>556</v>
      </c>
      <c r="AV1009" s="152">
        <v>1.1269427669584644</v>
      </c>
      <c r="AW1009" s="152">
        <v>1.1269427669584644</v>
      </c>
      <c r="AX1009" s="179">
        <v>-1.231447161574484</v>
      </c>
      <c r="AY1009" s="179" t="s">
        <v>115</v>
      </c>
      <c r="AZ1009" s="179">
        <v>-0.9042126777031203</v>
      </c>
      <c r="BA1009" s="179">
        <v>-0.84891859463181618</v>
      </c>
      <c r="BB1009" s="179">
        <v>0</v>
      </c>
      <c r="BC1009" s="179">
        <v>0.83150777053359326</v>
      </c>
      <c r="BD1009" s="179">
        <v>0.8772759194174502</v>
      </c>
      <c r="BE1009" s="179" t="s">
        <v>115</v>
      </c>
      <c r="BF1009" s="179">
        <v>1.203153980113485</v>
      </c>
      <c r="BG1009" s="179">
        <v>1.4414588147945551</v>
      </c>
      <c r="BH1009" s="204">
        <v>-1</v>
      </c>
      <c r="BI1009" s="204">
        <v>7</v>
      </c>
      <c r="BJ1009" s="205" t="s">
        <v>3033</v>
      </c>
      <c r="BK1009" s="205" t="s">
        <v>3034</v>
      </c>
      <c r="BL1009" s="205" t="s">
        <v>3035</v>
      </c>
      <c r="BM1009" s="205">
        <v>0</v>
      </c>
      <c r="BN1009" s="205" t="s">
        <v>115</v>
      </c>
      <c r="BO1009" s="205">
        <v>6.6943720311188226E-2</v>
      </c>
      <c r="BP1009" s="205">
        <v>9.548178712712084E-2</v>
      </c>
      <c r="BQ1009" s="205" t="s">
        <v>115</v>
      </c>
      <c r="BR1009" s="205" t="s">
        <v>197</v>
      </c>
      <c r="BS1009" s="205">
        <v>0.1698240810942058</v>
      </c>
      <c r="BT1009" s="120" t="s">
        <v>115</v>
      </c>
      <c r="BU1009" s="120" t="s">
        <v>115</v>
      </c>
      <c r="BV1009" s="120" t="s">
        <v>115</v>
      </c>
      <c r="BW1009" s="120" t="s">
        <v>115</v>
      </c>
      <c r="BX1009" s="153">
        <v>7</v>
      </c>
      <c r="BY1009" s="153">
        <v>1.1329599434058077</v>
      </c>
      <c r="BZ1009" s="153">
        <v>1.1329599434058077</v>
      </c>
      <c r="CA1009" s="154" t="s">
        <v>197</v>
      </c>
      <c r="CB1009" s="154">
        <v>1.1456170616229415</v>
      </c>
      <c r="CC1009" s="154">
        <v>1.1456170616229415</v>
      </c>
      <c r="CD1009" s="154" t="s">
        <v>197</v>
      </c>
      <c r="CE1009" s="155">
        <v>0</v>
      </c>
      <c r="CF1009" s="269"/>
      <c r="CG1009" s="269"/>
      <c r="CH1009" s="273"/>
    </row>
    <row r="1010" spans="1:86" s="1" customFormat="1" x14ac:dyDescent="0.2">
      <c r="A1010" s="120">
        <v>1006</v>
      </c>
      <c r="B1010" s="120" t="s">
        <v>809</v>
      </c>
      <c r="C1010" s="120" t="s">
        <v>2239</v>
      </c>
      <c r="D1010" s="126">
        <v>2</v>
      </c>
      <c r="E1010" s="126" t="s">
        <v>807</v>
      </c>
      <c r="F1010" s="199">
        <v>58.083333333333336</v>
      </c>
      <c r="G1010" s="199">
        <v>6.8</v>
      </c>
      <c r="H1010" s="123">
        <v>1</v>
      </c>
      <c r="I1010" s="122">
        <v>6770</v>
      </c>
      <c r="J1010" s="122">
        <v>150</v>
      </c>
      <c r="K1010" s="123">
        <v>0</v>
      </c>
      <c r="L1010" s="122">
        <v>6770</v>
      </c>
      <c r="M1010" s="122">
        <v>150</v>
      </c>
      <c r="N1010" s="122">
        <v>7676.333333333333</v>
      </c>
      <c r="O1010" s="122">
        <v>478.66666666666703</v>
      </c>
      <c r="P1010" s="122">
        <v>399.33333333333297</v>
      </c>
      <c r="Q1010" s="124" t="s">
        <v>803</v>
      </c>
      <c r="R1010" s="158">
        <v>1</v>
      </c>
      <c r="S1010" s="112">
        <v>5</v>
      </c>
      <c r="T1010" s="112" t="s">
        <v>405</v>
      </c>
      <c r="U1010" s="112" t="s">
        <v>808</v>
      </c>
      <c r="V1010" s="112" t="s">
        <v>803</v>
      </c>
      <c r="W1010" s="112" t="s">
        <v>193</v>
      </c>
      <c r="X1010" s="112">
        <v>2.9</v>
      </c>
      <c r="Y1010" s="112" t="s">
        <v>197</v>
      </c>
      <c r="Z1010" s="112" t="s">
        <v>197</v>
      </c>
      <c r="AA1010" s="125" t="s">
        <v>790</v>
      </c>
      <c r="AB1010" s="258" t="s">
        <v>197</v>
      </c>
      <c r="AC1010" s="125" t="s">
        <v>197</v>
      </c>
      <c r="AD1010" s="125" t="s">
        <v>197</v>
      </c>
      <c r="AE1010" s="125" t="s">
        <v>197</v>
      </c>
      <c r="AF1010" s="125">
        <v>0.1</v>
      </c>
      <c r="AG1010" s="125">
        <v>0</v>
      </c>
      <c r="AH1010" s="125">
        <v>0</v>
      </c>
      <c r="AI1010" s="202">
        <v>0</v>
      </c>
      <c r="AJ1010" s="202">
        <v>0</v>
      </c>
      <c r="AK1010" s="202">
        <v>0.5</v>
      </c>
      <c r="AL1010" s="202">
        <v>0</v>
      </c>
      <c r="AM1010" s="202">
        <v>0.1</v>
      </c>
      <c r="AN1010" s="202">
        <v>0</v>
      </c>
      <c r="AO1010" s="202">
        <v>1</v>
      </c>
      <c r="AP1010" s="202">
        <v>0</v>
      </c>
      <c r="AQ1010" s="202" t="s">
        <v>197</v>
      </c>
      <c r="AR1010" s="202">
        <v>1966</v>
      </c>
      <c r="AS1010" s="203">
        <v>7</v>
      </c>
      <c r="AT1010" s="202" t="s">
        <v>132</v>
      </c>
      <c r="AU1010" s="202" t="s">
        <v>556</v>
      </c>
      <c r="AV1010" s="152">
        <v>1.1269427669584644</v>
      </c>
      <c r="AW1010" s="152">
        <v>1.1269427669584644</v>
      </c>
      <c r="AX1010" s="179">
        <v>-1.135317152206645</v>
      </c>
      <c r="AY1010" s="179" t="s">
        <v>115</v>
      </c>
      <c r="AZ1010" s="179">
        <v>-0.82657796652054127</v>
      </c>
      <c r="BA1010" s="179">
        <v>-0.77443771600129574</v>
      </c>
      <c r="BB1010" s="179">
        <v>0</v>
      </c>
      <c r="BC1010" s="179">
        <v>0.77379449569904646</v>
      </c>
      <c r="BD1010" s="179">
        <v>0.81725279388967331</v>
      </c>
      <c r="BE1010" s="179" t="s">
        <v>115</v>
      </c>
      <c r="BF1010" s="179">
        <v>1.110568274454814</v>
      </c>
      <c r="BG1010" s="179">
        <v>1.321559896560464</v>
      </c>
      <c r="BH1010" s="204">
        <v>1</v>
      </c>
      <c r="BI1010" s="204">
        <v>5</v>
      </c>
      <c r="BJ1010" s="205" t="s">
        <v>3028</v>
      </c>
      <c r="BK1010" s="205" t="s">
        <v>3029</v>
      </c>
      <c r="BL1010" s="205" t="s">
        <v>3030</v>
      </c>
      <c r="BM1010" s="205">
        <v>9.7056097119656057E-2</v>
      </c>
      <c r="BN1010" s="205" t="s">
        <v>115</v>
      </c>
      <c r="BO1010" s="205">
        <v>0.41522209943721561</v>
      </c>
      <c r="BP1010" s="205">
        <v>9.548178712712084E-2</v>
      </c>
      <c r="BQ1010" s="205" t="s">
        <v>115</v>
      </c>
      <c r="BR1010" s="205" t="s">
        <v>197</v>
      </c>
      <c r="BS1010" s="205">
        <v>0.16694390288034389</v>
      </c>
      <c r="BT1010" s="120" t="s">
        <v>115</v>
      </c>
      <c r="BU1010" s="120" t="s">
        <v>115</v>
      </c>
      <c r="BV1010" s="120" t="s">
        <v>115</v>
      </c>
      <c r="BW1010" s="120" t="s">
        <v>115</v>
      </c>
      <c r="BX1010" s="153">
        <v>6.9029439028803443</v>
      </c>
      <c r="BY1010" s="153">
        <v>1.2047929961342063</v>
      </c>
      <c r="BZ1010" s="153">
        <v>1.2047929961342063</v>
      </c>
      <c r="CA1010" s="154" t="s">
        <v>197</v>
      </c>
      <c r="CB1010" s="154">
        <v>1.21630441512105</v>
      </c>
      <c r="CC1010" s="154">
        <v>1.21630441512105</v>
      </c>
      <c r="CD1010" s="154" t="s">
        <v>197</v>
      </c>
      <c r="CE1010" s="155">
        <v>0</v>
      </c>
      <c r="CF1010" s="269"/>
      <c r="CG1010" s="269"/>
      <c r="CH1010" s="273"/>
    </row>
    <row r="1011" spans="1:86" s="1" customFormat="1" x14ac:dyDescent="0.2">
      <c r="A1011" s="120">
        <v>1007</v>
      </c>
      <c r="B1011" s="120" t="s">
        <v>806</v>
      </c>
      <c r="C1011" s="120" t="s">
        <v>2239</v>
      </c>
      <c r="D1011" s="126">
        <v>2</v>
      </c>
      <c r="E1011" s="126" t="s">
        <v>807</v>
      </c>
      <c r="F1011" s="199">
        <v>58.083333333333336</v>
      </c>
      <c r="G1011" s="199">
        <v>6.8</v>
      </c>
      <c r="H1011" s="123">
        <v>1</v>
      </c>
      <c r="I1011" s="122">
        <v>4850</v>
      </c>
      <c r="J1011" s="122">
        <v>100</v>
      </c>
      <c r="K1011" s="123">
        <v>0</v>
      </c>
      <c r="L1011" s="122">
        <v>4850</v>
      </c>
      <c r="M1011" s="122">
        <v>100</v>
      </c>
      <c r="N1011" s="122">
        <v>5721.875</v>
      </c>
      <c r="O1011" s="122">
        <v>452.125</v>
      </c>
      <c r="P1011" s="122">
        <v>648.875</v>
      </c>
      <c r="Q1011" s="124" t="s">
        <v>803</v>
      </c>
      <c r="R1011" s="158">
        <v>1</v>
      </c>
      <c r="S1011" s="112">
        <v>5</v>
      </c>
      <c r="T1011" s="112" t="s">
        <v>405</v>
      </c>
      <c r="U1011" s="112" t="s">
        <v>803</v>
      </c>
      <c r="V1011" s="112" t="s">
        <v>808</v>
      </c>
      <c r="W1011" s="112" t="s">
        <v>215</v>
      </c>
      <c r="X1011" s="112">
        <v>2.72</v>
      </c>
      <c r="Y1011" s="112" t="s">
        <v>197</v>
      </c>
      <c r="Z1011" s="112" t="s">
        <v>197</v>
      </c>
      <c r="AA1011" s="125" t="s">
        <v>790</v>
      </c>
      <c r="AB1011" s="258" t="s">
        <v>197</v>
      </c>
      <c r="AC1011" s="125" t="s">
        <v>197</v>
      </c>
      <c r="AD1011" s="125" t="s">
        <v>197</v>
      </c>
      <c r="AE1011" s="125" t="s">
        <v>197</v>
      </c>
      <c r="AF1011" s="125">
        <v>0.1</v>
      </c>
      <c r="AG1011" s="125">
        <v>0</v>
      </c>
      <c r="AH1011" s="125">
        <v>0</v>
      </c>
      <c r="AI1011" s="202">
        <v>0</v>
      </c>
      <c r="AJ1011" s="202">
        <v>0</v>
      </c>
      <c r="AK1011" s="202">
        <v>0.5</v>
      </c>
      <c r="AL1011" s="202">
        <v>0</v>
      </c>
      <c r="AM1011" s="202">
        <v>0.1</v>
      </c>
      <c r="AN1011" s="202">
        <v>0</v>
      </c>
      <c r="AO1011" s="202">
        <v>1</v>
      </c>
      <c r="AP1011" s="202">
        <v>0</v>
      </c>
      <c r="AQ1011" s="202" t="s">
        <v>197</v>
      </c>
      <c r="AR1011" s="202">
        <v>1966</v>
      </c>
      <c r="AS1011" s="203">
        <v>7</v>
      </c>
      <c r="AT1011" s="202" t="s">
        <v>132</v>
      </c>
      <c r="AU1011" s="202" t="s">
        <v>556</v>
      </c>
      <c r="AV1011" s="152">
        <v>1.1269427669584644</v>
      </c>
      <c r="AW1011" s="152">
        <v>1.1269427669584644</v>
      </c>
      <c r="AX1011" s="179">
        <v>-1.30804885644185</v>
      </c>
      <c r="AY1011" s="179" t="s">
        <v>115</v>
      </c>
      <c r="AZ1011" s="179">
        <v>-0.95912928699084266</v>
      </c>
      <c r="BA1011" s="179">
        <v>-0.90223794737971708</v>
      </c>
      <c r="BB1011" s="179">
        <v>0</v>
      </c>
      <c r="BC1011" s="179">
        <v>0.8791854071391042</v>
      </c>
      <c r="BD1011" s="179">
        <v>0.92429920091175088</v>
      </c>
      <c r="BE1011" s="179" t="s">
        <v>115</v>
      </c>
      <c r="BF1011" s="179">
        <v>1.2644702861373549</v>
      </c>
      <c r="BG1011" s="179">
        <v>1.535531067665286</v>
      </c>
      <c r="BH1011" s="204">
        <v>1</v>
      </c>
      <c r="BI1011" s="204">
        <v>5</v>
      </c>
      <c r="BJ1011" s="205" t="s">
        <v>3028</v>
      </c>
      <c r="BK1011" s="205" t="s">
        <v>3029</v>
      </c>
      <c r="BL1011" s="205" t="s">
        <v>3030</v>
      </c>
      <c r="BM1011" s="205">
        <v>9.7056097119656057E-2</v>
      </c>
      <c r="BN1011" s="205" t="s">
        <v>115</v>
      </c>
      <c r="BO1011" s="205">
        <v>0.41522209943721561</v>
      </c>
      <c r="BP1011" s="205">
        <v>9.548178712712084E-2</v>
      </c>
      <c r="BQ1011" s="205" t="s">
        <v>115</v>
      </c>
      <c r="BR1011" s="205" t="s">
        <v>197</v>
      </c>
      <c r="BS1011" s="205">
        <v>0.16694390288034389</v>
      </c>
      <c r="BT1011" s="120" t="s">
        <v>115</v>
      </c>
      <c r="BU1011" s="120" t="s">
        <v>115</v>
      </c>
      <c r="BV1011" s="120" t="s">
        <v>115</v>
      </c>
      <c r="BW1011" s="120" t="s">
        <v>115</v>
      </c>
      <c r="BX1011" s="153">
        <v>6.9029439028803443</v>
      </c>
      <c r="BY1011" s="153">
        <v>1.2047929961342063</v>
      </c>
      <c r="BZ1011" s="153">
        <v>1.2047929961342063</v>
      </c>
      <c r="CA1011" s="154" t="s">
        <v>197</v>
      </c>
      <c r="CB1011" s="154">
        <v>1.21630441512105</v>
      </c>
      <c r="CC1011" s="154">
        <v>1.21630441512105</v>
      </c>
      <c r="CD1011" s="154" t="s">
        <v>197</v>
      </c>
      <c r="CE1011" s="155">
        <v>0</v>
      </c>
      <c r="CF1011" s="269"/>
      <c r="CG1011" s="269"/>
      <c r="CH1011" s="273"/>
    </row>
    <row r="1012" spans="1:86" s="1" customFormat="1" x14ac:dyDescent="0.2">
      <c r="A1012" s="120">
        <v>1008</v>
      </c>
      <c r="B1012" s="120" t="s">
        <v>804</v>
      </c>
      <c r="C1012" s="120" t="s">
        <v>780</v>
      </c>
      <c r="D1012" s="126">
        <v>2</v>
      </c>
      <c r="E1012" s="126" t="s">
        <v>798</v>
      </c>
      <c r="F1012" s="199">
        <v>59.983333333333334</v>
      </c>
      <c r="G1012" s="199">
        <v>10.616666666666667</v>
      </c>
      <c r="H1012" s="123">
        <v>1</v>
      </c>
      <c r="I1012" s="122">
        <v>3670</v>
      </c>
      <c r="J1012" s="122">
        <v>90</v>
      </c>
      <c r="K1012" s="123">
        <v>0</v>
      </c>
      <c r="L1012" s="122">
        <v>3670</v>
      </c>
      <c r="M1012" s="122">
        <v>90</v>
      </c>
      <c r="N1012" s="122">
        <v>4014.5</v>
      </c>
      <c r="O1012" s="122">
        <v>555.5</v>
      </c>
      <c r="P1012" s="122">
        <v>432.5</v>
      </c>
      <c r="Q1012" s="124" t="s">
        <v>803</v>
      </c>
      <c r="R1012" s="158">
        <v>1</v>
      </c>
      <c r="S1012" s="112">
        <v>5</v>
      </c>
      <c r="T1012" s="112" t="s">
        <v>805</v>
      </c>
      <c r="U1012" s="112" t="s">
        <v>803</v>
      </c>
      <c r="V1012" s="112" t="s">
        <v>803</v>
      </c>
      <c r="W1012" s="112" t="s">
        <v>193</v>
      </c>
      <c r="X1012" s="112">
        <v>2.0750000000000002</v>
      </c>
      <c r="Y1012" s="112">
        <v>0</v>
      </c>
      <c r="Z1012" s="112" t="s">
        <v>197</v>
      </c>
      <c r="AA1012" s="125" t="s">
        <v>790</v>
      </c>
      <c r="AB1012" s="258" t="s">
        <v>197</v>
      </c>
      <c r="AC1012" s="125" t="s">
        <v>197</v>
      </c>
      <c r="AD1012" s="125" t="s">
        <v>197</v>
      </c>
      <c r="AE1012" s="125" t="s">
        <v>197</v>
      </c>
      <c r="AF1012" s="125">
        <v>0.1</v>
      </c>
      <c r="AG1012" s="125">
        <v>0</v>
      </c>
      <c r="AH1012" s="125">
        <v>0</v>
      </c>
      <c r="AI1012" s="202">
        <v>0</v>
      </c>
      <c r="AJ1012" s="202">
        <v>0</v>
      </c>
      <c r="AK1012" s="202">
        <v>1.459091244520665</v>
      </c>
      <c r="AL1012" s="202">
        <v>0</v>
      </c>
      <c r="AM1012" s="202">
        <v>0.1</v>
      </c>
      <c r="AN1012" s="202">
        <v>0</v>
      </c>
      <c r="AO1012" s="202">
        <v>1</v>
      </c>
      <c r="AP1012" s="202">
        <v>0</v>
      </c>
      <c r="AQ1012" s="202" t="s">
        <v>197</v>
      </c>
      <c r="AR1012" s="202">
        <v>1967</v>
      </c>
      <c r="AS1012" s="203">
        <v>192</v>
      </c>
      <c r="AT1012" s="202" t="s">
        <v>132</v>
      </c>
      <c r="AU1012" s="202" t="s">
        <v>556</v>
      </c>
      <c r="AV1012" s="152">
        <v>1.7745273342039176</v>
      </c>
      <c r="AW1012" s="152">
        <v>1.7745273342039176</v>
      </c>
      <c r="AX1012" s="179">
        <v>-1.219814341855566</v>
      </c>
      <c r="AY1012" s="179" t="s">
        <v>115</v>
      </c>
      <c r="AZ1012" s="179">
        <v>-0.90240304739848021</v>
      </c>
      <c r="BA1012" s="179">
        <v>-0.84759428742754495</v>
      </c>
      <c r="BB1012" s="179">
        <v>0</v>
      </c>
      <c r="BC1012" s="179">
        <v>0.8231622155409215</v>
      </c>
      <c r="BD1012" s="179">
        <v>0.86632686722596497</v>
      </c>
      <c r="BE1012" s="179" t="s">
        <v>115</v>
      </c>
      <c r="BF1012" s="179">
        <v>1.1807259486467909</v>
      </c>
      <c r="BG1012" s="179">
        <v>1.4171371848614609</v>
      </c>
      <c r="BH1012" s="204">
        <v>1</v>
      </c>
      <c r="BI1012" s="204">
        <v>7</v>
      </c>
      <c r="BJ1012" s="205" t="s">
        <v>3031</v>
      </c>
      <c r="BK1012" s="205" t="s">
        <v>3032</v>
      </c>
      <c r="BL1012" s="205" t="s">
        <v>3030</v>
      </c>
      <c r="BM1012" s="205">
        <v>0.1817510958670403</v>
      </c>
      <c r="BN1012" s="205" t="s">
        <v>115</v>
      </c>
      <c r="BO1012" s="205">
        <v>2.386699668911163E-2</v>
      </c>
      <c r="BP1012" s="205">
        <v>9.548178712712084E-2</v>
      </c>
      <c r="BQ1012" s="205" t="s">
        <v>115</v>
      </c>
      <c r="BR1012" s="205" t="s">
        <v>197</v>
      </c>
      <c r="BS1012" s="205">
        <v>0.38324890413295959</v>
      </c>
      <c r="BT1012" s="120" t="s">
        <v>115</v>
      </c>
      <c r="BU1012" s="120" t="s">
        <v>115</v>
      </c>
      <c r="BV1012" s="120" t="s">
        <v>115</v>
      </c>
      <c r="BW1012" s="120" t="s">
        <v>115</v>
      </c>
      <c r="BX1012" s="153">
        <v>191.81824890413296</v>
      </c>
      <c r="BY1012" s="153">
        <v>1.7772545301787275</v>
      </c>
      <c r="BZ1012" s="153">
        <v>1.7772545301787275</v>
      </c>
      <c r="CA1012" s="154" t="s">
        <v>197</v>
      </c>
      <c r="CB1012" s="154">
        <v>1.8181070891341697</v>
      </c>
      <c r="CC1012" s="154">
        <v>1.8181070891341697</v>
      </c>
      <c r="CD1012" s="154" t="s">
        <v>197</v>
      </c>
      <c r="CE1012" s="155">
        <v>0</v>
      </c>
      <c r="CF1012" s="269"/>
      <c r="CG1012" s="269"/>
      <c r="CH1012" s="273"/>
    </row>
    <row r="1013" spans="1:86" s="1" customFormat="1" x14ac:dyDescent="0.2">
      <c r="A1013" s="120">
        <v>1009</v>
      </c>
      <c r="B1013" s="120" t="s">
        <v>802</v>
      </c>
      <c r="C1013" s="120" t="s">
        <v>780</v>
      </c>
      <c r="D1013" s="126">
        <v>2</v>
      </c>
      <c r="E1013" s="126" t="s">
        <v>798</v>
      </c>
      <c r="F1013" s="199">
        <v>59.983333333333334</v>
      </c>
      <c r="G1013" s="199">
        <v>10.616666666666667</v>
      </c>
      <c r="H1013" s="123">
        <v>1</v>
      </c>
      <c r="I1013" s="122">
        <v>3780</v>
      </c>
      <c r="J1013" s="122">
        <v>100</v>
      </c>
      <c r="K1013" s="123">
        <v>0</v>
      </c>
      <c r="L1013" s="122">
        <v>3780</v>
      </c>
      <c r="M1013" s="122">
        <v>100</v>
      </c>
      <c r="N1013" s="122">
        <v>4085.25</v>
      </c>
      <c r="O1013" s="122">
        <v>349.75</v>
      </c>
      <c r="P1013" s="122">
        <v>253.25</v>
      </c>
      <c r="Q1013" s="124" t="s">
        <v>803</v>
      </c>
      <c r="R1013" s="158">
        <v>0</v>
      </c>
      <c r="S1013" s="112">
        <v>0</v>
      </c>
      <c r="T1013" s="112" t="s">
        <v>326</v>
      </c>
      <c r="U1013" s="112" t="s">
        <v>803</v>
      </c>
      <c r="V1013" s="112" t="s">
        <v>803</v>
      </c>
      <c r="W1013" s="112" t="s">
        <v>193</v>
      </c>
      <c r="X1013" s="112">
        <v>2.0750000000000002</v>
      </c>
      <c r="Y1013" s="112">
        <v>0</v>
      </c>
      <c r="Z1013" s="112" t="s">
        <v>197</v>
      </c>
      <c r="AA1013" s="125" t="s">
        <v>790</v>
      </c>
      <c r="AB1013" s="258" t="s">
        <v>197</v>
      </c>
      <c r="AC1013" s="125" t="s">
        <v>197</v>
      </c>
      <c r="AD1013" s="125" t="s">
        <v>197</v>
      </c>
      <c r="AE1013" s="125" t="s">
        <v>197</v>
      </c>
      <c r="AF1013" s="125">
        <v>0.1</v>
      </c>
      <c r="AG1013" s="125">
        <v>0</v>
      </c>
      <c r="AH1013" s="125">
        <v>0</v>
      </c>
      <c r="AI1013" s="202">
        <v>0</v>
      </c>
      <c r="AJ1013" s="202">
        <v>0</v>
      </c>
      <c r="AK1013" s="202">
        <v>1.459091244520665</v>
      </c>
      <c r="AL1013" s="202">
        <v>0</v>
      </c>
      <c r="AM1013" s="202">
        <v>0.1</v>
      </c>
      <c r="AN1013" s="202">
        <v>0</v>
      </c>
      <c r="AO1013" s="202">
        <v>1</v>
      </c>
      <c r="AP1013" s="202">
        <v>0</v>
      </c>
      <c r="AQ1013" s="202" t="s">
        <v>197</v>
      </c>
      <c r="AR1013" s="202">
        <v>1967</v>
      </c>
      <c r="AS1013" s="203">
        <v>192</v>
      </c>
      <c r="AT1013" s="202" t="s">
        <v>132</v>
      </c>
      <c r="AU1013" s="202" t="s">
        <v>556</v>
      </c>
      <c r="AV1013" s="152">
        <v>1.7745273342039176</v>
      </c>
      <c r="AW1013" s="152">
        <v>1.7745273342039176</v>
      </c>
      <c r="AX1013" s="179">
        <v>-1.3988780375434831</v>
      </c>
      <c r="AY1013" s="179" t="s">
        <v>115</v>
      </c>
      <c r="AZ1013" s="179">
        <v>-1.057195846819325</v>
      </c>
      <c r="BA1013" s="179">
        <v>-0.99724149941785445</v>
      </c>
      <c r="BB1013" s="179">
        <v>0</v>
      </c>
      <c r="BC1013" s="179">
        <v>0.98307126157772606</v>
      </c>
      <c r="BD1013" s="179">
        <v>1.0293037826222819</v>
      </c>
      <c r="BE1013" s="179" t="s">
        <v>115</v>
      </c>
      <c r="BF1013" s="179">
        <v>1.3529301323562439</v>
      </c>
      <c r="BG1013" s="179">
        <v>1.610189425936609</v>
      </c>
      <c r="BH1013" s="204">
        <v>1</v>
      </c>
      <c r="BI1013" s="204">
        <v>7</v>
      </c>
      <c r="BJ1013" s="205" t="s">
        <v>3031</v>
      </c>
      <c r="BK1013" s="205" t="s">
        <v>3032</v>
      </c>
      <c r="BL1013" s="205" t="s">
        <v>3030</v>
      </c>
      <c r="BM1013" s="205">
        <v>0.1817510958670403</v>
      </c>
      <c r="BN1013" s="205" t="s">
        <v>115</v>
      </c>
      <c r="BO1013" s="205">
        <v>2.386699668911163E-2</v>
      </c>
      <c r="BP1013" s="205">
        <v>9.548178712712084E-2</v>
      </c>
      <c r="BQ1013" s="205" t="s">
        <v>115</v>
      </c>
      <c r="BR1013" s="205" t="s">
        <v>197</v>
      </c>
      <c r="BS1013" s="205">
        <v>0.38324890413295959</v>
      </c>
      <c r="BT1013" s="120" t="s">
        <v>115</v>
      </c>
      <c r="BU1013" s="120" t="s">
        <v>115</v>
      </c>
      <c r="BV1013" s="120" t="s">
        <v>115</v>
      </c>
      <c r="BW1013" s="120" t="s">
        <v>115</v>
      </c>
      <c r="BX1013" s="153">
        <v>191.81824890413296</v>
      </c>
      <c r="BY1013" s="153">
        <v>1.7772545301787275</v>
      </c>
      <c r="BZ1013" s="153">
        <v>1.7772545301787275</v>
      </c>
      <c r="CA1013" s="154" t="s">
        <v>197</v>
      </c>
      <c r="CB1013" s="154">
        <v>1.8181070891341697</v>
      </c>
      <c r="CC1013" s="154">
        <v>1.8181070891341697</v>
      </c>
      <c r="CD1013" s="154" t="s">
        <v>197</v>
      </c>
      <c r="CE1013" s="155">
        <v>0</v>
      </c>
      <c r="CF1013" s="269"/>
      <c r="CG1013" s="269"/>
      <c r="CH1013" s="273"/>
    </row>
    <row r="1014" spans="1:86" s="1" customFormat="1" x14ac:dyDescent="0.2">
      <c r="A1014" s="120">
        <v>1010</v>
      </c>
      <c r="B1014" s="120" t="s">
        <v>797</v>
      </c>
      <c r="C1014" s="120" t="s">
        <v>780</v>
      </c>
      <c r="D1014" s="126">
        <v>2</v>
      </c>
      <c r="E1014" s="126" t="s">
        <v>798</v>
      </c>
      <c r="F1014" s="199">
        <v>59.983333333333334</v>
      </c>
      <c r="G1014" s="199">
        <v>10.616666666666667</v>
      </c>
      <c r="H1014" s="123">
        <v>1</v>
      </c>
      <c r="I1014" s="122">
        <v>9150</v>
      </c>
      <c r="J1014" s="122">
        <v>150</v>
      </c>
      <c r="K1014" s="123">
        <v>0</v>
      </c>
      <c r="L1014" s="122">
        <v>9150</v>
      </c>
      <c r="M1014" s="122">
        <v>150</v>
      </c>
      <c r="N1014" s="122">
        <v>10521</v>
      </c>
      <c r="O1014" s="122">
        <v>575</v>
      </c>
      <c r="P1014" s="122">
        <v>748</v>
      </c>
      <c r="Q1014" s="124" t="s">
        <v>799</v>
      </c>
      <c r="R1014" s="158">
        <v>1</v>
      </c>
      <c r="S1014" s="112">
        <v>5</v>
      </c>
      <c r="T1014" s="112" t="s">
        <v>800</v>
      </c>
      <c r="U1014" s="112" t="s">
        <v>803</v>
      </c>
      <c r="V1014" s="112" t="s">
        <v>801</v>
      </c>
      <c r="W1014" s="112" t="s">
        <v>193</v>
      </c>
      <c r="X1014" s="112">
        <v>6</v>
      </c>
      <c r="Y1014" s="112">
        <v>0</v>
      </c>
      <c r="Z1014" s="112" t="s">
        <v>197</v>
      </c>
      <c r="AA1014" s="125" t="s">
        <v>790</v>
      </c>
      <c r="AB1014" s="258" t="s">
        <v>197</v>
      </c>
      <c r="AC1014" s="125" t="s">
        <v>197</v>
      </c>
      <c r="AD1014" s="125" t="s">
        <v>197</v>
      </c>
      <c r="AE1014" s="125" t="s">
        <v>197</v>
      </c>
      <c r="AF1014" s="125">
        <v>0.1</v>
      </c>
      <c r="AG1014" s="125">
        <v>0</v>
      </c>
      <c r="AH1014" s="125">
        <v>0</v>
      </c>
      <c r="AI1014" s="202">
        <v>0</v>
      </c>
      <c r="AJ1014" s="202">
        <v>0</v>
      </c>
      <c r="AK1014" s="202">
        <v>1.459091244520665</v>
      </c>
      <c r="AL1014" s="202">
        <v>0</v>
      </c>
      <c r="AM1014" s="202">
        <v>0.1</v>
      </c>
      <c r="AN1014" s="202">
        <v>0</v>
      </c>
      <c r="AO1014" s="202">
        <v>1</v>
      </c>
      <c r="AP1014" s="202">
        <v>0</v>
      </c>
      <c r="AQ1014" s="202" t="s">
        <v>197</v>
      </c>
      <c r="AR1014" s="202">
        <v>1967</v>
      </c>
      <c r="AS1014" s="203">
        <v>192</v>
      </c>
      <c r="AT1014" s="202" t="s">
        <v>132</v>
      </c>
      <c r="AU1014" s="202" t="s">
        <v>556</v>
      </c>
      <c r="AV1014" s="152">
        <v>1.7745273342039176</v>
      </c>
      <c r="AW1014" s="152">
        <v>1.7745273342039176</v>
      </c>
      <c r="AX1014" s="179">
        <v>-1.135317152206645</v>
      </c>
      <c r="AY1014" s="179" t="s">
        <v>115</v>
      </c>
      <c r="AZ1014" s="179">
        <v>-0.82657796652054127</v>
      </c>
      <c r="BA1014" s="179">
        <v>-0.77443771600129574</v>
      </c>
      <c r="BB1014" s="179">
        <v>0</v>
      </c>
      <c r="BC1014" s="179">
        <v>0.77379449569904646</v>
      </c>
      <c r="BD1014" s="179">
        <v>0.81725279388967331</v>
      </c>
      <c r="BE1014" s="179" t="s">
        <v>115</v>
      </c>
      <c r="BF1014" s="179">
        <v>1.110568274454814</v>
      </c>
      <c r="BG1014" s="179">
        <v>1.321559896560464</v>
      </c>
      <c r="BH1014" s="204">
        <v>1</v>
      </c>
      <c r="BI1014" s="204">
        <v>7</v>
      </c>
      <c r="BJ1014" s="205" t="s">
        <v>3031</v>
      </c>
      <c r="BK1014" s="205" t="s">
        <v>3032</v>
      </c>
      <c r="BL1014" s="205" t="s">
        <v>3030</v>
      </c>
      <c r="BM1014" s="205">
        <v>0.1817510958670403</v>
      </c>
      <c r="BN1014" s="205" t="s">
        <v>115</v>
      </c>
      <c r="BO1014" s="205">
        <v>2.386699668911163E-2</v>
      </c>
      <c r="BP1014" s="205">
        <v>9.548178712712084E-2</v>
      </c>
      <c r="BQ1014" s="205" t="s">
        <v>115</v>
      </c>
      <c r="BR1014" s="205" t="s">
        <v>197</v>
      </c>
      <c r="BS1014" s="205">
        <v>0.38324890413295959</v>
      </c>
      <c r="BT1014" s="120" t="s">
        <v>115</v>
      </c>
      <c r="BU1014" s="120" t="s">
        <v>115</v>
      </c>
      <c r="BV1014" s="120" t="s">
        <v>115</v>
      </c>
      <c r="BW1014" s="120" t="s">
        <v>115</v>
      </c>
      <c r="BX1014" s="153">
        <v>191.81824890413296</v>
      </c>
      <c r="BY1014" s="153">
        <v>1.7772545301787275</v>
      </c>
      <c r="BZ1014" s="153">
        <v>1.7772545301787275</v>
      </c>
      <c r="CA1014" s="154" t="s">
        <v>197</v>
      </c>
      <c r="CB1014" s="154">
        <v>1.8181070891341697</v>
      </c>
      <c r="CC1014" s="154">
        <v>1.8181070891341697</v>
      </c>
      <c r="CD1014" s="154" t="s">
        <v>197</v>
      </c>
      <c r="CE1014" s="155">
        <v>0</v>
      </c>
      <c r="CF1014" s="269"/>
      <c r="CG1014" s="269"/>
      <c r="CH1014" s="273"/>
    </row>
    <row r="1015" spans="1:86" s="1" customFormat="1" x14ac:dyDescent="0.2">
      <c r="A1015" s="120">
        <v>1011</v>
      </c>
      <c r="B1015" s="120" t="s">
        <v>794</v>
      </c>
      <c r="C1015" s="120" t="s">
        <v>780</v>
      </c>
      <c r="D1015" s="126">
        <v>2</v>
      </c>
      <c r="E1015" s="126" t="s">
        <v>795</v>
      </c>
      <c r="F1015" s="199">
        <v>63.35</v>
      </c>
      <c r="G1015" s="199">
        <v>10.383333333333333</v>
      </c>
      <c r="H1015" s="123">
        <v>1</v>
      </c>
      <c r="I1015" s="122">
        <v>8370</v>
      </c>
      <c r="J1015" s="122">
        <v>90</v>
      </c>
      <c r="K1015" s="123">
        <v>0</v>
      </c>
      <c r="L1015" s="122">
        <v>8370</v>
      </c>
      <c r="M1015" s="122">
        <v>90</v>
      </c>
      <c r="N1015" s="122">
        <v>9413</v>
      </c>
      <c r="O1015" s="122">
        <v>482</v>
      </c>
      <c r="P1015" s="122">
        <v>418</v>
      </c>
      <c r="Q1015" s="124" t="s">
        <v>405</v>
      </c>
      <c r="R1015" s="158">
        <v>1</v>
      </c>
      <c r="S1015" s="112">
        <v>5</v>
      </c>
      <c r="T1015" s="112" t="s">
        <v>206</v>
      </c>
      <c r="U1015" s="112" t="s">
        <v>555</v>
      </c>
      <c r="V1015" s="112" t="s">
        <v>796</v>
      </c>
      <c r="W1015" s="112" t="s">
        <v>193</v>
      </c>
      <c r="X1015" s="112" t="s">
        <v>197</v>
      </c>
      <c r="Y1015" s="112" t="s">
        <v>197</v>
      </c>
      <c r="Z1015" s="112" t="s">
        <v>197</v>
      </c>
      <c r="AA1015" s="125" t="s">
        <v>197</v>
      </c>
      <c r="AB1015" s="258" t="s">
        <v>197</v>
      </c>
      <c r="AC1015" s="125" t="s">
        <v>197</v>
      </c>
      <c r="AD1015" s="125" t="s">
        <v>197</v>
      </c>
      <c r="AE1015" s="125" t="s">
        <v>197</v>
      </c>
      <c r="AF1015" s="125">
        <v>0.1</v>
      </c>
      <c r="AG1015" s="125">
        <v>0</v>
      </c>
      <c r="AH1015" s="125">
        <v>0</v>
      </c>
      <c r="AI1015" s="202">
        <v>0</v>
      </c>
      <c r="AJ1015" s="202">
        <v>0</v>
      </c>
      <c r="AK1015" s="202">
        <v>1.2971751702498953</v>
      </c>
      <c r="AL1015" s="202">
        <v>0</v>
      </c>
      <c r="AM1015" s="202">
        <v>0.1</v>
      </c>
      <c r="AN1015" s="202">
        <v>0</v>
      </c>
      <c r="AO1015" s="202">
        <v>1</v>
      </c>
      <c r="AP1015" s="202">
        <v>0</v>
      </c>
      <c r="AQ1015" s="202" t="s">
        <v>197</v>
      </c>
      <c r="AR1015" s="202">
        <v>1969</v>
      </c>
      <c r="AS1015" s="203">
        <v>160</v>
      </c>
      <c r="AT1015" s="202" t="s">
        <v>132</v>
      </c>
      <c r="AU1015" s="202" t="s">
        <v>556</v>
      </c>
      <c r="AV1015" s="152">
        <v>1.6439779263459848</v>
      </c>
      <c r="AW1015" s="152">
        <v>1.6439779263459848</v>
      </c>
      <c r="AX1015" s="179">
        <v>-1.3985270674068719</v>
      </c>
      <c r="AY1015" s="179" t="s">
        <v>115</v>
      </c>
      <c r="AZ1015" s="179">
        <v>-1.056397894972511</v>
      </c>
      <c r="BA1015" s="179">
        <v>-0.99652907299616345</v>
      </c>
      <c r="BB1015" s="179">
        <v>0</v>
      </c>
      <c r="BC1015" s="179">
        <v>0.98298481074669153</v>
      </c>
      <c r="BD1015" s="179">
        <v>1.029297891622049</v>
      </c>
      <c r="BE1015" s="179" t="s">
        <v>115</v>
      </c>
      <c r="BF1015" s="179">
        <v>1.3535793804375631</v>
      </c>
      <c r="BG1015" s="179">
        <v>1.6101866712988651</v>
      </c>
      <c r="BH1015" s="204">
        <v>1</v>
      </c>
      <c r="BI1015" s="204">
        <v>7</v>
      </c>
      <c r="BJ1015" s="205" t="s">
        <v>3031</v>
      </c>
      <c r="BK1015" s="205" t="s">
        <v>3032</v>
      </c>
      <c r="BL1015" s="205" t="s">
        <v>3030</v>
      </c>
      <c r="BM1015" s="205">
        <v>0.56496595002096728</v>
      </c>
      <c r="BN1015" s="205" t="s">
        <v>115</v>
      </c>
      <c r="BO1015" s="205">
        <v>6.7269450681473053E-2</v>
      </c>
      <c r="BP1015" s="205">
        <v>9.548178712712084E-2</v>
      </c>
      <c r="BQ1015" s="205" t="s">
        <v>115</v>
      </c>
      <c r="BR1015" s="205" t="s">
        <v>197</v>
      </c>
      <c r="BS1015" s="205">
        <v>0.61603404997903277</v>
      </c>
      <c r="BT1015" s="120" t="s">
        <v>115</v>
      </c>
      <c r="BU1015" s="120" t="s">
        <v>115</v>
      </c>
      <c r="BV1015" s="120" t="s">
        <v>115</v>
      </c>
      <c r="BW1015" s="120" t="s">
        <v>115</v>
      </c>
      <c r="BX1015" s="153">
        <v>159.43503404997904</v>
      </c>
      <c r="BY1015" s="153">
        <v>1.6481217712841549</v>
      </c>
      <c r="BZ1015" s="153">
        <v>1.6481217712841549</v>
      </c>
      <c r="CA1015" s="154" t="s">
        <v>197</v>
      </c>
      <c r="CB1015" s="154">
        <v>1.7594895065655805</v>
      </c>
      <c r="CC1015" s="154">
        <v>1.7594895065655805</v>
      </c>
      <c r="CD1015" s="154" t="s">
        <v>197</v>
      </c>
      <c r="CE1015" s="155">
        <v>0</v>
      </c>
      <c r="CF1015" s="269"/>
      <c r="CG1015" s="269"/>
      <c r="CH1015" s="273"/>
    </row>
    <row r="1016" spans="1:86" s="1" customFormat="1" x14ac:dyDescent="0.2">
      <c r="A1016" s="120">
        <v>1012</v>
      </c>
      <c r="B1016" s="120" t="s">
        <v>791</v>
      </c>
      <c r="C1016" s="120" t="s">
        <v>780</v>
      </c>
      <c r="D1016" s="126">
        <v>2</v>
      </c>
      <c r="E1016" s="126" t="s">
        <v>792</v>
      </c>
      <c r="F1016" s="199">
        <v>61.783333333333331</v>
      </c>
      <c r="G1016" s="199">
        <v>6.833333333333333</v>
      </c>
      <c r="H1016" s="123">
        <v>1</v>
      </c>
      <c r="I1016" s="122">
        <v>9240</v>
      </c>
      <c r="J1016" s="122">
        <v>200</v>
      </c>
      <c r="K1016" s="123">
        <v>0</v>
      </c>
      <c r="L1016" s="122">
        <v>9240</v>
      </c>
      <c r="M1016" s="122">
        <v>200</v>
      </c>
      <c r="N1016" s="122">
        <v>10405.5</v>
      </c>
      <c r="O1016" s="122">
        <v>696.5</v>
      </c>
      <c r="P1016" s="122">
        <v>621.5</v>
      </c>
      <c r="Q1016" s="124" t="s">
        <v>677</v>
      </c>
      <c r="R1016" s="158">
        <v>2</v>
      </c>
      <c r="S1016" s="112">
        <v>0</v>
      </c>
      <c r="T1016" s="112" t="s">
        <v>793</v>
      </c>
      <c r="U1016" s="112" t="s">
        <v>197</v>
      </c>
      <c r="V1016" s="112" t="s">
        <v>197</v>
      </c>
      <c r="W1016" s="112" t="s">
        <v>197</v>
      </c>
      <c r="X1016" s="112" t="s">
        <v>197</v>
      </c>
      <c r="Y1016" s="112" t="s">
        <v>197</v>
      </c>
      <c r="Z1016" s="112" t="s">
        <v>197</v>
      </c>
      <c r="AA1016" s="125" t="s">
        <v>197</v>
      </c>
      <c r="AB1016" s="258" t="s">
        <v>197</v>
      </c>
      <c r="AC1016" s="125" t="s">
        <v>197</v>
      </c>
      <c r="AD1016" s="125" t="s">
        <v>197</v>
      </c>
      <c r="AE1016" s="125" t="s">
        <v>197</v>
      </c>
      <c r="AF1016" s="125">
        <v>0.1</v>
      </c>
      <c r="AG1016" s="125">
        <v>0</v>
      </c>
      <c r="AH1016" s="125">
        <v>0</v>
      </c>
      <c r="AI1016" s="202">
        <v>0</v>
      </c>
      <c r="AJ1016" s="202">
        <v>0</v>
      </c>
      <c r="AK1016" s="202">
        <v>0.81</v>
      </c>
      <c r="AL1016" s="202">
        <v>0</v>
      </c>
      <c r="AM1016" s="202">
        <v>0.1</v>
      </c>
      <c r="AN1016" s="202">
        <v>0</v>
      </c>
      <c r="AO1016" s="202">
        <v>1</v>
      </c>
      <c r="AP1016" s="202">
        <v>0</v>
      </c>
      <c r="AQ1016" s="202" t="s">
        <v>197</v>
      </c>
      <c r="AR1016" s="202">
        <v>1965</v>
      </c>
      <c r="AS1016" s="203">
        <v>31</v>
      </c>
      <c r="AT1016" s="202" t="s">
        <v>132</v>
      </c>
      <c r="AU1016" s="202" t="s">
        <v>556</v>
      </c>
      <c r="AV1016" s="152">
        <v>1.2946428078817724</v>
      </c>
      <c r="AW1016" s="152">
        <v>1.2946428078817724</v>
      </c>
      <c r="AX1016" s="179">
        <v>-1.3985270674068719</v>
      </c>
      <c r="AY1016" s="179" t="s">
        <v>115</v>
      </c>
      <c r="AZ1016" s="179">
        <v>-1.056397894972511</v>
      </c>
      <c r="BA1016" s="179">
        <v>-0.99652907299616345</v>
      </c>
      <c r="BB1016" s="179">
        <v>0</v>
      </c>
      <c r="BC1016" s="179">
        <v>0.98298481074669153</v>
      </c>
      <c r="BD1016" s="179">
        <v>1.029297891622049</v>
      </c>
      <c r="BE1016" s="179" t="s">
        <v>115</v>
      </c>
      <c r="BF1016" s="179">
        <v>1.3535793804375631</v>
      </c>
      <c r="BG1016" s="179">
        <v>1.6101866712988651</v>
      </c>
      <c r="BH1016" s="204">
        <v>-1</v>
      </c>
      <c r="BI1016" s="204">
        <v>5</v>
      </c>
      <c r="BJ1016" s="205" t="s">
        <v>3049</v>
      </c>
      <c r="BK1016" s="205" t="s">
        <v>3050</v>
      </c>
      <c r="BL1016" s="205" t="s">
        <v>3035</v>
      </c>
      <c r="BM1016" s="205">
        <v>0</v>
      </c>
      <c r="BN1016" s="205" t="s">
        <v>115</v>
      </c>
      <c r="BO1016" s="205">
        <v>0.3267479959548707</v>
      </c>
      <c r="BP1016" s="205">
        <v>9.548178712712084E-2</v>
      </c>
      <c r="BQ1016" s="205" t="s">
        <v>115</v>
      </c>
      <c r="BR1016" s="205" t="s">
        <v>197</v>
      </c>
      <c r="BS1016" s="205">
        <v>0.60846903634993521</v>
      </c>
      <c r="BT1016" s="120" t="s">
        <v>115</v>
      </c>
      <c r="BU1016" s="120" t="s">
        <v>115</v>
      </c>
      <c r="BV1016" s="120" t="s">
        <v>115</v>
      </c>
      <c r="BW1016" s="120" t="s">
        <v>115</v>
      </c>
      <c r="BX1016" s="153">
        <v>31</v>
      </c>
      <c r="BY1016" s="153">
        <v>1.3386489549293767</v>
      </c>
      <c r="BZ1016" s="153">
        <v>1.3386489549293767</v>
      </c>
      <c r="CA1016" s="154" t="s">
        <v>197</v>
      </c>
      <c r="CB1016" s="154">
        <v>1.4704474124327369</v>
      </c>
      <c r="CC1016" s="154">
        <v>1.4704474124327369</v>
      </c>
      <c r="CD1016" s="154" t="s">
        <v>197</v>
      </c>
      <c r="CE1016" s="155">
        <v>0</v>
      </c>
      <c r="CF1016" s="269"/>
      <c r="CG1016" s="269"/>
      <c r="CH1016" s="273"/>
    </row>
    <row r="1017" spans="1:86" s="1" customFormat="1" x14ac:dyDescent="0.2">
      <c r="A1017" s="120">
        <v>1013</v>
      </c>
      <c r="B1017" s="120" t="s">
        <v>787</v>
      </c>
      <c r="C1017" s="120" t="s">
        <v>780</v>
      </c>
      <c r="D1017" s="126">
        <v>2</v>
      </c>
      <c r="E1017" s="126" t="s">
        <v>788</v>
      </c>
      <c r="F1017" s="199">
        <v>60.15</v>
      </c>
      <c r="G1017" s="199">
        <v>5.4666666666666668</v>
      </c>
      <c r="H1017" s="123">
        <v>1</v>
      </c>
      <c r="I1017" s="122">
        <v>8380</v>
      </c>
      <c r="J1017" s="122">
        <v>180</v>
      </c>
      <c r="K1017" s="123">
        <v>0</v>
      </c>
      <c r="L1017" s="122">
        <v>8380</v>
      </c>
      <c r="M1017" s="122">
        <v>180</v>
      </c>
      <c r="N1017" s="122">
        <v>8630.5</v>
      </c>
      <c r="O1017" s="122">
        <v>635.5</v>
      </c>
      <c r="P1017" s="122">
        <v>529.5</v>
      </c>
      <c r="Q1017" s="124" t="s">
        <v>214</v>
      </c>
      <c r="R1017" s="158">
        <v>1</v>
      </c>
      <c r="S1017" s="112">
        <v>5</v>
      </c>
      <c r="T1017" s="112" t="s">
        <v>789</v>
      </c>
      <c r="U1017" s="112" t="s">
        <v>197</v>
      </c>
      <c r="V1017" s="112" t="s">
        <v>677</v>
      </c>
      <c r="W1017" s="112" t="s">
        <v>193</v>
      </c>
      <c r="X1017" s="112">
        <v>9.6</v>
      </c>
      <c r="Y1017" s="112" t="s">
        <v>197</v>
      </c>
      <c r="Z1017" s="112" t="s">
        <v>197</v>
      </c>
      <c r="AA1017" s="125" t="s">
        <v>790</v>
      </c>
      <c r="AB1017" s="258">
        <v>0.05</v>
      </c>
      <c r="AC1017" s="125" t="s">
        <v>197</v>
      </c>
      <c r="AD1017" s="125">
        <v>0.05</v>
      </c>
      <c r="AE1017" s="125" t="s">
        <v>197</v>
      </c>
      <c r="AF1017" s="125">
        <v>0.1</v>
      </c>
      <c r="AG1017" s="125">
        <v>0</v>
      </c>
      <c r="AH1017" s="125">
        <v>0</v>
      </c>
      <c r="AI1017" s="202">
        <v>0</v>
      </c>
      <c r="AJ1017" s="202">
        <v>0</v>
      </c>
      <c r="AK1017" s="202">
        <v>0.6939978512979923</v>
      </c>
      <c r="AL1017" s="202">
        <v>0</v>
      </c>
      <c r="AM1017" s="202">
        <v>0.1</v>
      </c>
      <c r="AN1017" s="202">
        <v>0</v>
      </c>
      <c r="AO1017" s="202">
        <v>1</v>
      </c>
      <c r="AP1017" s="202">
        <v>0</v>
      </c>
      <c r="AQ1017" s="202" t="s">
        <v>197</v>
      </c>
      <c r="AR1017" s="202">
        <v>1965</v>
      </c>
      <c r="AS1017" s="203">
        <v>20</v>
      </c>
      <c r="AT1017" s="202" t="s">
        <v>132</v>
      </c>
      <c r="AU1017" s="202" t="s">
        <v>556</v>
      </c>
      <c r="AV1017" s="152">
        <v>1.225411366687216</v>
      </c>
      <c r="AW1017" s="152">
        <v>1.225411366687216</v>
      </c>
      <c r="AX1017" s="179">
        <v>-1.6109904642128881</v>
      </c>
      <c r="AY1017" s="179" t="s">
        <v>115</v>
      </c>
      <c r="AZ1017" s="179">
        <v>-1.2414827530158941</v>
      </c>
      <c r="BA1017" s="179">
        <v>-1.15934687390632</v>
      </c>
      <c r="BB1017" s="179">
        <v>0</v>
      </c>
      <c r="BC1017" s="179">
        <v>1.121034863413545</v>
      </c>
      <c r="BD1017" s="179">
        <v>1.182869540743138</v>
      </c>
      <c r="BE1017" s="179" t="s">
        <v>115</v>
      </c>
      <c r="BF1017" s="179">
        <v>1.512901327468251</v>
      </c>
      <c r="BG1017" s="179">
        <v>1.784809061769397</v>
      </c>
      <c r="BH1017" s="204">
        <v>1</v>
      </c>
      <c r="BI1017" s="204">
        <v>7</v>
      </c>
      <c r="BJ1017" s="205" t="s">
        <v>3031</v>
      </c>
      <c r="BK1017" s="205" t="s">
        <v>3032</v>
      </c>
      <c r="BL1017" s="205" t="s">
        <v>3030</v>
      </c>
      <c r="BM1017" s="205">
        <v>0.60021487020076458</v>
      </c>
      <c r="BN1017" s="205" t="s">
        <v>115</v>
      </c>
      <c r="BO1017" s="205">
        <v>8.1507681770118579E-2</v>
      </c>
      <c r="BP1017" s="205">
        <v>9.548178712712084E-2</v>
      </c>
      <c r="BQ1017" s="205" t="s">
        <v>115</v>
      </c>
      <c r="BR1017" s="205" t="s">
        <v>197</v>
      </c>
      <c r="BS1017" s="205">
        <v>0.1862148702007646</v>
      </c>
      <c r="BT1017" s="120" t="s">
        <v>115</v>
      </c>
      <c r="BU1017" s="120" t="s">
        <v>115</v>
      </c>
      <c r="BV1017" s="120" t="s">
        <v>115</v>
      </c>
      <c r="BW1017" s="120" t="s">
        <v>115</v>
      </c>
      <c r="BX1017" s="153">
        <v>19.399785129799234</v>
      </c>
      <c r="BY1017" s="153">
        <v>1.2318251870564907</v>
      </c>
      <c r="BZ1017" s="153">
        <v>1.2318251870564907</v>
      </c>
      <c r="CA1017" s="154" t="s">
        <v>197</v>
      </c>
      <c r="CB1017" s="154">
        <v>1.2458207211917154</v>
      </c>
      <c r="CC1017" s="154">
        <v>1.2458207211917154</v>
      </c>
      <c r="CD1017" s="154" t="s">
        <v>197</v>
      </c>
      <c r="CE1017" s="155">
        <v>0</v>
      </c>
      <c r="CF1017" s="269"/>
      <c r="CG1017" s="269" t="s">
        <v>2236</v>
      </c>
      <c r="CH1017" s="273"/>
    </row>
    <row r="1018" spans="1:86" s="1" customFormat="1" x14ac:dyDescent="0.2">
      <c r="A1018" s="120">
        <v>1014</v>
      </c>
      <c r="B1018" s="120" t="s">
        <v>785</v>
      </c>
      <c r="C1018" s="120" t="s">
        <v>780</v>
      </c>
      <c r="D1018" s="126">
        <v>2</v>
      </c>
      <c r="E1018" s="126" t="s">
        <v>786</v>
      </c>
      <c r="F1018" s="199">
        <v>60.15</v>
      </c>
      <c r="G1018" s="199">
        <v>5.6333333333333329</v>
      </c>
      <c r="H1018" s="123">
        <v>1</v>
      </c>
      <c r="I1018" s="122">
        <v>10970</v>
      </c>
      <c r="J1018" s="122">
        <v>180</v>
      </c>
      <c r="K1018" s="123">
        <v>0</v>
      </c>
      <c r="L1018" s="122">
        <v>10970</v>
      </c>
      <c r="M1018" s="122">
        <v>180</v>
      </c>
      <c r="N1018" s="122">
        <v>13189.25</v>
      </c>
      <c r="O1018" s="122">
        <v>404.75</v>
      </c>
      <c r="P1018" s="122">
        <v>345.25</v>
      </c>
      <c r="Q1018" s="124" t="s">
        <v>640</v>
      </c>
      <c r="R1018" s="158">
        <v>2</v>
      </c>
      <c r="S1018" s="112">
        <v>7</v>
      </c>
      <c r="T1018" s="112" t="s">
        <v>501</v>
      </c>
      <c r="U1018" s="112" t="s">
        <v>640</v>
      </c>
      <c r="V1018" s="112" t="s">
        <v>640</v>
      </c>
      <c r="W1018" s="112" t="s">
        <v>197</v>
      </c>
      <c r="X1018" s="112" t="s">
        <v>197</v>
      </c>
      <c r="Y1018" s="112" t="s">
        <v>197</v>
      </c>
      <c r="Z1018" s="112" t="s">
        <v>197</v>
      </c>
      <c r="AA1018" s="125" t="s">
        <v>197</v>
      </c>
      <c r="AB1018" s="125" t="s">
        <v>197</v>
      </c>
      <c r="AC1018" s="125" t="s">
        <v>197</v>
      </c>
      <c r="AD1018" s="125" t="s">
        <v>197</v>
      </c>
      <c r="AE1018" s="125" t="s">
        <v>197</v>
      </c>
      <c r="AF1018" s="125">
        <v>0.1</v>
      </c>
      <c r="AG1018" s="125">
        <v>0</v>
      </c>
      <c r="AH1018" s="125">
        <v>0</v>
      </c>
      <c r="AI1018" s="202">
        <v>0</v>
      </c>
      <c r="AJ1018" s="202">
        <v>0</v>
      </c>
      <c r="AK1018" s="202">
        <v>0.5</v>
      </c>
      <c r="AL1018" s="202">
        <v>0</v>
      </c>
      <c r="AM1018" s="202">
        <v>0.1</v>
      </c>
      <c r="AN1018" s="202">
        <v>0</v>
      </c>
      <c r="AO1018" s="202">
        <v>1</v>
      </c>
      <c r="AP1018" s="202">
        <v>0</v>
      </c>
      <c r="AQ1018" s="202" t="s">
        <v>197</v>
      </c>
      <c r="AR1018" s="202">
        <v>1920</v>
      </c>
      <c r="AS1018" s="203">
        <v>5</v>
      </c>
      <c r="AT1018" s="202" t="s">
        <v>132</v>
      </c>
      <c r="AU1018" s="202" t="s">
        <v>556</v>
      </c>
      <c r="AV1018" s="152">
        <v>1.1269427669584644</v>
      </c>
      <c r="AW1018" s="152">
        <v>1.1269427669584644</v>
      </c>
      <c r="AX1018" s="179">
        <v>-0.30354399316255498</v>
      </c>
      <c r="AY1018" s="179" t="s">
        <v>115</v>
      </c>
      <c r="AZ1018" s="179">
        <v>-0.216369350484551</v>
      </c>
      <c r="BA1018" s="179">
        <v>-0.19681454799651299</v>
      </c>
      <c r="BB1018" s="179">
        <v>0</v>
      </c>
      <c r="BC1018" s="179">
        <v>0.17807298650321671</v>
      </c>
      <c r="BD1018" s="179">
        <v>0.19245176737233591</v>
      </c>
      <c r="BE1018" s="179" t="s">
        <v>115</v>
      </c>
      <c r="BF1018" s="179">
        <v>0.25548586024721659</v>
      </c>
      <c r="BG1018" s="179">
        <v>0.31884578665203039</v>
      </c>
      <c r="BH1018" s="204">
        <v>-1</v>
      </c>
      <c r="BI1018" s="204">
        <v>5</v>
      </c>
      <c r="BJ1018" s="205" t="s">
        <v>3049</v>
      </c>
      <c r="BK1018" s="205" t="s">
        <v>3050</v>
      </c>
      <c r="BL1018" s="205" t="s">
        <v>3035</v>
      </c>
      <c r="BM1018" s="205">
        <v>0</v>
      </c>
      <c r="BN1018" s="205" t="s">
        <v>115</v>
      </c>
      <c r="BO1018" s="205">
        <v>9.5316046271706867E-2</v>
      </c>
      <c r="BP1018" s="205">
        <v>9.548178712712084E-2</v>
      </c>
      <c r="BQ1018" s="205" t="s">
        <v>115</v>
      </c>
      <c r="BR1018" s="205" t="s">
        <v>197</v>
      </c>
      <c r="BS1018" s="205">
        <v>1.6079012211331689</v>
      </c>
      <c r="BT1018" s="120" t="s">
        <v>115</v>
      </c>
      <c r="BU1018" s="120" t="s">
        <v>115</v>
      </c>
      <c r="BV1018" s="120" t="s">
        <v>115</v>
      </c>
      <c r="BW1018" s="120" t="s">
        <v>115</v>
      </c>
      <c r="BX1018" s="153">
        <v>5</v>
      </c>
      <c r="BY1018" s="153">
        <v>1.1349898327077026</v>
      </c>
      <c r="BZ1018" s="153">
        <v>1.1349898327077026</v>
      </c>
      <c r="CA1018" s="154" t="s">
        <v>197</v>
      </c>
      <c r="CB1018" s="154">
        <v>1.9681331909378985</v>
      </c>
      <c r="CC1018" s="154">
        <v>1.9681331909378985</v>
      </c>
      <c r="CD1018" s="154" t="s">
        <v>197</v>
      </c>
      <c r="CE1018" s="155">
        <v>0</v>
      </c>
      <c r="CF1018" s="269"/>
      <c r="CG1018" s="269"/>
      <c r="CH1018" s="273"/>
    </row>
    <row r="1019" spans="1:86" s="1" customFormat="1" x14ac:dyDescent="0.2">
      <c r="A1019" s="120">
        <v>1015</v>
      </c>
      <c r="B1019" s="120" t="s">
        <v>783</v>
      </c>
      <c r="C1019" s="120" t="s">
        <v>780</v>
      </c>
      <c r="D1019" s="126">
        <v>2</v>
      </c>
      <c r="E1019" s="126" t="s">
        <v>784</v>
      </c>
      <c r="F1019" s="199">
        <v>70.13333333333334</v>
      </c>
      <c r="G1019" s="199">
        <v>19.666666666666668</v>
      </c>
      <c r="H1019" s="123">
        <v>1</v>
      </c>
      <c r="I1019" s="122">
        <v>4130</v>
      </c>
      <c r="J1019" s="122">
        <v>100</v>
      </c>
      <c r="K1019" s="123">
        <v>0</v>
      </c>
      <c r="L1019" s="122">
        <v>4130</v>
      </c>
      <c r="M1019" s="122">
        <v>100</v>
      </c>
      <c r="N1019" s="122">
        <v>3778.5</v>
      </c>
      <c r="O1019" s="122">
        <v>336.5</v>
      </c>
      <c r="P1019" s="122">
        <v>328.5</v>
      </c>
      <c r="Q1019" s="124" t="s">
        <v>405</v>
      </c>
      <c r="R1019" s="158">
        <v>0</v>
      </c>
      <c r="S1019" s="112">
        <v>0</v>
      </c>
      <c r="T1019" s="112" t="s">
        <v>782</v>
      </c>
      <c r="U1019" s="112" t="s">
        <v>405</v>
      </c>
      <c r="V1019" s="112" t="s">
        <v>405</v>
      </c>
      <c r="W1019" s="112" t="s">
        <v>197</v>
      </c>
      <c r="X1019" s="112">
        <v>1.5</v>
      </c>
      <c r="Y1019" s="112" t="s">
        <v>197</v>
      </c>
      <c r="Z1019" s="112" t="s">
        <v>197</v>
      </c>
      <c r="AA1019" s="125" t="s">
        <v>197</v>
      </c>
      <c r="AB1019" s="125" t="s">
        <v>197</v>
      </c>
      <c r="AC1019" s="125" t="s">
        <v>197</v>
      </c>
      <c r="AD1019" s="125" t="s">
        <v>197</v>
      </c>
      <c r="AE1019" s="125" t="s">
        <v>197</v>
      </c>
      <c r="AF1019" s="125">
        <v>0.1</v>
      </c>
      <c r="AG1019" s="125">
        <v>0</v>
      </c>
      <c r="AH1019" s="125">
        <v>0</v>
      </c>
      <c r="AI1019" s="202">
        <v>0</v>
      </c>
      <c r="AJ1019" s="202">
        <v>0</v>
      </c>
      <c r="AK1019" s="202">
        <v>0.5</v>
      </c>
      <c r="AL1019" s="202">
        <v>0</v>
      </c>
      <c r="AM1019" s="202">
        <v>0.1</v>
      </c>
      <c r="AN1019" s="202">
        <v>0</v>
      </c>
      <c r="AO1019" s="202">
        <v>1</v>
      </c>
      <c r="AP1019" s="202">
        <v>0</v>
      </c>
      <c r="AQ1019" s="202" t="s">
        <v>197</v>
      </c>
      <c r="AR1019" s="202">
        <v>1964</v>
      </c>
      <c r="AS1019" s="203">
        <v>7.15</v>
      </c>
      <c r="AT1019" s="202" t="s">
        <v>132</v>
      </c>
      <c r="AU1019" s="202" t="s">
        <v>556</v>
      </c>
      <c r="AV1019" s="152">
        <v>1.1269427669584644</v>
      </c>
      <c r="AW1019" s="152">
        <v>1.1269427669584644</v>
      </c>
      <c r="AX1019" s="179">
        <v>-0.32533699697670809</v>
      </c>
      <c r="AY1019" s="179" t="s">
        <v>115</v>
      </c>
      <c r="AZ1019" s="179">
        <v>-0.22221413987935809</v>
      </c>
      <c r="BA1019" s="179">
        <v>-0.1972662980980564</v>
      </c>
      <c r="BB1019" s="179">
        <v>0</v>
      </c>
      <c r="BC1019" s="179">
        <v>0.1645543525695787</v>
      </c>
      <c r="BD1019" s="179">
        <v>0.18555095478028619</v>
      </c>
      <c r="BE1019" s="179" t="s">
        <v>115</v>
      </c>
      <c r="BF1019" s="179">
        <v>0.25530230075805849</v>
      </c>
      <c r="BG1019" s="179">
        <v>0.30934770039212423</v>
      </c>
      <c r="BH1019" s="204">
        <v>1</v>
      </c>
      <c r="BI1019" s="204">
        <v>5</v>
      </c>
      <c r="BJ1019" s="205" t="s">
        <v>3028</v>
      </c>
      <c r="BK1019" s="205" t="s">
        <v>3029</v>
      </c>
      <c r="BL1019" s="205" t="s">
        <v>3030</v>
      </c>
      <c r="BM1019" s="205">
        <v>1.2540989184031019</v>
      </c>
      <c r="BN1019" s="205" t="s">
        <v>115</v>
      </c>
      <c r="BO1019" s="205">
        <v>0.28270097893089519</v>
      </c>
      <c r="BP1019" s="205">
        <v>9.548178712712084E-2</v>
      </c>
      <c r="BQ1019" s="205" t="s">
        <v>115</v>
      </c>
      <c r="BR1019" s="205" t="s">
        <v>197</v>
      </c>
      <c r="BS1019" s="205">
        <v>0.29709891840310199</v>
      </c>
      <c r="BT1019" s="120" t="s">
        <v>115</v>
      </c>
      <c r="BU1019" s="120" t="s">
        <v>115</v>
      </c>
      <c r="BV1019" s="120" t="s">
        <v>115</v>
      </c>
      <c r="BW1019" s="120" t="s">
        <v>115</v>
      </c>
      <c r="BX1019" s="153">
        <v>5.8959010815968984</v>
      </c>
      <c r="BY1019" s="153">
        <v>1.1657772579534544</v>
      </c>
      <c r="BZ1019" s="153">
        <v>1.1657772579534544</v>
      </c>
      <c r="CA1019" s="154" t="s">
        <v>197</v>
      </c>
      <c r="CB1019" s="154">
        <v>1.2030396429369101</v>
      </c>
      <c r="CC1019" s="154">
        <v>1.2030396429369101</v>
      </c>
      <c r="CD1019" s="154" t="s">
        <v>197</v>
      </c>
      <c r="CE1019" s="155">
        <v>1</v>
      </c>
      <c r="CF1019" s="269" t="s">
        <v>2401</v>
      </c>
      <c r="CG1019" s="269"/>
      <c r="CH1019" s="273"/>
    </row>
    <row r="1020" spans="1:86" s="1" customFormat="1" x14ac:dyDescent="0.2">
      <c r="A1020" s="120">
        <v>1016</v>
      </c>
      <c r="B1020" s="120" t="s">
        <v>778</v>
      </c>
      <c r="C1020" s="120" t="s">
        <v>780</v>
      </c>
      <c r="D1020" s="126">
        <v>2</v>
      </c>
      <c r="E1020" s="126" t="s">
        <v>781</v>
      </c>
      <c r="F1020" s="199">
        <v>70.166666666666671</v>
      </c>
      <c r="G1020" s="199">
        <v>19.233333333333334</v>
      </c>
      <c r="H1020" s="123">
        <v>1</v>
      </c>
      <c r="I1020" s="122">
        <v>3130</v>
      </c>
      <c r="J1020" s="122">
        <v>110</v>
      </c>
      <c r="K1020" s="123">
        <v>0</v>
      </c>
      <c r="L1020" s="122">
        <v>3130</v>
      </c>
      <c r="M1020" s="122">
        <v>110</v>
      </c>
      <c r="N1020" s="122">
        <v>3371.5</v>
      </c>
      <c r="O1020" s="122">
        <v>198.5</v>
      </c>
      <c r="P1020" s="122">
        <v>406.5</v>
      </c>
      <c r="Q1020" s="124" t="s">
        <v>405</v>
      </c>
      <c r="R1020" s="158">
        <v>0</v>
      </c>
      <c r="S1020" s="112">
        <v>0</v>
      </c>
      <c r="T1020" s="112" t="s">
        <v>782</v>
      </c>
      <c r="U1020" s="112" t="s">
        <v>405</v>
      </c>
      <c r="V1020" s="112" t="s">
        <v>405</v>
      </c>
      <c r="W1020" s="112" t="s">
        <v>197</v>
      </c>
      <c r="X1020" s="112">
        <v>0.5</v>
      </c>
      <c r="Y1020" s="112" t="s">
        <v>197</v>
      </c>
      <c r="Z1020" s="112" t="s">
        <v>197</v>
      </c>
      <c r="AA1020" s="125" t="s">
        <v>197</v>
      </c>
      <c r="AB1020" s="125" t="s">
        <v>197</v>
      </c>
      <c r="AC1020" s="125" t="s">
        <v>197</v>
      </c>
      <c r="AD1020" s="125" t="s">
        <v>197</v>
      </c>
      <c r="AE1020" s="125" t="s">
        <v>197</v>
      </c>
      <c r="AF1020" s="125">
        <v>0.1</v>
      </c>
      <c r="AG1020" s="125">
        <v>0</v>
      </c>
      <c r="AH1020" s="125">
        <v>0</v>
      </c>
      <c r="AI1020" s="202">
        <v>0</v>
      </c>
      <c r="AJ1020" s="202">
        <v>0</v>
      </c>
      <c r="AK1020" s="202">
        <v>0.5</v>
      </c>
      <c r="AL1020" s="202">
        <v>0</v>
      </c>
      <c r="AM1020" s="202">
        <v>0.1</v>
      </c>
      <c r="AN1020" s="202">
        <v>0</v>
      </c>
      <c r="AO1020" s="202">
        <v>1</v>
      </c>
      <c r="AP1020" s="202">
        <v>0</v>
      </c>
      <c r="AQ1020" s="202" t="s">
        <v>197</v>
      </c>
      <c r="AR1020" s="202">
        <v>1964</v>
      </c>
      <c r="AS1020" s="203">
        <v>5.42</v>
      </c>
      <c r="AT1020" s="202" t="s">
        <v>132</v>
      </c>
      <c r="AU1020" s="202" t="s">
        <v>556</v>
      </c>
      <c r="AV1020" s="152">
        <v>1.1269427669584644</v>
      </c>
      <c r="AW1020" s="152">
        <v>1.1269427669584644</v>
      </c>
      <c r="AX1020" s="179">
        <v>-1.138368777080353</v>
      </c>
      <c r="AY1020" s="179" t="s">
        <v>115</v>
      </c>
      <c r="AZ1020" s="179">
        <v>-0.84349316462256552</v>
      </c>
      <c r="BA1020" s="179">
        <v>-0.7836229467540593</v>
      </c>
      <c r="BB1020" s="179">
        <v>0</v>
      </c>
      <c r="BC1020" s="179">
        <v>0.8090319621116856</v>
      </c>
      <c r="BD1020" s="179">
        <v>0.86216218999747241</v>
      </c>
      <c r="BE1020" s="179" t="s">
        <v>115</v>
      </c>
      <c r="BF1020" s="179">
        <v>1.164342426933157</v>
      </c>
      <c r="BG1020" s="179">
        <v>1.3678854120098281</v>
      </c>
      <c r="BH1020" s="204">
        <v>1</v>
      </c>
      <c r="BI1020" s="204">
        <v>5</v>
      </c>
      <c r="BJ1020" s="205" t="s">
        <v>3028</v>
      </c>
      <c r="BK1020" s="205" t="s">
        <v>3029</v>
      </c>
      <c r="BL1020" s="205" t="s">
        <v>3030</v>
      </c>
      <c r="BM1020" s="205">
        <v>1.221730958910008</v>
      </c>
      <c r="BN1020" s="205" t="s">
        <v>115</v>
      </c>
      <c r="BO1020" s="205">
        <v>0.34161627990983151</v>
      </c>
      <c r="BP1020" s="205">
        <v>9.548178712712084E-2</v>
      </c>
      <c r="BQ1020" s="205" t="s">
        <v>115</v>
      </c>
      <c r="BR1020" s="205" t="s">
        <v>197</v>
      </c>
      <c r="BS1020" s="205">
        <v>0.22573095891000761</v>
      </c>
      <c r="BT1020" s="120" t="s">
        <v>115</v>
      </c>
      <c r="BU1020" s="120" t="s">
        <v>115</v>
      </c>
      <c r="BV1020" s="120" t="s">
        <v>115</v>
      </c>
      <c r="BW1020" s="120" t="s">
        <v>115</v>
      </c>
      <c r="BX1020" s="153">
        <v>4.1982690410899917</v>
      </c>
      <c r="BY1020" s="153">
        <v>1.1814476096604627</v>
      </c>
      <c r="BZ1020" s="153">
        <v>1.1814476096604627</v>
      </c>
      <c r="CA1020" s="154" t="s">
        <v>197</v>
      </c>
      <c r="CB1020" s="154">
        <v>1.2028187395376131</v>
      </c>
      <c r="CC1020" s="154">
        <v>1.2028187395376131</v>
      </c>
      <c r="CD1020" s="154" t="s">
        <v>197</v>
      </c>
      <c r="CE1020" s="155">
        <v>1</v>
      </c>
      <c r="CF1020" s="269" t="s">
        <v>2401</v>
      </c>
      <c r="CG1020" s="269"/>
      <c r="CH1020" s="273"/>
    </row>
    <row r="1021" spans="1:86" s="1" customFormat="1" x14ac:dyDescent="0.2">
      <c r="A1021" s="120">
        <v>1017</v>
      </c>
      <c r="B1021" s="120" t="s">
        <v>812</v>
      </c>
      <c r="C1021" s="120" t="s">
        <v>813</v>
      </c>
      <c r="D1021" s="126">
        <v>2</v>
      </c>
      <c r="E1021" s="126" t="s">
        <v>814</v>
      </c>
      <c r="F1021" s="199">
        <v>60.461387000000002</v>
      </c>
      <c r="G1021" s="199">
        <v>7.0917770000000004</v>
      </c>
      <c r="H1021" s="123">
        <v>1</v>
      </c>
      <c r="I1021" s="122">
        <v>9680</v>
      </c>
      <c r="J1021" s="122">
        <v>90</v>
      </c>
      <c r="K1021" s="123">
        <v>0</v>
      </c>
      <c r="L1021" s="122">
        <v>9680</v>
      </c>
      <c r="M1021" s="122">
        <v>90</v>
      </c>
      <c r="N1021" s="122">
        <v>10957.16666666667</v>
      </c>
      <c r="O1021" s="122">
        <v>283.83333333333388</v>
      </c>
      <c r="P1021" s="122">
        <v>246.16666666666609</v>
      </c>
      <c r="Q1021" s="124" t="s">
        <v>815</v>
      </c>
      <c r="R1021" s="158">
        <v>0</v>
      </c>
      <c r="S1021" s="112">
        <v>0</v>
      </c>
      <c r="T1021" s="112" t="s">
        <v>816</v>
      </c>
      <c r="U1021" s="112" t="s">
        <v>817</v>
      </c>
      <c r="V1021" s="112" t="s">
        <v>808</v>
      </c>
      <c r="W1021" s="112" t="s">
        <v>197</v>
      </c>
      <c r="X1021" s="112" t="s">
        <v>197</v>
      </c>
      <c r="Y1021" s="112" t="s">
        <v>197</v>
      </c>
      <c r="Z1021" s="112" t="s">
        <v>197</v>
      </c>
      <c r="AA1021" s="125" t="s">
        <v>197</v>
      </c>
      <c r="AB1021" s="125" t="s">
        <v>197</v>
      </c>
      <c r="AC1021" s="125" t="s">
        <v>197</v>
      </c>
      <c r="AD1021" s="125" t="s">
        <v>197</v>
      </c>
      <c r="AE1021" s="125" t="s">
        <v>197</v>
      </c>
      <c r="AF1021" s="125">
        <v>0.1</v>
      </c>
      <c r="AG1021" s="125">
        <v>0</v>
      </c>
      <c r="AH1021" s="125">
        <v>0</v>
      </c>
      <c r="AI1021" s="202">
        <v>0</v>
      </c>
      <c r="AJ1021" s="202">
        <v>0</v>
      </c>
      <c r="AK1021" s="202">
        <v>2</v>
      </c>
      <c r="AL1021" s="202">
        <v>0</v>
      </c>
      <c r="AM1021" s="202">
        <v>0.1</v>
      </c>
      <c r="AN1021" s="202">
        <v>0</v>
      </c>
      <c r="AO1021" s="202">
        <v>1</v>
      </c>
      <c r="AP1021" s="202">
        <v>0</v>
      </c>
      <c r="AQ1021" s="202" t="s">
        <v>197</v>
      </c>
      <c r="AR1021" s="202">
        <v>1950</v>
      </c>
      <c r="AS1021" s="203">
        <v>18</v>
      </c>
      <c r="AT1021" s="202" t="s">
        <v>132</v>
      </c>
      <c r="AU1021" s="202" t="s">
        <v>556</v>
      </c>
      <c r="AV1021" s="152">
        <v>2.2405356502408078</v>
      </c>
      <c r="AW1021" s="152">
        <v>2.2405356502408078</v>
      </c>
      <c r="AX1021" s="179">
        <v>-1.219814341855566</v>
      </c>
      <c r="AY1021" s="179" t="s">
        <v>115</v>
      </c>
      <c r="AZ1021" s="179">
        <v>-0.90240304739848021</v>
      </c>
      <c r="BA1021" s="179">
        <v>-0.84759428742754495</v>
      </c>
      <c r="BB1021" s="179">
        <v>0</v>
      </c>
      <c r="BC1021" s="179">
        <v>0.8231622155409215</v>
      </c>
      <c r="BD1021" s="179">
        <v>0.86632686722596497</v>
      </c>
      <c r="BE1021" s="179" t="s">
        <v>115</v>
      </c>
      <c r="BF1021" s="179">
        <v>1.1807259486467909</v>
      </c>
      <c r="BG1021" s="179">
        <v>1.4171371848614609</v>
      </c>
      <c r="BH1021" s="204">
        <v>-1</v>
      </c>
      <c r="BI1021" s="204">
        <v>8</v>
      </c>
      <c r="BJ1021" s="205" t="s">
        <v>3043</v>
      </c>
      <c r="BK1021" s="205" t="s">
        <v>3046</v>
      </c>
      <c r="BL1021" s="205" t="s">
        <v>3035</v>
      </c>
      <c r="BM1021" s="205">
        <v>0</v>
      </c>
      <c r="BN1021" s="205" t="s">
        <v>115</v>
      </c>
      <c r="BO1021" s="205">
        <v>0.29187309907467562</v>
      </c>
      <c r="BP1021" s="205">
        <v>9.548178712712084E-2</v>
      </c>
      <c r="BQ1021" s="205" t="s">
        <v>115</v>
      </c>
      <c r="BR1021" s="205" t="s">
        <v>197</v>
      </c>
      <c r="BS1021" s="205">
        <v>0.20774292637382111</v>
      </c>
      <c r="BT1021" s="120" t="s">
        <v>115</v>
      </c>
      <c r="BU1021" s="120" t="s">
        <v>115</v>
      </c>
      <c r="BV1021" s="120" t="s">
        <v>115</v>
      </c>
      <c r="BW1021" s="120" t="s">
        <v>115</v>
      </c>
      <c r="BX1021" s="153">
        <v>18</v>
      </c>
      <c r="BY1021" s="153">
        <v>2.2614832914785032</v>
      </c>
      <c r="BZ1021" s="153">
        <v>2.2614832914785032</v>
      </c>
      <c r="CA1021" s="154" t="s">
        <v>197</v>
      </c>
      <c r="CB1021" s="154">
        <v>2.2710050200505512</v>
      </c>
      <c r="CC1021" s="154">
        <v>2.2710050200505512</v>
      </c>
      <c r="CD1021" s="154" t="s">
        <v>197</v>
      </c>
      <c r="CE1021" s="155">
        <v>0</v>
      </c>
      <c r="CF1021" s="269"/>
      <c r="CG1021" s="269"/>
      <c r="CH1021" s="273"/>
    </row>
    <row r="1022" spans="1:86" s="1" customFormat="1" x14ac:dyDescent="0.2">
      <c r="A1022" s="120">
        <v>1018</v>
      </c>
      <c r="B1022" s="120" t="s">
        <v>774</v>
      </c>
      <c r="C1022" s="120" t="s">
        <v>779</v>
      </c>
      <c r="D1022" s="126">
        <v>2</v>
      </c>
      <c r="E1022" s="126" t="s">
        <v>776</v>
      </c>
      <c r="F1022" s="199">
        <v>69.75</v>
      </c>
      <c r="G1022" s="199">
        <v>19.666666666666668</v>
      </c>
      <c r="H1022" s="123">
        <v>1</v>
      </c>
      <c r="I1022" s="122">
        <v>11550</v>
      </c>
      <c r="J1022" s="122">
        <v>190</v>
      </c>
      <c r="K1022" s="123">
        <v>0</v>
      </c>
      <c r="L1022" s="122">
        <v>11550</v>
      </c>
      <c r="M1022" s="122">
        <v>190</v>
      </c>
      <c r="N1022" s="122">
        <v>13769.75</v>
      </c>
      <c r="O1022" s="122">
        <v>1022.25</v>
      </c>
      <c r="P1022" s="122">
        <v>431.75</v>
      </c>
      <c r="Q1022" s="124" t="s">
        <v>640</v>
      </c>
      <c r="R1022" s="158">
        <v>2</v>
      </c>
      <c r="S1022" s="112">
        <v>7</v>
      </c>
      <c r="T1022" s="112" t="s">
        <v>772</v>
      </c>
      <c r="U1022" s="112" t="s">
        <v>777</v>
      </c>
      <c r="V1022" s="112" t="s">
        <v>197</v>
      </c>
      <c r="W1022" s="112" t="s">
        <v>197</v>
      </c>
      <c r="X1022" s="112" t="s">
        <v>197</v>
      </c>
      <c r="Y1022" s="112" t="s">
        <v>197</v>
      </c>
      <c r="Z1022" s="112" t="s">
        <v>197</v>
      </c>
      <c r="AA1022" s="125" t="s">
        <v>197</v>
      </c>
      <c r="AB1022" s="125" t="s">
        <v>197</v>
      </c>
      <c r="AC1022" s="125" t="s">
        <v>197</v>
      </c>
      <c r="AD1022" s="125" t="s">
        <v>197</v>
      </c>
      <c r="AE1022" s="125" t="s">
        <v>197</v>
      </c>
      <c r="AF1022" s="125">
        <v>0.1</v>
      </c>
      <c r="AG1022" s="125">
        <v>0</v>
      </c>
      <c r="AH1022" s="125">
        <v>0</v>
      </c>
      <c r="AI1022" s="202">
        <v>0</v>
      </c>
      <c r="AJ1022" s="202">
        <v>0</v>
      </c>
      <c r="AK1022" s="202">
        <v>3</v>
      </c>
      <c r="AL1022" s="202">
        <v>0</v>
      </c>
      <c r="AM1022" s="202">
        <v>0.1</v>
      </c>
      <c r="AN1022" s="202">
        <v>0</v>
      </c>
      <c r="AO1022" s="202">
        <v>1</v>
      </c>
      <c r="AP1022" s="202">
        <v>0</v>
      </c>
      <c r="AQ1022" s="202" t="s">
        <v>197</v>
      </c>
      <c r="AR1022" s="202">
        <v>1965</v>
      </c>
      <c r="AS1022" s="203">
        <v>53</v>
      </c>
      <c r="AT1022" s="202" t="s">
        <v>132</v>
      </c>
      <c r="AU1022" s="202" t="s">
        <v>556</v>
      </c>
      <c r="AV1022" s="152">
        <v>3.1654383582688825</v>
      </c>
      <c r="AW1022" s="152">
        <v>3.1654383582688825</v>
      </c>
      <c r="AX1022" s="179">
        <v>-1.219814341855566</v>
      </c>
      <c r="AY1022" s="179" t="s">
        <v>115</v>
      </c>
      <c r="AZ1022" s="179">
        <v>-0.90240304739848021</v>
      </c>
      <c r="BA1022" s="179">
        <v>-0.84759428742754495</v>
      </c>
      <c r="BB1022" s="179">
        <v>0</v>
      </c>
      <c r="BC1022" s="179">
        <v>0.8231622155409215</v>
      </c>
      <c r="BD1022" s="179">
        <v>0.86632686722596497</v>
      </c>
      <c r="BE1022" s="179" t="s">
        <v>115</v>
      </c>
      <c r="BF1022" s="179">
        <v>1.1807259486467909</v>
      </c>
      <c r="BG1022" s="179">
        <v>1.4171371848614609</v>
      </c>
      <c r="BH1022" s="204">
        <v>-1</v>
      </c>
      <c r="BI1022" s="204">
        <v>5</v>
      </c>
      <c r="BJ1022" s="205" t="s">
        <v>3049</v>
      </c>
      <c r="BK1022" s="205" t="s">
        <v>3050</v>
      </c>
      <c r="BL1022" s="205" t="s">
        <v>3035</v>
      </c>
      <c r="BM1022" s="205">
        <v>0</v>
      </c>
      <c r="BN1022" s="205" t="s">
        <v>115</v>
      </c>
      <c r="BO1022" s="205">
        <v>7.844291476073284E-2</v>
      </c>
      <c r="BP1022" s="205">
        <v>9.548178712712084E-2</v>
      </c>
      <c r="BQ1022" s="205" t="s">
        <v>115</v>
      </c>
      <c r="BR1022" s="205" t="s">
        <v>197</v>
      </c>
      <c r="BS1022" s="205">
        <v>0.3917954532524498</v>
      </c>
      <c r="BT1022" s="120" t="s">
        <v>115</v>
      </c>
      <c r="BU1022" s="120" t="s">
        <v>115</v>
      </c>
      <c r="BV1022" s="120" t="s">
        <v>115</v>
      </c>
      <c r="BW1022" s="120" t="s">
        <v>115</v>
      </c>
      <c r="BX1022" s="153">
        <v>53</v>
      </c>
      <c r="BY1022" s="153">
        <v>3.1678494381124156</v>
      </c>
      <c r="BZ1022" s="153">
        <v>3.1678494381124156</v>
      </c>
      <c r="CA1022" s="154" t="s">
        <v>197</v>
      </c>
      <c r="CB1022" s="154">
        <v>3.1919858614565384</v>
      </c>
      <c r="CC1022" s="154">
        <v>3.1919858614565384</v>
      </c>
      <c r="CD1022" s="154" t="s">
        <v>197</v>
      </c>
      <c r="CE1022" s="155">
        <v>0</v>
      </c>
      <c r="CF1022" s="269"/>
      <c r="CG1022" s="269"/>
      <c r="CH1022" s="273"/>
    </row>
    <row r="1023" spans="1:86" s="1" customFormat="1" x14ac:dyDescent="0.2">
      <c r="A1023" s="120">
        <v>1019</v>
      </c>
      <c r="B1023" s="120" t="s">
        <v>770</v>
      </c>
      <c r="C1023" s="120" t="s">
        <v>779</v>
      </c>
      <c r="D1023" s="126">
        <v>2</v>
      </c>
      <c r="E1023" s="126" t="s">
        <v>775</v>
      </c>
      <c r="F1023" s="199">
        <v>68.666666666666671</v>
      </c>
      <c r="G1023" s="199">
        <v>17.75</v>
      </c>
      <c r="H1023" s="123">
        <v>1</v>
      </c>
      <c r="I1023" s="122">
        <v>9470</v>
      </c>
      <c r="J1023" s="122">
        <v>160</v>
      </c>
      <c r="K1023" s="123">
        <v>0</v>
      </c>
      <c r="L1023" s="122">
        <v>9470</v>
      </c>
      <c r="M1023" s="122">
        <v>160</v>
      </c>
      <c r="N1023" s="122">
        <v>10470.5</v>
      </c>
      <c r="O1023" s="122">
        <v>587.5</v>
      </c>
      <c r="P1023" s="122">
        <v>416.5</v>
      </c>
      <c r="Q1023" s="124" t="s">
        <v>771</v>
      </c>
      <c r="R1023" s="158">
        <v>2</v>
      </c>
      <c r="S1023" s="112">
        <v>7</v>
      </c>
      <c r="T1023" s="112" t="s">
        <v>772</v>
      </c>
      <c r="U1023" s="112" t="s">
        <v>773</v>
      </c>
      <c r="V1023" s="112" t="s">
        <v>197</v>
      </c>
      <c r="W1023" s="112" t="s">
        <v>197</v>
      </c>
      <c r="X1023" s="112" t="s">
        <v>197</v>
      </c>
      <c r="Y1023" s="112" t="s">
        <v>197</v>
      </c>
      <c r="Z1023" s="112" t="s">
        <v>197</v>
      </c>
      <c r="AA1023" s="125" t="s">
        <v>197</v>
      </c>
      <c r="AB1023" s="125" t="s">
        <v>197</v>
      </c>
      <c r="AC1023" s="125" t="s">
        <v>197</v>
      </c>
      <c r="AD1023" s="125" t="s">
        <v>197</v>
      </c>
      <c r="AE1023" s="125" t="s">
        <v>197</v>
      </c>
      <c r="AF1023" s="125">
        <v>0.1</v>
      </c>
      <c r="AG1023" s="125">
        <v>0</v>
      </c>
      <c r="AH1023" s="125">
        <v>0</v>
      </c>
      <c r="AI1023" s="202">
        <v>0</v>
      </c>
      <c r="AJ1023" s="202">
        <v>0</v>
      </c>
      <c r="AK1023" s="202">
        <v>3</v>
      </c>
      <c r="AL1023" s="202">
        <v>0</v>
      </c>
      <c r="AM1023" s="202">
        <v>0.1</v>
      </c>
      <c r="AN1023" s="202">
        <v>0</v>
      </c>
      <c r="AO1023" s="202">
        <v>1</v>
      </c>
      <c r="AP1023" s="202">
        <v>0</v>
      </c>
      <c r="AQ1023" s="202" t="s">
        <v>197</v>
      </c>
      <c r="AR1023" s="202">
        <v>1965</v>
      </c>
      <c r="AS1023" s="203">
        <v>27.5</v>
      </c>
      <c r="AT1023" s="202" t="s">
        <v>132</v>
      </c>
      <c r="AU1023" s="202" t="s">
        <v>556</v>
      </c>
      <c r="AV1023" s="152">
        <v>3.1654383582688825</v>
      </c>
      <c r="AW1023" s="152">
        <v>3.1654383582688825</v>
      </c>
      <c r="AX1023" s="179">
        <v>-1.008325948206092</v>
      </c>
      <c r="AY1023" s="179" t="s">
        <v>115</v>
      </c>
      <c r="AZ1023" s="179">
        <v>-0.7543366687836689</v>
      </c>
      <c r="BA1023" s="179">
        <v>-0.70170207425306308</v>
      </c>
      <c r="BB1023" s="179">
        <v>0</v>
      </c>
      <c r="BC1023" s="179">
        <v>0.69943293585664479</v>
      </c>
      <c r="BD1023" s="179">
        <v>0.73900801634827085</v>
      </c>
      <c r="BE1023" s="179" t="s">
        <v>115</v>
      </c>
      <c r="BF1023" s="179">
        <v>0.98066829160534752</v>
      </c>
      <c r="BG1023" s="179">
        <v>1.178794307615296</v>
      </c>
      <c r="BH1023" s="204">
        <v>-1</v>
      </c>
      <c r="BI1023" s="204">
        <v>5</v>
      </c>
      <c r="BJ1023" s="205" t="s">
        <v>3049</v>
      </c>
      <c r="BK1023" s="205" t="s">
        <v>3050</v>
      </c>
      <c r="BL1023" s="205" t="s">
        <v>3035</v>
      </c>
      <c r="BM1023" s="205">
        <v>0</v>
      </c>
      <c r="BN1023" s="205" t="s">
        <v>115</v>
      </c>
      <c r="BO1023" s="205">
        <v>7.2607764640545192E-2</v>
      </c>
      <c r="BP1023" s="205">
        <v>9.548178712712084E-2</v>
      </c>
      <c r="BQ1023" s="205" t="s">
        <v>115</v>
      </c>
      <c r="BR1023" s="205" t="s">
        <v>197</v>
      </c>
      <c r="BS1023" s="205">
        <v>0.25215398011348461</v>
      </c>
      <c r="BT1023" s="120" t="s">
        <v>115</v>
      </c>
      <c r="BU1023" s="120" t="s">
        <v>115</v>
      </c>
      <c r="BV1023" s="120" t="s">
        <v>115</v>
      </c>
      <c r="BW1023" s="120" t="s">
        <v>115</v>
      </c>
      <c r="BX1023" s="153">
        <v>27.5</v>
      </c>
      <c r="BY1023" s="153">
        <v>3.1677103180624147</v>
      </c>
      <c r="BZ1023" s="153">
        <v>3.1677103180624147</v>
      </c>
      <c r="CA1023" s="154" t="s">
        <v>197</v>
      </c>
      <c r="CB1023" s="154">
        <v>3.1777303675494806</v>
      </c>
      <c r="CC1023" s="154">
        <v>3.1777303675494806</v>
      </c>
      <c r="CD1023" s="154" t="s">
        <v>197</v>
      </c>
      <c r="CE1023" s="155">
        <v>0</v>
      </c>
      <c r="CF1023" s="269"/>
      <c r="CG1023" s="269"/>
      <c r="CH1023" s="273"/>
    </row>
    <row r="1024" spans="1:86" s="1" customFormat="1" x14ac:dyDescent="0.2">
      <c r="A1024" s="120">
        <v>1020</v>
      </c>
      <c r="B1024" s="120" t="s">
        <v>760</v>
      </c>
      <c r="C1024" s="120" t="s">
        <v>779</v>
      </c>
      <c r="D1024" s="126">
        <v>2</v>
      </c>
      <c r="E1024" s="126" t="s">
        <v>761</v>
      </c>
      <c r="F1024" s="199">
        <v>69.36666666666666</v>
      </c>
      <c r="G1024" s="199">
        <v>18.083333333333332</v>
      </c>
      <c r="H1024" s="123">
        <v>1</v>
      </c>
      <c r="I1024" s="122">
        <v>11150</v>
      </c>
      <c r="J1024" s="122">
        <v>500</v>
      </c>
      <c r="K1024" s="123">
        <v>0</v>
      </c>
      <c r="L1024" s="122">
        <v>11150</v>
      </c>
      <c r="M1024" s="122">
        <v>500</v>
      </c>
      <c r="N1024" s="122">
        <v>12788.5</v>
      </c>
      <c r="O1024" s="122">
        <v>1147.5</v>
      </c>
      <c r="P1024" s="122">
        <v>1455.5</v>
      </c>
      <c r="Q1024" s="124" t="s">
        <v>762</v>
      </c>
      <c r="R1024" s="158">
        <v>1</v>
      </c>
      <c r="S1024" s="112">
        <v>7</v>
      </c>
      <c r="T1024" s="112" t="s">
        <v>730</v>
      </c>
      <c r="U1024" s="112" t="s">
        <v>758</v>
      </c>
      <c r="V1024" s="112" t="s">
        <v>197</v>
      </c>
      <c r="W1024" s="112" t="s">
        <v>193</v>
      </c>
      <c r="X1024" s="112" t="s">
        <v>197</v>
      </c>
      <c r="Y1024" s="112" t="s">
        <v>197</v>
      </c>
      <c r="Z1024" s="112" t="s">
        <v>197</v>
      </c>
      <c r="AA1024" s="125" t="s">
        <v>197</v>
      </c>
      <c r="AB1024" s="125" t="s">
        <v>197</v>
      </c>
      <c r="AC1024" s="125" t="s">
        <v>197</v>
      </c>
      <c r="AD1024" s="125" t="s">
        <v>197</v>
      </c>
      <c r="AE1024" s="125" t="s">
        <v>197</v>
      </c>
      <c r="AF1024" s="125">
        <v>0.1</v>
      </c>
      <c r="AG1024" s="125">
        <v>0</v>
      </c>
      <c r="AH1024" s="125">
        <v>0</v>
      </c>
      <c r="AI1024" s="202">
        <v>0</v>
      </c>
      <c r="AJ1024" s="202">
        <v>0</v>
      </c>
      <c r="AK1024" s="202">
        <v>3</v>
      </c>
      <c r="AL1024" s="202">
        <v>0</v>
      </c>
      <c r="AM1024" s="202">
        <v>0.1</v>
      </c>
      <c r="AN1024" s="202">
        <v>0</v>
      </c>
      <c r="AO1024" s="202">
        <v>1</v>
      </c>
      <c r="AP1024" s="202">
        <v>0</v>
      </c>
      <c r="AQ1024" s="202" t="s">
        <v>197</v>
      </c>
      <c r="AR1024" s="202">
        <v>1968</v>
      </c>
      <c r="AS1024" s="203">
        <v>27</v>
      </c>
      <c r="AT1024" s="202" t="s">
        <v>132</v>
      </c>
      <c r="AU1024" s="202" t="s">
        <v>556</v>
      </c>
      <c r="AV1024" s="152">
        <v>3.1654383582688825</v>
      </c>
      <c r="AW1024" s="152">
        <v>3.1654383582688825</v>
      </c>
      <c r="AX1024" s="179">
        <v>-1.0078264026914361</v>
      </c>
      <c r="AY1024" s="179" t="s">
        <v>115</v>
      </c>
      <c r="AZ1024" s="179">
        <v>-0.75395925818382192</v>
      </c>
      <c r="BA1024" s="179">
        <v>-0.70133608870754671</v>
      </c>
      <c r="BB1024" s="179">
        <v>0</v>
      </c>
      <c r="BC1024" s="179">
        <v>0.69908631499475526</v>
      </c>
      <c r="BD1024" s="179">
        <v>0.73866400084923889</v>
      </c>
      <c r="BE1024" s="179" t="s">
        <v>115</v>
      </c>
      <c r="BF1024" s="179">
        <v>0.98017308473375797</v>
      </c>
      <c r="BG1024" s="179">
        <v>1.1782008498619581</v>
      </c>
      <c r="BH1024" s="204">
        <v>-1</v>
      </c>
      <c r="BI1024" s="204">
        <v>5</v>
      </c>
      <c r="BJ1024" s="205" t="s">
        <v>3049</v>
      </c>
      <c r="BK1024" s="205" t="s">
        <v>3050</v>
      </c>
      <c r="BL1024" s="205" t="s">
        <v>3035</v>
      </c>
      <c r="BM1024" s="205">
        <v>0</v>
      </c>
      <c r="BN1024" s="205" t="s">
        <v>115</v>
      </c>
      <c r="BO1024" s="205">
        <v>7.2524482818801417E-2</v>
      </c>
      <c r="BP1024" s="205">
        <v>9.548178712712084E-2</v>
      </c>
      <c r="BQ1024" s="205" t="s">
        <v>115</v>
      </c>
      <c r="BR1024" s="205" t="s">
        <v>197</v>
      </c>
      <c r="BS1024" s="205">
        <v>0.1985682744548142</v>
      </c>
      <c r="BT1024" s="120" t="s">
        <v>115</v>
      </c>
      <c r="BU1024" s="120" t="s">
        <v>115</v>
      </c>
      <c r="BV1024" s="120" t="s">
        <v>115</v>
      </c>
      <c r="BW1024" s="120" t="s">
        <v>115</v>
      </c>
      <c r="BX1024" s="153">
        <v>27</v>
      </c>
      <c r="BY1024" s="153">
        <v>3.167708410236195</v>
      </c>
      <c r="BZ1024" s="153">
        <v>3.167708410236195</v>
      </c>
      <c r="CA1024" s="154" t="s">
        <v>197</v>
      </c>
      <c r="CB1024" s="154">
        <v>3.1739259493411445</v>
      </c>
      <c r="CC1024" s="154">
        <v>3.1739259493411445</v>
      </c>
      <c r="CD1024" s="154" t="s">
        <v>197</v>
      </c>
      <c r="CE1024" s="155">
        <v>0</v>
      </c>
      <c r="CF1024" s="269"/>
      <c r="CG1024" s="269"/>
      <c r="CH1024" s="273"/>
    </row>
    <row r="1025" spans="1:86" s="1" customFormat="1" x14ac:dyDescent="0.2">
      <c r="A1025" s="120">
        <v>1021</v>
      </c>
      <c r="B1025" s="120" t="s">
        <v>755</v>
      </c>
      <c r="C1025" s="120" t="s">
        <v>779</v>
      </c>
      <c r="D1025" s="126">
        <v>2</v>
      </c>
      <c r="E1025" s="126" t="s">
        <v>756</v>
      </c>
      <c r="F1025" s="199">
        <v>69.083333333333329</v>
      </c>
      <c r="G1025" s="199">
        <v>17.666666666666668</v>
      </c>
      <c r="H1025" s="123">
        <v>1</v>
      </c>
      <c r="I1025" s="122">
        <v>10100</v>
      </c>
      <c r="J1025" s="122">
        <v>500</v>
      </c>
      <c r="K1025" s="123">
        <v>0</v>
      </c>
      <c r="L1025" s="122">
        <v>10100</v>
      </c>
      <c r="M1025" s="122">
        <v>500</v>
      </c>
      <c r="N1025" s="122">
        <v>12285</v>
      </c>
      <c r="O1025" s="122">
        <v>1040</v>
      </c>
      <c r="P1025" s="122">
        <v>1541</v>
      </c>
      <c r="Q1025" s="124" t="s">
        <v>752</v>
      </c>
      <c r="R1025" s="158">
        <v>1</v>
      </c>
      <c r="S1025" s="112">
        <v>7</v>
      </c>
      <c r="T1025" s="112" t="s">
        <v>757</v>
      </c>
      <c r="U1025" s="112" t="s">
        <v>758</v>
      </c>
      <c r="V1025" s="112" t="s">
        <v>197</v>
      </c>
      <c r="W1025" s="112" t="s">
        <v>193</v>
      </c>
      <c r="X1025" s="112">
        <v>4</v>
      </c>
      <c r="Y1025" s="112" t="s">
        <v>197</v>
      </c>
      <c r="Z1025" s="112" t="s">
        <v>197</v>
      </c>
      <c r="AA1025" s="125" t="s">
        <v>197</v>
      </c>
      <c r="AB1025" s="125" t="s">
        <v>197</v>
      </c>
      <c r="AC1025" s="125" t="s">
        <v>197</v>
      </c>
      <c r="AD1025" s="125" t="s">
        <v>197</v>
      </c>
      <c r="AE1025" s="125" t="s">
        <v>197</v>
      </c>
      <c r="AF1025" s="125">
        <v>0.1</v>
      </c>
      <c r="AG1025" s="125">
        <v>0</v>
      </c>
      <c r="AH1025" s="125">
        <v>0</v>
      </c>
      <c r="AI1025" s="202">
        <v>0</v>
      </c>
      <c r="AJ1025" s="202">
        <v>0</v>
      </c>
      <c r="AK1025" s="202">
        <v>3</v>
      </c>
      <c r="AL1025" s="202">
        <v>0</v>
      </c>
      <c r="AM1025" s="202">
        <v>0.1</v>
      </c>
      <c r="AN1025" s="202">
        <v>0</v>
      </c>
      <c r="AO1025" s="202">
        <v>1</v>
      </c>
      <c r="AP1025" s="202">
        <v>0</v>
      </c>
      <c r="AQ1025" s="202" t="s">
        <v>197</v>
      </c>
      <c r="AR1025" s="202">
        <v>1968</v>
      </c>
      <c r="AS1025" s="203">
        <v>50</v>
      </c>
      <c r="AT1025" s="202" t="s">
        <v>132</v>
      </c>
      <c r="AU1025" s="202" t="s">
        <v>556</v>
      </c>
      <c r="AV1025" s="152">
        <v>3.1654383582688825</v>
      </c>
      <c r="AW1025" s="152">
        <v>3.1654383582688825</v>
      </c>
      <c r="AX1025" s="179">
        <v>-1.0078264026914361</v>
      </c>
      <c r="AY1025" s="179" t="s">
        <v>115</v>
      </c>
      <c r="AZ1025" s="179">
        <v>-0.75395925818382192</v>
      </c>
      <c r="BA1025" s="179">
        <v>-0.70133608870754671</v>
      </c>
      <c r="BB1025" s="179">
        <v>0</v>
      </c>
      <c r="BC1025" s="179">
        <v>0.69908631499475526</v>
      </c>
      <c r="BD1025" s="179">
        <v>0.73866400084923889</v>
      </c>
      <c r="BE1025" s="179" t="s">
        <v>115</v>
      </c>
      <c r="BF1025" s="179">
        <v>0.98017308473375797</v>
      </c>
      <c r="BG1025" s="179">
        <v>1.1782008498619581</v>
      </c>
      <c r="BH1025" s="204">
        <v>-1</v>
      </c>
      <c r="BI1025" s="204">
        <v>5</v>
      </c>
      <c r="BJ1025" s="205" t="s">
        <v>3049</v>
      </c>
      <c r="BK1025" s="205" t="s">
        <v>3050</v>
      </c>
      <c r="BL1025" s="205" t="s">
        <v>3035</v>
      </c>
      <c r="BM1025" s="205">
        <v>0</v>
      </c>
      <c r="BN1025" s="205" t="s">
        <v>115</v>
      </c>
      <c r="BO1025" s="205">
        <v>4.5522164938072152E-2</v>
      </c>
      <c r="BP1025" s="205">
        <v>9.548178712712084E-2</v>
      </c>
      <c r="BQ1025" s="205" t="s">
        <v>115</v>
      </c>
      <c r="BR1025" s="205" t="s">
        <v>197</v>
      </c>
      <c r="BS1025" s="205">
        <v>0.30747028613735522</v>
      </c>
      <c r="BT1025" s="120" t="s">
        <v>115</v>
      </c>
      <c r="BU1025" s="120" t="s">
        <v>115</v>
      </c>
      <c r="BV1025" s="120" t="s">
        <v>115</v>
      </c>
      <c r="BW1025" s="120" t="s">
        <v>115</v>
      </c>
      <c r="BX1025" s="153">
        <v>50</v>
      </c>
      <c r="BY1025" s="153">
        <v>3.1672052410877378</v>
      </c>
      <c r="BZ1025" s="153">
        <v>3.1672052410877378</v>
      </c>
      <c r="CA1025" s="154" t="s">
        <v>197</v>
      </c>
      <c r="CB1025" s="154">
        <v>3.1820947528367256</v>
      </c>
      <c r="CC1025" s="154">
        <v>3.1820947528367256</v>
      </c>
      <c r="CD1025" s="154" t="s">
        <v>197</v>
      </c>
      <c r="CE1025" s="155">
        <v>0</v>
      </c>
      <c r="CF1025" s="155"/>
      <c r="CG1025" s="269"/>
      <c r="CH1025" s="273"/>
    </row>
    <row r="1026" spans="1:86" s="1" customFormat="1" x14ac:dyDescent="0.2">
      <c r="A1026" s="120">
        <v>1022</v>
      </c>
      <c r="B1026" s="120" t="s">
        <v>750</v>
      </c>
      <c r="C1026" s="120" t="s">
        <v>779</v>
      </c>
      <c r="D1026" s="126">
        <v>2</v>
      </c>
      <c r="E1026" s="126" t="s">
        <v>751</v>
      </c>
      <c r="F1026" s="199">
        <v>68.666666666666671</v>
      </c>
      <c r="G1026" s="199">
        <v>16.75</v>
      </c>
      <c r="H1026" s="123">
        <v>1</v>
      </c>
      <c r="I1026" s="122">
        <v>12310</v>
      </c>
      <c r="J1026" s="122">
        <v>100</v>
      </c>
      <c r="K1026" s="123">
        <v>0</v>
      </c>
      <c r="L1026" s="122">
        <v>12310</v>
      </c>
      <c r="M1026" s="122">
        <v>100</v>
      </c>
      <c r="N1026" s="122">
        <v>15139</v>
      </c>
      <c r="O1026" s="122">
        <v>405</v>
      </c>
      <c r="P1026" s="122">
        <v>591</v>
      </c>
      <c r="Q1026" s="124" t="s">
        <v>752</v>
      </c>
      <c r="R1026" s="158">
        <v>2</v>
      </c>
      <c r="S1026" s="112">
        <v>7</v>
      </c>
      <c r="T1026" s="112" t="s">
        <v>501</v>
      </c>
      <c r="U1026" s="112" t="s">
        <v>753</v>
      </c>
      <c r="V1026" s="112" t="s">
        <v>754</v>
      </c>
      <c r="W1026" s="112" t="s">
        <v>193</v>
      </c>
      <c r="X1026" s="112">
        <v>1.5</v>
      </c>
      <c r="Y1026" s="112">
        <v>0</v>
      </c>
      <c r="Z1026" s="112" t="s">
        <v>197</v>
      </c>
      <c r="AA1026" s="125" t="s">
        <v>197</v>
      </c>
      <c r="AB1026" s="125" t="s">
        <v>197</v>
      </c>
      <c r="AC1026" s="125" t="s">
        <v>197</v>
      </c>
      <c r="AD1026" s="125" t="s">
        <v>197</v>
      </c>
      <c r="AE1026" s="125" t="s">
        <v>197</v>
      </c>
      <c r="AF1026" s="125">
        <v>0.1</v>
      </c>
      <c r="AG1026" s="125">
        <v>0</v>
      </c>
      <c r="AH1026" s="125">
        <v>0</v>
      </c>
      <c r="AI1026" s="202">
        <v>0</v>
      </c>
      <c r="AJ1026" s="202">
        <v>0</v>
      </c>
      <c r="AK1026" s="202">
        <v>3</v>
      </c>
      <c r="AL1026" s="202">
        <v>0</v>
      </c>
      <c r="AM1026" s="202">
        <v>0.1</v>
      </c>
      <c r="AN1026" s="202">
        <v>0</v>
      </c>
      <c r="AO1026" s="202">
        <v>1</v>
      </c>
      <c r="AP1026" s="202">
        <v>0</v>
      </c>
      <c r="AQ1026" s="202" t="s">
        <v>197</v>
      </c>
      <c r="AR1026" s="202">
        <v>1968</v>
      </c>
      <c r="AS1026" s="203">
        <v>74</v>
      </c>
      <c r="AT1026" s="202" t="s">
        <v>132</v>
      </c>
      <c r="AU1026" s="202" t="s">
        <v>556</v>
      </c>
      <c r="AV1026" s="152">
        <v>3.1654383582688825</v>
      </c>
      <c r="AW1026" s="152">
        <v>3.1654383582688825</v>
      </c>
      <c r="AX1026" s="179">
        <v>-1.0078264026914361</v>
      </c>
      <c r="AY1026" s="179" t="s">
        <v>115</v>
      </c>
      <c r="AZ1026" s="179">
        <v>-0.75395925818382192</v>
      </c>
      <c r="BA1026" s="179">
        <v>-0.70133608870754671</v>
      </c>
      <c r="BB1026" s="179">
        <v>0</v>
      </c>
      <c r="BC1026" s="179">
        <v>0.69908631499475526</v>
      </c>
      <c r="BD1026" s="179">
        <v>0.73866400084923889</v>
      </c>
      <c r="BE1026" s="179" t="s">
        <v>115</v>
      </c>
      <c r="BF1026" s="179">
        <v>0.98017308473375797</v>
      </c>
      <c r="BG1026" s="179">
        <v>1.1782008498619581</v>
      </c>
      <c r="BH1026" s="204">
        <v>-1</v>
      </c>
      <c r="BI1026" s="204">
        <v>5</v>
      </c>
      <c r="BJ1026" s="205" t="s">
        <v>3049</v>
      </c>
      <c r="BK1026" s="205" t="s">
        <v>3050</v>
      </c>
      <c r="BL1026" s="205" t="s">
        <v>3035</v>
      </c>
      <c r="BM1026" s="205">
        <v>0</v>
      </c>
      <c r="BN1026" s="205" t="s">
        <v>115</v>
      </c>
      <c r="BO1026" s="205">
        <v>3.3127822460027101E-2</v>
      </c>
      <c r="BP1026" s="205">
        <v>9.548178712712084E-2</v>
      </c>
      <c r="BQ1026" s="205" t="s">
        <v>115</v>
      </c>
      <c r="BR1026" s="205" t="s">
        <v>197</v>
      </c>
      <c r="BS1026" s="205">
        <v>1.1807259486467909</v>
      </c>
      <c r="BT1026" s="120" t="s">
        <v>115</v>
      </c>
      <c r="BU1026" s="120" t="s">
        <v>115</v>
      </c>
      <c r="BV1026" s="120" t="s">
        <v>115</v>
      </c>
      <c r="BW1026" s="120" t="s">
        <v>115</v>
      </c>
      <c r="BX1026" s="153">
        <v>74</v>
      </c>
      <c r="BY1026" s="153">
        <v>3.1670513453832618</v>
      </c>
      <c r="BZ1026" s="153">
        <v>3.1670513453832618</v>
      </c>
      <c r="CA1026" s="154" t="s">
        <v>197</v>
      </c>
      <c r="CB1026" s="154">
        <v>3.3799893476314082</v>
      </c>
      <c r="CC1026" s="154">
        <v>3.3799893476314082</v>
      </c>
      <c r="CD1026" s="154" t="s">
        <v>197</v>
      </c>
      <c r="CE1026" s="155">
        <v>0</v>
      </c>
      <c r="CF1026" s="155"/>
      <c r="CG1026" s="269"/>
      <c r="CH1026" s="273"/>
    </row>
    <row r="1027" spans="1:86" s="1" customFormat="1" x14ac:dyDescent="0.2">
      <c r="A1027" s="120">
        <v>1023</v>
      </c>
      <c r="B1027" s="120" t="s">
        <v>768</v>
      </c>
      <c r="C1027" s="120" t="s">
        <v>779</v>
      </c>
      <c r="D1027" s="126">
        <v>2</v>
      </c>
      <c r="E1027" s="126" t="s">
        <v>769</v>
      </c>
      <c r="F1027" s="199">
        <v>69.2</v>
      </c>
      <c r="G1027" s="199">
        <v>19.25</v>
      </c>
      <c r="H1027" s="123">
        <v>1</v>
      </c>
      <c r="I1027" s="122">
        <v>9140</v>
      </c>
      <c r="J1027" s="122">
        <v>110</v>
      </c>
      <c r="K1027" s="123">
        <v>0</v>
      </c>
      <c r="L1027" s="122">
        <v>9140</v>
      </c>
      <c r="M1027" s="122">
        <v>110</v>
      </c>
      <c r="N1027" s="122">
        <v>10088</v>
      </c>
      <c r="O1027" s="122">
        <v>379</v>
      </c>
      <c r="P1027" s="122">
        <v>403</v>
      </c>
      <c r="Q1027" s="124" t="s">
        <v>677</v>
      </c>
      <c r="R1027" s="158">
        <v>2</v>
      </c>
      <c r="S1027" s="112">
        <v>7</v>
      </c>
      <c r="T1027" s="112" t="s">
        <v>767</v>
      </c>
      <c r="U1027" s="112" t="s">
        <v>197</v>
      </c>
      <c r="V1027" s="112" t="s">
        <v>197</v>
      </c>
      <c r="W1027" s="112" t="s">
        <v>197</v>
      </c>
      <c r="X1027" s="112" t="s">
        <v>197</v>
      </c>
      <c r="Y1027" s="112" t="s">
        <v>197</v>
      </c>
      <c r="Z1027" s="112" t="s">
        <v>197</v>
      </c>
      <c r="AA1027" s="125" t="s">
        <v>197</v>
      </c>
      <c r="AB1027" s="125" t="s">
        <v>197</v>
      </c>
      <c r="AC1027" s="125" t="s">
        <v>197</v>
      </c>
      <c r="AD1027" s="125" t="s">
        <v>197</v>
      </c>
      <c r="AE1027" s="125" t="s">
        <v>197</v>
      </c>
      <c r="AF1027" s="125">
        <v>0.1</v>
      </c>
      <c r="AG1027" s="125">
        <v>0</v>
      </c>
      <c r="AH1027" s="125">
        <v>0</v>
      </c>
      <c r="AI1027" s="202">
        <v>0</v>
      </c>
      <c r="AJ1027" s="202">
        <v>0</v>
      </c>
      <c r="AK1027" s="202">
        <v>3</v>
      </c>
      <c r="AL1027" s="202">
        <v>0</v>
      </c>
      <c r="AM1027" s="202">
        <v>0.1</v>
      </c>
      <c r="AN1027" s="202">
        <v>0</v>
      </c>
      <c r="AO1027" s="202">
        <v>1</v>
      </c>
      <c r="AP1027" s="202">
        <v>0</v>
      </c>
      <c r="AQ1027" s="202" t="s">
        <v>197</v>
      </c>
      <c r="AR1027" s="202">
        <v>1965</v>
      </c>
      <c r="AS1027" s="203">
        <v>45</v>
      </c>
      <c r="AT1027" s="202" t="s">
        <v>132</v>
      </c>
      <c r="AU1027" s="202" t="s">
        <v>556</v>
      </c>
      <c r="AV1027" s="152">
        <v>3.1654383582688825</v>
      </c>
      <c r="AW1027" s="152">
        <v>3.1654383582688825</v>
      </c>
      <c r="AX1027" s="179">
        <v>-1.012298613109617</v>
      </c>
      <c r="AY1027" s="179" t="s">
        <v>115</v>
      </c>
      <c r="AZ1027" s="179">
        <v>-0.75732025374010292</v>
      </c>
      <c r="BA1027" s="179">
        <v>-0.70464031111135683</v>
      </c>
      <c r="BB1027" s="179">
        <v>0</v>
      </c>
      <c r="BC1027" s="179">
        <v>0.70214910744162828</v>
      </c>
      <c r="BD1027" s="179">
        <v>0.74156997602438857</v>
      </c>
      <c r="BE1027" s="179" t="s">
        <v>115</v>
      </c>
      <c r="BF1027" s="179">
        <v>0.9844596027346022</v>
      </c>
      <c r="BG1027" s="179">
        <v>1.1835412670308789</v>
      </c>
      <c r="BH1027" s="204">
        <v>-1</v>
      </c>
      <c r="BI1027" s="204">
        <v>5</v>
      </c>
      <c r="BJ1027" s="205" t="s">
        <v>3049</v>
      </c>
      <c r="BK1027" s="205" t="s">
        <v>3050</v>
      </c>
      <c r="BL1027" s="205" t="s">
        <v>3035</v>
      </c>
      <c r="BM1027" s="205">
        <v>0</v>
      </c>
      <c r="BN1027" s="205" t="s">
        <v>115</v>
      </c>
      <c r="BO1027" s="205">
        <v>0.1251869814439717</v>
      </c>
      <c r="BP1027" s="205">
        <v>9.548178712712084E-2</v>
      </c>
      <c r="BQ1027" s="205" t="s">
        <v>115</v>
      </c>
      <c r="BR1027" s="205" t="s">
        <v>197</v>
      </c>
      <c r="BS1027" s="205">
        <v>0.23593013235624419</v>
      </c>
      <c r="BT1027" s="120" t="s">
        <v>115</v>
      </c>
      <c r="BU1027" s="120" t="s">
        <v>115</v>
      </c>
      <c r="BV1027" s="120" t="s">
        <v>115</v>
      </c>
      <c r="BW1027" s="120" t="s">
        <v>115</v>
      </c>
      <c r="BX1027" s="153">
        <v>45</v>
      </c>
      <c r="BY1027" s="153">
        <v>3.1693514402786005</v>
      </c>
      <c r="BZ1027" s="153">
        <v>3.1693514402786005</v>
      </c>
      <c r="CA1027" s="154" t="s">
        <v>197</v>
      </c>
      <c r="CB1027" s="154">
        <v>3.178120762235078</v>
      </c>
      <c r="CC1027" s="154">
        <v>3.178120762235078</v>
      </c>
      <c r="CD1027" s="154" t="s">
        <v>197</v>
      </c>
      <c r="CE1027" s="155">
        <v>0</v>
      </c>
      <c r="CF1027" s="155"/>
      <c r="CG1027" s="269" t="s">
        <v>2253</v>
      </c>
      <c r="CH1027" s="273"/>
    </row>
    <row r="1028" spans="1:86" s="1" customFormat="1" x14ac:dyDescent="0.2">
      <c r="A1028" s="120">
        <v>1024</v>
      </c>
      <c r="B1028" s="120" t="s">
        <v>766</v>
      </c>
      <c r="C1028" s="120" t="s">
        <v>744</v>
      </c>
      <c r="D1028" s="126">
        <v>2</v>
      </c>
      <c r="E1028" s="126" t="s">
        <v>761</v>
      </c>
      <c r="F1028" s="199">
        <v>69.36666666666666</v>
      </c>
      <c r="G1028" s="199">
        <v>18.083333333333332</v>
      </c>
      <c r="H1028" s="123">
        <v>1</v>
      </c>
      <c r="I1028" s="122">
        <v>11290</v>
      </c>
      <c r="J1028" s="122">
        <v>210</v>
      </c>
      <c r="K1028" s="123">
        <v>0</v>
      </c>
      <c r="L1028" s="122">
        <v>11290</v>
      </c>
      <c r="M1028" s="122">
        <v>210</v>
      </c>
      <c r="N1028" s="122">
        <v>12878</v>
      </c>
      <c r="O1028" s="122">
        <v>466</v>
      </c>
      <c r="P1028" s="122">
        <v>423</v>
      </c>
      <c r="Q1028" s="124" t="s">
        <v>764</v>
      </c>
      <c r="R1028" s="158">
        <v>2</v>
      </c>
      <c r="S1028" s="112">
        <v>7</v>
      </c>
      <c r="T1028" s="112" t="s">
        <v>767</v>
      </c>
      <c r="U1028" s="112" t="s">
        <v>758</v>
      </c>
      <c r="V1028" s="112" t="s">
        <v>765</v>
      </c>
      <c r="W1028" s="112" t="s">
        <v>193</v>
      </c>
      <c r="X1028" s="112" t="s">
        <v>197</v>
      </c>
      <c r="Y1028" s="112" t="s">
        <v>197</v>
      </c>
      <c r="Z1028" s="112" t="s">
        <v>197</v>
      </c>
      <c r="AA1028" s="125" t="s">
        <v>197</v>
      </c>
      <c r="AB1028" s="125" t="s">
        <v>197</v>
      </c>
      <c r="AC1028" s="125" t="s">
        <v>197</v>
      </c>
      <c r="AD1028" s="125" t="s">
        <v>197</v>
      </c>
      <c r="AE1028" s="125" t="s">
        <v>197</v>
      </c>
      <c r="AF1028" s="125">
        <v>0.1</v>
      </c>
      <c r="AG1028" s="125">
        <v>0</v>
      </c>
      <c r="AH1028" s="125">
        <v>0</v>
      </c>
      <c r="AI1028" s="202">
        <v>0</v>
      </c>
      <c r="AJ1028" s="202">
        <v>0</v>
      </c>
      <c r="AK1028" s="202">
        <v>3</v>
      </c>
      <c r="AL1028" s="202">
        <v>0</v>
      </c>
      <c r="AM1028" s="202">
        <v>0.1</v>
      </c>
      <c r="AN1028" s="202">
        <v>0</v>
      </c>
      <c r="AO1028" s="202">
        <v>1</v>
      </c>
      <c r="AP1028" s="202">
        <v>0</v>
      </c>
      <c r="AQ1028" s="202" t="s">
        <v>197</v>
      </c>
      <c r="AR1028" s="202">
        <v>1968</v>
      </c>
      <c r="AS1028" s="203">
        <v>39</v>
      </c>
      <c r="AT1028" s="202" t="s">
        <v>132</v>
      </c>
      <c r="AU1028" s="202" t="s">
        <v>556</v>
      </c>
      <c r="AV1028" s="152">
        <v>3.1654383582688825</v>
      </c>
      <c r="AW1028" s="152">
        <v>3.1654383582688825</v>
      </c>
      <c r="AX1028" s="179">
        <v>-1.0112101943290499</v>
      </c>
      <c r="AY1028" s="179" t="s">
        <v>115</v>
      </c>
      <c r="AZ1028" s="179">
        <v>-0.75650758706185728</v>
      </c>
      <c r="BA1028" s="179">
        <v>-0.70380435514582484</v>
      </c>
      <c r="BB1028" s="179">
        <v>0</v>
      </c>
      <c r="BC1028" s="179">
        <v>0.7014004529232557</v>
      </c>
      <c r="BD1028" s="179">
        <v>0.7409675492183756</v>
      </c>
      <c r="BE1028" s="179" t="s">
        <v>115</v>
      </c>
      <c r="BF1028" s="179">
        <v>0.98350053188203457</v>
      </c>
      <c r="BG1028" s="179">
        <v>1.1822468761525351</v>
      </c>
      <c r="BH1028" s="204">
        <v>-1</v>
      </c>
      <c r="BI1028" s="204">
        <v>5</v>
      </c>
      <c r="BJ1028" s="205" t="s">
        <v>3049</v>
      </c>
      <c r="BK1028" s="205" t="s">
        <v>3050</v>
      </c>
      <c r="BL1028" s="205" t="s">
        <v>3035</v>
      </c>
      <c r="BM1028" s="205">
        <v>0</v>
      </c>
      <c r="BN1028" s="205" t="s">
        <v>115</v>
      </c>
      <c r="BO1028" s="205">
        <v>7.2524482818801417E-2</v>
      </c>
      <c r="BP1028" s="205">
        <v>9.548178712712084E-2</v>
      </c>
      <c r="BQ1028" s="205" t="s">
        <v>115</v>
      </c>
      <c r="BR1028" s="205" t="s">
        <v>197</v>
      </c>
      <c r="BS1028" s="205">
        <v>0.1985682744548142</v>
      </c>
      <c r="BT1028" s="120" t="s">
        <v>115</v>
      </c>
      <c r="BU1028" s="120" t="s">
        <v>115</v>
      </c>
      <c r="BV1028" s="120" t="s">
        <v>115</v>
      </c>
      <c r="BW1028" s="120" t="s">
        <v>115</v>
      </c>
      <c r="BX1028" s="153">
        <v>39</v>
      </c>
      <c r="BY1028" s="153">
        <v>3.167708410236195</v>
      </c>
      <c r="BZ1028" s="153">
        <v>3.167708410236195</v>
      </c>
      <c r="CA1028" s="154" t="s">
        <v>197</v>
      </c>
      <c r="CB1028" s="154">
        <v>3.1739259493411445</v>
      </c>
      <c r="CC1028" s="154">
        <v>3.1739259493411445</v>
      </c>
      <c r="CD1028" s="154" t="s">
        <v>197</v>
      </c>
      <c r="CE1028" s="155">
        <v>0</v>
      </c>
      <c r="CF1028" s="155"/>
      <c r="CG1028" s="269"/>
      <c r="CH1028" s="273"/>
    </row>
    <row r="1029" spans="1:86" s="1" customFormat="1" x14ac:dyDescent="0.2">
      <c r="A1029" s="120">
        <v>1025</v>
      </c>
      <c r="B1029" s="120" t="s">
        <v>749</v>
      </c>
      <c r="C1029" s="120" t="s">
        <v>744</v>
      </c>
      <c r="D1029" s="126">
        <v>2</v>
      </c>
      <c r="E1029" s="126" t="s">
        <v>745</v>
      </c>
      <c r="F1029" s="199">
        <v>69.654706000000004</v>
      </c>
      <c r="G1029" s="199">
        <v>19.610958</v>
      </c>
      <c r="H1029" s="123">
        <v>1</v>
      </c>
      <c r="I1029" s="122">
        <v>11090</v>
      </c>
      <c r="J1029" s="122">
        <v>190</v>
      </c>
      <c r="K1029" s="123">
        <v>0</v>
      </c>
      <c r="L1029" s="122">
        <v>11090</v>
      </c>
      <c r="M1029" s="122">
        <v>190</v>
      </c>
      <c r="N1029" s="122">
        <v>12733</v>
      </c>
      <c r="O1029" s="122">
        <v>420</v>
      </c>
      <c r="P1029" s="122">
        <v>484</v>
      </c>
      <c r="Q1029" s="124" t="s">
        <v>747</v>
      </c>
      <c r="R1029" s="158">
        <v>0</v>
      </c>
      <c r="S1029" s="112">
        <v>7</v>
      </c>
      <c r="T1029" s="112" t="s">
        <v>748</v>
      </c>
      <c r="U1029" s="112" t="s">
        <v>197</v>
      </c>
      <c r="V1029" s="112" t="s">
        <v>725</v>
      </c>
      <c r="W1029" s="112" t="s">
        <v>197</v>
      </c>
      <c r="X1029" s="112" t="s">
        <v>197</v>
      </c>
      <c r="Y1029" s="112" t="s">
        <v>197</v>
      </c>
      <c r="Z1029" s="112" t="s">
        <v>197</v>
      </c>
      <c r="AA1029" s="125" t="s">
        <v>197</v>
      </c>
      <c r="AB1029" s="125" t="s">
        <v>197</v>
      </c>
      <c r="AC1029" s="125" t="s">
        <v>197</v>
      </c>
      <c r="AD1029" s="125" t="s">
        <v>197</v>
      </c>
      <c r="AE1029" s="125" t="s">
        <v>197</v>
      </c>
      <c r="AF1029" s="125">
        <v>0.1</v>
      </c>
      <c r="AG1029" s="125">
        <v>0</v>
      </c>
      <c r="AH1029" s="125">
        <v>0</v>
      </c>
      <c r="AI1029" s="202">
        <v>0</v>
      </c>
      <c r="AJ1029" s="202">
        <v>0</v>
      </c>
      <c r="AK1029" s="202">
        <v>3</v>
      </c>
      <c r="AL1029" s="202">
        <v>0</v>
      </c>
      <c r="AM1029" s="202">
        <v>0.1</v>
      </c>
      <c r="AN1029" s="202">
        <v>0</v>
      </c>
      <c r="AO1029" s="202">
        <v>1</v>
      </c>
      <c r="AP1029" s="202">
        <v>0</v>
      </c>
      <c r="AQ1029" s="202" t="s">
        <v>197</v>
      </c>
      <c r="AR1029" s="202">
        <v>1968</v>
      </c>
      <c r="AS1029" s="203">
        <v>20</v>
      </c>
      <c r="AT1029" s="202" t="s">
        <v>132</v>
      </c>
      <c r="AU1029" s="202" t="s">
        <v>556</v>
      </c>
      <c r="AV1029" s="152">
        <v>3.1654383582688825</v>
      </c>
      <c r="AW1029" s="152">
        <v>3.1654383582688825</v>
      </c>
      <c r="AX1029" s="179">
        <v>-1.0145540932725781</v>
      </c>
      <c r="AY1029" s="179" t="s">
        <v>115</v>
      </c>
      <c r="AZ1029" s="179">
        <v>-0.75902142767249048</v>
      </c>
      <c r="BA1029" s="179">
        <v>-0.70620565946925451</v>
      </c>
      <c r="BB1029" s="179">
        <v>0</v>
      </c>
      <c r="BC1029" s="179">
        <v>0.70360999005012503</v>
      </c>
      <c r="BD1029" s="179">
        <v>0.7432106990093913</v>
      </c>
      <c r="BE1029" s="179" t="s">
        <v>115</v>
      </c>
      <c r="BF1029" s="179">
        <v>0.98676290428109459</v>
      </c>
      <c r="BG1029" s="179">
        <v>1.1863774354701</v>
      </c>
      <c r="BH1029" s="204">
        <v>-1</v>
      </c>
      <c r="BI1029" s="204">
        <v>5</v>
      </c>
      <c r="BJ1029" s="205" t="s">
        <v>3049</v>
      </c>
      <c r="BK1029" s="205" t="s">
        <v>3050</v>
      </c>
      <c r="BL1029" s="205" t="s">
        <v>3035</v>
      </c>
      <c r="BM1029" s="205">
        <v>0</v>
      </c>
      <c r="BN1029" s="205" t="s">
        <v>115</v>
      </c>
      <c r="BO1029" s="205">
        <v>2.672609048942309E-2</v>
      </c>
      <c r="BP1029" s="205">
        <v>9.548178712712084E-2</v>
      </c>
      <c r="BQ1029" s="205" t="s">
        <v>115</v>
      </c>
      <c r="BR1029" s="205" t="s">
        <v>197</v>
      </c>
      <c r="BS1029" s="205">
        <v>0.39857938043756341</v>
      </c>
      <c r="BT1029" s="120" t="s">
        <v>115</v>
      </c>
      <c r="BU1029" s="120" t="s">
        <v>115</v>
      </c>
      <c r="BV1029" s="120" t="s">
        <v>115</v>
      </c>
      <c r="BW1029" s="120" t="s">
        <v>115</v>
      </c>
      <c r="BX1029" s="153">
        <v>20</v>
      </c>
      <c r="BY1029" s="153">
        <v>3.1669908518317254</v>
      </c>
      <c r="BZ1029" s="153">
        <v>3.1669908518317254</v>
      </c>
      <c r="CA1029" s="154" t="s">
        <v>197</v>
      </c>
      <c r="CB1029" s="154">
        <v>3.1919737746566512</v>
      </c>
      <c r="CC1029" s="154">
        <v>3.1919737746566512</v>
      </c>
      <c r="CD1029" s="154" t="s">
        <v>197</v>
      </c>
      <c r="CE1029" s="155">
        <v>0</v>
      </c>
      <c r="CF1029" s="155"/>
      <c r="CG1029" s="269"/>
      <c r="CH1029" s="273"/>
    </row>
    <row r="1030" spans="1:86" s="1" customFormat="1" x14ac:dyDescent="0.2">
      <c r="A1030" s="120">
        <v>1026</v>
      </c>
      <c r="B1030" s="120" t="s">
        <v>746</v>
      </c>
      <c r="C1030" s="120" t="s">
        <v>744</v>
      </c>
      <c r="D1030" s="126">
        <v>2</v>
      </c>
      <c r="E1030" s="126" t="s">
        <v>745</v>
      </c>
      <c r="F1030" s="199">
        <v>69.654706000000004</v>
      </c>
      <c r="G1030" s="199">
        <v>19.610958</v>
      </c>
      <c r="H1030" s="123">
        <v>1</v>
      </c>
      <c r="I1030" s="122">
        <v>11200</v>
      </c>
      <c r="J1030" s="122">
        <v>190</v>
      </c>
      <c r="K1030" s="123">
        <v>0</v>
      </c>
      <c r="L1030" s="122">
        <v>11200</v>
      </c>
      <c r="M1030" s="122">
        <v>190</v>
      </c>
      <c r="N1030" s="122">
        <v>13492.75</v>
      </c>
      <c r="O1030" s="122">
        <v>495.25</v>
      </c>
      <c r="P1030" s="122">
        <v>395.75</v>
      </c>
      <c r="Q1030" s="124" t="s">
        <v>747</v>
      </c>
      <c r="R1030" s="158">
        <v>2</v>
      </c>
      <c r="S1030" s="112">
        <v>7</v>
      </c>
      <c r="T1030" s="112" t="s">
        <v>748</v>
      </c>
      <c r="U1030" s="112" t="s">
        <v>197</v>
      </c>
      <c r="V1030" s="112" t="s">
        <v>725</v>
      </c>
      <c r="W1030" s="112" t="s">
        <v>197</v>
      </c>
      <c r="X1030" s="112" t="s">
        <v>197</v>
      </c>
      <c r="Y1030" s="112" t="s">
        <v>197</v>
      </c>
      <c r="Z1030" s="112" t="s">
        <v>197</v>
      </c>
      <c r="AA1030" s="125" t="s">
        <v>197</v>
      </c>
      <c r="AB1030" s="125" t="s">
        <v>197</v>
      </c>
      <c r="AC1030" s="125" t="s">
        <v>197</v>
      </c>
      <c r="AD1030" s="125" t="s">
        <v>197</v>
      </c>
      <c r="AE1030" s="125" t="s">
        <v>197</v>
      </c>
      <c r="AF1030" s="125">
        <v>0.1</v>
      </c>
      <c r="AG1030" s="125">
        <v>0</v>
      </c>
      <c r="AH1030" s="125">
        <v>0</v>
      </c>
      <c r="AI1030" s="202">
        <v>0</v>
      </c>
      <c r="AJ1030" s="202">
        <v>0</v>
      </c>
      <c r="AK1030" s="202">
        <v>3</v>
      </c>
      <c r="AL1030" s="202">
        <v>0</v>
      </c>
      <c r="AM1030" s="202">
        <v>0.1</v>
      </c>
      <c r="AN1030" s="202">
        <v>0</v>
      </c>
      <c r="AO1030" s="202">
        <v>1</v>
      </c>
      <c r="AP1030" s="202">
        <v>0</v>
      </c>
      <c r="AQ1030" s="202" t="s">
        <v>197</v>
      </c>
      <c r="AR1030" s="202">
        <v>1968</v>
      </c>
      <c r="AS1030" s="203">
        <v>42.5</v>
      </c>
      <c r="AT1030" s="202" t="s">
        <v>132</v>
      </c>
      <c r="AU1030" s="202" t="s">
        <v>556</v>
      </c>
      <c r="AV1030" s="152">
        <v>3.1654383582688825</v>
      </c>
      <c r="AW1030" s="152">
        <v>3.1654383582688825</v>
      </c>
      <c r="AX1030" s="179">
        <v>-1.0105739144935151</v>
      </c>
      <c r="AY1030" s="179" t="s">
        <v>115</v>
      </c>
      <c r="AZ1030" s="179">
        <v>-0.7560259664834339</v>
      </c>
      <c r="BA1030" s="179">
        <v>-0.70333562241613556</v>
      </c>
      <c r="BB1030" s="179">
        <v>0</v>
      </c>
      <c r="BC1030" s="179">
        <v>0.70096013575032146</v>
      </c>
      <c r="BD1030" s="179">
        <v>0.74053038969928797</v>
      </c>
      <c r="BE1030" s="179" t="s">
        <v>115</v>
      </c>
      <c r="BF1030" s="179">
        <v>0.98287187109310425</v>
      </c>
      <c r="BG1030" s="179">
        <v>1.1814974482256471</v>
      </c>
      <c r="BH1030" s="204">
        <v>-1</v>
      </c>
      <c r="BI1030" s="204">
        <v>5</v>
      </c>
      <c r="BJ1030" s="205" t="s">
        <v>3049</v>
      </c>
      <c r="BK1030" s="205" t="s">
        <v>3050</v>
      </c>
      <c r="BL1030" s="205" t="s">
        <v>3035</v>
      </c>
      <c r="BM1030" s="205">
        <v>0</v>
      </c>
      <c r="BN1030" s="205" t="s">
        <v>115</v>
      </c>
      <c r="BO1030" s="205">
        <v>2.672609048942309E-2</v>
      </c>
      <c r="BP1030" s="205">
        <v>9.548178712712084E-2</v>
      </c>
      <c r="BQ1030" s="205" t="s">
        <v>115</v>
      </c>
      <c r="BR1030" s="205" t="s">
        <v>197</v>
      </c>
      <c r="BS1030" s="205">
        <v>0.39857938043756341</v>
      </c>
      <c r="BT1030" s="120" t="s">
        <v>115</v>
      </c>
      <c r="BU1030" s="120" t="s">
        <v>115</v>
      </c>
      <c r="BV1030" s="120" t="s">
        <v>115</v>
      </c>
      <c r="BW1030" s="120" t="s">
        <v>115</v>
      </c>
      <c r="BX1030" s="153">
        <v>42.5</v>
      </c>
      <c r="BY1030" s="153">
        <v>3.1669908518317254</v>
      </c>
      <c r="BZ1030" s="153">
        <v>3.1669908518317254</v>
      </c>
      <c r="CA1030" s="154" t="s">
        <v>197</v>
      </c>
      <c r="CB1030" s="154">
        <v>3.1919737746566512</v>
      </c>
      <c r="CC1030" s="154">
        <v>3.1919737746566512</v>
      </c>
      <c r="CD1030" s="154" t="s">
        <v>197</v>
      </c>
      <c r="CE1030" s="155">
        <v>0</v>
      </c>
      <c r="CF1030" s="155"/>
      <c r="CG1030" s="269"/>
      <c r="CH1030" s="273"/>
    </row>
    <row r="1031" spans="1:86" s="1" customFormat="1" x14ac:dyDescent="0.2">
      <c r="A1031" s="120">
        <v>1027</v>
      </c>
      <c r="B1031" s="120" t="s">
        <v>2851</v>
      </c>
      <c r="C1031" s="120" t="s">
        <v>2919</v>
      </c>
      <c r="D1031" s="126">
        <v>2</v>
      </c>
      <c r="E1031" s="126" t="s">
        <v>2896</v>
      </c>
      <c r="F1031" s="199">
        <v>70.072250904773099</v>
      </c>
      <c r="G1031" s="199">
        <v>28.895345547174301</v>
      </c>
      <c r="H1031" s="123">
        <v>1</v>
      </c>
      <c r="I1031" s="122">
        <v>4750</v>
      </c>
      <c r="J1031" s="122">
        <v>150</v>
      </c>
      <c r="K1031" s="123"/>
      <c r="L1031" s="122">
        <v>4750</v>
      </c>
      <c r="M1031" s="122">
        <v>150</v>
      </c>
      <c r="N1031" s="122">
        <v>4623.5</v>
      </c>
      <c r="O1031" s="122">
        <v>513.5</v>
      </c>
      <c r="P1031" s="122">
        <v>537.5</v>
      </c>
      <c r="Q1031" s="112" t="s">
        <v>2394</v>
      </c>
      <c r="R1031" s="158">
        <v>1</v>
      </c>
      <c r="S1031" s="112"/>
      <c r="T1031" s="112" t="s">
        <v>2294</v>
      </c>
      <c r="U1031" s="112" t="s">
        <v>197</v>
      </c>
      <c r="V1031" s="112" t="s">
        <v>197</v>
      </c>
      <c r="W1031" s="112" t="s">
        <v>197</v>
      </c>
      <c r="X1031" s="112" t="s">
        <v>197</v>
      </c>
      <c r="Y1031" s="112" t="s">
        <v>197</v>
      </c>
      <c r="Z1031" s="112" t="s">
        <v>115</v>
      </c>
      <c r="AA1031" s="125" t="s">
        <v>197</v>
      </c>
      <c r="AB1031" s="125" t="s">
        <v>197</v>
      </c>
      <c r="AC1031" s="125" t="s">
        <v>197</v>
      </c>
      <c r="AD1031" s="125" t="s">
        <v>197</v>
      </c>
      <c r="AE1031" s="125">
        <v>0</v>
      </c>
      <c r="AF1031" s="125">
        <v>0</v>
      </c>
      <c r="AG1031" s="125">
        <v>0</v>
      </c>
      <c r="AH1031" s="125">
        <v>0</v>
      </c>
      <c r="AI1031" s="202">
        <v>0</v>
      </c>
      <c r="AJ1031" s="202">
        <v>0</v>
      </c>
      <c r="AK1031" s="202">
        <v>0.67515190938230607</v>
      </c>
      <c r="AL1031" s="202">
        <v>0</v>
      </c>
      <c r="AM1031" s="202">
        <v>0.1</v>
      </c>
      <c r="AN1031" s="202">
        <v>0</v>
      </c>
      <c r="AO1031" s="202">
        <v>1</v>
      </c>
      <c r="AP1031" s="202">
        <v>0</v>
      </c>
      <c r="AQ1031" s="202" t="s">
        <v>197</v>
      </c>
      <c r="AR1031" s="202">
        <v>1987</v>
      </c>
      <c r="AS1031" s="203">
        <v>19.3</v>
      </c>
      <c r="AT1031" s="224" t="s">
        <v>132</v>
      </c>
      <c r="AU1031" s="202" t="s">
        <v>556</v>
      </c>
      <c r="AV1031" s="152">
        <v>1.2107147065855661</v>
      </c>
      <c r="AW1031" s="152">
        <v>1.2107147065855661</v>
      </c>
      <c r="AX1031" s="179">
        <v>-1.2284422640813699</v>
      </c>
      <c r="AY1031" s="179" t="s">
        <v>115</v>
      </c>
      <c r="AZ1031" s="179">
        <v>-0.93635484953047643</v>
      </c>
      <c r="BA1031" s="179">
        <v>-0.87404420246795023</v>
      </c>
      <c r="BB1031" s="179">
        <v>0</v>
      </c>
      <c r="BC1031" s="179">
        <v>0.8584687869917752</v>
      </c>
      <c r="BD1031" s="179">
        <v>0.90227277977124376</v>
      </c>
      <c r="BE1031" s="179" t="s">
        <v>115</v>
      </c>
      <c r="BF1031" s="179">
        <v>1.1583280084315331</v>
      </c>
      <c r="BG1031" s="179">
        <v>1.385328659205044</v>
      </c>
      <c r="BH1031" s="204">
        <v>1</v>
      </c>
      <c r="BI1031" s="204">
        <v>4</v>
      </c>
      <c r="BJ1031" s="205" t="s">
        <v>3038</v>
      </c>
      <c r="BK1031" s="205" t="s">
        <v>3039</v>
      </c>
      <c r="BL1031" s="205" t="s">
        <v>3040</v>
      </c>
      <c r="BM1031" s="205">
        <v>1.784809061769397</v>
      </c>
      <c r="BN1031" s="205" t="s">
        <v>115</v>
      </c>
      <c r="BO1031" s="205">
        <v>4.0468631668302717E-2</v>
      </c>
      <c r="BP1031" s="205">
        <v>9.548178712712084E-2</v>
      </c>
      <c r="BQ1031" s="205" t="s">
        <v>115</v>
      </c>
      <c r="BR1031" s="205" t="s">
        <v>197</v>
      </c>
      <c r="BS1031" s="205">
        <v>0.30190132746825088</v>
      </c>
      <c r="BT1031" s="120" t="s">
        <v>115</v>
      </c>
      <c r="BU1031" s="120" t="s">
        <v>115</v>
      </c>
      <c r="BV1031" s="120" t="s">
        <v>115</v>
      </c>
      <c r="BW1031" s="120" t="s">
        <v>115</v>
      </c>
      <c r="BX1031" s="153">
        <v>17.515190938230603</v>
      </c>
      <c r="BY1031" s="153">
        <v>1.2151479673540448</v>
      </c>
      <c r="BZ1031" s="153">
        <v>1.2151479673540448</v>
      </c>
      <c r="CA1031" s="154" t="s">
        <v>197</v>
      </c>
      <c r="CB1031" s="154">
        <v>1.2520898506464138</v>
      </c>
      <c r="CC1031" s="154">
        <v>1.2520898506464138</v>
      </c>
      <c r="CD1031" s="154" t="s">
        <v>197</v>
      </c>
      <c r="CE1031" s="155">
        <v>0</v>
      </c>
      <c r="CF1031" s="155"/>
      <c r="CG1031" s="269"/>
      <c r="CH1031" s="273"/>
    </row>
    <row r="1032" spans="1:86" s="1" customFormat="1" x14ac:dyDescent="0.2">
      <c r="A1032" s="120">
        <v>1028</v>
      </c>
      <c r="B1032" s="120" t="s">
        <v>741</v>
      </c>
      <c r="C1032" s="120" t="s">
        <v>702</v>
      </c>
      <c r="D1032" s="126">
        <v>2</v>
      </c>
      <c r="E1032" s="126" t="s">
        <v>742</v>
      </c>
      <c r="F1032" s="199">
        <v>59.766666666666666</v>
      </c>
      <c r="G1032" s="199">
        <v>5.4833333333333334</v>
      </c>
      <c r="H1032" s="123">
        <v>1</v>
      </c>
      <c r="I1032" s="122">
        <v>4090</v>
      </c>
      <c r="J1032" s="122">
        <v>150</v>
      </c>
      <c r="K1032" s="123">
        <v>0</v>
      </c>
      <c r="L1032" s="122">
        <v>4090</v>
      </c>
      <c r="M1032" s="122">
        <v>150</v>
      </c>
      <c r="N1032" s="122">
        <v>4572.5</v>
      </c>
      <c r="O1032" s="122">
        <v>727.5</v>
      </c>
      <c r="P1032" s="122">
        <v>478.5</v>
      </c>
      <c r="Q1032" s="124" t="s">
        <v>539</v>
      </c>
      <c r="R1032" s="158">
        <v>1</v>
      </c>
      <c r="S1032" s="112">
        <v>5</v>
      </c>
      <c r="T1032" s="112" t="s">
        <v>2257</v>
      </c>
      <c r="U1032" s="112" t="s">
        <v>743</v>
      </c>
      <c r="V1032" s="112" t="s">
        <v>743</v>
      </c>
      <c r="W1032" s="112" t="s">
        <v>193</v>
      </c>
      <c r="X1032" s="112">
        <v>3.35</v>
      </c>
      <c r="Y1032" s="112" t="s">
        <v>197</v>
      </c>
      <c r="Z1032" s="112" t="s">
        <v>197</v>
      </c>
      <c r="AA1032" s="125" t="s">
        <v>197</v>
      </c>
      <c r="AB1032" s="125" t="s">
        <v>197</v>
      </c>
      <c r="AC1032" s="125" t="s">
        <v>197</v>
      </c>
      <c r="AD1032" s="125" t="s">
        <v>197</v>
      </c>
      <c r="AE1032" s="125" t="s">
        <v>197</v>
      </c>
      <c r="AF1032" s="125">
        <v>0.1</v>
      </c>
      <c r="AG1032" s="125">
        <v>0</v>
      </c>
      <c r="AH1032" s="125">
        <v>0</v>
      </c>
      <c r="AI1032" s="202">
        <v>0</v>
      </c>
      <c r="AJ1032" s="202">
        <v>0</v>
      </c>
      <c r="AK1032" s="202">
        <v>0.85744514139752781</v>
      </c>
      <c r="AL1032" s="202">
        <v>0</v>
      </c>
      <c r="AM1032" s="202">
        <v>0.1</v>
      </c>
      <c r="AN1032" s="202">
        <v>0</v>
      </c>
      <c r="AO1032" s="202">
        <v>1</v>
      </c>
      <c r="AP1032" s="202">
        <v>0</v>
      </c>
      <c r="AQ1032" s="202" t="s">
        <v>197</v>
      </c>
      <c r="AR1032" s="202">
        <v>1962</v>
      </c>
      <c r="AS1032" s="203">
        <v>36</v>
      </c>
      <c r="AT1032" s="202" t="s">
        <v>132</v>
      </c>
      <c r="AU1032" s="202" t="s">
        <v>556</v>
      </c>
      <c r="AV1032" s="152">
        <v>1.3248442061262247</v>
      </c>
      <c r="AW1032" s="152">
        <v>1.3248442061262247</v>
      </c>
      <c r="AX1032" s="179">
        <v>-1.261790386747166</v>
      </c>
      <c r="AY1032" s="179" t="s">
        <v>115</v>
      </c>
      <c r="AZ1032" s="179">
        <v>-0.96764132999144237</v>
      </c>
      <c r="BA1032" s="179">
        <v>-0.90196915252568555</v>
      </c>
      <c r="BB1032" s="179">
        <v>0</v>
      </c>
      <c r="BC1032" s="179">
        <v>0.884587956282754</v>
      </c>
      <c r="BD1032" s="179">
        <v>0.93148817766088043</v>
      </c>
      <c r="BE1032" s="179" t="s">
        <v>115</v>
      </c>
      <c r="BF1032" s="179">
        <v>1.1902091042998739</v>
      </c>
      <c r="BG1032" s="179">
        <v>1.422932987074117</v>
      </c>
      <c r="BH1032" s="204">
        <v>1</v>
      </c>
      <c r="BI1032" s="204">
        <v>5</v>
      </c>
      <c r="BJ1032" s="205" t="s">
        <v>3028</v>
      </c>
      <c r="BK1032" s="205" t="s">
        <v>3029</v>
      </c>
      <c r="BL1032" s="205" t="s">
        <v>3030</v>
      </c>
      <c r="BM1032" s="205">
        <v>0.25548586024721659</v>
      </c>
      <c r="BN1032" s="205" t="s">
        <v>115</v>
      </c>
      <c r="BO1032" s="205">
        <v>9.100070627210588E-2</v>
      </c>
      <c r="BP1032" s="205">
        <v>9.548178712712084E-2</v>
      </c>
      <c r="BQ1032" s="205" t="s">
        <v>115</v>
      </c>
      <c r="BR1032" s="205" t="s">
        <v>197</v>
      </c>
      <c r="BS1032" s="205">
        <v>0.12651413975278339</v>
      </c>
      <c r="BT1032" s="120" t="s">
        <v>115</v>
      </c>
      <c r="BU1032" s="120" t="s">
        <v>115</v>
      </c>
      <c r="BV1032" s="120" t="s">
        <v>115</v>
      </c>
      <c r="BW1032" s="120" t="s">
        <v>115</v>
      </c>
      <c r="BX1032" s="153">
        <v>35.744514139752781</v>
      </c>
      <c r="BY1032" s="153">
        <v>1.3313940328547509</v>
      </c>
      <c r="BZ1032" s="153">
        <v>1.3313940328547509</v>
      </c>
      <c r="CA1032" s="154" t="s">
        <v>197</v>
      </c>
      <c r="CB1032" s="154">
        <v>1.3373914528957573</v>
      </c>
      <c r="CC1032" s="154">
        <v>1.3373914528957573</v>
      </c>
      <c r="CD1032" s="154" t="s">
        <v>197</v>
      </c>
      <c r="CE1032" s="155">
        <v>0</v>
      </c>
      <c r="CF1032" s="155"/>
      <c r="CG1032" s="269"/>
      <c r="CH1032" s="273"/>
    </row>
    <row r="1033" spans="1:86" s="1" customFormat="1" x14ac:dyDescent="0.2">
      <c r="A1033" s="120">
        <v>1029</v>
      </c>
      <c r="B1033" s="120" t="s">
        <v>737</v>
      </c>
      <c r="C1033" s="120" t="s">
        <v>702</v>
      </c>
      <c r="D1033" s="126">
        <v>2</v>
      </c>
      <c r="E1033" s="126" t="s">
        <v>738</v>
      </c>
      <c r="F1033" s="199">
        <v>61.116666666666667</v>
      </c>
      <c r="G1033" s="199">
        <v>6</v>
      </c>
      <c r="H1033" s="123">
        <v>1</v>
      </c>
      <c r="I1033" s="122">
        <v>10250</v>
      </c>
      <c r="J1033" s="122">
        <v>440</v>
      </c>
      <c r="K1033" s="123">
        <v>0</v>
      </c>
      <c r="L1033" s="122">
        <v>10250</v>
      </c>
      <c r="M1033" s="122">
        <v>440</v>
      </c>
      <c r="N1033" s="122">
        <v>12440.5</v>
      </c>
      <c r="O1033" s="122">
        <v>962.5</v>
      </c>
      <c r="P1033" s="122">
        <v>1238.5</v>
      </c>
      <c r="Q1033" s="124" t="s">
        <v>739</v>
      </c>
      <c r="R1033" s="158">
        <v>2</v>
      </c>
      <c r="S1033" s="112">
        <v>7</v>
      </c>
      <c r="T1033" s="112" t="s">
        <v>740</v>
      </c>
      <c r="U1033" s="112" t="s">
        <v>197</v>
      </c>
      <c r="V1033" s="112" t="s">
        <v>197</v>
      </c>
      <c r="W1033" s="112" t="s">
        <v>197</v>
      </c>
      <c r="X1033" s="112" t="s">
        <v>197</v>
      </c>
      <c r="Y1033" s="112" t="s">
        <v>197</v>
      </c>
      <c r="Z1033" s="112" t="s">
        <v>197</v>
      </c>
      <c r="AA1033" s="125" t="s">
        <v>197</v>
      </c>
      <c r="AB1033" s="125" t="s">
        <v>197</v>
      </c>
      <c r="AC1033" s="125" t="s">
        <v>197</v>
      </c>
      <c r="AD1033" s="125" t="s">
        <v>197</v>
      </c>
      <c r="AE1033" s="125" t="s">
        <v>197</v>
      </c>
      <c r="AF1033" s="125">
        <v>0.1</v>
      </c>
      <c r="AG1033" s="125">
        <v>0</v>
      </c>
      <c r="AH1033" s="125">
        <v>0</v>
      </c>
      <c r="AI1033" s="202">
        <v>0</v>
      </c>
      <c r="AJ1033" s="202">
        <v>0</v>
      </c>
      <c r="AK1033" s="202">
        <v>0.7</v>
      </c>
      <c r="AL1033" s="202">
        <v>0</v>
      </c>
      <c r="AM1033" s="202">
        <v>0.1</v>
      </c>
      <c r="AN1033" s="202">
        <v>0</v>
      </c>
      <c r="AO1033" s="202">
        <v>1</v>
      </c>
      <c r="AP1033" s="202">
        <v>0</v>
      </c>
      <c r="AQ1033" s="202" t="s">
        <v>197</v>
      </c>
      <c r="AR1033" s="202">
        <v>1951</v>
      </c>
      <c r="AS1033" s="203">
        <v>20</v>
      </c>
      <c r="AT1033" s="202" t="s">
        <v>132</v>
      </c>
      <c r="AU1033" s="202" t="s">
        <v>556</v>
      </c>
      <c r="AV1033" s="152">
        <v>1.2288205727444508</v>
      </c>
      <c r="AW1033" s="152">
        <v>1.2288205727444508</v>
      </c>
      <c r="AX1033" s="179">
        <v>-1.5396375951785111</v>
      </c>
      <c r="AY1033" s="179" t="s">
        <v>115</v>
      </c>
      <c r="AZ1033" s="179">
        <v>-1.160743319244957</v>
      </c>
      <c r="BA1033" s="179">
        <v>-1.0932362694030759</v>
      </c>
      <c r="BB1033" s="179">
        <v>0</v>
      </c>
      <c r="BC1033" s="179">
        <v>1.071052618801432</v>
      </c>
      <c r="BD1033" s="179">
        <v>1.123208704767493</v>
      </c>
      <c r="BE1033" s="179" t="s">
        <v>115</v>
      </c>
      <c r="BF1033" s="179">
        <v>1.4669188924471239</v>
      </c>
      <c r="BG1033" s="179">
        <v>1.7392035614448491</v>
      </c>
      <c r="BH1033" s="204">
        <v>-1</v>
      </c>
      <c r="BI1033" s="204">
        <v>5</v>
      </c>
      <c r="BJ1033" s="205" t="s">
        <v>3049</v>
      </c>
      <c r="BK1033" s="205" t="s">
        <v>3050</v>
      </c>
      <c r="BL1033" s="205" t="s">
        <v>3035</v>
      </c>
      <c r="BM1033" s="205">
        <v>0</v>
      </c>
      <c r="BN1033" s="205" t="s">
        <v>115</v>
      </c>
      <c r="BO1033" s="205">
        <v>0.19996950664415311</v>
      </c>
      <c r="BP1033" s="205">
        <v>9.548178712712084E-2</v>
      </c>
      <c r="BQ1033" s="205" t="s">
        <v>115</v>
      </c>
      <c r="BR1033" s="205" t="s">
        <v>197</v>
      </c>
      <c r="BS1033" s="205">
        <v>0.55369769924194157</v>
      </c>
      <c r="BT1033" s="120" t="s">
        <v>115</v>
      </c>
      <c r="BU1033" s="120" t="s">
        <v>115</v>
      </c>
      <c r="BV1033" s="120" t="s">
        <v>115</v>
      </c>
      <c r="BW1033" s="120" t="s">
        <v>115</v>
      </c>
      <c r="BX1033" s="153">
        <v>20</v>
      </c>
      <c r="BY1033" s="153">
        <v>1.2486410914512203</v>
      </c>
      <c r="BZ1033" s="153">
        <v>1.2486410914512203</v>
      </c>
      <c r="CA1033" s="154" t="s">
        <v>197</v>
      </c>
      <c r="CB1033" s="154">
        <v>1.3659010642818588</v>
      </c>
      <c r="CC1033" s="154">
        <v>1.3659010642818588</v>
      </c>
      <c r="CD1033" s="154" t="s">
        <v>197</v>
      </c>
      <c r="CE1033" s="155">
        <v>0</v>
      </c>
      <c r="CF1033" s="155"/>
      <c r="CG1033" s="269"/>
      <c r="CH1033" s="273"/>
    </row>
    <row r="1034" spans="1:86" s="1" customFormat="1" x14ac:dyDescent="0.2">
      <c r="A1034" s="120">
        <v>1030</v>
      </c>
      <c r="B1034" s="120" t="s">
        <v>736</v>
      </c>
      <c r="C1034" s="120" t="s">
        <v>702</v>
      </c>
      <c r="D1034" s="126">
        <v>2</v>
      </c>
      <c r="E1034" s="126" t="s">
        <v>734</v>
      </c>
      <c r="F1034" s="199">
        <v>63.75</v>
      </c>
      <c r="G1034" s="199">
        <v>9.5666666666666664</v>
      </c>
      <c r="H1034" s="123">
        <v>1</v>
      </c>
      <c r="I1034" s="122">
        <v>10310</v>
      </c>
      <c r="J1034" s="122">
        <v>180</v>
      </c>
      <c r="K1034" s="123">
        <v>0</v>
      </c>
      <c r="L1034" s="122">
        <v>10310</v>
      </c>
      <c r="M1034" s="122">
        <v>180</v>
      </c>
      <c r="N1034" s="122">
        <v>11616</v>
      </c>
      <c r="O1034" s="122">
        <v>666</v>
      </c>
      <c r="P1034" s="122">
        <v>494</v>
      </c>
      <c r="Q1034" s="124" t="s">
        <v>727</v>
      </c>
      <c r="R1034" s="158">
        <v>2</v>
      </c>
      <c r="S1034" s="112">
        <v>7</v>
      </c>
      <c r="T1034" s="112" t="s">
        <v>735</v>
      </c>
      <c r="U1034" s="112" t="s">
        <v>197</v>
      </c>
      <c r="V1034" s="112" t="s">
        <v>197</v>
      </c>
      <c r="W1034" s="112" t="s">
        <v>197</v>
      </c>
      <c r="X1034" s="112" t="s">
        <v>197</v>
      </c>
      <c r="Y1034" s="112" t="s">
        <v>197</v>
      </c>
      <c r="Z1034" s="112" t="s">
        <v>197</v>
      </c>
      <c r="AA1034" s="125" t="s">
        <v>197</v>
      </c>
      <c r="AB1034" s="125" t="s">
        <v>197</v>
      </c>
      <c r="AC1034" s="125" t="s">
        <v>197</v>
      </c>
      <c r="AD1034" s="125" t="s">
        <v>197</v>
      </c>
      <c r="AE1034" s="125" t="s">
        <v>197</v>
      </c>
      <c r="AF1034" s="125">
        <v>0.1</v>
      </c>
      <c r="AG1034" s="125">
        <v>0</v>
      </c>
      <c r="AH1034" s="125">
        <v>0</v>
      </c>
      <c r="AI1034" s="202">
        <v>0</v>
      </c>
      <c r="AJ1034" s="202">
        <v>0</v>
      </c>
      <c r="AK1034" s="202">
        <v>0.5</v>
      </c>
      <c r="AL1034" s="202">
        <v>0</v>
      </c>
      <c r="AM1034" s="202">
        <v>0.1</v>
      </c>
      <c r="AN1034" s="202">
        <v>0</v>
      </c>
      <c r="AO1034" s="202">
        <v>1</v>
      </c>
      <c r="AP1034" s="202">
        <v>0</v>
      </c>
      <c r="AQ1034" s="202" t="s">
        <v>197</v>
      </c>
      <c r="AR1034" s="202">
        <v>1960</v>
      </c>
      <c r="AS1034" s="203">
        <v>0</v>
      </c>
      <c r="AT1034" s="202" t="s">
        <v>132</v>
      </c>
      <c r="AU1034" s="202" t="s">
        <v>556</v>
      </c>
      <c r="AV1034" s="152">
        <v>1.1269427669584644</v>
      </c>
      <c r="AW1034" s="152">
        <v>1.1269427669584644</v>
      </c>
      <c r="AX1034" s="179">
        <v>-1.218138769317332</v>
      </c>
      <c r="AY1034" s="179" t="s">
        <v>115</v>
      </c>
      <c r="AZ1034" s="179">
        <v>-0.92839289542248238</v>
      </c>
      <c r="BA1034" s="179">
        <v>-0.86564807444435576</v>
      </c>
      <c r="BB1034" s="179">
        <v>0</v>
      </c>
      <c r="BC1034" s="179">
        <v>0.84693956399052039</v>
      </c>
      <c r="BD1034" s="179">
        <v>0.89123400949386566</v>
      </c>
      <c r="BE1034" s="179" t="s">
        <v>115</v>
      </c>
      <c r="BF1034" s="179">
        <v>1.1444527145463881</v>
      </c>
      <c r="BG1034" s="179">
        <v>1.371485893956002</v>
      </c>
      <c r="BH1034" s="204">
        <v>-1</v>
      </c>
      <c r="BI1034" s="204">
        <v>5</v>
      </c>
      <c r="BJ1034" s="205" t="s">
        <v>3049</v>
      </c>
      <c r="BK1034" s="205" t="s">
        <v>3050</v>
      </c>
      <c r="BL1034" s="205" t="s">
        <v>3035</v>
      </c>
      <c r="BM1034" s="205">
        <v>0</v>
      </c>
      <c r="BN1034" s="205" t="s">
        <v>115</v>
      </c>
      <c r="BO1034" s="205">
        <v>4.7908276686496887E-2</v>
      </c>
      <c r="BP1034" s="205">
        <v>9.548178712712084E-2</v>
      </c>
      <c r="BQ1034" s="205" t="s">
        <v>115</v>
      </c>
      <c r="BR1034" s="205" t="s">
        <v>197</v>
      </c>
      <c r="BS1034" s="205">
        <v>0.33865757306684241</v>
      </c>
      <c r="BT1034" s="120" t="s">
        <v>115</v>
      </c>
      <c r="BU1034" s="120" t="s">
        <v>115</v>
      </c>
      <c r="BV1034" s="120" t="s">
        <v>115</v>
      </c>
      <c r="BW1034" s="120" t="s">
        <v>115</v>
      </c>
      <c r="BX1034" s="153">
        <v>0</v>
      </c>
      <c r="BY1034" s="153">
        <v>1.1319946884363277</v>
      </c>
      <c r="BZ1034" s="153">
        <v>1.1319946884363277</v>
      </c>
      <c r="CA1034" s="154" t="s">
        <v>197</v>
      </c>
      <c r="CB1034" s="154">
        <v>1.18156714851234</v>
      </c>
      <c r="CC1034" s="154">
        <v>1.18156714851234</v>
      </c>
      <c r="CD1034" s="154" t="s">
        <v>197</v>
      </c>
      <c r="CE1034" s="155">
        <v>0</v>
      </c>
      <c r="CF1034" s="155"/>
      <c r="CG1034" s="269"/>
      <c r="CH1034" s="273"/>
    </row>
    <row r="1035" spans="1:86" s="1" customFormat="1" x14ac:dyDescent="0.2">
      <c r="A1035" s="120">
        <v>1031</v>
      </c>
      <c r="B1035" s="120" t="s">
        <v>733</v>
      </c>
      <c r="C1035" s="120" t="s">
        <v>702</v>
      </c>
      <c r="D1035" s="126">
        <v>2</v>
      </c>
      <c r="E1035" s="126" t="s">
        <v>724</v>
      </c>
      <c r="F1035" s="199">
        <v>68.666666666666671</v>
      </c>
      <c r="G1035" s="199">
        <v>16.75</v>
      </c>
      <c r="H1035" s="123">
        <v>1</v>
      </c>
      <c r="I1035" s="122">
        <v>11430</v>
      </c>
      <c r="J1035" s="122">
        <v>260</v>
      </c>
      <c r="K1035" s="123">
        <v>0</v>
      </c>
      <c r="L1035" s="122">
        <v>11430</v>
      </c>
      <c r="M1035" s="122">
        <v>260</v>
      </c>
      <c r="N1035" s="122">
        <v>13140.5</v>
      </c>
      <c r="O1035" s="122">
        <v>604.5</v>
      </c>
      <c r="P1035" s="122">
        <v>500.5</v>
      </c>
      <c r="Q1035" s="124" t="s">
        <v>640</v>
      </c>
      <c r="R1035" s="158">
        <v>2</v>
      </c>
      <c r="S1035" s="112">
        <v>7</v>
      </c>
      <c r="T1035" s="112" t="s">
        <v>501</v>
      </c>
      <c r="U1035" s="112" t="s">
        <v>640</v>
      </c>
      <c r="V1035" s="112" t="s">
        <v>725</v>
      </c>
      <c r="W1035" s="112" t="s">
        <v>197</v>
      </c>
      <c r="X1035" s="112">
        <v>7</v>
      </c>
      <c r="Y1035" s="112" t="s">
        <v>197</v>
      </c>
      <c r="Z1035" s="112" t="s">
        <v>197</v>
      </c>
      <c r="AA1035" s="125" t="s">
        <v>197</v>
      </c>
      <c r="AB1035" s="125" t="s">
        <v>197</v>
      </c>
      <c r="AC1035" s="125" t="s">
        <v>197</v>
      </c>
      <c r="AD1035" s="125" t="s">
        <v>197</v>
      </c>
      <c r="AE1035" s="125" t="s">
        <v>197</v>
      </c>
      <c r="AF1035" s="125">
        <v>0.1</v>
      </c>
      <c r="AG1035" s="125">
        <v>0</v>
      </c>
      <c r="AH1035" s="125">
        <v>0</v>
      </c>
      <c r="AI1035" s="202">
        <v>0</v>
      </c>
      <c r="AJ1035" s="202">
        <v>0</v>
      </c>
      <c r="AK1035" s="202">
        <v>3</v>
      </c>
      <c r="AL1035" s="202">
        <v>0</v>
      </c>
      <c r="AM1035" s="202">
        <v>0.1</v>
      </c>
      <c r="AN1035" s="202">
        <v>0</v>
      </c>
      <c r="AO1035" s="202">
        <v>1</v>
      </c>
      <c r="AP1035" s="202">
        <v>0</v>
      </c>
      <c r="AQ1035" s="202" t="s">
        <v>197</v>
      </c>
      <c r="AR1035" s="202">
        <v>1960</v>
      </c>
      <c r="AS1035" s="203">
        <v>73.5</v>
      </c>
      <c r="AT1035" s="202" t="s">
        <v>132</v>
      </c>
      <c r="AU1035" s="202" t="s">
        <v>556</v>
      </c>
      <c r="AV1035" s="152">
        <v>3.1654383582688825</v>
      </c>
      <c r="AW1035" s="152">
        <v>3.1654383582688825</v>
      </c>
      <c r="AX1035" s="179">
        <v>-1.5742217157643119</v>
      </c>
      <c r="AY1035" s="179" t="s">
        <v>115</v>
      </c>
      <c r="AZ1035" s="179">
        <v>-1.211819318445005</v>
      </c>
      <c r="BA1035" s="179">
        <v>-1.1302732173942169</v>
      </c>
      <c r="BB1035" s="179">
        <v>0</v>
      </c>
      <c r="BC1035" s="179">
        <v>1.098344519762549</v>
      </c>
      <c r="BD1035" s="179">
        <v>1.1600767143436721</v>
      </c>
      <c r="BE1035" s="179" t="s">
        <v>115</v>
      </c>
      <c r="BF1035" s="179">
        <v>1.4856039058230539</v>
      </c>
      <c r="BG1035" s="179">
        <v>1.751398102397733</v>
      </c>
      <c r="BH1035" s="204">
        <v>-1</v>
      </c>
      <c r="BI1035" s="204">
        <v>5</v>
      </c>
      <c r="BJ1035" s="205" t="s">
        <v>3049</v>
      </c>
      <c r="BK1035" s="205" t="s">
        <v>3050</v>
      </c>
      <c r="BL1035" s="205" t="s">
        <v>3035</v>
      </c>
      <c r="BM1035" s="205">
        <v>0</v>
      </c>
      <c r="BN1035" s="205" t="s">
        <v>115</v>
      </c>
      <c r="BO1035" s="205">
        <v>3.3127822460027101E-2</v>
      </c>
      <c r="BP1035" s="205">
        <v>9.548178712712084E-2</v>
      </c>
      <c r="BQ1035" s="205" t="s">
        <v>115</v>
      </c>
      <c r="BR1035" s="205" t="s">
        <v>197</v>
      </c>
      <c r="BS1035" s="205">
        <v>1.1807259486467909</v>
      </c>
      <c r="BT1035" s="120" t="s">
        <v>115</v>
      </c>
      <c r="BU1035" s="120" t="s">
        <v>115</v>
      </c>
      <c r="BV1035" s="120" t="s">
        <v>115</v>
      </c>
      <c r="BW1035" s="120" t="s">
        <v>115</v>
      </c>
      <c r="BX1035" s="153">
        <v>73.5</v>
      </c>
      <c r="BY1035" s="153">
        <v>3.1670513453832618</v>
      </c>
      <c r="BZ1035" s="153">
        <v>3.1670513453832618</v>
      </c>
      <c r="CA1035" s="154" t="s">
        <v>197</v>
      </c>
      <c r="CB1035" s="154">
        <v>3.3799893476314082</v>
      </c>
      <c r="CC1035" s="154">
        <v>3.3799893476314082</v>
      </c>
      <c r="CD1035" s="154" t="s">
        <v>197</v>
      </c>
      <c r="CE1035" s="155">
        <v>0</v>
      </c>
      <c r="CF1035" s="155"/>
      <c r="CG1035" s="269"/>
      <c r="CH1035" s="273"/>
    </row>
    <row r="1036" spans="1:86" s="1" customFormat="1" x14ac:dyDescent="0.2">
      <c r="A1036" s="120">
        <v>1032</v>
      </c>
      <c r="B1036" s="120" t="s">
        <v>723</v>
      </c>
      <c r="C1036" s="120" t="s">
        <v>702</v>
      </c>
      <c r="D1036" s="126">
        <v>2</v>
      </c>
      <c r="E1036" s="126" t="s">
        <v>724</v>
      </c>
      <c r="F1036" s="199">
        <v>68.666666666666671</v>
      </c>
      <c r="G1036" s="199">
        <v>16.75</v>
      </c>
      <c r="H1036" s="123">
        <v>1</v>
      </c>
      <c r="I1036" s="122">
        <v>11480</v>
      </c>
      <c r="J1036" s="122">
        <v>260</v>
      </c>
      <c r="K1036" s="123">
        <v>0</v>
      </c>
      <c r="L1036" s="122">
        <v>11480</v>
      </c>
      <c r="M1036" s="122">
        <v>260</v>
      </c>
      <c r="N1036" s="122">
        <v>13090</v>
      </c>
      <c r="O1036" s="122">
        <v>615</v>
      </c>
      <c r="P1036" s="122">
        <v>497</v>
      </c>
      <c r="Q1036" s="124" t="s">
        <v>640</v>
      </c>
      <c r="R1036" s="158">
        <v>3</v>
      </c>
      <c r="S1036" s="112">
        <v>7</v>
      </c>
      <c r="T1036" s="112" t="s">
        <v>726</v>
      </c>
      <c r="U1036" s="112" t="s">
        <v>640</v>
      </c>
      <c r="V1036" s="112" t="s">
        <v>725</v>
      </c>
      <c r="W1036" s="112" t="s">
        <v>197</v>
      </c>
      <c r="X1036" s="112">
        <v>7.5</v>
      </c>
      <c r="Y1036" s="112" t="s">
        <v>197</v>
      </c>
      <c r="Z1036" s="112" t="s">
        <v>197</v>
      </c>
      <c r="AA1036" s="125" t="s">
        <v>197</v>
      </c>
      <c r="AB1036" s="125" t="s">
        <v>197</v>
      </c>
      <c r="AC1036" s="125" t="s">
        <v>197</v>
      </c>
      <c r="AD1036" s="125" t="s">
        <v>197</v>
      </c>
      <c r="AE1036" s="125" t="s">
        <v>197</v>
      </c>
      <c r="AF1036" s="125">
        <v>0.1</v>
      </c>
      <c r="AG1036" s="125">
        <v>0</v>
      </c>
      <c r="AH1036" s="125">
        <v>0</v>
      </c>
      <c r="AI1036" s="202">
        <v>0</v>
      </c>
      <c r="AJ1036" s="202">
        <v>0</v>
      </c>
      <c r="AK1036" s="202">
        <v>3</v>
      </c>
      <c r="AL1036" s="202">
        <v>0</v>
      </c>
      <c r="AM1036" s="202">
        <v>0.1</v>
      </c>
      <c r="AN1036" s="202">
        <v>0</v>
      </c>
      <c r="AO1036" s="202">
        <v>1</v>
      </c>
      <c r="AP1036" s="202">
        <v>0</v>
      </c>
      <c r="AQ1036" s="202" t="s">
        <v>197</v>
      </c>
      <c r="AR1036" s="202">
        <v>1960</v>
      </c>
      <c r="AS1036" s="203">
        <v>72.8</v>
      </c>
      <c r="AT1036" s="202" t="s">
        <v>132</v>
      </c>
      <c r="AU1036" s="202" t="s">
        <v>556</v>
      </c>
      <c r="AV1036" s="152">
        <v>3.1654383582688825</v>
      </c>
      <c r="AW1036" s="152">
        <v>3.1654383582688825</v>
      </c>
      <c r="AX1036" s="179">
        <v>-1.282350370573627</v>
      </c>
      <c r="AY1036" s="179" t="s">
        <v>115</v>
      </c>
      <c r="AZ1036" s="179">
        <v>-0.9749278493803859</v>
      </c>
      <c r="BA1036" s="179">
        <v>-0.91449762735202567</v>
      </c>
      <c r="BB1036" s="179">
        <v>0</v>
      </c>
      <c r="BC1036" s="179">
        <v>0.90083761775955751</v>
      </c>
      <c r="BD1036" s="179">
        <v>0.94436206934671763</v>
      </c>
      <c r="BE1036" s="179" t="s">
        <v>115</v>
      </c>
      <c r="BF1036" s="179">
        <v>1.224222531641568</v>
      </c>
      <c r="BG1036" s="179">
        <v>1.457684263570423</v>
      </c>
      <c r="BH1036" s="204">
        <v>-1</v>
      </c>
      <c r="BI1036" s="204">
        <v>5</v>
      </c>
      <c r="BJ1036" s="205" t="s">
        <v>3049</v>
      </c>
      <c r="BK1036" s="205" t="s">
        <v>3050</v>
      </c>
      <c r="BL1036" s="205" t="s">
        <v>3035</v>
      </c>
      <c r="BM1036" s="205">
        <v>0</v>
      </c>
      <c r="BN1036" s="205" t="s">
        <v>115</v>
      </c>
      <c r="BO1036" s="205">
        <v>3.3127822460027101E-2</v>
      </c>
      <c r="BP1036" s="205">
        <v>9.548178712712084E-2</v>
      </c>
      <c r="BQ1036" s="205" t="s">
        <v>115</v>
      </c>
      <c r="BR1036" s="205" t="s">
        <v>197</v>
      </c>
      <c r="BS1036" s="205">
        <v>1.1807259486467909</v>
      </c>
      <c r="BT1036" s="120" t="s">
        <v>115</v>
      </c>
      <c r="BU1036" s="120" t="s">
        <v>115</v>
      </c>
      <c r="BV1036" s="120" t="s">
        <v>115</v>
      </c>
      <c r="BW1036" s="120" t="s">
        <v>115</v>
      </c>
      <c r="BX1036" s="153">
        <v>72.8</v>
      </c>
      <c r="BY1036" s="153">
        <v>3.1670513453832618</v>
      </c>
      <c r="BZ1036" s="153">
        <v>3.1670513453832618</v>
      </c>
      <c r="CA1036" s="154" t="s">
        <v>197</v>
      </c>
      <c r="CB1036" s="154">
        <v>3.3799893476314082</v>
      </c>
      <c r="CC1036" s="154">
        <v>3.3799893476314082</v>
      </c>
      <c r="CD1036" s="154" t="s">
        <v>197</v>
      </c>
      <c r="CE1036" s="155">
        <v>0</v>
      </c>
      <c r="CF1036" s="155"/>
      <c r="CG1036" s="269"/>
      <c r="CH1036" s="273"/>
    </row>
    <row r="1037" spans="1:86" s="1" customFormat="1" x14ac:dyDescent="0.2">
      <c r="A1037" s="120">
        <v>1033</v>
      </c>
      <c r="B1037" s="120" t="s">
        <v>720</v>
      </c>
      <c r="C1037" s="120" t="s">
        <v>702</v>
      </c>
      <c r="D1037" s="126">
        <v>2</v>
      </c>
      <c r="E1037" s="126" t="s">
        <v>697</v>
      </c>
      <c r="F1037" s="199">
        <v>69.166666666666671</v>
      </c>
      <c r="G1037" s="199">
        <v>16.083333333333332</v>
      </c>
      <c r="H1037" s="123">
        <v>1</v>
      </c>
      <c r="I1037" s="122">
        <v>8600</v>
      </c>
      <c r="J1037" s="122">
        <v>150</v>
      </c>
      <c r="K1037" s="123">
        <v>0</v>
      </c>
      <c r="L1037" s="122">
        <v>8600</v>
      </c>
      <c r="M1037" s="122">
        <v>150</v>
      </c>
      <c r="N1037" s="122">
        <v>9392.5</v>
      </c>
      <c r="O1037" s="122">
        <v>466.5</v>
      </c>
      <c r="P1037" s="122">
        <v>415.5</v>
      </c>
      <c r="Q1037" s="112" t="s">
        <v>206</v>
      </c>
      <c r="R1037" s="158">
        <v>2</v>
      </c>
      <c r="S1037" s="112">
        <v>7</v>
      </c>
      <c r="T1037" s="112" t="s">
        <v>719</v>
      </c>
      <c r="U1037" s="112" t="s">
        <v>405</v>
      </c>
      <c r="V1037" s="112" t="s">
        <v>721</v>
      </c>
      <c r="W1037" s="112" t="s">
        <v>197</v>
      </c>
      <c r="X1037" s="112" t="s">
        <v>197</v>
      </c>
      <c r="Y1037" s="112" t="s">
        <v>197</v>
      </c>
      <c r="Z1037" s="112" t="s">
        <v>197</v>
      </c>
      <c r="AA1037" s="125" t="s">
        <v>197</v>
      </c>
      <c r="AB1037" s="125" t="s">
        <v>197</v>
      </c>
      <c r="AC1037" s="125" t="s">
        <v>197</v>
      </c>
      <c r="AD1037" s="125" t="s">
        <v>197</v>
      </c>
      <c r="AE1037" s="125">
        <v>0.15</v>
      </c>
      <c r="AF1037" s="125">
        <v>0.1</v>
      </c>
      <c r="AG1037" s="125">
        <v>0</v>
      </c>
      <c r="AH1037" s="125">
        <v>0</v>
      </c>
      <c r="AI1037" s="202">
        <v>0</v>
      </c>
      <c r="AJ1037" s="202">
        <v>0</v>
      </c>
      <c r="AK1037" s="202" t="e">
        <v>#VALUE!</v>
      </c>
      <c r="AL1037" s="202">
        <v>0</v>
      </c>
      <c r="AM1037" s="202">
        <v>0.1</v>
      </c>
      <c r="AN1037" s="202">
        <v>0</v>
      </c>
      <c r="AO1037" s="202">
        <v>1</v>
      </c>
      <c r="AP1037" s="202">
        <v>0</v>
      </c>
      <c r="AQ1037" s="202" t="s">
        <v>197</v>
      </c>
      <c r="AR1037" s="202">
        <v>1960</v>
      </c>
      <c r="AS1037" s="203" t="s">
        <v>197</v>
      </c>
      <c r="AT1037" s="202" t="s">
        <v>132</v>
      </c>
      <c r="AU1037" s="202" t="s">
        <v>556</v>
      </c>
      <c r="AV1037" s="152" t="e">
        <v>#VALUE!</v>
      </c>
      <c r="AW1037" s="152" t="e">
        <v>#VALUE!</v>
      </c>
      <c r="AX1037" s="179">
        <v>-1.282350370573627</v>
      </c>
      <c r="AY1037" s="179" t="s">
        <v>115</v>
      </c>
      <c r="AZ1037" s="179">
        <v>-0.9749278493803859</v>
      </c>
      <c r="BA1037" s="179">
        <v>-0.91449762735202567</v>
      </c>
      <c r="BB1037" s="179">
        <v>0</v>
      </c>
      <c r="BC1037" s="179">
        <v>0.90083761775955751</v>
      </c>
      <c r="BD1037" s="179">
        <v>0.94436206934671763</v>
      </c>
      <c r="BE1037" s="179" t="s">
        <v>115</v>
      </c>
      <c r="BF1037" s="179">
        <v>1.224222531641568</v>
      </c>
      <c r="BG1037" s="179">
        <v>1.457684263570423</v>
      </c>
      <c r="BH1037" s="204">
        <v>1</v>
      </c>
      <c r="BI1037" s="204">
        <v>5</v>
      </c>
      <c r="BJ1037" s="205" t="s">
        <v>3028</v>
      </c>
      <c r="BK1037" s="205" t="s">
        <v>3029</v>
      </c>
      <c r="BL1037" s="205" t="s">
        <v>3030</v>
      </c>
      <c r="BM1037" s="205">
        <v>0.98066829160534752</v>
      </c>
      <c r="BN1037" s="205" t="s">
        <v>115</v>
      </c>
      <c r="BO1037" s="205">
        <v>0.28412147439208629</v>
      </c>
      <c r="BP1037" s="205">
        <v>9.548178712712084E-2</v>
      </c>
      <c r="BQ1037" s="205" t="s">
        <v>115</v>
      </c>
      <c r="BR1037" s="205" t="s">
        <v>197</v>
      </c>
      <c r="BS1037" s="205">
        <v>0.13366829160534749</v>
      </c>
      <c r="BT1037" s="120" t="s">
        <v>115</v>
      </c>
      <c r="BU1037" s="120" t="s">
        <v>115</v>
      </c>
      <c r="BV1037" s="120" t="s">
        <v>115</v>
      </c>
      <c r="BW1037" s="120" t="s">
        <v>115</v>
      </c>
      <c r="BX1037" s="153" t="e">
        <v>#VALUE!</v>
      </c>
      <c r="BY1037" s="153" t="e">
        <v>#VALUE!</v>
      </c>
      <c r="BZ1037" s="153" t="e">
        <v>#VALUE!</v>
      </c>
      <c r="CA1037" s="154" t="s">
        <v>197</v>
      </c>
      <c r="CB1037" s="154" t="e">
        <v>#VALUE!</v>
      </c>
      <c r="CC1037" s="154" t="e">
        <v>#VALUE!</v>
      </c>
      <c r="CD1037" s="154" t="s">
        <v>197</v>
      </c>
      <c r="CE1037" s="155">
        <v>1</v>
      </c>
      <c r="CF1037" s="155" t="s">
        <v>722</v>
      </c>
      <c r="CG1037" s="269"/>
      <c r="CH1037" s="273"/>
    </row>
    <row r="1038" spans="1:86" s="1" customFormat="1" x14ac:dyDescent="0.2">
      <c r="A1038" s="120">
        <v>1034</v>
      </c>
      <c r="B1038" s="120" t="s">
        <v>718</v>
      </c>
      <c r="C1038" s="120" t="s">
        <v>702</v>
      </c>
      <c r="D1038" s="126">
        <v>2</v>
      </c>
      <c r="E1038" s="126" t="s">
        <v>697</v>
      </c>
      <c r="F1038" s="199">
        <v>69.176400000000001</v>
      </c>
      <c r="G1038" s="199">
        <v>16.085902149999999</v>
      </c>
      <c r="H1038" s="123">
        <v>1</v>
      </c>
      <c r="I1038" s="122">
        <v>10940</v>
      </c>
      <c r="J1038" s="122">
        <v>240</v>
      </c>
      <c r="K1038" s="123">
        <v>0</v>
      </c>
      <c r="L1038" s="122">
        <v>10940</v>
      </c>
      <c r="M1038" s="122">
        <v>240</v>
      </c>
      <c r="N1038" s="122">
        <v>12191</v>
      </c>
      <c r="O1038" s="122">
        <v>564</v>
      </c>
      <c r="P1038" s="122">
        <v>889</v>
      </c>
      <c r="Q1038" s="112" t="s">
        <v>405</v>
      </c>
      <c r="R1038" s="158">
        <v>1</v>
      </c>
      <c r="S1038" s="112">
        <v>5</v>
      </c>
      <c r="T1038" s="112" t="s">
        <v>405</v>
      </c>
      <c r="U1038" s="112" t="s">
        <v>405</v>
      </c>
      <c r="V1038" s="112" t="s">
        <v>405</v>
      </c>
      <c r="W1038" s="112" t="s">
        <v>197</v>
      </c>
      <c r="X1038" s="112" t="s">
        <v>197</v>
      </c>
      <c r="Y1038" s="112" t="s">
        <v>197</v>
      </c>
      <c r="Z1038" s="112" t="s">
        <v>197</v>
      </c>
      <c r="AA1038" s="125" t="s">
        <v>197</v>
      </c>
      <c r="AB1038" s="125" t="s">
        <v>197</v>
      </c>
      <c r="AC1038" s="125" t="s">
        <v>197</v>
      </c>
      <c r="AD1038" s="125" t="s">
        <v>197</v>
      </c>
      <c r="AE1038" s="125">
        <v>0.15</v>
      </c>
      <c r="AF1038" s="125">
        <v>0.1</v>
      </c>
      <c r="AG1038" s="125">
        <v>0</v>
      </c>
      <c r="AH1038" s="125">
        <v>0</v>
      </c>
      <c r="AI1038" s="202">
        <v>0</v>
      </c>
      <c r="AJ1038" s="202">
        <v>0</v>
      </c>
      <c r="AK1038" s="202">
        <v>0.5</v>
      </c>
      <c r="AL1038" s="202">
        <v>0</v>
      </c>
      <c r="AM1038" s="202">
        <v>0.1</v>
      </c>
      <c r="AN1038" s="202">
        <v>0</v>
      </c>
      <c r="AO1038" s="202">
        <v>1</v>
      </c>
      <c r="AP1038" s="202">
        <v>0</v>
      </c>
      <c r="AQ1038" s="202" t="s">
        <v>197</v>
      </c>
      <c r="AR1038" s="202">
        <v>1960</v>
      </c>
      <c r="AS1038" s="203">
        <v>0.9</v>
      </c>
      <c r="AT1038" s="202" t="s">
        <v>132</v>
      </c>
      <c r="AU1038" s="202" t="s">
        <v>556</v>
      </c>
      <c r="AV1038" s="152">
        <v>1.1368817000902072</v>
      </c>
      <c r="AW1038" s="152">
        <v>1.1368817000902072</v>
      </c>
      <c r="AX1038" s="179">
        <v>-0.96206189993339253</v>
      </c>
      <c r="AY1038" s="179" t="s">
        <v>115</v>
      </c>
      <c r="AZ1038" s="179">
        <v>-0.71843817166701063</v>
      </c>
      <c r="BA1038" s="179">
        <v>-0.67342088474846429</v>
      </c>
      <c r="BB1038" s="179">
        <v>0</v>
      </c>
      <c r="BC1038" s="179">
        <v>0.67244571832069355</v>
      </c>
      <c r="BD1038" s="179">
        <v>0.70162223110308408</v>
      </c>
      <c r="BE1038" s="179" t="s">
        <v>115</v>
      </c>
      <c r="BF1038" s="179">
        <v>0.93234041118384092</v>
      </c>
      <c r="BG1038" s="179">
        <v>1.1223769494952029</v>
      </c>
      <c r="BH1038" s="204">
        <v>-1</v>
      </c>
      <c r="BI1038" s="204">
        <v>5</v>
      </c>
      <c r="BJ1038" s="205" t="s">
        <v>3049</v>
      </c>
      <c r="BK1038" s="205" t="s">
        <v>3050</v>
      </c>
      <c r="BL1038" s="205" t="s">
        <v>3035</v>
      </c>
      <c r="BM1038" s="205">
        <v>0</v>
      </c>
      <c r="BN1038" s="205" t="s">
        <v>115</v>
      </c>
      <c r="BO1038" s="205">
        <v>0.28847535051459738</v>
      </c>
      <c r="BP1038" s="205">
        <v>9.548178712712084E-2</v>
      </c>
      <c r="BQ1038" s="205" t="s">
        <v>115</v>
      </c>
      <c r="BR1038" s="205" t="s">
        <v>197</v>
      </c>
      <c r="BS1038" s="205">
        <v>0.98017308473375797</v>
      </c>
      <c r="BT1038" s="120" t="s">
        <v>115</v>
      </c>
      <c r="BU1038" s="120" t="s">
        <v>115</v>
      </c>
      <c r="BV1038" s="120" t="s">
        <v>115</v>
      </c>
      <c r="BW1038" s="120" t="s">
        <v>115</v>
      </c>
      <c r="BX1038" s="153">
        <v>0.9</v>
      </c>
      <c r="BY1038" s="153">
        <v>1.1767900405456821</v>
      </c>
      <c r="BZ1038" s="153">
        <v>1.1767900405456821</v>
      </c>
      <c r="CA1038" s="154" t="s">
        <v>197</v>
      </c>
      <c r="CB1038" s="154">
        <v>1.5315267139570237</v>
      </c>
      <c r="CC1038" s="154">
        <v>1.5315267139570237</v>
      </c>
      <c r="CD1038" s="154" t="s">
        <v>197</v>
      </c>
      <c r="CE1038" s="155">
        <v>0</v>
      </c>
      <c r="CF1038" s="155"/>
      <c r="CG1038" s="269"/>
      <c r="CH1038" s="273"/>
    </row>
    <row r="1039" spans="1:86" s="1" customFormat="1" x14ac:dyDescent="0.2">
      <c r="A1039" s="120">
        <v>1035</v>
      </c>
      <c r="B1039" s="120" t="s">
        <v>715</v>
      </c>
      <c r="C1039" s="120" t="s">
        <v>702</v>
      </c>
      <c r="D1039" s="126">
        <v>2</v>
      </c>
      <c r="E1039" s="126" t="s">
        <v>697</v>
      </c>
      <c r="F1039" s="199">
        <v>69.176400000000001</v>
      </c>
      <c r="G1039" s="199">
        <v>16.085902149999999</v>
      </c>
      <c r="H1039" s="123">
        <v>1</v>
      </c>
      <c r="I1039" s="122">
        <v>9660</v>
      </c>
      <c r="J1039" s="122">
        <v>210</v>
      </c>
      <c r="K1039" s="123">
        <v>0</v>
      </c>
      <c r="L1039" s="122">
        <v>9660</v>
      </c>
      <c r="M1039" s="122">
        <v>210</v>
      </c>
      <c r="N1039" s="122">
        <v>11008</v>
      </c>
      <c r="O1039" s="122">
        <v>683</v>
      </c>
      <c r="P1039" s="122">
        <v>703</v>
      </c>
      <c r="Q1039" s="112" t="s">
        <v>500</v>
      </c>
      <c r="R1039" s="158">
        <v>0</v>
      </c>
      <c r="S1039" s="112">
        <v>0</v>
      </c>
      <c r="T1039" s="112" t="s">
        <v>716</v>
      </c>
      <c r="U1039" s="112" t="s">
        <v>405</v>
      </c>
      <c r="V1039" s="112" t="s">
        <v>197</v>
      </c>
      <c r="W1039" s="112" t="s">
        <v>215</v>
      </c>
      <c r="X1039" s="112" t="s">
        <v>197</v>
      </c>
      <c r="Y1039" s="112">
        <v>0</v>
      </c>
      <c r="Z1039" s="112">
        <v>0</v>
      </c>
      <c r="AA1039" s="125" t="s">
        <v>197</v>
      </c>
      <c r="AB1039" s="125" t="s">
        <v>197</v>
      </c>
      <c r="AC1039" s="125" t="s">
        <v>197</v>
      </c>
      <c r="AD1039" s="125" t="s">
        <v>197</v>
      </c>
      <c r="AE1039" s="125">
        <v>0.15</v>
      </c>
      <c r="AF1039" s="125">
        <v>0.1</v>
      </c>
      <c r="AG1039" s="125">
        <v>0</v>
      </c>
      <c r="AH1039" s="125">
        <v>0</v>
      </c>
      <c r="AI1039" s="202">
        <v>0</v>
      </c>
      <c r="AJ1039" s="202">
        <v>0</v>
      </c>
      <c r="AK1039" s="202">
        <v>0.5</v>
      </c>
      <c r="AL1039" s="202">
        <v>0</v>
      </c>
      <c r="AM1039" s="202">
        <v>0.1</v>
      </c>
      <c r="AN1039" s="202">
        <v>0</v>
      </c>
      <c r="AO1039" s="202">
        <v>1</v>
      </c>
      <c r="AP1039" s="202">
        <v>0</v>
      </c>
      <c r="AQ1039" s="202" t="s">
        <v>197</v>
      </c>
      <c r="AR1039" s="202">
        <v>1960</v>
      </c>
      <c r="AS1039" s="203">
        <v>0.6</v>
      </c>
      <c r="AT1039" s="202" t="s">
        <v>132</v>
      </c>
      <c r="AU1039" s="202" t="s">
        <v>556</v>
      </c>
      <c r="AV1039" s="152">
        <v>1.1368817000902072</v>
      </c>
      <c r="AW1039" s="152">
        <v>1.1368817000902072</v>
      </c>
      <c r="AX1039" s="179">
        <v>-0.95381317132172727</v>
      </c>
      <c r="AY1039" s="179" t="s">
        <v>115</v>
      </c>
      <c r="AZ1039" s="179">
        <v>-0.71063235588404916</v>
      </c>
      <c r="BA1039" s="179">
        <v>-0.67185984849892222</v>
      </c>
      <c r="BB1039" s="179">
        <v>0</v>
      </c>
      <c r="BC1039" s="179">
        <v>0.67226906604832626</v>
      </c>
      <c r="BD1039" s="179">
        <v>0.70446083648870694</v>
      </c>
      <c r="BE1039" s="179" t="s">
        <v>115</v>
      </c>
      <c r="BF1039" s="179">
        <v>0.93579295224408554</v>
      </c>
      <c r="BG1039" s="179">
        <v>1.1279765997270399</v>
      </c>
      <c r="BH1039" s="204">
        <v>1</v>
      </c>
      <c r="BI1039" s="204">
        <v>5</v>
      </c>
      <c r="BJ1039" s="205" t="s">
        <v>3028</v>
      </c>
      <c r="BK1039" s="205" t="s">
        <v>3029</v>
      </c>
      <c r="BL1039" s="205" t="s">
        <v>3030</v>
      </c>
      <c r="BM1039" s="205">
        <v>0.98017308473375797</v>
      </c>
      <c r="BN1039" s="205" t="s">
        <v>115</v>
      </c>
      <c r="BO1039" s="205">
        <v>0.28847535051459738</v>
      </c>
      <c r="BP1039" s="205">
        <v>9.548178712712084E-2</v>
      </c>
      <c r="BQ1039" s="205" t="s">
        <v>115</v>
      </c>
      <c r="BR1039" s="205" t="s">
        <v>197</v>
      </c>
      <c r="BS1039" s="205">
        <v>0.98017308473375797</v>
      </c>
      <c r="BT1039" s="120" t="s">
        <v>115</v>
      </c>
      <c r="BU1039" s="120" t="s">
        <v>115</v>
      </c>
      <c r="BV1039" s="120" t="s">
        <v>115</v>
      </c>
      <c r="BW1039" s="120" t="s">
        <v>115</v>
      </c>
      <c r="BX1039" s="153">
        <v>-0.38017308473375799</v>
      </c>
      <c r="BY1039" s="153">
        <v>1.1767900405456821</v>
      </c>
      <c r="BZ1039" s="153">
        <v>1.1767900405456821</v>
      </c>
      <c r="CA1039" s="154" t="s">
        <v>197</v>
      </c>
      <c r="CB1039" s="154">
        <v>1.5315267139570237</v>
      </c>
      <c r="CC1039" s="154">
        <v>1.5315267139570237</v>
      </c>
      <c r="CD1039" s="154" t="s">
        <v>197</v>
      </c>
      <c r="CE1039" s="155">
        <v>1</v>
      </c>
      <c r="CF1039" s="155" t="s">
        <v>717</v>
      </c>
      <c r="CG1039" s="269"/>
      <c r="CH1039" s="273"/>
    </row>
    <row r="1040" spans="1:86" s="1" customFormat="1" x14ac:dyDescent="0.2">
      <c r="A1040" s="120">
        <v>1036</v>
      </c>
      <c r="B1040" s="120" t="s">
        <v>714</v>
      </c>
      <c r="C1040" s="120" t="s">
        <v>702</v>
      </c>
      <c r="D1040" s="126">
        <v>2</v>
      </c>
      <c r="E1040" s="126" t="s">
        <v>697</v>
      </c>
      <c r="F1040" s="199">
        <v>69.176400000000001</v>
      </c>
      <c r="G1040" s="199">
        <v>16.085902149999999</v>
      </c>
      <c r="H1040" s="123">
        <v>1</v>
      </c>
      <c r="I1040" s="122">
        <v>10950</v>
      </c>
      <c r="J1040" s="122">
        <v>130</v>
      </c>
      <c r="K1040" s="123">
        <v>0</v>
      </c>
      <c r="L1040" s="122">
        <v>10950</v>
      </c>
      <c r="M1040" s="122">
        <v>130</v>
      </c>
      <c r="N1040" s="122">
        <v>12982.5</v>
      </c>
      <c r="O1040" s="122">
        <v>324.5</v>
      </c>
      <c r="P1040" s="122">
        <v>357.5</v>
      </c>
      <c r="Q1040" s="112" t="s">
        <v>539</v>
      </c>
      <c r="R1040" s="158">
        <v>1</v>
      </c>
      <c r="S1040" s="112">
        <v>5</v>
      </c>
      <c r="T1040" s="112" t="s">
        <v>405</v>
      </c>
      <c r="U1040" s="112" t="s">
        <v>713</v>
      </c>
      <c r="V1040" s="112" t="s">
        <v>500</v>
      </c>
      <c r="W1040" s="112" t="s">
        <v>215</v>
      </c>
      <c r="X1040" s="112" t="s">
        <v>197</v>
      </c>
      <c r="Y1040" s="112">
        <v>0</v>
      </c>
      <c r="Z1040" s="112">
        <v>0</v>
      </c>
      <c r="AA1040" s="125" t="s">
        <v>197</v>
      </c>
      <c r="AB1040" s="125" t="s">
        <v>197</v>
      </c>
      <c r="AC1040" s="125" t="s">
        <v>197</v>
      </c>
      <c r="AD1040" s="125" t="s">
        <v>197</v>
      </c>
      <c r="AE1040" s="125">
        <v>0.15</v>
      </c>
      <c r="AF1040" s="125">
        <v>0.1</v>
      </c>
      <c r="AG1040" s="125">
        <v>0</v>
      </c>
      <c r="AH1040" s="125">
        <v>0</v>
      </c>
      <c r="AI1040" s="202">
        <v>0</v>
      </c>
      <c r="AJ1040" s="202">
        <v>0</v>
      </c>
      <c r="AK1040" s="202">
        <v>0.5</v>
      </c>
      <c r="AL1040" s="202">
        <v>0</v>
      </c>
      <c r="AM1040" s="202">
        <v>0.1</v>
      </c>
      <c r="AN1040" s="202">
        <v>0</v>
      </c>
      <c r="AO1040" s="202">
        <v>1</v>
      </c>
      <c r="AP1040" s="202">
        <v>0</v>
      </c>
      <c r="AQ1040" s="202" t="s">
        <v>197</v>
      </c>
      <c r="AR1040" s="202">
        <v>1960</v>
      </c>
      <c r="AS1040" s="203">
        <v>0.75</v>
      </c>
      <c r="AT1040" s="202" t="s">
        <v>132</v>
      </c>
      <c r="AU1040" s="202" t="s">
        <v>556</v>
      </c>
      <c r="AV1040" s="152">
        <v>1.1368817000902072</v>
      </c>
      <c r="AW1040" s="152">
        <v>1.1368817000902072</v>
      </c>
      <c r="AX1040" s="179">
        <v>-1.5579438947349189</v>
      </c>
      <c r="AY1040" s="179" t="s">
        <v>115</v>
      </c>
      <c r="AZ1040" s="179">
        <v>-1.198520681229297</v>
      </c>
      <c r="BA1040" s="179">
        <v>-1.1176586790203791</v>
      </c>
      <c r="BB1040" s="179">
        <v>0</v>
      </c>
      <c r="BC1040" s="179">
        <v>1.0873920894125171</v>
      </c>
      <c r="BD1040" s="179">
        <v>1.1490917077263281</v>
      </c>
      <c r="BE1040" s="179" t="s">
        <v>115</v>
      </c>
      <c r="BF1040" s="179">
        <v>1.4717390649927511</v>
      </c>
      <c r="BG1040" s="179">
        <v>1.7350538010618759</v>
      </c>
      <c r="BH1040" s="204">
        <v>-1</v>
      </c>
      <c r="BI1040" s="204">
        <v>5</v>
      </c>
      <c r="BJ1040" s="205" t="s">
        <v>3049</v>
      </c>
      <c r="BK1040" s="205" t="s">
        <v>3050</v>
      </c>
      <c r="BL1040" s="205" t="s">
        <v>3035</v>
      </c>
      <c r="BM1040" s="205">
        <v>0</v>
      </c>
      <c r="BN1040" s="205" t="s">
        <v>115</v>
      </c>
      <c r="BO1040" s="205">
        <v>0.28847535051459738</v>
      </c>
      <c r="BP1040" s="205">
        <v>9.548178712712084E-2</v>
      </c>
      <c r="BQ1040" s="205" t="s">
        <v>115</v>
      </c>
      <c r="BR1040" s="205" t="s">
        <v>197</v>
      </c>
      <c r="BS1040" s="205">
        <v>0.98017308473375797</v>
      </c>
      <c r="BT1040" s="120" t="s">
        <v>115</v>
      </c>
      <c r="BU1040" s="120" t="s">
        <v>115</v>
      </c>
      <c r="BV1040" s="120" t="s">
        <v>115</v>
      </c>
      <c r="BW1040" s="120" t="s">
        <v>115</v>
      </c>
      <c r="BX1040" s="153">
        <v>0.75</v>
      </c>
      <c r="BY1040" s="153">
        <v>1.1767900405456821</v>
      </c>
      <c r="BZ1040" s="153">
        <v>1.1767900405456821</v>
      </c>
      <c r="CA1040" s="154" t="s">
        <v>197</v>
      </c>
      <c r="CB1040" s="154">
        <v>1.5315267139570237</v>
      </c>
      <c r="CC1040" s="154">
        <v>1.5315267139570237</v>
      </c>
      <c r="CD1040" s="154" t="s">
        <v>197</v>
      </c>
      <c r="CE1040" s="155">
        <v>0</v>
      </c>
      <c r="CF1040" s="155"/>
      <c r="CG1040" s="269"/>
      <c r="CH1040" s="273"/>
    </row>
    <row r="1041" spans="1:86" s="1" customFormat="1" ht="17" customHeight="1" x14ac:dyDescent="0.2">
      <c r="A1041" s="120">
        <v>1037</v>
      </c>
      <c r="B1041" s="120" t="s">
        <v>708</v>
      </c>
      <c r="C1041" s="120" t="s">
        <v>702</v>
      </c>
      <c r="D1041" s="126">
        <v>2</v>
      </c>
      <c r="E1041" s="126" t="s">
        <v>709</v>
      </c>
      <c r="F1041" s="199">
        <v>69.13333333333334</v>
      </c>
      <c r="G1041" s="199">
        <v>15.983333333333333</v>
      </c>
      <c r="H1041" s="123">
        <v>1</v>
      </c>
      <c r="I1041" s="122">
        <v>2200</v>
      </c>
      <c r="J1041" s="122">
        <v>100</v>
      </c>
      <c r="K1041" s="123">
        <v>0</v>
      </c>
      <c r="L1041" s="122">
        <v>2200</v>
      </c>
      <c r="M1041" s="122">
        <v>100</v>
      </c>
      <c r="N1041" s="122">
        <v>2204</v>
      </c>
      <c r="O1041" s="122">
        <v>223</v>
      </c>
      <c r="P1041" s="122">
        <v>367</v>
      </c>
      <c r="Q1041" s="124" t="s">
        <v>711</v>
      </c>
      <c r="R1041" s="158">
        <v>0</v>
      </c>
      <c r="S1041" s="112">
        <v>0</v>
      </c>
      <c r="T1041" s="112" t="s">
        <v>707</v>
      </c>
      <c r="U1041" s="112" t="s">
        <v>405</v>
      </c>
      <c r="V1041" s="112" t="s">
        <v>197</v>
      </c>
      <c r="W1041" s="112" t="s">
        <v>197</v>
      </c>
      <c r="X1041" s="112" t="s">
        <v>197</v>
      </c>
      <c r="Y1041" s="112" t="s">
        <v>197</v>
      </c>
      <c r="Z1041" s="112" t="s">
        <v>197</v>
      </c>
      <c r="AA1041" s="125" t="s">
        <v>197</v>
      </c>
      <c r="AB1041" s="125">
        <v>0.75</v>
      </c>
      <c r="AC1041" s="125" t="s">
        <v>197</v>
      </c>
      <c r="AD1041" s="125">
        <v>1</v>
      </c>
      <c r="AE1041" s="125">
        <v>0.25</v>
      </c>
      <c r="AF1041" s="125">
        <v>0.1</v>
      </c>
      <c r="AG1041" s="125">
        <v>0</v>
      </c>
      <c r="AH1041" s="125">
        <v>0</v>
      </c>
      <c r="AI1041" s="202">
        <v>0</v>
      </c>
      <c r="AJ1041" s="202">
        <v>0</v>
      </c>
      <c r="AK1041" s="202">
        <v>0.5</v>
      </c>
      <c r="AL1041" s="202">
        <v>0</v>
      </c>
      <c r="AM1041" s="202">
        <v>0.1</v>
      </c>
      <c r="AN1041" s="202">
        <v>0</v>
      </c>
      <c r="AO1041" s="202">
        <v>1</v>
      </c>
      <c r="AP1041" s="202">
        <v>0</v>
      </c>
      <c r="AQ1041" s="202" t="s">
        <v>197</v>
      </c>
      <c r="AR1041" s="202">
        <v>1961</v>
      </c>
      <c r="AS1041" s="203">
        <v>2.7</v>
      </c>
      <c r="AT1041" s="202" t="s">
        <v>132</v>
      </c>
      <c r="AU1041" s="202" t="s">
        <v>556</v>
      </c>
      <c r="AV1041" s="152">
        <v>1.1543396380615196</v>
      </c>
      <c r="AW1041" s="152">
        <v>1.1543396380615196</v>
      </c>
      <c r="AX1041" s="179">
        <v>-1.0078264026914361</v>
      </c>
      <c r="AY1041" s="179" t="s">
        <v>115</v>
      </c>
      <c r="AZ1041" s="179">
        <v>-0.75395925818382192</v>
      </c>
      <c r="BA1041" s="179">
        <v>-0.70133608870754671</v>
      </c>
      <c r="BB1041" s="179">
        <v>0</v>
      </c>
      <c r="BC1041" s="179">
        <v>0.69908631499475526</v>
      </c>
      <c r="BD1041" s="179">
        <v>0.73866400084923889</v>
      </c>
      <c r="BE1041" s="179" t="s">
        <v>115</v>
      </c>
      <c r="BF1041" s="179">
        <v>0.98017308473375797</v>
      </c>
      <c r="BG1041" s="179">
        <v>1.1782008498619581</v>
      </c>
      <c r="BH1041" s="204">
        <v>1</v>
      </c>
      <c r="BI1041" s="204">
        <v>5</v>
      </c>
      <c r="BJ1041" s="205" t="s">
        <v>3028</v>
      </c>
      <c r="BK1041" s="205" t="s">
        <v>3029</v>
      </c>
      <c r="BL1041" s="205" t="s">
        <v>3030</v>
      </c>
      <c r="BM1041" s="205">
        <v>0.9844596027346022</v>
      </c>
      <c r="BN1041" s="205" t="s">
        <v>115</v>
      </c>
      <c r="BO1041" s="205">
        <v>0.28430118326215048</v>
      </c>
      <c r="BP1041" s="205">
        <v>9.548178712712084E-2</v>
      </c>
      <c r="BQ1041" s="205" t="s">
        <v>115</v>
      </c>
      <c r="BR1041" s="205" t="s">
        <v>197</v>
      </c>
      <c r="BS1041" s="205">
        <v>0.14545960273460221</v>
      </c>
      <c r="BT1041" s="120" t="s">
        <v>115</v>
      </c>
      <c r="BU1041" s="120" t="s">
        <v>115</v>
      </c>
      <c r="BV1041" s="120" t="s">
        <v>115</v>
      </c>
      <c r="BW1041" s="120" t="s">
        <v>115</v>
      </c>
      <c r="BX1041" s="153">
        <v>1.715540397265398</v>
      </c>
      <c r="BY1041" s="153">
        <v>1.1926625400662367</v>
      </c>
      <c r="BZ1041" s="153">
        <v>1.1926625400662367</v>
      </c>
      <c r="CA1041" s="154" t="s">
        <v>197</v>
      </c>
      <c r="CB1041" s="154">
        <v>1.2015000751165004</v>
      </c>
      <c r="CC1041" s="154">
        <v>1.2015000751165004</v>
      </c>
      <c r="CD1041" s="154" t="s">
        <v>197</v>
      </c>
      <c r="CE1041" s="155">
        <v>0</v>
      </c>
      <c r="CF1041" s="155"/>
      <c r="CG1041" s="269"/>
      <c r="CH1041" s="273"/>
    </row>
    <row r="1042" spans="1:86" s="1" customFormat="1" x14ac:dyDescent="0.2">
      <c r="A1042" s="120">
        <v>1038</v>
      </c>
      <c r="B1042" s="120" t="s">
        <v>706</v>
      </c>
      <c r="C1042" s="120" t="s">
        <v>702</v>
      </c>
      <c r="D1042" s="126">
        <v>2</v>
      </c>
      <c r="E1042" s="126" t="s">
        <v>710</v>
      </c>
      <c r="F1042" s="199">
        <v>69.11666666666666</v>
      </c>
      <c r="G1042" s="199">
        <v>16.05</v>
      </c>
      <c r="H1042" s="123">
        <v>1</v>
      </c>
      <c r="I1042" s="122">
        <v>2710</v>
      </c>
      <c r="J1042" s="122">
        <v>90</v>
      </c>
      <c r="K1042" s="123">
        <v>0</v>
      </c>
      <c r="L1042" s="122">
        <v>2710</v>
      </c>
      <c r="M1042" s="122">
        <v>90</v>
      </c>
      <c r="N1042" s="122">
        <v>2806</v>
      </c>
      <c r="O1042" s="122">
        <v>267</v>
      </c>
      <c r="P1042" s="122">
        <v>315</v>
      </c>
      <c r="Q1042" s="124" t="s">
        <v>405</v>
      </c>
      <c r="R1042" s="158">
        <v>0</v>
      </c>
      <c r="S1042" s="112">
        <v>0</v>
      </c>
      <c r="T1042" s="112" t="s">
        <v>707</v>
      </c>
      <c r="U1042" s="112" t="s">
        <v>405</v>
      </c>
      <c r="V1042" s="112" t="s">
        <v>506</v>
      </c>
      <c r="W1042" s="112" t="s">
        <v>197</v>
      </c>
      <c r="X1042" s="112" t="s">
        <v>197</v>
      </c>
      <c r="Y1042" s="112" t="s">
        <v>197</v>
      </c>
      <c r="Z1042" s="112" t="s">
        <v>197</v>
      </c>
      <c r="AA1042" s="125" t="s">
        <v>197</v>
      </c>
      <c r="AB1042" s="125">
        <v>1</v>
      </c>
      <c r="AC1042" s="125" t="s">
        <v>197</v>
      </c>
      <c r="AD1042" s="125">
        <v>1</v>
      </c>
      <c r="AE1042" s="125">
        <v>0.1</v>
      </c>
      <c r="AF1042" s="125">
        <v>0.1</v>
      </c>
      <c r="AG1042" s="125">
        <v>0</v>
      </c>
      <c r="AH1042" s="125">
        <v>0</v>
      </c>
      <c r="AI1042" s="202">
        <v>0</v>
      </c>
      <c r="AJ1042" s="202">
        <v>0</v>
      </c>
      <c r="AK1042" s="202">
        <v>0.5</v>
      </c>
      <c r="AL1042" s="202">
        <v>0</v>
      </c>
      <c r="AM1042" s="202">
        <v>0.1</v>
      </c>
      <c r="AN1042" s="202">
        <v>0</v>
      </c>
      <c r="AO1042" s="202">
        <v>1</v>
      </c>
      <c r="AP1042" s="202">
        <v>0</v>
      </c>
      <c r="AQ1042" s="202" t="s">
        <v>197</v>
      </c>
      <c r="AR1042" s="202">
        <v>1961</v>
      </c>
      <c r="AS1042" s="203">
        <v>3.7</v>
      </c>
      <c r="AT1042" s="202" t="s">
        <v>132</v>
      </c>
      <c r="AU1042" s="202" t="s">
        <v>556</v>
      </c>
      <c r="AV1042" s="152">
        <v>1.131370849898476</v>
      </c>
      <c r="AW1042" s="152">
        <v>1.131370849898476</v>
      </c>
      <c r="AX1042" s="179">
        <v>-1.0078264026914361</v>
      </c>
      <c r="AY1042" s="179" t="s">
        <v>115</v>
      </c>
      <c r="AZ1042" s="179">
        <v>-0.75395925818382192</v>
      </c>
      <c r="BA1042" s="179">
        <v>-0.70133608870754671</v>
      </c>
      <c r="BB1042" s="179">
        <v>0</v>
      </c>
      <c r="BC1042" s="179">
        <v>0.69908631499475526</v>
      </c>
      <c r="BD1042" s="179">
        <v>0.73866400084923889</v>
      </c>
      <c r="BE1042" s="179" t="s">
        <v>115</v>
      </c>
      <c r="BF1042" s="179">
        <v>0.98017308473375797</v>
      </c>
      <c r="BG1042" s="179">
        <v>1.1782008498619581</v>
      </c>
      <c r="BH1042" s="204">
        <v>1</v>
      </c>
      <c r="BI1042" s="204">
        <v>5</v>
      </c>
      <c r="BJ1042" s="205" t="s">
        <v>3028</v>
      </c>
      <c r="BK1042" s="205" t="s">
        <v>3029</v>
      </c>
      <c r="BL1042" s="205" t="s">
        <v>3030</v>
      </c>
      <c r="BM1042" s="205">
        <v>0.98350053188203457</v>
      </c>
      <c r="BN1042" s="205" t="s">
        <v>115</v>
      </c>
      <c r="BO1042" s="205">
        <v>0.26749246085764261</v>
      </c>
      <c r="BP1042" s="205">
        <v>9.548178712712084E-2</v>
      </c>
      <c r="BQ1042" s="205" t="s">
        <v>115</v>
      </c>
      <c r="BR1042" s="205" t="s">
        <v>197</v>
      </c>
      <c r="BS1042" s="205">
        <v>0.1455005318820346</v>
      </c>
      <c r="BT1042" s="120" t="s">
        <v>115</v>
      </c>
      <c r="BU1042" s="120" t="s">
        <v>115</v>
      </c>
      <c r="BV1042" s="120" t="s">
        <v>115</v>
      </c>
      <c r="BW1042" s="120" t="s">
        <v>115</v>
      </c>
      <c r="BX1042" s="153">
        <v>2.7164994681179655</v>
      </c>
      <c r="BY1042" s="153">
        <v>1.1664771700674927</v>
      </c>
      <c r="BZ1042" s="153">
        <v>1.1664771700674927</v>
      </c>
      <c r="CA1042" s="154" t="s">
        <v>197</v>
      </c>
      <c r="CB1042" s="154">
        <v>1.1755166494212754</v>
      </c>
      <c r="CC1042" s="154">
        <v>1.1755166494212754</v>
      </c>
      <c r="CD1042" s="154" t="s">
        <v>197</v>
      </c>
      <c r="CE1042" s="155">
        <v>0</v>
      </c>
      <c r="CF1042" s="155"/>
      <c r="CG1042" s="155"/>
      <c r="CH1042" s="273"/>
    </row>
    <row r="1043" spans="1:86" s="1" customFormat="1" x14ac:dyDescent="0.2">
      <c r="A1043" s="120">
        <v>1039</v>
      </c>
      <c r="B1043" s="120" t="s">
        <v>703</v>
      </c>
      <c r="C1043" s="120" t="s">
        <v>702</v>
      </c>
      <c r="D1043" s="126">
        <v>2</v>
      </c>
      <c r="E1043" s="126" t="s">
        <v>704</v>
      </c>
      <c r="F1043" s="199">
        <v>69.11666666666666</v>
      </c>
      <c r="G1043" s="199">
        <v>15.95</v>
      </c>
      <c r="H1043" s="123">
        <v>1</v>
      </c>
      <c r="I1043" s="122">
        <v>2780</v>
      </c>
      <c r="J1043" s="122">
        <v>65</v>
      </c>
      <c r="K1043" s="123">
        <v>0</v>
      </c>
      <c r="L1043" s="122">
        <v>2780</v>
      </c>
      <c r="M1043" s="122">
        <v>65</v>
      </c>
      <c r="N1043" s="122">
        <v>2872</v>
      </c>
      <c r="O1043" s="122">
        <v>228</v>
      </c>
      <c r="P1043" s="122">
        <v>132</v>
      </c>
      <c r="Q1043" s="124" t="s">
        <v>405</v>
      </c>
      <c r="R1043" s="158">
        <v>0</v>
      </c>
      <c r="S1043" s="112">
        <v>0</v>
      </c>
      <c r="T1043" s="112" t="s">
        <v>466</v>
      </c>
      <c r="U1043" s="112" t="s">
        <v>405</v>
      </c>
      <c r="V1043" s="112" t="s">
        <v>506</v>
      </c>
      <c r="W1043" s="112" t="s">
        <v>197</v>
      </c>
      <c r="X1043" s="112" t="s">
        <v>197</v>
      </c>
      <c r="Y1043" s="112" t="s">
        <v>197</v>
      </c>
      <c r="Z1043" s="112" t="s">
        <v>197</v>
      </c>
      <c r="AA1043" s="125" t="s">
        <v>197</v>
      </c>
      <c r="AB1043" s="125">
        <v>1</v>
      </c>
      <c r="AC1043" s="125" t="s">
        <v>196</v>
      </c>
      <c r="AD1043" s="125">
        <v>1</v>
      </c>
      <c r="AE1043" s="125">
        <v>0.1</v>
      </c>
      <c r="AF1043" s="125">
        <v>0.1</v>
      </c>
      <c r="AG1043" s="125">
        <v>0</v>
      </c>
      <c r="AH1043" s="125">
        <v>0</v>
      </c>
      <c r="AI1043" s="202">
        <v>0</v>
      </c>
      <c r="AJ1043" s="202">
        <v>0</v>
      </c>
      <c r="AK1043" s="202">
        <v>0.5</v>
      </c>
      <c r="AL1043" s="202">
        <v>0</v>
      </c>
      <c r="AM1043" s="202">
        <v>0.1</v>
      </c>
      <c r="AN1043" s="202">
        <v>0</v>
      </c>
      <c r="AO1043" s="202">
        <v>1</v>
      </c>
      <c r="AP1043" s="202">
        <v>0</v>
      </c>
      <c r="AQ1043" s="202" t="s">
        <v>197</v>
      </c>
      <c r="AR1043" s="202">
        <v>1961</v>
      </c>
      <c r="AS1043" s="203">
        <v>4</v>
      </c>
      <c r="AT1043" s="202" t="s">
        <v>132</v>
      </c>
      <c r="AU1043" s="202" t="s">
        <v>556</v>
      </c>
      <c r="AV1043" s="152">
        <v>1.131370849898476</v>
      </c>
      <c r="AW1043" s="152">
        <v>1.131370849898476</v>
      </c>
      <c r="AX1043" s="179">
        <v>-1.0078264026914361</v>
      </c>
      <c r="AY1043" s="179" t="s">
        <v>115</v>
      </c>
      <c r="AZ1043" s="179">
        <v>-0.75395925818382192</v>
      </c>
      <c r="BA1043" s="179">
        <v>-0.70133608870754671</v>
      </c>
      <c r="BB1043" s="179">
        <v>0</v>
      </c>
      <c r="BC1043" s="179">
        <v>0.69908631499475526</v>
      </c>
      <c r="BD1043" s="179">
        <v>0.73866400084923889</v>
      </c>
      <c r="BE1043" s="179" t="s">
        <v>115</v>
      </c>
      <c r="BF1043" s="179">
        <v>0.98017308473375797</v>
      </c>
      <c r="BG1043" s="179">
        <v>1.1782008498619581</v>
      </c>
      <c r="BH1043" s="204">
        <v>1</v>
      </c>
      <c r="BI1043" s="204">
        <v>5</v>
      </c>
      <c r="BJ1043" s="205" t="s">
        <v>3028</v>
      </c>
      <c r="BK1043" s="205" t="s">
        <v>3029</v>
      </c>
      <c r="BL1043" s="205" t="s">
        <v>3030</v>
      </c>
      <c r="BM1043" s="205">
        <v>0.98676290428109459</v>
      </c>
      <c r="BN1043" s="205" t="s">
        <v>115</v>
      </c>
      <c r="BO1043" s="205">
        <v>0.28074410687956858</v>
      </c>
      <c r="BP1043" s="205">
        <v>9.548178712712084E-2</v>
      </c>
      <c r="BQ1043" s="205" t="s">
        <v>115</v>
      </c>
      <c r="BR1043" s="205" t="s">
        <v>197</v>
      </c>
      <c r="BS1043" s="205">
        <v>0.14876290428109459</v>
      </c>
      <c r="BT1043" s="120" t="s">
        <v>115</v>
      </c>
      <c r="BU1043" s="120" t="s">
        <v>115</v>
      </c>
      <c r="BV1043" s="120" t="s">
        <v>115</v>
      </c>
      <c r="BW1043" s="120" t="s">
        <v>115</v>
      </c>
      <c r="BX1043" s="153">
        <v>3.0132370957189054</v>
      </c>
      <c r="BY1043" s="153">
        <v>1.169587117413917</v>
      </c>
      <c r="BZ1043" s="153">
        <v>1.169587117413917</v>
      </c>
      <c r="CA1043" s="154" t="s">
        <v>197</v>
      </c>
      <c r="CB1043" s="154">
        <v>1.1790099350347909</v>
      </c>
      <c r="CC1043" s="154">
        <v>1.1790099350347909</v>
      </c>
      <c r="CD1043" s="154" t="s">
        <v>197</v>
      </c>
      <c r="CE1043" s="155">
        <v>0</v>
      </c>
      <c r="CF1043" s="155"/>
      <c r="CG1043" s="155"/>
      <c r="CH1043" s="273"/>
    </row>
    <row r="1044" spans="1:86" s="1" customFormat="1" x14ac:dyDescent="0.2">
      <c r="A1044" s="120">
        <v>1040</v>
      </c>
      <c r="B1044" s="120" t="s">
        <v>701</v>
      </c>
      <c r="C1044" s="120" t="s">
        <v>702</v>
      </c>
      <c r="D1044" s="126">
        <v>2</v>
      </c>
      <c r="E1044" s="126" t="s">
        <v>705</v>
      </c>
      <c r="F1044" s="199">
        <v>69.150000000000006</v>
      </c>
      <c r="G1044" s="199">
        <v>16.033333333333335</v>
      </c>
      <c r="H1044" s="123">
        <v>1</v>
      </c>
      <c r="I1044" s="122">
        <v>3070</v>
      </c>
      <c r="J1044" s="122">
        <v>100</v>
      </c>
      <c r="K1044" s="123">
        <v>0</v>
      </c>
      <c r="L1044" s="122">
        <v>3070</v>
      </c>
      <c r="M1044" s="122">
        <v>100</v>
      </c>
      <c r="N1044" s="122">
        <v>3263</v>
      </c>
      <c r="O1044" s="122">
        <v>217</v>
      </c>
      <c r="P1044" s="122">
        <v>330</v>
      </c>
      <c r="Q1044" s="124" t="s">
        <v>207</v>
      </c>
      <c r="R1044" s="158">
        <v>0</v>
      </c>
      <c r="S1044" s="112">
        <v>0</v>
      </c>
      <c r="T1044" s="112" t="s">
        <v>466</v>
      </c>
      <c r="U1044" s="112" t="s">
        <v>405</v>
      </c>
      <c r="V1044" s="112" t="s">
        <v>197</v>
      </c>
      <c r="W1044" s="112" t="s">
        <v>197</v>
      </c>
      <c r="X1044" s="112" t="s">
        <v>197</v>
      </c>
      <c r="Y1044" s="112" t="s">
        <v>197</v>
      </c>
      <c r="Z1044" s="112" t="s">
        <v>197</v>
      </c>
      <c r="AA1044" s="125" t="s">
        <v>197</v>
      </c>
      <c r="AB1044" s="125">
        <v>1</v>
      </c>
      <c r="AC1044" s="125" t="s">
        <v>196</v>
      </c>
      <c r="AD1044" s="125">
        <v>1</v>
      </c>
      <c r="AE1044" s="125">
        <v>0.1</v>
      </c>
      <c r="AF1044" s="125">
        <v>0.1</v>
      </c>
      <c r="AG1044" s="125">
        <v>0</v>
      </c>
      <c r="AH1044" s="125">
        <v>0</v>
      </c>
      <c r="AI1044" s="202">
        <v>0</v>
      </c>
      <c r="AJ1044" s="202">
        <v>0</v>
      </c>
      <c r="AK1044" s="202">
        <v>0.5</v>
      </c>
      <c r="AL1044" s="202">
        <v>0</v>
      </c>
      <c r="AM1044" s="202">
        <v>0.1</v>
      </c>
      <c r="AN1044" s="202">
        <v>0</v>
      </c>
      <c r="AO1044" s="202">
        <v>1</v>
      </c>
      <c r="AP1044" s="202">
        <v>0</v>
      </c>
      <c r="AQ1044" s="202" t="s">
        <v>197</v>
      </c>
      <c r="AR1044" s="202">
        <v>1961</v>
      </c>
      <c r="AS1044" s="203">
        <v>4.7</v>
      </c>
      <c r="AT1044" s="202" t="s">
        <v>132</v>
      </c>
      <c r="AU1044" s="202" t="s">
        <v>556</v>
      </c>
      <c r="AV1044" s="152">
        <v>1.131370849898476</v>
      </c>
      <c r="AW1044" s="152">
        <v>1.131370849898476</v>
      </c>
      <c r="AX1044" s="179">
        <v>-1.0078264026914361</v>
      </c>
      <c r="AY1044" s="179" t="s">
        <v>115</v>
      </c>
      <c r="AZ1044" s="179">
        <v>-0.75395925818382192</v>
      </c>
      <c r="BA1044" s="179">
        <v>-0.70133608870754671</v>
      </c>
      <c r="BB1044" s="179">
        <v>0</v>
      </c>
      <c r="BC1044" s="179">
        <v>0.69908631499475526</v>
      </c>
      <c r="BD1044" s="179">
        <v>0.73866400084923889</v>
      </c>
      <c r="BE1044" s="179" t="s">
        <v>115</v>
      </c>
      <c r="BF1044" s="179">
        <v>0.98017308473375797</v>
      </c>
      <c r="BG1044" s="179">
        <v>1.1782008498619581</v>
      </c>
      <c r="BH1044" s="204">
        <v>1</v>
      </c>
      <c r="BI1044" s="204">
        <v>5</v>
      </c>
      <c r="BJ1044" s="205" t="s">
        <v>3028</v>
      </c>
      <c r="BK1044" s="205" t="s">
        <v>3029</v>
      </c>
      <c r="BL1044" s="205" t="s">
        <v>3030</v>
      </c>
      <c r="BM1044" s="205">
        <v>0.98287187109310425</v>
      </c>
      <c r="BN1044" s="205" t="s">
        <v>115</v>
      </c>
      <c r="BO1044" s="205">
        <v>0.28380625174097179</v>
      </c>
      <c r="BP1044" s="205">
        <v>9.548178712712084E-2</v>
      </c>
      <c r="BQ1044" s="205" t="s">
        <v>115</v>
      </c>
      <c r="BR1044" s="205" t="s">
        <v>197</v>
      </c>
      <c r="BS1044" s="205">
        <v>0.14487187109310429</v>
      </c>
      <c r="BT1044" s="120" t="s">
        <v>115</v>
      </c>
      <c r="BU1044" s="120" t="s">
        <v>115</v>
      </c>
      <c r="BV1044" s="120" t="s">
        <v>115</v>
      </c>
      <c r="BW1044" s="120" t="s">
        <v>115</v>
      </c>
      <c r="BX1044" s="153">
        <v>3.717128128906896</v>
      </c>
      <c r="BY1044" s="153">
        <v>1.170325920502596</v>
      </c>
      <c r="BZ1044" s="153">
        <v>1.170325920502596</v>
      </c>
      <c r="CA1044" s="154" t="s">
        <v>197</v>
      </c>
      <c r="CB1044" s="154">
        <v>1.17925850399065</v>
      </c>
      <c r="CC1044" s="154">
        <v>1.17925850399065</v>
      </c>
      <c r="CD1044" s="154" t="s">
        <v>197</v>
      </c>
      <c r="CE1044" s="155">
        <v>0</v>
      </c>
      <c r="CF1044" s="155"/>
      <c r="CG1044" s="155"/>
      <c r="CH1044" s="273"/>
    </row>
    <row r="1045" spans="1:86" s="1" customFormat="1" x14ac:dyDescent="0.2">
      <c r="A1045" s="120">
        <v>1041</v>
      </c>
      <c r="B1045" s="120" t="s">
        <v>538</v>
      </c>
      <c r="C1045" s="120" t="s">
        <v>537</v>
      </c>
      <c r="D1045" s="126">
        <v>2</v>
      </c>
      <c r="E1045" s="126" t="s">
        <v>2338</v>
      </c>
      <c r="F1045" s="199">
        <v>71.057900000000004</v>
      </c>
      <c r="G1045" s="199">
        <v>23.987812000000002</v>
      </c>
      <c r="H1045" s="123">
        <v>1</v>
      </c>
      <c r="I1045" s="122">
        <v>4100</v>
      </c>
      <c r="J1045" s="122">
        <v>100</v>
      </c>
      <c r="K1045" s="123">
        <v>0</v>
      </c>
      <c r="L1045" s="122">
        <v>4100</v>
      </c>
      <c r="M1045" s="122">
        <v>100</v>
      </c>
      <c r="N1045" s="122">
        <v>4626.5</v>
      </c>
      <c r="O1045" s="122">
        <v>223.5</v>
      </c>
      <c r="P1045" s="122">
        <v>369.5</v>
      </c>
      <c r="Q1045" s="112" t="s">
        <v>539</v>
      </c>
      <c r="R1045" s="158">
        <v>0</v>
      </c>
      <c r="S1045" s="112">
        <v>0</v>
      </c>
      <c r="T1045" s="112" t="s">
        <v>540</v>
      </c>
      <c r="U1045" s="112" t="s">
        <v>405</v>
      </c>
      <c r="V1045" s="112" t="s">
        <v>115</v>
      </c>
      <c r="W1045" s="112" t="s">
        <v>193</v>
      </c>
      <c r="X1045" s="112">
        <v>1.5</v>
      </c>
      <c r="Y1045" s="112">
        <v>0</v>
      </c>
      <c r="Z1045" s="112">
        <v>0</v>
      </c>
      <c r="AA1045" s="125" t="s">
        <v>197</v>
      </c>
      <c r="AB1045" s="125" t="s">
        <v>197</v>
      </c>
      <c r="AC1045" s="125" t="s">
        <v>197</v>
      </c>
      <c r="AD1045" s="125" t="s">
        <v>197</v>
      </c>
      <c r="AE1045" s="125">
        <v>0</v>
      </c>
      <c r="AF1045" s="125">
        <v>0.1</v>
      </c>
      <c r="AG1045" s="125">
        <v>0</v>
      </c>
      <c r="AH1045" s="125">
        <v>0</v>
      </c>
      <c r="AI1045" s="202">
        <v>0</v>
      </c>
      <c r="AJ1045" s="202">
        <v>0</v>
      </c>
      <c r="AK1045" s="202">
        <v>0.5</v>
      </c>
      <c r="AL1045" s="202">
        <v>0</v>
      </c>
      <c r="AM1045" s="202">
        <v>0.1</v>
      </c>
      <c r="AN1045" s="202">
        <v>0</v>
      </c>
      <c r="AO1045" s="202">
        <v>1</v>
      </c>
      <c r="AP1045" s="202">
        <v>0</v>
      </c>
      <c r="AQ1045" s="202" t="s">
        <v>197</v>
      </c>
      <c r="AR1045" s="202">
        <v>1960</v>
      </c>
      <c r="AS1045" s="203">
        <v>6.5</v>
      </c>
      <c r="AT1045" s="202" t="s">
        <v>132</v>
      </c>
      <c r="AU1045" s="202" t="s">
        <v>556</v>
      </c>
      <c r="AV1045" s="152">
        <v>1.1269427669584644</v>
      </c>
      <c r="AW1045" s="152">
        <v>1.1269427669584644</v>
      </c>
      <c r="AX1045" s="179">
        <v>-1.219814341855566</v>
      </c>
      <c r="AY1045" s="179" t="s">
        <v>115</v>
      </c>
      <c r="AZ1045" s="179">
        <v>-0.90240304739848021</v>
      </c>
      <c r="BA1045" s="179">
        <v>-0.84759428742754495</v>
      </c>
      <c r="BB1045" s="179">
        <v>0</v>
      </c>
      <c r="BC1045" s="179">
        <v>0.8231622155409215</v>
      </c>
      <c r="BD1045" s="179">
        <v>0.86632686722596497</v>
      </c>
      <c r="BE1045" s="179" t="s">
        <v>115</v>
      </c>
      <c r="BF1045" s="179">
        <v>1.1807259486467909</v>
      </c>
      <c r="BG1045" s="179">
        <v>1.4171371848614609</v>
      </c>
      <c r="BH1045" s="204">
        <v>1</v>
      </c>
      <c r="BI1045" s="204">
        <v>5</v>
      </c>
      <c r="BJ1045" s="205" t="s">
        <v>3028</v>
      </c>
      <c r="BK1045" s="205" t="s">
        <v>3029</v>
      </c>
      <c r="BL1045" s="205" t="s">
        <v>3030</v>
      </c>
      <c r="BM1045" s="205">
        <v>1.1583280084315331</v>
      </c>
      <c r="BN1045" s="205" t="s">
        <v>115</v>
      </c>
      <c r="BO1045" s="205">
        <v>0.11874879328082159</v>
      </c>
      <c r="BP1045" s="205">
        <v>9.548178712712084E-2</v>
      </c>
      <c r="BQ1045" s="205" t="s">
        <v>115</v>
      </c>
      <c r="BR1045" s="205" t="s">
        <v>197</v>
      </c>
      <c r="BS1045" s="205">
        <v>0.1803280084315331</v>
      </c>
      <c r="BT1045" s="120" t="s">
        <v>115</v>
      </c>
      <c r="BU1045" s="120" t="s">
        <v>115</v>
      </c>
      <c r="BV1045" s="120" t="s">
        <v>115</v>
      </c>
      <c r="BW1045" s="120" t="s">
        <v>115</v>
      </c>
      <c r="BX1045" s="153">
        <v>5.3416719915684672</v>
      </c>
      <c r="BY1045" s="153">
        <v>1.1371974532061879</v>
      </c>
      <c r="BZ1045" s="153">
        <v>1.1371974532061879</v>
      </c>
      <c r="CA1045" s="154" t="s">
        <v>197</v>
      </c>
      <c r="CB1045" s="154">
        <v>1.1514062003496086</v>
      </c>
      <c r="CC1045" s="154">
        <v>1.1514062003496086</v>
      </c>
      <c r="CD1045" s="154" t="s">
        <v>197</v>
      </c>
      <c r="CE1045" s="155">
        <v>0</v>
      </c>
      <c r="CF1045" s="155"/>
      <c r="CG1045" s="155"/>
      <c r="CH1045" s="273"/>
    </row>
    <row r="1046" spans="1:86" s="1" customFormat="1" x14ac:dyDescent="0.2">
      <c r="A1046" s="120">
        <v>1042</v>
      </c>
      <c r="B1046" s="120" t="s">
        <v>541</v>
      </c>
      <c r="C1046" s="120" t="s">
        <v>537</v>
      </c>
      <c r="D1046" s="126">
        <v>2</v>
      </c>
      <c r="E1046" s="126" t="s">
        <v>2329</v>
      </c>
      <c r="F1046" s="199">
        <v>71.070800000000006</v>
      </c>
      <c r="G1046" s="199">
        <v>25.311944</v>
      </c>
      <c r="H1046" s="123">
        <v>1</v>
      </c>
      <c r="I1046" s="122">
        <v>4100</v>
      </c>
      <c r="J1046" s="122">
        <v>150</v>
      </c>
      <c r="K1046" s="123">
        <v>0</v>
      </c>
      <c r="L1046" s="122">
        <v>4100</v>
      </c>
      <c r="M1046" s="122">
        <v>150</v>
      </c>
      <c r="N1046" s="122">
        <v>4588</v>
      </c>
      <c r="O1046" s="122">
        <v>433</v>
      </c>
      <c r="P1046" s="122">
        <v>494</v>
      </c>
      <c r="Q1046" s="112" t="s">
        <v>539</v>
      </c>
      <c r="R1046" s="158">
        <v>0</v>
      </c>
      <c r="S1046" s="112">
        <v>0</v>
      </c>
      <c r="T1046" s="112" t="s">
        <v>542</v>
      </c>
      <c r="U1046" s="112" t="s">
        <v>405</v>
      </c>
      <c r="V1046" s="112" t="s">
        <v>115</v>
      </c>
      <c r="W1046" s="112" t="s">
        <v>193</v>
      </c>
      <c r="X1046" s="112">
        <v>1.3</v>
      </c>
      <c r="Y1046" s="112">
        <v>0</v>
      </c>
      <c r="Z1046" s="112">
        <v>0</v>
      </c>
      <c r="AA1046" s="125" t="s">
        <v>197</v>
      </c>
      <c r="AB1046" s="125" t="s">
        <v>197</v>
      </c>
      <c r="AC1046" s="125" t="s">
        <v>197</v>
      </c>
      <c r="AD1046" s="125" t="s">
        <v>197</v>
      </c>
      <c r="AE1046" s="125">
        <v>0.1</v>
      </c>
      <c r="AF1046" s="125">
        <v>0.1</v>
      </c>
      <c r="AG1046" s="125">
        <v>0</v>
      </c>
      <c r="AH1046" s="125">
        <v>0</v>
      </c>
      <c r="AI1046" s="202">
        <v>0</v>
      </c>
      <c r="AJ1046" s="202">
        <v>0</v>
      </c>
      <c r="AK1046" s="202">
        <v>0.5</v>
      </c>
      <c r="AL1046" s="202">
        <v>0</v>
      </c>
      <c r="AM1046" s="202">
        <v>0.1</v>
      </c>
      <c r="AN1046" s="202">
        <v>0</v>
      </c>
      <c r="AO1046" s="202">
        <v>1</v>
      </c>
      <c r="AP1046" s="202">
        <v>0</v>
      </c>
      <c r="AQ1046" s="202" t="s">
        <v>197</v>
      </c>
      <c r="AR1046" s="202">
        <v>1960</v>
      </c>
      <c r="AS1046" s="203">
        <v>7.8</v>
      </c>
      <c r="AT1046" s="202" t="s">
        <v>132</v>
      </c>
      <c r="AU1046" s="202" t="s">
        <v>556</v>
      </c>
      <c r="AV1046" s="152">
        <v>1.131370849898476</v>
      </c>
      <c r="AW1046" s="152">
        <v>1.131370849898476</v>
      </c>
      <c r="AX1046" s="179">
        <v>-1.219814341855566</v>
      </c>
      <c r="AY1046" s="179" t="s">
        <v>115</v>
      </c>
      <c r="AZ1046" s="179">
        <v>-0.90240304739848021</v>
      </c>
      <c r="BA1046" s="179">
        <v>-0.84759428742754495</v>
      </c>
      <c r="BB1046" s="179">
        <v>0</v>
      </c>
      <c r="BC1046" s="179">
        <v>0.8231622155409215</v>
      </c>
      <c r="BD1046" s="179">
        <v>0.86632686722596497</v>
      </c>
      <c r="BE1046" s="179" t="s">
        <v>115</v>
      </c>
      <c r="BF1046" s="179">
        <v>1.1807259486467909</v>
      </c>
      <c r="BG1046" s="179">
        <v>1.4171371848614609</v>
      </c>
      <c r="BH1046" s="204">
        <v>1</v>
      </c>
      <c r="BI1046" s="204">
        <v>5</v>
      </c>
      <c r="BJ1046" s="205" t="s">
        <v>3028</v>
      </c>
      <c r="BK1046" s="205" t="s">
        <v>3029</v>
      </c>
      <c r="BL1046" s="205" t="s">
        <v>3030</v>
      </c>
      <c r="BM1046" s="205">
        <v>1.1902091042998739</v>
      </c>
      <c r="BN1046" s="205" t="s">
        <v>115</v>
      </c>
      <c r="BO1046" s="205">
        <v>0.1081247445332587</v>
      </c>
      <c r="BP1046" s="205">
        <v>9.548178712712084E-2</v>
      </c>
      <c r="BQ1046" s="205" t="s">
        <v>115</v>
      </c>
      <c r="BR1046" s="205" t="s">
        <v>197</v>
      </c>
      <c r="BS1046" s="205">
        <v>0.36620910429987402</v>
      </c>
      <c r="BT1046" s="120" t="s">
        <v>115</v>
      </c>
      <c r="BU1046" s="120" t="s">
        <v>115</v>
      </c>
      <c r="BV1046" s="120" t="s">
        <v>115</v>
      </c>
      <c r="BW1046" s="120" t="s">
        <v>115</v>
      </c>
      <c r="BX1046" s="153">
        <v>6.6097908957001259</v>
      </c>
      <c r="BY1046" s="153">
        <v>1.1405295840325105</v>
      </c>
      <c r="BZ1046" s="153">
        <v>1.1405295840325105</v>
      </c>
      <c r="CA1046" s="154" t="s">
        <v>197</v>
      </c>
      <c r="CB1046" s="154">
        <v>1.1978801443072205</v>
      </c>
      <c r="CC1046" s="154">
        <v>1.1978801443072205</v>
      </c>
      <c r="CD1046" s="154" t="s">
        <v>197</v>
      </c>
      <c r="CE1046" s="155">
        <v>0</v>
      </c>
      <c r="CF1046" s="155"/>
      <c r="CG1046" s="155"/>
      <c r="CH1046" s="273"/>
    </row>
    <row r="1047" spans="1:86" s="1" customFormat="1" x14ac:dyDescent="0.2">
      <c r="A1047" s="120">
        <v>1043</v>
      </c>
      <c r="B1047" s="120" t="s">
        <v>543</v>
      </c>
      <c r="C1047" s="120" t="s">
        <v>537</v>
      </c>
      <c r="D1047" s="126">
        <v>2</v>
      </c>
      <c r="E1047" s="126" t="s">
        <v>2330</v>
      </c>
      <c r="F1047" s="199">
        <v>70.081299999999999</v>
      </c>
      <c r="G1047" s="199">
        <v>25.173393999999998</v>
      </c>
      <c r="H1047" s="123">
        <v>1</v>
      </c>
      <c r="I1047" s="122">
        <v>2450</v>
      </c>
      <c r="J1047" s="122">
        <v>100</v>
      </c>
      <c r="K1047" s="123">
        <v>0</v>
      </c>
      <c r="L1047" s="122">
        <v>2450</v>
      </c>
      <c r="M1047" s="122">
        <v>100</v>
      </c>
      <c r="N1047" s="122">
        <v>2565.666666666667</v>
      </c>
      <c r="O1047" s="122">
        <v>188.33333333333351</v>
      </c>
      <c r="P1047" s="122">
        <v>405.66666666666652</v>
      </c>
      <c r="Q1047" s="112" t="s">
        <v>539</v>
      </c>
      <c r="R1047" s="158">
        <v>0</v>
      </c>
      <c r="S1047" s="112">
        <v>0</v>
      </c>
      <c r="T1047" s="112" t="s">
        <v>542</v>
      </c>
      <c r="U1047" s="112" t="s">
        <v>405</v>
      </c>
      <c r="V1047" s="112" t="s">
        <v>115</v>
      </c>
      <c r="W1047" s="112" t="s">
        <v>193</v>
      </c>
      <c r="X1047" s="112">
        <v>1.2</v>
      </c>
      <c r="Y1047" s="112">
        <v>0</v>
      </c>
      <c r="Z1047" s="112">
        <v>0</v>
      </c>
      <c r="AA1047" s="125" t="s">
        <v>197</v>
      </c>
      <c r="AB1047" s="125" t="s">
        <v>197</v>
      </c>
      <c r="AC1047" s="125" t="s">
        <v>197</v>
      </c>
      <c r="AD1047" s="125" t="s">
        <v>197</v>
      </c>
      <c r="AE1047" s="125">
        <v>0</v>
      </c>
      <c r="AF1047" s="125">
        <v>0.1</v>
      </c>
      <c r="AG1047" s="125">
        <v>0</v>
      </c>
      <c r="AH1047" s="125">
        <v>0</v>
      </c>
      <c r="AI1047" s="202">
        <v>0</v>
      </c>
      <c r="AJ1047" s="202">
        <v>0</v>
      </c>
      <c r="AK1047" s="202">
        <v>0.5</v>
      </c>
      <c r="AL1047" s="202">
        <v>0</v>
      </c>
      <c r="AM1047" s="202">
        <v>0.1</v>
      </c>
      <c r="AN1047" s="202">
        <v>0</v>
      </c>
      <c r="AO1047" s="202">
        <v>1</v>
      </c>
      <c r="AP1047" s="202">
        <v>0</v>
      </c>
      <c r="AQ1047" s="202" t="s">
        <v>197</v>
      </c>
      <c r="AR1047" s="202">
        <v>1960</v>
      </c>
      <c r="AS1047" s="203">
        <v>6</v>
      </c>
      <c r="AT1047" s="202" t="s">
        <v>132</v>
      </c>
      <c r="AU1047" s="202" t="s">
        <v>556</v>
      </c>
      <c r="AV1047" s="152">
        <v>1.1269427669584644</v>
      </c>
      <c r="AW1047" s="152">
        <v>1.1269427669584644</v>
      </c>
      <c r="AX1047" s="179">
        <v>-1.219814341855566</v>
      </c>
      <c r="AY1047" s="179" t="s">
        <v>115</v>
      </c>
      <c r="AZ1047" s="179">
        <v>-0.90240304739848021</v>
      </c>
      <c r="BA1047" s="179">
        <v>-0.84759428742754495</v>
      </c>
      <c r="BB1047" s="179">
        <v>0</v>
      </c>
      <c r="BC1047" s="179">
        <v>0.8231622155409215</v>
      </c>
      <c r="BD1047" s="179">
        <v>0.86632686722596497</v>
      </c>
      <c r="BE1047" s="179" t="s">
        <v>115</v>
      </c>
      <c r="BF1047" s="179">
        <v>1.1807259486467909</v>
      </c>
      <c r="BG1047" s="179">
        <v>1.4171371848614609</v>
      </c>
      <c r="BH1047" s="204">
        <v>1</v>
      </c>
      <c r="BI1047" s="204">
        <v>5</v>
      </c>
      <c r="BJ1047" s="205" t="s">
        <v>3028</v>
      </c>
      <c r="BK1047" s="205" t="s">
        <v>3029</v>
      </c>
      <c r="BL1047" s="205" t="s">
        <v>3030</v>
      </c>
      <c r="BM1047" s="205">
        <v>1.4669188924471239</v>
      </c>
      <c r="BN1047" s="205" t="s">
        <v>115</v>
      </c>
      <c r="BO1047" s="205">
        <v>0.20651919880806169</v>
      </c>
      <c r="BP1047" s="205">
        <v>9.548178712712084E-2</v>
      </c>
      <c r="BQ1047" s="205" t="s">
        <v>115</v>
      </c>
      <c r="BR1047" s="205" t="s">
        <v>197</v>
      </c>
      <c r="BS1047" s="205">
        <v>0.45991889244712431</v>
      </c>
      <c r="BT1047" s="120" t="s">
        <v>115</v>
      </c>
      <c r="BU1047" s="120" t="s">
        <v>115</v>
      </c>
      <c r="BV1047" s="120" t="s">
        <v>115</v>
      </c>
      <c r="BW1047" s="120" t="s">
        <v>115</v>
      </c>
      <c r="BX1047" s="153">
        <v>4.5330811075528761</v>
      </c>
      <c r="BY1047" s="153">
        <v>1.149681238930736</v>
      </c>
      <c r="BZ1047" s="153">
        <v>1.149681238930736</v>
      </c>
      <c r="CA1047" s="154" t="s">
        <v>197</v>
      </c>
      <c r="CB1047" s="154">
        <v>1.2382618215785794</v>
      </c>
      <c r="CC1047" s="154">
        <v>1.2382618215785794</v>
      </c>
      <c r="CD1047" s="154" t="s">
        <v>197</v>
      </c>
      <c r="CE1047" s="155">
        <v>0</v>
      </c>
      <c r="CF1047" s="155"/>
      <c r="CG1047" s="155"/>
      <c r="CH1047" s="273"/>
    </row>
    <row r="1048" spans="1:86" s="1" customFormat="1" x14ac:dyDescent="0.2">
      <c r="A1048" s="120">
        <v>1044</v>
      </c>
      <c r="B1048" s="120" t="s">
        <v>544</v>
      </c>
      <c r="C1048" s="120" t="s">
        <v>537</v>
      </c>
      <c r="D1048" s="126">
        <v>2</v>
      </c>
      <c r="E1048" s="126" t="s">
        <v>2339</v>
      </c>
      <c r="F1048" s="199">
        <v>71.078999999999994</v>
      </c>
      <c r="G1048" s="199">
        <v>24.06</v>
      </c>
      <c r="H1048" s="123">
        <v>1</v>
      </c>
      <c r="I1048" s="122">
        <v>6350</v>
      </c>
      <c r="J1048" s="122">
        <v>150</v>
      </c>
      <c r="K1048" s="123">
        <v>0</v>
      </c>
      <c r="L1048" s="122">
        <v>6350</v>
      </c>
      <c r="M1048" s="122">
        <v>150</v>
      </c>
      <c r="N1048" s="122">
        <v>7334.5</v>
      </c>
      <c r="O1048" s="122">
        <v>228.5</v>
      </c>
      <c r="P1048" s="122">
        <v>479.5</v>
      </c>
      <c r="Q1048" s="112" t="s">
        <v>539</v>
      </c>
      <c r="R1048" s="158">
        <v>0</v>
      </c>
      <c r="S1048" s="112">
        <v>0</v>
      </c>
      <c r="T1048" s="112" t="s">
        <v>466</v>
      </c>
      <c r="U1048" s="112" t="s">
        <v>405</v>
      </c>
      <c r="V1048" s="112" t="s">
        <v>115</v>
      </c>
      <c r="W1048" s="112" t="s">
        <v>193</v>
      </c>
      <c r="X1048" s="112">
        <v>1.4</v>
      </c>
      <c r="Y1048" s="112">
        <v>0</v>
      </c>
      <c r="Z1048" s="112">
        <v>0</v>
      </c>
      <c r="AA1048" s="125" t="s">
        <v>197</v>
      </c>
      <c r="AB1048" s="125" t="s">
        <v>197</v>
      </c>
      <c r="AC1048" s="125" t="s">
        <v>197</v>
      </c>
      <c r="AD1048" s="125" t="s">
        <v>197</v>
      </c>
      <c r="AE1048" s="125">
        <v>0</v>
      </c>
      <c r="AF1048" s="125">
        <v>0.1</v>
      </c>
      <c r="AG1048" s="125">
        <v>0</v>
      </c>
      <c r="AH1048" s="125">
        <v>0</v>
      </c>
      <c r="AI1048" s="202">
        <v>0</v>
      </c>
      <c r="AJ1048" s="202">
        <v>0</v>
      </c>
      <c r="AK1048" s="202">
        <v>0.5</v>
      </c>
      <c r="AL1048" s="202">
        <v>0</v>
      </c>
      <c r="AM1048" s="202">
        <v>0.1</v>
      </c>
      <c r="AN1048" s="202">
        <v>0</v>
      </c>
      <c r="AO1048" s="202">
        <v>1</v>
      </c>
      <c r="AP1048" s="202">
        <v>0</v>
      </c>
      <c r="AQ1048" s="202" t="s">
        <v>197</v>
      </c>
      <c r="AR1048" s="202">
        <v>1960</v>
      </c>
      <c r="AS1048" s="203">
        <v>8.9</v>
      </c>
      <c r="AT1048" s="202" t="s">
        <v>132</v>
      </c>
      <c r="AU1048" s="202" t="s">
        <v>556</v>
      </c>
      <c r="AV1048" s="152">
        <v>1.1269427669584644</v>
      </c>
      <c r="AW1048" s="152">
        <v>1.1269427669584644</v>
      </c>
      <c r="AX1048" s="179">
        <v>-1.0078264026914361</v>
      </c>
      <c r="AY1048" s="179" t="s">
        <v>115</v>
      </c>
      <c r="AZ1048" s="179">
        <v>-0.75395925818382192</v>
      </c>
      <c r="BA1048" s="179">
        <v>-0.70133608870754671</v>
      </c>
      <c r="BB1048" s="179">
        <v>0</v>
      </c>
      <c r="BC1048" s="179">
        <v>0.69908631499475526</v>
      </c>
      <c r="BD1048" s="179">
        <v>0.73866400084923889</v>
      </c>
      <c r="BE1048" s="179" t="s">
        <v>115</v>
      </c>
      <c r="BF1048" s="179">
        <v>0.98017308473375797</v>
      </c>
      <c r="BG1048" s="179">
        <v>1.1782008498619581</v>
      </c>
      <c r="BH1048" s="204">
        <v>1</v>
      </c>
      <c r="BI1048" s="204">
        <v>5</v>
      </c>
      <c r="BJ1048" s="205" t="s">
        <v>3028</v>
      </c>
      <c r="BK1048" s="205" t="s">
        <v>3029</v>
      </c>
      <c r="BL1048" s="205" t="s">
        <v>3030</v>
      </c>
      <c r="BM1048" s="205">
        <v>1.1444527145463881</v>
      </c>
      <c r="BN1048" s="205" t="s">
        <v>115</v>
      </c>
      <c r="BO1048" s="205">
        <v>0.122445259448039</v>
      </c>
      <c r="BP1048" s="205">
        <v>9.548178712712084E-2</v>
      </c>
      <c r="BQ1048" s="205" t="s">
        <v>115</v>
      </c>
      <c r="BR1048" s="205" t="s">
        <v>197</v>
      </c>
      <c r="BS1048" s="205">
        <v>0.16545271454638771</v>
      </c>
      <c r="BT1048" s="120" t="s">
        <v>115</v>
      </c>
      <c r="BU1048" s="120" t="s">
        <v>115</v>
      </c>
      <c r="BV1048" s="120" t="s">
        <v>115</v>
      </c>
      <c r="BW1048" s="120" t="s">
        <v>115</v>
      </c>
      <c r="BX1048" s="153">
        <v>7.7555472854536127</v>
      </c>
      <c r="BY1048" s="153">
        <v>1.1375893869205558</v>
      </c>
      <c r="BZ1048" s="153">
        <v>1.1375893869205558</v>
      </c>
      <c r="CA1048" s="154" t="s">
        <v>197</v>
      </c>
      <c r="CB1048" s="154">
        <v>1.1495582690690604</v>
      </c>
      <c r="CC1048" s="154">
        <v>1.1495582690690604</v>
      </c>
      <c r="CD1048" s="154" t="s">
        <v>197</v>
      </c>
      <c r="CE1048" s="155">
        <v>0</v>
      </c>
      <c r="CF1048" s="155"/>
      <c r="CG1048" s="155"/>
      <c r="CH1048" s="273"/>
    </row>
    <row r="1049" spans="1:86" s="1" customFormat="1" x14ac:dyDescent="0.2">
      <c r="A1049" s="120">
        <v>1045</v>
      </c>
      <c r="B1049" s="120" t="s">
        <v>545</v>
      </c>
      <c r="C1049" s="120" t="s">
        <v>537</v>
      </c>
      <c r="D1049" s="126">
        <v>2</v>
      </c>
      <c r="E1049" s="126" t="s">
        <v>2331</v>
      </c>
      <c r="F1049" s="199">
        <v>70.111999999999995</v>
      </c>
      <c r="G1049" s="199">
        <v>29.643685000000001</v>
      </c>
      <c r="H1049" s="123">
        <v>1</v>
      </c>
      <c r="I1049" s="122">
        <v>7750</v>
      </c>
      <c r="J1049" s="122">
        <v>150</v>
      </c>
      <c r="K1049" s="123">
        <v>0</v>
      </c>
      <c r="L1049" s="122">
        <v>7750</v>
      </c>
      <c r="M1049" s="122">
        <v>150</v>
      </c>
      <c r="N1049" s="122">
        <v>8561.5</v>
      </c>
      <c r="O1049" s="122">
        <v>429.5</v>
      </c>
      <c r="P1049" s="122">
        <v>354.5</v>
      </c>
      <c r="Q1049" s="112" t="s">
        <v>539</v>
      </c>
      <c r="R1049" s="158">
        <v>0</v>
      </c>
      <c r="S1049" s="112">
        <v>0</v>
      </c>
      <c r="T1049" s="112" t="s">
        <v>466</v>
      </c>
      <c r="U1049" s="112" t="s">
        <v>546</v>
      </c>
      <c r="V1049" s="112" t="s">
        <v>547</v>
      </c>
      <c r="W1049" s="112" t="s">
        <v>193</v>
      </c>
      <c r="X1049" s="112">
        <v>1</v>
      </c>
      <c r="Y1049" s="112">
        <v>0</v>
      </c>
      <c r="Z1049" s="112">
        <v>0</v>
      </c>
      <c r="AA1049" s="125" t="s">
        <v>197</v>
      </c>
      <c r="AB1049" s="125">
        <v>0.08</v>
      </c>
      <c r="AC1049" s="125" t="s">
        <v>196</v>
      </c>
      <c r="AD1049" s="125">
        <v>0.2</v>
      </c>
      <c r="AE1049" s="125">
        <v>0.15</v>
      </c>
      <c r="AF1049" s="125">
        <v>0.1</v>
      </c>
      <c r="AG1049" s="125">
        <v>0</v>
      </c>
      <c r="AH1049" s="125">
        <v>0</v>
      </c>
      <c r="AI1049" s="202">
        <v>0</v>
      </c>
      <c r="AJ1049" s="202">
        <v>0</v>
      </c>
      <c r="AK1049" s="202">
        <v>0.745</v>
      </c>
      <c r="AL1049" s="202">
        <v>0</v>
      </c>
      <c r="AM1049" s="202">
        <v>0.1</v>
      </c>
      <c r="AN1049" s="202">
        <v>0</v>
      </c>
      <c r="AO1049" s="202">
        <v>1</v>
      </c>
      <c r="AP1049" s="202">
        <v>0</v>
      </c>
      <c r="AQ1049" s="202" t="s">
        <v>197</v>
      </c>
      <c r="AR1049" s="202">
        <v>1960</v>
      </c>
      <c r="AS1049" s="203">
        <v>24.5</v>
      </c>
      <c r="AT1049" s="202" t="s">
        <v>132</v>
      </c>
      <c r="AU1049" s="202" t="s">
        <v>556</v>
      </c>
      <c r="AV1049" s="152">
        <v>1.2639323557849131</v>
      </c>
      <c r="AW1049" s="152">
        <v>1.2639323557849131</v>
      </c>
      <c r="AX1049" s="179">
        <v>-1.0135919770010851</v>
      </c>
      <c r="AY1049" s="179" t="s">
        <v>115</v>
      </c>
      <c r="AZ1049" s="179">
        <v>-0.74918573334679917</v>
      </c>
      <c r="BA1049" s="179">
        <v>-0.67962708892291412</v>
      </c>
      <c r="BB1049" s="179">
        <v>0</v>
      </c>
      <c r="BC1049" s="179">
        <v>0.66508129164619267</v>
      </c>
      <c r="BD1049" s="179">
        <v>0.69922625694279739</v>
      </c>
      <c r="BE1049" s="179" t="s">
        <v>115</v>
      </c>
      <c r="BF1049" s="179">
        <v>0.93124362156290796</v>
      </c>
      <c r="BG1049" s="179">
        <v>1.104712018886745</v>
      </c>
      <c r="BH1049" s="204">
        <v>-1</v>
      </c>
      <c r="BI1049" s="204">
        <v>5</v>
      </c>
      <c r="BJ1049" s="205" t="s">
        <v>3049</v>
      </c>
      <c r="BK1049" s="205" t="s">
        <v>3050</v>
      </c>
      <c r="BL1049" s="205" t="s">
        <v>3035</v>
      </c>
      <c r="BM1049" s="205">
        <v>0</v>
      </c>
      <c r="BN1049" s="205" t="s">
        <v>115</v>
      </c>
      <c r="BO1049" s="205">
        <v>2.6740971397186449E-2</v>
      </c>
      <c r="BP1049" s="205">
        <v>9.548178712712084E-2</v>
      </c>
      <c r="BQ1049" s="205" t="s">
        <v>115</v>
      </c>
      <c r="BR1049" s="205" t="s">
        <v>197</v>
      </c>
      <c r="BS1049" s="205">
        <v>0.24060390582305399</v>
      </c>
      <c r="BT1049" s="120" t="s">
        <v>115</v>
      </c>
      <c r="BU1049" s="120" t="s">
        <v>115</v>
      </c>
      <c r="BV1049" s="120" t="s">
        <v>115</v>
      </c>
      <c r="BW1049" s="120" t="s">
        <v>115</v>
      </c>
      <c r="BX1049" s="153">
        <v>24.5</v>
      </c>
      <c r="BY1049" s="153">
        <v>1.2678157796873544</v>
      </c>
      <c r="BZ1049" s="153">
        <v>1.2678157796873544</v>
      </c>
      <c r="CA1049" s="154" t="s">
        <v>197</v>
      </c>
      <c r="CB1049" s="154">
        <v>1.2904445322142146</v>
      </c>
      <c r="CC1049" s="154">
        <v>1.2904445322142146</v>
      </c>
      <c r="CD1049" s="154" t="s">
        <v>197</v>
      </c>
      <c r="CE1049" s="155">
        <v>0</v>
      </c>
      <c r="CF1049" s="155"/>
      <c r="CG1049" s="155"/>
      <c r="CH1049" s="273"/>
    </row>
    <row r="1050" spans="1:86" s="1" customFormat="1" x14ac:dyDescent="0.2">
      <c r="A1050" s="120">
        <v>1046</v>
      </c>
      <c r="B1050" s="120" t="s">
        <v>548</v>
      </c>
      <c r="C1050" s="120" t="s">
        <v>537</v>
      </c>
      <c r="D1050" s="126">
        <v>2</v>
      </c>
      <c r="E1050" s="126" t="s">
        <v>2332</v>
      </c>
      <c r="F1050" s="199">
        <v>70.616600000000005</v>
      </c>
      <c r="G1050" s="199">
        <v>22.715174999999999</v>
      </c>
      <c r="H1050" s="123">
        <v>1</v>
      </c>
      <c r="I1050" s="122">
        <v>5700</v>
      </c>
      <c r="J1050" s="122">
        <v>150</v>
      </c>
      <c r="K1050" s="123">
        <v>0</v>
      </c>
      <c r="L1050" s="122">
        <v>5700</v>
      </c>
      <c r="M1050" s="122">
        <v>150</v>
      </c>
      <c r="N1050" s="122">
        <v>6627.25</v>
      </c>
      <c r="O1050" s="122">
        <v>524.75</v>
      </c>
      <c r="P1050" s="122">
        <v>498.25</v>
      </c>
      <c r="Q1050" s="112" t="s">
        <v>539</v>
      </c>
      <c r="R1050" s="158">
        <v>0</v>
      </c>
      <c r="S1050" s="112">
        <v>5</v>
      </c>
      <c r="T1050" s="112" t="s">
        <v>405</v>
      </c>
      <c r="U1050" s="112" t="s">
        <v>405</v>
      </c>
      <c r="V1050" s="112" t="s">
        <v>115</v>
      </c>
      <c r="W1050" s="112" t="s">
        <v>193</v>
      </c>
      <c r="X1050" s="112">
        <v>1.65</v>
      </c>
      <c r="Y1050" s="112">
        <v>0</v>
      </c>
      <c r="Z1050" s="112">
        <v>0</v>
      </c>
      <c r="AA1050" s="125" t="s">
        <v>197</v>
      </c>
      <c r="AB1050" s="125" t="s">
        <v>197</v>
      </c>
      <c r="AC1050" s="125" t="s">
        <v>197</v>
      </c>
      <c r="AD1050" s="125" t="s">
        <v>197</v>
      </c>
      <c r="AE1050" s="125">
        <v>0.15</v>
      </c>
      <c r="AF1050" s="125">
        <v>0.1</v>
      </c>
      <c r="AG1050" s="125">
        <v>0</v>
      </c>
      <c r="AH1050" s="125">
        <v>0</v>
      </c>
      <c r="AI1050" s="202">
        <v>0</v>
      </c>
      <c r="AJ1050" s="202">
        <v>0</v>
      </c>
      <c r="AK1050" s="202">
        <v>0.5</v>
      </c>
      <c r="AL1050" s="202">
        <v>0</v>
      </c>
      <c r="AM1050" s="202">
        <v>0.1</v>
      </c>
      <c r="AN1050" s="202">
        <v>0</v>
      </c>
      <c r="AO1050" s="202">
        <v>1</v>
      </c>
      <c r="AP1050" s="202">
        <v>0</v>
      </c>
      <c r="AQ1050" s="202" t="s">
        <v>197</v>
      </c>
      <c r="AR1050" s="202">
        <v>1960</v>
      </c>
      <c r="AS1050" s="203">
        <v>11</v>
      </c>
      <c r="AT1050" s="202" t="s">
        <v>132</v>
      </c>
      <c r="AU1050" s="202" t="s">
        <v>556</v>
      </c>
      <c r="AV1050" s="152">
        <v>1.1368817000902072</v>
      </c>
      <c r="AW1050" s="152">
        <v>1.1368817000902072</v>
      </c>
      <c r="AX1050" s="179">
        <v>-0.14647203445328411</v>
      </c>
      <c r="AY1050" s="179" t="s">
        <v>115</v>
      </c>
      <c r="AZ1050" s="179">
        <v>-0.10586384012293069</v>
      </c>
      <c r="BA1050" s="179">
        <v>-9.4541626804563531E-2</v>
      </c>
      <c r="BB1050" s="179">
        <v>0</v>
      </c>
      <c r="BC1050" s="179">
        <v>9.4368913347478406E-2</v>
      </c>
      <c r="BD1050" s="179">
        <v>0.1023780674000045</v>
      </c>
      <c r="BE1050" s="179" t="s">
        <v>115</v>
      </c>
      <c r="BF1050" s="179">
        <v>0.13488008808615171</v>
      </c>
      <c r="BG1050" s="179">
        <v>0.16313948224395131</v>
      </c>
      <c r="BH1050" s="204">
        <v>1</v>
      </c>
      <c r="BI1050" s="204">
        <v>5</v>
      </c>
      <c r="BJ1050" s="205" t="s">
        <v>3028</v>
      </c>
      <c r="BK1050" s="205" t="s">
        <v>3029</v>
      </c>
      <c r="BL1050" s="205" t="s">
        <v>3030</v>
      </c>
      <c r="BM1050" s="205">
        <v>1.224222531641568</v>
      </c>
      <c r="BN1050" s="205" t="s">
        <v>115</v>
      </c>
      <c r="BO1050" s="205">
        <v>3.0878746088764949E-2</v>
      </c>
      <c r="BP1050" s="205">
        <v>9.548178712712084E-2</v>
      </c>
      <c r="BQ1050" s="205" t="s">
        <v>115</v>
      </c>
      <c r="BR1050" s="205" t="s">
        <v>197</v>
      </c>
      <c r="BS1050" s="205">
        <v>0.20822253164156759</v>
      </c>
      <c r="BT1050" s="120" t="s">
        <v>115</v>
      </c>
      <c r="BU1050" s="120" t="s">
        <v>115</v>
      </c>
      <c r="BV1050" s="120" t="s">
        <v>115</v>
      </c>
      <c r="BW1050" s="120" t="s">
        <v>115</v>
      </c>
      <c r="BX1050" s="153">
        <v>9.7757774683584326</v>
      </c>
      <c r="BY1050" s="153">
        <v>1.1413020058831944</v>
      </c>
      <c r="BZ1050" s="153">
        <v>1.1413020058831944</v>
      </c>
      <c r="CA1050" s="154" t="s">
        <v>197</v>
      </c>
      <c r="CB1050" s="154">
        <v>1.1601408928730281</v>
      </c>
      <c r="CC1050" s="154">
        <v>1.1601408928730281</v>
      </c>
      <c r="CD1050" s="154" t="s">
        <v>197</v>
      </c>
      <c r="CE1050" s="155">
        <v>0</v>
      </c>
      <c r="CF1050" s="155"/>
      <c r="CG1050" s="155"/>
      <c r="CH1050" s="273"/>
    </row>
    <row r="1051" spans="1:86" s="1" customFormat="1" x14ac:dyDescent="0.2">
      <c r="A1051" s="120">
        <v>1047</v>
      </c>
      <c r="B1051" s="120" t="s">
        <v>549</v>
      </c>
      <c r="C1051" s="120" t="s">
        <v>537</v>
      </c>
      <c r="D1051" s="126">
        <v>2</v>
      </c>
      <c r="E1051" s="126" t="s">
        <v>2332</v>
      </c>
      <c r="F1051" s="199">
        <v>70.616600000000005</v>
      </c>
      <c r="G1051" s="199">
        <v>22.715174999999999</v>
      </c>
      <c r="H1051" s="123">
        <v>1</v>
      </c>
      <c r="I1051" s="122">
        <v>5500</v>
      </c>
      <c r="J1051" s="122">
        <v>150</v>
      </c>
      <c r="K1051" s="123">
        <v>0</v>
      </c>
      <c r="L1051" s="122">
        <v>5500</v>
      </c>
      <c r="M1051" s="122">
        <v>150</v>
      </c>
      <c r="N1051" s="122">
        <v>6210.75</v>
      </c>
      <c r="O1051" s="122">
        <v>415.25</v>
      </c>
      <c r="P1051" s="122">
        <v>286.75</v>
      </c>
      <c r="Q1051" s="112" t="s">
        <v>539</v>
      </c>
      <c r="R1051" s="158">
        <v>0</v>
      </c>
      <c r="S1051" s="112">
        <v>0</v>
      </c>
      <c r="T1051" s="112" t="s">
        <v>540</v>
      </c>
      <c r="U1051" s="112" t="s">
        <v>405</v>
      </c>
      <c r="V1051" s="112" t="s">
        <v>115</v>
      </c>
      <c r="W1051" s="112" t="s">
        <v>193</v>
      </c>
      <c r="X1051" s="112">
        <v>1.65</v>
      </c>
      <c r="Y1051" s="112">
        <v>0</v>
      </c>
      <c r="Z1051" s="112">
        <v>0</v>
      </c>
      <c r="AA1051" s="125" t="s">
        <v>197</v>
      </c>
      <c r="AB1051" s="125" t="s">
        <v>197</v>
      </c>
      <c r="AC1051" s="125" t="s">
        <v>197</v>
      </c>
      <c r="AD1051" s="125" t="s">
        <v>197</v>
      </c>
      <c r="AE1051" s="125">
        <v>0.15</v>
      </c>
      <c r="AF1051" s="125">
        <v>0.1</v>
      </c>
      <c r="AG1051" s="125">
        <v>0</v>
      </c>
      <c r="AH1051" s="125">
        <v>0</v>
      </c>
      <c r="AI1051" s="202">
        <v>0</v>
      </c>
      <c r="AJ1051" s="202">
        <v>0</v>
      </c>
      <c r="AK1051" s="202">
        <v>0.5</v>
      </c>
      <c r="AL1051" s="202">
        <v>0</v>
      </c>
      <c r="AM1051" s="202">
        <v>0.1</v>
      </c>
      <c r="AN1051" s="202">
        <v>0</v>
      </c>
      <c r="AO1051" s="202">
        <v>1</v>
      </c>
      <c r="AP1051" s="202">
        <v>0</v>
      </c>
      <c r="AQ1051" s="202" t="s">
        <v>197</v>
      </c>
      <c r="AR1051" s="202">
        <v>1960</v>
      </c>
      <c r="AS1051" s="203">
        <v>11</v>
      </c>
      <c r="AT1051" s="202" t="s">
        <v>132</v>
      </c>
      <c r="AU1051" s="202" t="s">
        <v>556</v>
      </c>
      <c r="AV1051" s="152">
        <v>1.1368817000902072</v>
      </c>
      <c r="AW1051" s="152">
        <v>1.1368817000902072</v>
      </c>
      <c r="AX1051" s="179">
        <v>-0.1474524689900166</v>
      </c>
      <c r="AY1051" s="179" t="s">
        <v>115</v>
      </c>
      <c r="AZ1051" s="179">
        <v>-0.10674994651055671</v>
      </c>
      <c r="BA1051" s="179">
        <v>-9.5339368737607719E-2</v>
      </c>
      <c r="BB1051" s="179">
        <v>0</v>
      </c>
      <c r="BC1051" s="179">
        <v>9.5414612446567126E-2</v>
      </c>
      <c r="BD1051" s="179">
        <v>0.1035160370950618</v>
      </c>
      <c r="BE1051" s="179" t="s">
        <v>115</v>
      </c>
      <c r="BF1051" s="179">
        <v>0.1361977460363353</v>
      </c>
      <c r="BG1051" s="179">
        <v>0.1645743045703936</v>
      </c>
      <c r="BH1051" s="204">
        <v>1</v>
      </c>
      <c r="BI1051" s="204">
        <v>5</v>
      </c>
      <c r="BJ1051" s="205" t="s">
        <v>3028</v>
      </c>
      <c r="BK1051" s="205" t="s">
        <v>3029</v>
      </c>
      <c r="BL1051" s="205" t="s">
        <v>3030</v>
      </c>
      <c r="BM1051" s="205">
        <v>1.224222531641568</v>
      </c>
      <c r="BN1051" s="205" t="s">
        <v>115</v>
      </c>
      <c r="BO1051" s="205">
        <v>3.0878746088764949E-2</v>
      </c>
      <c r="BP1051" s="205">
        <v>9.548178712712084E-2</v>
      </c>
      <c r="BQ1051" s="205" t="s">
        <v>115</v>
      </c>
      <c r="BR1051" s="205" t="s">
        <v>197</v>
      </c>
      <c r="BS1051" s="205">
        <v>0.20822253164156759</v>
      </c>
      <c r="BT1051" s="120" t="s">
        <v>115</v>
      </c>
      <c r="BU1051" s="120" t="s">
        <v>115</v>
      </c>
      <c r="BV1051" s="120" t="s">
        <v>115</v>
      </c>
      <c r="BW1051" s="120" t="s">
        <v>115</v>
      </c>
      <c r="BX1051" s="153">
        <v>9.7757774683584326</v>
      </c>
      <c r="BY1051" s="153">
        <v>1.1413020058831944</v>
      </c>
      <c r="BZ1051" s="153">
        <v>1.1413020058831944</v>
      </c>
      <c r="CA1051" s="154" t="s">
        <v>197</v>
      </c>
      <c r="CB1051" s="154">
        <v>1.1601408928730281</v>
      </c>
      <c r="CC1051" s="154">
        <v>1.1601408928730281</v>
      </c>
      <c r="CD1051" s="154" t="s">
        <v>197</v>
      </c>
      <c r="CE1051" s="155">
        <v>0</v>
      </c>
      <c r="CF1051" s="155"/>
      <c r="CG1051" s="155"/>
      <c r="CH1051" s="273"/>
    </row>
    <row r="1052" spans="1:86" s="1" customFormat="1" x14ac:dyDescent="0.2">
      <c r="A1052" s="120">
        <v>1048</v>
      </c>
      <c r="B1052" s="120" t="s">
        <v>550</v>
      </c>
      <c r="C1052" s="120" t="s">
        <v>537</v>
      </c>
      <c r="D1052" s="126">
        <v>2</v>
      </c>
      <c r="E1052" s="126" t="s">
        <v>696</v>
      </c>
      <c r="F1052" s="199">
        <v>69.135000000000005</v>
      </c>
      <c r="G1052" s="199">
        <v>15.679</v>
      </c>
      <c r="H1052" s="123">
        <v>1</v>
      </c>
      <c r="I1052" s="122">
        <v>6250</v>
      </c>
      <c r="J1052" s="122">
        <v>200</v>
      </c>
      <c r="K1052" s="123">
        <v>0</v>
      </c>
      <c r="L1052" s="122">
        <v>6250</v>
      </c>
      <c r="M1052" s="122">
        <v>200</v>
      </c>
      <c r="N1052" s="122">
        <v>7111.5</v>
      </c>
      <c r="O1052" s="122">
        <v>448.5</v>
      </c>
      <c r="P1052" s="122">
        <v>452.5</v>
      </c>
      <c r="Q1052" s="112" t="s">
        <v>539</v>
      </c>
      <c r="R1052" s="158">
        <v>0</v>
      </c>
      <c r="S1052" s="112">
        <v>0</v>
      </c>
      <c r="T1052" s="112" t="s">
        <v>540</v>
      </c>
      <c r="U1052" s="112" t="s">
        <v>405</v>
      </c>
      <c r="V1052" s="112" t="s">
        <v>115</v>
      </c>
      <c r="W1052" s="112" t="s">
        <v>193</v>
      </c>
      <c r="X1052" s="112">
        <v>1.85</v>
      </c>
      <c r="Y1052" s="112">
        <v>0</v>
      </c>
      <c r="Z1052" s="112">
        <v>0</v>
      </c>
      <c r="AA1052" s="125" t="s">
        <v>197</v>
      </c>
      <c r="AB1052" s="125" t="s">
        <v>197</v>
      </c>
      <c r="AC1052" s="125" t="s">
        <v>197</v>
      </c>
      <c r="AD1052" s="125" t="s">
        <v>197</v>
      </c>
      <c r="AE1052" s="125">
        <v>0.15</v>
      </c>
      <c r="AF1052" s="125">
        <v>0.1</v>
      </c>
      <c r="AG1052" s="125">
        <v>0</v>
      </c>
      <c r="AH1052" s="125">
        <v>0</v>
      </c>
      <c r="AI1052" s="202">
        <v>0</v>
      </c>
      <c r="AJ1052" s="202">
        <v>0</v>
      </c>
      <c r="AK1052" s="202">
        <v>0.5</v>
      </c>
      <c r="AL1052" s="202">
        <v>0</v>
      </c>
      <c r="AM1052" s="202">
        <v>0.1</v>
      </c>
      <c r="AN1052" s="202">
        <v>0</v>
      </c>
      <c r="AO1052" s="202">
        <v>1</v>
      </c>
      <c r="AP1052" s="202">
        <v>0</v>
      </c>
      <c r="AQ1052" s="202" t="s">
        <v>197</v>
      </c>
      <c r="AR1052" s="202">
        <v>1960</v>
      </c>
      <c r="AS1052" s="203">
        <v>5.15</v>
      </c>
      <c r="AT1052" s="202" t="s">
        <v>132</v>
      </c>
      <c r="AU1052" s="202" t="s">
        <v>556</v>
      </c>
      <c r="AV1052" s="152">
        <v>1.1368817000902072</v>
      </c>
      <c r="AW1052" s="152">
        <v>1.1368817000902072</v>
      </c>
      <c r="AX1052" s="179">
        <v>-0.1474524689900166</v>
      </c>
      <c r="AY1052" s="179" t="s">
        <v>115</v>
      </c>
      <c r="AZ1052" s="179">
        <v>-0.10674994651055671</v>
      </c>
      <c r="BA1052" s="179">
        <v>-9.5339368737607719E-2</v>
      </c>
      <c r="BB1052" s="179">
        <v>0</v>
      </c>
      <c r="BC1052" s="179">
        <v>9.5414612446567126E-2</v>
      </c>
      <c r="BD1052" s="179">
        <v>0.1035160370950618</v>
      </c>
      <c r="BE1052" s="179" t="s">
        <v>115</v>
      </c>
      <c r="BF1052" s="179">
        <v>0.1361977460363353</v>
      </c>
      <c r="BG1052" s="179">
        <v>0.1645743045703936</v>
      </c>
      <c r="BH1052" s="204">
        <v>1</v>
      </c>
      <c r="BI1052" s="204">
        <v>5</v>
      </c>
      <c r="BJ1052" s="205" t="s">
        <v>3028</v>
      </c>
      <c r="BK1052" s="205" t="s">
        <v>3029</v>
      </c>
      <c r="BL1052" s="205" t="s">
        <v>3030</v>
      </c>
      <c r="BM1052" s="205">
        <v>0.93234041118384092</v>
      </c>
      <c r="BN1052" s="205" t="s">
        <v>115</v>
      </c>
      <c r="BO1052" s="205">
        <v>0.32567882689066963</v>
      </c>
      <c r="BP1052" s="205">
        <v>9.548178712712084E-2</v>
      </c>
      <c r="BQ1052" s="205" t="s">
        <v>115</v>
      </c>
      <c r="BR1052" s="205" t="s">
        <v>197</v>
      </c>
      <c r="BS1052" s="205">
        <v>0.16734041118384091</v>
      </c>
      <c r="BT1052" s="120" t="s">
        <v>115</v>
      </c>
      <c r="BU1052" s="120" t="s">
        <v>115</v>
      </c>
      <c r="BV1052" s="120" t="s">
        <v>115</v>
      </c>
      <c r="BW1052" s="120" t="s">
        <v>115</v>
      </c>
      <c r="BX1052" s="153">
        <v>4.2176595888161597</v>
      </c>
      <c r="BY1052" s="153">
        <v>1.1864583726190614</v>
      </c>
      <c r="BZ1052" s="153">
        <v>1.1864583726190614</v>
      </c>
      <c r="CA1052" s="154" t="s">
        <v>197</v>
      </c>
      <c r="CB1052" s="154">
        <v>1.1982012698929376</v>
      </c>
      <c r="CC1052" s="154">
        <v>1.1982012698929376</v>
      </c>
      <c r="CD1052" s="154" t="s">
        <v>197</v>
      </c>
      <c r="CE1052" s="155">
        <v>0</v>
      </c>
      <c r="CF1052" s="155"/>
      <c r="CG1052" s="155"/>
      <c r="CH1052" s="273"/>
    </row>
    <row r="1053" spans="1:86" s="1" customFormat="1" x14ac:dyDescent="0.2">
      <c r="A1053" s="120">
        <v>1049</v>
      </c>
      <c r="B1053" s="120" t="s">
        <v>551</v>
      </c>
      <c r="C1053" s="120" t="s">
        <v>537</v>
      </c>
      <c r="D1053" s="126">
        <v>2</v>
      </c>
      <c r="E1053" s="126" t="s">
        <v>695</v>
      </c>
      <c r="F1053" s="199">
        <v>69.072599999999994</v>
      </c>
      <c r="G1053" s="199">
        <v>15.555186000000001</v>
      </c>
      <c r="H1053" s="123">
        <v>1</v>
      </c>
      <c r="I1053" s="122">
        <v>4500</v>
      </c>
      <c r="J1053" s="122">
        <v>150</v>
      </c>
      <c r="K1053" s="123">
        <v>0</v>
      </c>
      <c r="L1053" s="122">
        <v>4500</v>
      </c>
      <c r="M1053" s="122">
        <v>150</v>
      </c>
      <c r="N1053" s="122">
        <v>5078</v>
      </c>
      <c r="O1053" s="122">
        <v>501</v>
      </c>
      <c r="P1053" s="122">
        <v>424</v>
      </c>
      <c r="Q1053" s="112" t="s">
        <v>539</v>
      </c>
      <c r="R1053" s="158">
        <v>0</v>
      </c>
      <c r="S1053" s="112">
        <v>0</v>
      </c>
      <c r="T1053" s="112" t="s">
        <v>540</v>
      </c>
      <c r="U1053" s="112" t="s">
        <v>405</v>
      </c>
      <c r="V1053" s="112" t="s">
        <v>207</v>
      </c>
      <c r="W1053" s="112" t="s">
        <v>193</v>
      </c>
      <c r="X1053" s="112">
        <v>1</v>
      </c>
      <c r="Y1053" s="112">
        <v>0</v>
      </c>
      <c r="Z1053" s="112">
        <v>0</v>
      </c>
      <c r="AA1053" s="125" t="s">
        <v>197</v>
      </c>
      <c r="AB1053" s="125" t="s">
        <v>197</v>
      </c>
      <c r="AC1053" s="125" t="s">
        <v>197</v>
      </c>
      <c r="AD1053" s="125" t="s">
        <v>197</v>
      </c>
      <c r="AE1053" s="125">
        <v>0</v>
      </c>
      <c r="AF1053" s="125">
        <v>0.1</v>
      </c>
      <c r="AG1053" s="125">
        <v>0</v>
      </c>
      <c r="AH1053" s="125">
        <v>0</v>
      </c>
      <c r="AI1053" s="202">
        <v>0</v>
      </c>
      <c r="AJ1053" s="202">
        <v>0</v>
      </c>
      <c r="AK1053" s="202">
        <v>0.5</v>
      </c>
      <c r="AL1053" s="202">
        <v>0</v>
      </c>
      <c r="AM1053" s="202">
        <v>0.1</v>
      </c>
      <c r="AN1053" s="202">
        <v>0</v>
      </c>
      <c r="AO1053" s="202">
        <v>1</v>
      </c>
      <c r="AP1053" s="202">
        <v>0</v>
      </c>
      <c r="AQ1053" s="202" t="s">
        <v>197</v>
      </c>
      <c r="AR1053" s="202">
        <v>1960</v>
      </c>
      <c r="AS1053" s="203">
        <v>7.4</v>
      </c>
      <c r="AT1053" s="202" t="s">
        <v>132</v>
      </c>
      <c r="AU1053" s="202" t="s">
        <v>556</v>
      </c>
      <c r="AV1053" s="152">
        <v>1.1269427669584644</v>
      </c>
      <c r="AW1053" s="152">
        <v>1.1269427669584644</v>
      </c>
      <c r="AX1053" s="179">
        <v>-0.1224949287797235</v>
      </c>
      <c r="AY1053" s="179" t="s">
        <v>115</v>
      </c>
      <c r="AZ1053" s="179">
        <v>-8.5563291745727493E-2</v>
      </c>
      <c r="BA1053" s="179">
        <v>-7.6950211483355221E-2</v>
      </c>
      <c r="BB1053" s="179">
        <v>0</v>
      </c>
      <c r="BC1053" s="179">
        <v>7.2782018051389383E-2</v>
      </c>
      <c r="BD1053" s="179">
        <v>7.8876026582548206E-2</v>
      </c>
      <c r="BE1053" s="179" t="s">
        <v>115</v>
      </c>
      <c r="BF1053" s="179">
        <v>0.1088792983948569</v>
      </c>
      <c r="BG1053" s="179">
        <v>0.13359359597035261</v>
      </c>
      <c r="BH1053" s="204">
        <v>1</v>
      </c>
      <c r="BI1053" s="204">
        <v>5</v>
      </c>
      <c r="BJ1053" s="205" t="s">
        <v>3028</v>
      </c>
      <c r="BK1053" s="205" t="s">
        <v>3029</v>
      </c>
      <c r="BL1053" s="205" t="s">
        <v>3030</v>
      </c>
      <c r="BM1053" s="205">
        <v>0.93579295224408554</v>
      </c>
      <c r="BN1053" s="205" t="s">
        <v>115</v>
      </c>
      <c r="BO1053" s="205">
        <v>0.31710661399774498</v>
      </c>
      <c r="BP1053" s="205">
        <v>9.548178712712084E-2</v>
      </c>
      <c r="BQ1053" s="205" t="s">
        <v>115</v>
      </c>
      <c r="BR1053" s="205" t="s">
        <v>197</v>
      </c>
      <c r="BS1053" s="205">
        <v>0.18579295224408551</v>
      </c>
      <c r="BT1053" s="120" t="s">
        <v>115</v>
      </c>
      <c r="BU1053" s="120" t="s">
        <v>115</v>
      </c>
      <c r="BV1053" s="120" t="s">
        <v>115</v>
      </c>
      <c r="BW1053" s="120" t="s">
        <v>115</v>
      </c>
      <c r="BX1053" s="153">
        <v>6.4642070477559148</v>
      </c>
      <c r="BY1053" s="153">
        <v>1.1745949839472767</v>
      </c>
      <c r="BZ1053" s="153">
        <v>1.1745949839472767</v>
      </c>
      <c r="CA1053" s="154" t="s">
        <v>197</v>
      </c>
      <c r="CB1053" s="154">
        <v>1.189198216201856</v>
      </c>
      <c r="CC1053" s="154">
        <v>1.189198216201856</v>
      </c>
      <c r="CD1053" s="154" t="s">
        <v>197</v>
      </c>
      <c r="CE1053" s="155">
        <v>0</v>
      </c>
      <c r="CF1053" s="155"/>
      <c r="CG1053" s="155"/>
      <c r="CH1053" s="273"/>
    </row>
    <row r="1054" spans="1:86" s="1" customFormat="1" x14ac:dyDescent="0.2">
      <c r="A1054" s="120">
        <v>1050</v>
      </c>
      <c r="B1054" s="120" t="s">
        <v>552</v>
      </c>
      <c r="C1054" s="120" t="s">
        <v>537</v>
      </c>
      <c r="D1054" s="126">
        <v>2</v>
      </c>
      <c r="E1054" s="126" t="s">
        <v>2333</v>
      </c>
      <c r="F1054" s="199">
        <v>70.191299999999998</v>
      </c>
      <c r="G1054" s="199">
        <v>30.315332000000001</v>
      </c>
      <c r="H1054" s="123">
        <v>1</v>
      </c>
      <c r="I1054" s="122">
        <v>850</v>
      </c>
      <c r="J1054" s="122">
        <v>80</v>
      </c>
      <c r="K1054" s="123">
        <v>0</v>
      </c>
      <c r="L1054" s="122">
        <v>850</v>
      </c>
      <c r="M1054" s="122">
        <v>80</v>
      </c>
      <c r="N1054" s="122">
        <v>733.5</v>
      </c>
      <c r="O1054" s="122">
        <v>193.5</v>
      </c>
      <c r="P1054" s="122">
        <v>166.5</v>
      </c>
      <c r="Q1054" s="112" t="s">
        <v>539</v>
      </c>
      <c r="R1054" s="158">
        <v>0</v>
      </c>
      <c r="S1054" s="112">
        <v>0</v>
      </c>
      <c r="T1054" s="112" t="s">
        <v>542</v>
      </c>
      <c r="U1054" s="112" t="s">
        <v>405</v>
      </c>
      <c r="V1054" s="112" t="s">
        <v>115</v>
      </c>
      <c r="W1054" s="112" t="s">
        <v>193</v>
      </c>
      <c r="X1054" s="112">
        <v>0.65</v>
      </c>
      <c r="Y1054" s="112">
        <v>0</v>
      </c>
      <c r="Z1054" s="112">
        <v>0</v>
      </c>
      <c r="AA1054" s="125" t="s">
        <v>197</v>
      </c>
      <c r="AB1054" s="125" t="s">
        <v>197</v>
      </c>
      <c r="AC1054" s="125" t="s">
        <v>197</v>
      </c>
      <c r="AD1054" s="125" t="s">
        <v>197</v>
      </c>
      <c r="AE1054" s="125">
        <v>0.15</v>
      </c>
      <c r="AF1054" s="125">
        <v>0.1</v>
      </c>
      <c r="AG1054" s="125">
        <v>0</v>
      </c>
      <c r="AH1054" s="125">
        <v>0</v>
      </c>
      <c r="AI1054" s="202">
        <v>0</v>
      </c>
      <c r="AJ1054" s="202">
        <v>0</v>
      </c>
      <c r="AK1054" s="202">
        <v>0.5</v>
      </c>
      <c r="AL1054" s="202">
        <v>0</v>
      </c>
      <c r="AM1054" s="202">
        <v>0.1</v>
      </c>
      <c r="AN1054" s="202">
        <v>0</v>
      </c>
      <c r="AO1054" s="202">
        <v>1</v>
      </c>
      <c r="AP1054" s="202">
        <v>0</v>
      </c>
      <c r="AQ1054" s="202" t="s">
        <v>197</v>
      </c>
      <c r="AR1054" s="202">
        <v>1960</v>
      </c>
      <c r="AS1054" s="203">
        <v>2.25</v>
      </c>
      <c r="AT1054" s="202" t="s">
        <v>132</v>
      </c>
      <c r="AU1054" s="202" t="s">
        <v>556</v>
      </c>
      <c r="AV1054" s="152">
        <v>1.1368817000902072</v>
      </c>
      <c r="AW1054" s="152">
        <v>1.1368817000902072</v>
      </c>
      <c r="AX1054" s="179">
        <v>-0.14918088962582249</v>
      </c>
      <c r="AY1054" s="179" t="s">
        <v>115</v>
      </c>
      <c r="AZ1054" s="179">
        <v>-0.1082398765633605</v>
      </c>
      <c r="BA1054" s="179">
        <v>-9.6609984590665193E-2</v>
      </c>
      <c r="BB1054" s="179">
        <v>0</v>
      </c>
      <c r="BC1054" s="179">
        <v>9.7064460075565143E-2</v>
      </c>
      <c r="BD1054" s="179">
        <v>0.1054307758727018</v>
      </c>
      <c r="BE1054" s="179" t="s">
        <v>115</v>
      </c>
      <c r="BF1054" s="179">
        <v>0.13839656168938319</v>
      </c>
      <c r="BG1054" s="179">
        <v>0.1670914479964411</v>
      </c>
      <c r="BH1054" s="204">
        <v>1</v>
      </c>
      <c r="BI1054" s="204">
        <v>5</v>
      </c>
      <c r="BJ1054" s="205" t="s">
        <v>3028</v>
      </c>
      <c r="BK1054" s="205" t="s">
        <v>3029</v>
      </c>
      <c r="BL1054" s="205" t="s">
        <v>3030</v>
      </c>
      <c r="BM1054" s="205">
        <v>1.4717390649927511</v>
      </c>
      <c r="BN1054" s="205" t="s">
        <v>115</v>
      </c>
      <c r="BO1054" s="205">
        <v>2.6717411096073281E-2</v>
      </c>
      <c r="BP1054" s="205">
        <v>9.548178712712084E-2</v>
      </c>
      <c r="BQ1054" s="205" t="s">
        <v>115</v>
      </c>
      <c r="BR1054" s="205" t="s">
        <v>197</v>
      </c>
      <c r="BS1054" s="205">
        <v>0.24673906499275119</v>
      </c>
      <c r="BT1054" s="120" t="s">
        <v>115</v>
      </c>
      <c r="BU1054" s="120" t="s">
        <v>115</v>
      </c>
      <c r="BV1054" s="120" t="s">
        <v>115</v>
      </c>
      <c r="BW1054" s="120" t="s">
        <v>115</v>
      </c>
      <c r="BX1054" s="153">
        <v>0.77826093500724891</v>
      </c>
      <c r="BY1054" s="153">
        <v>1.141196999526666</v>
      </c>
      <c r="BZ1054" s="153">
        <v>1.141196999526666</v>
      </c>
      <c r="CA1054" s="154" t="s">
        <v>197</v>
      </c>
      <c r="CB1054" s="154">
        <v>1.167566168541279</v>
      </c>
      <c r="CC1054" s="154">
        <v>1.167566168541279</v>
      </c>
      <c r="CD1054" s="154" t="s">
        <v>197</v>
      </c>
      <c r="CE1054" s="155">
        <v>0</v>
      </c>
      <c r="CF1054" s="155"/>
      <c r="CG1054" s="155"/>
      <c r="CH1054" s="273"/>
    </row>
    <row r="1055" spans="1:86" s="1" customFormat="1" x14ac:dyDescent="0.2">
      <c r="A1055" s="120">
        <v>1051</v>
      </c>
      <c r="B1055" s="120" t="s">
        <v>712</v>
      </c>
      <c r="C1055" s="120" t="s">
        <v>537</v>
      </c>
      <c r="D1055" s="126">
        <v>2</v>
      </c>
      <c r="E1055" s="126" t="s">
        <v>697</v>
      </c>
      <c r="F1055" s="199">
        <v>69.176400000000001</v>
      </c>
      <c r="G1055" s="199">
        <v>16.085902149999999</v>
      </c>
      <c r="H1055" s="123">
        <v>1</v>
      </c>
      <c r="I1055" s="122">
        <v>10600</v>
      </c>
      <c r="J1055" s="122">
        <v>250</v>
      </c>
      <c r="K1055" s="123">
        <v>0</v>
      </c>
      <c r="L1055" s="122">
        <v>10600</v>
      </c>
      <c r="M1055" s="122">
        <v>250</v>
      </c>
      <c r="N1055" s="122">
        <v>12306.357142857139</v>
      </c>
      <c r="O1055" s="122">
        <v>857.64285714285688</v>
      </c>
      <c r="P1055" s="122">
        <v>798.35714285714312</v>
      </c>
      <c r="Q1055" s="112" t="s">
        <v>539</v>
      </c>
      <c r="R1055" s="158">
        <v>1</v>
      </c>
      <c r="S1055" s="112">
        <v>5</v>
      </c>
      <c r="T1055" s="112" t="s">
        <v>405</v>
      </c>
      <c r="U1055" s="112" t="s">
        <v>713</v>
      </c>
      <c r="V1055" s="112" t="s">
        <v>500</v>
      </c>
      <c r="W1055" s="112" t="s">
        <v>215</v>
      </c>
      <c r="X1055" s="112" t="s">
        <v>197</v>
      </c>
      <c r="Y1055" s="112">
        <v>0</v>
      </c>
      <c r="Z1055" s="112">
        <v>0</v>
      </c>
      <c r="AA1055" s="125" t="s">
        <v>197</v>
      </c>
      <c r="AB1055" s="125" t="s">
        <v>197</v>
      </c>
      <c r="AC1055" s="125" t="s">
        <v>197</v>
      </c>
      <c r="AD1055" s="125" t="s">
        <v>197</v>
      </c>
      <c r="AE1055" s="125">
        <v>0.15</v>
      </c>
      <c r="AF1055" s="125">
        <v>0.1</v>
      </c>
      <c r="AG1055" s="125">
        <v>0</v>
      </c>
      <c r="AH1055" s="125">
        <v>0</v>
      </c>
      <c r="AI1055" s="202">
        <v>0</v>
      </c>
      <c r="AJ1055" s="202">
        <v>0</v>
      </c>
      <c r="AK1055" s="202">
        <v>0.5</v>
      </c>
      <c r="AL1055" s="202">
        <v>0</v>
      </c>
      <c r="AM1055" s="202">
        <v>0.1</v>
      </c>
      <c r="AN1055" s="202">
        <v>0</v>
      </c>
      <c r="AO1055" s="202">
        <v>1</v>
      </c>
      <c r="AP1055" s="202">
        <v>0</v>
      </c>
      <c r="AQ1055" s="202" t="s">
        <v>197</v>
      </c>
      <c r="AR1055" s="202">
        <v>1960</v>
      </c>
      <c r="AS1055" s="203">
        <v>0.75</v>
      </c>
      <c r="AT1055" s="202" t="s">
        <v>132</v>
      </c>
      <c r="AU1055" s="202" t="s">
        <v>556</v>
      </c>
      <c r="AV1055" s="152">
        <v>1.1368817000902072</v>
      </c>
      <c r="AW1055" s="152">
        <v>1.1368817000902072</v>
      </c>
      <c r="AX1055" s="179">
        <v>-1.415209223784585</v>
      </c>
      <c r="AY1055" s="179" t="s">
        <v>115</v>
      </c>
      <c r="AZ1055" s="179">
        <v>-1.0588136194632829</v>
      </c>
      <c r="BA1055" s="179">
        <v>-1.000164764921305</v>
      </c>
      <c r="BB1055" s="179">
        <v>0</v>
      </c>
      <c r="BC1055" s="179">
        <v>0.99400357156293573</v>
      </c>
      <c r="BD1055" s="179">
        <v>1.0424486112662279</v>
      </c>
      <c r="BE1055" s="179" t="s">
        <v>115</v>
      </c>
      <c r="BF1055" s="179">
        <v>1.385269809095258</v>
      </c>
      <c r="BG1055" s="179">
        <v>1.6469792999018229</v>
      </c>
      <c r="BH1055" s="204">
        <v>-1</v>
      </c>
      <c r="BI1055" s="204">
        <v>5</v>
      </c>
      <c r="BJ1055" s="205" t="s">
        <v>3049</v>
      </c>
      <c r="BK1055" s="205" t="s">
        <v>3050</v>
      </c>
      <c r="BL1055" s="205" t="s">
        <v>3035</v>
      </c>
      <c r="BM1055" s="205">
        <v>0</v>
      </c>
      <c r="BN1055" s="205" t="s">
        <v>115</v>
      </c>
      <c r="BO1055" s="205">
        <v>0.28847535051459738</v>
      </c>
      <c r="BP1055" s="205">
        <v>9.548178712712084E-2</v>
      </c>
      <c r="BQ1055" s="205" t="s">
        <v>115</v>
      </c>
      <c r="BR1055" s="205" t="s">
        <v>197</v>
      </c>
      <c r="BS1055" s="205">
        <v>0.98017308473375797</v>
      </c>
      <c r="BT1055" s="120" t="s">
        <v>115</v>
      </c>
      <c r="BU1055" s="120" t="s">
        <v>115</v>
      </c>
      <c r="BV1055" s="120" t="s">
        <v>115</v>
      </c>
      <c r="BW1055" s="120" t="s">
        <v>115</v>
      </c>
      <c r="BX1055" s="153">
        <v>0.75</v>
      </c>
      <c r="BY1055" s="153">
        <v>1.1767900405456821</v>
      </c>
      <c r="BZ1055" s="153">
        <v>1.1767900405456821</v>
      </c>
      <c r="CA1055" s="154" t="s">
        <v>197</v>
      </c>
      <c r="CB1055" s="154">
        <v>1.5315267139570237</v>
      </c>
      <c r="CC1055" s="154">
        <v>1.5315267139570237</v>
      </c>
      <c r="CD1055" s="154" t="s">
        <v>197</v>
      </c>
      <c r="CE1055" s="155">
        <v>0</v>
      </c>
      <c r="CF1055" s="155"/>
      <c r="CG1055" s="155"/>
      <c r="CH1055" s="273"/>
    </row>
    <row r="1056" spans="1:86" s="1" customFormat="1" x14ac:dyDescent="0.2">
      <c r="A1056" s="120">
        <v>1052</v>
      </c>
      <c r="B1056" s="120" t="s">
        <v>553</v>
      </c>
      <c r="C1056" s="120" t="s">
        <v>537</v>
      </c>
      <c r="D1056" s="126">
        <v>2</v>
      </c>
      <c r="E1056" s="126" t="s">
        <v>697</v>
      </c>
      <c r="F1056" s="199">
        <v>69.176400000000001</v>
      </c>
      <c r="G1056" s="199">
        <v>16.085902149999999</v>
      </c>
      <c r="H1056" s="123">
        <v>1</v>
      </c>
      <c r="I1056" s="122">
        <v>9900</v>
      </c>
      <c r="J1056" s="122">
        <v>200</v>
      </c>
      <c r="K1056" s="123">
        <v>0</v>
      </c>
      <c r="L1056" s="122">
        <v>9900</v>
      </c>
      <c r="M1056" s="122">
        <v>200</v>
      </c>
      <c r="N1056" s="122">
        <v>11642</v>
      </c>
      <c r="O1056" s="122">
        <v>826</v>
      </c>
      <c r="P1056" s="122">
        <v>905</v>
      </c>
      <c r="Q1056" s="112" t="s">
        <v>539</v>
      </c>
      <c r="R1056" s="158">
        <v>1</v>
      </c>
      <c r="S1056" s="112">
        <v>5</v>
      </c>
      <c r="T1056" s="112" t="s">
        <v>405</v>
      </c>
      <c r="U1056" s="112" t="s">
        <v>546</v>
      </c>
      <c r="V1056" s="112" t="s">
        <v>405</v>
      </c>
      <c r="W1056" s="112" t="s">
        <v>215</v>
      </c>
      <c r="X1056" s="112" t="s">
        <v>197</v>
      </c>
      <c r="Y1056" s="112">
        <v>0</v>
      </c>
      <c r="Z1056" s="112">
        <v>0</v>
      </c>
      <c r="AA1056" s="125" t="s">
        <v>197</v>
      </c>
      <c r="AB1056" s="125" t="s">
        <v>197</v>
      </c>
      <c r="AC1056" s="125" t="s">
        <v>197</v>
      </c>
      <c r="AD1056" s="125" t="s">
        <v>197</v>
      </c>
      <c r="AE1056" s="125">
        <v>0.15</v>
      </c>
      <c r="AF1056" s="125">
        <v>0.1</v>
      </c>
      <c r="AG1056" s="125">
        <v>0</v>
      </c>
      <c r="AH1056" s="125">
        <v>0</v>
      </c>
      <c r="AI1056" s="202">
        <v>0</v>
      </c>
      <c r="AJ1056" s="202">
        <v>0</v>
      </c>
      <c r="AK1056" s="202">
        <v>0.5</v>
      </c>
      <c r="AL1056" s="202">
        <v>0</v>
      </c>
      <c r="AM1056" s="202">
        <v>0.1</v>
      </c>
      <c r="AN1056" s="202">
        <v>0</v>
      </c>
      <c r="AO1056" s="202">
        <v>1</v>
      </c>
      <c r="AP1056" s="202">
        <v>0</v>
      </c>
      <c r="AQ1056" s="202" t="s">
        <v>197</v>
      </c>
      <c r="AR1056" s="202">
        <v>1960</v>
      </c>
      <c r="AS1056" s="203">
        <v>1.05</v>
      </c>
      <c r="AT1056" s="202" t="s">
        <v>132</v>
      </c>
      <c r="AU1056" s="202" t="s">
        <v>556</v>
      </c>
      <c r="AV1056" s="152">
        <v>1.1368817000902072</v>
      </c>
      <c r="AW1056" s="152">
        <v>1.1368817000902072</v>
      </c>
      <c r="AX1056" s="179">
        <v>-1.449558515025015</v>
      </c>
      <c r="AY1056" s="179" t="s">
        <v>115</v>
      </c>
      <c r="AZ1056" s="179">
        <v>-1.0804107675250949</v>
      </c>
      <c r="BA1056" s="179">
        <v>-1.021969510454461</v>
      </c>
      <c r="BB1056" s="179">
        <v>0</v>
      </c>
      <c r="BC1056" s="179">
        <v>1.0170759041906321</v>
      </c>
      <c r="BD1056" s="179">
        <v>1.0671172937393649</v>
      </c>
      <c r="BE1056" s="179" t="s">
        <v>115</v>
      </c>
      <c r="BF1056" s="179">
        <v>1.426795440654234</v>
      </c>
      <c r="BG1056" s="179">
        <v>1.6984465971748479</v>
      </c>
      <c r="BH1056" s="204">
        <v>1</v>
      </c>
      <c r="BI1056" s="204">
        <v>5</v>
      </c>
      <c r="BJ1056" s="205" t="s">
        <v>3028</v>
      </c>
      <c r="BK1056" s="205" t="s">
        <v>3029</v>
      </c>
      <c r="BL1056" s="205" t="s">
        <v>3030</v>
      </c>
      <c r="BM1056" s="205">
        <v>0.98017308473375797</v>
      </c>
      <c r="BN1056" s="205" t="s">
        <v>115</v>
      </c>
      <c r="BO1056" s="205">
        <v>0.28847535051459738</v>
      </c>
      <c r="BP1056" s="205">
        <v>9.548178712712084E-2</v>
      </c>
      <c r="BQ1056" s="205" t="s">
        <v>115</v>
      </c>
      <c r="BR1056" s="205" t="s">
        <v>197</v>
      </c>
      <c r="BS1056" s="205">
        <v>0.98017308473375797</v>
      </c>
      <c r="BT1056" s="120" t="s">
        <v>115</v>
      </c>
      <c r="BU1056" s="120" t="s">
        <v>115</v>
      </c>
      <c r="BV1056" s="120" t="s">
        <v>115</v>
      </c>
      <c r="BW1056" s="120" t="s">
        <v>115</v>
      </c>
      <c r="BX1056" s="153">
        <v>6.9826915266242073E-2</v>
      </c>
      <c r="BY1056" s="153">
        <v>1.1767900405456821</v>
      </c>
      <c r="BZ1056" s="153">
        <v>1.1767900405456821</v>
      </c>
      <c r="CA1056" s="154" t="s">
        <v>197</v>
      </c>
      <c r="CB1056" s="154">
        <v>1.5315267139570237</v>
      </c>
      <c r="CC1056" s="154">
        <v>1.5315267139570237</v>
      </c>
      <c r="CD1056" s="154" t="s">
        <v>197</v>
      </c>
      <c r="CE1056" s="155">
        <v>0</v>
      </c>
      <c r="CF1056" s="155"/>
      <c r="CG1056" s="155"/>
      <c r="CH1056" s="273"/>
    </row>
    <row r="1057" spans="1:86" s="1" customFormat="1" x14ac:dyDescent="0.2">
      <c r="A1057" s="120">
        <v>1053</v>
      </c>
      <c r="B1057" s="120" t="s">
        <v>699</v>
      </c>
      <c r="C1057" s="120" t="s">
        <v>537</v>
      </c>
      <c r="D1057" s="126">
        <v>2</v>
      </c>
      <c r="E1057" s="126" t="s">
        <v>697</v>
      </c>
      <c r="F1057" s="199">
        <v>69.176400000000001</v>
      </c>
      <c r="G1057" s="199">
        <v>16.085902149999999</v>
      </c>
      <c r="H1057" s="123">
        <v>1</v>
      </c>
      <c r="I1057" s="122">
        <v>9450</v>
      </c>
      <c r="J1057" s="122">
        <v>250</v>
      </c>
      <c r="K1057" s="123">
        <v>0</v>
      </c>
      <c r="L1057" s="122">
        <v>9450</v>
      </c>
      <c r="M1057" s="122">
        <v>250</v>
      </c>
      <c r="N1057" s="122">
        <v>10989</v>
      </c>
      <c r="O1057" s="122">
        <v>818</v>
      </c>
      <c r="P1057" s="122">
        <v>1028</v>
      </c>
      <c r="Q1057" s="112" t="s">
        <v>539</v>
      </c>
      <c r="R1057" s="158">
        <v>1</v>
      </c>
      <c r="S1057" s="112">
        <v>5</v>
      </c>
      <c r="T1057" s="112" t="s">
        <v>700</v>
      </c>
      <c r="U1057" s="112" t="s">
        <v>405</v>
      </c>
      <c r="V1057" s="112" t="s">
        <v>115</v>
      </c>
      <c r="W1057" s="112" t="s">
        <v>215</v>
      </c>
      <c r="X1057" s="112" t="s">
        <v>197</v>
      </c>
      <c r="Y1057" s="112">
        <v>0</v>
      </c>
      <c r="Z1057" s="112">
        <v>0</v>
      </c>
      <c r="AA1057" s="125" t="s">
        <v>197</v>
      </c>
      <c r="AB1057" s="125" t="s">
        <v>197</v>
      </c>
      <c r="AC1057" s="125" t="s">
        <v>197</v>
      </c>
      <c r="AD1057" s="125" t="s">
        <v>197</v>
      </c>
      <c r="AE1057" s="125">
        <v>0.15</v>
      </c>
      <c r="AF1057" s="125">
        <v>0.1</v>
      </c>
      <c r="AG1057" s="125">
        <v>0</v>
      </c>
      <c r="AH1057" s="125">
        <v>0</v>
      </c>
      <c r="AI1057" s="202">
        <v>0</v>
      </c>
      <c r="AJ1057" s="202">
        <v>0</v>
      </c>
      <c r="AK1057" s="202">
        <v>0.5</v>
      </c>
      <c r="AL1057" s="202">
        <v>0</v>
      </c>
      <c r="AM1057" s="202">
        <v>0.1</v>
      </c>
      <c r="AN1057" s="202">
        <v>0</v>
      </c>
      <c r="AO1057" s="202">
        <v>1</v>
      </c>
      <c r="AP1057" s="202">
        <v>0</v>
      </c>
      <c r="AQ1057" s="202" t="s">
        <v>197</v>
      </c>
      <c r="AR1057" s="202">
        <v>1960</v>
      </c>
      <c r="AS1057" s="203">
        <v>1.3</v>
      </c>
      <c r="AT1057" s="202" t="s">
        <v>132</v>
      </c>
      <c r="AU1057" s="202" t="s">
        <v>556</v>
      </c>
      <c r="AV1057" s="152">
        <v>1.1368817000902072</v>
      </c>
      <c r="AW1057" s="152">
        <v>1.1368817000902072</v>
      </c>
      <c r="AX1057" s="179">
        <v>-1.4495231353552089</v>
      </c>
      <c r="AY1057" s="179" t="s">
        <v>115</v>
      </c>
      <c r="AZ1057" s="179">
        <v>-1.0803852113448891</v>
      </c>
      <c r="BA1057" s="179">
        <v>-1.021943839019271</v>
      </c>
      <c r="BB1057" s="179">
        <v>0</v>
      </c>
      <c r="BC1057" s="179">
        <v>1.017051898111238</v>
      </c>
      <c r="BD1057" s="179">
        <v>1.0670919056720769</v>
      </c>
      <c r="BE1057" s="179" t="s">
        <v>115</v>
      </c>
      <c r="BF1057" s="179">
        <v>1.4267565272641829</v>
      </c>
      <c r="BG1057" s="179">
        <v>1.698402451997268</v>
      </c>
      <c r="BH1057" s="204">
        <v>1</v>
      </c>
      <c r="BI1057" s="204">
        <v>5</v>
      </c>
      <c r="BJ1057" s="205" t="s">
        <v>3028</v>
      </c>
      <c r="BK1057" s="205" t="s">
        <v>3029</v>
      </c>
      <c r="BL1057" s="205" t="s">
        <v>3030</v>
      </c>
      <c r="BM1057" s="205">
        <v>0.98017308473375797</v>
      </c>
      <c r="BN1057" s="205" t="s">
        <v>115</v>
      </c>
      <c r="BO1057" s="205">
        <v>0.28847535051459738</v>
      </c>
      <c r="BP1057" s="205">
        <v>9.548178712712084E-2</v>
      </c>
      <c r="BQ1057" s="205" t="s">
        <v>115</v>
      </c>
      <c r="BR1057" s="205" t="s">
        <v>197</v>
      </c>
      <c r="BS1057" s="205">
        <v>0.98017308473375797</v>
      </c>
      <c r="BT1057" s="120" t="s">
        <v>115</v>
      </c>
      <c r="BU1057" s="120" t="s">
        <v>115</v>
      </c>
      <c r="BV1057" s="120" t="s">
        <v>115</v>
      </c>
      <c r="BW1057" s="120" t="s">
        <v>115</v>
      </c>
      <c r="BX1057" s="153">
        <v>0.31982691526624207</v>
      </c>
      <c r="BY1057" s="153">
        <v>1.1767900405456821</v>
      </c>
      <c r="BZ1057" s="153">
        <v>1.1767900405456821</v>
      </c>
      <c r="CA1057" s="154" t="s">
        <v>197</v>
      </c>
      <c r="CB1057" s="154">
        <v>1.5315267139570237</v>
      </c>
      <c r="CC1057" s="154">
        <v>1.5315267139570237</v>
      </c>
      <c r="CD1057" s="154" t="s">
        <v>197</v>
      </c>
      <c r="CE1057" s="155">
        <v>0</v>
      </c>
      <c r="CF1057" s="155"/>
      <c r="CG1057" s="269"/>
      <c r="CH1057" s="273"/>
    </row>
    <row r="1058" spans="1:86" s="1" customFormat="1" x14ac:dyDescent="0.2">
      <c r="A1058" s="120">
        <v>1054</v>
      </c>
      <c r="B1058" s="120" t="s">
        <v>554</v>
      </c>
      <c r="C1058" s="120" t="s">
        <v>537</v>
      </c>
      <c r="D1058" s="126">
        <v>2</v>
      </c>
      <c r="E1058" s="126" t="s">
        <v>697</v>
      </c>
      <c r="F1058" s="199">
        <v>69.176400000000001</v>
      </c>
      <c r="G1058" s="199">
        <v>16.085902149999999</v>
      </c>
      <c r="H1058" s="123">
        <v>1</v>
      </c>
      <c r="I1058" s="122">
        <v>7400</v>
      </c>
      <c r="J1058" s="122">
        <v>150</v>
      </c>
      <c r="K1058" s="123">
        <v>0</v>
      </c>
      <c r="L1058" s="122">
        <v>7400</v>
      </c>
      <c r="M1058" s="122">
        <v>150</v>
      </c>
      <c r="N1058" s="122">
        <v>8175</v>
      </c>
      <c r="O1058" s="122">
        <v>575</v>
      </c>
      <c r="P1058" s="122">
        <v>378</v>
      </c>
      <c r="Q1058" s="112" t="s">
        <v>539</v>
      </c>
      <c r="R1058" s="158">
        <v>1</v>
      </c>
      <c r="S1058" s="112">
        <v>5</v>
      </c>
      <c r="T1058" s="112" t="s">
        <v>405</v>
      </c>
      <c r="U1058" s="112" t="s">
        <v>546</v>
      </c>
      <c r="V1058" s="112" t="s">
        <v>115</v>
      </c>
      <c r="W1058" s="112" t="s">
        <v>215</v>
      </c>
      <c r="X1058" s="112" t="s">
        <v>197</v>
      </c>
      <c r="Y1058" s="112">
        <v>0</v>
      </c>
      <c r="Z1058" s="112">
        <v>0</v>
      </c>
      <c r="AA1058" s="125" t="s">
        <v>197</v>
      </c>
      <c r="AB1058" s="125" t="s">
        <v>197</v>
      </c>
      <c r="AC1058" s="125" t="s">
        <v>197</v>
      </c>
      <c r="AD1058" s="125" t="s">
        <v>197</v>
      </c>
      <c r="AE1058" s="125">
        <v>0.15</v>
      </c>
      <c r="AF1058" s="125">
        <v>0.1</v>
      </c>
      <c r="AG1058" s="125">
        <v>0</v>
      </c>
      <c r="AH1058" s="125">
        <v>0</v>
      </c>
      <c r="AI1058" s="202">
        <v>0</v>
      </c>
      <c r="AJ1058" s="202">
        <v>0</v>
      </c>
      <c r="AK1058" s="202">
        <v>0.5</v>
      </c>
      <c r="AL1058" s="202">
        <v>0</v>
      </c>
      <c r="AM1058" s="202">
        <v>0.1</v>
      </c>
      <c r="AN1058" s="202">
        <v>0</v>
      </c>
      <c r="AO1058" s="202">
        <v>1</v>
      </c>
      <c r="AP1058" s="202">
        <v>0</v>
      </c>
      <c r="AQ1058" s="202" t="s">
        <v>197</v>
      </c>
      <c r="AR1058" s="202">
        <v>1960</v>
      </c>
      <c r="AS1058" s="203">
        <v>1.8</v>
      </c>
      <c r="AT1058" s="202" t="s">
        <v>132</v>
      </c>
      <c r="AU1058" s="202" t="s">
        <v>556</v>
      </c>
      <c r="AV1058" s="152">
        <v>1.1368817000902072</v>
      </c>
      <c r="AW1058" s="152">
        <v>1.1368817000902072</v>
      </c>
      <c r="AX1058" s="179">
        <v>-1.1415724551455</v>
      </c>
      <c r="AY1058" s="179" t="s">
        <v>115</v>
      </c>
      <c r="AZ1058" s="179">
        <v>-0.84678057566366427</v>
      </c>
      <c r="BA1058" s="179">
        <v>-0.79220407487823452</v>
      </c>
      <c r="BB1058" s="179">
        <v>0</v>
      </c>
      <c r="BC1058" s="179">
        <v>0.78160954617326461</v>
      </c>
      <c r="BD1058" s="179">
        <v>0.82488027261921204</v>
      </c>
      <c r="BE1058" s="179" t="s">
        <v>115</v>
      </c>
      <c r="BF1058" s="179">
        <v>1.115865817929458</v>
      </c>
      <c r="BG1058" s="179">
        <v>1.3324800976294511</v>
      </c>
      <c r="BH1058" s="204">
        <v>0</v>
      </c>
      <c r="BI1058" s="204">
        <v>5</v>
      </c>
      <c r="BJ1058" s="205" t="s">
        <v>3041</v>
      </c>
      <c r="BK1058" s="205" t="s">
        <v>3042</v>
      </c>
      <c r="BL1058" s="205" t="s">
        <v>3027</v>
      </c>
      <c r="BM1058" s="205">
        <v>-1.382665897883917E-2</v>
      </c>
      <c r="BN1058" s="205">
        <v>0.99399974371259714</v>
      </c>
      <c r="BO1058" s="205">
        <v>0.28847535051459738</v>
      </c>
      <c r="BP1058" s="205">
        <v>9.548178712712084E-2</v>
      </c>
      <c r="BQ1058" s="205" t="s">
        <v>115</v>
      </c>
      <c r="BR1058" s="205" t="s">
        <v>197</v>
      </c>
      <c r="BS1058" s="205">
        <v>0.98017308473375797</v>
      </c>
      <c r="BT1058" s="120" t="s">
        <v>115</v>
      </c>
      <c r="BU1058" s="120" t="s">
        <v>115</v>
      </c>
      <c r="BV1058" s="120" t="s">
        <v>115</v>
      </c>
      <c r="BW1058" s="120" t="s">
        <v>115</v>
      </c>
      <c r="BX1058" s="153">
        <v>1.8138266589788392</v>
      </c>
      <c r="BY1058" s="153">
        <v>1.5404123766148521</v>
      </c>
      <c r="BZ1058" s="153">
        <v>1.5404123766148521</v>
      </c>
      <c r="CA1058" s="154" t="s">
        <v>197</v>
      </c>
      <c r="CB1058" s="154">
        <v>1.825817506232402</v>
      </c>
      <c r="CC1058" s="154">
        <v>1.825817506232402</v>
      </c>
      <c r="CD1058" s="154" t="s">
        <v>197</v>
      </c>
      <c r="CE1058" s="155">
        <v>0</v>
      </c>
      <c r="CF1058" s="155"/>
      <c r="CG1058" s="269"/>
      <c r="CH1058" s="273"/>
    </row>
    <row r="1059" spans="1:86" s="1" customFormat="1" x14ac:dyDescent="0.2">
      <c r="A1059" s="120">
        <v>1055</v>
      </c>
      <c r="B1059" s="120" t="s">
        <v>2249</v>
      </c>
      <c r="C1059" s="120" t="s">
        <v>537</v>
      </c>
      <c r="D1059" s="126">
        <v>2</v>
      </c>
      <c r="E1059" s="126" t="s">
        <v>2335</v>
      </c>
      <c r="F1059" s="199">
        <v>68.666666666666671</v>
      </c>
      <c r="G1059" s="199">
        <v>16.75</v>
      </c>
      <c r="H1059" s="123">
        <v>1</v>
      </c>
      <c r="I1059" s="122">
        <v>12300</v>
      </c>
      <c r="J1059" s="122">
        <v>250</v>
      </c>
      <c r="K1059" s="123">
        <v>0</v>
      </c>
      <c r="L1059" s="122">
        <v>12300</v>
      </c>
      <c r="M1059" s="122">
        <v>250</v>
      </c>
      <c r="N1059" s="122">
        <v>14887.75</v>
      </c>
      <c r="O1059" s="122">
        <v>887.25</v>
      </c>
      <c r="P1059" s="122">
        <v>789.75</v>
      </c>
      <c r="Q1059" s="124" t="s">
        <v>725</v>
      </c>
      <c r="R1059" s="158">
        <v>2</v>
      </c>
      <c r="S1059" s="112">
        <v>7</v>
      </c>
      <c r="T1059" s="112" t="s">
        <v>501</v>
      </c>
      <c r="U1059" s="112" t="s">
        <v>207</v>
      </c>
      <c r="V1059" s="112" t="s">
        <v>207</v>
      </c>
      <c r="W1059" s="112" t="s">
        <v>197</v>
      </c>
      <c r="X1059" s="112" t="s">
        <v>197</v>
      </c>
      <c r="Y1059" s="112" t="s">
        <v>197</v>
      </c>
      <c r="Z1059" s="112" t="s">
        <v>197</v>
      </c>
      <c r="AA1059" s="125" t="s">
        <v>197</v>
      </c>
      <c r="AB1059" s="125" t="s">
        <v>197</v>
      </c>
      <c r="AC1059" s="125" t="s">
        <v>197</v>
      </c>
      <c r="AD1059" s="125" t="s">
        <v>197</v>
      </c>
      <c r="AE1059" s="125" t="s">
        <v>197</v>
      </c>
      <c r="AF1059" s="125">
        <v>0.1</v>
      </c>
      <c r="AG1059" s="125">
        <v>0</v>
      </c>
      <c r="AH1059" s="125">
        <v>0</v>
      </c>
      <c r="AI1059" s="202">
        <v>0</v>
      </c>
      <c r="AJ1059" s="202">
        <v>0</v>
      </c>
      <c r="AK1059" s="202">
        <v>0.80499999999999994</v>
      </c>
      <c r="AL1059" s="202">
        <v>0</v>
      </c>
      <c r="AM1059" s="202">
        <v>0.1</v>
      </c>
      <c r="AN1059" s="202">
        <v>0</v>
      </c>
      <c r="AO1059" s="202">
        <v>1</v>
      </c>
      <c r="AP1059" s="202">
        <v>0</v>
      </c>
      <c r="AQ1059" s="202" t="s">
        <v>197</v>
      </c>
      <c r="AR1059" s="202">
        <v>1960</v>
      </c>
      <c r="AS1059" s="203">
        <v>30.5</v>
      </c>
      <c r="AT1059" s="202" t="s">
        <v>132</v>
      </c>
      <c r="AU1059" s="202" t="s">
        <v>556</v>
      </c>
      <c r="AV1059" s="152">
        <v>1.2915204218284742</v>
      </c>
      <c r="AW1059" s="152">
        <v>1.2915204218284742</v>
      </c>
      <c r="AX1059" s="179">
        <v>-1.2316019441668939</v>
      </c>
      <c r="AY1059" s="179" t="s">
        <v>115</v>
      </c>
      <c r="AZ1059" s="179">
        <v>-0.91605280608194994</v>
      </c>
      <c r="BA1059" s="179">
        <v>-0.85187510173004755</v>
      </c>
      <c r="BB1059" s="179">
        <v>0</v>
      </c>
      <c r="BC1059" s="179">
        <v>0.86592409497008016</v>
      </c>
      <c r="BD1059" s="179">
        <v>0.92517708410453603</v>
      </c>
      <c r="BE1059" s="179" t="s">
        <v>115</v>
      </c>
      <c r="BF1059" s="179">
        <v>1.247699789769231</v>
      </c>
      <c r="BG1059" s="179">
        <v>1.483946322090105</v>
      </c>
      <c r="BH1059" s="204">
        <v>-1</v>
      </c>
      <c r="BI1059" s="204">
        <v>5</v>
      </c>
      <c r="BJ1059" s="205" t="s">
        <v>3049</v>
      </c>
      <c r="BK1059" s="205" t="s">
        <v>3050</v>
      </c>
      <c r="BL1059" s="205" t="s">
        <v>3035</v>
      </c>
      <c r="BM1059" s="205">
        <v>0</v>
      </c>
      <c r="BN1059" s="205" t="s">
        <v>115</v>
      </c>
      <c r="BO1059" s="205">
        <v>3.3127822460027101E-2</v>
      </c>
      <c r="BP1059" s="205">
        <v>9.548178712712084E-2</v>
      </c>
      <c r="BQ1059" s="205" t="s">
        <v>115</v>
      </c>
      <c r="BR1059" s="205" t="s">
        <v>197</v>
      </c>
      <c r="BS1059" s="205">
        <v>1.1807259486467909</v>
      </c>
      <c r="BT1059" s="120" t="s">
        <v>115</v>
      </c>
      <c r="BU1059" s="120" t="s">
        <v>115</v>
      </c>
      <c r="BV1059" s="120" t="s">
        <v>115</v>
      </c>
      <c r="BW1059" s="120" t="s">
        <v>115</v>
      </c>
      <c r="BX1059" s="153">
        <v>30.5</v>
      </c>
      <c r="BY1059" s="153">
        <v>1.2954687276402823</v>
      </c>
      <c r="BZ1059" s="153">
        <v>1.2954687276402823</v>
      </c>
      <c r="CA1059" s="154" t="s">
        <v>197</v>
      </c>
      <c r="CB1059" s="154">
        <v>1.7528128793746913</v>
      </c>
      <c r="CC1059" s="154">
        <v>1.7528128793746913</v>
      </c>
      <c r="CD1059" s="154" t="s">
        <v>197</v>
      </c>
      <c r="CE1059" s="155">
        <v>0</v>
      </c>
      <c r="CF1059" s="155"/>
      <c r="CG1059" s="269"/>
      <c r="CH1059" s="273"/>
    </row>
    <row r="1060" spans="1:86" s="1" customFormat="1" x14ac:dyDescent="0.2">
      <c r="A1060" s="120">
        <v>1056</v>
      </c>
      <c r="B1060" s="120" t="s">
        <v>2247</v>
      </c>
      <c r="C1060" s="120" t="s">
        <v>537</v>
      </c>
      <c r="D1060" s="126">
        <v>2</v>
      </c>
      <c r="E1060" s="126" t="s">
        <v>2335</v>
      </c>
      <c r="F1060" s="199">
        <v>68.666666666666671</v>
      </c>
      <c r="G1060" s="199">
        <v>16.75</v>
      </c>
      <c r="H1060" s="123">
        <v>1</v>
      </c>
      <c r="I1060" s="122">
        <v>12300</v>
      </c>
      <c r="J1060" s="122">
        <v>250</v>
      </c>
      <c r="K1060" s="123">
        <v>0</v>
      </c>
      <c r="L1060" s="122">
        <v>12300</v>
      </c>
      <c r="M1060" s="122">
        <v>250</v>
      </c>
      <c r="N1060" s="122">
        <v>13848.5</v>
      </c>
      <c r="O1060" s="122">
        <v>668.5</v>
      </c>
      <c r="P1060" s="122">
        <v>680.5</v>
      </c>
      <c r="Q1060" s="124" t="s">
        <v>2248</v>
      </c>
      <c r="R1060" s="158">
        <v>2</v>
      </c>
      <c r="S1060" s="112">
        <v>7</v>
      </c>
      <c r="T1060" s="112" t="s">
        <v>501</v>
      </c>
      <c r="U1060" s="112" t="s">
        <v>500</v>
      </c>
      <c r="V1060" s="112" t="s">
        <v>197</v>
      </c>
      <c r="W1060" s="112" t="s">
        <v>197</v>
      </c>
      <c r="X1060" s="112" t="s">
        <v>197</v>
      </c>
      <c r="Y1060" s="112" t="s">
        <v>197</v>
      </c>
      <c r="Z1060" s="112" t="s">
        <v>197</v>
      </c>
      <c r="AA1060" s="125" t="s">
        <v>197</v>
      </c>
      <c r="AB1060" s="125" t="s">
        <v>197</v>
      </c>
      <c r="AC1060" s="125" t="s">
        <v>197</v>
      </c>
      <c r="AD1060" s="125" t="s">
        <v>197</v>
      </c>
      <c r="AE1060" s="125" t="s">
        <v>197</v>
      </c>
      <c r="AF1060" s="125">
        <v>0.1</v>
      </c>
      <c r="AG1060" s="125">
        <v>0</v>
      </c>
      <c r="AH1060" s="125">
        <v>0</v>
      </c>
      <c r="AI1060" s="202">
        <v>0</v>
      </c>
      <c r="AJ1060" s="202">
        <v>0</v>
      </c>
      <c r="AK1060" s="202">
        <v>0.86650000000000005</v>
      </c>
      <c r="AL1060" s="202">
        <v>0</v>
      </c>
      <c r="AM1060" s="202">
        <v>0.1</v>
      </c>
      <c r="AN1060" s="202">
        <v>0</v>
      </c>
      <c r="AO1060" s="202">
        <v>1</v>
      </c>
      <c r="AP1060" s="202">
        <v>0</v>
      </c>
      <c r="AQ1060" s="202" t="s">
        <v>197</v>
      </c>
      <c r="AR1060" s="202">
        <v>1960</v>
      </c>
      <c r="AS1060" s="203">
        <v>73.3</v>
      </c>
      <c r="AT1060" s="202" t="s">
        <v>132</v>
      </c>
      <c r="AU1060" s="202" t="s">
        <v>556</v>
      </c>
      <c r="AV1060" s="152">
        <v>1.330722454157891</v>
      </c>
      <c r="AW1060" s="152">
        <v>1.330722454157891</v>
      </c>
      <c r="AX1060" s="179">
        <v>-1.369056158645678</v>
      </c>
      <c r="AY1060" s="179" t="s">
        <v>115</v>
      </c>
      <c r="AZ1060" s="179">
        <v>-1.0350808833448319</v>
      </c>
      <c r="BA1060" s="179">
        <v>-0.97542948883502489</v>
      </c>
      <c r="BB1060" s="179">
        <v>0</v>
      </c>
      <c r="BC1060" s="179">
        <v>0.96030602261316689</v>
      </c>
      <c r="BD1060" s="179">
        <v>1.0056892796447461</v>
      </c>
      <c r="BE1060" s="179" t="s">
        <v>115</v>
      </c>
      <c r="BF1060" s="179">
        <v>1.3186257811510349</v>
      </c>
      <c r="BG1060" s="179">
        <v>1.5828257128596119</v>
      </c>
      <c r="BH1060" s="204">
        <v>-1</v>
      </c>
      <c r="BI1060" s="204">
        <v>5</v>
      </c>
      <c r="BJ1060" s="205" t="s">
        <v>3049</v>
      </c>
      <c r="BK1060" s="205" t="s">
        <v>3050</v>
      </c>
      <c r="BL1060" s="205" t="s">
        <v>3035</v>
      </c>
      <c r="BM1060" s="205">
        <v>0</v>
      </c>
      <c r="BN1060" s="205" t="s">
        <v>115</v>
      </c>
      <c r="BO1060" s="205">
        <v>3.3127822460027101E-2</v>
      </c>
      <c r="BP1060" s="205">
        <v>9.548178712712084E-2</v>
      </c>
      <c r="BQ1060" s="205" t="s">
        <v>115</v>
      </c>
      <c r="BR1060" s="205" t="s">
        <v>197</v>
      </c>
      <c r="BS1060" s="205">
        <v>1.1807259486467909</v>
      </c>
      <c r="BT1060" s="120" t="s">
        <v>115</v>
      </c>
      <c r="BU1060" s="120" t="s">
        <v>115</v>
      </c>
      <c r="BV1060" s="120" t="s">
        <v>115</v>
      </c>
      <c r="BW1060" s="120" t="s">
        <v>115</v>
      </c>
      <c r="BX1060" s="153">
        <v>73.3</v>
      </c>
      <c r="BY1060" s="153">
        <v>1.3345547850477821</v>
      </c>
      <c r="BZ1060" s="153">
        <v>1.3345547850477821</v>
      </c>
      <c r="CA1060" s="154" t="s">
        <v>197</v>
      </c>
      <c r="CB1060" s="154">
        <v>1.781895126011011</v>
      </c>
      <c r="CC1060" s="154">
        <v>1.781895126011011</v>
      </c>
      <c r="CD1060" s="154" t="s">
        <v>197</v>
      </c>
      <c r="CE1060" s="155">
        <v>0</v>
      </c>
      <c r="CF1060" s="155"/>
      <c r="CG1060" s="269"/>
      <c r="CH1060" s="273"/>
    </row>
    <row r="1061" spans="1:86" s="1" customFormat="1" x14ac:dyDescent="0.2">
      <c r="A1061" s="120">
        <v>1057</v>
      </c>
      <c r="B1061" s="120" t="s">
        <v>728</v>
      </c>
      <c r="C1061" s="120" t="s">
        <v>731</v>
      </c>
      <c r="D1061" s="126">
        <v>2</v>
      </c>
      <c r="E1061" s="126" t="s">
        <v>2336</v>
      </c>
      <c r="F1061" s="199">
        <v>68.666666666666671</v>
      </c>
      <c r="G1061" s="199">
        <v>16.75</v>
      </c>
      <c r="H1061" s="123">
        <v>1</v>
      </c>
      <c r="I1061" s="122">
        <v>12300</v>
      </c>
      <c r="J1061" s="122">
        <v>250</v>
      </c>
      <c r="K1061" s="123">
        <v>0</v>
      </c>
      <c r="L1061" s="122">
        <v>12300</v>
      </c>
      <c r="M1061" s="122">
        <v>250</v>
      </c>
      <c r="N1061" s="122">
        <v>13848.5</v>
      </c>
      <c r="O1061" s="122">
        <v>668.5</v>
      </c>
      <c r="P1061" s="122">
        <v>680.5</v>
      </c>
      <c r="Q1061" s="124" t="s">
        <v>729</v>
      </c>
      <c r="R1061" s="158">
        <v>2</v>
      </c>
      <c r="S1061" s="112">
        <v>7</v>
      </c>
      <c r="T1061" s="112" t="s">
        <v>730</v>
      </c>
      <c r="U1061" s="112" t="s">
        <v>640</v>
      </c>
      <c r="V1061" s="112" t="s">
        <v>197</v>
      </c>
      <c r="W1061" s="112" t="s">
        <v>197</v>
      </c>
      <c r="X1061" s="112" t="s">
        <v>197</v>
      </c>
      <c r="Y1061" s="112" t="s">
        <v>197</v>
      </c>
      <c r="Z1061" s="112" t="s">
        <v>197</v>
      </c>
      <c r="AA1061" s="125" t="s">
        <v>197</v>
      </c>
      <c r="AB1061" s="125" t="s">
        <v>197</v>
      </c>
      <c r="AC1061" s="125" t="s">
        <v>197</v>
      </c>
      <c r="AD1061" s="125" t="s">
        <v>197</v>
      </c>
      <c r="AE1061" s="125" t="s">
        <v>197</v>
      </c>
      <c r="AF1061" s="125">
        <v>0.1</v>
      </c>
      <c r="AG1061" s="125">
        <v>0</v>
      </c>
      <c r="AH1061" s="125">
        <v>0</v>
      </c>
      <c r="AI1061" s="202">
        <v>0</v>
      </c>
      <c r="AJ1061" s="202">
        <v>0</v>
      </c>
      <c r="AK1061" s="202">
        <v>0.84499999999999997</v>
      </c>
      <c r="AL1061" s="202">
        <v>0</v>
      </c>
      <c r="AM1061" s="202">
        <v>0.1</v>
      </c>
      <c r="AN1061" s="202">
        <v>0</v>
      </c>
      <c r="AO1061" s="202">
        <v>1</v>
      </c>
      <c r="AP1061" s="202">
        <v>0</v>
      </c>
      <c r="AQ1061" s="202" t="s">
        <v>197</v>
      </c>
      <c r="AR1061" s="202">
        <v>1960</v>
      </c>
      <c r="AS1061" s="203">
        <v>69</v>
      </c>
      <c r="AT1061" s="202" t="s">
        <v>132</v>
      </c>
      <c r="AU1061" s="202" t="s">
        <v>556</v>
      </c>
      <c r="AV1061" s="152">
        <v>1.3168238302825477</v>
      </c>
      <c r="AW1061" s="152">
        <v>1.3168238302825477</v>
      </c>
      <c r="AX1061" s="179">
        <v>-1.426546007128064</v>
      </c>
      <c r="AY1061" s="179" t="s">
        <v>115</v>
      </c>
      <c r="AZ1061" s="179">
        <v>-1.072359719398035</v>
      </c>
      <c r="BA1061" s="179">
        <v>-1.017497339779271</v>
      </c>
      <c r="BB1061" s="179">
        <v>0</v>
      </c>
      <c r="BC1061" s="179">
        <v>1.0655042119436411</v>
      </c>
      <c r="BD1061" s="179">
        <v>1.111137640281554</v>
      </c>
      <c r="BE1061" s="179" t="s">
        <v>115</v>
      </c>
      <c r="BF1061" s="179">
        <v>1.4771672455743261</v>
      </c>
      <c r="BG1061" s="179">
        <v>1.75548437755742</v>
      </c>
      <c r="BH1061" s="204">
        <v>-1</v>
      </c>
      <c r="BI1061" s="204">
        <v>5</v>
      </c>
      <c r="BJ1061" s="205" t="s">
        <v>3049</v>
      </c>
      <c r="BK1061" s="205" t="s">
        <v>3050</v>
      </c>
      <c r="BL1061" s="205" t="s">
        <v>3035</v>
      </c>
      <c r="BM1061" s="205">
        <v>0</v>
      </c>
      <c r="BN1061" s="205" t="s">
        <v>115</v>
      </c>
      <c r="BO1061" s="205">
        <v>3.3127822460027101E-2</v>
      </c>
      <c r="BP1061" s="205">
        <v>9.548178712712084E-2</v>
      </c>
      <c r="BQ1061" s="205" t="s">
        <v>115</v>
      </c>
      <c r="BR1061" s="205" t="s">
        <v>197</v>
      </c>
      <c r="BS1061" s="205">
        <v>1.1807259486467909</v>
      </c>
      <c r="BT1061" s="120" t="s">
        <v>115</v>
      </c>
      <c r="BU1061" s="120" t="s">
        <v>115</v>
      </c>
      <c r="BV1061" s="120" t="s">
        <v>115</v>
      </c>
      <c r="BW1061" s="120" t="s">
        <v>115</v>
      </c>
      <c r="BX1061" s="153">
        <v>69</v>
      </c>
      <c r="BY1061" s="153">
        <v>1.3206964921184321</v>
      </c>
      <c r="BZ1061" s="153">
        <v>1.3206964921184321</v>
      </c>
      <c r="CA1061" s="154" t="s">
        <v>197</v>
      </c>
      <c r="CB1061" s="154">
        <v>1.7715397229816203</v>
      </c>
      <c r="CC1061" s="154">
        <v>1.7715397229816203</v>
      </c>
      <c r="CD1061" s="154" t="s">
        <v>197</v>
      </c>
      <c r="CE1061" s="155">
        <v>0</v>
      </c>
      <c r="CF1061" s="155"/>
      <c r="CG1061" s="269"/>
      <c r="CH1061" s="273"/>
    </row>
    <row r="1062" spans="1:86" s="1" customFormat="1" x14ac:dyDescent="0.2">
      <c r="A1062" s="120">
        <v>1058</v>
      </c>
      <c r="B1062" s="120" t="s">
        <v>691</v>
      </c>
      <c r="C1062" s="120" t="s">
        <v>688</v>
      </c>
      <c r="D1062" s="126">
        <v>2</v>
      </c>
      <c r="E1062" s="126" t="s">
        <v>697</v>
      </c>
      <c r="F1062" s="199">
        <v>69.176400000000001</v>
      </c>
      <c r="G1062" s="199">
        <v>16.085902149999999</v>
      </c>
      <c r="H1062" s="123">
        <v>1</v>
      </c>
      <c r="I1062" s="122">
        <v>6100</v>
      </c>
      <c r="J1062" s="122">
        <v>150</v>
      </c>
      <c r="K1062" s="123">
        <v>0</v>
      </c>
      <c r="L1062" s="122">
        <v>6100</v>
      </c>
      <c r="M1062" s="122">
        <v>150</v>
      </c>
      <c r="N1062" s="122">
        <v>6289</v>
      </c>
      <c r="O1062" s="122">
        <v>495</v>
      </c>
      <c r="P1062" s="122">
        <v>496</v>
      </c>
      <c r="Q1062" s="112" t="s">
        <v>539</v>
      </c>
      <c r="R1062" s="158">
        <v>1</v>
      </c>
      <c r="S1062" s="112">
        <v>5</v>
      </c>
      <c r="T1062" s="112" t="s">
        <v>405</v>
      </c>
      <c r="U1062" s="112" t="s">
        <v>405</v>
      </c>
      <c r="V1062" s="112" t="s">
        <v>115</v>
      </c>
      <c r="W1062" s="112" t="s">
        <v>215</v>
      </c>
      <c r="X1062" s="112" t="s">
        <v>197</v>
      </c>
      <c r="Y1062" s="112">
        <v>0</v>
      </c>
      <c r="Z1062" s="112">
        <v>0</v>
      </c>
      <c r="AA1062" s="125" t="s">
        <v>197</v>
      </c>
      <c r="AB1062" s="125" t="s">
        <v>197</v>
      </c>
      <c r="AC1062" s="125" t="s">
        <v>197</v>
      </c>
      <c r="AD1062" s="125" t="s">
        <v>197</v>
      </c>
      <c r="AE1062" s="125">
        <v>0.15</v>
      </c>
      <c r="AF1062" s="125">
        <v>0.1</v>
      </c>
      <c r="AG1062" s="125">
        <v>0</v>
      </c>
      <c r="AH1062" s="125">
        <v>0</v>
      </c>
      <c r="AI1062" s="202">
        <v>0</v>
      </c>
      <c r="AJ1062" s="202">
        <v>0</v>
      </c>
      <c r="AK1062" s="202">
        <v>0.5</v>
      </c>
      <c r="AL1062" s="202">
        <v>0</v>
      </c>
      <c r="AM1062" s="202">
        <v>0.1</v>
      </c>
      <c r="AN1062" s="202">
        <v>0</v>
      </c>
      <c r="AO1062" s="202">
        <v>1</v>
      </c>
      <c r="AP1062" s="202">
        <v>0</v>
      </c>
      <c r="AQ1062" s="202" t="s">
        <v>197</v>
      </c>
      <c r="AR1062" s="202">
        <v>1960</v>
      </c>
      <c r="AS1062" s="203">
        <v>4.0999999999999996</v>
      </c>
      <c r="AT1062" s="202" t="s">
        <v>132</v>
      </c>
      <c r="AU1062" s="202" t="s">
        <v>556</v>
      </c>
      <c r="AV1062" s="152">
        <v>1.1368817000902072</v>
      </c>
      <c r="AW1062" s="152">
        <v>1.1368817000902072</v>
      </c>
      <c r="AX1062" s="179">
        <v>-0.18944759124026619</v>
      </c>
      <c r="AY1062" s="179" t="s">
        <v>115</v>
      </c>
      <c r="AZ1062" s="179">
        <v>-0.1492775770984428</v>
      </c>
      <c r="BA1062" s="179">
        <v>-0.13671299783687879</v>
      </c>
      <c r="BB1062" s="179">
        <v>0</v>
      </c>
      <c r="BC1062" s="179">
        <v>0.1328081535256283</v>
      </c>
      <c r="BD1062" s="179">
        <v>0.14650063021249901</v>
      </c>
      <c r="BE1062" s="179" t="s">
        <v>115</v>
      </c>
      <c r="BF1062" s="179">
        <v>0.18200583121013161</v>
      </c>
      <c r="BG1062" s="179">
        <v>0.22000741943256991</v>
      </c>
      <c r="BH1062" s="204">
        <v>1</v>
      </c>
      <c r="BI1062" s="204">
        <v>5</v>
      </c>
      <c r="BJ1062" s="205" t="s">
        <v>3028</v>
      </c>
      <c r="BK1062" s="205" t="s">
        <v>3029</v>
      </c>
      <c r="BL1062" s="205" t="s">
        <v>3030</v>
      </c>
      <c r="BM1062" s="205">
        <v>0.98017308473375797</v>
      </c>
      <c r="BN1062" s="205" t="s">
        <v>115</v>
      </c>
      <c r="BO1062" s="205">
        <v>0.28847535051459738</v>
      </c>
      <c r="BP1062" s="205">
        <v>9.548178712712084E-2</v>
      </c>
      <c r="BQ1062" s="205" t="s">
        <v>115</v>
      </c>
      <c r="BR1062" s="205" t="s">
        <v>197</v>
      </c>
      <c r="BS1062" s="205">
        <v>0.98017308473375797</v>
      </c>
      <c r="BT1062" s="120" t="s">
        <v>115</v>
      </c>
      <c r="BU1062" s="120" t="s">
        <v>115</v>
      </c>
      <c r="BV1062" s="120" t="s">
        <v>115</v>
      </c>
      <c r="BW1062" s="120" t="s">
        <v>115</v>
      </c>
      <c r="BX1062" s="153">
        <v>3.1198269152662417</v>
      </c>
      <c r="BY1062" s="153">
        <v>1.1767900405456821</v>
      </c>
      <c r="BZ1062" s="153">
        <v>1.1767900405456821</v>
      </c>
      <c r="CA1062" s="154" t="s">
        <v>197</v>
      </c>
      <c r="CB1062" s="154">
        <v>1.5315267139570237</v>
      </c>
      <c r="CC1062" s="154">
        <v>1.5315267139570237</v>
      </c>
      <c r="CD1062" s="154" t="s">
        <v>197</v>
      </c>
      <c r="CE1062" s="155">
        <v>1</v>
      </c>
      <c r="CF1062" s="155" t="s">
        <v>2401</v>
      </c>
      <c r="CG1062" s="269"/>
      <c r="CH1062" s="273"/>
    </row>
    <row r="1063" spans="1:86" s="1" customFormat="1" x14ac:dyDescent="0.2">
      <c r="A1063" s="120">
        <v>1059</v>
      </c>
      <c r="B1063" s="120" t="s">
        <v>698</v>
      </c>
      <c r="C1063" s="120" t="s">
        <v>688</v>
      </c>
      <c r="D1063" s="126">
        <v>2</v>
      </c>
      <c r="E1063" s="126" t="s">
        <v>692</v>
      </c>
      <c r="F1063" s="199">
        <v>62.466666666666669</v>
      </c>
      <c r="G1063" s="199">
        <v>6.25</v>
      </c>
      <c r="H1063" s="123">
        <v>1</v>
      </c>
      <c r="I1063" s="122">
        <v>8250</v>
      </c>
      <c r="J1063" s="122">
        <v>250</v>
      </c>
      <c r="K1063" s="123">
        <v>0</v>
      </c>
      <c r="L1063" s="122">
        <v>8250</v>
      </c>
      <c r="M1063" s="122">
        <v>250</v>
      </c>
      <c r="N1063" s="122">
        <v>9282.3333333333339</v>
      </c>
      <c r="O1063" s="122">
        <v>838.66666666666606</v>
      </c>
      <c r="P1063" s="122">
        <v>744.33333333333394</v>
      </c>
      <c r="Q1063" s="112" t="s">
        <v>539</v>
      </c>
      <c r="R1063" s="158">
        <v>1</v>
      </c>
      <c r="S1063" s="112">
        <v>5</v>
      </c>
      <c r="T1063" s="112" t="s">
        <v>206</v>
      </c>
      <c r="U1063" s="112" t="s">
        <v>693</v>
      </c>
      <c r="V1063" s="112" t="s">
        <v>694</v>
      </c>
      <c r="W1063" s="112" t="s">
        <v>215</v>
      </c>
      <c r="X1063" s="112">
        <v>0.4</v>
      </c>
      <c r="Y1063" s="112" t="s">
        <v>197</v>
      </c>
      <c r="Z1063" s="112" t="s">
        <v>197</v>
      </c>
      <c r="AA1063" s="125" t="s">
        <v>197</v>
      </c>
      <c r="AB1063" s="125" t="s">
        <v>197</v>
      </c>
      <c r="AC1063" s="125" t="s">
        <v>197</v>
      </c>
      <c r="AD1063" s="125" t="s">
        <v>197</v>
      </c>
      <c r="AE1063" s="125">
        <v>0.05</v>
      </c>
      <c r="AF1063" s="125">
        <v>0.1</v>
      </c>
      <c r="AG1063" s="125">
        <v>0</v>
      </c>
      <c r="AH1063" s="125">
        <v>0</v>
      </c>
      <c r="AI1063" s="202">
        <v>0</v>
      </c>
      <c r="AJ1063" s="202">
        <v>0</v>
      </c>
      <c r="AK1063" s="202">
        <v>0.5</v>
      </c>
      <c r="AL1063" s="202">
        <v>0</v>
      </c>
      <c r="AM1063" s="202">
        <v>0.1</v>
      </c>
      <c r="AN1063" s="202">
        <v>0</v>
      </c>
      <c r="AO1063" s="202">
        <v>1</v>
      </c>
      <c r="AP1063" s="202">
        <v>0</v>
      </c>
      <c r="AQ1063" s="202" t="s">
        <v>197</v>
      </c>
      <c r="AR1063" s="202">
        <v>1960</v>
      </c>
      <c r="AS1063" s="203">
        <v>0.5</v>
      </c>
      <c r="AT1063" s="202" t="s">
        <v>132</v>
      </c>
      <c r="AU1063" s="202" t="s">
        <v>556</v>
      </c>
      <c r="AV1063" s="152">
        <v>1.1280514172678477</v>
      </c>
      <c r="AW1063" s="152">
        <v>1.1280514172678477</v>
      </c>
      <c r="AX1063" s="179">
        <v>-0.1894225562640324</v>
      </c>
      <c r="AY1063" s="179" t="s">
        <v>115</v>
      </c>
      <c r="AZ1063" s="179">
        <v>-0.14923903455336271</v>
      </c>
      <c r="BA1063" s="179">
        <v>-0.13669496718390939</v>
      </c>
      <c r="BB1063" s="179">
        <v>0</v>
      </c>
      <c r="BC1063" s="179">
        <v>0.1327723889094625</v>
      </c>
      <c r="BD1063" s="179">
        <v>0.1464520598202497</v>
      </c>
      <c r="BE1063" s="179" t="s">
        <v>115</v>
      </c>
      <c r="BF1063" s="179">
        <v>0.18190445970326979</v>
      </c>
      <c r="BG1063" s="179">
        <v>0.21995571004766881</v>
      </c>
      <c r="BH1063" s="204">
        <v>0</v>
      </c>
      <c r="BI1063" s="204">
        <v>7</v>
      </c>
      <c r="BJ1063" s="205" t="s">
        <v>3025</v>
      </c>
      <c r="BK1063" s="205" t="s">
        <v>3026</v>
      </c>
      <c r="BL1063" s="205" t="s">
        <v>3027</v>
      </c>
      <c r="BM1063" s="205">
        <v>-4.1174177719088323E-2</v>
      </c>
      <c r="BN1063" s="205">
        <v>0.97241779928199623</v>
      </c>
      <c r="BO1063" s="205">
        <v>0.38024674644405237</v>
      </c>
      <c r="BP1063" s="205">
        <v>9.548178712712084E-2</v>
      </c>
      <c r="BQ1063" s="205" t="s">
        <v>115</v>
      </c>
      <c r="BR1063" s="205" t="s">
        <v>197</v>
      </c>
      <c r="BS1063" s="205">
        <v>0.114243621562908</v>
      </c>
      <c r="BT1063" s="120" t="s">
        <v>115</v>
      </c>
      <c r="BU1063" s="120" t="s">
        <v>115</v>
      </c>
      <c r="BV1063" s="120" t="s">
        <v>115</v>
      </c>
      <c r="BW1063" s="120" t="s">
        <v>115</v>
      </c>
      <c r="BX1063" s="153">
        <v>0.54117417771908838</v>
      </c>
      <c r="BY1063" s="153">
        <v>1.5400651727166343</v>
      </c>
      <c r="BZ1063" s="153">
        <v>1.5400651727166343</v>
      </c>
      <c r="CA1063" s="154" t="s">
        <v>197</v>
      </c>
      <c r="CB1063" s="154">
        <v>1.5442967141331765</v>
      </c>
      <c r="CC1063" s="154">
        <v>1.5442967141331765</v>
      </c>
      <c r="CD1063" s="154" t="s">
        <v>197</v>
      </c>
      <c r="CE1063" s="155">
        <v>0</v>
      </c>
      <c r="CF1063" s="155"/>
      <c r="CG1063" s="269"/>
      <c r="CH1063" s="273"/>
    </row>
    <row r="1064" spans="1:86" s="1" customFormat="1" x14ac:dyDescent="0.2">
      <c r="A1064" s="120">
        <v>1060</v>
      </c>
      <c r="B1064" s="120" t="s">
        <v>682</v>
      </c>
      <c r="C1064" s="120" t="s">
        <v>688</v>
      </c>
      <c r="D1064" s="126">
        <v>2</v>
      </c>
      <c r="E1064" s="126" t="s">
        <v>683</v>
      </c>
      <c r="F1064" s="199">
        <v>58.016666666666666</v>
      </c>
      <c r="G1064" s="199">
        <v>7.6333333333333329</v>
      </c>
      <c r="H1064" s="123">
        <v>1</v>
      </c>
      <c r="I1064" s="122">
        <v>6800</v>
      </c>
      <c r="J1064" s="122">
        <v>170</v>
      </c>
      <c r="K1064" s="123">
        <v>0</v>
      </c>
      <c r="L1064" s="122">
        <v>6800</v>
      </c>
      <c r="M1064" s="122">
        <v>170</v>
      </c>
      <c r="N1064" s="122">
        <v>7998.666666666667</v>
      </c>
      <c r="O1064" s="122">
        <v>349.33333333333297</v>
      </c>
      <c r="P1064" s="122">
        <v>315.66666666666703</v>
      </c>
      <c r="Q1064" s="112" t="s">
        <v>539</v>
      </c>
      <c r="R1064" s="158">
        <v>2</v>
      </c>
      <c r="S1064" s="112">
        <v>7</v>
      </c>
      <c r="T1064" s="112" t="s">
        <v>458</v>
      </c>
      <c r="U1064" s="112" t="s">
        <v>405</v>
      </c>
      <c r="V1064" s="112" t="s">
        <v>405</v>
      </c>
      <c r="W1064" s="112" t="s">
        <v>193</v>
      </c>
      <c r="X1064" s="112">
        <v>5.5</v>
      </c>
      <c r="Y1064" s="112" t="s">
        <v>197</v>
      </c>
      <c r="Z1064" s="112" t="s">
        <v>197</v>
      </c>
      <c r="AA1064" s="125" t="s">
        <v>197</v>
      </c>
      <c r="AB1064" s="125" t="s">
        <v>197</v>
      </c>
      <c r="AC1064" s="125" t="s">
        <v>197</v>
      </c>
      <c r="AD1064" s="125" t="s">
        <v>197</v>
      </c>
      <c r="AE1064" s="125">
        <v>0</v>
      </c>
      <c r="AF1064" s="125">
        <v>0.1</v>
      </c>
      <c r="AG1064" s="125">
        <v>0</v>
      </c>
      <c r="AH1064" s="125">
        <v>0</v>
      </c>
      <c r="AI1064" s="202">
        <v>0</v>
      </c>
      <c r="AJ1064" s="202">
        <v>0</v>
      </c>
      <c r="AK1064" s="202">
        <v>0.5</v>
      </c>
      <c r="AL1064" s="202">
        <v>0</v>
      </c>
      <c r="AM1064" s="202">
        <v>0.1</v>
      </c>
      <c r="AN1064" s="202">
        <v>0</v>
      </c>
      <c r="AO1064" s="202">
        <v>1</v>
      </c>
      <c r="AP1064" s="202">
        <v>0</v>
      </c>
      <c r="AQ1064" s="202" t="s">
        <v>197</v>
      </c>
      <c r="AR1064" s="202">
        <v>1962</v>
      </c>
      <c r="AS1064" s="203">
        <v>8</v>
      </c>
      <c r="AT1064" s="202" t="s">
        <v>132</v>
      </c>
      <c r="AU1064" s="166" t="s">
        <v>556</v>
      </c>
      <c r="AV1064" s="152">
        <v>1.1269427669584644</v>
      </c>
      <c r="AW1064" s="152">
        <v>1.1269427669584644</v>
      </c>
      <c r="AX1064" s="179">
        <v>-0.18944759124026619</v>
      </c>
      <c r="AY1064" s="179" t="s">
        <v>115</v>
      </c>
      <c r="AZ1064" s="179">
        <v>-0.1492775770984428</v>
      </c>
      <c r="BA1064" s="179">
        <v>-0.13671299783687879</v>
      </c>
      <c r="BB1064" s="179">
        <v>0</v>
      </c>
      <c r="BC1064" s="179">
        <v>0.1328081535256283</v>
      </c>
      <c r="BD1064" s="179">
        <v>0.14650063021249901</v>
      </c>
      <c r="BE1064" s="179" t="s">
        <v>115</v>
      </c>
      <c r="BF1064" s="179">
        <v>0.18200583121013161</v>
      </c>
      <c r="BG1064" s="179">
        <v>0.22000741943256991</v>
      </c>
      <c r="BH1064" s="204">
        <v>1</v>
      </c>
      <c r="BI1064" s="204">
        <v>7</v>
      </c>
      <c r="BJ1064" s="205" t="s">
        <v>3031</v>
      </c>
      <c r="BK1064" s="205" t="s">
        <v>3032</v>
      </c>
      <c r="BL1064" s="205" t="s">
        <v>3030</v>
      </c>
      <c r="BM1064" s="205">
        <v>0.13488008808615171</v>
      </c>
      <c r="BN1064" s="205" t="s">
        <v>115</v>
      </c>
      <c r="BO1064" s="205">
        <v>0.22038045712483359</v>
      </c>
      <c r="BP1064" s="205">
        <v>9.548178712712084E-2</v>
      </c>
      <c r="BQ1064" s="205" t="s">
        <v>115</v>
      </c>
      <c r="BR1064" s="205" t="s">
        <v>197</v>
      </c>
      <c r="BS1064" s="205">
        <v>0.15411991191384819</v>
      </c>
      <c r="BT1064" s="120" t="s">
        <v>115</v>
      </c>
      <c r="BU1064" s="120" t="s">
        <v>115</v>
      </c>
      <c r="BV1064" s="120" t="s">
        <v>115</v>
      </c>
      <c r="BW1064" s="120" t="s">
        <v>115</v>
      </c>
      <c r="BX1064" s="153">
        <v>7.8651199119138484</v>
      </c>
      <c r="BY1064" s="153">
        <v>1.1522518464101237</v>
      </c>
      <c r="BZ1064" s="153">
        <v>1.1522518464101237</v>
      </c>
      <c r="CA1064" s="154" t="s">
        <v>197</v>
      </c>
      <c r="CB1064" s="154">
        <v>1.1625133396240543</v>
      </c>
      <c r="CC1064" s="154">
        <v>1.1625133396240543</v>
      </c>
      <c r="CD1064" s="154" t="s">
        <v>197</v>
      </c>
      <c r="CE1064" s="155">
        <v>0</v>
      </c>
      <c r="CF1064" s="155"/>
      <c r="CG1064" s="269" t="s">
        <v>2426</v>
      </c>
      <c r="CH1064" s="273"/>
    </row>
    <row r="1065" spans="1:86" s="1" customFormat="1" x14ac:dyDescent="0.2">
      <c r="A1065" s="120">
        <v>1061</v>
      </c>
      <c r="B1065" s="120" t="s">
        <v>681</v>
      </c>
      <c r="C1065" s="120" t="s">
        <v>688</v>
      </c>
      <c r="D1065" s="126">
        <v>2</v>
      </c>
      <c r="E1065" s="126" t="s">
        <v>2187</v>
      </c>
      <c r="F1065" s="199">
        <v>58.033333333333331</v>
      </c>
      <c r="G1065" s="199">
        <v>7.6833333333333336</v>
      </c>
      <c r="H1065" s="123">
        <v>1</v>
      </c>
      <c r="I1065" s="122">
        <v>7400</v>
      </c>
      <c r="J1065" s="122">
        <v>250</v>
      </c>
      <c r="K1065" s="123">
        <v>0</v>
      </c>
      <c r="L1065" s="122">
        <v>7400</v>
      </c>
      <c r="M1065" s="122">
        <v>250</v>
      </c>
      <c r="N1065" s="122">
        <v>7740</v>
      </c>
      <c r="O1065" s="122">
        <v>731</v>
      </c>
      <c r="P1065" s="122">
        <v>693</v>
      </c>
      <c r="Q1065" s="112" t="s">
        <v>539</v>
      </c>
      <c r="R1065" s="158">
        <v>1</v>
      </c>
      <c r="S1065" s="112">
        <v>5</v>
      </c>
      <c r="T1065" s="112" t="s">
        <v>684</v>
      </c>
      <c r="U1065" s="112" t="s">
        <v>676</v>
      </c>
      <c r="V1065" s="112" t="s">
        <v>405</v>
      </c>
      <c r="W1065" s="112" t="s">
        <v>193</v>
      </c>
      <c r="X1065" s="112">
        <v>7.2</v>
      </c>
      <c r="Y1065" s="112" t="s">
        <v>197</v>
      </c>
      <c r="Z1065" s="112" t="s">
        <v>197</v>
      </c>
      <c r="AA1065" s="125" t="s">
        <v>197</v>
      </c>
      <c r="AB1065" s="125" t="s">
        <v>197</v>
      </c>
      <c r="AC1065" s="125" t="s">
        <v>197</v>
      </c>
      <c r="AD1065" s="125" t="s">
        <v>197</v>
      </c>
      <c r="AE1065" s="125">
        <v>0</v>
      </c>
      <c r="AF1065" s="125">
        <v>0.1</v>
      </c>
      <c r="AG1065" s="125">
        <v>0</v>
      </c>
      <c r="AH1065" s="125">
        <v>0</v>
      </c>
      <c r="AI1065" s="202">
        <v>0</v>
      </c>
      <c r="AJ1065" s="202">
        <v>0</v>
      </c>
      <c r="AK1065" s="202">
        <v>0.5</v>
      </c>
      <c r="AL1065" s="202">
        <v>0</v>
      </c>
      <c r="AM1065" s="202">
        <v>0.1</v>
      </c>
      <c r="AN1065" s="202">
        <v>0</v>
      </c>
      <c r="AO1065" s="202">
        <v>1</v>
      </c>
      <c r="AP1065" s="202">
        <v>0</v>
      </c>
      <c r="AQ1065" s="202" t="s">
        <v>197</v>
      </c>
      <c r="AR1065" s="202">
        <v>1962</v>
      </c>
      <c r="AS1065" s="203">
        <v>4</v>
      </c>
      <c r="AT1065" s="202" t="s">
        <v>132</v>
      </c>
      <c r="AU1065" s="166" t="s">
        <v>556</v>
      </c>
      <c r="AV1065" s="152">
        <v>1.1269427669584644</v>
      </c>
      <c r="AW1065" s="152">
        <v>1.1269427669584644</v>
      </c>
      <c r="AX1065" s="179">
        <v>-9.6513501800936E-2</v>
      </c>
      <c r="AY1065" s="179" t="s">
        <v>115</v>
      </c>
      <c r="AZ1065" s="179">
        <v>-7.5269272295538064E-2</v>
      </c>
      <c r="BA1065" s="179">
        <v>-6.8358237006326289E-2</v>
      </c>
      <c r="BB1065" s="179">
        <v>0</v>
      </c>
      <c r="BC1065" s="179">
        <v>6.7957269817447846E-2</v>
      </c>
      <c r="BD1065" s="179">
        <v>7.5203469946544171E-2</v>
      </c>
      <c r="BE1065" s="179" t="s">
        <v>115</v>
      </c>
      <c r="BF1065" s="179">
        <v>9.5439417847151972E-2</v>
      </c>
      <c r="BG1065" s="179">
        <v>0.1131068018223587</v>
      </c>
      <c r="BH1065" s="204">
        <v>0</v>
      </c>
      <c r="BI1065" s="204">
        <v>7</v>
      </c>
      <c r="BJ1065" s="205" t="s">
        <v>3025</v>
      </c>
      <c r="BK1065" s="205" t="s">
        <v>3026</v>
      </c>
      <c r="BL1065" s="205" t="s">
        <v>3027</v>
      </c>
      <c r="BM1065" s="205">
        <v>-5.6273614768406477E-3</v>
      </c>
      <c r="BN1065" s="205">
        <v>0.14182510751317601</v>
      </c>
      <c r="BO1065" s="205">
        <v>0.21435422449642799</v>
      </c>
      <c r="BP1065" s="205">
        <v>9.548178712712084E-2</v>
      </c>
      <c r="BQ1065" s="205" t="s">
        <v>115</v>
      </c>
      <c r="BR1065" s="205" t="s">
        <v>197</v>
      </c>
      <c r="BS1065" s="205">
        <v>0.23380225396366469</v>
      </c>
      <c r="BT1065" s="120" t="s">
        <v>115</v>
      </c>
      <c r="BU1065" s="120" t="s">
        <v>115</v>
      </c>
      <c r="BV1065" s="120" t="s">
        <v>115</v>
      </c>
      <c r="BW1065" s="120" t="s">
        <v>115</v>
      </c>
      <c r="BX1065" s="153">
        <v>4.005627361476841</v>
      </c>
      <c r="BY1065" s="153">
        <v>1.1598184626714552</v>
      </c>
      <c r="BZ1065" s="153">
        <v>1.1598184626714552</v>
      </c>
      <c r="CA1065" s="154" t="s">
        <v>197</v>
      </c>
      <c r="CB1065" s="154">
        <v>1.1831493398181261</v>
      </c>
      <c r="CC1065" s="154">
        <v>1.1831493398181261</v>
      </c>
      <c r="CD1065" s="154" t="s">
        <v>197</v>
      </c>
      <c r="CE1065" s="155">
        <v>0</v>
      </c>
      <c r="CF1065" s="155"/>
      <c r="CG1065" s="269"/>
      <c r="CH1065" s="273"/>
    </row>
    <row r="1066" spans="1:86" s="1" customFormat="1" x14ac:dyDescent="0.2">
      <c r="A1066" s="120">
        <v>1062</v>
      </c>
      <c r="B1066" s="120" t="s">
        <v>1183</v>
      </c>
      <c r="C1066" s="120" t="s">
        <v>2962</v>
      </c>
      <c r="D1066" s="126">
        <v>2</v>
      </c>
      <c r="E1066" s="126" t="s">
        <v>2187</v>
      </c>
      <c r="F1066" s="199">
        <v>58.033333333333331</v>
      </c>
      <c r="G1066" s="199">
        <v>7.6833333333333336</v>
      </c>
      <c r="H1066" s="123">
        <v>1</v>
      </c>
      <c r="I1066" s="122">
        <v>3050</v>
      </c>
      <c r="J1066" s="122">
        <v>100</v>
      </c>
      <c r="K1066" s="123">
        <v>0</v>
      </c>
      <c r="L1066" s="122">
        <v>3050</v>
      </c>
      <c r="M1066" s="122">
        <v>100</v>
      </c>
      <c r="N1066" s="122">
        <v>3308.5</v>
      </c>
      <c r="O1066" s="122">
        <v>505.5</v>
      </c>
      <c r="P1066" s="122">
        <v>457.5</v>
      </c>
      <c r="Q1066" s="112" t="s">
        <v>539</v>
      </c>
      <c r="R1066" s="158">
        <v>1</v>
      </c>
      <c r="S1066" s="112">
        <v>5</v>
      </c>
      <c r="T1066" s="112" t="s">
        <v>684</v>
      </c>
      <c r="U1066" s="112" t="s">
        <v>405</v>
      </c>
      <c r="V1066" s="112" t="s">
        <v>685</v>
      </c>
      <c r="W1066" s="112" t="s">
        <v>215</v>
      </c>
      <c r="X1066" s="112">
        <v>2.2000000000000002</v>
      </c>
      <c r="Y1066" s="112" t="s">
        <v>197</v>
      </c>
      <c r="Z1066" s="112" t="s">
        <v>197</v>
      </c>
      <c r="AA1066" s="125" t="s">
        <v>197</v>
      </c>
      <c r="AB1066" s="125" t="s">
        <v>197</v>
      </c>
      <c r="AC1066" s="125" t="s">
        <v>197</v>
      </c>
      <c r="AD1066" s="125" t="s">
        <v>197</v>
      </c>
      <c r="AE1066" s="125">
        <v>0</v>
      </c>
      <c r="AF1066" s="125">
        <v>0.1</v>
      </c>
      <c r="AG1066" s="125">
        <v>0</v>
      </c>
      <c r="AH1066" s="125">
        <v>0</v>
      </c>
      <c r="AI1066" s="202">
        <v>0</v>
      </c>
      <c r="AJ1066" s="202">
        <v>0</v>
      </c>
      <c r="AK1066" s="202">
        <v>0.5</v>
      </c>
      <c r="AL1066" s="202">
        <v>0</v>
      </c>
      <c r="AM1066" s="202">
        <v>0.1</v>
      </c>
      <c r="AN1066" s="202">
        <v>0</v>
      </c>
      <c r="AO1066" s="202">
        <v>1</v>
      </c>
      <c r="AP1066" s="202">
        <v>0</v>
      </c>
      <c r="AQ1066" s="202" t="s">
        <v>197</v>
      </c>
      <c r="AR1066" s="202">
        <v>1962</v>
      </c>
      <c r="AS1066" s="203">
        <v>4</v>
      </c>
      <c r="AT1066" s="202" t="s">
        <v>132</v>
      </c>
      <c r="AU1066" s="166" t="s">
        <v>556</v>
      </c>
      <c r="AV1066" s="152">
        <v>1.1269427669584644</v>
      </c>
      <c r="AW1066" s="152">
        <v>1.1269427669584644</v>
      </c>
      <c r="AX1066" s="179">
        <v>-9.6513501800936E-2</v>
      </c>
      <c r="AY1066" s="179" t="s">
        <v>115</v>
      </c>
      <c r="AZ1066" s="179">
        <v>-7.5269272295538064E-2</v>
      </c>
      <c r="BA1066" s="179">
        <v>-6.8358237006326289E-2</v>
      </c>
      <c r="BB1066" s="179">
        <v>0</v>
      </c>
      <c r="BC1066" s="179">
        <v>6.7957269817447846E-2</v>
      </c>
      <c r="BD1066" s="179">
        <v>7.5203469946544171E-2</v>
      </c>
      <c r="BE1066" s="179" t="s">
        <v>115</v>
      </c>
      <c r="BF1066" s="179">
        <v>9.5439417847151972E-2</v>
      </c>
      <c r="BG1066" s="179">
        <v>0.1131068018223587</v>
      </c>
      <c r="BH1066" s="204">
        <v>0</v>
      </c>
      <c r="BI1066" s="204">
        <v>7</v>
      </c>
      <c r="BJ1066" s="205" t="s">
        <v>3025</v>
      </c>
      <c r="BK1066" s="205" t="s">
        <v>3026</v>
      </c>
      <c r="BL1066" s="205" t="s">
        <v>3027</v>
      </c>
      <c r="BM1066" s="205">
        <v>-5.6273614768406477E-3</v>
      </c>
      <c r="BN1066" s="205">
        <v>0.14182510751317601</v>
      </c>
      <c r="BO1066" s="205">
        <v>0.21435422449642799</v>
      </c>
      <c r="BP1066" s="205">
        <v>9.548178712712084E-2</v>
      </c>
      <c r="BQ1066" s="205" t="s">
        <v>115</v>
      </c>
      <c r="BR1066" s="205" t="s">
        <v>197</v>
      </c>
      <c r="BS1066" s="205">
        <v>0.23380225396366469</v>
      </c>
      <c r="BT1066" s="120" t="s">
        <v>115</v>
      </c>
      <c r="BU1066" s="120" t="s">
        <v>115</v>
      </c>
      <c r="BV1066" s="120" t="s">
        <v>115</v>
      </c>
      <c r="BW1066" s="120" t="s">
        <v>115</v>
      </c>
      <c r="BX1066" s="153">
        <v>4.005627361476841</v>
      </c>
      <c r="BY1066" s="153">
        <v>1.1598184626714552</v>
      </c>
      <c r="BZ1066" s="153">
        <v>1.1598184626714552</v>
      </c>
      <c r="CA1066" s="154" t="s">
        <v>197</v>
      </c>
      <c r="CB1066" s="154">
        <v>1.1831493398181261</v>
      </c>
      <c r="CC1066" s="154">
        <v>1.1831493398181261</v>
      </c>
      <c r="CD1066" s="154" t="s">
        <v>197</v>
      </c>
      <c r="CE1066" s="155">
        <v>0</v>
      </c>
      <c r="CF1066" s="155"/>
      <c r="CG1066" s="269"/>
      <c r="CH1066" s="273"/>
    </row>
    <row r="1067" spans="1:86" s="1" customFormat="1" x14ac:dyDescent="0.2">
      <c r="A1067" s="120">
        <v>1063</v>
      </c>
      <c r="B1067" s="120" t="s">
        <v>686</v>
      </c>
      <c r="C1067" s="120" t="s">
        <v>688</v>
      </c>
      <c r="D1067" s="126">
        <v>2</v>
      </c>
      <c r="E1067" s="126" t="s">
        <v>2188</v>
      </c>
      <c r="F1067" s="199">
        <v>57.983333333333334</v>
      </c>
      <c r="G1067" s="199">
        <v>7.0666666666666664</v>
      </c>
      <c r="H1067" s="123">
        <v>1</v>
      </c>
      <c r="I1067" s="122">
        <v>7950</v>
      </c>
      <c r="J1067" s="122">
        <v>170</v>
      </c>
      <c r="K1067" s="123">
        <v>0</v>
      </c>
      <c r="L1067" s="122">
        <v>7950</v>
      </c>
      <c r="M1067" s="122">
        <v>170</v>
      </c>
      <c r="N1067" s="122">
        <v>8951.5</v>
      </c>
      <c r="O1067" s="122">
        <v>488.5</v>
      </c>
      <c r="P1067" s="122">
        <v>541.5</v>
      </c>
      <c r="Q1067" s="112" t="s">
        <v>539</v>
      </c>
      <c r="R1067" s="158">
        <v>1</v>
      </c>
      <c r="S1067" s="112">
        <v>5</v>
      </c>
      <c r="T1067" s="112" t="s">
        <v>684</v>
      </c>
      <c r="U1067" s="112" t="s">
        <v>405</v>
      </c>
      <c r="V1067" s="112" t="s">
        <v>685</v>
      </c>
      <c r="W1067" s="112" t="s">
        <v>215</v>
      </c>
      <c r="X1067" s="112">
        <v>3.5</v>
      </c>
      <c r="Y1067" s="112" t="s">
        <v>197</v>
      </c>
      <c r="Z1067" s="112" t="s">
        <v>197</v>
      </c>
      <c r="AA1067" s="125" t="s">
        <v>197</v>
      </c>
      <c r="AB1067" s="125" t="s">
        <v>197</v>
      </c>
      <c r="AC1067" s="125" t="s">
        <v>197</v>
      </c>
      <c r="AD1067" s="125" t="s">
        <v>197</v>
      </c>
      <c r="AE1067" s="125">
        <v>0</v>
      </c>
      <c r="AF1067" s="125">
        <v>0.1</v>
      </c>
      <c r="AG1067" s="125">
        <v>0</v>
      </c>
      <c r="AH1067" s="125">
        <v>0</v>
      </c>
      <c r="AI1067" s="202">
        <v>0</v>
      </c>
      <c r="AJ1067" s="202">
        <v>0</v>
      </c>
      <c r="AK1067" s="202">
        <v>0.5</v>
      </c>
      <c r="AL1067" s="202">
        <v>0</v>
      </c>
      <c r="AM1067" s="202">
        <v>0.1</v>
      </c>
      <c r="AN1067" s="202">
        <v>0</v>
      </c>
      <c r="AO1067" s="202">
        <v>1</v>
      </c>
      <c r="AP1067" s="202">
        <v>0</v>
      </c>
      <c r="AQ1067" s="202" t="s">
        <v>197</v>
      </c>
      <c r="AR1067" s="202">
        <v>1962</v>
      </c>
      <c r="AS1067" s="203">
        <v>0.5</v>
      </c>
      <c r="AT1067" s="202" t="s">
        <v>132</v>
      </c>
      <c r="AU1067" s="166" t="s">
        <v>556</v>
      </c>
      <c r="AV1067" s="152">
        <v>1.1269427669584644</v>
      </c>
      <c r="AW1067" s="152">
        <v>1.1269427669584644</v>
      </c>
      <c r="AX1067" s="179">
        <v>-0.18034098676638971</v>
      </c>
      <c r="AY1067" s="179" t="s">
        <v>115</v>
      </c>
      <c r="AZ1067" s="179">
        <v>-0.1405530118807343</v>
      </c>
      <c r="BA1067" s="179">
        <v>-0.12757050176637461</v>
      </c>
      <c r="BB1067" s="179">
        <v>0</v>
      </c>
      <c r="BC1067" s="179">
        <v>0.1270772538921372</v>
      </c>
      <c r="BD1067" s="179">
        <v>0.14066339580647119</v>
      </c>
      <c r="BE1067" s="179" t="s">
        <v>115</v>
      </c>
      <c r="BF1067" s="179">
        <v>0.1787613881745749</v>
      </c>
      <c r="BG1067" s="179">
        <v>0.2115678342911245</v>
      </c>
      <c r="BH1067" s="204">
        <v>0</v>
      </c>
      <c r="BI1067" s="204">
        <v>7</v>
      </c>
      <c r="BJ1067" s="205" t="s">
        <v>3025</v>
      </c>
      <c r="BK1067" s="205" t="s">
        <v>3026</v>
      </c>
      <c r="BL1067" s="205" t="s">
        <v>3027</v>
      </c>
      <c r="BM1067" s="205">
        <v>-6.8078151924333072E-3</v>
      </c>
      <c r="BN1067" s="205">
        <v>0.1156871135872902</v>
      </c>
      <c r="BO1067" s="205">
        <v>0.43440531519777048</v>
      </c>
      <c r="BP1067" s="205">
        <v>9.548178712712084E-2</v>
      </c>
      <c r="BQ1067" s="205" t="s">
        <v>115</v>
      </c>
      <c r="BR1067" s="205" t="s">
        <v>197</v>
      </c>
      <c r="BS1067" s="205">
        <v>0.20012070160514309</v>
      </c>
      <c r="BT1067" s="120" t="s">
        <v>115</v>
      </c>
      <c r="BU1067" s="120" t="s">
        <v>115</v>
      </c>
      <c r="BV1067" s="120" t="s">
        <v>115</v>
      </c>
      <c r="BW1067" s="120" t="s">
        <v>115</v>
      </c>
      <c r="BX1067" s="153">
        <v>0.50680781519243334</v>
      </c>
      <c r="BY1067" s="153">
        <v>1.2170489956428301</v>
      </c>
      <c r="BZ1067" s="153">
        <v>1.2170489956428301</v>
      </c>
      <c r="CA1067" s="154" t="s">
        <v>197</v>
      </c>
      <c r="CB1067" s="154">
        <v>1.233392294854381</v>
      </c>
      <c r="CC1067" s="154">
        <v>1.233392294854381</v>
      </c>
      <c r="CD1067" s="154" t="s">
        <v>197</v>
      </c>
      <c r="CE1067" s="155">
        <v>0</v>
      </c>
      <c r="CF1067" s="155"/>
      <c r="CG1067" s="269"/>
      <c r="CH1067" s="273"/>
    </row>
    <row r="1068" spans="1:86" s="1" customFormat="1" x14ac:dyDescent="0.2">
      <c r="A1068" s="120">
        <v>1064</v>
      </c>
      <c r="B1068" s="120" t="s">
        <v>687</v>
      </c>
      <c r="C1068" s="120" t="s">
        <v>688</v>
      </c>
      <c r="D1068" s="126">
        <v>2</v>
      </c>
      <c r="E1068" s="126" t="s">
        <v>689</v>
      </c>
      <c r="F1068" s="199">
        <v>58.06666666666667</v>
      </c>
      <c r="G1068" s="199">
        <v>7.7666666666666666</v>
      </c>
      <c r="H1068" s="123">
        <v>1</v>
      </c>
      <c r="I1068" s="122">
        <v>8300</v>
      </c>
      <c r="J1068" s="122">
        <v>170</v>
      </c>
      <c r="K1068" s="123">
        <v>0</v>
      </c>
      <c r="L1068" s="122">
        <v>8300</v>
      </c>
      <c r="M1068" s="122">
        <v>170</v>
      </c>
      <c r="N1068" s="122">
        <v>9317</v>
      </c>
      <c r="O1068" s="122">
        <v>577</v>
      </c>
      <c r="P1068" s="122">
        <v>672</v>
      </c>
      <c r="Q1068" s="112" t="s">
        <v>539</v>
      </c>
      <c r="R1068" s="158">
        <v>1</v>
      </c>
      <c r="S1068" s="112">
        <v>5</v>
      </c>
      <c r="T1068" s="112" t="s">
        <v>678</v>
      </c>
      <c r="U1068" s="112" t="s">
        <v>690</v>
      </c>
      <c r="V1068" s="112" t="s">
        <v>405</v>
      </c>
      <c r="W1068" s="112" t="s">
        <v>215</v>
      </c>
      <c r="X1068" s="112">
        <v>1.5</v>
      </c>
      <c r="Y1068" s="112" t="s">
        <v>197</v>
      </c>
      <c r="Z1068" s="112" t="s">
        <v>197</v>
      </c>
      <c r="AA1068" s="125" t="s">
        <v>197</v>
      </c>
      <c r="AB1068" s="125" t="s">
        <v>197</v>
      </c>
      <c r="AC1068" s="125" t="s">
        <v>197</v>
      </c>
      <c r="AD1068" s="125" t="s">
        <v>197</v>
      </c>
      <c r="AE1068" s="125">
        <v>0</v>
      </c>
      <c r="AF1068" s="125">
        <v>0.1</v>
      </c>
      <c r="AG1068" s="125">
        <v>0</v>
      </c>
      <c r="AH1068" s="125">
        <v>0</v>
      </c>
      <c r="AI1068" s="202">
        <v>0</v>
      </c>
      <c r="AJ1068" s="202">
        <v>0</v>
      </c>
      <c r="AK1068" s="202">
        <v>0.5</v>
      </c>
      <c r="AL1068" s="202">
        <v>0</v>
      </c>
      <c r="AM1068" s="202">
        <v>0.1</v>
      </c>
      <c r="AN1068" s="202">
        <v>0</v>
      </c>
      <c r="AO1068" s="202">
        <v>1</v>
      </c>
      <c r="AP1068" s="202">
        <v>0</v>
      </c>
      <c r="AQ1068" s="202" t="s">
        <v>197</v>
      </c>
      <c r="AR1068" s="202">
        <v>1962</v>
      </c>
      <c r="AS1068" s="203">
        <v>5</v>
      </c>
      <c r="AT1068" s="202" t="s">
        <v>132</v>
      </c>
      <c r="AU1068" s="166" t="s">
        <v>556</v>
      </c>
      <c r="AV1068" s="152">
        <v>1.1269427669584644</v>
      </c>
      <c r="AW1068" s="152">
        <v>1.1269427669584644</v>
      </c>
      <c r="AX1068" s="179">
        <v>-0.18600052594452651</v>
      </c>
      <c r="AY1068" s="179" t="s">
        <v>115</v>
      </c>
      <c r="AZ1068" s="179">
        <v>-0.1457179935864473</v>
      </c>
      <c r="BA1068" s="179">
        <v>-0.13297469586701349</v>
      </c>
      <c r="BB1068" s="179">
        <v>0</v>
      </c>
      <c r="BC1068" s="179">
        <v>0.1299842899406099</v>
      </c>
      <c r="BD1068" s="179">
        <v>0.14342658374285711</v>
      </c>
      <c r="BE1068" s="179" t="s">
        <v>115</v>
      </c>
      <c r="BF1068" s="179">
        <v>0.1798314375844581</v>
      </c>
      <c r="BG1068" s="179">
        <v>0.2161939394449425</v>
      </c>
      <c r="BH1068" s="204">
        <v>0</v>
      </c>
      <c r="BI1068" s="204">
        <v>7</v>
      </c>
      <c r="BJ1068" s="205" t="s">
        <v>3025</v>
      </c>
      <c r="BK1068" s="205" t="s">
        <v>3026</v>
      </c>
      <c r="BL1068" s="205" t="s">
        <v>3027</v>
      </c>
      <c r="BM1068" s="205">
        <v>-5.3921639682196756E-3</v>
      </c>
      <c r="BN1068" s="205">
        <v>0.14378872565760281</v>
      </c>
      <c r="BO1068" s="205">
        <v>0.20458191399360309</v>
      </c>
      <c r="BP1068" s="205">
        <v>9.548178712712084E-2</v>
      </c>
      <c r="BQ1068" s="205" t="s">
        <v>115</v>
      </c>
      <c r="BR1068" s="205" t="s">
        <v>197</v>
      </c>
      <c r="BS1068" s="205">
        <v>0.30760343831061687</v>
      </c>
      <c r="BT1068" s="120" t="s">
        <v>115</v>
      </c>
      <c r="BU1068" s="120" t="s">
        <v>115</v>
      </c>
      <c r="BV1068" s="120" t="s">
        <v>115</v>
      </c>
      <c r="BW1068" s="120" t="s">
        <v>115</v>
      </c>
      <c r="BX1068" s="153">
        <v>5.00539216396822</v>
      </c>
      <c r="BY1068" s="153">
        <v>1.158294318743087</v>
      </c>
      <c r="BZ1068" s="153">
        <v>1.158294318743087</v>
      </c>
      <c r="CA1068" s="154" t="s">
        <v>197</v>
      </c>
      <c r="CB1068" s="154">
        <v>1.1984429915907662</v>
      </c>
      <c r="CC1068" s="154">
        <v>1.1984429915907662</v>
      </c>
      <c r="CD1068" s="154" t="s">
        <v>197</v>
      </c>
      <c r="CE1068" s="155">
        <v>0</v>
      </c>
      <c r="CF1068" s="155"/>
      <c r="CG1068" s="269"/>
      <c r="CH1068" s="273"/>
    </row>
    <row r="1069" spans="1:86" s="1" customFormat="1" x14ac:dyDescent="0.2">
      <c r="A1069" s="120">
        <v>1065</v>
      </c>
      <c r="B1069" s="120" t="s">
        <v>884</v>
      </c>
      <c r="C1069" s="120" t="s">
        <v>883</v>
      </c>
      <c r="D1069" s="126">
        <v>2</v>
      </c>
      <c r="E1069" s="126" t="s">
        <v>885</v>
      </c>
      <c r="F1069" s="199">
        <v>69.583333333333329</v>
      </c>
      <c r="G1069" s="199">
        <v>19.399999999999999</v>
      </c>
      <c r="H1069" s="123">
        <v>1</v>
      </c>
      <c r="I1069" s="122">
        <v>11500</v>
      </c>
      <c r="J1069" s="122">
        <v>400</v>
      </c>
      <c r="K1069" s="123">
        <v>0</v>
      </c>
      <c r="L1069" s="122">
        <v>11500</v>
      </c>
      <c r="M1069" s="122">
        <v>400</v>
      </c>
      <c r="N1069" s="122">
        <v>13768</v>
      </c>
      <c r="O1069" s="122">
        <v>1392</v>
      </c>
      <c r="P1069" s="122">
        <v>758</v>
      </c>
      <c r="Q1069" s="112" t="s">
        <v>886</v>
      </c>
      <c r="R1069" s="158">
        <v>2</v>
      </c>
      <c r="S1069" s="167">
        <v>7</v>
      </c>
      <c r="T1069" s="112" t="s">
        <v>887</v>
      </c>
      <c r="U1069" s="112" t="s">
        <v>888</v>
      </c>
      <c r="V1069" s="112" t="s">
        <v>888</v>
      </c>
      <c r="W1069" s="112" t="s">
        <v>193</v>
      </c>
      <c r="X1069" s="112">
        <v>4</v>
      </c>
      <c r="Y1069" s="112" t="s">
        <v>197</v>
      </c>
      <c r="Z1069" s="112" t="s">
        <v>197</v>
      </c>
      <c r="AA1069" s="125" t="s">
        <v>197</v>
      </c>
      <c r="AB1069" s="125" t="s">
        <v>197</v>
      </c>
      <c r="AC1069" s="125" t="s">
        <v>197</v>
      </c>
      <c r="AD1069" s="125" t="s">
        <v>197</v>
      </c>
      <c r="AE1069" s="125">
        <v>0</v>
      </c>
      <c r="AF1069" s="125">
        <v>0.1</v>
      </c>
      <c r="AG1069" s="125">
        <v>0</v>
      </c>
      <c r="AH1069" s="125">
        <v>0</v>
      </c>
      <c r="AI1069" s="202">
        <v>0</v>
      </c>
      <c r="AJ1069" s="202">
        <v>0</v>
      </c>
      <c r="AK1069" s="202">
        <v>0.8</v>
      </c>
      <c r="AL1069" s="202">
        <v>0</v>
      </c>
      <c r="AM1069" s="202">
        <v>0.1</v>
      </c>
      <c r="AN1069" s="202">
        <v>0</v>
      </c>
      <c r="AO1069" s="202">
        <v>1</v>
      </c>
      <c r="AP1069" s="202">
        <v>0</v>
      </c>
      <c r="AQ1069" s="202" t="s">
        <v>197</v>
      </c>
      <c r="AR1069" s="202">
        <v>1958</v>
      </c>
      <c r="AS1069" s="203">
        <v>60</v>
      </c>
      <c r="AT1069" s="202" t="s">
        <v>132</v>
      </c>
      <c r="AU1069" s="166" t="s">
        <v>556</v>
      </c>
      <c r="AV1069" s="152">
        <v>1.2884098726725126</v>
      </c>
      <c r="AW1069" s="152">
        <v>1.2884098726725126</v>
      </c>
      <c r="AX1069" s="179">
        <v>-0.18600052594452651</v>
      </c>
      <c r="AY1069" s="179" t="s">
        <v>115</v>
      </c>
      <c r="AZ1069" s="179">
        <v>-0.1457179935864473</v>
      </c>
      <c r="BA1069" s="179">
        <v>-0.13297469586701349</v>
      </c>
      <c r="BB1069" s="179">
        <v>0</v>
      </c>
      <c r="BC1069" s="179">
        <v>0.1299842899406099</v>
      </c>
      <c r="BD1069" s="179">
        <v>0.14342658374285711</v>
      </c>
      <c r="BE1069" s="179" t="s">
        <v>115</v>
      </c>
      <c r="BF1069" s="179">
        <v>0.1798314375844581</v>
      </c>
      <c r="BG1069" s="179">
        <v>0.2161939394449425</v>
      </c>
      <c r="BH1069" s="204">
        <v>-1</v>
      </c>
      <c r="BI1069" s="204">
        <v>8</v>
      </c>
      <c r="BJ1069" s="205" t="s">
        <v>3043</v>
      </c>
      <c r="BK1069" s="205" t="s">
        <v>3046</v>
      </c>
      <c r="BL1069" s="205" t="s">
        <v>3035</v>
      </c>
      <c r="BM1069" s="205">
        <v>0</v>
      </c>
      <c r="BN1069" s="205" t="s">
        <v>115</v>
      </c>
      <c r="BO1069" s="205">
        <v>7.2139363988532601E-3</v>
      </c>
      <c r="BP1069" s="205">
        <v>9.548178712712084E-2</v>
      </c>
      <c r="BQ1069" s="205" t="s">
        <v>115</v>
      </c>
      <c r="BR1069" s="205" t="s">
        <v>197</v>
      </c>
      <c r="BS1069" s="205">
        <v>0.43026980909525853</v>
      </c>
      <c r="BT1069" s="120" t="s">
        <v>115</v>
      </c>
      <c r="BU1069" s="120" t="s">
        <v>115</v>
      </c>
      <c r="BV1069" s="120" t="s">
        <v>115</v>
      </c>
      <c r="BW1069" s="120" t="s">
        <v>115</v>
      </c>
      <c r="BX1069" s="153">
        <v>60</v>
      </c>
      <c r="BY1069" s="153">
        <v>1.2919631622269094</v>
      </c>
      <c r="BZ1069" s="153">
        <v>1.2919631622269094</v>
      </c>
      <c r="CA1069" s="154" t="s">
        <v>197</v>
      </c>
      <c r="CB1069" s="154">
        <v>1.3617271830914686</v>
      </c>
      <c r="CC1069" s="154">
        <v>1.3617271830914686</v>
      </c>
      <c r="CD1069" s="154" t="s">
        <v>197</v>
      </c>
      <c r="CE1069" s="155">
        <v>0</v>
      </c>
      <c r="CF1069" s="155"/>
      <c r="CG1069" s="269"/>
      <c r="CH1069" s="273"/>
    </row>
    <row r="1070" spans="1:86" s="1" customFormat="1" x14ac:dyDescent="0.2">
      <c r="A1070" s="120">
        <v>1066</v>
      </c>
      <c r="B1070" s="120" t="s">
        <v>889</v>
      </c>
      <c r="C1070" s="120" t="s">
        <v>883</v>
      </c>
      <c r="D1070" s="126">
        <v>2</v>
      </c>
      <c r="E1070" s="126" t="s">
        <v>890</v>
      </c>
      <c r="F1070" s="199">
        <v>69.666666666666671</v>
      </c>
      <c r="G1070" s="199">
        <v>18.966666666666665</v>
      </c>
      <c r="H1070" s="123">
        <v>1</v>
      </c>
      <c r="I1070" s="122">
        <v>11500</v>
      </c>
      <c r="J1070" s="122">
        <v>400</v>
      </c>
      <c r="K1070" s="123">
        <v>0</v>
      </c>
      <c r="L1070" s="122">
        <v>11500</v>
      </c>
      <c r="M1070" s="122">
        <v>400</v>
      </c>
      <c r="N1070" s="122">
        <v>13067</v>
      </c>
      <c r="O1070" s="122">
        <v>1026</v>
      </c>
      <c r="P1070" s="122">
        <v>946</v>
      </c>
      <c r="Q1070" s="112" t="s">
        <v>891</v>
      </c>
      <c r="R1070" s="158">
        <v>2</v>
      </c>
      <c r="S1070" s="167">
        <v>7</v>
      </c>
      <c r="T1070" s="112" t="s">
        <v>892</v>
      </c>
      <c r="U1070" s="112" t="s">
        <v>893</v>
      </c>
      <c r="V1070" s="112" t="s">
        <v>894</v>
      </c>
      <c r="W1070" s="112" t="s">
        <v>193</v>
      </c>
      <c r="X1070" s="112">
        <v>2.5</v>
      </c>
      <c r="Y1070" s="112" t="s">
        <v>197</v>
      </c>
      <c r="Z1070" s="112" t="s">
        <v>197</v>
      </c>
      <c r="AA1070" s="125" t="s">
        <v>197</v>
      </c>
      <c r="AB1070" s="125" t="s">
        <v>197</v>
      </c>
      <c r="AC1070" s="125" t="s">
        <v>197</v>
      </c>
      <c r="AD1070" s="125" t="s">
        <v>197</v>
      </c>
      <c r="AE1070" s="125">
        <v>0</v>
      </c>
      <c r="AF1070" s="125">
        <v>0.1</v>
      </c>
      <c r="AG1070" s="125">
        <v>0</v>
      </c>
      <c r="AH1070" s="125">
        <v>0</v>
      </c>
      <c r="AI1070" s="202">
        <v>0</v>
      </c>
      <c r="AJ1070" s="202">
        <v>0</v>
      </c>
      <c r="AK1070" s="202">
        <v>2</v>
      </c>
      <c r="AL1070" s="202">
        <v>0</v>
      </c>
      <c r="AM1070" s="202">
        <v>0.1</v>
      </c>
      <c r="AN1070" s="202">
        <v>0</v>
      </c>
      <c r="AO1070" s="202">
        <v>1</v>
      </c>
      <c r="AP1070" s="202">
        <v>0</v>
      </c>
      <c r="AQ1070" s="202" t="s">
        <v>197</v>
      </c>
      <c r="AR1070" s="202">
        <v>1958</v>
      </c>
      <c r="AS1070" s="203">
        <v>8</v>
      </c>
      <c r="AT1070" s="202" t="s">
        <v>132</v>
      </c>
      <c r="AU1070" s="166" t="s">
        <v>556</v>
      </c>
      <c r="AV1070" s="152">
        <v>2.2405356502408078</v>
      </c>
      <c r="AW1070" s="152">
        <v>2.2405356502408078</v>
      </c>
      <c r="AX1070" s="179">
        <v>-0.66697602469797257</v>
      </c>
      <c r="AY1070" s="179" t="s">
        <v>115</v>
      </c>
      <c r="AZ1070" s="179">
        <v>-0.48446237601922598</v>
      </c>
      <c r="BA1070" s="179">
        <v>-0.45371301626027571</v>
      </c>
      <c r="BB1070" s="179">
        <v>0</v>
      </c>
      <c r="BC1070" s="179">
        <v>0.44892905342851308</v>
      </c>
      <c r="BD1070" s="179">
        <v>0.47227236685350982</v>
      </c>
      <c r="BE1070" s="179" t="s">
        <v>115</v>
      </c>
      <c r="BF1070" s="179">
        <v>0.62711594664498105</v>
      </c>
      <c r="BG1070" s="179">
        <v>0.74077612073500287</v>
      </c>
      <c r="BH1070" s="204">
        <v>-1</v>
      </c>
      <c r="BI1070" s="204">
        <v>8</v>
      </c>
      <c r="BJ1070" s="205" t="s">
        <v>3043</v>
      </c>
      <c r="BK1070" s="205" t="s">
        <v>3046</v>
      </c>
      <c r="BL1070" s="205" t="s">
        <v>3035</v>
      </c>
      <c r="BM1070" s="205">
        <v>0</v>
      </c>
      <c r="BN1070" s="205" t="s">
        <v>115</v>
      </c>
      <c r="BO1070" s="205">
        <v>1.8582097376073751E-2</v>
      </c>
      <c r="BP1070" s="205">
        <v>9.548178712712084E-2</v>
      </c>
      <c r="BQ1070" s="205" t="s">
        <v>115</v>
      </c>
      <c r="BR1070" s="205" t="s">
        <v>197</v>
      </c>
      <c r="BS1070" s="205">
        <v>0.47179544065423451</v>
      </c>
      <c r="BT1070" s="120" t="s">
        <v>115</v>
      </c>
      <c r="BU1070" s="120" t="s">
        <v>115</v>
      </c>
      <c r="BV1070" s="120" t="s">
        <v>115</v>
      </c>
      <c r="BW1070" s="120" t="s">
        <v>115</v>
      </c>
      <c r="BX1070" s="153">
        <v>8</v>
      </c>
      <c r="BY1070" s="153">
        <v>2.242646219539739</v>
      </c>
      <c r="BZ1070" s="153">
        <v>2.242646219539739</v>
      </c>
      <c r="CA1070" s="154" t="s">
        <v>197</v>
      </c>
      <c r="CB1070" s="154">
        <v>2.2917358058550308</v>
      </c>
      <c r="CC1070" s="154">
        <v>2.2917358058550308</v>
      </c>
      <c r="CD1070" s="154" t="s">
        <v>197</v>
      </c>
      <c r="CE1070" s="155">
        <v>0</v>
      </c>
      <c r="CF1070" s="155"/>
      <c r="CG1070" s="269"/>
      <c r="CH1070" s="273"/>
    </row>
    <row r="1071" spans="1:86" s="1" customFormat="1" x14ac:dyDescent="0.2">
      <c r="A1071" s="120">
        <v>1067</v>
      </c>
      <c r="B1071" s="120" t="s">
        <v>895</v>
      </c>
      <c r="C1071" s="120" t="s">
        <v>883</v>
      </c>
      <c r="D1071" s="126">
        <v>2</v>
      </c>
      <c r="E1071" s="126" t="s">
        <v>896</v>
      </c>
      <c r="F1071" s="199">
        <v>69.666666666666671</v>
      </c>
      <c r="G1071" s="199">
        <v>19</v>
      </c>
      <c r="H1071" s="123">
        <v>1</v>
      </c>
      <c r="I1071" s="122">
        <v>10200</v>
      </c>
      <c r="J1071" s="122">
        <v>350</v>
      </c>
      <c r="K1071" s="123">
        <v>0</v>
      </c>
      <c r="L1071" s="122">
        <v>10200</v>
      </c>
      <c r="M1071" s="122">
        <v>350</v>
      </c>
      <c r="N1071" s="122">
        <v>11525</v>
      </c>
      <c r="O1071" s="122">
        <v>1006</v>
      </c>
      <c r="P1071" s="122">
        <v>971</v>
      </c>
      <c r="Q1071" s="112" t="s">
        <v>640</v>
      </c>
      <c r="R1071" s="158">
        <v>2</v>
      </c>
      <c r="S1071" s="167">
        <v>7</v>
      </c>
      <c r="T1071" s="112" t="s">
        <v>897</v>
      </c>
      <c r="U1071" s="112" t="s">
        <v>729</v>
      </c>
      <c r="V1071" s="112" t="s">
        <v>677</v>
      </c>
      <c r="W1071" s="112" t="s">
        <v>193</v>
      </c>
      <c r="X1071" s="112" t="s">
        <v>197</v>
      </c>
      <c r="Y1071" s="112" t="s">
        <v>197</v>
      </c>
      <c r="Z1071" s="112" t="s">
        <v>197</v>
      </c>
      <c r="AA1071" s="125" t="s">
        <v>197</v>
      </c>
      <c r="AB1071" s="125" t="s">
        <v>197</v>
      </c>
      <c r="AC1071" s="125" t="s">
        <v>197</v>
      </c>
      <c r="AD1071" s="125" t="s">
        <v>197</v>
      </c>
      <c r="AE1071" s="125">
        <v>0</v>
      </c>
      <c r="AF1071" s="125">
        <v>0.1</v>
      </c>
      <c r="AG1071" s="125">
        <v>0</v>
      </c>
      <c r="AH1071" s="125">
        <v>0</v>
      </c>
      <c r="AI1071" s="202">
        <v>0</v>
      </c>
      <c r="AJ1071" s="202">
        <v>0</v>
      </c>
      <c r="AK1071" s="202">
        <v>0.6</v>
      </c>
      <c r="AL1071" s="202">
        <v>0</v>
      </c>
      <c r="AM1071" s="202">
        <v>0.1</v>
      </c>
      <c r="AN1071" s="202">
        <v>0</v>
      </c>
      <c r="AO1071" s="202">
        <v>1</v>
      </c>
      <c r="AP1071" s="202">
        <v>0</v>
      </c>
      <c r="AQ1071" s="202" t="s">
        <v>197</v>
      </c>
      <c r="AR1071" s="202">
        <v>1958</v>
      </c>
      <c r="AS1071" s="203">
        <v>10</v>
      </c>
      <c r="AT1071" s="202" t="s">
        <v>132</v>
      </c>
      <c r="AU1071" s="166" t="s">
        <v>556</v>
      </c>
      <c r="AV1071" s="152">
        <v>1.1747340124470731</v>
      </c>
      <c r="AW1071" s="152">
        <v>1.1747340124470731</v>
      </c>
      <c r="AX1071" s="179">
        <v>-0.66697602469797257</v>
      </c>
      <c r="AY1071" s="179" t="s">
        <v>115</v>
      </c>
      <c r="AZ1071" s="179">
        <v>-0.48446237601922598</v>
      </c>
      <c r="BA1071" s="179">
        <v>-0.45371301626027571</v>
      </c>
      <c r="BB1071" s="179">
        <v>0</v>
      </c>
      <c r="BC1071" s="179">
        <v>0.44892905342851308</v>
      </c>
      <c r="BD1071" s="179">
        <v>0.47227236685350982</v>
      </c>
      <c r="BE1071" s="179" t="s">
        <v>115</v>
      </c>
      <c r="BF1071" s="179">
        <v>0.62711594664498105</v>
      </c>
      <c r="BG1071" s="179">
        <v>0.74077612073500287</v>
      </c>
      <c r="BH1071" s="204">
        <v>-1</v>
      </c>
      <c r="BI1071" s="204">
        <v>8</v>
      </c>
      <c r="BJ1071" s="205" t="s">
        <v>3043</v>
      </c>
      <c r="BK1071" s="205" t="s">
        <v>3046</v>
      </c>
      <c r="BL1071" s="205" t="s">
        <v>3035</v>
      </c>
      <c r="BM1071" s="205">
        <v>0</v>
      </c>
      <c r="BN1071" s="205" t="s">
        <v>115</v>
      </c>
      <c r="BO1071" s="205">
        <v>1.6375400967424181E-2</v>
      </c>
      <c r="BP1071" s="205">
        <v>9.548178712712084E-2</v>
      </c>
      <c r="BQ1071" s="205" t="s">
        <v>115</v>
      </c>
      <c r="BR1071" s="205" t="s">
        <v>197</v>
      </c>
      <c r="BS1071" s="205">
        <v>0.34775652726418288</v>
      </c>
      <c r="BT1071" s="120" t="s">
        <v>115</v>
      </c>
      <c r="BU1071" s="120" t="s">
        <v>115</v>
      </c>
      <c r="BV1071" s="120" t="s">
        <v>115</v>
      </c>
      <c r="BW1071" s="120" t="s">
        <v>115</v>
      </c>
      <c r="BX1071" s="153">
        <v>10</v>
      </c>
      <c r="BY1071" s="153">
        <v>1.1787217336716214</v>
      </c>
      <c r="BZ1071" s="153">
        <v>1.1787217336716214</v>
      </c>
      <c r="CA1071" s="154" t="s">
        <v>197</v>
      </c>
      <c r="CB1071" s="154">
        <v>1.2289505798382119</v>
      </c>
      <c r="CC1071" s="154">
        <v>1.2289505798382119</v>
      </c>
      <c r="CD1071" s="154" t="s">
        <v>197</v>
      </c>
      <c r="CE1071" s="155">
        <v>0</v>
      </c>
      <c r="CF1071" s="155"/>
      <c r="CG1071" s="269"/>
      <c r="CH1071" s="273"/>
    </row>
    <row r="1072" spans="1:86" s="1" customFormat="1" x14ac:dyDescent="0.2">
      <c r="A1072" s="120">
        <v>1068</v>
      </c>
      <c r="B1072" s="120" t="s">
        <v>898</v>
      </c>
      <c r="C1072" s="120" t="s">
        <v>883</v>
      </c>
      <c r="D1072" s="126">
        <v>2</v>
      </c>
      <c r="E1072" s="126" t="s">
        <v>896</v>
      </c>
      <c r="F1072" s="199">
        <v>68.666666666666671</v>
      </c>
      <c r="G1072" s="199">
        <v>16.916666666666668</v>
      </c>
      <c r="H1072" s="123">
        <v>1</v>
      </c>
      <c r="I1072" s="122">
        <v>10700</v>
      </c>
      <c r="J1072" s="122">
        <v>300</v>
      </c>
      <c r="K1072" s="123">
        <v>0</v>
      </c>
      <c r="L1072" s="122">
        <v>10700</v>
      </c>
      <c r="M1072" s="122">
        <v>300</v>
      </c>
      <c r="N1072" s="122">
        <v>12243</v>
      </c>
      <c r="O1072" s="122">
        <v>631</v>
      </c>
      <c r="P1072" s="122">
        <v>921</v>
      </c>
      <c r="Q1072" s="112" t="s">
        <v>457</v>
      </c>
      <c r="R1072" s="158">
        <v>2</v>
      </c>
      <c r="S1072" s="167">
        <v>7</v>
      </c>
      <c r="T1072" s="112" t="s">
        <v>899</v>
      </c>
      <c r="U1072" s="112" t="s">
        <v>197</v>
      </c>
      <c r="V1072" s="112" t="s">
        <v>197</v>
      </c>
      <c r="W1072" s="112" t="s">
        <v>197</v>
      </c>
      <c r="X1072" s="112" t="s">
        <v>197</v>
      </c>
      <c r="Y1072" s="112" t="s">
        <v>197</v>
      </c>
      <c r="Z1072" s="112" t="s">
        <v>197</v>
      </c>
      <c r="AA1072" s="125" t="s">
        <v>197</v>
      </c>
      <c r="AB1072" s="125" t="s">
        <v>197</v>
      </c>
      <c r="AC1072" s="125" t="s">
        <v>197</v>
      </c>
      <c r="AD1072" s="125" t="s">
        <v>197</v>
      </c>
      <c r="AE1072" s="125">
        <v>0</v>
      </c>
      <c r="AF1072" s="125">
        <v>0.1</v>
      </c>
      <c r="AG1072" s="125">
        <v>0</v>
      </c>
      <c r="AH1072" s="125">
        <v>0</v>
      </c>
      <c r="AI1072" s="202">
        <v>0</v>
      </c>
      <c r="AJ1072" s="202">
        <v>0</v>
      </c>
      <c r="AK1072" s="202">
        <v>2</v>
      </c>
      <c r="AL1072" s="202">
        <v>0</v>
      </c>
      <c r="AM1072" s="202">
        <v>0.1</v>
      </c>
      <c r="AN1072" s="202">
        <v>0</v>
      </c>
      <c r="AO1072" s="202">
        <v>1</v>
      </c>
      <c r="AP1072" s="202">
        <v>0</v>
      </c>
      <c r="AQ1072" s="202" t="s">
        <v>197</v>
      </c>
      <c r="AR1072" s="202">
        <v>1958</v>
      </c>
      <c r="AS1072" s="203" t="s">
        <v>197</v>
      </c>
      <c r="AT1072" s="202" t="s">
        <v>132</v>
      </c>
      <c r="AU1072" s="166" t="s">
        <v>556</v>
      </c>
      <c r="AV1072" s="152">
        <v>2.2405356502408078</v>
      </c>
      <c r="AW1072" s="152">
        <v>2.2405356502408078</v>
      </c>
      <c r="AX1072" s="179">
        <v>-0.65824165970121862</v>
      </c>
      <c r="AY1072" s="179" t="s">
        <v>115</v>
      </c>
      <c r="AZ1072" s="179">
        <v>-0.48224537292978092</v>
      </c>
      <c r="BA1072" s="179">
        <v>-0.45384296251889611</v>
      </c>
      <c r="BB1072" s="179">
        <v>0</v>
      </c>
      <c r="BC1072" s="179">
        <v>0.4343367500125534</v>
      </c>
      <c r="BD1072" s="179">
        <v>0.45573470808006122</v>
      </c>
      <c r="BE1072" s="179" t="s">
        <v>115</v>
      </c>
      <c r="BF1072" s="179">
        <v>0.60025200400630374</v>
      </c>
      <c r="BG1072" s="179">
        <v>0.70203138659327413</v>
      </c>
      <c r="BH1072" s="204">
        <v>-1</v>
      </c>
      <c r="BI1072" s="204">
        <v>8</v>
      </c>
      <c r="BJ1072" s="205" t="s">
        <v>3043</v>
      </c>
      <c r="BK1072" s="205" t="s">
        <v>3046</v>
      </c>
      <c r="BL1072" s="205" t="s">
        <v>3035</v>
      </c>
      <c r="BM1072" s="205">
        <v>0</v>
      </c>
      <c r="BN1072" s="205" t="s">
        <v>115</v>
      </c>
      <c r="BO1072" s="205">
        <v>2.3027822155507138E-2</v>
      </c>
      <c r="BP1072" s="205">
        <v>9.548178712712084E-2</v>
      </c>
      <c r="BQ1072" s="205" t="s">
        <v>115</v>
      </c>
      <c r="BR1072" s="205" t="s">
        <v>197</v>
      </c>
      <c r="BS1072" s="205">
        <v>0.15886581792945809</v>
      </c>
      <c r="BT1072" s="120" t="s">
        <v>115</v>
      </c>
      <c r="BU1072" s="120" t="s">
        <v>115</v>
      </c>
      <c r="BV1072" s="120" t="s">
        <v>115</v>
      </c>
      <c r="BW1072" s="120" t="s">
        <v>115</v>
      </c>
      <c r="BX1072" s="153" t="e">
        <v>#VALUE!</v>
      </c>
      <c r="BY1072" s="153">
        <v>2.2426874620120865</v>
      </c>
      <c r="BZ1072" s="153">
        <v>2.2426874620120865</v>
      </c>
      <c r="CA1072" s="154" t="s">
        <v>197</v>
      </c>
      <c r="CB1072" s="154">
        <v>2.2483072299782805</v>
      </c>
      <c r="CC1072" s="154">
        <v>2.2483072299782805</v>
      </c>
      <c r="CD1072" s="154" t="s">
        <v>197</v>
      </c>
      <c r="CE1072" s="155">
        <v>1</v>
      </c>
      <c r="CF1072" s="155" t="s">
        <v>821</v>
      </c>
      <c r="CG1072" s="269"/>
      <c r="CH1072" s="273"/>
    </row>
    <row r="1073" spans="1:86" s="1" customFormat="1" x14ac:dyDescent="0.2">
      <c r="A1073" s="120">
        <v>1069</v>
      </c>
      <c r="B1073" s="120" t="s">
        <v>900</v>
      </c>
      <c r="C1073" s="120" t="s">
        <v>883</v>
      </c>
      <c r="D1073" s="126">
        <v>2</v>
      </c>
      <c r="E1073" s="126" t="s">
        <v>901</v>
      </c>
      <c r="F1073" s="199">
        <v>65.283333333333331</v>
      </c>
      <c r="G1073" s="199">
        <v>12.15</v>
      </c>
      <c r="H1073" s="123">
        <v>1</v>
      </c>
      <c r="I1073" s="122">
        <v>10300</v>
      </c>
      <c r="J1073" s="122">
        <v>250</v>
      </c>
      <c r="K1073" s="123">
        <v>0</v>
      </c>
      <c r="L1073" s="122">
        <v>10300</v>
      </c>
      <c r="M1073" s="122">
        <v>250</v>
      </c>
      <c r="N1073" s="122">
        <v>11675.5</v>
      </c>
      <c r="O1073" s="122">
        <v>814.5</v>
      </c>
      <c r="P1073" s="122">
        <v>645.5</v>
      </c>
      <c r="Q1073" s="112" t="s">
        <v>902</v>
      </c>
      <c r="R1073" s="158">
        <v>2</v>
      </c>
      <c r="S1073" s="167">
        <v>7</v>
      </c>
      <c r="T1073" s="112" t="s">
        <v>903</v>
      </c>
      <c r="U1073" s="112" t="s">
        <v>197</v>
      </c>
      <c r="V1073" s="112" t="s">
        <v>904</v>
      </c>
      <c r="W1073" s="112" t="s">
        <v>197</v>
      </c>
      <c r="X1073" s="112" t="s">
        <v>197</v>
      </c>
      <c r="Y1073" s="112" t="s">
        <v>197</v>
      </c>
      <c r="Z1073" s="112" t="s">
        <v>197</v>
      </c>
      <c r="AA1073" s="125" t="s">
        <v>197</v>
      </c>
      <c r="AB1073" s="125" t="s">
        <v>197</v>
      </c>
      <c r="AC1073" s="125" t="s">
        <v>197</v>
      </c>
      <c r="AD1073" s="125" t="s">
        <v>197</v>
      </c>
      <c r="AE1073" s="125">
        <v>0</v>
      </c>
      <c r="AF1073" s="125">
        <v>0.1</v>
      </c>
      <c r="AG1073" s="125">
        <v>0</v>
      </c>
      <c r="AH1073" s="125">
        <v>0</v>
      </c>
      <c r="AI1073" s="202">
        <v>0</v>
      </c>
      <c r="AJ1073" s="202">
        <v>0</v>
      </c>
      <c r="AK1073" s="202">
        <v>2</v>
      </c>
      <c r="AL1073" s="202">
        <v>0</v>
      </c>
      <c r="AM1073" s="202">
        <v>0.1</v>
      </c>
      <c r="AN1073" s="202">
        <v>0</v>
      </c>
      <c r="AO1073" s="202">
        <v>1</v>
      </c>
      <c r="AP1073" s="202">
        <v>0</v>
      </c>
      <c r="AQ1073" s="202" t="s">
        <v>197</v>
      </c>
      <c r="AR1073" s="202">
        <v>1958</v>
      </c>
      <c r="AS1073" s="203">
        <v>9</v>
      </c>
      <c r="AT1073" s="202" t="s">
        <v>132</v>
      </c>
      <c r="AU1073" s="166" t="s">
        <v>556</v>
      </c>
      <c r="AV1073" s="152">
        <v>2.2405356502408078</v>
      </c>
      <c r="AW1073" s="152">
        <v>2.2405356502408078</v>
      </c>
      <c r="AX1073" s="179">
        <v>-0.145269352009994</v>
      </c>
      <c r="AY1073" s="179" t="s">
        <v>115</v>
      </c>
      <c r="AZ1073" s="179">
        <v>-9.3286393670477141E-2</v>
      </c>
      <c r="BA1073" s="179">
        <v>-8.5887798029440479E-2</v>
      </c>
      <c r="BB1073" s="179">
        <v>0</v>
      </c>
      <c r="BC1073" s="179">
        <v>8.7440647723740425E-2</v>
      </c>
      <c r="BD1073" s="179">
        <v>9.6914225201690157E-2</v>
      </c>
      <c r="BE1073" s="179" t="s">
        <v>115</v>
      </c>
      <c r="BF1073" s="179">
        <v>0.13895642360472091</v>
      </c>
      <c r="BG1073" s="179">
        <v>0.16027441763487291</v>
      </c>
      <c r="BH1073" s="204">
        <v>-1</v>
      </c>
      <c r="BI1073" s="204">
        <v>8</v>
      </c>
      <c r="BJ1073" s="205" t="s">
        <v>3043</v>
      </c>
      <c r="BK1073" s="205" t="s">
        <v>3046</v>
      </c>
      <c r="BL1073" s="205" t="s">
        <v>3035</v>
      </c>
      <c r="BM1073" s="205">
        <v>0</v>
      </c>
      <c r="BN1073" s="205" t="s">
        <v>115</v>
      </c>
      <c r="BO1073" s="205">
        <v>0.13505260583275949</v>
      </c>
      <c r="BP1073" s="205">
        <v>9.548178712712084E-2</v>
      </c>
      <c r="BQ1073" s="205" t="s">
        <v>115</v>
      </c>
      <c r="BR1073" s="205" t="s">
        <v>197</v>
      </c>
      <c r="BS1073" s="205">
        <v>0.15130021023076859</v>
      </c>
      <c r="BT1073" s="120" t="s">
        <v>115</v>
      </c>
      <c r="BU1073" s="120" t="s">
        <v>115</v>
      </c>
      <c r="BV1073" s="120" t="s">
        <v>115</v>
      </c>
      <c r="BW1073" s="120" t="s">
        <v>115</v>
      </c>
      <c r="BX1073" s="153">
        <v>9</v>
      </c>
      <c r="BY1073" s="153">
        <v>2.2466321412316721</v>
      </c>
      <c r="BZ1073" s="153">
        <v>2.2466321412316721</v>
      </c>
      <c r="CA1073" s="154" t="s">
        <v>197</v>
      </c>
      <c r="CB1073" s="154">
        <v>2.2517210599075286</v>
      </c>
      <c r="CC1073" s="154">
        <v>2.2517210599075286</v>
      </c>
      <c r="CD1073" s="154" t="s">
        <v>197</v>
      </c>
      <c r="CE1073" s="155">
        <v>0</v>
      </c>
      <c r="CF1073" s="155"/>
      <c r="CG1073" s="269"/>
      <c r="CH1073" s="273"/>
    </row>
    <row r="1074" spans="1:86" s="1" customFormat="1" x14ac:dyDescent="0.2">
      <c r="A1074" s="120">
        <v>1070</v>
      </c>
      <c r="B1074" s="120" t="s">
        <v>905</v>
      </c>
      <c r="C1074" s="120" t="s">
        <v>883</v>
      </c>
      <c r="D1074" s="126">
        <v>2</v>
      </c>
      <c r="E1074" s="126" t="s">
        <v>906</v>
      </c>
      <c r="F1074" s="199">
        <v>69.599999999999994</v>
      </c>
      <c r="G1074" s="199">
        <v>20.883333333333333</v>
      </c>
      <c r="H1074" s="123">
        <v>1</v>
      </c>
      <c r="I1074" s="122">
        <v>9880</v>
      </c>
      <c r="J1074" s="122">
        <v>240</v>
      </c>
      <c r="K1074" s="123">
        <v>0</v>
      </c>
      <c r="L1074" s="122">
        <v>9880</v>
      </c>
      <c r="M1074" s="122">
        <v>240</v>
      </c>
      <c r="N1074" s="122">
        <v>11283</v>
      </c>
      <c r="O1074" s="122">
        <v>712</v>
      </c>
      <c r="P1074" s="122">
        <v>767</v>
      </c>
      <c r="Q1074" s="112" t="s">
        <v>873</v>
      </c>
      <c r="R1074" s="158">
        <v>2</v>
      </c>
      <c r="S1074" s="167">
        <v>7</v>
      </c>
      <c r="T1074" s="112" t="s">
        <v>501</v>
      </c>
      <c r="U1074" s="112" t="s">
        <v>197</v>
      </c>
      <c r="V1074" s="112" t="s">
        <v>907</v>
      </c>
      <c r="W1074" s="112" t="s">
        <v>197</v>
      </c>
      <c r="X1074" s="112">
        <v>43</v>
      </c>
      <c r="Y1074" s="112" t="s">
        <v>197</v>
      </c>
      <c r="Z1074" s="112" t="s">
        <v>197</v>
      </c>
      <c r="AA1074" s="125" t="s">
        <v>197</v>
      </c>
      <c r="AB1074" s="125" t="s">
        <v>197</v>
      </c>
      <c r="AC1074" s="125" t="s">
        <v>197</v>
      </c>
      <c r="AD1074" s="125" t="s">
        <v>197</v>
      </c>
      <c r="AE1074" s="125">
        <v>0</v>
      </c>
      <c r="AF1074" s="125">
        <v>0.1</v>
      </c>
      <c r="AG1074" s="125">
        <v>0</v>
      </c>
      <c r="AH1074" s="125">
        <v>0</v>
      </c>
      <c r="AI1074" s="202">
        <v>0</v>
      </c>
      <c r="AJ1074" s="202">
        <v>0</v>
      </c>
      <c r="AK1074" s="202">
        <v>2</v>
      </c>
      <c r="AL1074" s="202">
        <v>0</v>
      </c>
      <c r="AM1074" s="202">
        <v>0.1</v>
      </c>
      <c r="AN1074" s="202">
        <v>0</v>
      </c>
      <c r="AO1074" s="202">
        <v>1</v>
      </c>
      <c r="AP1074" s="202">
        <v>0</v>
      </c>
      <c r="AQ1074" s="202" t="s">
        <v>197</v>
      </c>
      <c r="AR1074" s="202">
        <v>1958</v>
      </c>
      <c r="AS1074" s="203">
        <v>45</v>
      </c>
      <c r="AT1074" s="202" t="s">
        <v>132</v>
      </c>
      <c r="AU1074" s="166" t="s">
        <v>556</v>
      </c>
      <c r="AV1074" s="152">
        <v>2.2405356502408078</v>
      </c>
      <c r="AW1074" s="152">
        <v>2.2405356502408078</v>
      </c>
      <c r="AX1074" s="179">
        <v>-0.35599550950548881</v>
      </c>
      <c r="AY1074" s="179" t="s">
        <v>115</v>
      </c>
      <c r="AZ1074" s="179">
        <v>-0.26448897475622918</v>
      </c>
      <c r="BA1074" s="179">
        <v>-0.2492356831732698</v>
      </c>
      <c r="BB1074" s="179">
        <v>0</v>
      </c>
      <c r="BC1074" s="179">
        <v>0.24144823942890389</v>
      </c>
      <c r="BD1074" s="179">
        <v>0.25677274521481858</v>
      </c>
      <c r="BE1074" s="179" t="s">
        <v>115</v>
      </c>
      <c r="BF1074" s="179">
        <v>0.3255601445578804</v>
      </c>
      <c r="BG1074" s="179">
        <v>0.36704756977780978</v>
      </c>
      <c r="BH1074" s="204">
        <v>-1</v>
      </c>
      <c r="BI1074" s="204">
        <v>8</v>
      </c>
      <c r="BJ1074" s="205" t="s">
        <v>3043</v>
      </c>
      <c r="BK1074" s="205" t="s">
        <v>3046</v>
      </c>
      <c r="BL1074" s="205" t="s">
        <v>3035</v>
      </c>
      <c r="BM1074" s="205">
        <v>0</v>
      </c>
      <c r="BN1074" s="205" t="s">
        <v>115</v>
      </c>
      <c r="BO1074" s="205">
        <v>6.9395297904464304E-2</v>
      </c>
      <c r="BP1074" s="205">
        <v>9.548178712712084E-2</v>
      </c>
      <c r="BQ1074" s="205" t="s">
        <v>115</v>
      </c>
      <c r="BR1074" s="205" t="s">
        <v>197</v>
      </c>
      <c r="BS1074" s="205">
        <v>0.1676257811510353</v>
      </c>
      <c r="BT1074" s="120" t="s">
        <v>115</v>
      </c>
      <c r="BU1074" s="120" t="s">
        <v>115</v>
      </c>
      <c r="BV1074" s="120" t="s">
        <v>115</v>
      </c>
      <c r="BW1074" s="120" t="s">
        <v>115</v>
      </c>
      <c r="BX1074" s="153">
        <v>45</v>
      </c>
      <c r="BY1074" s="153">
        <v>2.2436426807859218</v>
      </c>
      <c r="BZ1074" s="153">
        <v>2.2436426807859218</v>
      </c>
      <c r="CA1074" s="154" t="s">
        <v>197</v>
      </c>
      <c r="CB1074" s="154">
        <v>2.2498957490405487</v>
      </c>
      <c r="CC1074" s="154">
        <v>2.2498957490405487</v>
      </c>
      <c r="CD1074" s="154" t="s">
        <v>197</v>
      </c>
      <c r="CE1074" s="155">
        <v>0</v>
      </c>
      <c r="CF1074" s="155"/>
      <c r="CG1074" s="269"/>
      <c r="CH1074" s="273"/>
    </row>
    <row r="1075" spans="1:86" s="1" customFormat="1" x14ac:dyDescent="0.2">
      <c r="A1075" s="120">
        <v>1071</v>
      </c>
      <c r="B1075" s="120" t="s">
        <v>536</v>
      </c>
      <c r="C1075" s="120" t="s">
        <v>2561</v>
      </c>
      <c r="D1075" s="126">
        <v>2</v>
      </c>
      <c r="E1075" s="126" t="s">
        <v>908</v>
      </c>
      <c r="F1075" s="199">
        <v>70.283333333333331</v>
      </c>
      <c r="G1075" s="199">
        <v>23.1</v>
      </c>
      <c r="H1075" s="123">
        <v>1</v>
      </c>
      <c r="I1075" s="122">
        <v>4820</v>
      </c>
      <c r="J1075" s="122">
        <v>160</v>
      </c>
      <c r="K1075" s="123">
        <v>0</v>
      </c>
      <c r="L1075" s="122">
        <v>4820</v>
      </c>
      <c r="M1075" s="122">
        <v>160</v>
      </c>
      <c r="N1075" s="122">
        <v>4690</v>
      </c>
      <c r="O1075" s="122">
        <v>510</v>
      </c>
      <c r="P1075" s="122">
        <v>443</v>
      </c>
      <c r="Q1075" s="112" t="s">
        <v>539</v>
      </c>
      <c r="R1075" s="158">
        <v>0</v>
      </c>
      <c r="S1075" s="167">
        <v>0</v>
      </c>
      <c r="T1075" s="112" t="s">
        <v>909</v>
      </c>
      <c r="U1075" s="112" t="s">
        <v>914</v>
      </c>
      <c r="V1075" s="112" t="s">
        <v>197</v>
      </c>
      <c r="W1075" s="112" t="s">
        <v>193</v>
      </c>
      <c r="X1075" s="112" t="s">
        <v>197</v>
      </c>
      <c r="Y1075" s="112" t="s">
        <v>197</v>
      </c>
      <c r="Z1075" s="112" t="s">
        <v>197</v>
      </c>
      <c r="AA1075" s="125" t="s">
        <v>197</v>
      </c>
      <c r="AB1075" s="125" t="s">
        <v>197</v>
      </c>
      <c r="AC1075" s="125" t="s">
        <v>197</v>
      </c>
      <c r="AD1075" s="125" t="s">
        <v>197</v>
      </c>
      <c r="AE1075" s="125">
        <v>0</v>
      </c>
      <c r="AF1075" s="125">
        <v>0.1</v>
      </c>
      <c r="AG1075" s="125">
        <v>0</v>
      </c>
      <c r="AH1075" s="125">
        <v>0</v>
      </c>
      <c r="AI1075" s="202">
        <v>0</v>
      </c>
      <c r="AJ1075" s="202">
        <v>0</v>
      </c>
      <c r="AK1075" s="202">
        <v>0.63522832754425673</v>
      </c>
      <c r="AL1075" s="202">
        <v>0</v>
      </c>
      <c r="AM1075" s="202">
        <v>0.1</v>
      </c>
      <c r="AN1075" s="202">
        <v>0</v>
      </c>
      <c r="AO1075" s="202">
        <v>1</v>
      </c>
      <c r="AP1075" s="202">
        <v>0</v>
      </c>
      <c r="AQ1075" s="202" t="s">
        <v>197</v>
      </c>
      <c r="AR1075" s="202">
        <v>1938</v>
      </c>
      <c r="AS1075" s="203">
        <v>15</v>
      </c>
      <c r="AT1075" s="202" t="s">
        <v>132</v>
      </c>
      <c r="AU1075" s="166" t="s">
        <v>556</v>
      </c>
      <c r="AV1075" s="152">
        <v>1.1931114902282491</v>
      </c>
      <c r="AW1075" s="152">
        <v>1.1931114902282491</v>
      </c>
      <c r="AX1075" s="179">
        <v>-0.35599550950548881</v>
      </c>
      <c r="AY1075" s="179" t="s">
        <v>115</v>
      </c>
      <c r="AZ1075" s="179">
        <v>-0.26448897475622918</v>
      </c>
      <c r="BA1075" s="179">
        <v>-0.2492356831732698</v>
      </c>
      <c r="BB1075" s="179">
        <v>0</v>
      </c>
      <c r="BC1075" s="179">
        <v>0.24144823942890389</v>
      </c>
      <c r="BD1075" s="179">
        <v>0.25677274521481858</v>
      </c>
      <c r="BE1075" s="179" t="s">
        <v>115</v>
      </c>
      <c r="BF1075" s="179">
        <v>0.3255601445578804</v>
      </c>
      <c r="BG1075" s="179">
        <v>0.36704756977780978</v>
      </c>
      <c r="BH1075" s="204">
        <v>1</v>
      </c>
      <c r="BI1075" s="204">
        <v>5</v>
      </c>
      <c r="BJ1075" s="205" t="s">
        <v>3028</v>
      </c>
      <c r="BK1075" s="205" t="s">
        <v>3029</v>
      </c>
      <c r="BL1075" s="205" t="s">
        <v>3030</v>
      </c>
      <c r="BM1075" s="205">
        <v>1.4771672455743261</v>
      </c>
      <c r="BN1075" s="205" t="s">
        <v>115</v>
      </c>
      <c r="BO1075" s="205">
        <v>0.12864820183899719</v>
      </c>
      <c r="BP1075" s="205">
        <v>9.548178712712084E-2</v>
      </c>
      <c r="BQ1075" s="205" t="s">
        <v>115</v>
      </c>
      <c r="BR1075" s="205" t="s">
        <v>197</v>
      </c>
      <c r="BS1075" s="205">
        <v>0.47116724557432588</v>
      </c>
      <c r="BT1075" s="120" t="s">
        <v>115</v>
      </c>
      <c r="BU1075" s="120" t="s">
        <v>115</v>
      </c>
      <c r="BV1075" s="120" t="s">
        <v>115</v>
      </c>
      <c r="BW1075" s="120" t="s">
        <v>115</v>
      </c>
      <c r="BX1075" s="153">
        <v>13.522832754425673</v>
      </c>
      <c r="BY1075" s="153">
        <v>1.2038198202488899</v>
      </c>
      <c r="BZ1075" s="153">
        <v>1.2038198202488899</v>
      </c>
      <c r="CA1075" s="154" t="s">
        <v>197</v>
      </c>
      <c r="CB1075" s="154">
        <v>1.2927415568961054</v>
      </c>
      <c r="CC1075" s="154">
        <v>1.2927415568961054</v>
      </c>
      <c r="CD1075" s="154" t="s">
        <v>197</v>
      </c>
      <c r="CE1075" s="155">
        <v>0</v>
      </c>
      <c r="CF1075" s="155"/>
      <c r="CG1075" s="269"/>
      <c r="CH1075" s="273"/>
    </row>
    <row r="1076" spans="1:86" s="1" customFormat="1" x14ac:dyDescent="0.2">
      <c r="A1076" s="120">
        <v>1072</v>
      </c>
      <c r="B1076" s="120" t="s">
        <v>910</v>
      </c>
      <c r="C1076" s="120" t="s">
        <v>883</v>
      </c>
      <c r="D1076" s="126">
        <v>2</v>
      </c>
      <c r="E1076" s="126" t="s">
        <v>911</v>
      </c>
      <c r="F1076" s="199">
        <v>59.93333333333333</v>
      </c>
      <c r="G1076" s="199">
        <v>10.766666666666667</v>
      </c>
      <c r="H1076" s="123">
        <v>1</v>
      </c>
      <c r="I1076" s="122">
        <v>9850</v>
      </c>
      <c r="J1076" s="122">
        <v>350</v>
      </c>
      <c r="K1076" s="123">
        <v>0</v>
      </c>
      <c r="L1076" s="122">
        <v>9850</v>
      </c>
      <c r="M1076" s="122">
        <v>350</v>
      </c>
      <c r="N1076" s="122">
        <v>12113.6</v>
      </c>
      <c r="O1076" s="122">
        <v>707.39999999999964</v>
      </c>
      <c r="P1076" s="122">
        <v>1321.6</v>
      </c>
      <c r="Q1076" s="112" t="s">
        <v>912</v>
      </c>
      <c r="R1076" s="158">
        <v>2</v>
      </c>
      <c r="S1076" s="167">
        <v>7</v>
      </c>
      <c r="T1076" s="112" t="s">
        <v>913</v>
      </c>
      <c r="U1076" s="112" t="s">
        <v>915</v>
      </c>
      <c r="V1076" s="112" t="s">
        <v>915</v>
      </c>
      <c r="W1076" s="112" t="s">
        <v>193</v>
      </c>
      <c r="X1076" s="112" t="s">
        <v>197</v>
      </c>
      <c r="Y1076" s="112" t="s">
        <v>197</v>
      </c>
      <c r="Z1076" s="112" t="s">
        <v>197</v>
      </c>
      <c r="AA1076" s="125" t="s">
        <v>197</v>
      </c>
      <c r="AB1076" s="125" t="s">
        <v>197</v>
      </c>
      <c r="AC1076" s="125" t="s">
        <v>197</v>
      </c>
      <c r="AD1076" s="125" t="s">
        <v>197</v>
      </c>
      <c r="AE1076" s="125">
        <v>0</v>
      </c>
      <c r="AF1076" s="125">
        <v>0.1</v>
      </c>
      <c r="AG1076" s="125">
        <v>0</v>
      </c>
      <c r="AH1076" s="125">
        <v>0</v>
      </c>
      <c r="AI1076" s="202">
        <v>0</v>
      </c>
      <c r="AJ1076" s="202">
        <v>0</v>
      </c>
      <c r="AK1076" s="202">
        <v>1.5</v>
      </c>
      <c r="AL1076" s="202">
        <v>0</v>
      </c>
      <c r="AM1076" s="202">
        <v>0.1</v>
      </c>
      <c r="AN1076" s="202">
        <v>0</v>
      </c>
      <c r="AO1076" s="202">
        <v>1</v>
      </c>
      <c r="AP1076" s="202">
        <v>0</v>
      </c>
      <c r="AQ1076" s="202" t="s">
        <v>197</v>
      </c>
      <c r="AR1076" s="202">
        <v>1958</v>
      </c>
      <c r="AS1076" s="203">
        <v>16.5</v>
      </c>
      <c r="AT1076" s="202" t="s">
        <v>132</v>
      </c>
      <c r="AU1076" s="166" t="s">
        <v>556</v>
      </c>
      <c r="AV1076" s="152">
        <v>1.8083141320025122</v>
      </c>
      <c r="AW1076" s="152">
        <v>1.8083141320025122</v>
      </c>
      <c r="AX1076" s="179">
        <v>-0.35599550950548881</v>
      </c>
      <c r="AY1076" s="179" t="s">
        <v>115</v>
      </c>
      <c r="AZ1076" s="179">
        <v>-0.26448897475622918</v>
      </c>
      <c r="BA1076" s="179">
        <v>-0.2492356831732698</v>
      </c>
      <c r="BB1076" s="179">
        <v>0</v>
      </c>
      <c r="BC1076" s="179">
        <v>0.24144823942890389</v>
      </c>
      <c r="BD1076" s="179">
        <v>0.25677274521481858</v>
      </c>
      <c r="BE1076" s="179" t="s">
        <v>115</v>
      </c>
      <c r="BF1076" s="179">
        <v>0.3255601445578804</v>
      </c>
      <c r="BG1076" s="179">
        <v>0.36704756977780978</v>
      </c>
      <c r="BH1076" s="204">
        <v>-1</v>
      </c>
      <c r="BI1076" s="204">
        <v>8</v>
      </c>
      <c r="BJ1076" s="205" t="s">
        <v>3043</v>
      </c>
      <c r="BK1076" s="205" t="s">
        <v>3046</v>
      </c>
      <c r="BL1076" s="205" t="s">
        <v>3035</v>
      </c>
      <c r="BM1076" s="205">
        <v>0</v>
      </c>
      <c r="BN1076" s="205" t="s">
        <v>115</v>
      </c>
      <c r="BO1076" s="205">
        <v>1.2939537657437159E-2</v>
      </c>
      <c r="BP1076" s="205">
        <v>9.548178712712084E-2</v>
      </c>
      <c r="BQ1076" s="205" t="s">
        <v>115</v>
      </c>
      <c r="BR1076" s="205" t="s">
        <v>197</v>
      </c>
      <c r="BS1076" s="205">
        <v>1.182005831210132</v>
      </c>
      <c r="BT1076" s="120" t="s">
        <v>115</v>
      </c>
      <c r="BU1076" s="120" t="s">
        <v>115</v>
      </c>
      <c r="BV1076" s="120" t="s">
        <v>115</v>
      </c>
      <c r="BW1076" s="120" t="s">
        <v>115</v>
      </c>
      <c r="BX1076" s="153">
        <v>16.5</v>
      </c>
      <c r="BY1076" s="153">
        <v>1.8108794005421167</v>
      </c>
      <c r="BZ1076" s="153">
        <v>1.8108794005421167</v>
      </c>
      <c r="CA1076" s="154" t="s">
        <v>197</v>
      </c>
      <c r="CB1076" s="154">
        <v>2.1625036389154424</v>
      </c>
      <c r="CC1076" s="154">
        <v>2.1625036389154424</v>
      </c>
      <c r="CD1076" s="154" t="s">
        <v>197</v>
      </c>
      <c r="CE1076" s="155">
        <v>0</v>
      </c>
      <c r="CF1076" s="155"/>
      <c r="CG1076" s="269"/>
      <c r="CH1076" s="273"/>
    </row>
    <row r="1077" spans="1:86" s="1" customFormat="1" x14ac:dyDescent="0.2">
      <c r="A1077" s="120">
        <v>1073</v>
      </c>
      <c r="B1077" s="120" t="s">
        <v>916</v>
      </c>
      <c r="C1077" s="120" t="s">
        <v>883</v>
      </c>
      <c r="D1077" s="126">
        <v>2</v>
      </c>
      <c r="E1077" s="126" t="s">
        <v>917</v>
      </c>
      <c r="F1077" s="199">
        <v>59.966666666666669</v>
      </c>
      <c r="G1077" s="199">
        <v>10.683333333333334</v>
      </c>
      <c r="H1077" s="123">
        <v>1</v>
      </c>
      <c r="I1077" s="122">
        <v>9350</v>
      </c>
      <c r="J1077" s="122">
        <v>200</v>
      </c>
      <c r="K1077" s="123">
        <v>0</v>
      </c>
      <c r="L1077" s="122">
        <v>9350</v>
      </c>
      <c r="M1077" s="122">
        <v>200</v>
      </c>
      <c r="N1077" s="122">
        <v>10311</v>
      </c>
      <c r="O1077" s="122">
        <v>661</v>
      </c>
      <c r="P1077" s="122">
        <v>650</v>
      </c>
      <c r="Q1077" s="112" t="s">
        <v>891</v>
      </c>
      <c r="R1077" s="158">
        <v>2</v>
      </c>
      <c r="S1077" s="167">
        <v>7</v>
      </c>
      <c r="T1077" s="112" t="s">
        <v>427</v>
      </c>
      <c r="U1077" s="112" t="s">
        <v>500</v>
      </c>
      <c r="V1077" s="112" t="s">
        <v>197</v>
      </c>
      <c r="W1077" s="112" t="s">
        <v>193</v>
      </c>
      <c r="X1077" s="112" t="s">
        <v>197</v>
      </c>
      <c r="Y1077" s="112" t="s">
        <v>197</v>
      </c>
      <c r="Z1077" s="112" t="s">
        <v>197</v>
      </c>
      <c r="AA1077" s="125" t="s">
        <v>197</v>
      </c>
      <c r="AB1077" s="125" t="s">
        <v>197</v>
      </c>
      <c r="AC1077" s="125" t="s">
        <v>197</v>
      </c>
      <c r="AD1077" s="125" t="s">
        <v>197</v>
      </c>
      <c r="AE1077" s="125">
        <v>0</v>
      </c>
      <c r="AF1077" s="125">
        <v>0.1</v>
      </c>
      <c r="AG1077" s="125">
        <v>0</v>
      </c>
      <c r="AH1077" s="125">
        <v>0</v>
      </c>
      <c r="AI1077" s="202">
        <v>0</v>
      </c>
      <c r="AJ1077" s="202">
        <v>0</v>
      </c>
      <c r="AK1077" s="202">
        <v>2</v>
      </c>
      <c r="AL1077" s="202">
        <v>0</v>
      </c>
      <c r="AM1077" s="202">
        <v>0.1</v>
      </c>
      <c r="AN1077" s="202">
        <v>0</v>
      </c>
      <c r="AO1077" s="202">
        <v>1</v>
      </c>
      <c r="AP1077" s="202">
        <v>0</v>
      </c>
      <c r="AQ1077" s="202" t="s">
        <v>197</v>
      </c>
      <c r="AR1077" s="202">
        <v>1909</v>
      </c>
      <c r="AS1077" s="203">
        <v>221</v>
      </c>
      <c r="AT1077" s="202" t="s">
        <v>132</v>
      </c>
      <c r="AU1077" s="166" t="s">
        <v>556</v>
      </c>
      <c r="AV1077" s="152">
        <v>2.2405356502408078</v>
      </c>
      <c r="AW1077" s="152">
        <v>2.2405356502408078</v>
      </c>
      <c r="AX1077" s="179">
        <v>-0.35599550950548881</v>
      </c>
      <c r="AY1077" s="179" t="s">
        <v>115</v>
      </c>
      <c r="AZ1077" s="179">
        <v>-0.26448897475622918</v>
      </c>
      <c r="BA1077" s="179">
        <v>-0.2492356831732698</v>
      </c>
      <c r="BB1077" s="179">
        <v>0</v>
      </c>
      <c r="BC1077" s="179">
        <v>0.24144823942890389</v>
      </c>
      <c r="BD1077" s="179">
        <v>0.25677274521481858</v>
      </c>
      <c r="BE1077" s="179" t="s">
        <v>115</v>
      </c>
      <c r="BF1077" s="179">
        <v>0.3255601445578804</v>
      </c>
      <c r="BG1077" s="179">
        <v>0.36704756977780978</v>
      </c>
      <c r="BH1077" s="204">
        <v>1</v>
      </c>
      <c r="BI1077" s="204">
        <v>5</v>
      </c>
      <c r="BJ1077" s="205" t="s">
        <v>3028</v>
      </c>
      <c r="BK1077" s="205" t="s">
        <v>3029</v>
      </c>
      <c r="BL1077" s="205" t="s">
        <v>3030</v>
      </c>
      <c r="BM1077" s="205">
        <v>0.18190445970326979</v>
      </c>
      <c r="BN1077" s="205" t="s">
        <v>115</v>
      </c>
      <c r="BO1077" s="205">
        <v>3.5634007164326742E-2</v>
      </c>
      <c r="BP1077" s="205">
        <v>9.548178712712084E-2</v>
      </c>
      <c r="BQ1077" s="205" t="s">
        <v>115</v>
      </c>
      <c r="BR1077" s="205" t="s">
        <v>197</v>
      </c>
      <c r="BS1077" s="205">
        <v>0.38309554029673021</v>
      </c>
      <c r="BT1077" s="120" t="s">
        <v>115</v>
      </c>
      <c r="BU1077" s="120" t="s">
        <v>115</v>
      </c>
      <c r="BV1077" s="120" t="s">
        <v>115</v>
      </c>
      <c r="BW1077" s="120" t="s">
        <v>115</v>
      </c>
      <c r="BX1077" s="153">
        <v>220.81809554029672</v>
      </c>
      <c r="BY1077" s="153">
        <v>2.2428523255309467</v>
      </c>
      <c r="BZ1077" s="153">
        <v>2.2428523255309467</v>
      </c>
      <c r="CA1077" s="154" t="s">
        <v>197</v>
      </c>
      <c r="CB1077" s="154">
        <v>2.2753348648352443</v>
      </c>
      <c r="CC1077" s="154">
        <v>2.2753348648352443</v>
      </c>
      <c r="CD1077" s="154" t="s">
        <v>197</v>
      </c>
      <c r="CE1077" s="155">
        <v>0</v>
      </c>
      <c r="CF1077" s="155"/>
      <c r="CG1077" s="269" t="s">
        <v>2242</v>
      </c>
      <c r="CH1077" s="273"/>
    </row>
    <row r="1078" spans="1:86" s="1" customFormat="1" x14ac:dyDescent="0.2">
      <c r="A1078" s="120">
        <v>1074</v>
      </c>
      <c r="B1078" s="120" t="s">
        <v>918</v>
      </c>
      <c r="C1078" s="120" t="s">
        <v>883</v>
      </c>
      <c r="D1078" s="126">
        <v>2</v>
      </c>
      <c r="E1078" s="126" t="s">
        <v>919</v>
      </c>
      <c r="F1078" s="199">
        <v>59.93333333333333</v>
      </c>
      <c r="G1078" s="199">
        <v>10.766666666666667</v>
      </c>
      <c r="H1078" s="123">
        <v>1</v>
      </c>
      <c r="I1078" s="122">
        <v>9100</v>
      </c>
      <c r="J1078" s="122">
        <v>180</v>
      </c>
      <c r="K1078" s="123">
        <v>0</v>
      </c>
      <c r="L1078" s="122">
        <v>9100</v>
      </c>
      <c r="M1078" s="122">
        <v>180</v>
      </c>
      <c r="N1078" s="122">
        <v>9959</v>
      </c>
      <c r="O1078" s="122">
        <v>529</v>
      </c>
      <c r="P1078" s="122">
        <v>512</v>
      </c>
      <c r="Q1078" s="112" t="s">
        <v>920</v>
      </c>
      <c r="R1078" s="158">
        <v>2</v>
      </c>
      <c r="S1078" s="167">
        <v>7</v>
      </c>
      <c r="T1078" s="112" t="s">
        <v>921</v>
      </c>
      <c r="U1078" s="112" t="s">
        <v>197</v>
      </c>
      <c r="V1078" s="112" t="s">
        <v>197</v>
      </c>
      <c r="W1078" s="112" t="s">
        <v>193</v>
      </c>
      <c r="X1078" s="112" t="s">
        <v>197</v>
      </c>
      <c r="Y1078" s="112" t="s">
        <v>197</v>
      </c>
      <c r="Z1078" s="112" t="s">
        <v>197</v>
      </c>
      <c r="AA1078" s="125" t="s">
        <v>197</v>
      </c>
      <c r="AB1078" s="125" t="s">
        <v>197</v>
      </c>
      <c r="AC1078" s="125" t="s">
        <v>197</v>
      </c>
      <c r="AD1078" s="125" t="s">
        <v>197</v>
      </c>
      <c r="AE1078" s="125">
        <v>0</v>
      </c>
      <c r="AF1078" s="125">
        <v>0.1</v>
      </c>
      <c r="AG1078" s="125">
        <v>0</v>
      </c>
      <c r="AH1078" s="125">
        <v>0</v>
      </c>
      <c r="AI1078" s="202">
        <v>0</v>
      </c>
      <c r="AJ1078" s="202">
        <v>0</v>
      </c>
      <c r="AK1078" s="202">
        <v>2</v>
      </c>
      <c r="AL1078" s="202">
        <v>0</v>
      </c>
      <c r="AM1078" s="202">
        <v>0.1</v>
      </c>
      <c r="AN1078" s="202">
        <v>0</v>
      </c>
      <c r="AO1078" s="202">
        <v>1</v>
      </c>
      <c r="AP1078" s="202">
        <v>0</v>
      </c>
      <c r="AQ1078" s="202" t="s">
        <v>197</v>
      </c>
      <c r="AR1078" s="202">
        <v>1959</v>
      </c>
      <c r="AS1078" s="203">
        <v>100</v>
      </c>
      <c r="AT1078" s="202" t="s">
        <v>132</v>
      </c>
      <c r="AU1078" s="166" t="s">
        <v>556</v>
      </c>
      <c r="AV1078" s="152">
        <v>2.2405356502408078</v>
      </c>
      <c r="AW1078" s="152">
        <v>2.2405356502408078</v>
      </c>
      <c r="AX1078" s="179">
        <v>-0.35599550950548881</v>
      </c>
      <c r="AY1078" s="179" t="s">
        <v>115</v>
      </c>
      <c r="AZ1078" s="179">
        <v>-0.26448897475622918</v>
      </c>
      <c r="BA1078" s="179">
        <v>-0.2492356831732698</v>
      </c>
      <c r="BB1078" s="179">
        <v>0</v>
      </c>
      <c r="BC1078" s="179">
        <v>0.24144823942890389</v>
      </c>
      <c r="BD1078" s="179">
        <v>0.25677274521481858</v>
      </c>
      <c r="BE1078" s="179" t="s">
        <v>115</v>
      </c>
      <c r="BF1078" s="179">
        <v>0.3255601445578804</v>
      </c>
      <c r="BG1078" s="179">
        <v>0.36704756977780978</v>
      </c>
      <c r="BH1078" s="204">
        <v>-1</v>
      </c>
      <c r="BI1078" s="204">
        <v>8</v>
      </c>
      <c r="BJ1078" s="205" t="s">
        <v>3043</v>
      </c>
      <c r="BK1078" s="205" t="s">
        <v>3046</v>
      </c>
      <c r="BL1078" s="205" t="s">
        <v>3035</v>
      </c>
      <c r="BM1078" s="205">
        <v>0</v>
      </c>
      <c r="BN1078" s="205" t="s">
        <v>115</v>
      </c>
      <c r="BO1078" s="205">
        <v>1.2939537657437159E-2</v>
      </c>
      <c r="BP1078" s="205">
        <v>9.548178712712084E-2</v>
      </c>
      <c r="BQ1078" s="205" t="s">
        <v>115</v>
      </c>
      <c r="BR1078" s="205" t="s">
        <v>197</v>
      </c>
      <c r="BS1078" s="205">
        <v>1.182005831210132</v>
      </c>
      <c r="BT1078" s="120" t="s">
        <v>115</v>
      </c>
      <c r="BU1078" s="120" t="s">
        <v>115</v>
      </c>
      <c r="BV1078" s="120" t="s">
        <v>115</v>
      </c>
      <c r="BW1078" s="120" t="s">
        <v>115</v>
      </c>
      <c r="BX1078" s="153">
        <v>100</v>
      </c>
      <c r="BY1078" s="153">
        <v>2.2426065645377427</v>
      </c>
      <c r="BZ1078" s="153">
        <v>2.2426065645377427</v>
      </c>
      <c r="CA1078" s="154" t="s">
        <v>197</v>
      </c>
      <c r="CB1078" s="154">
        <v>2.5350388534147816</v>
      </c>
      <c r="CC1078" s="154">
        <v>2.5350388534147816</v>
      </c>
      <c r="CD1078" s="154" t="s">
        <v>197</v>
      </c>
      <c r="CE1078" s="155">
        <v>0</v>
      </c>
      <c r="CF1078" s="155"/>
      <c r="CG1078" s="269"/>
      <c r="CH1078" s="273"/>
    </row>
    <row r="1079" spans="1:86" s="1" customFormat="1" x14ac:dyDescent="0.2">
      <c r="A1079" s="120">
        <v>1075</v>
      </c>
      <c r="B1079" s="120" t="s">
        <v>922</v>
      </c>
      <c r="C1079" s="120" t="s">
        <v>883</v>
      </c>
      <c r="D1079" s="126">
        <v>2</v>
      </c>
      <c r="E1079" s="126" t="s">
        <v>923</v>
      </c>
      <c r="F1079" s="199">
        <v>59.25</v>
      </c>
      <c r="G1079" s="199">
        <v>10.966666666666667</v>
      </c>
      <c r="H1079" s="123">
        <v>1</v>
      </c>
      <c r="I1079" s="122">
        <v>9950</v>
      </c>
      <c r="J1079" s="122">
        <v>300</v>
      </c>
      <c r="K1079" s="123">
        <v>0</v>
      </c>
      <c r="L1079" s="122">
        <v>9950</v>
      </c>
      <c r="M1079" s="122">
        <v>300</v>
      </c>
      <c r="N1079" s="122">
        <v>11082</v>
      </c>
      <c r="O1079" s="122">
        <v>958</v>
      </c>
      <c r="P1079" s="122">
        <v>855</v>
      </c>
      <c r="Q1079" s="112" t="s">
        <v>902</v>
      </c>
      <c r="R1079" s="158">
        <v>2</v>
      </c>
      <c r="S1079" s="167">
        <v>7</v>
      </c>
      <c r="T1079" s="112" t="s">
        <v>924</v>
      </c>
      <c r="U1079" s="112" t="s">
        <v>197</v>
      </c>
      <c r="V1079" s="112" t="s">
        <v>197</v>
      </c>
      <c r="W1079" s="112" t="s">
        <v>193</v>
      </c>
      <c r="X1079" s="112" t="s">
        <v>197</v>
      </c>
      <c r="Y1079" s="112" t="s">
        <v>197</v>
      </c>
      <c r="Z1079" s="112" t="s">
        <v>197</v>
      </c>
      <c r="AA1079" s="125" t="s">
        <v>197</v>
      </c>
      <c r="AB1079" s="125" t="s">
        <v>197</v>
      </c>
      <c r="AC1079" s="125" t="s">
        <v>197</v>
      </c>
      <c r="AD1079" s="125" t="s">
        <v>197</v>
      </c>
      <c r="AE1079" s="125">
        <v>0</v>
      </c>
      <c r="AF1079" s="125">
        <v>0.1</v>
      </c>
      <c r="AG1079" s="125">
        <v>0</v>
      </c>
      <c r="AH1079" s="125">
        <v>0</v>
      </c>
      <c r="AI1079" s="202">
        <v>0</v>
      </c>
      <c r="AJ1079" s="202">
        <v>0</v>
      </c>
      <c r="AK1079" s="202">
        <v>2</v>
      </c>
      <c r="AL1079" s="202">
        <v>0</v>
      </c>
      <c r="AM1079" s="202">
        <v>0.1</v>
      </c>
      <c r="AN1079" s="202">
        <v>0</v>
      </c>
      <c r="AO1079" s="202">
        <v>1</v>
      </c>
      <c r="AP1079" s="202">
        <v>0</v>
      </c>
      <c r="AQ1079" s="202" t="s">
        <v>197</v>
      </c>
      <c r="AR1079" s="202">
        <v>1958</v>
      </c>
      <c r="AS1079" s="203">
        <v>12.5</v>
      </c>
      <c r="AT1079" s="202" t="s">
        <v>132</v>
      </c>
      <c r="AU1079" s="166" t="s">
        <v>556</v>
      </c>
      <c r="AV1079" s="152">
        <v>2.2405356502408078</v>
      </c>
      <c r="AW1079" s="152">
        <v>2.2405356502408078</v>
      </c>
      <c r="AX1079" s="179">
        <v>-0.11776958719618739</v>
      </c>
      <c r="AY1079" s="179" t="s">
        <v>115</v>
      </c>
      <c r="AZ1079" s="179">
        <v>-8.1742306054725586E-2</v>
      </c>
      <c r="BA1079" s="179">
        <v>-7.4259167191422726E-2</v>
      </c>
      <c r="BB1079" s="179">
        <v>0</v>
      </c>
      <c r="BC1079" s="179">
        <v>6.9024721522894739E-2</v>
      </c>
      <c r="BD1079" s="179">
        <v>7.4886213215456895E-2</v>
      </c>
      <c r="BE1079" s="179" t="s">
        <v>115</v>
      </c>
      <c r="BF1079" s="179">
        <v>0.10583078450438629</v>
      </c>
      <c r="BG1079" s="179">
        <v>0.1304379580831182</v>
      </c>
      <c r="BH1079" s="204">
        <v>-1</v>
      </c>
      <c r="BI1079" s="204">
        <v>8</v>
      </c>
      <c r="BJ1079" s="205" t="s">
        <v>3043</v>
      </c>
      <c r="BK1079" s="205" t="s">
        <v>3046</v>
      </c>
      <c r="BL1079" s="205" t="s">
        <v>3035</v>
      </c>
      <c r="BM1079" s="205">
        <v>0</v>
      </c>
      <c r="BN1079" s="205" t="s">
        <v>115</v>
      </c>
      <c r="BO1079" s="205">
        <v>0.14853473308036719</v>
      </c>
      <c r="BP1079" s="205">
        <v>9.548178712712084E-2</v>
      </c>
      <c r="BQ1079" s="205" t="s">
        <v>115</v>
      </c>
      <c r="BR1079" s="205" t="s">
        <v>197</v>
      </c>
      <c r="BS1079" s="205">
        <v>1.095439417847152</v>
      </c>
      <c r="BT1079" s="120" t="s">
        <v>115</v>
      </c>
      <c r="BU1079" s="120" t="s">
        <v>115</v>
      </c>
      <c r="BV1079" s="120" t="s">
        <v>115</v>
      </c>
      <c r="BW1079" s="120" t="s">
        <v>115</v>
      </c>
      <c r="BX1079" s="153">
        <v>12.5</v>
      </c>
      <c r="BY1079" s="153">
        <v>2.2474828895019967</v>
      </c>
      <c r="BZ1079" s="153">
        <v>2.2474828895019967</v>
      </c>
      <c r="CA1079" s="154" t="s">
        <v>197</v>
      </c>
      <c r="CB1079" s="154">
        <v>2.5002333604640889</v>
      </c>
      <c r="CC1079" s="154">
        <v>2.5002333604640889</v>
      </c>
      <c r="CD1079" s="154" t="s">
        <v>197</v>
      </c>
      <c r="CE1079" s="155">
        <v>0</v>
      </c>
      <c r="CF1079" s="155"/>
      <c r="CG1079" s="269"/>
      <c r="CH1079" s="273"/>
    </row>
    <row r="1080" spans="1:86" s="1" customFormat="1" x14ac:dyDescent="0.2">
      <c r="A1080" s="120">
        <v>1076</v>
      </c>
      <c r="B1080" s="120" t="s">
        <v>925</v>
      </c>
      <c r="C1080" s="120" t="s">
        <v>883</v>
      </c>
      <c r="D1080" s="126">
        <v>2</v>
      </c>
      <c r="E1080" s="126" t="s">
        <v>923</v>
      </c>
      <c r="F1080" s="199">
        <v>59.25</v>
      </c>
      <c r="G1080" s="199">
        <v>10.966666666666667</v>
      </c>
      <c r="H1080" s="123">
        <v>1</v>
      </c>
      <c r="I1080" s="122">
        <v>6570</v>
      </c>
      <c r="J1080" s="122">
        <v>150</v>
      </c>
      <c r="K1080" s="123">
        <v>0</v>
      </c>
      <c r="L1080" s="122">
        <v>6570</v>
      </c>
      <c r="M1080" s="122">
        <v>150</v>
      </c>
      <c r="N1080" s="122">
        <v>7109.5</v>
      </c>
      <c r="O1080" s="122">
        <v>343.5</v>
      </c>
      <c r="P1080" s="122">
        <v>409.5</v>
      </c>
      <c r="Q1080" s="112" t="s">
        <v>926</v>
      </c>
      <c r="R1080" s="158">
        <v>2</v>
      </c>
      <c r="S1080" s="167">
        <v>7</v>
      </c>
      <c r="T1080" s="112" t="s">
        <v>927</v>
      </c>
      <c r="U1080" s="112" t="s">
        <v>197</v>
      </c>
      <c r="V1080" s="112" t="s">
        <v>197</v>
      </c>
      <c r="W1080" s="112" t="s">
        <v>193</v>
      </c>
      <c r="X1080" s="112" t="s">
        <v>197</v>
      </c>
      <c r="Y1080" s="112" t="s">
        <v>197</v>
      </c>
      <c r="Z1080" s="112" t="s">
        <v>197</v>
      </c>
      <c r="AA1080" s="125" t="s">
        <v>197</v>
      </c>
      <c r="AB1080" s="125" t="s">
        <v>197</v>
      </c>
      <c r="AC1080" s="125" t="s">
        <v>197</v>
      </c>
      <c r="AD1080" s="125" t="s">
        <v>197</v>
      </c>
      <c r="AE1080" s="125">
        <v>0</v>
      </c>
      <c r="AF1080" s="125">
        <v>0.1</v>
      </c>
      <c r="AG1080" s="125">
        <v>0</v>
      </c>
      <c r="AH1080" s="125">
        <v>0</v>
      </c>
      <c r="AI1080" s="202">
        <v>0</v>
      </c>
      <c r="AJ1080" s="202">
        <v>0</v>
      </c>
      <c r="AK1080" s="202">
        <v>2</v>
      </c>
      <c r="AL1080" s="202">
        <v>0</v>
      </c>
      <c r="AM1080" s="202">
        <v>0.1</v>
      </c>
      <c r="AN1080" s="202">
        <v>0</v>
      </c>
      <c r="AO1080" s="202">
        <v>1</v>
      </c>
      <c r="AP1080" s="202">
        <v>0</v>
      </c>
      <c r="AQ1080" s="202" t="s">
        <v>197</v>
      </c>
      <c r="AR1080" s="202">
        <v>1958</v>
      </c>
      <c r="AS1080" s="203">
        <v>20</v>
      </c>
      <c r="AT1080" s="202" t="s">
        <v>132</v>
      </c>
      <c r="AU1080" s="166" t="s">
        <v>556</v>
      </c>
      <c r="AV1080" s="152">
        <v>2.2405356502408078</v>
      </c>
      <c r="AW1080" s="152">
        <v>2.2405356502408078</v>
      </c>
      <c r="AX1080" s="179">
        <v>-9.3773277295322005E-2</v>
      </c>
      <c r="AY1080" s="179" t="s">
        <v>115</v>
      </c>
      <c r="AZ1080" s="179">
        <v>-6.0656063155137642E-2</v>
      </c>
      <c r="BA1080" s="179">
        <v>-5.508873971639161E-2</v>
      </c>
      <c r="BB1080" s="179">
        <v>0</v>
      </c>
      <c r="BC1080" s="179">
        <v>5.0396575027386453E-2</v>
      </c>
      <c r="BD1080" s="179">
        <v>5.5370000305922297E-2</v>
      </c>
      <c r="BE1080" s="179" t="s">
        <v>115</v>
      </c>
      <c r="BF1080" s="179">
        <v>8.3853451916699101E-2</v>
      </c>
      <c r="BG1080" s="179">
        <v>0.1050204679509982</v>
      </c>
      <c r="BH1080" s="204">
        <v>-1</v>
      </c>
      <c r="BI1080" s="204">
        <v>8</v>
      </c>
      <c r="BJ1080" s="205" t="s">
        <v>3043</v>
      </c>
      <c r="BK1080" s="205" t="s">
        <v>3046</v>
      </c>
      <c r="BL1080" s="205" t="s">
        <v>3035</v>
      </c>
      <c r="BM1080" s="205">
        <v>0</v>
      </c>
      <c r="BN1080" s="205" t="s">
        <v>115</v>
      </c>
      <c r="BO1080" s="205">
        <v>0.14853473308036719</v>
      </c>
      <c r="BP1080" s="205">
        <v>9.548178712712084E-2</v>
      </c>
      <c r="BQ1080" s="205" t="s">
        <v>115</v>
      </c>
      <c r="BR1080" s="205" t="s">
        <v>197</v>
      </c>
      <c r="BS1080" s="205">
        <v>1.095439417847152</v>
      </c>
      <c r="BT1080" s="120" t="s">
        <v>115</v>
      </c>
      <c r="BU1080" s="120" t="s">
        <v>115</v>
      </c>
      <c r="BV1080" s="120" t="s">
        <v>115</v>
      </c>
      <c r="BW1080" s="120" t="s">
        <v>115</v>
      </c>
      <c r="BX1080" s="153">
        <v>20</v>
      </c>
      <c r="BY1080" s="153">
        <v>2.2474828895019967</v>
      </c>
      <c r="BZ1080" s="153">
        <v>2.2474828895019967</v>
      </c>
      <c r="CA1080" s="154" t="s">
        <v>197</v>
      </c>
      <c r="CB1080" s="154">
        <v>2.5002333604640889</v>
      </c>
      <c r="CC1080" s="154">
        <v>2.5002333604640889</v>
      </c>
      <c r="CD1080" s="154" t="s">
        <v>197</v>
      </c>
      <c r="CE1080" s="155">
        <v>0</v>
      </c>
      <c r="CF1080" s="155"/>
      <c r="CG1080" s="269"/>
      <c r="CH1080" s="273"/>
    </row>
    <row r="1081" spans="1:86" s="1" customFormat="1" x14ac:dyDescent="0.2">
      <c r="A1081" s="120">
        <v>1077</v>
      </c>
      <c r="B1081" s="120" t="s">
        <v>928</v>
      </c>
      <c r="C1081" s="120" t="s">
        <v>2958</v>
      </c>
      <c r="D1081" s="126">
        <v>2</v>
      </c>
      <c r="E1081" s="126" t="s">
        <v>929</v>
      </c>
      <c r="F1081" s="199">
        <v>59.166666666666664</v>
      </c>
      <c r="G1081" s="199">
        <v>10.9</v>
      </c>
      <c r="H1081" s="123">
        <v>1</v>
      </c>
      <c r="I1081" s="122">
        <v>6850</v>
      </c>
      <c r="J1081" s="122">
        <v>170</v>
      </c>
      <c r="K1081" s="123">
        <v>0</v>
      </c>
      <c r="L1081" s="122">
        <v>6850</v>
      </c>
      <c r="M1081" s="122">
        <v>170</v>
      </c>
      <c r="N1081" s="122">
        <v>7381.5</v>
      </c>
      <c r="O1081" s="122">
        <v>377.5</v>
      </c>
      <c r="P1081" s="122">
        <v>418.5</v>
      </c>
      <c r="Q1081" s="112" t="s">
        <v>930</v>
      </c>
      <c r="R1081" s="158">
        <v>2</v>
      </c>
      <c r="S1081" s="167">
        <v>7</v>
      </c>
      <c r="T1081" s="112" t="s">
        <v>395</v>
      </c>
      <c r="U1081" s="112" t="s">
        <v>197</v>
      </c>
      <c r="V1081" s="112" t="s">
        <v>197</v>
      </c>
      <c r="W1081" s="112" t="s">
        <v>193</v>
      </c>
      <c r="X1081" s="112" t="s">
        <v>197</v>
      </c>
      <c r="Y1081" s="112" t="s">
        <v>197</v>
      </c>
      <c r="Z1081" s="112" t="s">
        <v>197</v>
      </c>
      <c r="AA1081" s="125" t="s">
        <v>197</v>
      </c>
      <c r="AB1081" s="125" t="s">
        <v>197</v>
      </c>
      <c r="AC1081" s="125" t="s">
        <v>197</v>
      </c>
      <c r="AD1081" s="125" t="s">
        <v>197</v>
      </c>
      <c r="AE1081" s="125">
        <v>0</v>
      </c>
      <c r="AF1081" s="125">
        <v>0.1</v>
      </c>
      <c r="AG1081" s="125">
        <v>0</v>
      </c>
      <c r="AH1081" s="125">
        <v>0</v>
      </c>
      <c r="AI1081" s="202">
        <v>0</v>
      </c>
      <c r="AJ1081" s="202">
        <v>0</v>
      </c>
      <c r="AK1081" s="202">
        <v>2</v>
      </c>
      <c r="AL1081" s="202">
        <v>0</v>
      </c>
      <c r="AM1081" s="202">
        <v>0.1</v>
      </c>
      <c r="AN1081" s="202">
        <v>0</v>
      </c>
      <c r="AO1081" s="202">
        <v>1</v>
      </c>
      <c r="AP1081" s="202">
        <v>0</v>
      </c>
      <c r="AQ1081" s="202" t="s">
        <v>197</v>
      </c>
      <c r="AR1081" s="202">
        <v>1958</v>
      </c>
      <c r="AS1081" s="203">
        <v>50</v>
      </c>
      <c r="AT1081" s="202" t="s">
        <v>132</v>
      </c>
      <c r="AU1081" s="166" t="s">
        <v>556</v>
      </c>
      <c r="AV1081" s="152">
        <v>2.2405356502408078</v>
      </c>
      <c r="AW1081" s="152">
        <v>2.2405356502408078</v>
      </c>
      <c r="AX1081" s="179">
        <v>-0.16212030853560969</v>
      </c>
      <c r="AY1081" s="179" t="s">
        <v>115</v>
      </c>
      <c r="AZ1081" s="179">
        <v>-0.1213484422568314</v>
      </c>
      <c r="BA1081" s="179">
        <v>-0.1091119131192101</v>
      </c>
      <c r="BB1081" s="179">
        <v>0</v>
      </c>
      <c r="BC1081" s="179">
        <v>0.1118907322902275</v>
      </c>
      <c r="BD1081" s="179">
        <v>0.1221695890198085</v>
      </c>
      <c r="BE1081" s="179" t="s">
        <v>115</v>
      </c>
      <c r="BF1081" s="179">
        <v>0.15715286802685799</v>
      </c>
      <c r="BG1081" s="179">
        <v>0.18712192932042679</v>
      </c>
      <c r="BH1081" s="204">
        <v>-1</v>
      </c>
      <c r="BI1081" s="204">
        <v>8</v>
      </c>
      <c r="BJ1081" s="205" t="s">
        <v>3043</v>
      </c>
      <c r="BK1081" s="205" t="s">
        <v>3046</v>
      </c>
      <c r="BL1081" s="205" t="s">
        <v>3035</v>
      </c>
      <c r="BM1081" s="205">
        <v>0</v>
      </c>
      <c r="BN1081" s="205" t="s">
        <v>115</v>
      </c>
      <c r="BO1081" s="205">
        <v>0.14809803495090629</v>
      </c>
      <c r="BP1081" s="205">
        <v>9.548178712712084E-2</v>
      </c>
      <c r="BQ1081" s="205" t="s">
        <v>115</v>
      </c>
      <c r="BR1081" s="205" t="s">
        <v>197</v>
      </c>
      <c r="BS1081" s="205">
        <v>0.1672386118254251</v>
      </c>
      <c r="BT1081" s="120" t="s">
        <v>115</v>
      </c>
      <c r="BU1081" s="120" t="s">
        <v>115</v>
      </c>
      <c r="BV1081" s="120" t="s">
        <v>115</v>
      </c>
      <c r="BW1081" s="120" t="s">
        <v>115</v>
      </c>
      <c r="BX1081" s="153">
        <v>50</v>
      </c>
      <c r="BY1081" s="153">
        <v>2.2474540706384434</v>
      </c>
      <c r="BZ1081" s="153">
        <v>2.2474540706384434</v>
      </c>
      <c r="CA1081" s="154" t="s">
        <v>197</v>
      </c>
      <c r="CB1081" s="154">
        <v>2.2536678000350019</v>
      </c>
      <c r="CC1081" s="154">
        <v>2.2536678000350019</v>
      </c>
      <c r="CD1081" s="154" t="s">
        <v>197</v>
      </c>
      <c r="CE1081" s="155">
        <v>0</v>
      </c>
      <c r="CF1081" s="155"/>
      <c r="CG1081" s="269"/>
      <c r="CH1081" s="273"/>
    </row>
    <row r="1082" spans="1:86" s="1" customFormat="1" x14ac:dyDescent="0.2">
      <c r="A1082" s="120">
        <v>1078</v>
      </c>
      <c r="B1082" s="120" t="s">
        <v>931</v>
      </c>
      <c r="C1082" s="120" t="s">
        <v>883</v>
      </c>
      <c r="D1082" s="126">
        <v>2</v>
      </c>
      <c r="E1082" s="126" t="s">
        <v>932</v>
      </c>
      <c r="F1082" s="199">
        <v>59.283333333333331</v>
      </c>
      <c r="G1082" s="199">
        <v>10.466666666666667</v>
      </c>
      <c r="H1082" s="123">
        <v>1</v>
      </c>
      <c r="I1082" s="122">
        <v>2250</v>
      </c>
      <c r="J1082" s="122">
        <v>140</v>
      </c>
      <c r="K1082" s="123">
        <v>0</v>
      </c>
      <c r="L1082" s="122">
        <v>2250</v>
      </c>
      <c r="M1082" s="122">
        <v>140</v>
      </c>
      <c r="N1082" s="122">
        <v>1552.5</v>
      </c>
      <c r="O1082" s="122">
        <v>548.5</v>
      </c>
      <c r="P1082" s="122">
        <v>452.5</v>
      </c>
      <c r="Q1082" s="112" t="s">
        <v>933</v>
      </c>
      <c r="R1082" s="158">
        <v>1</v>
      </c>
      <c r="S1082" s="167">
        <v>5</v>
      </c>
      <c r="T1082" s="112" t="s">
        <v>206</v>
      </c>
      <c r="U1082" s="112" t="s">
        <v>206</v>
      </c>
      <c r="V1082" s="112" t="s">
        <v>676</v>
      </c>
      <c r="W1082" s="112" t="s">
        <v>193</v>
      </c>
      <c r="X1082" s="112">
        <v>3.08</v>
      </c>
      <c r="Y1082" s="112" t="s">
        <v>197</v>
      </c>
      <c r="Z1082" s="112" t="s">
        <v>197</v>
      </c>
      <c r="AA1082" s="125" t="s">
        <v>197</v>
      </c>
      <c r="AB1082" s="125" t="s">
        <v>197</v>
      </c>
      <c r="AC1082" s="125" t="s">
        <v>197</v>
      </c>
      <c r="AD1082" s="125" t="s">
        <v>197</v>
      </c>
      <c r="AE1082" s="125">
        <v>0</v>
      </c>
      <c r="AF1082" s="125">
        <v>0.1</v>
      </c>
      <c r="AG1082" s="125">
        <v>0</v>
      </c>
      <c r="AH1082" s="125">
        <v>0</v>
      </c>
      <c r="AI1082" s="202">
        <v>0</v>
      </c>
      <c r="AJ1082" s="202">
        <v>0</v>
      </c>
      <c r="AK1082" s="202">
        <v>0.61503084544180031</v>
      </c>
      <c r="AL1082" s="202">
        <v>0</v>
      </c>
      <c r="AM1082" s="202">
        <v>0.1</v>
      </c>
      <c r="AN1082" s="202">
        <v>0</v>
      </c>
      <c r="AO1082" s="202">
        <v>1</v>
      </c>
      <c r="AP1082" s="202">
        <v>0</v>
      </c>
      <c r="AQ1082" s="202" t="s">
        <v>197</v>
      </c>
      <c r="AR1082" s="202">
        <v>1958</v>
      </c>
      <c r="AS1082" s="203">
        <v>11.5</v>
      </c>
      <c r="AT1082" s="202" t="s">
        <v>132</v>
      </c>
      <c r="AU1082" s="166" t="s">
        <v>556</v>
      </c>
      <c r="AV1082" s="152">
        <v>1.182481687319028</v>
      </c>
      <c r="AW1082" s="152">
        <v>1.182481687319028</v>
      </c>
      <c r="AX1082" s="179">
        <v>-1.135317152206645</v>
      </c>
      <c r="AY1082" s="179" t="s">
        <v>115</v>
      </c>
      <c r="AZ1082" s="179">
        <v>-0.82657796652054127</v>
      </c>
      <c r="BA1082" s="179">
        <v>-0.77443771600129574</v>
      </c>
      <c r="BB1082" s="179">
        <v>0</v>
      </c>
      <c r="BC1082" s="179">
        <v>0.77379449569904646</v>
      </c>
      <c r="BD1082" s="179">
        <v>0.81725279388967331</v>
      </c>
      <c r="BE1082" s="179" t="s">
        <v>115</v>
      </c>
      <c r="BF1082" s="179">
        <v>1.110568274454814</v>
      </c>
      <c r="BG1082" s="179">
        <v>1.321559896560464</v>
      </c>
      <c r="BH1082" s="204">
        <v>0</v>
      </c>
      <c r="BI1082" s="204">
        <v>7</v>
      </c>
      <c r="BJ1082" s="205" t="s">
        <v>3025</v>
      </c>
      <c r="BK1082" s="205" t="s">
        <v>3026</v>
      </c>
      <c r="BL1082" s="205" t="s">
        <v>3027</v>
      </c>
      <c r="BM1082" s="205">
        <v>-3.0845441800341771E-3</v>
      </c>
      <c r="BN1082" s="205">
        <v>0.18291598176449231</v>
      </c>
      <c r="BO1082" s="205">
        <v>8.4739112688779539E-2</v>
      </c>
      <c r="BP1082" s="205">
        <v>9.548178712712084E-2</v>
      </c>
      <c r="BQ1082" s="205" t="s">
        <v>115</v>
      </c>
      <c r="BR1082" s="205" t="s">
        <v>197</v>
      </c>
      <c r="BS1082" s="205">
        <v>0.10383143758445811</v>
      </c>
      <c r="BT1082" s="120" t="s">
        <v>115</v>
      </c>
      <c r="BU1082" s="120" t="s">
        <v>115</v>
      </c>
      <c r="BV1082" s="120" t="s">
        <v>115</v>
      </c>
      <c r="BW1082" s="120" t="s">
        <v>115</v>
      </c>
      <c r="BX1082" s="153">
        <v>11.503084544180034</v>
      </c>
      <c r="BY1082" s="153">
        <v>1.2033364808406641</v>
      </c>
      <c r="BZ1082" s="153">
        <v>1.2033364808406641</v>
      </c>
      <c r="CA1082" s="154" t="s">
        <v>197</v>
      </c>
      <c r="CB1082" s="154">
        <v>1.2078077883309286</v>
      </c>
      <c r="CC1082" s="154">
        <v>1.2078077883309286</v>
      </c>
      <c r="CD1082" s="154" t="s">
        <v>197</v>
      </c>
      <c r="CE1082" s="155">
        <v>0</v>
      </c>
      <c r="CF1082" s="155"/>
      <c r="CG1082" s="269"/>
      <c r="CH1082" s="273"/>
    </row>
    <row r="1083" spans="1:86" s="1" customFormat="1" x14ac:dyDescent="0.2">
      <c r="A1083" s="120">
        <v>1079</v>
      </c>
      <c r="B1083" s="120" t="s">
        <v>934</v>
      </c>
      <c r="C1083" s="120" t="s">
        <v>883</v>
      </c>
      <c r="D1083" s="126">
        <v>2</v>
      </c>
      <c r="E1083" s="126" t="s">
        <v>935</v>
      </c>
      <c r="F1083" s="199">
        <v>59.283333333333331</v>
      </c>
      <c r="G1083" s="199">
        <v>10.466666666666667</v>
      </c>
      <c r="H1083" s="123">
        <v>1</v>
      </c>
      <c r="I1083" s="122">
        <v>3400</v>
      </c>
      <c r="J1083" s="122">
        <v>135</v>
      </c>
      <c r="K1083" s="123">
        <v>0</v>
      </c>
      <c r="L1083" s="122">
        <v>3400</v>
      </c>
      <c r="M1083" s="122">
        <v>135</v>
      </c>
      <c r="N1083" s="122">
        <v>3623.25</v>
      </c>
      <c r="O1083" s="122">
        <v>718.75</v>
      </c>
      <c r="P1083" s="122">
        <v>385.25</v>
      </c>
      <c r="Q1083" s="112" t="s">
        <v>933</v>
      </c>
      <c r="R1083" s="158">
        <v>1</v>
      </c>
      <c r="S1083" s="167">
        <v>5</v>
      </c>
      <c r="T1083" s="112" t="s">
        <v>206</v>
      </c>
      <c r="U1083" s="112" t="s">
        <v>206</v>
      </c>
      <c r="V1083" s="112" t="s">
        <v>676</v>
      </c>
      <c r="W1083" s="112" t="s">
        <v>193</v>
      </c>
      <c r="X1083" s="112">
        <v>4.78</v>
      </c>
      <c r="Y1083" s="112" t="s">
        <v>197</v>
      </c>
      <c r="Z1083" s="112" t="s">
        <v>197</v>
      </c>
      <c r="AA1083" s="125" t="s">
        <v>197</v>
      </c>
      <c r="AB1083" s="125" t="s">
        <v>197</v>
      </c>
      <c r="AC1083" s="125" t="s">
        <v>197</v>
      </c>
      <c r="AD1083" s="125" t="s">
        <v>197</v>
      </c>
      <c r="AE1083" s="125">
        <v>0</v>
      </c>
      <c r="AF1083" s="125">
        <v>0.1</v>
      </c>
      <c r="AG1083" s="125">
        <v>0</v>
      </c>
      <c r="AH1083" s="125">
        <v>0</v>
      </c>
      <c r="AI1083" s="202">
        <v>0</v>
      </c>
      <c r="AJ1083" s="202">
        <v>0</v>
      </c>
      <c r="AK1083" s="202">
        <v>0.76320168562415547</v>
      </c>
      <c r="AL1083" s="202">
        <v>0</v>
      </c>
      <c r="AM1083" s="202">
        <v>0.1</v>
      </c>
      <c r="AN1083" s="202">
        <v>0</v>
      </c>
      <c r="AO1083" s="202">
        <v>1</v>
      </c>
      <c r="AP1083" s="202">
        <v>0</v>
      </c>
      <c r="AQ1083" s="202" t="s">
        <v>197</v>
      </c>
      <c r="AR1083" s="202">
        <v>1957</v>
      </c>
      <c r="AS1083" s="203">
        <v>26.5</v>
      </c>
      <c r="AT1083" s="202" t="s">
        <v>132</v>
      </c>
      <c r="AU1083" s="166" t="s">
        <v>556</v>
      </c>
      <c r="AV1083" s="152">
        <v>1.2658897317458391</v>
      </c>
      <c r="AW1083" s="152">
        <v>1.2658897317458391</v>
      </c>
      <c r="AX1083" s="179">
        <v>-1.3123239888703679</v>
      </c>
      <c r="AY1083" s="179" t="s">
        <v>115</v>
      </c>
      <c r="AZ1083" s="179">
        <v>-0.96227712598987758</v>
      </c>
      <c r="BA1083" s="179">
        <v>-0.90529415379813238</v>
      </c>
      <c r="BB1083" s="179">
        <v>0</v>
      </c>
      <c r="BC1083" s="179">
        <v>0.88158911731066614</v>
      </c>
      <c r="BD1083" s="179">
        <v>0.92676440324426179</v>
      </c>
      <c r="BE1083" s="179" t="s">
        <v>115</v>
      </c>
      <c r="BF1083" s="179">
        <v>1.267840178219565</v>
      </c>
      <c r="BG1083" s="179">
        <v>1.539665186962754</v>
      </c>
      <c r="BH1083" s="204">
        <v>1</v>
      </c>
      <c r="BI1083" s="204">
        <v>7</v>
      </c>
      <c r="BJ1083" s="205" t="s">
        <v>3031</v>
      </c>
      <c r="BK1083" s="205" t="s">
        <v>3032</v>
      </c>
      <c r="BL1083" s="205" t="s">
        <v>3030</v>
      </c>
      <c r="BM1083" s="205">
        <v>0.1798314375844581</v>
      </c>
      <c r="BN1083" s="205" t="s">
        <v>115</v>
      </c>
      <c r="BO1083" s="205">
        <v>8.4739112688779539E-2</v>
      </c>
      <c r="BP1083" s="205">
        <v>9.548178712712084E-2</v>
      </c>
      <c r="BQ1083" s="205" t="s">
        <v>115</v>
      </c>
      <c r="BR1083" s="205" t="s">
        <v>197</v>
      </c>
      <c r="BS1083" s="205">
        <v>0.10383143758445811</v>
      </c>
      <c r="BT1083" s="120" t="s">
        <v>115</v>
      </c>
      <c r="BU1083" s="120" t="s">
        <v>115</v>
      </c>
      <c r="BV1083" s="120" t="s">
        <v>115</v>
      </c>
      <c r="BW1083" s="120" t="s">
        <v>115</v>
      </c>
      <c r="BX1083" s="153">
        <v>26.320168562415542</v>
      </c>
      <c r="BY1083" s="153">
        <v>1.2723106153105157</v>
      </c>
      <c r="BZ1083" s="153">
        <v>1.2723106153105157</v>
      </c>
      <c r="CA1083" s="154" t="s">
        <v>197</v>
      </c>
      <c r="CB1083" s="154">
        <v>1.2765403515998537</v>
      </c>
      <c r="CC1083" s="154">
        <v>1.2765403515998537</v>
      </c>
      <c r="CD1083" s="154" t="s">
        <v>197</v>
      </c>
      <c r="CE1083" s="155">
        <v>0</v>
      </c>
      <c r="CF1083" s="155"/>
      <c r="CG1083" s="269"/>
      <c r="CH1083" s="273"/>
    </row>
    <row r="1084" spans="1:86" s="1" customFormat="1" x14ac:dyDescent="0.2">
      <c r="A1084" s="120">
        <v>1080</v>
      </c>
      <c r="B1084" s="120" t="s">
        <v>936</v>
      </c>
      <c r="C1084" s="120" t="s">
        <v>883</v>
      </c>
      <c r="D1084" s="126">
        <v>2</v>
      </c>
      <c r="E1084" s="126" t="s">
        <v>937</v>
      </c>
      <c r="F1084" s="199">
        <v>60.516666666666666</v>
      </c>
      <c r="G1084" s="199">
        <v>4.8666666666666671</v>
      </c>
      <c r="H1084" s="123">
        <v>1</v>
      </c>
      <c r="I1084" s="122">
        <v>12200</v>
      </c>
      <c r="J1084" s="122">
        <v>350</v>
      </c>
      <c r="K1084" s="123">
        <v>0</v>
      </c>
      <c r="L1084" s="122">
        <v>12200</v>
      </c>
      <c r="M1084" s="122">
        <v>350</v>
      </c>
      <c r="N1084" s="122">
        <v>14445.5</v>
      </c>
      <c r="O1084" s="122">
        <v>871.5</v>
      </c>
      <c r="P1084" s="122">
        <v>1092.5</v>
      </c>
      <c r="Q1084" s="112" t="s">
        <v>938</v>
      </c>
      <c r="R1084" s="158">
        <v>0</v>
      </c>
      <c r="S1084" s="167">
        <v>0</v>
      </c>
      <c r="T1084" s="112" t="s">
        <v>834</v>
      </c>
      <c r="U1084" s="112" t="s">
        <v>939</v>
      </c>
      <c r="V1084" s="112" t="s">
        <v>197</v>
      </c>
      <c r="W1084" s="112" t="s">
        <v>193</v>
      </c>
      <c r="X1084" s="112" t="s">
        <v>197</v>
      </c>
      <c r="Y1084" s="112" t="s">
        <v>197</v>
      </c>
      <c r="Z1084" s="112" t="s">
        <v>197</v>
      </c>
      <c r="AA1084" s="125" t="s">
        <v>197</v>
      </c>
      <c r="AB1084" s="125" t="s">
        <v>197</v>
      </c>
      <c r="AC1084" s="125" t="s">
        <v>197</v>
      </c>
      <c r="AD1084" s="125" t="s">
        <v>197</v>
      </c>
      <c r="AE1084" s="125">
        <v>0</v>
      </c>
      <c r="AF1084" s="125">
        <v>0.1</v>
      </c>
      <c r="AG1084" s="125">
        <v>0</v>
      </c>
      <c r="AH1084" s="125">
        <v>0</v>
      </c>
      <c r="AI1084" s="202">
        <v>0</v>
      </c>
      <c r="AJ1084" s="202">
        <v>0</v>
      </c>
      <c r="AK1084" s="202">
        <v>0.62</v>
      </c>
      <c r="AL1084" s="202">
        <v>0</v>
      </c>
      <c r="AM1084" s="202">
        <v>0.1</v>
      </c>
      <c r="AN1084" s="202">
        <v>0</v>
      </c>
      <c r="AO1084" s="202">
        <v>1</v>
      </c>
      <c r="AP1084" s="202">
        <v>0</v>
      </c>
      <c r="AQ1084" s="202" t="s">
        <v>197</v>
      </c>
      <c r="AR1084" s="202">
        <v>1941</v>
      </c>
      <c r="AS1084" s="203">
        <v>12</v>
      </c>
      <c r="AT1084" s="202" t="s">
        <v>132</v>
      </c>
      <c r="AU1084" s="166" t="s">
        <v>556</v>
      </c>
      <c r="AV1084" s="152">
        <v>1.185073837362044</v>
      </c>
      <c r="AW1084" s="152">
        <v>1.185073837362044</v>
      </c>
      <c r="AX1084" s="179">
        <v>-0.146458062125287</v>
      </c>
      <c r="AY1084" s="179" t="s">
        <v>115</v>
      </c>
      <c r="AZ1084" s="179">
        <v>-0.1058561241289272</v>
      </c>
      <c r="BA1084" s="179">
        <v>-9.4535932305975207E-2</v>
      </c>
      <c r="BB1084" s="179">
        <v>0</v>
      </c>
      <c r="BC1084" s="179">
        <v>9.4361057108846527E-2</v>
      </c>
      <c r="BD1084" s="179">
        <v>0.1023767817585394</v>
      </c>
      <c r="BE1084" s="179" t="s">
        <v>115</v>
      </c>
      <c r="BF1084" s="179">
        <v>0.1348772597603817</v>
      </c>
      <c r="BG1084" s="179">
        <v>0.1631412170705363</v>
      </c>
      <c r="BH1084" s="204">
        <v>-1</v>
      </c>
      <c r="BI1084" s="204">
        <v>8</v>
      </c>
      <c r="BJ1084" s="205" t="s">
        <v>3043</v>
      </c>
      <c r="BK1084" s="205" t="s">
        <v>3046</v>
      </c>
      <c r="BL1084" s="205" t="s">
        <v>3035</v>
      </c>
      <c r="BM1084" s="205">
        <v>0</v>
      </c>
      <c r="BN1084" s="205" t="s">
        <v>115</v>
      </c>
      <c r="BO1084" s="205">
        <v>8.6705168885386819E-2</v>
      </c>
      <c r="BP1084" s="205">
        <v>9.548178712712084E-2</v>
      </c>
      <c r="BQ1084" s="205" t="s">
        <v>115</v>
      </c>
      <c r="BR1084" s="205" t="s">
        <v>197</v>
      </c>
      <c r="BS1084" s="205">
        <v>1.6271159466449809</v>
      </c>
      <c r="BT1084" s="120" t="s">
        <v>115</v>
      </c>
      <c r="BU1084" s="120" t="s">
        <v>115</v>
      </c>
      <c r="BV1084" s="120" t="s">
        <v>115</v>
      </c>
      <c r="BW1084" s="120" t="s">
        <v>115</v>
      </c>
      <c r="BX1084" s="153">
        <v>12</v>
      </c>
      <c r="BY1084" s="153">
        <v>1.1920715406318669</v>
      </c>
      <c r="BZ1084" s="153">
        <v>1.1920715406318669</v>
      </c>
      <c r="CA1084" s="154" t="s">
        <v>197</v>
      </c>
      <c r="CB1084" s="154">
        <v>2.0170624337909882</v>
      </c>
      <c r="CC1084" s="154">
        <v>2.0170624337909882</v>
      </c>
      <c r="CD1084" s="154" t="s">
        <v>197</v>
      </c>
      <c r="CE1084" s="155">
        <v>0</v>
      </c>
      <c r="CF1084" s="155"/>
      <c r="CG1084" s="269"/>
      <c r="CH1084" s="273"/>
    </row>
    <row r="1085" spans="1:86" s="1" customFormat="1" x14ac:dyDescent="0.2">
      <c r="A1085" s="120">
        <v>1081</v>
      </c>
      <c r="B1085" s="120" t="s">
        <v>940</v>
      </c>
      <c r="C1085" s="120" t="s">
        <v>883</v>
      </c>
      <c r="D1085" s="126">
        <v>2</v>
      </c>
      <c r="E1085" s="126" t="s">
        <v>937</v>
      </c>
      <c r="F1085" s="199">
        <v>60.516666666666666</v>
      </c>
      <c r="G1085" s="199">
        <v>4.8666666666666671</v>
      </c>
      <c r="H1085" s="123">
        <v>1</v>
      </c>
      <c r="I1085" s="122">
        <v>12700</v>
      </c>
      <c r="J1085" s="122">
        <v>350</v>
      </c>
      <c r="K1085" s="123">
        <v>0</v>
      </c>
      <c r="L1085" s="122">
        <v>12700</v>
      </c>
      <c r="M1085" s="122">
        <v>350</v>
      </c>
      <c r="N1085" s="122">
        <v>15670</v>
      </c>
      <c r="O1085" s="122">
        <v>1067</v>
      </c>
      <c r="P1085" s="122">
        <v>1343</v>
      </c>
      <c r="Q1085" s="112" t="s">
        <v>938</v>
      </c>
      <c r="R1085" s="158">
        <v>2</v>
      </c>
      <c r="S1085" s="167">
        <v>7</v>
      </c>
      <c r="T1085" s="112" t="s">
        <v>396</v>
      </c>
      <c r="U1085" s="112" t="s">
        <v>939</v>
      </c>
      <c r="V1085" s="112" t="s">
        <v>197</v>
      </c>
      <c r="W1085" s="112" t="s">
        <v>193</v>
      </c>
      <c r="X1085" s="112" t="s">
        <v>197</v>
      </c>
      <c r="Y1085" s="112" t="s">
        <v>197</v>
      </c>
      <c r="Z1085" s="112" t="s">
        <v>197</v>
      </c>
      <c r="AA1085" s="125" t="s">
        <v>197</v>
      </c>
      <c r="AB1085" s="125" t="s">
        <v>197</v>
      </c>
      <c r="AC1085" s="125" t="s">
        <v>197</v>
      </c>
      <c r="AD1085" s="125" t="s">
        <v>197</v>
      </c>
      <c r="AE1085" s="125">
        <v>0</v>
      </c>
      <c r="AF1085" s="125">
        <v>0.1</v>
      </c>
      <c r="AG1085" s="125">
        <v>0</v>
      </c>
      <c r="AH1085" s="125">
        <v>0</v>
      </c>
      <c r="AI1085" s="202">
        <v>0</v>
      </c>
      <c r="AJ1085" s="202">
        <v>0</v>
      </c>
      <c r="AK1085" s="202">
        <v>0.62</v>
      </c>
      <c r="AL1085" s="202">
        <v>0</v>
      </c>
      <c r="AM1085" s="202">
        <v>0.1</v>
      </c>
      <c r="AN1085" s="202">
        <v>0</v>
      </c>
      <c r="AO1085" s="202">
        <v>1</v>
      </c>
      <c r="AP1085" s="202">
        <v>0</v>
      </c>
      <c r="AQ1085" s="202" t="s">
        <v>197</v>
      </c>
      <c r="AR1085" s="202">
        <v>1958</v>
      </c>
      <c r="AS1085" s="203">
        <v>12</v>
      </c>
      <c r="AT1085" s="202" t="s">
        <v>132</v>
      </c>
      <c r="AU1085" s="166" t="s">
        <v>556</v>
      </c>
      <c r="AV1085" s="152">
        <v>1.185073837362044</v>
      </c>
      <c r="AW1085" s="152">
        <v>1.185073837362044</v>
      </c>
      <c r="AX1085" s="179">
        <v>-0.146458062125287</v>
      </c>
      <c r="AY1085" s="179" t="s">
        <v>115</v>
      </c>
      <c r="AZ1085" s="179">
        <v>-0.1058561241289272</v>
      </c>
      <c r="BA1085" s="179">
        <v>-9.4535932305975207E-2</v>
      </c>
      <c r="BB1085" s="179">
        <v>0</v>
      </c>
      <c r="BC1085" s="179">
        <v>9.4361057108846527E-2</v>
      </c>
      <c r="BD1085" s="179">
        <v>0.1023767817585394</v>
      </c>
      <c r="BE1085" s="179" t="s">
        <v>115</v>
      </c>
      <c r="BF1085" s="179">
        <v>0.1348772597603817</v>
      </c>
      <c r="BG1085" s="179">
        <v>0.1631412170705363</v>
      </c>
      <c r="BH1085" s="204">
        <v>-1</v>
      </c>
      <c r="BI1085" s="204">
        <v>8</v>
      </c>
      <c r="BJ1085" s="205" t="s">
        <v>3043</v>
      </c>
      <c r="BK1085" s="205" t="s">
        <v>3046</v>
      </c>
      <c r="BL1085" s="205" t="s">
        <v>3035</v>
      </c>
      <c r="BM1085" s="205">
        <v>0</v>
      </c>
      <c r="BN1085" s="205" t="s">
        <v>115</v>
      </c>
      <c r="BO1085" s="205">
        <v>8.6705168885386819E-2</v>
      </c>
      <c r="BP1085" s="205">
        <v>9.548178712712084E-2</v>
      </c>
      <c r="BQ1085" s="205" t="s">
        <v>115</v>
      </c>
      <c r="BR1085" s="205" t="s">
        <v>197</v>
      </c>
      <c r="BS1085" s="205">
        <v>1.6271159466449809</v>
      </c>
      <c r="BT1085" s="120" t="s">
        <v>115</v>
      </c>
      <c r="BU1085" s="120" t="s">
        <v>115</v>
      </c>
      <c r="BV1085" s="120" t="s">
        <v>115</v>
      </c>
      <c r="BW1085" s="120" t="s">
        <v>115</v>
      </c>
      <c r="BX1085" s="153">
        <v>12</v>
      </c>
      <c r="BY1085" s="153">
        <v>1.1920715406318669</v>
      </c>
      <c r="BZ1085" s="153">
        <v>1.1920715406318669</v>
      </c>
      <c r="CA1085" s="154" t="s">
        <v>197</v>
      </c>
      <c r="CB1085" s="154">
        <v>2.0170624337909882</v>
      </c>
      <c r="CC1085" s="154">
        <v>2.0170624337909882</v>
      </c>
      <c r="CD1085" s="154" t="s">
        <v>197</v>
      </c>
      <c r="CE1085" s="155">
        <v>0</v>
      </c>
      <c r="CF1085" s="155"/>
      <c r="CG1085" s="269"/>
      <c r="CH1085" s="273"/>
    </row>
    <row r="1086" spans="1:86" s="1" customFormat="1" x14ac:dyDescent="0.2">
      <c r="A1086" s="120">
        <v>1082</v>
      </c>
      <c r="B1086" s="120" t="s">
        <v>941</v>
      </c>
      <c r="C1086" s="120" t="s">
        <v>883</v>
      </c>
      <c r="D1086" s="126">
        <v>2</v>
      </c>
      <c r="E1086" s="126" t="s">
        <v>942</v>
      </c>
      <c r="F1086" s="199">
        <v>60.18333333333333</v>
      </c>
      <c r="G1086" s="199">
        <v>5.45</v>
      </c>
      <c r="H1086" s="123">
        <v>1</v>
      </c>
      <c r="I1086" s="122">
        <v>11500</v>
      </c>
      <c r="J1086" s="122">
        <v>300</v>
      </c>
      <c r="K1086" s="123">
        <v>0</v>
      </c>
      <c r="L1086" s="122">
        <v>11500</v>
      </c>
      <c r="M1086" s="122">
        <v>300</v>
      </c>
      <c r="N1086" s="122">
        <v>13054.5</v>
      </c>
      <c r="O1086" s="122">
        <v>719.5</v>
      </c>
      <c r="P1086" s="122">
        <v>590.5</v>
      </c>
      <c r="Q1086" s="112" t="s">
        <v>943</v>
      </c>
      <c r="R1086" s="158">
        <v>2</v>
      </c>
      <c r="S1086" s="167">
        <v>7</v>
      </c>
      <c r="T1086" s="112" t="s">
        <v>944</v>
      </c>
      <c r="U1086" s="112" t="s">
        <v>943</v>
      </c>
      <c r="V1086" s="112" t="s">
        <v>943</v>
      </c>
      <c r="W1086" s="112" t="s">
        <v>193</v>
      </c>
      <c r="X1086" s="112">
        <v>2</v>
      </c>
      <c r="Y1086" s="112" t="s">
        <v>197</v>
      </c>
      <c r="Z1086" s="112" t="s">
        <v>197</v>
      </c>
      <c r="AA1086" s="125" t="s">
        <v>197</v>
      </c>
      <c r="AB1086" s="125" t="s">
        <v>197</v>
      </c>
      <c r="AC1086" s="125" t="s">
        <v>197</v>
      </c>
      <c r="AD1086" s="125" t="s">
        <v>197</v>
      </c>
      <c r="AE1086" s="125">
        <v>0</v>
      </c>
      <c r="AF1086" s="125">
        <v>0.1</v>
      </c>
      <c r="AG1086" s="125">
        <v>0</v>
      </c>
      <c r="AH1086" s="125">
        <v>0</v>
      </c>
      <c r="AI1086" s="202">
        <v>0</v>
      </c>
      <c r="AJ1086" s="202">
        <v>0</v>
      </c>
      <c r="AK1086" s="202">
        <v>0.88</v>
      </c>
      <c r="AL1086" s="202">
        <v>0</v>
      </c>
      <c r="AM1086" s="202">
        <v>0.1</v>
      </c>
      <c r="AN1086" s="202">
        <v>0</v>
      </c>
      <c r="AO1086" s="202">
        <v>1</v>
      </c>
      <c r="AP1086" s="202">
        <v>0</v>
      </c>
      <c r="AQ1086" s="202" t="s">
        <v>197</v>
      </c>
      <c r="AR1086" s="202">
        <v>1959</v>
      </c>
      <c r="AS1086" s="203">
        <v>38</v>
      </c>
      <c r="AT1086" s="202" t="s">
        <v>132</v>
      </c>
      <c r="AU1086" s="166" t="s">
        <v>556</v>
      </c>
      <c r="AV1086" s="152">
        <v>1.339552163971228</v>
      </c>
      <c r="AW1086" s="152">
        <v>1.339552163971228</v>
      </c>
      <c r="AX1086" s="179">
        <v>-0.17449406215438151</v>
      </c>
      <c r="AY1086" s="179" t="s">
        <v>115</v>
      </c>
      <c r="AZ1086" s="179">
        <v>-0.13477073385678101</v>
      </c>
      <c r="BA1086" s="179">
        <v>-0.12233802566534489</v>
      </c>
      <c r="BB1086" s="179">
        <v>0</v>
      </c>
      <c r="BC1086" s="179">
        <v>0.1243013340818095</v>
      </c>
      <c r="BD1086" s="179">
        <v>0.13712271642486101</v>
      </c>
      <c r="BE1086" s="179" t="s">
        <v>115</v>
      </c>
      <c r="BF1086" s="179">
        <v>0.1736471151275909</v>
      </c>
      <c r="BG1086" s="179">
        <v>0.20657346132209889</v>
      </c>
      <c r="BH1086" s="204">
        <v>-1</v>
      </c>
      <c r="BI1086" s="204">
        <v>8</v>
      </c>
      <c r="BJ1086" s="205" t="s">
        <v>3043</v>
      </c>
      <c r="BK1086" s="205" t="s">
        <v>3046</v>
      </c>
      <c r="BL1086" s="205" t="s">
        <v>3035</v>
      </c>
      <c r="BM1086" s="205">
        <v>0</v>
      </c>
      <c r="BN1086" s="205" t="s">
        <v>115</v>
      </c>
      <c r="BO1086" s="205">
        <v>7.5211960724102855E-2</v>
      </c>
      <c r="BP1086" s="205">
        <v>9.548178712712084E-2</v>
      </c>
      <c r="BQ1086" s="205" t="s">
        <v>115</v>
      </c>
      <c r="BR1086" s="205" t="s">
        <v>197</v>
      </c>
      <c r="BS1086" s="205">
        <v>1.600252004006304</v>
      </c>
      <c r="BT1086" s="120" t="s">
        <v>115</v>
      </c>
      <c r="BU1086" s="120" t="s">
        <v>115</v>
      </c>
      <c r="BV1086" s="120" t="s">
        <v>115</v>
      </c>
      <c r="BW1086" s="120" t="s">
        <v>115</v>
      </c>
      <c r="BX1086" s="153">
        <v>38</v>
      </c>
      <c r="BY1086" s="153">
        <v>1.345055244482156</v>
      </c>
      <c r="BZ1086" s="153">
        <v>1.345055244482156</v>
      </c>
      <c r="CA1086" s="154" t="s">
        <v>197</v>
      </c>
      <c r="CB1086" s="154">
        <v>2.0904497331998071</v>
      </c>
      <c r="CC1086" s="154">
        <v>2.0904497331998071</v>
      </c>
      <c r="CD1086" s="154" t="s">
        <v>197</v>
      </c>
      <c r="CE1086" s="155">
        <v>0</v>
      </c>
      <c r="CF1086" s="155"/>
      <c r="CG1086" s="269"/>
      <c r="CH1086" s="273"/>
    </row>
    <row r="1087" spans="1:86" s="1" customFormat="1" x14ac:dyDescent="0.2">
      <c r="A1087" s="120">
        <v>1083</v>
      </c>
      <c r="B1087" s="120" t="s">
        <v>945</v>
      </c>
      <c r="C1087" s="120" t="s">
        <v>883</v>
      </c>
      <c r="D1087" s="126">
        <v>2</v>
      </c>
      <c r="E1087" s="126" t="s">
        <v>946</v>
      </c>
      <c r="F1087" s="199">
        <v>58.666666666666664</v>
      </c>
      <c r="G1087" s="199">
        <v>5.7</v>
      </c>
      <c r="H1087" s="123">
        <v>1</v>
      </c>
      <c r="I1087" s="122">
        <v>11700</v>
      </c>
      <c r="J1087" s="122">
        <v>300</v>
      </c>
      <c r="K1087" s="123">
        <v>0</v>
      </c>
      <c r="L1087" s="122">
        <v>11700</v>
      </c>
      <c r="M1087" s="122">
        <v>300</v>
      </c>
      <c r="N1087" s="122">
        <v>12938</v>
      </c>
      <c r="O1087" s="122">
        <v>785</v>
      </c>
      <c r="P1087" s="122">
        <v>774</v>
      </c>
      <c r="Q1087" s="112" t="s">
        <v>943</v>
      </c>
      <c r="R1087" s="158">
        <v>1</v>
      </c>
      <c r="S1087" s="167">
        <v>5</v>
      </c>
      <c r="T1087" s="112" t="s">
        <v>947</v>
      </c>
      <c r="U1087" s="112" t="s">
        <v>943</v>
      </c>
      <c r="V1087" s="112" t="s">
        <v>943</v>
      </c>
      <c r="W1087" s="112" t="s">
        <v>193</v>
      </c>
      <c r="X1087" s="112" t="s">
        <v>197</v>
      </c>
      <c r="Y1087" s="112" t="s">
        <v>197</v>
      </c>
      <c r="Z1087" s="112" t="s">
        <v>197</v>
      </c>
      <c r="AA1087" s="125" t="s">
        <v>197</v>
      </c>
      <c r="AB1087" s="125" t="s">
        <v>197</v>
      </c>
      <c r="AC1087" s="125" t="s">
        <v>197</v>
      </c>
      <c r="AD1087" s="125" t="s">
        <v>197</v>
      </c>
      <c r="AE1087" s="125">
        <v>0</v>
      </c>
      <c r="AF1087" s="125">
        <v>0.1</v>
      </c>
      <c r="AG1087" s="125">
        <v>0</v>
      </c>
      <c r="AH1087" s="125">
        <v>0</v>
      </c>
      <c r="AI1087" s="202">
        <v>0</v>
      </c>
      <c r="AJ1087" s="202">
        <v>0</v>
      </c>
      <c r="AK1087" s="202" t="e">
        <v>#VALUE!</v>
      </c>
      <c r="AL1087" s="202">
        <v>0</v>
      </c>
      <c r="AM1087" s="202">
        <v>0.1</v>
      </c>
      <c r="AN1087" s="202">
        <v>0</v>
      </c>
      <c r="AO1087" s="202">
        <v>1</v>
      </c>
      <c r="AP1087" s="202">
        <v>0</v>
      </c>
      <c r="AQ1087" s="202" t="s">
        <v>197</v>
      </c>
      <c r="AR1087" s="202">
        <v>1956</v>
      </c>
      <c r="AS1087" s="203" t="s">
        <v>197</v>
      </c>
      <c r="AT1087" s="202" t="s">
        <v>132</v>
      </c>
      <c r="AU1087" s="166" t="s">
        <v>556</v>
      </c>
      <c r="AV1087" s="152" t="e">
        <v>#VALUE!</v>
      </c>
      <c r="AW1087" s="152" t="e">
        <v>#VALUE!</v>
      </c>
      <c r="AX1087" s="179">
        <v>-0.15477325879797041</v>
      </c>
      <c r="AY1087" s="179" t="s">
        <v>115</v>
      </c>
      <c r="AZ1087" s="179">
        <v>-0.11939110122652929</v>
      </c>
      <c r="BA1087" s="179">
        <v>-0.108439893696652</v>
      </c>
      <c r="BB1087" s="179">
        <v>0</v>
      </c>
      <c r="BC1087" s="179">
        <v>0.1104567252412043</v>
      </c>
      <c r="BD1087" s="179">
        <v>0.1217059454781088</v>
      </c>
      <c r="BE1087" s="179" t="s">
        <v>115</v>
      </c>
      <c r="BF1087" s="179">
        <v>0.15403821841007939</v>
      </c>
      <c r="BG1087" s="179">
        <v>0.18320919272172839</v>
      </c>
      <c r="BH1087" s="204">
        <v>-1</v>
      </c>
      <c r="BI1087" s="204">
        <v>8</v>
      </c>
      <c r="BJ1087" s="205" t="s">
        <v>3043</v>
      </c>
      <c r="BK1087" s="205" t="s">
        <v>3046</v>
      </c>
      <c r="BL1087" s="205" t="s">
        <v>3035</v>
      </c>
      <c r="BM1087" s="205">
        <v>0</v>
      </c>
      <c r="BN1087" s="205" t="s">
        <v>115</v>
      </c>
      <c r="BO1087" s="205">
        <v>0.1992139980110402</v>
      </c>
      <c r="BP1087" s="205">
        <v>9.548178712712084E-2</v>
      </c>
      <c r="BQ1087" s="205" t="s">
        <v>115</v>
      </c>
      <c r="BR1087" s="205" t="s">
        <v>197</v>
      </c>
      <c r="BS1087" s="205">
        <v>1.085043576395279</v>
      </c>
      <c r="BT1087" s="120" t="s">
        <v>115</v>
      </c>
      <c r="BU1087" s="120" t="s">
        <v>115</v>
      </c>
      <c r="BV1087" s="120" t="s">
        <v>115</v>
      </c>
      <c r="BW1087" s="120" t="s">
        <v>115</v>
      </c>
      <c r="BX1087" s="153" t="e">
        <v>#VALUE!</v>
      </c>
      <c r="BY1087" s="153" t="e">
        <v>#VALUE!</v>
      </c>
      <c r="BZ1087" s="153" t="e">
        <v>#VALUE!</v>
      </c>
      <c r="CA1087" s="154" t="s">
        <v>197</v>
      </c>
      <c r="CB1087" s="154" t="e">
        <v>#VALUE!</v>
      </c>
      <c r="CC1087" s="154" t="e">
        <v>#VALUE!</v>
      </c>
      <c r="CD1087" s="154" t="s">
        <v>197</v>
      </c>
      <c r="CE1087" s="155">
        <v>1</v>
      </c>
      <c r="CF1087" s="155" t="s">
        <v>821</v>
      </c>
      <c r="CG1087" s="269"/>
      <c r="CH1087" s="273"/>
    </row>
    <row r="1088" spans="1:86" s="1" customFormat="1" x14ac:dyDescent="0.2">
      <c r="A1088" s="120">
        <v>1084</v>
      </c>
      <c r="B1088" s="120" t="s">
        <v>948</v>
      </c>
      <c r="C1088" s="120" t="s">
        <v>2431</v>
      </c>
      <c r="D1088" s="126">
        <v>2</v>
      </c>
      <c r="E1088" s="126" t="s">
        <v>949</v>
      </c>
      <c r="F1088" s="199">
        <v>58.8</v>
      </c>
      <c r="G1088" s="199">
        <v>5.7833333333333297</v>
      </c>
      <c r="H1088" s="123">
        <v>1</v>
      </c>
      <c r="I1088" s="122">
        <v>13075</v>
      </c>
      <c r="J1088" s="122">
        <v>350</v>
      </c>
      <c r="K1088" s="123">
        <v>0</v>
      </c>
      <c r="L1088" s="122">
        <v>13075</v>
      </c>
      <c r="M1088" s="122">
        <v>350</v>
      </c>
      <c r="N1088" s="122">
        <v>15737.5</v>
      </c>
      <c r="O1088" s="122">
        <v>1180.5</v>
      </c>
      <c r="P1088" s="122">
        <v>1386.5</v>
      </c>
      <c r="Q1088" s="112" t="s">
        <v>539</v>
      </c>
      <c r="R1088" s="158">
        <v>1</v>
      </c>
      <c r="S1088" s="167">
        <v>5</v>
      </c>
      <c r="T1088" s="112" t="s">
        <v>950</v>
      </c>
      <c r="U1088" s="159" t="s">
        <v>214</v>
      </c>
      <c r="V1088" s="112" t="s">
        <v>951</v>
      </c>
      <c r="W1088" s="112" t="s">
        <v>193</v>
      </c>
      <c r="X1088" s="112">
        <v>1.1499999999999999</v>
      </c>
      <c r="Y1088" s="112">
        <v>0.01</v>
      </c>
      <c r="Z1088" s="112" t="s">
        <v>197</v>
      </c>
      <c r="AA1088" s="125" t="s">
        <v>197</v>
      </c>
      <c r="AB1088" s="125" t="s">
        <v>197</v>
      </c>
      <c r="AC1088" s="125" t="s">
        <v>197</v>
      </c>
      <c r="AD1088" s="125" t="s">
        <v>197</v>
      </c>
      <c r="AE1088" s="125">
        <v>0</v>
      </c>
      <c r="AF1088" s="125">
        <v>0.1</v>
      </c>
      <c r="AG1088" s="125">
        <v>0</v>
      </c>
      <c r="AH1088" s="125">
        <v>0</v>
      </c>
      <c r="AI1088" s="202">
        <v>0</v>
      </c>
      <c r="AJ1088" s="202">
        <v>0</v>
      </c>
      <c r="AK1088" s="202">
        <v>0.66674439855442125</v>
      </c>
      <c r="AL1088" s="202">
        <v>0</v>
      </c>
      <c r="AM1088" s="202">
        <v>0.1</v>
      </c>
      <c r="AN1088" s="202">
        <v>0</v>
      </c>
      <c r="AO1088" s="202">
        <v>1</v>
      </c>
      <c r="AP1088" s="202">
        <v>0</v>
      </c>
      <c r="AQ1088" s="202" t="s">
        <v>197</v>
      </c>
      <c r="AR1088" s="202">
        <v>1958</v>
      </c>
      <c r="AS1088" s="203">
        <v>17</v>
      </c>
      <c r="AT1088" s="202" t="s">
        <v>132</v>
      </c>
      <c r="AU1088" s="166" t="s">
        <v>556</v>
      </c>
      <c r="AV1088" s="152">
        <v>1.2101851482329871</v>
      </c>
      <c r="AW1088" s="152">
        <v>1.2101851482329871</v>
      </c>
      <c r="AX1088" s="179">
        <v>-0.1758312284952448</v>
      </c>
      <c r="AY1088" s="179" t="s">
        <v>115</v>
      </c>
      <c r="AZ1088" s="179">
        <v>-0.1360724123893052</v>
      </c>
      <c r="BA1088" s="179">
        <v>-0.1234768548269712</v>
      </c>
      <c r="BB1088" s="179">
        <v>0</v>
      </c>
      <c r="BC1088" s="179">
        <v>0.1248149285625538</v>
      </c>
      <c r="BD1088" s="179">
        <v>0.13781721341580511</v>
      </c>
      <c r="BE1088" s="179" t="s">
        <v>115</v>
      </c>
      <c r="BF1088" s="179">
        <v>0.17491578688140161</v>
      </c>
      <c r="BG1088" s="179">
        <v>0.20783268700778379</v>
      </c>
      <c r="BH1088" s="204">
        <v>1</v>
      </c>
      <c r="BI1088" s="204">
        <v>7</v>
      </c>
      <c r="BJ1088" s="205" t="s">
        <v>3031</v>
      </c>
      <c r="BK1088" s="205" t="s">
        <v>3032</v>
      </c>
      <c r="BL1088" s="205" t="s">
        <v>3030</v>
      </c>
      <c r="BM1088" s="205">
        <v>0.3255601445578804</v>
      </c>
      <c r="BN1088" s="205" t="s">
        <v>115</v>
      </c>
      <c r="BO1088" s="205">
        <v>0.1260048563184446</v>
      </c>
      <c r="BP1088" s="205">
        <v>9.548178712712084E-2</v>
      </c>
      <c r="BQ1088" s="205" t="s">
        <v>115</v>
      </c>
      <c r="BR1088" s="205" t="s">
        <v>197</v>
      </c>
      <c r="BS1088" s="205">
        <v>1.75943985544212</v>
      </c>
      <c r="BT1088" s="120" t="s">
        <v>115</v>
      </c>
      <c r="BU1088" s="120" t="s">
        <v>115</v>
      </c>
      <c r="BV1088" s="120" t="s">
        <v>115</v>
      </c>
      <c r="BW1088" s="120" t="s">
        <v>115</v>
      </c>
      <c r="BX1088" s="153">
        <v>16.67443985544212</v>
      </c>
      <c r="BY1088" s="153">
        <v>1.2204679792983171</v>
      </c>
      <c r="BZ1088" s="153">
        <v>1.2204679792983171</v>
      </c>
      <c r="CA1088" s="154" t="s">
        <v>197</v>
      </c>
      <c r="CB1088" s="154">
        <v>2.141301168311152</v>
      </c>
      <c r="CC1088" s="154">
        <v>2.141301168311152</v>
      </c>
      <c r="CD1088" s="154" t="s">
        <v>197</v>
      </c>
      <c r="CE1088" s="155">
        <v>0</v>
      </c>
      <c r="CF1088" s="155"/>
      <c r="CG1088" s="269" t="s">
        <v>2504</v>
      </c>
      <c r="CH1088" s="273"/>
    </row>
    <row r="1089" spans="1:86" s="1" customFormat="1" x14ac:dyDescent="0.2">
      <c r="A1089" s="120">
        <v>1085</v>
      </c>
      <c r="B1089" s="120" t="s">
        <v>952</v>
      </c>
      <c r="C1089" s="120" t="s">
        <v>2431</v>
      </c>
      <c r="D1089" s="126">
        <v>2</v>
      </c>
      <c r="E1089" s="126" t="s">
        <v>949</v>
      </c>
      <c r="F1089" s="199">
        <v>58.8</v>
      </c>
      <c r="G1089" s="199">
        <v>5.7833333333333297</v>
      </c>
      <c r="H1089" s="123">
        <v>1</v>
      </c>
      <c r="I1089" s="122">
        <v>12650</v>
      </c>
      <c r="J1089" s="122">
        <v>350</v>
      </c>
      <c r="K1089" s="123">
        <v>0</v>
      </c>
      <c r="L1089" s="122">
        <v>12650</v>
      </c>
      <c r="M1089" s="122">
        <v>350</v>
      </c>
      <c r="N1089" s="122">
        <v>14906.5</v>
      </c>
      <c r="O1089" s="122">
        <v>1254.5</v>
      </c>
      <c r="P1089" s="122">
        <v>1097.5</v>
      </c>
      <c r="Q1089" s="112" t="s">
        <v>539</v>
      </c>
      <c r="R1089" s="158">
        <v>1</v>
      </c>
      <c r="S1089" s="167">
        <v>5</v>
      </c>
      <c r="T1089" s="112" t="s">
        <v>953</v>
      </c>
      <c r="U1089" s="159" t="s">
        <v>214</v>
      </c>
      <c r="V1089" s="112" t="s">
        <v>951</v>
      </c>
      <c r="W1089" s="112" t="s">
        <v>193</v>
      </c>
      <c r="X1089" s="112">
        <v>1.05</v>
      </c>
      <c r="Y1089" s="112">
        <v>0.11</v>
      </c>
      <c r="Z1089" s="112" t="s">
        <v>197</v>
      </c>
      <c r="AA1089" s="125" t="s">
        <v>197</v>
      </c>
      <c r="AB1089" s="125" t="s">
        <v>197</v>
      </c>
      <c r="AC1089" s="125" t="s">
        <v>197</v>
      </c>
      <c r="AD1089" s="125" t="s">
        <v>197</v>
      </c>
      <c r="AE1089" s="125">
        <v>0</v>
      </c>
      <c r="AF1089" s="125">
        <v>0.1</v>
      </c>
      <c r="AG1089" s="125">
        <v>0</v>
      </c>
      <c r="AH1089" s="125">
        <v>0</v>
      </c>
      <c r="AI1089" s="202">
        <v>0</v>
      </c>
      <c r="AJ1089" s="202">
        <v>0</v>
      </c>
      <c r="AK1089" s="202">
        <v>0.66674439855442125</v>
      </c>
      <c r="AL1089" s="202">
        <v>0</v>
      </c>
      <c r="AM1089" s="202">
        <v>0.1</v>
      </c>
      <c r="AN1089" s="202">
        <v>0</v>
      </c>
      <c r="AO1089" s="202">
        <v>1</v>
      </c>
      <c r="AP1089" s="202">
        <v>0</v>
      </c>
      <c r="AQ1089" s="202" t="s">
        <v>197</v>
      </c>
      <c r="AR1089" s="202">
        <v>1958</v>
      </c>
      <c r="AS1089" s="203">
        <v>17</v>
      </c>
      <c r="AT1089" s="202" t="s">
        <v>132</v>
      </c>
      <c r="AU1089" s="166" t="s">
        <v>556</v>
      </c>
      <c r="AV1089" s="152">
        <v>1.2101851482329871</v>
      </c>
      <c r="AW1089" s="152">
        <v>1.2101851482329871</v>
      </c>
      <c r="AX1089" s="179">
        <v>-0.1890900119733665</v>
      </c>
      <c r="AY1089" s="179" t="s">
        <v>115</v>
      </c>
      <c r="AZ1089" s="179">
        <v>-0.14884718296834129</v>
      </c>
      <c r="BA1089" s="179">
        <v>-0.13642466089659641</v>
      </c>
      <c r="BB1089" s="179">
        <v>0</v>
      </c>
      <c r="BC1089" s="179">
        <v>0.13251893465011819</v>
      </c>
      <c r="BD1089" s="179">
        <v>0.1461053174289271</v>
      </c>
      <c r="BE1089" s="179" t="s">
        <v>115</v>
      </c>
      <c r="BF1089" s="179">
        <v>0.18129032201642489</v>
      </c>
      <c r="BG1089" s="179">
        <v>0.21956392254386459</v>
      </c>
      <c r="BH1089" s="204">
        <v>1</v>
      </c>
      <c r="BI1089" s="204">
        <v>7</v>
      </c>
      <c r="BJ1089" s="205" t="s">
        <v>3031</v>
      </c>
      <c r="BK1089" s="205" t="s">
        <v>3032</v>
      </c>
      <c r="BL1089" s="205" t="s">
        <v>3030</v>
      </c>
      <c r="BM1089" s="205">
        <v>0.3255601445578804</v>
      </c>
      <c r="BN1089" s="205" t="s">
        <v>115</v>
      </c>
      <c r="BO1089" s="205">
        <v>0.1260048563184446</v>
      </c>
      <c r="BP1089" s="205">
        <v>9.548178712712084E-2</v>
      </c>
      <c r="BQ1089" s="205" t="s">
        <v>115</v>
      </c>
      <c r="BR1089" s="205" t="s">
        <v>197</v>
      </c>
      <c r="BS1089" s="205">
        <v>1.75943985544212</v>
      </c>
      <c r="BT1089" s="120" t="s">
        <v>115</v>
      </c>
      <c r="BU1089" s="120" t="s">
        <v>115</v>
      </c>
      <c r="BV1089" s="120" t="s">
        <v>115</v>
      </c>
      <c r="BW1089" s="120" t="s">
        <v>115</v>
      </c>
      <c r="BX1089" s="153">
        <v>16.67443985544212</v>
      </c>
      <c r="BY1089" s="153">
        <v>1.2204679792983171</v>
      </c>
      <c r="BZ1089" s="153">
        <v>1.2204679792983171</v>
      </c>
      <c r="CA1089" s="154" t="s">
        <v>197</v>
      </c>
      <c r="CB1089" s="154">
        <v>2.141301168311152</v>
      </c>
      <c r="CC1089" s="154">
        <v>2.141301168311152</v>
      </c>
      <c r="CD1089" s="154" t="s">
        <v>197</v>
      </c>
      <c r="CE1089" s="155">
        <v>0</v>
      </c>
      <c r="CF1089" s="155"/>
      <c r="CG1089" s="269" t="s">
        <v>2504</v>
      </c>
      <c r="CH1089" s="273"/>
    </row>
    <row r="1090" spans="1:86" s="1" customFormat="1" x14ac:dyDescent="0.2">
      <c r="A1090" s="120">
        <v>1086</v>
      </c>
      <c r="B1090" s="120" t="s">
        <v>954</v>
      </c>
      <c r="C1090" s="120" t="s">
        <v>2431</v>
      </c>
      <c r="D1090" s="126">
        <v>2</v>
      </c>
      <c r="E1090" s="126" t="s">
        <v>949</v>
      </c>
      <c r="F1090" s="199">
        <v>58.8</v>
      </c>
      <c r="G1090" s="199">
        <v>5.7833333333333297</v>
      </c>
      <c r="H1090" s="123">
        <v>1</v>
      </c>
      <c r="I1090" s="122">
        <v>11300</v>
      </c>
      <c r="J1090" s="122">
        <v>300</v>
      </c>
      <c r="K1090" s="123">
        <v>0</v>
      </c>
      <c r="L1090" s="122">
        <v>11300</v>
      </c>
      <c r="M1090" s="122">
        <v>300</v>
      </c>
      <c r="N1090" s="122">
        <v>13282.5</v>
      </c>
      <c r="O1090" s="122">
        <v>737.5</v>
      </c>
      <c r="P1090" s="122">
        <v>581.5</v>
      </c>
      <c r="Q1090" s="112" t="s">
        <v>539</v>
      </c>
      <c r="R1090" s="158">
        <v>1</v>
      </c>
      <c r="S1090" s="167">
        <v>5</v>
      </c>
      <c r="T1090" s="112" t="s">
        <v>955</v>
      </c>
      <c r="U1090" s="159" t="s">
        <v>214</v>
      </c>
      <c r="V1090" s="112" t="s">
        <v>951</v>
      </c>
      <c r="W1090" s="112" t="s">
        <v>193</v>
      </c>
      <c r="X1090" s="112">
        <v>0.95</v>
      </c>
      <c r="Y1090" s="112">
        <v>0.21</v>
      </c>
      <c r="Z1090" s="112" t="s">
        <v>197</v>
      </c>
      <c r="AA1090" s="125" t="s">
        <v>197</v>
      </c>
      <c r="AB1090" s="125" t="s">
        <v>197</v>
      </c>
      <c r="AC1090" s="125" t="s">
        <v>197</v>
      </c>
      <c r="AD1090" s="125" t="s">
        <v>197</v>
      </c>
      <c r="AE1090" s="125">
        <v>0</v>
      </c>
      <c r="AF1090" s="125">
        <v>0.1</v>
      </c>
      <c r="AG1090" s="125">
        <v>0</v>
      </c>
      <c r="AH1090" s="125">
        <v>0</v>
      </c>
      <c r="AI1090" s="202">
        <v>0</v>
      </c>
      <c r="AJ1090" s="202">
        <v>0</v>
      </c>
      <c r="AK1090" s="202">
        <v>0.66674439855442125</v>
      </c>
      <c r="AL1090" s="202">
        <v>0</v>
      </c>
      <c r="AM1090" s="202">
        <v>0.1</v>
      </c>
      <c r="AN1090" s="202">
        <v>0</v>
      </c>
      <c r="AO1090" s="202">
        <v>1</v>
      </c>
      <c r="AP1090" s="202">
        <v>0</v>
      </c>
      <c r="AQ1090" s="202" t="s">
        <v>197</v>
      </c>
      <c r="AR1090" s="202">
        <v>1958</v>
      </c>
      <c r="AS1090" s="203">
        <v>17</v>
      </c>
      <c r="AT1090" s="202" t="s">
        <v>132</v>
      </c>
      <c r="AU1090" s="166" t="s">
        <v>556</v>
      </c>
      <c r="AV1090" s="152">
        <v>1.2101851482329871</v>
      </c>
      <c r="AW1090" s="152">
        <v>1.2101851482329871</v>
      </c>
      <c r="AX1090" s="179">
        <v>0</v>
      </c>
      <c r="AY1090" s="179">
        <v>0</v>
      </c>
      <c r="AZ1090" s="179">
        <v>0</v>
      </c>
      <c r="BA1090" s="179">
        <v>0</v>
      </c>
      <c r="BB1090" s="179">
        <v>0</v>
      </c>
      <c r="BC1090" s="179">
        <v>0</v>
      </c>
      <c r="BD1090" s="179">
        <v>0</v>
      </c>
      <c r="BE1090" s="179">
        <v>0</v>
      </c>
      <c r="BF1090" s="179">
        <v>0</v>
      </c>
      <c r="BG1090" s="179">
        <v>0</v>
      </c>
      <c r="BH1090" s="204">
        <v>1</v>
      </c>
      <c r="BI1090" s="204">
        <v>7</v>
      </c>
      <c r="BJ1090" s="205" t="s">
        <v>3031</v>
      </c>
      <c r="BK1090" s="205" t="s">
        <v>3032</v>
      </c>
      <c r="BL1090" s="205" t="s">
        <v>3030</v>
      </c>
      <c r="BM1090" s="205">
        <v>0.3255601445578804</v>
      </c>
      <c r="BN1090" s="205" t="s">
        <v>115</v>
      </c>
      <c r="BO1090" s="205">
        <v>0.1260048563184446</v>
      </c>
      <c r="BP1090" s="205">
        <v>9.548178712712084E-2</v>
      </c>
      <c r="BQ1090" s="205" t="s">
        <v>115</v>
      </c>
      <c r="BR1090" s="205" t="s">
        <v>197</v>
      </c>
      <c r="BS1090" s="205">
        <v>1.75943985544212</v>
      </c>
      <c r="BT1090" s="120" t="s">
        <v>115</v>
      </c>
      <c r="BU1090" s="120" t="s">
        <v>115</v>
      </c>
      <c r="BV1090" s="120" t="s">
        <v>115</v>
      </c>
      <c r="BW1090" s="120" t="s">
        <v>115</v>
      </c>
      <c r="BX1090" s="153">
        <v>16.67443985544212</v>
      </c>
      <c r="BY1090" s="153">
        <v>1.2204679792983171</v>
      </c>
      <c r="BZ1090" s="153">
        <v>1.2204679792983171</v>
      </c>
      <c r="CA1090" s="154" t="s">
        <v>197</v>
      </c>
      <c r="CB1090" s="154">
        <v>2.141301168311152</v>
      </c>
      <c r="CC1090" s="154">
        <v>2.141301168311152</v>
      </c>
      <c r="CD1090" s="154" t="s">
        <v>197</v>
      </c>
      <c r="CE1090" s="155">
        <v>0</v>
      </c>
      <c r="CF1090" s="155"/>
      <c r="CG1090" s="269" t="s">
        <v>2504</v>
      </c>
      <c r="CH1090" s="273"/>
    </row>
    <row r="1091" spans="1:86" s="1" customFormat="1" x14ac:dyDescent="0.2">
      <c r="A1091" s="120">
        <v>1087</v>
      </c>
      <c r="B1091" s="120" t="s">
        <v>956</v>
      </c>
      <c r="C1091" s="120" t="s">
        <v>2431</v>
      </c>
      <c r="D1091" s="126">
        <v>2</v>
      </c>
      <c r="E1091" s="126" t="s">
        <v>949</v>
      </c>
      <c r="F1091" s="199">
        <v>58.8</v>
      </c>
      <c r="G1091" s="199">
        <v>5.7833333333333297</v>
      </c>
      <c r="H1091" s="123">
        <v>1</v>
      </c>
      <c r="I1091" s="122">
        <v>10800</v>
      </c>
      <c r="J1091" s="122">
        <v>300</v>
      </c>
      <c r="K1091" s="123">
        <v>0</v>
      </c>
      <c r="L1091" s="122">
        <v>10800</v>
      </c>
      <c r="M1091" s="122">
        <v>300</v>
      </c>
      <c r="N1091" s="122">
        <v>12687</v>
      </c>
      <c r="O1091" s="122">
        <v>771</v>
      </c>
      <c r="P1091" s="122">
        <v>926</v>
      </c>
      <c r="Q1091" s="112" t="s">
        <v>539</v>
      </c>
      <c r="R1091" s="158">
        <v>1</v>
      </c>
      <c r="S1091" s="167">
        <v>5</v>
      </c>
      <c r="T1091" s="112" t="s">
        <v>955</v>
      </c>
      <c r="U1091" s="159" t="s">
        <v>214</v>
      </c>
      <c r="V1091" s="112" t="s">
        <v>951</v>
      </c>
      <c r="W1091" s="112" t="s">
        <v>193</v>
      </c>
      <c r="X1091" s="112">
        <v>0.75</v>
      </c>
      <c r="Y1091" s="112">
        <v>0.41</v>
      </c>
      <c r="Z1091" s="112" t="s">
        <v>197</v>
      </c>
      <c r="AA1091" s="125" t="s">
        <v>197</v>
      </c>
      <c r="AB1091" s="125" t="s">
        <v>197</v>
      </c>
      <c r="AC1091" s="125" t="s">
        <v>197</v>
      </c>
      <c r="AD1091" s="125" t="s">
        <v>197</v>
      </c>
      <c r="AE1091" s="125">
        <v>0</v>
      </c>
      <c r="AF1091" s="125">
        <v>0.1</v>
      </c>
      <c r="AG1091" s="125">
        <v>0</v>
      </c>
      <c r="AH1091" s="125">
        <v>0</v>
      </c>
      <c r="AI1091" s="202">
        <v>0</v>
      </c>
      <c r="AJ1091" s="202">
        <v>0</v>
      </c>
      <c r="AK1091" s="202">
        <v>0.66674439855442125</v>
      </c>
      <c r="AL1091" s="202">
        <v>0</v>
      </c>
      <c r="AM1091" s="202">
        <v>0.1</v>
      </c>
      <c r="AN1091" s="202">
        <v>0</v>
      </c>
      <c r="AO1091" s="202">
        <v>1</v>
      </c>
      <c r="AP1091" s="202">
        <v>0</v>
      </c>
      <c r="AQ1091" s="202" t="s">
        <v>197</v>
      </c>
      <c r="AR1091" s="202">
        <v>1958</v>
      </c>
      <c r="AS1091" s="203">
        <v>17</v>
      </c>
      <c r="AT1091" s="202" t="s">
        <v>132</v>
      </c>
      <c r="AU1091" s="166" t="s">
        <v>556</v>
      </c>
      <c r="AV1091" s="152">
        <v>1.2101851482329871</v>
      </c>
      <c r="AW1091" s="152">
        <v>1.2101851482329871</v>
      </c>
      <c r="AX1091" s="179">
        <v>0</v>
      </c>
      <c r="AY1091" s="179">
        <v>0</v>
      </c>
      <c r="AZ1091" s="179">
        <v>0</v>
      </c>
      <c r="BA1091" s="179">
        <v>0</v>
      </c>
      <c r="BB1091" s="179">
        <v>0</v>
      </c>
      <c r="BC1091" s="179">
        <v>0</v>
      </c>
      <c r="BD1091" s="179">
        <v>0</v>
      </c>
      <c r="BE1091" s="179">
        <v>0</v>
      </c>
      <c r="BF1091" s="179">
        <v>0</v>
      </c>
      <c r="BG1091" s="179">
        <v>0</v>
      </c>
      <c r="BH1091" s="204">
        <v>1</v>
      </c>
      <c r="BI1091" s="204">
        <v>7</v>
      </c>
      <c r="BJ1091" s="205" t="s">
        <v>3031</v>
      </c>
      <c r="BK1091" s="205" t="s">
        <v>3032</v>
      </c>
      <c r="BL1091" s="205" t="s">
        <v>3030</v>
      </c>
      <c r="BM1091" s="205">
        <v>0.3255601445578804</v>
      </c>
      <c r="BN1091" s="205" t="s">
        <v>115</v>
      </c>
      <c r="BO1091" s="205">
        <v>0.1260048563184446</v>
      </c>
      <c r="BP1091" s="205">
        <v>9.548178712712084E-2</v>
      </c>
      <c r="BQ1091" s="205" t="s">
        <v>115</v>
      </c>
      <c r="BR1091" s="205" t="s">
        <v>197</v>
      </c>
      <c r="BS1091" s="205">
        <v>1.75943985544212</v>
      </c>
      <c r="BT1091" s="120" t="s">
        <v>115</v>
      </c>
      <c r="BU1091" s="120" t="s">
        <v>115</v>
      </c>
      <c r="BV1091" s="120" t="s">
        <v>115</v>
      </c>
      <c r="BW1091" s="120" t="s">
        <v>115</v>
      </c>
      <c r="BX1091" s="153">
        <v>16.67443985544212</v>
      </c>
      <c r="BY1091" s="153">
        <v>1.2204679792983171</v>
      </c>
      <c r="BZ1091" s="153">
        <v>1.2204679792983171</v>
      </c>
      <c r="CA1091" s="154" t="s">
        <v>197</v>
      </c>
      <c r="CB1091" s="154">
        <v>2.141301168311152</v>
      </c>
      <c r="CC1091" s="154">
        <v>2.141301168311152</v>
      </c>
      <c r="CD1091" s="154" t="s">
        <v>197</v>
      </c>
      <c r="CE1091" s="155">
        <v>0</v>
      </c>
      <c r="CF1091" s="155"/>
      <c r="CG1091" s="269" t="s">
        <v>2504</v>
      </c>
      <c r="CH1091" s="273"/>
    </row>
    <row r="1092" spans="1:86" s="1" customFormat="1" x14ac:dyDescent="0.2">
      <c r="A1092" s="120">
        <v>1088</v>
      </c>
      <c r="B1092" s="120" t="s">
        <v>957</v>
      </c>
      <c r="C1092" s="120" t="s">
        <v>2431</v>
      </c>
      <c r="D1092" s="126">
        <v>2</v>
      </c>
      <c r="E1092" s="126" t="s">
        <v>949</v>
      </c>
      <c r="F1092" s="199">
        <v>58.8</v>
      </c>
      <c r="G1092" s="199">
        <v>5.7833333333333297</v>
      </c>
      <c r="H1092" s="123">
        <v>1</v>
      </c>
      <c r="I1092" s="122">
        <v>9000</v>
      </c>
      <c r="J1092" s="122">
        <v>200</v>
      </c>
      <c r="K1092" s="123">
        <v>0</v>
      </c>
      <c r="L1092" s="122">
        <v>9000</v>
      </c>
      <c r="M1092" s="122">
        <v>200</v>
      </c>
      <c r="N1092" s="122">
        <v>10137.200000000001</v>
      </c>
      <c r="O1092" s="122">
        <v>927.79999999999927</v>
      </c>
      <c r="P1092" s="122">
        <v>601.20000000000073</v>
      </c>
      <c r="Q1092" s="112" t="s">
        <v>539</v>
      </c>
      <c r="R1092" s="158">
        <v>1</v>
      </c>
      <c r="S1092" s="167">
        <v>5</v>
      </c>
      <c r="T1092" s="112" t="s">
        <v>958</v>
      </c>
      <c r="U1092" s="159" t="s">
        <v>214</v>
      </c>
      <c r="V1092" s="112" t="s">
        <v>951</v>
      </c>
      <c r="W1092" s="112" t="s">
        <v>193</v>
      </c>
      <c r="X1092" s="112" t="s">
        <v>197</v>
      </c>
      <c r="Y1092" s="112" t="s">
        <v>197</v>
      </c>
      <c r="Z1092" s="112" t="s">
        <v>197</v>
      </c>
      <c r="AA1092" s="125" t="s">
        <v>197</v>
      </c>
      <c r="AB1092" s="125" t="s">
        <v>197</v>
      </c>
      <c r="AC1092" s="125" t="s">
        <v>197</v>
      </c>
      <c r="AD1092" s="125" t="s">
        <v>197</v>
      </c>
      <c r="AE1092" s="125">
        <v>0</v>
      </c>
      <c r="AF1092" s="125">
        <v>0.1</v>
      </c>
      <c r="AG1092" s="125">
        <v>0</v>
      </c>
      <c r="AH1092" s="125">
        <v>0</v>
      </c>
      <c r="AI1092" s="202">
        <v>0</v>
      </c>
      <c r="AJ1092" s="202">
        <v>0</v>
      </c>
      <c r="AK1092" s="202">
        <v>0.66674439855442125</v>
      </c>
      <c r="AL1092" s="202">
        <v>0</v>
      </c>
      <c r="AM1092" s="202">
        <v>0.1</v>
      </c>
      <c r="AN1092" s="202">
        <v>0</v>
      </c>
      <c r="AO1092" s="202">
        <v>1</v>
      </c>
      <c r="AP1092" s="202">
        <v>0</v>
      </c>
      <c r="AQ1092" s="202" t="s">
        <v>197</v>
      </c>
      <c r="AR1092" s="202">
        <v>1958</v>
      </c>
      <c r="AS1092" s="203">
        <v>17</v>
      </c>
      <c r="AT1092" s="202" t="s">
        <v>132</v>
      </c>
      <c r="AU1092" s="166" t="s">
        <v>556</v>
      </c>
      <c r="AV1092" s="152">
        <v>1.2101851482329871</v>
      </c>
      <c r="AW1092" s="152">
        <v>1.2101851482329871</v>
      </c>
      <c r="AX1092" s="179">
        <v>0</v>
      </c>
      <c r="AY1092" s="179">
        <v>0</v>
      </c>
      <c r="AZ1092" s="179">
        <v>0</v>
      </c>
      <c r="BA1092" s="179">
        <v>0</v>
      </c>
      <c r="BB1092" s="179">
        <v>0</v>
      </c>
      <c r="BC1092" s="179">
        <v>0</v>
      </c>
      <c r="BD1092" s="179">
        <v>0</v>
      </c>
      <c r="BE1092" s="179">
        <v>0</v>
      </c>
      <c r="BF1092" s="179">
        <v>0</v>
      </c>
      <c r="BG1092" s="179">
        <v>0</v>
      </c>
      <c r="BH1092" s="204">
        <v>1</v>
      </c>
      <c r="BI1092" s="204">
        <v>7</v>
      </c>
      <c r="BJ1092" s="205" t="s">
        <v>3031</v>
      </c>
      <c r="BK1092" s="205" t="s">
        <v>3032</v>
      </c>
      <c r="BL1092" s="205" t="s">
        <v>3030</v>
      </c>
      <c r="BM1092" s="205">
        <v>0.3255601445578804</v>
      </c>
      <c r="BN1092" s="205" t="s">
        <v>115</v>
      </c>
      <c r="BO1092" s="205">
        <v>0.1260048563184446</v>
      </c>
      <c r="BP1092" s="205">
        <v>9.548178712712084E-2</v>
      </c>
      <c r="BQ1092" s="205" t="s">
        <v>115</v>
      </c>
      <c r="BR1092" s="205" t="s">
        <v>197</v>
      </c>
      <c r="BS1092" s="205">
        <v>1.75943985544212</v>
      </c>
      <c r="BT1092" s="120" t="s">
        <v>115</v>
      </c>
      <c r="BU1092" s="120" t="s">
        <v>115</v>
      </c>
      <c r="BV1092" s="120" t="s">
        <v>115</v>
      </c>
      <c r="BW1092" s="120" t="s">
        <v>115</v>
      </c>
      <c r="BX1092" s="153">
        <v>16.67443985544212</v>
      </c>
      <c r="BY1092" s="153">
        <v>1.2204679792983171</v>
      </c>
      <c r="BZ1092" s="153">
        <v>1.2204679792983171</v>
      </c>
      <c r="CA1092" s="154" t="s">
        <v>197</v>
      </c>
      <c r="CB1092" s="154">
        <v>2.141301168311152</v>
      </c>
      <c r="CC1092" s="154">
        <v>2.141301168311152</v>
      </c>
      <c r="CD1092" s="154" t="s">
        <v>197</v>
      </c>
      <c r="CE1092" s="155">
        <v>0</v>
      </c>
      <c r="CF1092" s="155"/>
      <c r="CG1092" s="269" t="s">
        <v>2504</v>
      </c>
      <c r="CH1092" s="273"/>
    </row>
    <row r="1093" spans="1:86" s="1" customFormat="1" x14ac:dyDescent="0.2">
      <c r="A1093" s="120">
        <v>1089</v>
      </c>
      <c r="B1093" s="120" t="s">
        <v>959</v>
      </c>
      <c r="C1093" s="120" t="s">
        <v>883</v>
      </c>
      <c r="D1093" s="126">
        <v>2</v>
      </c>
      <c r="E1093" s="126" t="s">
        <v>960</v>
      </c>
      <c r="F1093" s="199">
        <v>58.2</v>
      </c>
      <c r="G1093" s="199">
        <v>7.1</v>
      </c>
      <c r="H1093" s="123">
        <v>1</v>
      </c>
      <c r="I1093" s="122">
        <v>7780</v>
      </c>
      <c r="J1093" s="122">
        <v>190</v>
      </c>
      <c r="K1093" s="123">
        <v>0</v>
      </c>
      <c r="L1093" s="122">
        <v>7780</v>
      </c>
      <c r="M1093" s="122">
        <v>190</v>
      </c>
      <c r="N1093" s="122">
        <v>8801.0833333333339</v>
      </c>
      <c r="O1093" s="122">
        <v>592.91666666666606</v>
      </c>
      <c r="P1093" s="122">
        <v>428.08333333333388</v>
      </c>
      <c r="Q1093" s="112" t="s">
        <v>213</v>
      </c>
      <c r="R1093" s="158">
        <v>2</v>
      </c>
      <c r="S1093" s="167">
        <v>4</v>
      </c>
      <c r="T1093" s="112" t="s">
        <v>213</v>
      </c>
      <c r="U1093" s="159" t="s">
        <v>213</v>
      </c>
      <c r="V1093" s="112" t="s">
        <v>961</v>
      </c>
      <c r="W1093" s="112" t="s">
        <v>193</v>
      </c>
      <c r="X1093" s="112">
        <v>5</v>
      </c>
      <c r="Y1093" s="112">
        <v>1</v>
      </c>
      <c r="Z1093" s="112" t="s">
        <v>197</v>
      </c>
      <c r="AA1093" s="125" t="s">
        <v>197</v>
      </c>
      <c r="AB1093" s="125" t="s">
        <v>197</v>
      </c>
      <c r="AC1093" s="125" t="s">
        <v>197</v>
      </c>
      <c r="AD1093" s="125" t="s">
        <v>197</v>
      </c>
      <c r="AE1093" s="125">
        <v>0</v>
      </c>
      <c r="AF1093" s="125">
        <v>0.1</v>
      </c>
      <c r="AG1093" s="125">
        <v>0</v>
      </c>
      <c r="AH1093" s="125">
        <v>0</v>
      </c>
      <c r="AI1093" s="202">
        <v>0</v>
      </c>
      <c r="AJ1093" s="202">
        <v>0</v>
      </c>
      <c r="AK1093" s="202">
        <v>0.5</v>
      </c>
      <c r="AL1093" s="202">
        <v>0</v>
      </c>
      <c r="AM1093" s="202">
        <v>0.1</v>
      </c>
      <c r="AN1093" s="202">
        <v>0</v>
      </c>
      <c r="AO1093" s="202">
        <v>1</v>
      </c>
      <c r="AP1093" s="202">
        <v>0</v>
      </c>
      <c r="AQ1093" s="202" t="s">
        <v>197</v>
      </c>
      <c r="AR1093" s="202">
        <v>1958</v>
      </c>
      <c r="AS1093" s="203">
        <v>0</v>
      </c>
      <c r="AT1093" s="202" t="s">
        <v>132</v>
      </c>
      <c r="AU1093" s="166" t="s">
        <v>556</v>
      </c>
      <c r="AV1093" s="152">
        <v>1.1269427669584644</v>
      </c>
      <c r="AW1093" s="152">
        <v>1.1269427669584644</v>
      </c>
      <c r="AX1093" s="179">
        <v>0</v>
      </c>
      <c r="AY1093" s="179">
        <v>0</v>
      </c>
      <c r="AZ1093" s="179">
        <v>0</v>
      </c>
      <c r="BA1093" s="179">
        <v>0</v>
      </c>
      <c r="BB1093" s="179">
        <v>0</v>
      </c>
      <c r="BC1093" s="179">
        <v>0</v>
      </c>
      <c r="BD1093" s="179">
        <v>0</v>
      </c>
      <c r="BE1093" s="179">
        <v>0</v>
      </c>
      <c r="BF1093" s="179">
        <v>0</v>
      </c>
      <c r="BG1093" s="179">
        <v>0</v>
      </c>
      <c r="BH1093" s="204">
        <v>-1</v>
      </c>
      <c r="BI1093" s="204">
        <v>8</v>
      </c>
      <c r="BJ1093" s="205" t="s">
        <v>3043</v>
      </c>
      <c r="BK1093" s="205" t="s">
        <v>3046</v>
      </c>
      <c r="BL1093" s="205" t="s">
        <v>3035</v>
      </c>
      <c r="BM1093" s="205">
        <v>0</v>
      </c>
      <c r="BN1093" s="205" t="s">
        <v>115</v>
      </c>
      <c r="BO1093" s="205">
        <v>0.37858550402019447</v>
      </c>
      <c r="BP1093" s="205">
        <v>9.548178712712084E-2</v>
      </c>
      <c r="BQ1093" s="205" t="s">
        <v>115</v>
      </c>
      <c r="BR1093" s="205" t="s">
        <v>197</v>
      </c>
      <c r="BS1093" s="205">
        <v>0.15816921549561369</v>
      </c>
      <c r="BT1093" s="120" t="s">
        <v>115</v>
      </c>
      <c r="BU1093" s="120" t="s">
        <v>115</v>
      </c>
      <c r="BV1093" s="120" t="s">
        <v>115</v>
      </c>
      <c r="BW1093" s="120" t="s">
        <v>115</v>
      </c>
      <c r="BX1093" s="153">
        <v>0</v>
      </c>
      <c r="BY1093" s="153">
        <v>1.1926624650449988</v>
      </c>
      <c r="BZ1093" s="153">
        <v>1.1926624650449988</v>
      </c>
      <c r="CA1093" s="154" t="s">
        <v>197</v>
      </c>
      <c r="CB1093" s="154">
        <v>1.2031048400940423</v>
      </c>
      <c r="CC1093" s="154">
        <v>1.2031048400940423</v>
      </c>
      <c r="CD1093" s="154" t="s">
        <v>197</v>
      </c>
      <c r="CE1093" s="155">
        <v>0</v>
      </c>
      <c r="CF1093" s="155"/>
      <c r="CG1093" s="269"/>
      <c r="CH1093" s="273"/>
    </row>
    <row r="1094" spans="1:86" s="1" customFormat="1" x14ac:dyDescent="0.2">
      <c r="A1094" s="120">
        <v>1090</v>
      </c>
      <c r="B1094" s="120" t="s">
        <v>962</v>
      </c>
      <c r="C1094" s="120" t="s">
        <v>883</v>
      </c>
      <c r="D1094" s="126">
        <v>2</v>
      </c>
      <c r="E1094" s="126" t="s">
        <v>963</v>
      </c>
      <c r="F1094" s="199">
        <v>58.133333333333333</v>
      </c>
      <c r="G1094" s="199">
        <v>6.666666666666667</v>
      </c>
      <c r="H1094" s="123">
        <v>1</v>
      </c>
      <c r="I1094" s="122">
        <v>6420</v>
      </c>
      <c r="J1094" s="122">
        <v>160</v>
      </c>
      <c r="K1094" s="123">
        <v>0</v>
      </c>
      <c r="L1094" s="122">
        <v>6420</v>
      </c>
      <c r="M1094" s="122">
        <v>160</v>
      </c>
      <c r="N1094" s="122">
        <v>7073</v>
      </c>
      <c r="O1094" s="122">
        <v>429</v>
      </c>
      <c r="P1094" s="122">
        <v>512</v>
      </c>
      <c r="Q1094" s="112" t="s">
        <v>207</v>
      </c>
      <c r="R1094" s="158">
        <v>2</v>
      </c>
      <c r="S1094" s="167">
        <v>7</v>
      </c>
      <c r="T1094" s="112" t="s">
        <v>964</v>
      </c>
      <c r="U1094" s="159" t="s">
        <v>965</v>
      </c>
      <c r="V1094" s="112" t="s">
        <v>863</v>
      </c>
      <c r="W1094" s="112" t="s">
        <v>193</v>
      </c>
      <c r="X1094" s="112">
        <v>6</v>
      </c>
      <c r="Y1094" s="112">
        <v>1</v>
      </c>
      <c r="Z1094" s="112" t="s">
        <v>197</v>
      </c>
      <c r="AA1094" s="125" t="s">
        <v>197</v>
      </c>
      <c r="AB1094" s="125" t="s">
        <v>197</v>
      </c>
      <c r="AC1094" s="125" t="s">
        <v>197</v>
      </c>
      <c r="AD1094" s="125" t="s">
        <v>197</v>
      </c>
      <c r="AE1094" s="125">
        <v>0</v>
      </c>
      <c r="AF1094" s="125">
        <v>0.1</v>
      </c>
      <c r="AG1094" s="125">
        <v>0</v>
      </c>
      <c r="AH1094" s="125">
        <v>0</v>
      </c>
      <c r="AI1094" s="202">
        <v>0</v>
      </c>
      <c r="AJ1094" s="202">
        <v>0</v>
      </c>
      <c r="AK1094" s="202">
        <v>0.5</v>
      </c>
      <c r="AL1094" s="202">
        <v>0</v>
      </c>
      <c r="AM1094" s="202">
        <v>0.1</v>
      </c>
      <c r="AN1094" s="202">
        <v>0</v>
      </c>
      <c r="AO1094" s="202">
        <v>1</v>
      </c>
      <c r="AP1094" s="202">
        <v>0</v>
      </c>
      <c r="AQ1094" s="202" t="s">
        <v>197</v>
      </c>
      <c r="AR1094" s="202">
        <v>1957</v>
      </c>
      <c r="AS1094" s="203">
        <v>1</v>
      </c>
      <c r="AT1094" s="202" t="s">
        <v>132</v>
      </c>
      <c r="AU1094" s="166" t="s">
        <v>556</v>
      </c>
      <c r="AV1094" s="152">
        <v>1.1269427669584644</v>
      </c>
      <c r="AW1094" s="152">
        <v>1.1269427669584644</v>
      </c>
      <c r="AX1094" s="179">
        <v>0</v>
      </c>
      <c r="AY1094" s="179">
        <v>0</v>
      </c>
      <c r="AZ1094" s="179">
        <v>0</v>
      </c>
      <c r="BA1094" s="179">
        <v>0</v>
      </c>
      <c r="BB1094" s="179">
        <v>0</v>
      </c>
      <c r="BC1094" s="179">
        <v>0</v>
      </c>
      <c r="BD1094" s="179">
        <v>0</v>
      </c>
      <c r="BE1094" s="179">
        <v>0</v>
      </c>
      <c r="BF1094" s="179">
        <v>0</v>
      </c>
      <c r="BG1094" s="179">
        <v>0</v>
      </c>
      <c r="BH1094" s="204">
        <v>-1</v>
      </c>
      <c r="BI1094" s="204">
        <v>8</v>
      </c>
      <c r="BJ1094" s="205" t="s">
        <v>3043</v>
      </c>
      <c r="BK1094" s="205" t="s">
        <v>3046</v>
      </c>
      <c r="BL1094" s="205" t="s">
        <v>3035</v>
      </c>
      <c r="BM1094" s="205">
        <v>0</v>
      </c>
      <c r="BN1094" s="205" t="s">
        <v>115</v>
      </c>
      <c r="BO1094" s="205">
        <v>0.40453631473939072</v>
      </c>
      <c r="BP1094" s="205">
        <v>9.548178712712084E-2</v>
      </c>
      <c r="BQ1094" s="205" t="s">
        <v>115</v>
      </c>
      <c r="BR1094" s="205" t="s">
        <v>197</v>
      </c>
      <c r="BS1094" s="205">
        <v>0.14414654808330091</v>
      </c>
      <c r="BT1094" s="120" t="s">
        <v>115</v>
      </c>
      <c r="BU1094" s="120" t="s">
        <v>115</v>
      </c>
      <c r="BV1094" s="120" t="s">
        <v>115</v>
      </c>
      <c r="BW1094" s="120" t="s">
        <v>115</v>
      </c>
      <c r="BX1094" s="153">
        <v>1</v>
      </c>
      <c r="BY1094" s="153">
        <v>1.2011521142702601</v>
      </c>
      <c r="BZ1094" s="153">
        <v>1.2011521142702601</v>
      </c>
      <c r="CA1094" s="154" t="s">
        <v>197</v>
      </c>
      <c r="CB1094" s="154">
        <v>1.2097704860593381</v>
      </c>
      <c r="CC1094" s="154">
        <v>1.2097704860593381</v>
      </c>
      <c r="CD1094" s="154" t="s">
        <v>197</v>
      </c>
      <c r="CE1094" s="155">
        <v>0</v>
      </c>
      <c r="CF1094" s="155"/>
      <c r="CG1094" s="269"/>
      <c r="CH1094" s="273"/>
    </row>
    <row r="1095" spans="1:86" s="1" customFormat="1" x14ac:dyDescent="0.2">
      <c r="A1095" s="120">
        <v>1091</v>
      </c>
      <c r="B1095" s="120" t="s">
        <v>966</v>
      </c>
      <c r="C1095" s="120" t="s">
        <v>883</v>
      </c>
      <c r="D1095" s="126">
        <v>2</v>
      </c>
      <c r="E1095" s="126" t="s">
        <v>967</v>
      </c>
      <c r="F1095" s="199">
        <v>58.266666666666666</v>
      </c>
      <c r="G1095" s="199">
        <v>8.3333333333333339</v>
      </c>
      <c r="H1095" s="123">
        <v>1</v>
      </c>
      <c r="I1095" s="122">
        <v>12550</v>
      </c>
      <c r="J1095" s="122">
        <v>200</v>
      </c>
      <c r="K1095" s="123">
        <v>0</v>
      </c>
      <c r="L1095" s="122">
        <v>12550</v>
      </c>
      <c r="M1095" s="122">
        <v>200</v>
      </c>
      <c r="N1095" s="122">
        <v>14182</v>
      </c>
      <c r="O1095" s="122">
        <v>501</v>
      </c>
      <c r="P1095" s="122">
        <v>753</v>
      </c>
      <c r="Q1095" s="112" t="s">
        <v>968</v>
      </c>
      <c r="R1095" s="158">
        <v>2</v>
      </c>
      <c r="S1095" s="167">
        <v>7</v>
      </c>
      <c r="T1095" s="112" t="s">
        <v>969</v>
      </c>
      <c r="U1095" s="159" t="s">
        <v>640</v>
      </c>
      <c r="V1095" s="112" t="s">
        <v>970</v>
      </c>
      <c r="W1095" s="112" t="s">
        <v>193</v>
      </c>
      <c r="X1095" s="112" t="s">
        <v>197</v>
      </c>
      <c r="Y1095" s="112" t="s">
        <v>197</v>
      </c>
      <c r="Z1095" s="112" t="s">
        <v>197</v>
      </c>
      <c r="AA1095" s="125" t="s">
        <v>197</v>
      </c>
      <c r="AB1095" s="125" t="s">
        <v>197</v>
      </c>
      <c r="AC1095" s="125" t="s">
        <v>197</v>
      </c>
      <c r="AD1095" s="125" t="s">
        <v>197</v>
      </c>
      <c r="AE1095" s="125">
        <v>0</v>
      </c>
      <c r="AF1095" s="125">
        <v>0.1</v>
      </c>
      <c r="AG1095" s="125">
        <v>0</v>
      </c>
      <c r="AH1095" s="125">
        <v>0</v>
      </c>
      <c r="AI1095" s="202">
        <v>0</v>
      </c>
      <c r="AJ1095" s="202">
        <v>0</v>
      </c>
      <c r="AK1095" s="202">
        <v>0.85000000000000009</v>
      </c>
      <c r="AL1095" s="202">
        <v>0</v>
      </c>
      <c r="AM1095" s="202">
        <v>0.1</v>
      </c>
      <c r="AN1095" s="202">
        <v>0</v>
      </c>
      <c r="AO1095" s="202">
        <v>1</v>
      </c>
      <c r="AP1095" s="202">
        <v>0</v>
      </c>
      <c r="AQ1095" s="202" t="s">
        <v>197</v>
      </c>
      <c r="AR1095" s="202">
        <v>1959</v>
      </c>
      <c r="AS1095" s="203">
        <v>35</v>
      </c>
      <c r="AT1095" s="202" t="s">
        <v>132</v>
      </c>
      <c r="AU1095" s="166" t="s">
        <v>556</v>
      </c>
      <c r="AV1095" s="152">
        <v>1.3200378782444087</v>
      </c>
      <c r="AW1095" s="152">
        <v>1.3200378782444087</v>
      </c>
      <c r="AX1095" s="179">
        <v>0</v>
      </c>
      <c r="AY1095" s="179">
        <v>0</v>
      </c>
      <c r="AZ1095" s="179">
        <v>0</v>
      </c>
      <c r="BA1095" s="179">
        <v>0</v>
      </c>
      <c r="BB1095" s="179">
        <v>0</v>
      </c>
      <c r="BC1095" s="179">
        <v>0</v>
      </c>
      <c r="BD1095" s="179">
        <v>0</v>
      </c>
      <c r="BE1095" s="179">
        <v>0</v>
      </c>
      <c r="BF1095" s="179">
        <v>0</v>
      </c>
      <c r="BG1095" s="179">
        <v>0</v>
      </c>
      <c r="BH1095" s="204">
        <v>-1</v>
      </c>
      <c r="BI1095" s="204">
        <v>5</v>
      </c>
      <c r="BJ1095" s="205" t="s">
        <v>3049</v>
      </c>
      <c r="BK1095" s="205" t="s">
        <v>3050</v>
      </c>
      <c r="BL1095" s="205" t="s">
        <v>3035</v>
      </c>
      <c r="BM1095" s="205">
        <v>0</v>
      </c>
      <c r="BN1095" s="205" t="s">
        <v>115</v>
      </c>
      <c r="BO1095" s="205">
        <v>0.1451992768208771</v>
      </c>
      <c r="BP1095" s="205">
        <v>9.548178712712084E-2</v>
      </c>
      <c r="BQ1095" s="205" t="s">
        <v>115</v>
      </c>
      <c r="BR1095" s="205" t="s">
        <v>197</v>
      </c>
      <c r="BS1095" s="205">
        <v>1.1571528680268579</v>
      </c>
      <c r="BT1095" s="120" t="s">
        <v>115</v>
      </c>
      <c r="BU1095" s="120" t="s">
        <v>115</v>
      </c>
      <c r="BV1095" s="120" t="s">
        <v>115</v>
      </c>
      <c r="BW1095" s="120" t="s">
        <v>115</v>
      </c>
      <c r="BX1095" s="153">
        <v>35</v>
      </c>
      <c r="BY1095" s="153">
        <v>1.3314276554369353</v>
      </c>
      <c r="BZ1095" s="153">
        <v>1.3314276554369353</v>
      </c>
      <c r="CA1095" s="154" t="s">
        <v>197</v>
      </c>
      <c r="CB1095" s="154">
        <v>1.7640018031864586</v>
      </c>
      <c r="CC1095" s="154">
        <v>1.7640018031864586</v>
      </c>
      <c r="CD1095" s="154" t="s">
        <v>197</v>
      </c>
      <c r="CE1095" s="155">
        <v>0</v>
      </c>
      <c r="CF1095" s="155"/>
      <c r="CG1095" s="269"/>
      <c r="CH1095" s="273"/>
    </row>
    <row r="1096" spans="1:86" s="1" customFormat="1" x14ac:dyDescent="0.2">
      <c r="A1096" s="120">
        <v>1092</v>
      </c>
      <c r="B1096" s="120" t="s">
        <v>763</v>
      </c>
      <c r="C1096" s="120" t="s">
        <v>818</v>
      </c>
      <c r="D1096" s="126">
        <v>2</v>
      </c>
      <c r="E1096" s="126" t="s">
        <v>761</v>
      </c>
      <c r="F1096" s="199">
        <v>69.36666666666666</v>
      </c>
      <c r="G1096" s="199">
        <v>18.083333333333332</v>
      </c>
      <c r="H1096" s="123">
        <v>1</v>
      </c>
      <c r="I1096" s="122">
        <v>10500</v>
      </c>
      <c r="J1096" s="122">
        <v>400</v>
      </c>
      <c r="K1096" s="123">
        <v>0</v>
      </c>
      <c r="L1096" s="122">
        <v>10500</v>
      </c>
      <c r="M1096" s="122">
        <v>400</v>
      </c>
      <c r="N1096" s="122">
        <v>12059.5</v>
      </c>
      <c r="O1096" s="122">
        <v>914.5</v>
      </c>
      <c r="P1096" s="122">
        <v>1263.5</v>
      </c>
      <c r="Q1096" s="124" t="s">
        <v>764</v>
      </c>
      <c r="R1096" s="158">
        <v>2</v>
      </c>
      <c r="S1096" s="167">
        <v>7</v>
      </c>
      <c r="T1096" s="112" t="s">
        <v>730</v>
      </c>
      <c r="U1096" s="112" t="s">
        <v>758</v>
      </c>
      <c r="V1096" s="112" t="s">
        <v>765</v>
      </c>
      <c r="W1096" s="112" t="s">
        <v>193</v>
      </c>
      <c r="X1096" s="112" t="s">
        <v>197</v>
      </c>
      <c r="Y1096" s="112" t="s">
        <v>197</v>
      </c>
      <c r="Z1096" s="112" t="s">
        <v>197</v>
      </c>
      <c r="AA1096" s="125" t="s">
        <v>197</v>
      </c>
      <c r="AB1096" s="125" t="s">
        <v>197</v>
      </c>
      <c r="AC1096" s="125" t="s">
        <v>197</v>
      </c>
      <c r="AD1096" s="125" t="s">
        <v>197</v>
      </c>
      <c r="AE1096" s="125" t="s">
        <v>197</v>
      </c>
      <c r="AF1096" s="125">
        <v>0.1</v>
      </c>
      <c r="AG1096" s="125">
        <v>0</v>
      </c>
      <c r="AH1096" s="125">
        <v>0</v>
      </c>
      <c r="AI1096" s="202">
        <v>0</v>
      </c>
      <c r="AJ1096" s="202">
        <v>0</v>
      </c>
      <c r="AK1096" s="202">
        <v>3</v>
      </c>
      <c r="AL1096" s="202">
        <v>0</v>
      </c>
      <c r="AM1096" s="202">
        <v>0.1</v>
      </c>
      <c r="AN1096" s="202">
        <v>0</v>
      </c>
      <c r="AO1096" s="202">
        <v>1</v>
      </c>
      <c r="AP1096" s="202">
        <v>0</v>
      </c>
      <c r="AQ1096" s="202" t="s">
        <v>197</v>
      </c>
      <c r="AR1096" s="202">
        <v>1968</v>
      </c>
      <c r="AS1096" s="203">
        <v>46</v>
      </c>
      <c r="AT1096" s="202" t="s">
        <v>132</v>
      </c>
      <c r="AU1096" s="202" t="s">
        <v>556</v>
      </c>
      <c r="AV1096" s="152">
        <v>3.1654383582688825</v>
      </c>
      <c r="AW1096" s="152">
        <v>3.1654383582688825</v>
      </c>
      <c r="AX1096" s="179">
        <v>0</v>
      </c>
      <c r="AY1096" s="179">
        <v>0</v>
      </c>
      <c r="AZ1096" s="179">
        <v>0</v>
      </c>
      <c r="BA1096" s="179">
        <v>0</v>
      </c>
      <c r="BB1096" s="179">
        <v>0</v>
      </c>
      <c r="BC1096" s="179">
        <v>0</v>
      </c>
      <c r="BD1096" s="179">
        <v>0</v>
      </c>
      <c r="BE1096" s="179">
        <v>0</v>
      </c>
      <c r="BF1096" s="179">
        <v>0</v>
      </c>
      <c r="BG1096" s="179">
        <v>0</v>
      </c>
      <c r="BH1096" s="204">
        <v>-1</v>
      </c>
      <c r="BI1096" s="204">
        <v>5</v>
      </c>
      <c r="BJ1096" s="205" t="s">
        <v>3049</v>
      </c>
      <c r="BK1096" s="205" t="s">
        <v>3050</v>
      </c>
      <c r="BL1096" s="205" t="s">
        <v>3035</v>
      </c>
      <c r="BM1096" s="205">
        <v>0</v>
      </c>
      <c r="BN1096" s="205" t="s">
        <v>115</v>
      </c>
      <c r="BO1096" s="205">
        <v>7.2524482818801417E-2</v>
      </c>
      <c r="BP1096" s="205">
        <v>9.548178712712084E-2</v>
      </c>
      <c r="BQ1096" s="205" t="s">
        <v>115</v>
      </c>
      <c r="BR1096" s="205" t="s">
        <v>197</v>
      </c>
      <c r="BS1096" s="205">
        <v>0.1985682744548142</v>
      </c>
      <c r="BT1096" s="120" t="s">
        <v>115</v>
      </c>
      <c r="BU1096" s="120" t="s">
        <v>115</v>
      </c>
      <c r="BV1096" s="120" t="s">
        <v>115</v>
      </c>
      <c r="BW1096" s="120" t="s">
        <v>115</v>
      </c>
      <c r="BX1096" s="153">
        <v>46</v>
      </c>
      <c r="BY1096" s="153">
        <v>3.167708410236195</v>
      </c>
      <c r="BZ1096" s="153">
        <v>3.167708410236195</v>
      </c>
      <c r="CA1096" s="154" t="s">
        <v>197</v>
      </c>
      <c r="CB1096" s="154">
        <v>3.1739259493411445</v>
      </c>
      <c r="CC1096" s="154">
        <v>3.1739259493411445</v>
      </c>
      <c r="CD1096" s="154" t="s">
        <v>197</v>
      </c>
      <c r="CE1096" s="155">
        <v>0</v>
      </c>
      <c r="CF1096" s="155"/>
      <c r="CG1096" s="269"/>
      <c r="CH1096" s="273"/>
    </row>
    <row r="1097" spans="1:86" s="1" customFormat="1" x14ac:dyDescent="0.2">
      <c r="A1097" s="120">
        <v>1093</v>
      </c>
      <c r="B1097" s="120" t="s">
        <v>819</v>
      </c>
      <c r="C1097" s="120" t="s">
        <v>818</v>
      </c>
      <c r="D1097" s="126">
        <v>2</v>
      </c>
      <c r="E1097" s="126" t="s">
        <v>820</v>
      </c>
      <c r="F1097" s="199">
        <v>69.080727999999993</v>
      </c>
      <c r="G1097" s="199">
        <v>17.686695</v>
      </c>
      <c r="H1097" s="123">
        <v>1</v>
      </c>
      <c r="I1097" s="122">
        <v>10720</v>
      </c>
      <c r="J1097" s="122">
        <v>240</v>
      </c>
      <c r="K1097" s="123">
        <v>0</v>
      </c>
      <c r="L1097" s="122">
        <v>10720</v>
      </c>
      <c r="M1097" s="122">
        <v>240</v>
      </c>
      <c r="N1097" s="122">
        <v>11856</v>
      </c>
      <c r="O1097" s="122">
        <v>753</v>
      </c>
      <c r="P1097" s="122">
        <v>759</v>
      </c>
      <c r="Q1097" s="124" t="s">
        <v>214</v>
      </c>
      <c r="R1097" s="158">
        <v>1</v>
      </c>
      <c r="S1097" s="259">
        <v>5</v>
      </c>
      <c r="T1097" s="112" t="s">
        <v>206</v>
      </c>
      <c r="U1097" s="112" t="s">
        <v>206</v>
      </c>
      <c r="V1097" s="112" t="s">
        <v>197</v>
      </c>
      <c r="W1097" s="112" t="s">
        <v>197</v>
      </c>
      <c r="X1097" s="112">
        <v>4</v>
      </c>
      <c r="Y1097" s="112">
        <v>0</v>
      </c>
      <c r="Z1097" s="112" t="s">
        <v>197</v>
      </c>
      <c r="AA1097" s="125" t="s">
        <v>197</v>
      </c>
      <c r="AB1097" s="125" t="s">
        <v>197</v>
      </c>
      <c r="AC1097" s="125" t="s">
        <v>197</v>
      </c>
      <c r="AD1097" s="125" t="s">
        <v>197</v>
      </c>
      <c r="AE1097" s="125" t="s">
        <v>197</v>
      </c>
      <c r="AF1097" s="125">
        <v>0.1</v>
      </c>
      <c r="AG1097" s="125">
        <v>0</v>
      </c>
      <c r="AH1097" s="125">
        <v>0</v>
      </c>
      <c r="AI1097" s="202">
        <v>0</v>
      </c>
      <c r="AJ1097" s="202">
        <v>0</v>
      </c>
      <c r="AK1097" s="202">
        <v>3</v>
      </c>
      <c r="AL1097" s="202">
        <v>0</v>
      </c>
      <c r="AM1097" s="202">
        <v>0.1</v>
      </c>
      <c r="AN1097" s="202">
        <v>0</v>
      </c>
      <c r="AO1097" s="202">
        <v>1</v>
      </c>
      <c r="AP1097" s="202">
        <v>0</v>
      </c>
      <c r="AQ1097" s="202" t="s">
        <v>197</v>
      </c>
      <c r="AR1097" s="202">
        <v>1957</v>
      </c>
      <c r="AS1097" s="203" t="s">
        <v>197</v>
      </c>
      <c r="AT1097" s="202" t="s">
        <v>132</v>
      </c>
      <c r="AU1097" s="202" t="s">
        <v>556</v>
      </c>
      <c r="AV1097" s="152">
        <v>3.1654383582688825</v>
      </c>
      <c r="AW1097" s="152">
        <v>3.1654383582688825</v>
      </c>
      <c r="AX1097" s="179">
        <v>0</v>
      </c>
      <c r="AY1097" s="179">
        <v>0</v>
      </c>
      <c r="AZ1097" s="179">
        <v>0</v>
      </c>
      <c r="BA1097" s="179">
        <v>0</v>
      </c>
      <c r="BB1097" s="179">
        <v>0</v>
      </c>
      <c r="BC1097" s="179">
        <v>0</v>
      </c>
      <c r="BD1097" s="179">
        <v>0</v>
      </c>
      <c r="BE1097" s="179">
        <v>0</v>
      </c>
      <c r="BF1097" s="179">
        <v>0</v>
      </c>
      <c r="BG1097" s="179">
        <v>0</v>
      </c>
      <c r="BH1097" s="204">
        <v>1</v>
      </c>
      <c r="BI1097" s="204">
        <v>5</v>
      </c>
      <c r="BJ1097" s="205" t="s">
        <v>3028</v>
      </c>
      <c r="BK1097" s="205" t="s">
        <v>3029</v>
      </c>
      <c r="BL1097" s="205" t="s">
        <v>3030</v>
      </c>
      <c r="BM1097" s="205">
        <v>1.267840178219565</v>
      </c>
      <c r="BN1097" s="205" t="s">
        <v>115</v>
      </c>
      <c r="BO1097" s="205">
        <v>4.2458537877676512E-2</v>
      </c>
      <c r="BP1097" s="205">
        <v>9.548178712712084E-2</v>
      </c>
      <c r="BQ1097" s="205" t="s">
        <v>115</v>
      </c>
      <c r="BR1097" s="205" t="s">
        <v>197</v>
      </c>
      <c r="BS1097" s="205">
        <v>0.310840178219565</v>
      </c>
      <c r="BT1097" s="120" t="s">
        <v>115</v>
      </c>
      <c r="BU1097" s="120" t="s">
        <v>115</v>
      </c>
      <c r="BV1097" s="120" t="s">
        <v>115</v>
      </c>
      <c r="BW1097" s="120" t="s">
        <v>115</v>
      </c>
      <c r="BX1097" s="153" t="e">
        <v>#VALUE!</v>
      </c>
      <c r="BY1097" s="153">
        <v>3.1671626890817746</v>
      </c>
      <c r="BZ1097" s="153">
        <v>3.1671626890817746</v>
      </c>
      <c r="CA1097" s="154" t="s">
        <v>197</v>
      </c>
      <c r="CB1097" s="154">
        <v>3.1823797880685563</v>
      </c>
      <c r="CC1097" s="154">
        <v>3.1823797880685563</v>
      </c>
      <c r="CD1097" s="154" t="s">
        <v>197</v>
      </c>
      <c r="CE1097" s="155">
        <v>1</v>
      </c>
      <c r="CF1097" s="155" t="s">
        <v>821</v>
      </c>
      <c r="CG1097" s="269"/>
      <c r="CH1097" s="273"/>
    </row>
    <row r="1098" spans="1:86" s="1" customFormat="1" x14ac:dyDescent="0.2">
      <c r="A1098" s="120">
        <v>1094</v>
      </c>
      <c r="B1098" s="120" t="s">
        <v>680</v>
      </c>
      <c r="C1098" s="120" t="s">
        <v>818</v>
      </c>
      <c r="D1098" s="126">
        <v>2</v>
      </c>
      <c r="E1098" s="126" t="s">
        <v>822</v>
      </c>
      <c r="F1098" s="199">
        <v>58.033333333333331</v>
      </c>
      <c r="G1098" s="199">
        <v>7.6333333333333329</v>
      </c>
      <c r="H1098" s="123">
        <v>1</v>
      </c>
      <c r="I1098" s="122">
        <v>8770</v>
      </c>
      <c r="J1098" s="122">
        <v>100</v>
      </c>
      <c r="K1098" s="123">
        <v>0</v>
      </c>
      <c r="L1098" s="122">
        <v>8770</v>
      </c>
      <c r="M1098" s="122">
        <v>100</v>
      </c>
      <c r="N1098" s="122">
        <v>9991.75</v>
      </c>
      <c r="O1098" s="122">
        <v>297.25</v>
      </c>
      <c r="P1098" s="122">
        <v>503.75</v>
      </c>
      <c r="Q1098" s="124" t="s">
        <v>405</v>
      </c>
      <c r="R1098" s="158">
        <v>1</v>
      </c>
      <c r="S1098" s="259">
        <v>5</v>
      </c>
      <c r="T1098" s="112" t="s">
        <v>823</v>
      </c>
      <c r="U1098" s="112" t="s">
        <v>677</v>
      </c>
      <c r="V1098" s="112" t="s">
        <v>405</v>
      </c>
      <c r="W1098" s="112" t="s">
        <v>215</v>
      </c>
      <c r="X1098" s="112" t="s">
        <v>197</v>
      </c>
      <c r="Y1098" s="112" t="s">
        <v>197</v>
      </c>
      <c r="Z1098" s="112" t="s">
        <v>197</v>
      </c>
      <c r="AA1098" s="125" t="s">
        <v>197</v>
      </c>
      <c r="AB1098" s="125" t="s">
        <v>197</v>
      </c>
      <c r="AC1098" s="125" t="s">
        <v>197</v>
      </c>
      <c r="AD1098" s="125" t="s">
        <v>197</v>
      </c>
      <c r="AE1098" s="125" t="s">
        <v>197</v>
      </c>
      <c r="AF1098" s="125">
        <v>0.1</v>
      </c>
      <c r="AG1098" s="125">
        <v>0</v>
      </c>
      <c r="AH1098" s="125">
        <v>0</v>
      </c>
      <c r="AI1098" s="202">
        <v>0</v>
      </c>
      <c r="AJ1098" s="202">
        <v>0</v>
      </c>
      <c r="AK1098" s="202">
        <v>0.5</v>
      </c>
      <c r="AL1098" s="202">
        <v>0</v>
      </c>
      <c r="AM1098" s="202">
        <v>0.1</v>
      </c>
      <c r="AN1098" s="202">
        <v>0</v>
      </c>
      <c r="AO1098" s="202">
        <v>1</v>
      </c>
      <c r="AP1098" s="202">
        <v>0</v>
      </c>
      <c r="AQ1098" s="202" t="s">
        <v>197</v>
      </c>
      <c r="AR1098" s="202">
        <v>1957</v>
      </c>
      <c r="AS1098" s="203">
        <v>2</v>
      </c>
      <c r="AT1098" s="202" t="s">
        <v>132</v>
      </c>
      <c r="AU1098" s="202" t="s">
        <v>556</v>
      </c>
      <c r="AV1098" s="152">
        <v>1.1269427669584644</v>
      </c>
      <c r="AW1098" s="152">
        <v>1.1269427669584644</v>
      </c>
      <c r="AX1098" s="179">
        <v>0</v>
      </c>
      <c r="AY1098" s="179">
        <v>0</v>
      </c>
      <c r="AZ1098" s="179">
        <v>0</v>
      </c>
      <c r="BA1098" s="179">
        <v>0</v>
      </c>
      <c r="BB1098" s="179">
        <v>0</v>
      </c>
      <c r="BC1098" s="179">
        <v>0</v>
      </c>
      <c r="BD1098" s="179">
        <v>0</v>
      </c>
      <c r="BE1098" s="179">
        <v>0</v>
      </c>
      <c r="BF1098" s="179">
        <v>0</v>
      </c>
      <c r="BG1098" s="179">
        <v>0</v>
      </c>
      <c r="BH1098" s="204">
        <v>0</v>
      </c>
      <c r="BI1098" s="204">
        <v>7</v>
      </c>
      <c r="BJ1098" s="205" t="s">
        <v>3025</v>
      </c>
      <c r="BK1098" s="205" t="s">
        <v>3026</v>
      </c>
      <c r="BL1098" s="205" t="s">
        <v>3027</v>
      </c>
      <c r="BM1098" s="205">
        <v>-5.7904011824526508E-3</v>
      </c>
      <c r="BN1098" s="205">
        <v>0.14066766094283431</v>
      </c>
      <c r="BO1098" s="205">
        <v>0.21644590910542089</v>
      </c>
      <c r="BP1098" s="205">
        <v>9.548178712712084E-2</v>
      </c>
      <c r="BQ1098" s="205" t="s">
        <v>115</v>
      </c>
      <c r="BR1098" s="205" t="s">
        <v>197</v>
      </c>
      <c r="BS1098" s="205">
        <v>0.48012274023961832</v>
      </c>
      <c r="BT1098" s="120" t="s">
        <v>115</v>
      </c>
      <c r="BU1098" s="120" t="s">
        <v>115</v>
      </c>
      <c r="BV1098" s="120" t="s">
        <v>115</v>
      </c>
      <c r="BW1098" s="120" t="s">
        <v>115</v>
      </c>
      <c r="BX1098" s="153">
        <v>2.0057904011824528</v>
      </c>
      <c r="BY1098" s="153">
        <v>1.160065943848275</v>
      </c>
      <c r="BZ1098" s="153">
        <v>1.160065943848275</v>
      </c>
      <c r="CA1098" s="154" t="s">
        <v>197</v>
      </c>
      <c r="CB1098" s="154">
        <v>1.2554962523925706</v>
      </c>
      <c r="CC1098" s="154">
        <v>1.2554962523925706</v>
      </c>
      <c r="CD1098" s="154" t="s">
        <v>197</v>
      </c>
      <c r="CE1098" s="155">
        <v>0</v>
      </c>
      <c r="CF1098" s="155"/>
      <c r="CG1098" s="269"/>
      <c r="CH1098" s="273"/>
    </row>
    <row r="1099" spans="1:86" s="1" customFormat="1" x14ac:dyDescent="0.2">
      <c r="A1099" s="120">
        <v>1095</v>
      </c>
      <c r="B1099" s="120" t="s">
        <v>679</v>
      </c>
      <c r="C1099" s="120" t="s">
        <v>818</v>
      </c>
      <c r="D1099" s="126">
        <v>2</v>
      </c>
      <c r="E1099" s="126" t="s">
        <v>822</v>
      </c>
      <c r="F1099" s="199">
        <v>58.033333333333331</v>
      </c>
      <c r="G1099" s="199">
        <v>7.6333333333333329</v>
      </c>
      <c r="H1099" s="123">
        <v>1</v>
      </c>
      <c r="I1099" s="122">
        <v>9410</v>
      </c>
      <c r="J1099" s="122">
        <v>220</v>
      </c>
      <c r="K1099" s="123">
        <v>0</v>
      </c>
      <c r="L1099" s="122">
        <v>9410</v>
      </c>
      <c r="M1099" s="122">
        <v>220</v>
      </c>
      <c r="N1099" s="122">
        <v>10749</v>
      </c>
      <c r="O1099" s="122">
        <v>931</v>
      </c>
      <c r="P1099" s="122">
        <v>787</v>
      </c>
      <c r="Q1099" s="124" t="s">
        <v>405</v>
      </c>
      <c r="R1099" s="158">
        <v>1</v>
      </c>
      <c r="S1099" s="259">
        <v>5</v>
      </c>
      <c r="T1099" s="124" t="s">
        <v>823</v>
      </c>
      <c r="U1099" s="112" t="s">
        <v>823</v>
      </c>
      <c r="V1099" s="112" t="s">
        <v>677</v>
      </c>
      <c r="W1099" s="112" t="s">
        <v>193</v>
      </c>
      <c r="X1099" s="112" t="s">
        <v>197</v>
      </c>
      <c r="Y1099" s="112" t="s">
        <v>197</v>
      </c>
      <c r="Z1099" s="112" t="s">
        <v>197</v>
      </c>
      <c r="AA1099" s="125" t="s">
        <v>197</v>
      </c>
      <c r="AB1099" s="125" t="s">
        <v>197</v>
      </c>
      <c r="AC1099" s="125" t="s">
        <v>197</v>
      </c>
      <c r="AD1099" s="125" t="s">
        <v>197</v>
      </c>
      <c r="AE1099" s="125" t="s">
        <v>197</v>
      </c>
      <c r="AF1099" s="125">
        <v>0.1</v>
      </c>
      <c r="AG1099" s="125">
        <v>0</v>
      </c>
      <c r="AH1099" s="125">
        <v>0</v>
      </c>
      <c r="AI1099" s="202">
        <v>0</v>
      </c>
      <c r="AJ1099" s="202">
        <v>0</v>
      </c>
      <c r="AK1099" s="202">
        <v>0.5</v>
      </c>
      <c r="AL1099" s="202">
        <v>0</v>
      </c>
      <c r="AM1099" s="202">
        <v>0.1</v>
      </c>
      <c r="AN1099" s="202">
        <v>0</v>
      </c>
      <c r="AO1099" s="202">
        <v>1</v>
      </c>
      <c r="AP1099" s="202">
        <v>0</v>
      </c>
      <c r="AQ1099" s="202" t="s">
        <v>197</v>
      </c>
      <c r="AR1099" s="202">
        <v>1957</v>
      </c>
      <c r="AS1099" s="203">
        <v>2</v>
      </c>
      <c r="AT1099" s="202" t="s">
        <v>132</v>
      </c>
      <c r="AU1099" s="202" t="s">
        <v>556</v>
      </c>
      <c r="AV1099" s="152">
        <v>1.1269427669584644</v>
      </c>
      <c r="AW1099" s="152">
        <v>1.1269427669584644</v>
      </c>
      <c r="AX1099" s="179">
        <v>0</v>
      </c>
      <c r="AY1099" s="179">
        <v>0</v>
      </c>
      <c r="AZ1099" s="179">
        <v>0</v>
      </c>
      <c r="BA1099" s="179">
        <v>0</v>
      </c>
      <c r="BB1099" s="179">
        <v>0</v>
      </c>
      <c r="BC1099" s="179">
        <v>0</v>
      </c>
      <c r="BD1099" s="179">
        <v>0</v>
      </c>
      <c r="BE1099" s="179">
        <v>0</v>
      </c>
      <c r="BF1099" s="179">
        <v>0</v>
      </c>
      <c r="BG1099" s="179">
        <v>0</v>
      </c>
      <c r="BH1099" s="204">
        <v>0</v>
      </c>
      <c r="BI1099" s="204">
        <v>7</v>
      </c>
      <c r="BJ1099" s="205" t="s">
        <v>3025</v>
      </c>
      <c r="BK1099" s="205" t="s">
        <v>3026</v>
      </c>
      <c r="BL1099" s="205" t="s">
        <v>3027</v>
      </c>
      <c r="BM1099" s="205">
        <v>-5.7904011824526508E-3</v>
      </c>
      <c r="BN1099" s="205">
        <v>0.14066766094283431</v>
      </c>
      <c r="BO1099" s="205">
        <v>0.21644590910542089</v>
      </c>
      <c r="BP1099" s="205">
        <v>9.548178712712084E-2</v>
      </c>
      <c r="BQ1099" s="205" t="s">
        <v>115</v>
      </c>
      <c r="BR1099" s="205" t="s">
        <v>197</v>
      </c>
      <c r="BS1099" s="205">
        <v>0.48012274023961832</v>
      </c>
      <c r="BT1099" s="120" t="s">
        <v>115</v>
      </c>
      <c r="BU1099" s="120" t="s">
        <v>115</v>
      </c>
      <c r="BV1099" s="120" t="s">
        <v>115</v>
      </c>
      <c r="BW1099" s="120" t="s">
        <v>115</v>
      </c>
      <c r="BX1099" s="153">
        <v>2.0057904011824528</v>
      </c>
      <c r="BY1099" s="153">
        <v>1.160065943848275</v>
      </c>
      <c r="BZ1099" s="153">
        <v>1.160065943848275</v>
      </c>
      <c r="CA1099" s="154" t="s">
        <v>197</v>
      </c>
      <c r="CB1099" s="154">
        <v>1.2554962523925706</v>
      </c>
      <c r="CC1099" s="154">
        <v>1.2554962523925706</v>
      </c>
      <c r="CD1099" s="154" t="s">
        <v>197</v>
      </c>
      <c r="CE1099" s="155">
        <v>0</v>
      </c>
      <c r="CF1099" s="155"/>
      <c r="CG1099" s="269"/>
      <c r="CH1099" s="273"/>
    </row>
    <row r="1100" spans="1:86" s="1" customFormat="1" x14ac:dyDescent="0.2">
      <c r="A1100" s="120">
        <v>1096</v>
      </c>
      <c r="B1100" s="120" t="s">
        <v>827</v>
      </c>
      <c r="C1100" s="120" t="s">
        <v>818</v>
      </c>
      <c r="D1100" s="126">
        <v>2</v>
      </c>
      <c r="E1100" s="126" t="s">
        <v>828</v>
      </c>
      <c r="F1100" s="199">
        <v>59.083333333333336</v>
      </c>
      <c r="G1100" s="199">
        <v>10</v>
      </c>
      <c r="H1100" s="123">
        <v>1</v>
      </c>
      <c r="I1100" s="122">
        <v>9090</v>
      </c>
      <c r="J1100" s="122">
        <v>230</v>
      </c>
      <c r="K1100" s="123">
        <v>0</v>
      </c>
      <c r="L1100" s="122">
        <v>9090</v>
      </c>
      <c r="M1100" s="122">
        <v>230</v>
      </c>
      <c r="N1100" s="122">
        <v>10196.75</v>
      </c>
      <c r="O1100" s="122">
        <v>887.25</v>
      </c>
      <c r="P1100" s="122">
        <v>641.75</v>
      </c>
      <c r="Q1100" s="124" t="s">
        <v>405</v>
      </c>
      <c r="R1100" s="158">
        <v>1</v>
      </c>
      <c r="S1100" s="259">
        <v>5</v>
      </c>
      <c r="T1100" s="124" t="s">
        <v>823</v>
      </c>
      <c r="U1100" s="112" t="s">
        <v>825</v>
      </c>
      <c r="V1100" s="112" t="s">
        <v>808</v>
      </c>
      <c r="W1100" s="112" t="s">
        <v>193</v>
      </c>
      <c r="X1100" s="112">
        <v>7.76</v>
      </c>
      <c r="Y1100" s="112" t="s">
        <v>197</v>
      </c>
      <c r="Z1100" s="112" t="s">
        <v>197</v>
      </c>
      <c r="AA1100" s="125" t="s">
        <v>197</v>
      </c>
      <c r="AB1100" s="125">
        <v>0.11</v>
      </c>
      <c r="AC1100" s="125" t="s">
        <v>197</v>
      </c>
      <c r="AD1100" s="125" t="s">
        <v>197</v>
      </c>
      <c r="AE1100" s="125" t="s">
        <v>197</v>
      </c>
      <c r="AF1100" s="125">
        <v>0.1</v>
      </c>
      <c r="AG1100" s="125">
        <v>0</v>
      </c>
      <c r="AH1100" s="125">
        <v>0</v>
      </c>
      <c r="AI1100" s="202">
        <v>0</v>
      </c>
      <c r="AJ1100" s="202">
        <v>0</v>
      </c>
      <c r="AK1100" s="202">
        <v>1.1191317644243619</v>
      </c>
      <c r="AL1100" s="202">
        <v>0</v>
      </c>
      <c r="AM1100" s="202">
        <v>0.1</v>
      </c>
      <c r="AN1100" s="202">
        <v>0</v>
      </c>
      <c r="AO1100" s="202">
        <v>1</v>
      </c>
      <c r="AP1100" s="202">
        <v>0</v>
      </c>
      <c r="AQ1100" s="202" t="s">
        <v>197</v>
      </c>
      <c r="AR1100" s="202">
        <v>1957</v>
      </c>
      <c r="AS1100" s="203">
        <v>124</v>
      </c>
      <c r="AT1100" s="202" t="s">
        <v>132</v>
      </c>
      <c r="AU1100" s="202" t="s">
        <v>556</v>
      </c>
      <c r="AV1100" s="152">
        <v>1.5074667180881922</v>
      </c>
      <c r="AW1100" s="152">
        <v>1.5074667180881922</v>
      </c>
      <c r="AX1100" s="179">
        <v>0</v>
      </c>
      <c r="AY1100" s="179">
        <v>0</v>
      </c>
      <c r="AZ1100" s="179">
        <v>0</v>
      </c>
      <c r="BA1100" s="179">
        <v>0</v>
      </c>
      <c r="BB1100" s="179">
        <v>0</v>
      </c>
      <c r="BC1100" s="179">
        <v>0</v>
      </c>
      <c r="BD1100" s="179">
        <v>0</v>
      </c>
      <c r="BE1100" s="179">
        <v>0</v>
      </c>
      <c r="BF1100" s="179">
        <v>0</v>
      </c>
      <c r="BG1100" s="179">
        <v>0</v>
      </c>
      <c r="BH1100" s="204">
        <v>1</v>
      </c>
      <c r="BI1100" s="204">
        <v>7</v>
      </c>
      <c r="BJ1100" s="205" t="s">
        <v>3031</v>
      </c>
      <c r="BK1100" s="205" t="s">
        <v>3032</v>
      </c>
      <c r="BL1100" s="205" t="s">
        <v>3030</v>
      </c>
      <c r="BM1100" s="205">
        <v>0.1736471151275909</v>
      </c>
      <c r="BN1100" s="205" t="s">
        <v>115</v>
      </c>
      <c r="BO1100" s="205">
        <v>2.010910424076617E-2</v>
      </c>
      <c r="BP1100" s="205">
        <v>9.548178712712084E-2</v>
      </c>
      <c r="BQ1100" s="205" t="s">
        <v>115</v>
      </c>
      <c r="BR1100" s="205" t="s">
        <v>197</v>
      </c>
      <c r="BS1100" s="205">
        <v>0.31135288487240909</v>
      </c>
      <c r="BT1100" s="120" t="s">
        <v>115</v>
      </c>
      <c r="BU1100" s="120" t="s">
        <v>115</v>
      </c>
      <c r="BV1100" s="120" t="s">
        <v>115</v>
      </c>
      <c r="BW1100" s="120" t="s">
        <v>115</v>
      </c>
      <c r="BX1100" s="153">
        <v>123.82635288487241</v>
      </c>
      <c r="BY1100" s="153">
        <v>1.5106214131574927</v>
      </c>
      <c r="BZ1100" s="153">
        <v>1.5106214131574927</v>
      </c>
      <c r="CA1100" s="154" t="s">
        <v>197</v>
      </c>
      <c r="CB1100" s="154">
        <v>1.5423740379066007</v>
      </c>
      <c r="CC1100" s="154">
        <v>1.5423740379066007</v>
      </c>
      <c r="CD1100" s="154" t="s">
        <v>197</v>
      </c>
      <c r="CE1100" s="155">
        <v>0</v>
      </c>
      <c r="CF1100" s="155"/>
      <c r="CG1100" s="269"/>
      <c r="CH1100" s="273"/>
    </row>
    <row r="1101" spans="1:86" s="1" customFormat="1" x14ac:dyDescent="0.2">
      <c r="A1101" s="120">
        <v>1097</v>
      </c>
      <c r="B1101" s="120" t="s">
        <v>826</v>
      </c>
      <c r="C1101" s="120" t="s">
        <v>818</v>
      </c>
      <c r="D1101" s="126">
        <v>2</v>
      </c>
      <c r="E1101" s="126" t="s">
        <v>824</v>
      </c>
      <c r="F1101" s="199">
        <v>59.083333333333336</v>
      </c>
      <c r="G1101" s="199">
        <v>9.8333333333333339</v>
      </c>
      <c r="H1101" s="123">
        <v>1</v>
      </c>
      <c r="I1101" s="122">
        <v>8710</v>
      </c>
      <c r="J1101" s="122">
        <v>280</v>
      </c>
      <c r="K1101" s="123">
        <v>0</v>
      </c>
      <c r="L1101" s="122">
        <v>8710</v>
      </c>
      <c r="M1101" s="122">
        <v>280</v>
      </c>
      <c r="N1101" s="122">
        <v>9970.125</v>
      </c>
      <c r="O1101" s="122">
        <v>682.875</v>
      </c>
      <c r="P1101" s="122">
        <v>949.125</v>
      </c>
      <c r="Q1101" s="124" t="s">
        <v>405</v>
      </c>
      <c r="R1101" s="158">
        <v>1</v>
      </c>
      <c r="S1101" s="259">
        <v>5</v>
      </c>
      <c r="T1101" s="124" t="s">
        <v>823</v>
      </c>
      <c r="U1101" s="112" t="s">
        <v>825</v>
      </c>
      <c r="V1101" s="112" t="s">
        <v>808</v>
      </c>
      <c r="W1101" s="112" t="s">
        <v>193</v>
      </c>
      <c r="X1101" s="112">
        <v>7.125</v>
      </c>
      <c r="Y1101" s="112" t="s">
        <v>197</v>
      </c>
      <c r="Z1101" s="112" t="s">
        <v>197</v>
      </c>
      <c r="AA1101" s="125" t="s">
        <v>197</v>
      </c>
      <c r="AB1101" s="125">
        <v>0.15</v>
      </c>
      <c r="AC1101" s="125" t="s">
        <v>197</v>
      </c>
      <c r="AD1101" s="125" t="s">
        <v>197</v>
      </c>
      <c r="AE1101" s="125" t="s">
        <v>197</v>
      </c>
      <c r="AF1101" s="125">
        <v>0.1</v>
      </c>
      <c r="AG1101" s="125">
        <v>0</v>
      </c>
      <c r="AH1101" s="125">
        <v>0</v>
      </c>
      <c r="AI1101" s="202">
        <v>0</v>
      </c>
      <c r="AJ1101" s="202">
        <v>0</v>
      </c>
      <c r="AK1101" s="202">
        <v>0.81000183760096967</v>
      </c>
      <c r="AL1101" s="202">
        <v>0</v>
      </c>
      <c r="AM1101" s="202">
        <v>0.1</v>
      </c>
      <c r="AN1101" s="202">
        <v>0</v>
      </c>
      <c r="AO1101" s="202">
        <v>1</v>
      </c>
      <c r="AP1101" s="202">
        <v>0</v>
      </c>
      <c r="AQ1101" s="202" t="s">
        <v>197</v>
      </c>
      <c r="AR1101" s="202">
        <v>1957</v>
      </c>
      <c r="AS1101" s="203">
        <v>62</v>
      </c>
      <c r="AT1101" s="202" t="s">
        <v>132</v>
      </c>
      <c r="AU1101" s="202" t="s">
        <v>556</v>
      </c>
      <c r="AV1101" s="152">
        <v>1.2946439575871613</v>
      </c>
      <c r="AW1101" s="152">
        <v>1.2946439575871613</v>
      </c>
      <c r="AX1101" s="179">
        <v>0</v>
      </c>
      <c r="AY1101" s="179">
        <v>0</v>
      </c>
      <c r="AZ1101" s="179">
        <v>0</v>
      </c>
      <c r="BA1101" s="179">
        <v>0</v>
      </c>
      <c r="BB1101" s="179">
        <v>0</v>
      </c>
      <c r="BC1101" s="179">
        <v>0</v>
      </c>
      <c r="BD1101" s="179">
        <v>0</v>
      </c>
      <c r="BE1101" s="179">
        <v>0</v>
      </c>
      <c r="BF1101" s="179">
        <v>0</v>
      </c>
      <c r="BG1101" s="179">
        <v>0</v>
      </c>
      <c r="BH1101" s="204">
        <v>0</v>
      </c>
      <c r="BI1101" s="204">
        <v>7</v>
      </c>
      <c r="BJ1101" s="205" t="s">
        <v>3025</v>
      </c>
      <c r="BK1101" s="205" t="s">
        <v>3026</v>
      </c>
      <c r="BL1101" s="205" t="s">
        <v>3027</v>
      </c>
      <c r="BM1101" s="205">
        <v>-3.6752019394549468E-4</v>
      </c>
      <c r="BN1101" s="205">
        <v>0.1544057386040249</v>
      </c>
      <c r="BO1101" s="205">
        <v>8.5285871461449059E-4</v>
      </c>
      <c r="BP1101" s="205">
        <v>9.548178712712084E-2</v>
      </c>
      <c r="BQ1101" s="205" t="s">
        <v>115</v>
      </c>
      <c r="BR1101" s="205" t="s">
        <v>197</v>
      </c>
      <c r="BS1101" s="205">
        <v>0.33096178158992062</v>
      </c>
      <c r="BT1101" s="120" t="s">
        <v>115</v>
      </c>
      <c r="BU1101" s="120" t="s">
        <v>115</v>
      </c>
      <c r="BV1101" s="120" t="s">
        <v>115</v>
      </c>
      <c r="BW1101" s="120" t="s">
        <v>115</v>
      </c>
      <c r="BX1101" s="153">
        <v>62.000367520193947</v>
      </c>
      <c r="BY1101" s="153">
        <v>1.307310830702392</v>
      </c>
      <c r="BZ1101" s="153">
        <v>1.307310830702392</v>
      </c>
      <c r="CA1101" s="154" t="s">
        <v>197</v>
      </c>
      <c r="CB1101" s="154">
        <v>1.3485537842240303</v>
      </c>
      <c r="CC1101" s="154">
        <v>1.3485537842240303</v>
      </c>
      <c r="CD1101" s="154" t="s">
        <v>197</v>
      </c>
      <c r="CE1101" s="155">
        <v>0</v>
      </c>
      <c r="CF1101" s="155"/>
      <c r="CG1101" s="269"/>
      <c r="CH1101" s="273"/>
    </row>
    <row r="1102" spans="1:86" s="1" customFormat="1" x14ac:dyDescent="0.2">
      <c r="A1102" s="120">
        <v>1098</v>
      </c>
      <c r="B1102" s="120" t="s">
        <v>830</v>
      </c>
      <c r="C1102" s="120" t="s">
        <v>818</v>
      </c>
      <c r="D1102" s="126">
        <v>2</v>
      </c>
      <c r="E1102" s="126" t="s">
        <v>829</v>
      </c>
      <c r="F1102" s="199">
        <v>59.166666666666664</v>
      </c>
      <c r="G1102" s="199">
        <v>10.166666666666666</v>
      </c>
      <c r="H1102" s="123">
        <v>1</v>
      </c>
      <c r="I1102" s="122">
        <v>4980</v>
      </c>
      <c r="J1102" s="122">
        <v>160</v>
      </c>
      <c r="K1102" s="123">
        <v>0</v>
      </c>
      <c r="L1102" s="122">
        <v>4980</v>
      </c>
      <c r="M1102" s="122">
        <v>160</v>
      </c>
      <c r="N1102" s="122">
        <v>5702.5</v>
      </c>
      <c r="O1102" s="122">
        <v>578.5</v>
      </c>
      <c r="P1102" s="122">
        <v>381.5</v>
      </c>
      <c r="Q1102" s="124" t="s">
        <v>405</v>
      </c>
      <c r="R1102" s="158">
        <v>1</v>
      </c>
      <c r="S1102" s="259">
        <v>5</v>
      </c>
      <c r="T1102" s="124" t="s">
        <v>823</v>
      </c>
      <c r="U1102" s="112" t="s">
        <v>825</v>
      </c>
      <c r="V1102" s="112" t="s">
        <v>808</v>
      </c>
      <c r="W1102" s="112" t="s">
        <v>193</v>
      </c>
      <c r="X1102" s="112">
        <v>4.45</v>
      </c>
      <c r="Y1102" s="112" t="s">
        <v>197</v>
      </c>
      <c r="Z1102" s="112" t="s">
        <v>197</v>
      </c>
      <c r="AA1102" s="125" t="s">
        <v>197</v>
      </c>
      <c r="AB1102" s="125">
        <v>2.2000000000000002</v>
      </c>
      <c r="AC1102" s="125" t="s">
        <v>197</v>
      </c>
      <c r="AD1102" s="125" t="s">
        <v>197</v>
      </c>
      <c r="AE1102" s="125" t="s">
        <v>197</v>
      </c>
      <c r="AF1102" s="125">
        <v>0.1</v>
      </c>
      <c r="AG1102" s="125">
        <v>0</v>
      </c>
      <c r="AH1102" s="125">
        <v>0</v>
      </c>
      <c r="AI1102" s="202">
        <v>0</v>
      </c>
      <c r="AJ1102" s="202">
        <v>0</v>
      </c>
      <c r="AK1102" s="202">
        <v>0.8200045772080693</v>
      </c>
      <c r="AL1102" s="202">
        <v>0</v>
      </c>
      <c r="AM1102" s="202">
        <v>0.1</v>
      </c>
      <c r="AN1102" s="202">
        <v>0</v>
      </c>
      <c r="AO1102" s="202">
        <v>1</v>
      </c>
      <c r="AP1102" s="202">
        <v>0</v>
      </c>
      <c r="AQ1102" s="202" t="s">
        <v>197</v>
      </c>
      <c r="AR1102" s="202">
        <v>1957</v>
      </c>
      <c r="AS1102" s="203">
        <v>32</v>
      </c>
      <c r="AT1102" s="202" t="s">
        <v>132</v>
      </c>
      <c r="AU1102" s="202" t="s">
        <v>556</v>
      </c>
      <c r="AV1102" s="152">
        <v>1.3009256345549443</v>
      </c>
      <c r="AW1102" s="152">
        <v>1.3009256345549443</v>
      </c>
      <c r="AX1102" s="179">
        <v>0</v>
      </c>
      <c r="AY1102" s="179">
        <v>0</v>
      </c>
      <c r="AZ1102" s="179">
        <v>0</v>
      </c>
      <c r="BA1102" s="179">
        <v>0</v>
      </c>
      <c r="BB1102" s="179">
        <v>0</v>
      </c>
      <c r="BC1102" s="179">
        <v>0</v>
      </c>
      <c r="BD1102" s="179">
        <v>0</v>
      </c>
      <c r="BE1102" s="179">
        <v>0</v>
      </c>
      <c r="BF1102" s="179">
        <v>0</v>
      </c>
      <c r="BG1102" s="179">
        <v>0</v>
      </c>
      <c r="BH1102" s="204">
        <v>0</v>
      </c>
      <c r="BI1102" s="204">
        <v>7</v>
      </c>
      <c r="BJ1102" s="205" t="s">
        <v>3025</v>
      </c>
      <c r="BK1102" s="205" t="s">
        <v>3026</v>
      </c>
      <c r="BL1102" s="205" t="s">
        <v>3027</v>
      </c>
      <c r="BM1102" s="205">
        <v>-4.577208069215799E-4</v>
      </c>
      <c r="BN1102" s="205">
        <v>0.17537350768832319</v>
      </c>
      <c r="BO1102" s="205">
        <v>4.4887243668006338E-2</v>
      </c>
      <c r="BP1102" s="205">
        <v>9.548178712712084E-2</v>
      </c>
      <c r="BQ1102" s="205" t="s">
        <v>115</v>
      </c>
      <c r="BR1102" s="205" t="s">
        <v>197</v>
      </c>
      <c r="BS1102" s="205">
        <v>0.15708421311859841</v>
      </c>
      <c r="BT1102" s="120" t="s">
        <v>115</v>
      </c>
      <c r="BU1102" s="120" t="s">
        <v>115</v>
      </c>
      <c r="BV1102" s="120" t="s">
        <v>115</v>
      </c>
      <c r="BW1102" s="120" t="s">
        <v>115</v>
      </c>
      <c r="BX1102" s="153">
        <v>32.000457720806921</v>
      </c>
      <c r="BY1102" s="153">
        <v>1.3169263495572523</v>
      </c>
      <c r="BZ1102" s="153">
        <v>1.3169263495572523</v>
      </c>
      <c r="CA1102" s="154" t="s">
        <v>197</v>
      </c>
      <c r="CB1102" s="154">
        <v>1.3262618369572727</v>
      </c>
      <c r="CC1102" s="154">
        <v>1.3262618369572727</v>
      </c>
      <c r="CD1102" s="154" t="s">
        <v>197</v>
      </c>
      <c r="CE1102" s="155">
        <v>0</v>
      </c>
      <c r="CF1102" s="155"/>
      <c r="CG1102" s="269"/>
      <c r="CH1102" s="273"/>
    </row>
    <row r="1103" spans="1:86" s="1" customFormat="1" x14ac:dyDescent="0.2">
      <c r="A1103" s="120">
        <v>1099</v>
      </c>
      <c r="B1103" s="120" t="s">
        <v>831</v>
      </c>
      <c r="C1103" s="120" t="s">
        <v>818</v>
      </c>
      <c r="D1103" s="126">
        <v>2</v>
      </c>
      <c r="E1103" s="126" t="s">
        <v>832</v>
      </c>
      <c r="F1103" s="199">
        <v>59.916666666666664</v>
      </c>
      <c r="G1103" s="199">
        <v>10.466666666666667</v>
      </c>
      <c r="H1103" s="123">
        <v>1</v>
      </c>
      <c r="I1103" s="122">
        <v>7200</v>
      </c>
      <c r="J1103" s="122">
        <v>270</v>
      </c>
      <c r="K1103" s="123">
        <v>0</v>
      </c>
      <c r="L1103" s="122">
        <v>7200</v>
      </c>
      <c r="M1103" s="122">
        <v>270</v>
      </c>
      <c r="N1103" s="122">
        <v>7905</v>
      </c>
      <c r="O1103" s="122">
        <v>633</v>
      </c>
      <c r="P1103" s="122">
        <v>395</v>
      </c>
      <c r="Q1103" s="124" t="s">
        <v>833</v>
      </c>
      <c r="R1103" s="158">
        <v>0</v>
      </c>
      <c r="S1103" s="167">
        <v>0</v>
      </c>
      <c r="T1103" s="124" t="s">
        <v>834</v>
      </c>
      <c r="U1103" s="112" t="s">
        <v>207</v>
      </c>
      <c r="V1103" s="112" t="s">
        <v>640</v>
      </c>
      <c r="W1103" s="112" t="s">
        <v>193</v>
      </c>
      <c r="X1103" s="112" t="s">
        <v>197</v>
      </c>
      <c r="Y1103" s="112" t="s">
        <v>197</v>
      </c>
      <c r="Z1103" s="112" t="s">
        <v>197</v>
      </c>
      <c r="AA1103" s="125" t="s">
        <v>197</v>
      </c>
      <c r="AB1103" s="125" t="s">
        <v>197</v>
      </c>
      <c r="AC1103" s="125" t="s">
        <v>197</v>
      </c>
      <c r="AD1103" s="125" t="s">
        <v>197</v>
      </c>
      <c r="AE1103" s="125" t="s">
        <v>197</v>
      </c>
      <c r="AF1103" s="125">
        <v>0.1</v>
      </c>
      <c r="AG1103" s="125">
        <v>0</v>
      </c>
      <c r="AH1103" s="125">
        <v>0</v>
      </c>
      <c r="AI1103" s="202">
        <v>0</v>
      </c>
      <c r="AJ1103" s="202">
        <v>0</v>
      </c>
      <c r="AK1103" s="202">
        <v>3</v>
      </c>
      <c r="AL1103" s="202">
        <v>0</v>
      </c>
      <c r="AM1103" s="202">
        <v>0.1</v>
      </c>
      <c r="AN1103" s="202">
        <v>0</v>
      </c>
      <c r="AO1103" s="202">
        <v>1</v>
      </c>
      <c r="AP1103" s="202">
        <v>0</v>
      </c>
      <c r="AQ1103" s="202" t="s">
        <v>197</v>
      </c>
      <c r="AR1103" s="202">
        <v>1957</v>
      </c>
      <c r="AS1103" s="203">
        <v>57</v>
      </c>
      <c r="AT1103" s="202" t="s">
        <v>132</v>
      </c>
      <c r="AU1103" s="202" t="s">
        <v>556</v>
      </c>
      <c r="AV1103" s="152">
        <v>3.1654383582688825</v>
      </c>
      <c r="AW1103" s="152">
        <v>3.1654383582688825</v>
      </c>
      <c r="AX1103" s="179">
        <v>0</v>
      </c>
      <c r="AY1103" s="179">
        <v>0</v>
      </c>
      <c r="AZ1103" s="179">
        <v>0</v>
      </c>
      <c r="BA1103" s="179">
        <v>0</v>
      </c>
      <c r="BB1103" s="179">
        <v>0</v>
      </c>
      <c r="BC1103" s="179">
        <v>0</v>
      </c>
      <c r="BD1103" s="179">
        <v>0</v>
      </c>
      <c r="BE1103" s="179">
        <v>0</v>
      </c>
      <c r="BF1103" s="179">
        <v>0</v>
      </c>
      <c r="BG1103" s="179">
        <v>0</v>
      </c>
      <c r="BH1103" s="204">
        <v>1</v>
      </c>
      <c r="BI1103" s="204">
        <v>7</v>
      </c>
      <c r="BJ1103" s="205" t="s">
        <v>3031</v>
      </c>
      <c r="BK1103" s="205" t="s">
        <v>3032</v>
      </c>
      <c r="BL1103" s="205" t="s">
        <v>3030</v>
      </c>
      <c r="BM1103" s="205">
        <v>0.18129032201642489</v>
      </c>
      <c r="BN1103" s="205" t="s">
        <v>115</v>
      </c>
      <c r="BO1103" s="205">
        <v>3.6314174006026538E-2</v>
      </c>
      <c r="BP1103" s="205">
        <v>9.548178712712084E-2</v>
      </c>
      <c r="BQ1103" s="205" t="s">
        <v>115</v>
      </c>
      <c r="BR1103" s="205" t="s">
        <v>197</v>
      </c>
      <c r="BS1103" s="205">
        <v>0.37370967798357518</v>
      </c>
      <c r="BT1103" s="120" t="s">
        <v>115</v>
      </c>
      <c r="BU1103" s="120" t="s">
        <v>115</v>
      </c>
      <c r="BV1103" s="120" t="s">
        <v>115</v>
      </c>
      <c r="BW1103" s="120" t="s">
        <v>115</v>
      </c>
      <c r="BX1103" s="153">
        <v>56.818709677983577</v>
      </c>
      <c r="BY1103" s="153">
        <v>3.1670862777806872</v>
      </c>
      <c r="BZ1103" s="153">
        <v>3.1670862777806872</v>
      </c>
      <c r="CA1103" s="154" t="s">
        <v>197</v>
      </c>
      <c r="CB1103" s="154">
        <v>3.1890585467070549</v>
      </c>
      <c r="CC1103" s="154">
        <v>3.1890585467070549</v>
      </c>
      <c r="CD1103" s="154" t="s">
        <v>197</v>
      </c>
      <c r="CE1103" s="155">
        <v>1</v>
      </c>
      <c r="CF1103" s="155" t="s">
        <v>2408</v>
      </c>
      <c r="CG1103" s="269"/>
      <c r="CH1103" s="273"/>
    </row>
    <row r="1104" spans="1:86" s="1" customFormat="1" x14ac:dyDescent="0.2">
      <c r="A1104" s="260"/>
      <c r="B1104" s="260"/>
      <c r="C1104" s="260"/>
      <c r="D1104" s="261"/>
      <c r="E1104" s="261"/>
      <c r="F1104" s="262"/>
      <c r="G1104" s="262"/>
      <c r="H1104" s="106"/>
      <c r="I1104" s="115"/>
      <c r="J1104" s="115"/>
      <c r="K1104" s="106"/>
      <c r="L1104" s="115"/>
      <c r="M1104" s="115"/>
      <c r="N1104" s="115"/>
      <c r="O1104" s="115"/>
      <c r="P1104" s="115"/>
      <c r="Q1104" s="25"/>
      <c r="R1104" s="50"/>
      <c r="S1104" s="25"/>
      <c r="T1104" s="25"/>
      <c r="U1104" s="25"/>
      <c r="V1104" s="25"/>
      <c r="W1104" s="25"/>
      <c r="X1104" s="50"/>
      <c r="Y1104" s="50"/>
      <c r="Z1104" s="25"/>
      <c r="AA1104" s="26"/>
      <c r="AB1104" s="51"/>
      <c r="AC1104" s="26"/>
      <c r="AD1104" s="51"/>
      <c r="AE1104" s="51"/>
      <c r="AF1104" s="51"/>
      <c r="AG1104" s="51"/>
      <c r="AH1104" s="51"/>
      <c r="AI1104" s="53"/>
      <c r="AJ1104" s="53"/>
      <c r="AK1104" s="53"/>
      <c r="AL1104" s="53"/>
      <c r="AM1104" s="53"/>
      <c r="AN1104" s="53"/>
      <c r="AO1104" s="53"/>
      <c r="AP1104" s="53"/>
      <c r="AQ1104" s="53"/>
      <c r="AR1104" s="27"/>
      <c r="AS1104" s="117"/>
      <c r="AT1104" s="53"/>
      <c r="AU1104" s="27"/>
      <c r="AV1104" s="55"/>
      <c r="AW1104" s="55"/>
      <c r="AX1104" s="38"/>
      <c r="AY1104" s="38"/>
      <c r="AZ1104" s="38"/>
      <c r="BA1104" s="38"/>
      <c r="BB1104" s="38"/>
      <c r="BC1104" s="38"/>
      <c r="BD1104" s="38"/>
      <c r="BE1104" s="38"/>
      <c r="BF1104" s="38"/>
      <c r="BG1104" s="38"/>
      <c r="BH1104" s="118"/>
      <c r="BI1104" s="118"/>
      <c r="BJ1104" s="39"/>
      <c r="BK1104" s="39"/>
      <c r="BL1104" s="39"/>
      <c r="BM1104" s="39"/>
      <c r="BN1104" s="39"/>
      <c r="BO1104" s="39"/>
      <c r="BP1104" s="39"/>
      <c r="BQ1104" s="39"/>
      <c r="BR1104" s="39"/>
      <c r="BS1104" s="39"/>
      <c r="BT1104" s="113"/>
      <c r="BU1104" s="113"/>
      <c r="BV1104" s="113"/>
      <c r="BW1104" s="113"/>
      <c r="BX1104" s="13"/>
      <c r="BY1104" s="13"/>
      <c r="BZ1104" s="13"/>
      <c r="CA1104" s="276"/>
      <c r="CB1104" s="276"/>
      <c r="CC1104" s="276"/>
      <c r="CD1104" s="276"/>
      <c r="CE1104" s="270"/>
      <c r="CF1104" s="270"/>
      <c r="CG1104" s="270"/>
      <c r="CH1104" s="2"/>
    </row>
    <row r="1105" spans="1:86" s="1" customFormat="1" x14ac:dyDescent="0.2">
      <c r="A1105" s="260"/>
      <c r="B1105" s="260"/>
      <c r="C1105" s="260"/>
      <c r="D1105" s="261"/>
      <c r="E1105" s="261"/>
      <c r="F1105" s="262"/>
      <c r="G1105" s="262"/>
      <c r="H1105" s="106"/>
      <c r="I1105" s="115"/>
      <c r="J1105" s="115"/>
      <c r="K1105" s="106"/>
      <c r="L1105" s="115"/>
      <c r="M1105" s="115"/>
      <c r="N1105" s="115"/>
      <c r="O1105" s="115"/>
      <c r="P1105" s="115"/>
      <c r="Q1105" s="25"/>
      <c r="R1105" s="50"/>
      <c r="S1105" s="25"/>
      <c r="T1105" s="25"/>
      <c r="U1105" s="25"/>
      <c r="V1105" s="25"/>
      <c r="W1105" s="25"/>
      <c r="X1105" s="50"/>
      <c r="Y1105" s="50"/>
      <c r="Z1105" s="25"/>
      <c r="AA1105" s="26"/>
      <c r="AB1105" s="51"/>
      <c r="AC1105" s="26"/>
      <c r="AD1105" s="51"/>
      <c r="AE1105" s="51"/>
      <c r="AF1105" s="51"/>
      <c r="AG1105" s="51"/>
      <c r="AH1105" s="51"/>
      <c r="AI1105" s="53"/>
      <c r="AJ1105" s="53"/>
      <c r="AK1105" s="53"/>
      <c r="AL1105" s="53"/>
      <c r="AM1105" s="53"/>
      <c r="AN1105" s="53"/>
      <c r="AO1105" s="53"/>
      <c r="AP1105" s="53"/>
      <c r="AQ1105" s="53"/>
      <c r="AR1105" s="27"/>
      <c r="AS1105" s="117"/>
      <c r="AT1105" s="53"/>
      <c r="AU1105" s="27"/>
      <c r="AV1105" s="55"/>
      <c r="AW1105" s="55"/>
      <c r="AX1105" s="38"/>
      <c r="AY1105" s="38"/>
      <c r="AZ1105" s="38"/>
      <c r="BA1105" s="38"/>
      <c r="BB1105" s="38"/>
      <c r="BC1105" s="38"/>
      <c r="BD1105" s="38"/>
      <c r="BE1105" s="38"/>
      <c r="BF1105" s="38"/>
      <c r="BG1105" s="38"/>
      <c r="BH1105" s="118"/>
      <c r="BI1105" s="118"/>
      <c r="BJ1105" s="39"/>
      <c r="BK1105" s="39"/>
      <c r="BL1105" s="39"/>
      <c r="BM1105" s="39"/>
      <c r="BN1105" s="39"/>
      <c r="BO1105" s="39"/>
      <c r="BP1105" s="39"/>
      <c r="BQ1105" s="39"/>
      <c r="BR1105" s="39"/>
      <c r="BS1105" s="39"/>
      <c r="BT1105" s="113"/>
      <c r="BU1105" s="113"/>
      <c r="BV1105" s="113"/>
      <c r="BW1105" s="113"/>
      <c r="BX1105" s="13"/>
      <c r="BY1105" s="13"/>
      <c r="BZ1105" s="13"/>
      <c r="CA1105" s="276"/>
      <c r="CB1105" s="276"/>
      <c r="CC1105" s="276"/>
      <c r="CD1105" s="276"/>
      <c r="CE1105" s="270"/>
      <c r="CF1105" s="270"/>
      <c r="CG1105" s="270"/>
      <c r="CH1105" s="2"/>
    </row>
    <row r="1106" spans="1:86" s="1" customFormat="1" x14ac:dyDescent="0.2">
      <c r="A1106" s="260"/>
      <c r="B1106" s="260"/>
      <c r="C1106" s="260"/>
      <c r="D1106" s="261"/>
      <c r="E1106" s="261"/>
      <c r="F1106" s="262"/>
      <c r="G1106" s="262"/>
      <c r="H1106" s="106"/>
      <c r="I1106" s="115"/>
      <c r="J1106" s="115"/>
      <c r="K1106" s="106"/>
      <c r="L1106" s="115"/>
      <c r="M1106" s="115"/>
      <c r="N1106" s="115"/>
      <c r="O1106" s="115"/>
      <c r="P1106" s="115"/>
      <c r="Q1106" s="25"/>
      <c r="R1106" s="50"/>
      <c r="S1106" s="25"/>
      <c r="T1106" s="25"/>
      <c r="U1106" s="25"/>
      <c r="V1106" s="25"/>
      <c r="W1106" s="25"/>
      <c r="X1106" s="50"/>
      <c r="Y1106" s="50"/>
      <c r="Z1106" s="25"/>
      <c r="AA1106" s="26"/>
      <c r="AB1106" s="51"/>
      <c r="AC1106" s="26"/>
      <c r="AD1106" s="51"/>
      <c r="AE1106" s="51"/>
      <c r="AF1106" s="51"/>
      <c r="AG1106" s="51"/>
      <c r="AH1106" s="51"/>
      <c r="AI1106" s="53"/>
      <c r="AJ1106" s="53"/>
      <c r="AK1106" s="53"/>
      <c r="AL1106" s="53"/>
      <c r="AM1106" s="53"/>
      <c r="AN1106" s="53"/>
      <c r="AO1106" s="53"/>
      <c r="AP1106" s="53"/>
      <c r="AQ1106" s="53"/>
      <c r="AR1106" s="27"/>
      <c r="AS1106" s="117"/>
      <c r="AT1106" s="53"/>
      <c r="AU1106" s="27"/>
      <c r="AV1106" s="55"/>
      <c r="AW1106" s="55"/>
      <c r="AX1106" s="38"/>
      <c r="AY1106" s="38"/>
      <c r="AZ1106" s="38"/>
      <c r="BA1106" s="38"/>
      <c r="BB1106" s="38"/>
      <c r="BC1106" s="38"/>
      <c r="BD1106" s="38"/>
      <c r="BE1106" s="38"/>
      <c r="BF1106" s="38"/>
      <c r="BG1106" s="38"/>
      <c r="BH1106" s="118"/>
      <c r="BI1106" s="118"/>
      <c r="BJ1106" s="39"/>
      <c r="BK1106" s="39"/>
      <c r="BL1106" s="39"/>
      <c r="BM1106" s="39"/>
      <c r="BN1106" s="39"/>
      <c r="BO1106" s="39"/>
      <c r="BP1106" s="39"/>
      <c r="BQ1106" s="39"/>
      <c r="BR1106" s="39"/>
      <c r="BS1106" s="39"/>
      <c r="BT1106" s="113"/>
      <c r="BU1106" s="113"/>
      <c r="BV1106" s="113"/>
      <c r="BW1106" s="113"/>
      <c r="BX1106" s="13"/>
      <c r="BY1106" s="13"/>
      <c r="BZ1106" s="13"/>
      <c r="CA1106" s="276"/>
      <c r="CB1106" s="276"/>
      <c r="CC1106" s="276"/>
      <c r="CD1106" s="276"/>
      <c r="CE1106" s="270"/>
      <c r="CF1106" s="270"/>
      <c r="CG1106" s="270"/>
      <c r="CH1106" s="2"/>
    </row>
    <row r="1107" spans="1:86" s="1" customFormat="1" x14ac:dyDescent="0.2">
      <c r="A1107" s="260"/>
      <c r="B1107" s="260"/>
      <c r="C1107" s="260"/>
      <c r="D1107" s="261"/>
      <c r="E1107" s="261"/>
      <c r="F1107" s="262"/>
      <c r="G1107" s="262"/>
      <c r="H1107" s="106"/>
      <c r="I1107" s="115"/>
      <c r="J1107" s="115"/>
      <c r="K1107" s="106"/>
      <c r="L1107" s="115"/>
      <c r="M1107" s="115"/>
      <c r="N1107" s="115"/>
      <c r="O1107" s="115"/>
      <c r="P1107" s="115"/>
      <c r="Q1107" s="25"/>
      <c r="R1107" s="50"/>
      <c r="S1107" s="25"/>
      <c r="T1107" s="25"/>
      <c r="U1107" s="25"/>
      <c r="V1107" s="25"/>
      <c r="W1107" s="25"/>
      <c r="X1107" s="50"/>
      <c r="Y1107" s="50"/>
      <c r="Z1107" s="25"/>
      <c r="AA1107" s="26"/>
      <c r="AB1107" s="51"/>
      <c r="AC1107" s="26"/>
      <c r="AD1107" s="51"/>
      <c r="AE1107" s="51"/>
      <c r="AF1107" s="51"/>
      <c r="AG1107" s="51"/>
      <c r="AH1107" s="51"/>
      <c r="AI1107" s="53"/>
      <c r="AJ1107" s="53"/>
      <c r="AK1107" s="53"/>
      <c r="AL1107" s="53"/>
      <c r="AM1107" s="53"/>
      <c r="AN1107" s="53"/>
      <c r="AO1107" s="53"/>
      <c r="AP1107" s="53"/>
      <c r="AQ1107" s="53"/>
      <c r="AR1107" s="27"/>
      <c r="AS1107" s="117"/>
      <c r="AT1107" s="53"/>
      <c r="AU1107" s="27"/>
      <c r="AV1107" s="55"/>
      <c r="AW1107" s="55"/>
      <c r="AX1107" s="38"/>
      <c r="AY1107" s="38"/>
      <c r="AZ1107" s="38"/>
      <c r="BA1107" s="38"/>
      <c r="BB1107" s="38"/>
      <c r="BC1107" s="38"/>
      <c r="BD1107" s="38"/>
      <c r="BE1107" s="38"/>
      <c r="BF1107" s="38"/>
      <c r="BG1107" s="38"/>
      <c r="BH1107" s="118"/>
      <c r="BI1107" s="118"/>
      <c r="BJ1107" s="39"/>
      <c r="BK1107" s="39"/>
      <c r="BL1107" s="39"/>
      <c r="BM1107" s="39"/>
      <c r="BN1107" s="39"/>
      <c r="BO1107" s="39"/>
      <c r="BP1107" s="39"/>
      <c r="BQ1107" s="39"/>
      <c r="BR1107" s="39"/>
      <c r="BS1107" s="39"/>
      <c r="BT1107" s="113"/>
      <c r="BU1107" s="113"/>
      <c r="BV1107" s="113"/>
      <c r="BW1107" s="113"/>
      <c r="BX1107" s="13"/>
      <c r="BY1107" s="13"/>
      <c r="BZ1107" s="13"/>
      <c r="CA1107" s="276"/>
      <c r="CB1107" s="276"/>
      <c r="CC1107" s="276"/>
      <c r="CD1107" s="276"/>
      <c r="CE1107" s="270"/>
      <c r="CF1107" s="270"/>
      <c r="CG1107" s="270"/>
      <c r="CH1107" s="2"/>
    </row>
    <row r="1108" spans="1:86" s="1" customFormat="1" x14ac:dyDescent="0.2">
      <c r="A1108" s="260"/>
      <c r="B1108" s="260"/>
      <c r="C1108" s="260"/>
      <c r="D1108" s="261"/>
      <c r="E1108" s="261"/>
      <c r="F1108" s="262"/>
      <c r="G1108" s="262"/>
      <c r="H1108" s="106"/>
      <c r="I1108" s="115"/>
      <c r="J1108" s="115"/>
      <c r="K1108" s="106"/>
      <c r="L1108" s="115"/>
      <c r="M1108" s="115"/>
      <c r="N1108" s="115"/>
      <c r="O1108" s="115"/>
      <c r="P1108" s="115"/>
      <c r="Q1108" s="25"/>
      <c r="R1108" s="50"/>
      <c r="S1108" s="25"/>
      <c r="T1108" s="25"/>
      <c r="U1108" s="25"/>
      <c r="V1108" s="25"/>
      <c r="W1108" s="25"/>
      <c r="X1108" s="50"/>
      <c r="Y1108" s="50"/>
      <c r="Z1108" s="25"/>
      <c r="AA1108" s="26"/>
      <c r="AB1108" s="51"/>
      <c r="AC1108" s="26"/>
      <c r="AD1108" s="51"/>
      <c r="AE1108" s="51"/>
      <c r="AF1108" s="51"/>
      <c r="AG1108" s="51"/>
      <c r="AH1108" s="51"/>
      <c r="AI1108" s="53"/>
      <c r="AJ1108" s="53"/>
      <c r="AK1108" s="53"/>
      <c r="AL1108" s="53"/>
      <c r="AM1108" s="53"/>
      <c r="AN1108" s="53"/>
      <c r="AO1108" s="53"/>
      <c r="AP1108" s="53"/>
      <c r="AQ1108" s="53"/>
      <c r="AR1108" s="27"/>
      <c r="AS1108" s="117"/>
      <c r="AT1108" s="53"/>
      <c r="AU1108" s="27"/>
      <c r="AV1108" s="55"/>
      <c r="AW1108" s="55"/>
      <c r="AX1108" s="38"/>
      <c r="AY1108" s="38"/>
      <c r="AZ1108" s="38"/>
      <c r="BA1108" s="38"/>
      <c r="BB1108" s="38"/>
      <c r="BC1108" s="38"/>
      <c r="BD1108" s="38"/>
      <c r="BE1108" s="38"/>
      <c r="BF1108" s="38"/>
      <c r="BG1108" s="38"/>
      <c r="BH1108" s="118"/>
      <c r="BI1108" s="118"/>
      <c r="BJ1108" s="39"/>
      <c r="BK1108" s="39"/>
      <c r="BL1108" s="39"/>
      <c r="BM1108" s="39"/>
      <c r="BN1108" s="39"/>
      <c r="BO1108" s="39"/>
      <c r="BP1108" s="39"/>
      <c r="BQ1108" s="39"/>
      <c r="BR1108" s="39"/>
      <c r="BS1108" s="39"/>
      <c r="BT1108" s="113"/>
      <c r="BU1108" s="113"/>
      <c r="BV1108" s="113"/>
      <c r="BW1108" s="113"/>
      <c r="BX1108" s="13"/>
      <c r="BY1108" s="13"/>
      <c r="BZ1108" s="13"/>
      <c r="CA1108" s="276"/>
      <c r="CB1108" s="276"/>
      <c r="CC1108" s="276"/>
      <c r="CD1108" s="276"/>
      <c r="CE1108" s="270"/>
      <c r="CF1108" s="270"/>
      <c r="CG1108" s="270"/>
      <c r="CH1108" s="2"/>
    </row>
    <row r="1109" spans="1:86" s="1" customFormat="1" x14ac:dyDescent="0.2">
      <c r="A1109" s="260"/>
      <c r="B1109" s="260"/>
      <c r="C1109" s="260"/>
      <c r="D1109" s="261"/>
      <c r="E1109" s="261"/>
      <c r="F1109" s="262"/>
      <c r="G1109" s="262"/>
      <c r="H1109" s="106"/>
      <c r="I1109" s="115"/>
      <c r="J1109" s="115"/>
      <c r="K1109" s="106"/>
      <c r="L1109" s="115"/>
      <c r="M1109" s="115"/>
      <c r="N1109" s="115"/>
      <c r="O1109" s="115"/>
      <c r="P1109" s="115"/>
      <c r="Q1109" s="25"/>
      <c r="R1109" s="50"/>
      <c r="S1109" s="25"/>
      <c r="T1109" s="25"/>
      <c r="U1109" s="25"/>
      <c r="V1109" s="25"/>
      <c r="W1109" s="25"/>
      <c r="X1109" s="50"/>
      <c r="Y1109" s="50"/>
      <c r="Z1109" s="25"/>
      <c r="AA1109" s="26"/>
      <c r="AB1109" s="51"/>
      <c r="AC1109" s="26"/>
      <c r="AD1109" s="51"/>
      <c r="AE1109" s="51"/>
      <c r="AF1109" s="51"/>
      <c r="AG1109" s="51"/>
      <c r="AH1109" s="51"/>
      <c r="AI1109" s="53"/>
      <c r="AJ1109" s="53"/>
      <c r="AK1109" s="53"/>
      <c r="AL1109" s="53"/>
      <c r="AM1109" s="53"/>
      <c r="AN1109" s="53"/>
      <c r="AO1109" s="53"/>
      <c r="AP1109" s="53"/>
      <c r="AQ1109" s="53"/>
      <c r="AR1109" s="27"/>
      <c r="AS1109" s="117"/>
      <c r="AT1109" s="53"/>
      <c r="AU1109" s="27"/>
      <c r="AV1109" s="55"/>
      <c r="AW1109" s="55"/>
      <c r="AX1109" s="38"/>
      <c r="AY1109" s="38"/>
      <c r="AZ1109" s="38"/>
      <c r="BA1109" s="38"/>
      <c r="BB1109" s="38"/>
      <c r="BC1109" s="38"/>
      <c r="BD1109" s="38"/>
      <c r="BE1109" s="38"/>
      <c r="BF1109" s="38"/>
      <c r="BG1109" s="38"/>
      <c r="BH1109" s="118"/>
      <c r="BI1109" s="118"/>
      <c r="BJ1109" s="39"/>
      <c r="BK1109" s="39"/>
      <c r="BL1109" s="39"/>
      <c r="BM1109" s="39"/>
      <c r="BN1109" s="39"/>
      <c r="BO1109" s="39"/>
      <c r="BP1109" s="39"/>
      <c r="BQ1109" s="39"/>
      <c r="BR1109" s="39"/>
      <c r="BS1109" s="39"/>
      <c r="BT1109" s="113"/>
      <c r="BU1109" s="113"/>
      <c r="BV1109" s="113"/>
      <c r="BW1109" s="113"/>
      <c r="BX1109" s="13"/>
      <c r="BY1109" s="13"/>
      <c r="BZ1109" s="13"/>
      <c r="CA1109" s="276"/>
      <c r="CB1109" s="276"/>
      <c r="CC1109" s="276"/>
      <c r="CD1109" s="276"/>
      <c r="CE1109" s="270"/>
      <c r="CF1109" s="270"/>
      <c r="CG1109" s="270"/>
      <c r="CH1109" s="2"/>
    </row>
    <row r="1110" spans="1:86" s="1" customFormat="1" x14ac:dyDescent="0.2">
      <c r="A1110" s="260"/>
      <c r="B1110" s="260"/>
      <c r="C1110" s="260"/>
      <c r="D1110" s="261"/>
      <c r="E1110" s="261"/>
      <c r="F1110" s="262"/>
      <c r="G1110" s="262"/>
      <c r="H1110" s="106"/>
      <c r="I1110" s="115"/>
      <c r="J1110" s="115"/>
      <c r="K1110" s="106"/>
      <c r="L1110" s="115"/>
      <c r="M1110" s="115"/>
      <c r="N1110" s="115"/>
      <c r="O1110" s="115"/>
      <c r="P1110" s="115"/>
      <c r="Q1110" s="25"/>
      <c r="R1110" s="50"/>
      <c r="S1110" s="25"/>
      <c r="T1110" s="25"/>
      <c r="U1110" s="25"/>
      <c r="V1110" s="25"/>
      <c r="W1110" s="25"/>
      <c r="X1110" s="50"/>
      <c r="Y1110" s="50"/>
      <c r="Z1110" s="25"/>
      <c r="AA1110" s="26"/>
      <c r="AB1110" s="51"/>
      <c r="AC1110" s="26"/>
      <c r="AD1110" s="51"/>
      <c r="AE1110" s="51"/>
      <c r="AF1110" s="51"/>
      <c r="AG1110" s="51"/>
      <c r="AH1110" s="51"/>
      <c r="AI1110" s="53"/>
      <c r="AJ1110" s="53"/>
      <c r="AK1110" s="53"/>
      <c r="AL1110" s="53"/>
      <c r="AM1110" s="53"/>
      <c r="AN1110" s="53"/>
      <c r="AO1110" s="53"/>
      <c r="AP1110" s="53"/>
      <c r="AQ1110" s="53"/>
      <c r="AR1110" s="27"/>
      <c r="AS1110" s="117"/>
      <c r="AT1110" s="53"/>
      <c r="AU1110" s="27"/>
      <c r="AV1110" s="55"/>
      <c r="AW1110" s="55"/>
      <c r="AX1110" s="38"/>
      <c r="AY1110" s="38"/>
      <c r="AZ1110" s="38"/>
      <c r="BA1110" s="38"/>
      <c r="BB1110" s="38"/>
      <c r="BC1110" s="38"/>
      <c r="BD1110" s="38"/>
      <c r="BE1110" s="38"/>
      <c r="BF1110" s="38"/>
      <c r="BG1110" s="38"/>
      <c r="BH1110" s="118"/>
      <c r="BI1110" s="118"/>
      <c r="BJ1110" s="39"/>
      <c r="BK1110" s="39"/>
      <c r="BL1110" s="39"/>
      <c r="BM1110" s="39"/>
      <c r="BN1110" s="39"/>
      <c r="BO1110" s="39"/>
      <c r="BP1110" s="39"/>
      <c r="BQ1110" s="39"/>
      <c r="BR1110" s="39"/>
      <c r="BS1110" s="39"/>
      <c r="BT1110" s="113"/>
      <c r="BU1110" s="113"/>
      <c r="BV1110" s="113"/>
      <c r="BW1110" s="113"/>
      <c r="BX1110" s="13"/>
      <c r="BY1110" s="13"/>
      <c r="BZ1110" s="13"/>
      <c r="CA1110" s="276"/>
      <c r="CB1110" s="276"/>
      <c r="CC1110" s="276"/>
      <c r="CD1110" s="276"/>
      <c r="CE1110" s="270"/>
      <c r="CF1110" s="270"/>
      <c r="CG1110" s="270"/>
      <c r="CH1110" s="2"/>
    </row>
    <row r="1111" spans="1:86" s="1" customFormat="1" x14ac:dyDescent="0.2">
      <c r="A1111" s="260"/>
      <c r="B1111" s="260"/>
      <c r="C1111" s="260"/>
      <c r="D1111" s="261"/>
      <c r="E1111" s="261"/>
      <c r="F1111" s="262"/>
      <c r="G1111" s="262"/>
      <c r="H1111" s="106"/>
      <c r="I1111" s="115"/>
      <c r="J1111" s="115"/>
      <c r="K1111" s="106"/>
      <c r="L1111" s="115"/>
      <c r="M1111" s="115"/>
      <c r="N1111" s="115"/>
      <c r="O1111" s="115"/>
      <c r="P1111" s="115"/>
      <c r="Q1111" s="25"/>
      <c r="R1111" s="50"/>
      <c r="S1111" s="25"/>
      <c r="T1111" s="25"/>
      <c r="U1111" s="25"/>
      <c r="V1111" s="25"/>
      <c r="W1111" s="25"/>
      <c r="X1111" s="50"/>
      <c r="Y1111" s="50"/>
      <c r="Z1111" s="25"/>
      <c r="AA1111" s="26"/>
      <c r="AB1111" s="51"/>
      <c r="AC1111" s="26"/>
      <c r="AD1111" s="51"/>
      <c r="AE1111" s="51"/>
      <c r="AF1111" s="51"/>
      <c r="AG1111" s="51"/>
      <c r="AH1111" s="51"/>
      <c r="AI1111" s="53"/>
      <c r="AJ1111" s="53"/>
      <c r="AK1111" s="53"/>
      <c r="AL1111" s="53"/>
      <c r="AM1111" s="53"/>
      <c r="AN1111" s="53"/>
      <c r="AO1111" s="53"/>
      <c r="AP1111" s="53"/>
      <c r="AQ1111" s="53"/>
      <c r="AR1111" s="27"/>
      <c r="AS1111" s="117"/>
      <c r="AT1111" s="53"/>
      <c r="AU1111" s="27"/>
      <c r="AV1111" s="55"/>
      <c r="AW1111" s="55"/>
      <c r="AX1111" s="38"/>
      <c r="AY1111" s="38"/>
      <c r="AZ1111" s="38"/>
      <c r="BA1111" s="38"/>
      <c r="BB1111" s="38"/>
      <c r="BC1111" s="38"/>
      <c r="BD1111" s="38"/>
      <c r="BE1111" s="38"/>
      <c r="BF1111" s="38"/>
      <c r="BG1111" s="38"/>
      <c r="BH1111" s="118"/>
      <c r="BI1111" s="118"/>
      <c r="BJ1111" s="39"/>
      <c r="BK1111" s="39"/>
      <c r="BL1111" s="39"/>
      <c r="BM1111" s="39"/>
      <c r="BN1111" s="39"/>
      <c r="BO1111" s="39"/>
      <c r="BP1111" s="39"/>
      <c r="BQ1111" s="39"/>
      <c r="BR1111" s="39"/>
      <c r="BS1111" s="39"/>
      <c r="BT1111" s="113"/>
      <c r="BU1111" s="113"/>
      <c r="BV1111" s="113"/>
      <c r="BW1111" s="113"/>
      <c r="BX1111" s="13"/>
      <c r="BY1111" s="13"/>
      <c r="BZ1111" s="13"/>
      <c r="CA1111" s="276"/>
      <c r="CB1111" s="276"/>
      <c r="CC1111" s="276"/>
      <c r="CD1111" s="276"/>
      <c r="CE1111" s="270"/>
      <c r="CF1111" s="270"/>
      <c r="CG1111" s="270"/>
      <c r="CH1111" s="2"/>
    </row>
    <row r="1112" spans="1:86" s="1" customFormat="1" x14ac:dyDescent="0.2">
      <c r="A1112" s="260"/>
      <c r="B1112" s="260"/>
      <c r="C1112" s="260"/>
      <c r="D1112" s="261"/>
      <c r="E1112" s="261"/>
      <c r="F1112" s="262"/>
      <c r="G1112" s="262"/>
      <c r="H1112" s="106"/>
      <c r="I1112" s="115"/>
      <c r="J1112" s="115"/>
      <c r="K1112" s="106"/>
      <c r="L1112" s="115"/>
      <c r="M1112" s="115"/>
      <c r="N1112" s="115"/>
      <c r="O1112" s="115"/>
      <c r="P1112" s="115"/>
      <c r="Q1112" s="25"/>
      <c r="R1112" s="50"/>
      <c r="S1112" s="25"/>
      <c r="T1112" s="25"/>
      <c r="U1112" s="25"/>
      <c r="V1112" s="25"/>
      <c r="W1112" s="25"/>
      <c r="X1112" s="50"/>
      <c r="Y1112" s="50"/>
      <c r="Z1112" s="25"/>
      <c r="AA1112" s="26"/>
      <c r="AB1112" s="51"/>
      <c r="AC1112" s="26"/>
      <c r="AD1112" s="51"/>
      <c r="AE1112" s="51"/>
      <c r="AF1112" s="51"/>
      <c r="AG1112" s="51"/>
      <c r="AH1112" s="51"/>
      <c r="AI1112" s="53"/>
      <c r="AJ1112" s="53"/>
      <c r="AK1112" s="53"/>
      <c r="AL1112" s="53"/>
      <c r="AM1112" s="53"/>
      <c r="AN1112" s="53"/>
      <c r="AO1112" s="53"/>
      <c r="AP1112" s="53"/>
      <c r="AQ1112" s="53"/>
      <c r="AR1112" s="27"/>
      <c r="AS1112" s="117"/>
      <c r="AT1112" s="53"/>
      <c r="AU1112" s="27"/>
      <c r="AV1112" s="55"/>
      <c r="AW1112" s="55"/>
      <c r="AX1112" s="38"/>
      <c r="AY1112" s="38"/>
      <c r="AZ1112" s="38"/>
      <c r="BA1112" s="38"/>
      <c r="BB1112" s="38"/>
      <c r="BC1112" s="38"/>
      <c r="BD1112" s="38"/>
      <c r="BE1112" s="38"/>
      <c r="BF1112" s="38"/>
      <c r="BG1112" s="38"/>
      <c r="BH1112" s="118"/>
      <c r="BI1112" s="118"/>
      <c r="BJ1112" s="39"/>
      <c r="BK1112" s="39"/>
      <c r="BL1112" s="39"/>
      <c r="BM1112" s="39"/>
      <c r="BN1112" s="39"/>
      <c r="BO1112" s="39"/>
      <c r="BP1112" s="39"/>
      <c r="BQ1112" s="39"/>
      <c r="BR1112" s="39"/>
      <c r="BS1112" s="39"/>
      <c r="BT1112" s="113"/>
      <c r="BU1112" s="113"/>
      <c r="BV1112" s="113"/>
      <c r="BW1112" s="113"/>
      <c r="BX1112" s="13"/>
      <c r="BY1112" s="13"/>
      <c r="BZ1112" s="13"/>
      <c r="CA1112" s="276"/>
      <c r="CB1112" s="276"/>
      <c r="CC1112" s="276"/>
      <c r="CD1112" s="276"/>
      <c r="CE1112" s="270"/>
      <c r="CF1112" s="270"/>
      <c r="CG1112" s="270"/>
      <c r="CH1112" s="2"/>
    </row>
    <row r="1113" spans="1:86" s="1" customFormat="1" x14ac:dyDescent="0.2">
      <c r="A1113" s="260"/>
      <c r="B1113" s="260"/>
      <c r="C1113" s="260"/>
      <c r="D1113" s="261"/>
      <c r="E1113" s="261"/>
      <c r="F1113" s="262"/>
      <c r="G1113" s="262"/>
      <c r="H1113" s="106"/>
      <c r="I1113" s="115"/>
      <c r="J1113" s="115"/>
      <c r="K1113" s="106"/>
      <c r="L1113" s="115"/>
      <c r="M1113" s="115"/>
      <c r="N1113" s="115"/>
      <c r="O1113" s="115"/>
      <c r="P1113" s="115"/>
      <c r="Q1113" s="25"/>
      <c r="R1113" s="50"/>
      <c r="S1113" s="25"/>
      <c r="T1113" s="25"/>
      <c r="U1113" s="25"/>
      <c r="V1113" s="25"/>
      <c r="W1113" s="25"/>
      <c r="X1113" s="50"/>
      <c r="Y1113" s="50"/>
      <c r="Z1113" s="25"/>
      <c r="AA1113" s="26"/>
      <c r="AB1113" s="51"/>
      <c r="AC1113" s="26"/>
      <c r="AD1113" s="51"/>
      <c r="AE1113" s="51"/>
      <c r="AF1113" s="51"/>
      <c r="AG1113" s="51"/>
      <c r="AH1113" s="51"/>
      <c r="AI1113" s="53"/>
      <c r="AJ1113" s="53"/>
      <c r="AK1113" s="53"/>
      <c r="AL1113" s="53"/>
      <c r="AM1113" s="53"/>
      <c r="AN1113" s="53"/>
      <c r="AO1113" s="53"/>
      <c r="AP1113" s="53"/>
      <c r="AQ1113" s="53"/>
      <c r="AR1113" s="27"/>
      <c r="AS1113" s="117"/>
      <c r="AT1113" s="53"/>
      <c r="AU1113" s="27"/>
      <c r="AV1113" s="55"/>
      <c r="AW1113" s="55"/>
      <c r="AX1113" s="38"/>
      <c r="AY1113" s="38"/>
      <c r="AZ1113" s="38"/>
      <c r="BA1113" s="38"/>
      <c r="BB1113" s="38"/>
      <c r="BC1113" s="38"/>
      <c r="BD1113" s="38"/>
      <c r="BE1113" s="38"/>
      <c r="BF1113" s="38"/>
      <c r="BG1113" s="38"/>
      <c r="BH1113" s="118"/>
      <c r="BI1113" s="118"/>
      <c r="BJ1113" s="39"/>
      <c r="BK1113" s="39"/>
      <c r="BL1113" s="39"/>
      <c r="BM1113" s="39"/>
      <c r="BN1113" s="39"/>
      <c r="BO1113" s="39"/>
      <c r="BP1113" s="39"/>
      <c r="BQ1113" s="39"/>
      <c r="BR1113" s="39"/>
      <c r="BS1113" s="39"/>
      <c r="BT1113" s="113"/>
      <c r="BU1113" s="113"/>
      <c r="BV1113" s="113"/>
      <c r="BW1113" s="113"/>
      <c r="BX1113" s="13"/>
      <c r="BY1113" s="13"/>
      <c r="BZ1113" s="13"/>
      <c r="CA1113" s="276"/>
      <c r="CB1113" s="276"/>
      <c r="CC1113" s="276"/>
      <c r="CD1113" s="276"/>
      <c r="CE1113" s="270"/>
      <c r="CF1113" s="270"/>
      <c r="CG1113" s="270"/>
      <c r="CH1113" s="2"/>
    </row>
    <row r="1114" spans="1:86" s="1" customFormat="1" x14ac:dyDescent="0.2">
      <c r="A1114" s="260"/>
      <c r="B1114" s="260"/>
      <c r="C1114" s="260"/>
      <c r="D1114" s="261"/>
      <c r="E1114" s="261"/>
      <c r="F1114" s="262"/>
      <c r="G1114" s="262"/>
      <c r="H1114" s="106"/>
      <c r="I1114" s="115"/>
      <c r="J1114" s="115"/>
      <c r="K1114" s="106"/>
      <c r="L1114" s="115"/>
      <c r="M1114" s="115"/>
      <c r="N1114" s="115"/>
      <c r="O1114" s="115"/>
      <c r="P1114" s="115"/>
      <c r="Q1114" s="25"/>
      <c r="R1114" s="50"/>
      <c r="S1114" s="25"/>
      <c r="T1114" s="25"/>
      <c r="U1114" s="25"/>
      <c r="V1114" s="25"/>
      <c r="W1114" s="25"/>
      <c r="X1114" s="50"/>
      <c r="Y1114" s="50"/>
      <c r="Z1114" s="25"/>
      <c r="AA1114" s="26"/>
      <c r="AB1114" s="51"/>
      <c r="AC1114" s="26"/>
      <c r="AD1114" s="51"/>
      <c r="AE1114" s="51"/>
      <c r="AF1114" s="51"/>
      <c r="AG1114" s="51"/>
      <c r="AH1114" s="51"/>
      <c r="AI1114" s="53"/>
      <c r="AJ1114" s="53"/>
      <c r="AK1114" s="53"/>
      <c r="AL1114" s="53"/>
      <c r="AM1114" s="53"/>
      <c r="AN1114" s="53"/>
      <c r="AO1114" s="53"/>
      <c r="AP1114" s="53"/>
      <c r="AQ1114" s="53"/>
      <c r="AR1114" s="27"/>
      <c r="AS1114" s="117"/>
      <c r="AT1114" s="53"/>
      <c r="AU1114" s="27"/>
      <c r="AV1114" s="55"/>
      <c r="AW1114" s="55"/>
      <c r="AX1114" s="38"/>
      <c r="AY1114" s="38"/>
      <c r="AZ1114" s="38"/>
      <c r="BA1114" s="38"/>
      <c r="BB1114" s="38"/>
      <c r="BC1114" s="38"/>
      <c r="BD1114" s="38"/>
      <c r="BE1114" s="38"/>
      <c r="BF1114" s="38"/>
      <c r="BG1114" s="38"/>
      <c r="BH1114" s="118"/>
      <c r="BI1114" s="118"/>
      <c r="BJ1114" s="39"/>
      <c r="BK1114" s="39"/>
      <c r="BL1114" s="39"/>
      <c r="BM1114" s="39"/>
      <c r="BN1114" s="39"/>
      <c r="BO1114" s="39"/>
      <c r="BP1114" s="39"/>
      <c r="BQ1114" s="39"/>
      <c r="BR1114" s="39"/>
      <c r="BS1114" s="39"/>
      <c r="BT1114" s="113"/>
      <c r="BU1114" s="113"/>
      <c r="BV1114" s="113"/>
      <c r="BW1114" s="113"/>
      <c r="BX1114" s="13"/>
      <c r="BY1114" s="13"/>
      <c r="BZ1114" s="13"/>
      <c r="CA1114" s="276"/>
      <c r="CB1114" s="276"/>
      <c r="CC1114" s="276"/>
      <c r="CD1114" s="276"/>
      <c r="CE1114" s="270"/>
      <c r="CF1114" s="270"/>
      <c r="CG1114" s="270"/>
      <c r="CH1114" s="2"/>
    </row>
    <row r="1115" spans="1:86" s="1" customFormat="1" x14ac:dyDescent="0.2">
      <c r="A1115" s="260"/>
      <c r="B1115" s="260"/>
      <c r="C1115" s="260"/>
      <c r="D1115" s="261"/>
      <c r="E1115" s="261"/>
      <c r="F1115" s="262"/>
      <c r="G1115" s="262"/>
      <c r="H1115" s="106"/>
      <c r="I1115" s="115"/>
      <c r="J1115" s="115"/>
      <c r="K1115" s="106"/>
      <c r="L1115" s="115"/>
      <c r="M1115" s="115"/>
      <c r="N1115" s="115"/>
      <c r="O1115" s="115"/>
      <c r="P1115" s="115"/>
      <c r="Q1115" s="25"/>
      <c r="R1115" s="50"/>
      <c r="S1115" s="25"/>
      <c r="T1115" s="25"/>
      <c r="U1115" s="25"/>
      <c r="V1115" s="25"/>
      <c r="W1115" s="25"/>
      <c r="X1115" s="50"/>
      <c r="Y1115" s="50"/>
      <c r="Z1115" s="25"/>
      <c r="AA1115" s="26"/>
      <c r="AB1115" s="51"/>
      <c r="AC1115" s="26"/>
      <c r="AD1115" s="51"/>
      <c r="AE1115" s="51"/>
      <c r="AF1115" s="51"/>
      <c r="AG1115" s="51"/>
      <c r="AH1115" s="51"/>
      <c r="AI1115" s="53"/>
      <c r="AJ1115" s="53"/>
      <c r="AK1115" s="53"/>
      <c r="AL1115" s="53"/>
      <c r="AM1115" s="53"/>
      <c r="AN1115" s="53"/>
      <c r="AO1115" s="53"/>
      <c r="AP1115" s="53"/>
      <c r="AQ1115" s="53"/>
      <c r="AR1115" s="27"/>
      <c r="AS1115" s="117"/>
      <c r="AT1115" s="53"/>
      <c r="AU1115" s="27"/>
      <c r="AV1115" s="55"/>
      <c r="AW1115" s="55"/>
      <c r="AX1115" s="38"/>
      <c r="AY1115" s="38"/>
      <c r="AZ1115" s="38"/>
      <c r="BA1115" s="38"/>
      <c r="BB1115" s="38"/>
      <c r="BC1115" s="38"/>
      <c r="BD1115" s="38"/>
      <c r="BE1115" s="38"/>
      <c r="BF1115" s="38"/>
      <c r="BG1115" s="38"/>
      <c r="BH1115" s="118"/>
      <c r="BI1115" s="118"/>
      <c r="BJ1115" s="39"/>
      <c r="BK1115" s="39"/>
      <c r="BL1115" s="39"/>
      <c r="BM1115" s="39"/>
      <c r="BN1115" s="39"/>
      <c r="BO1115" s="39"/>
      <c r="BP1115" s="39"/>
      <c r="BQ1115" s="39"/>
      <c r="BR1115" s="39"/>
      <c r="BS1115" s="39"/>
      <c r="BT1115" s="113"/>
      <c r="BU1115" s="113"/>
      <c r="BV1115" s="113"/>
      <c r="BW1115" s="113"/>
      <c r="BX1115" s="13"/>
      <c r="BY1115" s="13"/>
      <c r="BZ1115" s="13"/>
      <c r="CA1115" s="276"/>
      <c r="CB1115" s="276"/>
      <c r="CC1115" s="276"/>
      <c r="CD1115" s="276"/>
      <c r="CE1115" s="270"/>
      <c r="CF1115" s="270"/>
      <c r="CG1115" s="270"/>
      <c r="CH1115" s="2"/>
    </row>
    <row r="1116" spans="1:86" s="1" customFormat="1" x14ac:dyDescent="0.2">
      <c r="A1116" s="260"/>
      <c r="B1116" s="260"/>
      <c r="C1116" s="260"/>
      <c r="D1116" s="261"/>
      <c r="E1116" s="261"/>
      <c r="F1116" s="262"/>
      <c r="G1116" s="262"/>
      <c r="H1116" s="106"/>
      <c r="I1116" s="115"/>
      <c r="J1116" s="115"/>
      <c r="K1116" s="106"/>
      <c r="L1116" s="115"/>
      <c r="M1116" s="115"/>
      <c r="N1116" s="115"/>
      <c r="O1116" s="115"/>
      <c r="P1116" s="115"/>
      <c r="Q1116" s="25"/>
      <c r="R1116" s="50"/>
      <c r="S1116" s="25"/>
      <c r="T1116" s="25"/>
      <c r="U1116" s="25"/>
      <c r="V1116" s="25"/>
      <c r="W1116" s="25"/>
      <c r="X1116" s="50"/>
      <c r="Y1116" s="50"/>
      <c r="Z1116" s="25"/>
      <c r="AA1116" s="26"/>
      <c r="AB1116" s="51"/>
      <c r="AC1116" s="26"/>
      <c r="AD1116" s="51"/>
      <c r="AE1116" s="51"/>
      <c r="AF1116" s="51"/>
      <c r="AG1116" s="51"/>
      <c r="AH1116" s="51"/>
      <c r="AI1116" s="53"/>
      <c r="AJ1116" s="53"/>
      <c r="AK1116" s="53"/>
      <c r="AL1116" s="53"/>
      <c r="AM1116" s="53"/>
      <c r="AN1116" s="53"/>
      <c r="AO1116" s="53"/>
      <c r="AP1116" s="53"/>
      <c r="AQ1116" s="53"/>
      <c r="AR1116" s="27"/>
      <c r="AS1116" s="117"/>
      <c r="AT1116" s="53"/>
      <c r="AU1116" s="27"/>
      <c r="AV1116" s="55"/>
      <c r="AW1116" s="55"/>
      <c r="AX1116" s="38"/>
      <c r="AY1116" s="38"/>
      <c r="AZ1116" s="38"/>
      <c r="BA1116" s="38"/>
      <c r="BB1116" s="38"/>
      <c r="BC1116" s="38"/>
      <c r="BD1116" s="38"/>
      <c r="BE1116" s="38"/>
      <c r="BF1116" s="38"/>
      <c r="BG1116" s="38"/>
      <c r="BH1116" s="118"/>
      <c r="BI1116" s="118"/>
      <c r="BJ1116" s="39"/>
      <c r="BK1116" s="39"/>
      <c r="BL1116" s="39"/>
      <c r="BM1116" s="39"/>
      <c r="BN1116" s="39"/>
      <c r="BO1116" s="39"/>
      <c r="BP1116" s="39"/>
      <c r="BQ1116" s="39"/>
      <c r="BR1116" s="39"/>
      <c r="BS1116" s="39"/>
      <c r="BT1116" s="113"/>
      <c r="BU1116" s="113"/>
      <c r="BV1116" s="113"/>
      <c r="BW1116" s="113"/>
      <c r="BX1116" s="13"/>
      <c r="BY1116" s="13"/>
      <c r="BZ1116" s="13"/>
      <c r="CA1116" s="276"/>
      <c r="CB1116" s="276"/>
      <c r="CC1116" s="276"/>
      <c r="CD1116" s="276"/>
      <c r="CE1116" s="270"/>
      <c r="CF1116" s="270"/>
      <c r="CG1116" s="270"/>
      <c r="CH1116" s="2"/>
    </row>
    <row r="1117" spans="1:86" s="1" customFormat="1" x14ac:dyDescent="0.2">
      <c r="A1117" s="260"/>
      <c r="B1117" s="260"/>
      <c r="C1117" s="260"/>
      <c r="D1117" s="261"/>
      <c r="E1117" s="261"/>
      <c r="F1117" s="262"/>
      <c r="G1117" s="262"/>
      <c r="H1117" s="106"/>
      <c r="I1117" s="115"/>
      <c r="J1117" s="115"/>
      <c r="K1117" s="106"/>
      <c r="L1117" s="115"/>
      <c r="M1117" s="115"/>
      <c r="N1117" s="115"/>
      <c r="O1117" s="115"/>
      <c r="P1117" s="115"/>
      <c r="Q1117" s="25"/>
      <c r="R1117" s="50"/>
      <c r="S1117" s="25"/>
      <c r="T1117" s="25"/>
      <c r="U1117" s="25"/>
      <c r="V1117" s="25"/>
      <c r="W1117" s="25"/>
      <c r="X1117" s="50"/>
      <c r="Y1117" s="50"/>
      <c r="Z1117" s="25"/>
      <c r="AA1117" s="26"/>
      <c r="AB1117" s="51"/>
      <c r="AC1117" s="26"/>
      <c r="AD1117" s="51"/>
      <c r="AE1117" s="51"/>
      <c r="AF1117" s="51"/>
      <c r="AG1117" s="51"/>
      <c r="AH1117" s="51"/>
      <c r="AI1117" s="53"/>
      <c r="AJ1117" s="53"/>
      <c r="AK1117" s="53"/>
      <c r="AL1117" s="53"/>
      <c r="AM1117" s="53"/>
      <c r="AN1117" s="53"/>
      <c r="AO1117" s="53"/>
      <c r="AP1117" s="53"/>
      <c r="AQ1117" s="53"/>
      <c r="AR1117" s="27"/>
      <c r="AS1117" s="117"/>
      <c r="AT1117" s="53"/>
      <c r="AU1117" s="27"/>
      <c r="AV1117" s="55"/>
      <c r="AW1117" s="55"/>
      <c r="AX1117" s="38"/>
      <c r="AY1117" s="38"/>
      <c r="AZ1117" s="38"/>
      <c r="BA1117" s="38"/>
      <c r="BB1117" s="38"/>
      <c r="BC1117" s="38"/>
      <c r="BD1117" s="38"/>
      <c r="BE1117" s="38"/>
      <c r="BF1117" s="38"/>
      <c r="BG1117" s="38"/>
      <c r="BH1117" s="118"/>
      <c r="BI1117" s="118"/>
      <c r="BJ1117" s="39"/>
      <c r="BK1117" s="39"/>
      <c r="BL1117" s="39"/>
      <c r="BM1117" s="39"/>
      <c r="BN1117" s="39"/>
      <c r="BO1117" s="39"/>
      <c r="BP1117" s="39"/>
      <c r="BQ1117" s="39"/>
      <c r="BR1117" s="39"/>
      <c r="BS1117" s="39"/>
      <c r="BT1117" s="113"/>
      <c r="BU1117" s="113"/>
      <c r="BV1117" s="113"/>
      <c r="BW1117" s="113"/>
      <c r="BX1117" s="13"/>
      <c r="BY1117" s="13"/>
      <c r="BZ1117" s="13"/>
      <c r="CA1117" s="276"/>
      <c r="CB1117" s="276"/>
      <c r="CC1117" s="276"/>
      <c r="CD1117" s="276"/>
      <c r="CE1117" s="270"/>
      <c r="CF1117" s="270"/>
      <c r="CG1117" s="270"/>
      <c r="CH1117" s="2"/>
    </row>
    <row r="1118" spans="1:86" s="1" customFormat="1" x14ac:dyDescent="0.2">
      <c r="A1118" s="260"/>
      <c r="B1118" s="260"/>
      <c r="C1118" s="260"/>
      <c r="D1118" s="261"/>
      <c r="E1118" s="261"/>
      <c r="F1118" s="262"/>
      <c r="G1118" s="262"/>
      <c r="H1118" s="106"/>
      <c r="I1118" s="115"/>
      <c r="J1118" s="115"/>
      <c r="K1118" s="106"/>
      <c r="L1118" s="115"/>
      <c r="M1118" s="115"/>
      <c r="N1118" s="115"/>
      <c r="O1118" s="115"/>
      <c r="P1118" s="115"/>
      <c r="Q1118" s="25"/>
      <c r="R1118" s="50"/>
      <c r="S1118" s="25"/>
      <c r="T1118" s="25"/>
      <c r="U1118" s="25"/>
      <c r="V1118" s="25"/>
      <c r="W1118" s="25"/>
      <c r="X1118" s="50"/>
      <c r="Y1118" s="50"/>
      <c r="Z1118" s="25"/>
      <c r="AA1118" s="26"/>
      <c r="AB1118" s="51"/>
      <c r="AC1118" s="26"/>
      <c r="AD1118" s="51"/>
      <c r="AE1118" s="51"/>
      <c r="AF1118" s="51"/>
      <c r="AG1118" s="51"/>
      <c r="AH1118" s="51"/>
      <c r="AI1118" s="53"/>
      <c r="AJ1118" s="53"/>
      <c r="AK1118" s="53"/>
      <c r="AL1118" s="53"/>
      <c r="AM1118" s="53"/>
      <c r="AN1118" s="53"/>
      <c r="AO1118" s="53"/>
      <c r="AP1118" s="53"/>
      <c r="AQ1118" s="53"/>
      <c r="AR1118" s="27"/>
      <c r="AS1118" s="117"/>
      <c r="AT1118" s="53"/>
      <c r="AU1118" s="27"/>
      <c r="AV1118" s="55"/>
      <c r="AW1118" s="55"/>
      <c r="AX1118" s="38"/>
      <c r="AY1118" s="38"/>
      <c r="AZ1118" s="38"/>
      <c r="BA1118" s="38"/>
      <c r="BB1118" s="38"/>
      <c r="BC1118" s="38"/>
      <c r="BD1118" s="38"/>
      <c r="BE1118" s="38"/>
      <c r="BF1118" s="38"/>
      <c r="BG1118" s="38"/>
      <c r="BH1118" s="118"/>
      <c r="BI1118" s="118"/>
      <c r="BJ1118" s="39"/>
      <c r="BK1118" s="39"/>
      <c r="BL1118" s="39"/>
      <c r="BM1118" s="39"/>
      <c r="BN1118" s="39"/>
      <c r="BO1118" s="39"/>
      <c r="BP1118" s="39"/>
      <c r="BQ1118" s="39"/>
      <c r="BR1118" s="39"/>
      <c r="BS1118" s="39"/>
      <c r="BT1118" s="113"/>
      <c r="BU1118" s="113"/>
      <c r="BV1118" s="113"/>
      <c r="BW1118" s="113"/>
      <c r="BX1118" s="13"/>
      <c r="BY1118" s="13"/>
      <c r="BZ1118" s="13"/>
      <c r="CA1118" s="276"/>
      <c r="CB1118" s="276"/>
      <c r="CC1118" s="276"/>
      <c r="CD1118" s="276"/>
      <c r="CE1118" s="270"/>
      <c r="CF1118" s="270"/>
      <c r="CG1118" s="270"/>
      <c r="CH1118" s="2"/>
    </row>
    <row r="1119" spans="1:86" s="1" customFormat="1" x14ac:dyDescent="0.2">
      <c r="A1119" s="260"/>
      <c r="B1119" s="260"/>
      <c r="C1119" s="260"/>
      <c r="D1119" s="261"/>
      <c r="E1119" s="261"/>
      <c r="F1119" s="262"/>
      <c r="G1119" s="262"/>
      <c r="H1119" s="106"/>
      <c r="I1119" s="115"/>
      <c r="J1119" s="115"/>
      <c r="K1119" s="106"/>
      <c r="L1119" s="115"/>
      <c r="M1119" s="115"/>
      <c r="N1119" s="115"/>
      <c r="O1119" s="115"/>
      <c r="P1119" s="115"/>
      <c r="Q1119" s="25"/>
      <c r="R1119" s="50"/>
      <c r="S1119" s="25"/>
      <c r="T1119" s="25"/>
      <c r="U1119" s="25"/>
      <c r="V1119" s="25"/>
      <c r="W1119" s="25"/>
      <c r="X1119" s="50"/>
      <c r="Y1119" s="50"/>
      <c r="Z1119" s="25"/>
      <c r="AA1119" s="26"/>
      <c r="AB1119" s="51"/>
      <c r="AC1119" s="26"/>
      <c r="AD1119" s="51"/>
      <c r="AE1119" s="51"/>
      <c r="AF1119" s="51"/>
      <c r="AG1119" s="51"/>
      <c r="AH1119" s="51"/>
      <c r="AI1119" s="53"/>
      <c r="AJ1119" s="53"/>
      <c r="AK1119" s="53"/>
      <c r="AL1119" s="53"/>
      <c r="AM1119" s="53"/>
      <c r="AN1119" s="53"/>
      <c r="AO1119" s="53"/>
      <c r="AP1119" s="53"/>
      <c r="AQ1119" s="53"/>
      <c r="AR1119" s="27"/>
      <c r="AS1119" s="117"/>
      <c r="AT1119" s="53"/>
      <c r="AU1119" s="27"/>
      <c r="AV1119" s="55"/>
      <c r="AW1119" s="55"/>
      <c r="AX1119" s="38"/>
      <c r="AY1119" s="38"/>
      <c r="AZ1119" s="38"/>
      <c r="BA1119" s="38"/>
      <c r="BB1119" s="38"/>
      <c r="BC1119" s="38"/>
      <c r="BD1119" s="38"/>
      <c r="BE1119" s="38"/>
      <c r="BF1119" s="38"/>
      <c r="BG1119" s="38"/>
      <c r="BH1119" s="118"/>
      <c r="BI1119" s="118"/>
      <c r="BJ1119" s="39"/>
      <c r="BK1119" s="39"/>
      <c r="BL1119" s="39"/>
      <c r="BM1119" s="39"/>
      <c r="BN1119" s="39"/>
      <c r="BO1119" s="39"/>
      <c r="BP1119" s="39"/>
      <c r="BQ1119" s="39"/>
      <c r="BR1119" s="39"/>
      <c r="BS1119" s="39"/>
      <c r="BT1119" s="113"/>
      <c r="BU1119" s="113"/>
      <c r="BV1119" s="113"/>
      <c r="BW1119" s="113"/>
      <c r="BX1119" s="13"/>
      <c r="BY1119" s="13"/>
      <c r="BZ1119" s="13"/>
      <c r="CA1119" s="276"/>
      <c r="CB1119" s="276"/>
      <c r="CC1119" s="276"/>
      <c r="CD1119" s="276"/>
      <c r="CE1119" s="270"/>
      <c r="CF1119" s="270"/>
      <c r="CG1119" s="270"/>
      <c r="CH1119" s="2"/>
    </row>
    <row r="1120" spans="1:86" s="1" customFormat="1" x14ac:dyDescent="0.2">
      <c r="A1120" s="260"/>
      <c r="B1120" s="260"/>
      <c r="C1120" s="260"/>
      <c r="D1120" s="261"/>
      <c r="E1120" s="261"/>
      <c r="F1120" s="262"/>
      <c r="G1120" s="262"/>
      <c r="H1120" s="106"/>
      <c r="I1120" s="115"/>
      <c r="J1120" s="115"/>
      <c r="K1120" s="106"/>
      <c r="L1120" s="115"/>
      <c r="M1120" s="115"/>
      <c r="N1120" s="115"/>
      <c r="O1120" s="115"/>
      <c r="P1120" s="115"/>
      <c r="Q1120" s="25"/>
      <c r="R1120" s="50"/>
      <c r="S1120" s="25"/>
      <c r="T1120" s="25"/>
      <c r="U1120" s="25"/>
      <c r="V1120" s="25"/>
      <c r="W1120" s="25"/>
      <c r="X1120" s="50"/>
      <c r="Y1120" s="50"/>
      <c r="Z1120" s="25"/>
      <c r="AA1120" s="26"/>
      <c r="AB1120" s="51"/>
      <c r="AC1120" s="26"/>
      <c r="AD1120" s="51"/>
      <c r="AE1120" s="51"/>
      <c r="AF1120" s="51"/>
      <c r="AG1120" s="51"/>
      <c r="AH1120" s="51"/>
      <c r="AI1120" s="53"/>
      <c r="AJ1120" s="53"/>
      <c r="AK1120" s="53"/>
      <c r="AL1120" s="53"/>
      <c r="AM1120" s="53"/>
      <c r="AN1120" s="53"/>
      <c r="AO1120" s="53"/>
      <c r="AP1120" s="53"/>
      <c r="AQ1120" s="53"/>
      <c r="AR1120" s="27"/>
      <c r="AS1120" s="117"/>
      <c r="AT1120" s="53"/>
      <c r="AU1120" s="27"/>
      <c r="AV1120" s="55"/>
      <c r="AW1120" s="55"/>
      <c r="AX1120" s="38"/>
      <c r="AY1120" s="38"/>
      <c r="AZ1120" s="38"/>
      <c r="BA1120" s="38"/>
      <c r="BB1120" s="38"/>
      <c r="BC1120" s="38"/>
      <c r="BD1120" s="38"/>
      <c r="BE1120" s="38"/>
      <c r="BF1120" s="38"/>
      <c r="BG1120" s="38"/>
      <c r="BH1120" s="118"/>
      <c r="BI1120" s="118"/>
      <c r="BJ1120" s="39"/>
      <c r="BK1120" s="39"/>
      <c r="BL1120" s="39"/>
      <c r="BM1120" s="39"/>
      <c r="BN1120" s="39"/>
      <c r="BO1120" s="39"/>
      <c r="BP1120" s="39"/>
      <c r="BQ1120" s="39"/>
      <c r="BR1120" s="39"/>
      <c r="BS1120" s="39"/>
      <c r="BT1120" s="113"/>
      <c r="BU1120" s="113"/>
      <c r="BV1120" s="113"/>
      <c r="BW1120" s="113"/>
      <c r="BX1120" s="13"/>
      <c r="BY1120" s="13"/>
      <c r="BZ1120" s="13"/>
      <c r="CA1120" s="276"/>
      <c r="CB1120" s="276"/>
      <c r="CC1120" s="276"/>
      <c r="CD1120" s="276"/>
      <c r="CE1120" s="270"/>
      <c r="CF1120" s="270"/>
      <c r="CG1120" s="270"/>
      <c r="CH1120" s="2"/>
    </row>
    <row r="1121" spans="1:86" s="1" customFormat="1" x14ac:dyDescent="0.2">
      <c r="A1121" s="260"/>
      <c r="B1121" s="260"/>
      <c r="C1121" s="260"/>
      <c r="D1121" s="261"/>
      <c r="E1121" s="261"/>
      <c r="F1121" s="262"/>
      <c r="G1121" s="262"/>
      <c r="H1121" s="106"/>
      <c r="I1121" s="115"/>
      <c r="J1121" s="115"/>
      <c r="K1121" s="106"/>
      <c r="L1121" s="115"/>
      <c r="M1121" s="115"/>
      <c r="N1121" s="115"/>
      <c r="O1121" s="115"/>
      <c r="P1121" s="115"/>
      <c r="Q1121" s="25"/>
      <c r="R1121" s="50"/>
      <c r="S1121" s="25"/>
      <c r="T1121" s="25"/>
      <c r="U1121" s="25"/>
      <c r="V1121" s="25"/>
      <c r="W1121" s="25"/>
      <c r="X1121" s="50"/>
      <c r="Y1121" s="50"/>
      <c r="Z1121" s="25"/>
      <c r="AA1121" s="26"/>
      <c r="AB1121" s="51"/>
      <c r="AC1121" s="26"/>
      <c r="AD1121" s="51"/>
      <c r="AE1121" s="51"/>
      <c r="AF1121" s="51"/>
      <c r="AG1121" s="51"/>
      <c r="AH1121" s="51"/>
      <c r="AI1121" s="53"/>
      <c r="AJ1121" s="53"/>
      <c r="AK1121" s="53"/>
      <c r="AL1121" s="53"/>
      <c r="AM1121" s="53"/>
      <c r="AN1121" s="53"/>
      <c r="AO1121" s="53"/>
      <c r="AP1121" s="53"/>
      <c r="AQ1121" s="53"/>
      <c r="AR1121" s="27"/>
      <c r="AS1121" s="117"/>
      <c r="AT1121" s="53"/>
      <c r="AU1121" s="27"/>
      <c r="AV1121" s="55"/>
      <c r="AW1121" s="55"/>
      <c r="AX1121" s="38"/>
      <c r="AY1121" s="38"/>
      <c r="AZ1121" s="38"/>
      <c r="BA1121" s="38"/>
      <c r="BB1121" s="38"/>
      <c r="BC1121" s="38"/>
      <c r="BD1121" s="38"/>
      <c r="BE1121" s="38"/>
      <c r="BF1121" s="38"/>
      <c r="BG1121" s="38"/>
      <c r="BH1121" s="118"/>
      <c r="BI1121" s="118"/>
      <c r="BJ1121" s="39"/>
      <c r="BK1121" s="39"/>
      <c r="BL1121" s="39"/>
      <c r="BM1121" s="39"/>
      <c r="BN1121" s="39"/>
      <c r="BO1121" s="39"/>
      <c r="BP1121" s="39"/>
      <c r="BQ1121" s="39"/>
      <c r="BR1121" s="39"/>
      <c r="BS1121" s="39"/>
      <c r="BT1121" s="113"/>
      <c r="BU1121" s="113"/>
      <c r="BV1121" s="113"/>
      <c r="BW1121" s="113"/>
      <c r="BX1121" s="13"/>
      <c r="BY1121" s="13"/>
      <c r="BZ1121" s="13"/>
      <c r="CA1121" s="276"/>
      <c r="CB1121" s="276"/>
      <c r="CC1121" s="276"/>
      <c r="CD1121" s="276"/>
      <c r="CE1121" s="270"/>
      <c r="CF1121" s="270"/>
      <c r="CG1121" s="270"/>
      <c r="CH1121" s="2"/>
    </row>
    <row r="1122" spans="1:86" s="1" customFormat="1" x14ac:dyDescent="0.2">
      <c r="A1122" s="260"/>
      <c r="B1122" s="260"/>
      <c r="C1122" s="260"/>
      <c r="D1122" s="261"/>
      <c r="E1122" s="261"/>
      <c r="F1122" s="262"/>
      <c r="G1122" s="262"/>
      <c r="H1122" s="106"/>
      <c r="I1122" s="115"/>
      <c r="J1122" s="115"/>
      <c r="K1122" s="106"/>
      <c r="L1122" s="115"/>
      <c r="M1122" s="115"/>
      <c r="N1122" s="115"/>
      <c r="O1122" s="115"/>
      <c r="P1122" s="115"/>
      <c r="Q1122" s="25"/>
      <c r="R1122" s="50"/>
      <c r="S1122" s="25"/>
      <c r="T1122" s="25"/>
      <c r="U1122" s="25"/>
      <c r="V1122" s="25"/>
      <c r="W1122" s="25"/>
      <c r="X1122" s="50"/>
      <c r="Y1122" s="50"/>
      <c r="Z1122" s="25"/>
      <c r="AA1122" s="26"/>
      <c r="AB1122" s="51"/>
      <c r="AC1122" s="26"/>
      <c r="AD1122" s="51"/>
      <c r="AE1122" s="51"/>
      <c r="AF1122" s="51"/>
      <c r="AG1122" s="51"/>
      <c r="AH1122" s="51"/>
      <c r="AI1122" s="53"/>
      <c r="AJ1122" s="53"/>
      <c r="AK1122" s="53"/>
      <c r="AL1122" s="53"/>
      <c r="AM1122" s="53"/>
      <c r="AN1122" s="53"/>
      <c r="AO1122" s="53"/>
      <c r="AP1122" s="53"/>
      <c r="AQ1122" s="53"/>
      <c r="AR1122" s="27"/>
      <c r="AS1122" s="117"/>
      <c r="AT1122" s="53"/>
      <c r="AU1122" s="27"/>
      <c r="AV1122" s="55"/>
      <c r="AW1122" s="55"/>
      <c r="AX1122" s="38"/>
      <c r="AY1122" s="38"/>
      <c r="AZ1122" s="38"/>
      <c r="BA1122" s="38"/>
      <c r="BB1122" s="38"/>
      <c r="BC1122" s="38"/>
      <c r="BD1122" s="38"/>
      <c r="BE1122" s="38"/>
      <c r="BF1122" s="38"/>
      <c r="BG1122" s="38"/>
      <c r="BH1122" s="118"/>
      <c r="BI1122" s="118"/>
      <c r="BJ1122" s="39"/>
      <c r="BK1122" s="39"/>
      <c r="BL1122" s="39"/>
      <c r="BM1122" s="39"/>
      <c r="BN1122" s="39"/>
      <c r="BO1122" s="39"/>
      <c r="BP1122" s="39"/>
      <c r="BQ1122" s="39"/>
      <c r="BR1122" s="39"/>
      <c r="BS1122" s="39"/>
      <c r="BT1122" s="113"/>
      <c r="BU1122" s="113"/>
      <c r="BV1122" s="113"/>
      <c r="BW1122" s="113"/>
      <c r="BX1122" s="13"/>
      <c r="BY1122" s="13"/>
      <c r="BZ1122" s="13"/>
      <c r="CA1122" s="276"/>
      <c r="CB1122" s="276"/>
      <c r="CC1122" s="276"/>
      <c r="CD1122" s="276"/>
      <c r="CE1122" s="270"/>
      <c r="CF1122" s="270"/>
      <c r="CG1122" s="270"/>
      <c r="CH1122" s="2"/>
    </row>
    <row r="1123" spans="1:86" s="1" customFormat="1" x14ac:dyDescent="0.2">
      <c r="A1123" s="260"/>
      <c r="B1123" s="260"/>
      <c r="C1123" s="260"/>
      <c r="D1123" s="261"/>
      <c r="E1123" s="261"/>
      <c r="F1123" s="262"/>
      <c r="G1123" s="262"/>
      <c r="H1123" s="106"/>
      <c r="I1123" s="115"/>
      <c r="J1123" s="115"/>
      <c r="K1123" s="106"/>
      <c r="L1123" s="115"/>
      <c r="M1123" s="115"/>
      <c r="N1123" s="115"/>
      <c r="O1123" s="115"/>
      <c r="P1123" s="115"/>
      <c r="Q1123" s="25"/>
      <c r="R1123" s="50"/>
      <c r="S1123" s="25"/>
      <c r="T1123" s="25"/>
      <c r="U1123" s="25"/>
      <c r="V1123" s="25"/>
      <c r="W1123" s="25"/>
      <c r="X1123" s="50"/>
      <c r="Y1123" s="50"/>
      <c r="Z1123" s="25"/>
      <c r="AA1123" s="26"/>
      <c r="AB1123" s="51"/>
      <c r="AC1123" s="26"/>
      <c r="AD1123" s="51"/>
      <c r="AE1123" s="51"/>
      <c r="AF1123" s="51"/>
      <c r="AG1123" s="51"/>
      <c r="AH1123" s="51"/>
      <c r="AI1123" s="53"/>
      <c r="AJ1123" s="53"/>
      <c r="AK1123" s="53"/>
      <c r="AL1123" s="53"/>
      <c r="AM1123" s="53"/>
      <c r="AN1123" s="53"/>
      <c r="AO1123" s="53"/>
      <c r="AP1123" s="53"/>
      <c r="AQ1123" s="53"/>
      <c r="AR1123" s="27"/>
      <c r="AS1123" s="117"/>
      <c r="AT1123" s="53"/>
      <c r="AU1123" s="27"/>
      <c r="AV1123" s="55"/>
      <c r="AW1123" s="55"/>
      <c r="AX1123" s="38"/>
      <c r="AY1123" s="38"/>
      <c r="AZ1123" s="38"/>
      <c r="BA1123" s="38"/>
      <c r="BB1123" s="38"/>
      <c r="BC1123" s="38"/>
      <c r="BD1123" s="38"/>
      <c r="BE1123" s="38"/>
      <c r="BF1123" s="38"/>
      <c r="BG1123" s="38"/>
      <c r="BH1123" s="118"/>
      <c r="BI1123" s="118"/>
      <c r="BJ1123" s="39"/>
      <c r="BK1123" s="39"/>
      <c r="BL1123" s="39"/>
      <c r="BM1123" s="39"/>
      <c r="BN1123" s="39"/>
      <c r="BO1123" s="39"/>
      <c r="BP1123" s="39"/>
      <c r="BQ1123" s="39"/>
      <c r="BR1123" s="39"/>
      <c r="BS1123" s="39"/>
      <c r="BT1123" s="113"/>
      <c r="BU1123" s="113"/>
      <c r="BV1123" s="113"/>
      <c r="BW1123" s="113"/>
      <c r="BX1123" s="13"/>
      <c r="BY1123" s="13"/>
      <c r="BZ1123" s="13"/>
      <c r="CA1123" s="276"/>
      <c r="CB1123" s="276"/>
      <c r="CC1123" s="276"/>
      <c r="CD1123" s="276"/>
      <c r="CE1123" s="270"/>
      <c r="CF1123" s="270"/>
      <c r="CG1123" s="270"/>
      <c r="CH1123" s="2"/>
    </row>
    <row r="1124" spans="1:86" s="1" customFormat="1" x14ac:dyDescent="0.2">
      <c r="A1124" s="260"/>
      <c r="B1124" s="260"/>
      <c r="C1124" s="260"/>
      <c r="D1124" s="261"/>
      <c r="E1124" s="261"/>
      <c r="F1124" s="262"/>
      <c r="G1124" s="262"/>
      <c r="H1124" s="106"/>
      <c r="I1124" s="115"/>
      <c r="J1124" s="115"/>
      <c r="K1124" s="106"/>
      <c r="L1124" s="115"/>
      <c r="M1124" s="115"/>
      <c r="N1124" s="115"/>
      <c r="O1124" s="115"/>
      <c r="P1124" s="115"/>
      <c r="Q1124" s="25"/>
      <c r="R1124" s="50"/>
      <c r="S1124" s="25"/>
      <c r="T1124" s="25"/>
      <c r="U1124" s="25"/>
      <c r="V1124" s="25"/>
      <c r="W1124" s="25"/>
      <c r="X1124" s="50"/>
      <c r="Y1124" s="50"/>
      <c r="Z1124" s="25"/>
      <c r="AA1124" s="26"/>
      <c r="AB1124" s="51"/>
      <c r="AC1124" s="26"/>
      <c r="AD1124" s="51"/>
      <c r="AE1124" s="51"/>
      <c r="AF1124" s="51"/>
      <c r="AG1124" s="51"/>
      <c r="AH1124" s="51"/>
      <c r="AI1124" s="53"/>
      <c r="AJ1124" s="53"/>
      <c r="AK1124" s="53"/>
      <c r="AL1124" s="53"/>
      <c r="AM1124" s="53"/>
      <c r="AN1124" s="53"/>
      <c r="AO1124" s="53"/>
      <c r="AP1124" s="53"/>
      <c r="AQ1124" s="53"/>
      <c r="AR1124" s="27"/>
      <c r="AS1124" s="117"/>
      <c r="AT1124" s="53"/>
      <c r="AU1124" s="27"/>
      <c r="AV1124" s="55"/>
      <c r="AW1124" s="55"/>
      <c r="AX1124" s="38"/>
      <c r="AY1124" s="38"/>
      <c r="AZ1124" s="38"/>
      <c r="BA1124" s="38"/>
      <c r="BB1124" s="38"/>
      <c r="BC1124" s="38"/>
      <c r="BD1124" s="38"/>
      <c r="BE1124" s="38"/>
      <c r="BF1124" s="38"/>
      <c r="BG1124" s="38"/>
      <c r="BH1124" s="118"/>
      <c r="BI1124" s="118"/>
      <c r="BJ1124" s="39"/>
      <c r="BK1124" s="39"/>
      <c r="BL1124" s="39"/>
      <c r="BM1124" s="39"/>
      <c r="BN1124" s="39"/>
      <c r="BO1124" s="39"/>
      <c r="BP1124" s="39"/>
      <c r="BQ1124" s="39"/>
      <c r="BR1124" s="39"/>
      <c r="BS1124" s="39"/>
      <c r="BT1124" s="113"/>
      <c r="BU1124" s="113"/>
      <c r="BV1124" s="113"/>
      <c r="BW1124" s="113"/>
      <c r="BX1124" s="13"/>
      <c r="BY1124" s="13"/>
      <c r="BZ1124" s="13"/>
      <c r="CA1124" s="276"/>
      <c r="CB1124" s="276"/>
      <c r="CC1124" s="276"/>
      <c r="CD1124" s="276"/>
      <c r="CE1124" s="270"/>
      <c r="CF1124" s="270"/>
      <c r="CG1124" s="270"/>
      <c r="CH1124" s="2"/>
    </row>
    <row r="1125" spans="1:86" s="1" customFormat="1" x14ac:dyDescent="0.2">
      <c r="A1125" s="260"/>
      <c r="B1125" s="260"/>
      <c r="C1125" s="260"/>
      <c r="D1125" s="261"/>
      <c r="E1125" s="261"/>
      <c r="F1125" s="262"/>
      <c r="G1125" s="262"/>
      <c r="H1125" s="106"/>
      <c r="I1125" s="115"/>
      <c r="J1125" s="115"/>
      <c r="K1125" s="106"/>
      <c r="L1125" s="115"/>
      <c r="M1125" s="115"/>
      <c r="N1125" s="115"/>
      <c r="O1125" s="115"/>
      <c r="P1125" s="115"/>
      <c r="Q1125" s="25"/>
      <c r="R1125" s="50"/>
      <c r="S1125" s="25"/>
      <c r="T1125" s="25"/>
      <c r="U1125" s="25"/>
      <c r="V1125" s="25"/>
      <c r="W1125" s="25"/>
      <c r="X1125" s="50"/>
      <c r="Y1125" s="50"/>
      <c r="Z1125" s="25"/>
      <c r="AA1125" s="26"/>
      <c r="AB1125" s="51"/>
      <c r="AC1125" s="26"/>
      <c r="AD1125" s="51"/>
      <c r="AE1125" s="51"/>
      <c r="AF1125" s="51"/>
      <c r="AG1125" s="51"/>
      <c r="AH1125" s="51"/>
      <c r="AI1125" s="53"/>
      <c r="AJ1125" s="53"/>
      <c r="AK1125" s="53"/>
      <c r="AL1125" s="53"/>
      <c r="AM1125" s="53"/>
      <c r="AN1125" s="53"/>
      <c r="AO1125" s="53"/>
      <c r="AP1125" s="53"/>
      <c r="AQ1125" s="53"/>
      <c r="AR1125" s="27"/>
      <c r="AS1125" s="117"/>
      <c r="AT1125" s="53"/>
      <c r="AU1125" s="27"/>
      <c r="AV1125" s="55"/>
      <c r="AW1125" s="55"/>
      <c r="AX1125" s="38"/>
      <c r="AY1125" s="38"/>
      <c r="AZ1125" s="38"/>
      <c r="BA1125" s="38"/>
      <c r="BB1125" s="38"/>
      <c r="BC1125" s="38"/>
      <c r="BD1125" s="38"/>
      <c r="BE1125" s="38"/>
      <c r="BF1125" s="38"/>
      <c r="BG1125" s="38"/>
      <c r="BH1125" s="118"/>
      <c r="BI1125" s="118"/>
      <c r="BJ1125" s="39"/>
      <c r="BK1125" s="39"/>
      <c r="BL1125" s="39"/>
      <c r="BM1125" s="39"/>
      <c r="BN1125" s="39"/>
      <c r="BO1125" s="39"/>
      <c r="BP1125" s="39"/>
      <c r="BQ1125" s="39"/>
      <c r="BR1125" s="39"/>
      <c r="BS1125" s="39"/>
      <c r="BT1125" s="113"/>
      <c r="BU1125" s="113"/>
      <c r="BV1125" s="113"/>
      <c r="BW1125" s="113"/>
      <c r="BX1125" s="13"/>
      <c r="BY1125" s="13"/>
      <c r="BZ1125" s="13"/>
      <c r="CA1125" s="276"/>
      <c r="CB1125" s="276"/>
      <c r="CC1125" s="276"/>
      <c r="CD1125" s="276"/>
      <c r="CE1125" s="270"/>
      <c r="CF1125" s="270"/>
      <c r="CG1125" s="270"/>
      <c r="CH1125" s="2"/>
    </row>
    <row r="1126" spans="1:86" s="1" customFormat="1" x14ac:dyDescent="0.2">
      <c r="A1126" s="260"/>
      <c r="B1126" s="260"/>
      <c r="C1126" s="260"/>
      <c r="D1126" s="261"/>
      <c r="E1126" s="261"/>
      <c r="F1126" s="262"/>
      <c r="G1126" s="262"/>
      <c r="H1126" s="106"/>
      <c r="I1126" s="115"/>
      <c r="J1126" s="115"/>
      <c r="K1126" s="106"/>
      <c r="L1126" s="115"/>
      <c r="M1126" s="115"/>
      <c r="N1126" s="115"/>
      <c r="O1126" s="115"/>
      <c r="P1126" s="115"/>
      <c r="Q1126" s="25"/>
      <c r="R1126" s="50"/>
      <c r="S1126" s="25"/>
      <c r="T1126" s="25"/>
      <c r="U1126" s="25"/>
      <c r="V1126" s="25"/>
      <c r="W1126" s="25"/>
      <c r="X1126" s="50"/>
      <c r="Y1126" s="50"/>
      <c r="Z1126" s="25"/>
      <c r="AA1126" s="26"/>
      <c r="AB1126" s="51"/>
      <c r="AC1126" s="26"/>
      <c r="AD1126" s="51"/>
      <c r="AE1126" s="51"/>
      <c r="AF1126" s="51"/>
      <c r="AG1126" s="51"/>
      <c r="AH1126" s="51"/>
      <c r="AI1126" s="53"/>
      <c r="AJ1126" s="53"/>
      <c r="AK1126" s="53"/>
      <c r="AL1126" s="53"/>
      <c r="AM1126" s="53"/>
      <c r="AN1126" s="53"/>
      <c r="AO1126" s="53"/>
      <c r="AP1126" s="53"/>
      <c r="AQ1126" s="53"/>
      <c r="AR1126" s="27"/>
      <c r="AS1126" s="117"/>
      <c r="AT1126" s="53"/>
      <c r="AU1126" s="27"/>
      <c r="AV1126" s="55"/>
      <c r="AW1126" s="55"/>
      <c r="AX1126" s="38"/>
      <c r="AY1126" s="38"/>
      <c r="AZ1126" s="38"/>
      <c r="BA1126" s="38"/>
      <c r="BB1126" s="38"/>
      <c r="BC1126" s="38"/>
      <c r="BD1126" s="38"/>
      <c r="BE1126" s="38"/>
      <c r="BF1126" s="38"/>
      <c r="BG1126" s="38"/>
      <c r="BH1126" s="118"/>
      <c r="BI1126" s="118"/>
      <c r="BJ1126" s="39"/>
      <c r="BK1126" s="39"/>
      <c r="BL1126" s="39"/>
      <c r="BM1126" s="39"/>
      <c r="BN1126" s="39"/>
      <c r="BO1126" s="39"/>
      <c r="BP1126" s="39"/>
      <c r="BQ1126" s="39"/>
      <c r="BR1126" s="39"/>
      <c r="BS1126" s="39"/>
      <c r="BT1126" s="113"/>
      <c r="BU1126" s="113"/>
      <c r="BV1126" s="113"/>
      <c r="BW1126" s="113"/>
      <c r="BX1126" s="13"/>
      <c r="BY1126" s="13"/>
      <c r="BZ1126" s="13"/>
      <c r="CA1126" s="276"/>
      <c r="CB1126" s="276"/>
      <c r="CC1126" s="276"/>
      <c r="CD1126" s="276"/>
      <c r="CE1126" s="270"/>
      <c r="CF1126" s="270"/>
      <c r="CG1126" s="270"/>
      <c r="CH1126" s="2"/>
    </row>
    <row r="1127" spans="1:86" s="1" customFormat="1" x14ac:dyDescent="0.2">
      <c r="A1127" s="260"/>
      <c r="B1127" s="260"/>
      <c r="C1127" s="260"/>
      <c r="D1127" s="261"/>
      <c r="E1127" s="261"/>
      <c r="F1127" s="262"/>
      <c r="G1127" s="262"/>
      <c r="H1127" s="106"/>
      <c r="I1127" s="115"/>
      <c r="J1127" s="115"/>
      <c r="K1127" s="106"/>
      <c r="L1127" s="115"/>
      <c r="M1127" s="115"/>
      <c r="N1127" s="115"/>
      <c r="O1127" s="115"/>
      <c r="P1127" s="115"/>
      <c r="Q1127" s="25"/>
      <c r="R1127" s="50"/>
      <c r="S1127" s="25"/>
      <c r="T1127" s="25"/>
      <c r="U1127" s="25"/>
      <c r="V1127" s="25"/>
      <c r="W1127" s="25"/>
      <c r="X1127" s="50"/>
      <c r="Y1127" s="50"/>
      <c r="Z1127" s="25"/>
      <c r="AA1127" s="26"/>
      <c r="AB1127" s="51"/>
      <c r="AC1127" s="26"/>
      <c r="AD1127" s="51"/>
      <c r="AE1127" s="51"/>
      <c r="AF1127" s="51"/>
      <c r="AG1127" s="51"/>
      <c r="AH1127" s="51"/>
      <c r="AI1127" s="53"/>
      <c r="AJ1127" s="53"/>
      <c r="AK1127" s="53"/>
      <c r="AL1127" s="53"/>
      <c r="AM1127" s="53"/>
      <c r="AN1127" s="53"/>
      <c r="AO1127" s="53"/>
      <c r="AP1127" s="53"/>
      <c r="AQ1127" s="53"/>
      <c r="AR1127" s="27"/>
      <c r="AS1127" s="117"/>
      <c r="AT1127" s="53"/>
      <c r="AU1127" s="27"/>
      <c r="AV1127" s="55"/>
      <c r="AW1127" s="55"/>
      <c r="AX1127" s="38"/>
      <c r="AY1127" s="38"/>
      <c r="AZ1127" s="38"/>
      <c r="BA1127" s="38"/>
      <c r="BB1127" s="38"/>
      <c r="BC1127" s="38"/>
      <c r="BD1127" s="38"/>
      <c r="BE1127" s="38"/>
      <c r="BF1127" s="38"/>
      <c r="BG1127" s="38"/>
      <c r="BH1127" s="118"/>
      <c r="BI1127" s="118"/>
      <c r="BJ1127" s="39"/>
      <c r="BK1127" s="39"/>
      <c r="BL1127" s="39"/>
      <c r="BM1127" s="39"/>
      <c r="BN1127" s="39"/>
      <c r="BO1127" s="39"/>
      <c r="BP1127" s="39"/>
      <c r="BQ1127" s="39"/>
      <c r="BR1127" s="39"/>
      <c r="BS1127" s="39"/>
      <c r="BT1127" s="113"/>
      <c r="BU1127" s="113"/>
      <c r="BV1127" s="113"/>
      <c r="BW1127" s="113"/>
      <c r="BX1127" s="13"/>
      <c r="BY1127" s="13"/>
      <c r="BZ1127" s="13"/>
      <c r="CA1127" s="276"/>
      <c r="CB1127" s="276"/>
      <c r="CC1127" s="276"/>
      <c r="CD1127" s="276"/>
      <c r="CE1127" s="270"/>
      <c r="CF1127" s="270"/>
      <c r="CG1127" s="270"/>
      <c r="CH1127" s="2"/>
    </row>
    <row r="1128" spans="1:86" s="1" customFormat="1" x14ac:dyDescent="0.2">
      <c r="A1128" s="260"/>
      <c r="B1128" s="260"/>
      <c r="C1128" s="260"/>
      <c r="D1128" s="261"/>
      <c r="E1128" s="261"/>
      <c r="F1128" s="262"/>
      <c r="G1128" s="262"/>
      <c r="H1128" s="106"/>
      <c r="I1128" s="115"/>
      <c r="J1128" s="115"/>
      <c r="K1128" s="106"/>
      <c r="L1128" s="115"/>
      <c r="M1128" s="115"/>
      <c r="N1128" s="115"/>
      <c r="O1128" s="115"/>
      <c r="P1128" s="115"/>
      <c r="Q1128" s="25"/>
      <c r="R1128" s="50"/>
      <c r="S1128" s="25"/>
      <c r="T1128" s="25"/>
      <c r="U1128" s="25"/>
      <c r="V1128" s="25"/>
      <c r="W1128" s="25"/>
      <c r="X1128" s="50"/>
      <c r="Y1128" s="50"/>
      <c r="Z1128" s="25"/>
      <c r="AA1128" s="26"/>
      <c r="AB1128" s="51"/>
      <c r="AC1128" s="26"/>
      <c r="AD1128" s="51"/>
      <c r="AE1128" s="51"/>
      <c r="AF1128" s="51"/>
      <c r="AG1128" s="51"/>
      <c r="AH1128" s="51"/>
      <c r="AI1128" s="53"/>
      <c r="AJ1128" s="53"/>
      <c r="AK1128" s="53"/>
      <c r="AL1128" s="53"/>
      <c r="AM1128" s="53"/>
      <c r="AN1128" s="53"/>
      <c r="AO1128" s="53"/>
      <c r="AP1128" s="53"/>
      <c r="AQ1128" s="53"/>
      <c r="AR1128" s="27"/>
      <c r="AS1128" s="117"/>
      <c r="AT1128" s="53"/>
      <c r="AU1128" s="27"/>
      <c r="AV1128" s="55"/>
      <c r="AW1128" s="55"/>
      <c r="AX1128" s="38"/>
      <c r="AY1128" s="38"/>
      <c r="AZ1128" s="38"/>
      <c r="BA1128" s="38"/>
      <c r="BB1128" s="38"/>
      <c r="BC1128" s="38"/>
      <c r="BD1128" s="38"/>
      <c r="BE1128" s="38"/>
      <c r="BF1128" s="38"/>
      <c r="BG1128" s="38"/>
      <c r="BH1128" s="118"/>
      <c r="BI1128" s="118"/>
      <c r="BJ1128" s="39"/>
      <c r="BK1128" s="39"/>
      <c r="BL1128" s="39"/>
      <c r="BM1128" s="39"/>
      <c r="BN1128" s="39"/>
      <c r="BO1128" s="39"/>
      <c r="BP1128" s="39"/>
      <c r="BQ1128" s="39"/>
      <c r="BR1128" s="39"/>
      <c r="BS1128" s="39"/>
      <c r="BT1128" s="113"/>
      <c r="BU1128" s="113"/>
      <c r="BV1128" s="113"/>
      <c r="BW1128" s="113"/>
      <c r="BX1128" s="13"/>
      <c r="BY1128" s="13"/>
      <c r="BZ1128" s="13"/>
      <c r="CA1128" s="276"/>
      <c r="CB1128" s="276"/>
      <c r="CC1128" s="276"/>
      <c r="CD1128" s="276"/>
      <c r="CE1128" s="270"/>
      <c r="CF1128" s="270"/>
      <c r="CG1128" s="270"/>
      <c r="CH1128" s="2"/>
    </row>
    <row r="1129" spans="1:86" s="1" customFormat="1" x14ac:dyDescent="0.2">
      <c r="A1129" s="260"/>
      <c r="B1129" s="260"/>
      <c r="C1129" s="260"/>
      <c r="D1129" s="261"/>
      <c r="E1129" s="261"/>
      <c r="F1129" s="262"/>
      <c r="G1129" s="262"/>
      <c r="H1129" s="106"/>
      <c r="I1129" s="115"/>
      <c r="J1129" s="115"/>
      <c r="K1129" s="106"/>
      <c r="L1129" s="115"/>
      <c r="M1129" s="115"/>
      <c r="N1129" s="115"/>
      <c r="O1129" s="115"/>
      <c r="P1129" s="115"/>
      <c r="Q1129" s="25"/>
      <c r="R1129" s="50"/>
      <c r="S1129" s="25"/>
      <c r="T1129" s="25"/>
      <c r="U1129" s="25"/>
      <c r="V1129" s="25"/>
      <c r="W1129" s="25"/>
      <c r="X1129" s="50"/>
      <c r="Y1129" s="50"/>
      <c r="Z1129" s="25"/>
      <c r="AA1129" s="26"/>
      <c r="AB1129" s="51"/>
      <c r="AC1129" s="26"/>
      <c r="AD1129" s="51"/>
      <c r="AE1129" s="51"/>
      <c r="AF1129" s="51"/>
      <c r="AG1129" s="51"/>
      <c r="AH1129" s="51"/>
      <c r="AI1129" s="53"/>
      <c r="AJ1129" s="53"/>
      <c r="AK1129" s="53"/>
      <c r="AL1129" s="53"/>
      <c r="AM1129" s="53"/>
      <c r="AN1129" s="53"/>
      <c r="AO1129" s="53"/>
      <c r="AP1129" s="53"/>
      <c r="AQ1129" s="53"/>
      <c r="AR1129" s="27"/>
      <c r="AS1129" s="117"/>
      <c r="AT1129" s="53"/>
      <c r="AU1129" s="27"/>
      <c r="AV1129" s="55"/>
      <c r="AW1129" s="55"/>
      <c r="AX1129" s="38"/>
      <c r="AY1129" s="38"/>
      <c r="AZ1129" s="38"/>
      <c r="BA1129" s="38"/>
      <c r="BB1129" s="38"/>
      <c r="BC1129" s="38"/>
      <c r="BD1129" s="38"/>
      <c r="BE1129" s="38"/>
      <c r="BF1129" s="38"/>
      <c r="BG1129" s="38"/>
      <c r="BH1129" s="118"/>
      <c r="BI1129" s="118"/>
      <c r="BJ1129" s="39"/>
      <c r="BK1129" s="39"/>
      <c r="BL1129" s="39"/>
      <c r="BM1129" s="39"/>
      <c r="BN1129" s="39"/>
      <c r="BO1129" s="39"/>
      <c r="BP1129" s="39"/>
      <c r="BQ1129" s="39"/>
      <c r="BR1129" s="39"/>
      <c r="BS1129" s="39"/>
      <c r="BT1129" s="113"/>
      <c r="BU1129" s="113"/>
      <c r="BV1129" s="113"/>
      <c r="BW1129" s="113"/>
      <c r="BX1129" s="13"/>
      <c r="BY1129" s="13"/>
      <c r="BZ1129" s="13"/>
      <c r="CA1129" s="276"/>
      <c r="CB1129" s="276"/>
      <c r="CC1129" s="276"/>
      <c r="CD1129" s="276"/>
      <c r="CE1129" s="270"/>
      <c r="CF1129" s="270"/>
      <c r="CG1129" s="270"/>
      <c r="CH1129" s="2"/>
    </row>
    <row r="1130" spans="1:86" s="1" customFormat="1" x14ac:dyDescent="0.2">
      <c r="A1130" s="260"/>
      <c r="B1130" s="260"/>
      <c r="C1130" s="260"/>
      <c r="D1130" s="261"/>
      <c r="E1130" s="261"/>
      <c r="F1130" s="262"/>
      <c r="G1130" s="262"/>
      <c r="H1130" s="106"/>
      <c r="I1130" s="115"/>
      <c r="J1130" s="115"/>
      <c r="K1130" s="106"/>
      <c r="L1130" s="115"/>
      <c r="M1130" s="115"/>
      <c r="N1130" s="115"/>
      <c r="O1130" s="115"/>
      <c r="P1130" s="115"/>
      <c r="Q1130" s="25"/>
      <c r="R1130" s="50"/>
      <c r="S1130" s="25"/>
      <c r="T1130" s="25"/>
      <c r="U1130" s="25"/>
      <c r="V1130" s="25"/>
      <c r="W1130" s="25"/>
      <c r="X1130" s="50"/>
      <c r="Y1130" s="50"/>
      <c r="Z1130" s="25"/>
      <c r="AA1130" s="26"/>
      <c r="AB1130" s="51"/>
      <c r="AC1130" s="26"/>
      <c r="AD1130" s="51"/>
      <c r="AE1130" s="51"/>
      <c r="AF1130" s="51"/>
      <c r="AG1130" s="51"/>
      <c r="AH1130" s="51"/>
      <c r="AI1130" s="53"/>
      <c r="AJ1130" s="53"/>
      <c r="AK1130" s="53"/>
      <c r="AL1130" s="53"/>
      <c r="AM1130" s="53"/>
      <c r="AN1130" s="53"/>
      <c r="AO1130" s="53"/>
      <c r="AP1130" s="53"/>
      <c r="AQ1130" s="53"/>
      <c r="AR1130" s="27"/>
      <c r="AS1130" s="117"/>
      <c r="AT1130" s="53"/>
      <c r="AU1130" s="27"/>
      <c r="AV1130" s="55"/>
      <c r="AW1130" s="55"/>
      <c r="AX1130" s="38"/>
      <c r="AY1130" s="38"/>
      <c r="AZ1130" s="38"/>
      <c r="BA1130" s="38"/>
      <c r="BB1130" s="38"/>
      <c r="BC1130" s="38"/>
      <c r="BD1130" s="38"/>
      <c r="BE1130" s="38"/>
      <c r="BF1130" s="38"/>
      <c r="BG1130" s="38"/>
      <c r="BH1130" s="118"/>
      <c r="BI1130" s="118"/>
      <c r="BJ1130" s="39"/>
      <c r="BK1130" s="39"/>
      <c r="BL1130" s="39"/>
      <c r="BM1130" s="39"/>
      <c r="BN1130" s="39"/>
      <c r="BO1130" s="39"/>
      <c r="BP1130" s="39"/>
      <c r="BQ1130" s="39"/>
      <c r="BR1130" s="39"/>
      <c r="BS1130" s="39"/>
      <c r="BT1130" s="113"/>
      <c r="BU1130" s="113"/>
      <c r="BV1130" s="113"/>
      <c r="BW1130" s="113"/>
      <c r="BX1130" s="13"/>
      <c r="BY1130" s="13"/>
      <c r="BZ1130" s="13"/>
      <c r="CA1130" s="276"/>
      <c r="CB1130" s="276"/>
      <c r="CC1130" s="276"/>
      <c r="CD1130" s="276"/>
      <c r="CE1130" s="270"/>
      <c r="CF1130" s="270"/>
      <c r="CG1130" s="270"/>
      <c r="CH1130" s="2"/>
    </row>
    <row r="1131" spans="1:86" s="1" customFormat="1" x14ac:dyDescent="0.2">
      <c r="A1131" s="260"/>
      <c r="B1131" s="260"/>
      <c r="C1131" s="260"/>
      <c r="D1131" s="261"/>
      <c r="E1131" s="261"/>
      <c r="F1131" s="262"/>
      <c r="G1131" s="262"/>
      <c r="H1131" s="106"/>
      <c r="I1131" s="115"/>
      <c r="J1131" s="115"/>
      <c r="K1131" s="106"/>
      <c r="L1131" s="115"/>
      <c r="M1131" s="115"/>
      <c r="N1131" s="115"/>
      <c r="O1131" s="115"/>
      <c r="P1131" s="115"/>
      <c r="Q1131" s="25"/>
      <c r="R1131" s="50"/>
      <c r="S1131" s="25"/>
      <c r="T1131" s="25"/>
      <c r="U1131" s="25"/>
      <c r="V1131" s="25"/>
      <c r="W1131" s="25"/>
      <c r="X1131" s="50"/>
      <c r="Y1131" s="50"/>
      <c r="Z1131" s="25"/>
      <c r="AA1131" s="26"/>
      <c r="AB1131" s="51"/>
      <c r="AC1131" s="26"/>
      <c r="AD1131" s="51"/>
      <c r="AE1131" s="51"/>
      <c r="AF1131" s="51"/>
      <c r="AG1131" s="51"/>
      <c r="AH1131" s="51"/>
      <c r="AI1131" s="53"/>
      <c r="AJ1131" s="53"/>
      <c r="AK1131" s="53"/>
      <c r="AL1131" s="53"/>
      <c r="AM1131" s="53"/>
      <c r="AN1131" s="53"/>
      <c r="AO1131" s="53"/>
      <c r="AP1131" s="53"/>
      <c r="AQ1131" s="53"/>
      <c r="AR1131" s="27"/>
      <c r="AS1131" s="117"/>
      <c r="AT1131" s="53"/>
      <c r="AU1131" s="27"/>
      <c r="AV1131" s="55"/>
      <c r="AW1131" s="55"/>
      <c r="AX1131" s="38"/>
      <c r="AY1131" s="38"/>
      <c r="AZ1131" s="38"/>
      <c r="BA1131" s="38"/>
      <c r="BB1131" s="38"/>
      <c r="BC1131" s="38"/>
      <c r="BD1131" s="38"/>
      <c r="BE1131" s="38"/>
      <c r="BF1131" s="38"/>
      <c r="BG1131" s="38"/>
      <c r="BH1131" s="118"/>
      <c r="BI1131" s="118"/>
      <c r="BJ1131" s="39"/>
      <c r="BK1131" s="39"/>
      <c r="BL1131" s="39"/>
      <c r="BM1131" s="39"/>
      <c r="BN1131" s="39"/>
      <c r="BO1131" s="39"/>
      <c r="BP1131" s="39"/>
      <c r="BQ1131" s="39"/>
      <c r="BR1131" s="39"/>
      <c r="BS1131" s="39"/>
      <c r="BT1131" s="113"/>
      <c r="BU1131" s="113"/>
      <c r="BV1131" s="113"/>
      <c r="BW1131" s="113"/>
      <c r="BX1131" s="13"/>
      <c r="BY1131" s="13"/>
      <c r="BZ1131" s="13"/>
      <c r="CA1131" s="276"/>
      <c r="CB1131" s="276"/>
      <c r="CC1131" s="276"/>
      <c r="CD1131" s="276"/>
      <c r="CE1131" s="270"/>
      <c r="CF1131" s="270"/>
      <c r="CG1131" s="270"/>
      <c r="CH1131" s="2"/>
    </row>
    <row r="1132" spans="1:86" s="1" customFormat="1" x14ac:dyDescent="0.2">
      <c r="A1132" s="28"/>
      <c r="B1132" s="28"/>
      <c r="C1132" s="28"/>
      <c r="D1132" s="29"/>
      <c r="E1132" s="29"/>
      <c r="F1132" s="111"/>
      <c r="G1132" s="111"/>
      <c r="H1132" s="107"/>
      <c r="I1132" s="115"/>
      <c r="J1132" s="115"/>
      <c r="K1132" s="107"/>
      <c r="L1132" s="115"/>
      <c r="M1132" s="115"/>
      <c r="N1132" s="115"/>
      <c r="O1132" s="115"/>
      <c r="P1132" s="115"/>
      <c r="Q1132" s="30"/>
      <c r="R1132" s="109"/>
      <c r="S1132" s="30"/>
      <c r="T1132" s="30"/>
      <c r="U1132" s="31"/>
      <c r="V1132" s="30"/>
      <c r="W1132" s="30"/>
      <c r="X1132" s="32"/>
      <c r="Y1132" s="33"/>
      <c r="Z1132" s="33"/>
      <c r="AA1132" s="34"/>
      <c r="AB1132" s="52"/>
      <c r="AC1132" s="34"/>
      <c r="AD1132" s="52"/>
      <c r="AE1132" s="35"/>
      <c r="AF1132" s="35"/>
      <c r="AG1132" s="35"/>
      <c r="AH1132" s="35"/>
      <c r="AI1132" s="54"/>
      <c r="AJ1132" s="54"/>
      <c r="AK1132" s="54"/>
      <c r="AL1132" s="54"/>
      <c r="AM1132" s="54"/>
      <c r="AN1132" s="54"/>
      <c r="AO1132" s="54"/>
      <c r="AP1132" s="54"/>
      <c r="AQ1132" s="54"/>
      <c r="AR1132" s="36"/>
      <c r="AS1132" s="116"/>
      <c r="AT1132" s="37"/>
      <c r="AU1132" s="37"/>
      <c r="AV1132" s="16"/>
      <c r="AW1132" s="16"/>
      <c r="AX1132" s="40"/>
      <c r="AY1132" s="40"/>
      <c r="AZ1132" s="40"/>
      <c r="BA1132" s="40"/>
      <c r="BB1132" s="40"/>
      <c r="BC1132" s="40"/>
      <c r="BD1132" s="40"/>
      <c r="BE1132" s="40"/>
      <c r="BF1132" s="40"/>
      <c r="BG1132" s="40"/>
      <c r="BH1132" s="119"/>
      <c r="BI1132" s="119"/>
      <c r="BJ1132" s="41"/>
      <c r="BK1132" s="41"/>
      <c r="BL1132" s="41"/>
      <c r="BM1132" s="41"/>
      <c r="BN1132" s="41"/>
      <c r="BO1132" s="41"/>
      <c r="BP1132" s="41"/>
      <c r="BQ1132" s="41"/>
      <c r="BR1132" s="41"/>
      <c r="BS1132" s="41"/>
      <c r="BT1132" s="114"/>
      <c r="BU1132" s="114"/>
      <c r="BV1132" s="114"/>
      <c r="BW1132" s="114"/>
      <c r="BX1132" s="14"/>
      <c r="BY1132" s="14"/>
      <c r="BZ1132" s="15"/>
      <c r="CA1132" s="263"/>
      <c r="CB1132" s="263"/>
      <c r="CC1132" s="263"/>
      <c r="CD1132" s="263"/>
      <c r="CE1132" s="264"/>
      <c r="CF1132" s="264"/>
      <c r="CG1132" s="264"/>
      <c r="CH1132" s="2"/>
    </row>
    <row r="1133" spans="1:86" s="1" customFormat="1" x14ac:dyDescent="0.2">
      <c r="A1133" s="28"/>
      <c r="B1133" s="28"/>
      <c r="C1133" s="28"/>
      <c r="D1133" s="29"/>
      <c r="E1133" s="29"/>
      <c r="F1133" s="111"/>
      <c r="G1133" s="111"/>
      <c r="H1133" s="107"/>
      <c r="I1133" s="115"/>
      <c r="J1133" s="115"/>
      <c r="K1133" s="107"/>
      <c r="L1133" s="115"/>
      <c r="M1133" s="115"/>
      <c r="N1133" s="115"/>
      <c r="O1133" s="115"/>
      <c r="P1133" s="115"/>
      <c r="Q1133" s="30"/>
      <c r="R1133" s="109"/>
      <c r="S1133" s="30"/>
      <c r="T1133" s="30"/>
      <c r="U1133" s="31"/>
      <c r="V1133" s="30"/>
      <c r="W1133" s="30"/>
      <c r="X1133" s="32"/>
      <c r="Y1133" s="33"/>
      <c r="Z1133" s="33"/>
      <c r="AA1133" s="34"/>
      <c r="AB1133" s="52"/>
      <c r="AC1133" s="34"/>
      <c r="AD1133" s="52"/>
      <c r="AE1133" s="35"/>
      <c r="AF1133" s="35"/>
      <c r="AG1133" s="35"/>
      <c r="AH1133" s="35"/>
      <c r="AI1133" s="54"/>
      <c r="AJ1133" s="54"/>
      <c r="AK1133" s="54"/>
      <c r="AL1133" s="54"/>
      <c r="AM1133" s="54"/>
      <c r="AN1133" s="54"/>
      <c r="AO1133" s="54"/>
      <c r="AP1133" s="54"/>
      <c r="AQ1133" s="54"/>
      <c r="AR1133" s="36"/>
      <c r="AS1133" s="116"/>
      <c r="AT1133" s="37"/>
      <c r="AU1133" s="37"/>
      <c r="AV1133" s="16"/>
      <c r="AW1133" s="16"/>
      <c r="AX1133" s="40"/>
      <c r="AY1133" s="40"/>
      <c r="AZ1133" s="40"/>
      <c r="BA1133" s="40"/>
      <c r="BB1133" s="40"/>
      <c r="BC1133" s="40"/>
      <c r="BD1133" s="40"/>
      <c r="BE1133" s="40"/>
      <c r="BF1133" s="40"/>
      <c r="BG1133" s="40"/>
      <c r="BH1133" s="119"/>
      <c r="BI1133" s="119"/>
      <c r="BJ1133" s="41"/>
      <c r="BK1133" s="41"/>
      <c r="BL1133" s="41"/>
      <c r="BM1133" s="41"/>
      <c r="BN1133" s="41"/>
      <c r="BO1133" s="41"/>
      <c r="BP1133" s="41"/>
      <c r="BQ1133" s="41"/>
      <c r="BR1133" s="41"/>
      <c r="BS1133" s="41"/>
      <c r="BT1133" s="114"/>
      <c r="BU1133" s="114"/>
      <c r="BV1133" s="114"/>
      <c r="BW1133" s="114"/>
      <c r="BX1133" s="14"/>
      <c r="BY1133" s="14"/>
      <c r="BZ1133" s="15"/>
      <c r="CA1133" s="263"/>
      <c r="CB1133" s="263"/>
      <c r="CC1133" s="263"/>
      <c r="CD1133" s="263"/>
      <c r="CE1133" s="264"/>
      <c r="CF1133" s="264"/>
      <c r="CG1133" s="264"/>
      <c r="CH1133" s="2"/>
    </row>
    <row r="1134" spans="1:86" s="1" customFormat="1" x14ac:dyDescent="0.2">
      <c r="A1134" s="28"/>
      <c r="B1134" s="28"/>
      <c r="C1134" s="28"/>
      <c r="D1134" s="29"/>
      <c r="E1134" s="29"/>
      <c r="F1134" s="111"/>
      <c r="G1134" s="111"/>
      <c r="H1134" s="107"/>
      <c r="I1134" s="115"/>
      <c r="J1134" s="115"/>
      <c r="K1134" s="107"/>
      <c r="L1134" s="115"/>
      <c r="M1134" s="115"/>
      <c r="N1134" s="115"/>
      <c r="O1134" s="115"/>
      <c r="P1134" s="115"/>
      <c r="Q1134" s="30"/>
      <c r="R1134" s="109"/>
      <c r="S1134" s="30"/>
      <c r="T1134" s="30"/>
      <c r="U1134" s="31"/>
      <c r="V1134" s="30"/>
      <c r="W1134" s="30"/>
      <c r="X1134" s="32"/>
      <c r="Y1134" s="33"/>
      <c r="Z1134" s="33"/>
      <c r="AA1134" s="34"/>
      <c r="AB1134" s="52"/>
      <c r="AC1134" s="34"/>
      <c r="AD1134" s="52"/>
      <c r="AE1134" s="35"/>
      <c r="AF1134" s="35"/>
      <c r="AG1134" s="35"/>
      <c r="AH1134" s="35"/>
      <c r="AI1134" s="54"/>
      <c r="AJ1134" s="54"/>
      <c r="AK1134" s="54"/>
      <c r="AL1134" s="54"/>
      <c r="AM1134" s="54"/>
      <c r="AN1134" s="54"/>
      <c r="AO1134" s="54"/>
      <c r="AP1134" s="54"/>
      <c r="AQ1134" s="54"/>
      <c r="AR1134" s="36"/>
      <c r="AS1134" s="116"/>
      <c r="AT1134" s="37"/>
      <c r="AU1134" s="37"/>
      <c r="AV1134" s="16"/>
      <c r="AW1134" s="16"/>
      <c r="AX1134" s="40"/>
      <c r="AY1134" s="40"/>
      <c r="AZ1134" s="40"/>
      <c r="BA1134" s="40"/>
      <c r="BB1134" s="40"/>
      <c r="BC1134" s="40"/>
      <c r="BD1134" s="40"/>
      <c r="BE1134" s="40"/>
      <c r="BF1134" s="40"/>
      <c r="BG1134" s="40"/>
      <c r="BH1134" s="119"/>
      <c r="BI1134" s="119"/>
      <c r="BJ1134" s="41"/>
      <c r="BK1134" s="41"/>
      <c r="BL1134" s="41"/>
      <c r="BM1134" s="41"/>
      <c r="BN1134" s="41"/>
      <c r="BO1134" s="41"/>
      <c r="BP1134" s="41"/>
      <c r="BQ1134" s="41"/>
      <c r="BR1134" s="41"/>
      <c r="BS1134" s="41"/>
      <c r="BT1134" s="114"/>
      <c r="BU1134" s="114"/>
      <c r="BV1134" s="114"/>
      <c r="BW1134" s="114"/>
      <c r="BX1134" s="14"/>
      <c r="BY1134" s="14"/>
      <c r="BZ1134" s="15"/>
      <c r="CA1134" s="263"/>
      <c r="CB1134" s="263"/>
      <c r="CC1134" s="263"/>
      <c r="CD1134" s="263"/>
      <c r="CE1134" s="264"/>
      <c r="CF1134" s="264"/>
      <c r="CG1134" s="264"/>
      <c r="CH1134" s="2"/>
    </row>
    <row r="1135" spans="1:86" s="1" customFormat="1" x14ac:dyDescent="0.2">
      <c r="A1135" s="28"/>
      <c r="B1135" s="28"/>
      <c r="C1135" s="28"/>
      <c r="D1135" s="29"/>
      <c r="E1135" s="29"/>
      <c r="F1135" s="111"/>
      <c r="G1135" s="111"/>
      <c r="H1135" s="107"/>
      <c r="I1135" s="115"/>
      <c r="J1135" s="115"/>
      <c r="K1135" s="107"/>
      <c r="L1135" s="115"/>
      <c r="M1135" s="115"/>
      <c r="N1135" s="115"/>
      <c r="O1135" s="115"/>
      <c r="P1135" s="115"/>
      <c r="Q1135" s="30"/>
      <c r="R1135" s="109"/>
      <c r="S1135" s="30"/>
      <c r="T1135" s="30"/>
      <c r="U1135" s="31"/>
      <c r="V1135" s="30"/>
      <c r="W1135" s="30"/>
      <c r="X1135" s="32"/>
      <c r="Y1135" s="33"/>
      <c r="Z1135" s="33"/>
      <c r="AA1135" s="34"/>
      <c r="AB1135" s="52"/>
      <c r="AC1135" s="34"/>
      <c r="AD1135" s="52"/>
      <c r="AE1135" s="35"/>
      <c r="AF1135" s="35"/>
      <c r="AG1135" s="35"/>
      <c r="AH1135" s="35"/>
      <c r="AI1135" s="54"/>
      <c r="AJ1135" s="54"/>
      <c r="AK1135" s="54"/>
      <c r="AL1135" s="54"/>
      <c r="AM1135" s="54"/>
      <c r="AN1135" s="54"/>
      <c r="AO1135" s="54"/>
      <c r="AP1135" s="54"/>
      <c r="AQ1135" s="54"/>
      <c r="AR1135" s="36"/>
      <c r="AS1135" s="116"/>
      <c r="AT1135" s="37"/>
      <c r="AU1135" s="37"/>
      <c r="AV1135" s="16"/>
      <c r="AW1135" s="16"/>
      <c r="AX1135" s="40"/>
      <c r="AY1135" s="40"/>
      <c r="AZ1135" s="40"/>
      <c r="BA1135" s="40"/>
      <c r="BB1135" s="40"/>
      <c r="BC1135" s="40"/>
      <c r="BD1135" s="40"/>
      <c r="BE1135" s="40"/>
      <c r="BF1135" s="40"/>
      <c r="BG1135" s="40"/>
      <c r="BH1135" s="119"/>
      <c r="BI1135" s="119"/>
      <c r="BJ1135" s="41"/>
      <c r="BK1135" s="41"/>
      <c r="BL1135" s="41"/>
      <c r="BM1135" s="41"/>
      <c r="BN1135" s="41"/>
      <c r="BO1135" s="41"/>
      <c r="BP1135" s="41"/>
      <c r="BQ1135" s="41"/>
      <c r="BR1135" s="41"/>
      <c r="BS1135" s="41"/>
      <c r="BT1135" s="114"/>
      <c r="BU1135" s="114"/>
      <c r="BV1135" s="114"/>
      <c r="BW1135" s="114"/>
      <c r="BX1135" s="14"/>
      <c r="BY1135" s="14"/>
      <c r="BZ1135" s="15"/>
      <c r="CA1135" s="263"/>
      <c r="CB1135" s="263"/>
      <c r="CC1135" s="263"/>
      <c r="CD1135" s="263"/>
      <c r="CE1135" s="264"/>
      <c r="CF1135" s="264"/>
      <c r="CG1135" s="264"/>
      <c r="CH1135" s="2"/>
    </row>
    <row r="1136" spans="1:86" s="1" customFormat="1" x14ac:dyDescent="0.2">
      <c r="A1136" s="28"/>
      <c r="B1136" s="28"/>
      <c r="C1136" s="28"/>
      <c r="D1136" s="29"/>
      <c r="E1136" s="29"/>
      <c r="F1136" s="111"/>
      <c r="G1136" s="111"/>
      <c r="H1136" s="107"/>
      <c r="I1136" s="115"/>
      <c r="J1136" s="115"/>
      <c r="K1136" s="107"/>
      <c r="L1136" s="115"/>
      <c r="M1136" s="115"/>
      <c r="N1136" s="115"/>
      <c r="O1136" s="115"/>
      <c r="P1136" s="115"/>
      <c r="Q1136" s="30"/>
      <c r="R1136" s="109"/>
      <c r="S1136" s="30"/>
      <c r="T1136" s="30"/>
      <c r="U1136" s="31"/>
      <c r="V1136" s="30"/>
      <c r="W1136" s="30"/>
      <c r="X1136" s="32"/>
      <c r="Y1136" s="33"/>
      <c r="Z1136" s="33"/>
      <c r="AA1136" s="34"/>
      <c r="AB1136" s="52"/>
      <c r="AC1136" s="34"/>
      <c r="AD1136" s="52"/>
      <c r="AE1136" s="35"/>
      <c r="AF1136" s="35"/>
      <c r="AG1136" s="35"/>
      <c r="AH1136" s="35"/>
      <c r="AI1136" s="54"/>
      <c r="AJ1136" s="54"/>
      <c r="AK1136" s="54"/>
      <c r="AL1136" s="54"/>
      <c r="AM1136" s="54"/>
      <c r="AN1136" s="54"/>
      <c r="AO1136" s="54"/>
      <c r="AP1136" s="54"/>
      <c r="AQ1136" s="54"/>
      <c r="AR1136" s="36"/>
      <c r="AS1136" s="116"/>
      <c r="AT1136" s="37"/>
      <c r="AU1136" s="37"/>
      <c r="AV1136" s="16"/>
      <c r="AW1136" s="16"/>
      <c r="AX1136" s="40"/>
      <c r="AY1136" s="40"/>
      <c r="AZ1136" s="40"/>
      <c r="BA1136" s="40"/>
      <c r="BB1136" s="40"/>
      <c r="BC1136" s="40"/>
      <c r="BD1136" s="40"/>
      <c r="BE1136" s="40"/>
      <c r="BF1136" s="40"/>
      <c r="BG1136" s="40"/>
      <c r="BH1136" s="119"/>
      <c r="BI1136" s="119"/>
      <c r="BJ1136" s="41"/>
      <c r="BK1136" s="41"/>
      <c r="BL1136" s="41"/>
      <c r="BM1136" s="41"/>
      <c r="BN1136" s="41"/>
      <c r="BO1136" s="41"/>
      <c r="BP1136" s="41"/>
      <c r="BQ1136" s="41"/>
      <c r="BR1136" s="41"/>
      <c r="BS1136" s="41"/>
      <c r="BT1136" s="114"/>
      <c r="BU1136" s="114"/>
      <c r="BV1136" s="114"/>
      <c r="BW1136" s="114"/>
      <c r="BX1136" s="14"/>
      <c r="BY1136" s="14"/>
      <c r="BZ1136" s="15"/>
      <c r="CA1136" s="263"/>
      <c r="CB1136" s="263"/>
      <c r="CC1136" s="263"/>
      <c r="CD1136" s="263"/>
      <c r="CE1136" s="264"/>
      <c r="CF1136" s="264"/>
      <c r="CG1136" s="264"/>
      <c r="CH1136" s="2"/>
    </row>
    <row r="1137" spans="1:86" s="1" customFormat="1" x14ac:dyDescent="0.2">
      <c r="A1137" s="28"/>
      <c r="B1137" s="28"/>
      <c r="C1137" s="28"/>
      <c r="D1137" s="29"/>
      <c r="E1137" s="29"/>
      <c r="F1137" s="111"/>
      <c r="G1137" s="111"/>
      <c r="H1137" s="107"/>
      <c r="I1137" s="115"/>
      <c r="J1137" s="115"/>
      <c r="K1137" s="107"/>
      <c r="L1137" s="115"/>
      <c r="M1137" s="115"/>
      <c r="N1137" s="115"/>
      <c r="O1137" s="115"/>
      <c r="P1137" s="115"/>
      <c r="Q1137" s="30"/>
      <c r="R1137" s="109"/>
      <c r="S1137" s="30"/>
      <c r="T1137" s="30"/>
      <c r="U1137" s="31"/>
      <c r="V1137" s="30"/>
      <c r="W1137" s="30"/>
      <c r="X1137" s="32"/>
      <c r="Y1137" s="33"/>
      <c r="Z1137" s="33"/>
      <c r="AA1137" s="34"/>
      <c r="AB1137" s="52"/>
      <c r="AC1137" s="34"/>
      <c r="AD1137" s="52"/>
      <c r="AE1137" s="35"/>
      <c r="AF1137" s="35"/>
      <c r="AG1137" s="35"/>
      <c r="AH1137" s="35"/>
      <c r="AI1137" s="54"/>
      <c r="AJ1137" s="54"/>
      <c r="AK1137" s="54"/>
      <c r="AL1137" s="54"/>
      <c r="AM1137" s="54"/>
      <c r="AN1137" s="54"/>
      <c r="AO1137" s="54"/>
      <c r="AP1137" s="54"/>
      <c r="AQ1137" s="54"/>
      <c r="AR1137" s="36"/>
      <c r="AS1137" s="116"/>
      <c r="AT1137" s="37"/>
      <c r="AU1137" s="37"/>
      <c r="AV1137" s="16"/>
      <c r="AW1137" s="16"/>
      <c r="AX1137" s="40"/>
      <c r="AY1137" s="40"/>
      <c r="AZ1137" s="40"/>
      <c r="BA1137" s="40"/>
      <c r="BB1137" s="40"/>
      <c r="BC1137" s="40"/>
      <c r="BD1137" s="40"/>
      <c r="BE1137" s="40"/>
      <c r="BF1137" s="40"/>
      <c r="BG1137" s="40"/>
      <c r="BH1137" s="119"/>
      <c r="BI1137" s="119"/>
      <c r="BJ1137" s="41"/>
      <c r="BK1137" s="41"/>
      <c r="BL1137" s="41"/>
      <c r="BM1137" s="41"/>
      <c r="BN1137" s="41"/>
      <c r="BO1137" s="41"/>
      <c r="BP1137" s="41"/>
      <c r="BQ1137" s="41"/>
      <c r="BR1137" s="41"/>
      <c r="BS1137" s="41"/>
      <c r="BT1137" s="114"/>
      <c r="BU1137" s="114"/>
      <c r="BV1137" s="114"/>
      <c r="BW1137" s="114"/>
      <c r="BX1137" s="14"/>
      <c r="BY1137" s="14"/>
      <c r="BZ1137" s="15"/>
      <c r="CA1137" s="263"/>
      <c r="CB1137" s="263"/>
      <c r="CC1137" s="263"/>
      <c r="CD1137" s="263"/>
      <c r="CE1137" s="264"/>
      <c r="CF1137" s="264"/>
      <c r="CG1137" s="264"/>
      <c r="CH1137" s="2"/>
    </row>
    <row r="1138" spans="1:86" s="1" customFormat="1" x14ac:dyDescent="0.2">
      <c r="A1138" s="28"/>
      <c r="B1138" s="28"/>
      <c r="C1138" s="28"/>
      <c r="D1138" s="29"/>
      <c r="E1138" s="29"/>
      <c r="F1138" s="111"/>
      <c r="G1138" s="111"/>
      <c r="H1138" s="107"/>
      <c r="I1138" s="115"/>
      <c r="J1138" s="115"/>
      <c r="K1138" s="107"/>
      <c r="L1138" s="115"/>
      <c r="M1138" s="115"/>
      <c r="N1138" s="115"/>
      <c r="O1138" s="115"/>
      <c r="P1138" s="115"/>
      <c r="Q1138" s="30"/>
      <c r="R1138" s="109"/>
      <c r="S1138" s="30"/>
      <c r="T1138" s="30"/>
      <c r="U1138" s="31"/>
      <c r="V1138" s="30"/>
      <c r="W1138" s="30"/>
      <c r="X1138" s="32"/>
      <c r="Y1138" s="33"/>
      <c r="Z1138" s="33"/>
      <c r="AA1138" s="34"/>
      <c r="AB1138" s="52"/>
      <c r="AC1138" s="34"/>
      <c r="AD1138" s="52"/>
      <c r="AE1138" s="35"/>
      <c r="AF1138" s="35"/>
      <c r="AG1138" s="35"/>
      <c r="AH1138" s="35"/>
      <c r="AI1138" s="54"/>
      <c r="AJ1138" s="54"/>
      <c r="AK1138" s="54"/>
      <c r="AL1138" s="54"/>
      <c r="AM1138" s="54"/>
      <c r="AN1138" s="54"/>
      <c r="AO1138" s="54"/>
      <c r="AP1138" s="54"/>
      <c r="AQ1138" s="54"/>
      <c r="AR1138" s="36"/>
      <c r="AS1138" s="116"/>
      <c r="AT1138" s="37"/>
      <c r="AU1138" s="37"/>
      <c r="AV1138" s="16"/>
      <c r="AW1138" s="16"/>
      <c r="AX1138" s="40"/>
      <c r="AY1138" s="40"/>
      <c r="AZ1138" s="40"/>
      <c r="BA1138" s="40"/>
      <c r="BB1138" s="40"/>
      <c r="BC1138" s="40"/>
      <c r="BD1138" s="40"/>
      <c r="BE1138" s="40"/>
      <c r="BF1138" s="40"/>
      <c r="BG1138" s="40"/>
      <c r="BH1138" s="119"/>
      <c r="BI1138" s="119"/>
      <c r="BJ1138" s="41"/>
      <c r="BK1138" s="41"/>
      <c r="BL1138" s="41"/>
      <c r="BM1138" s="41"/>
      <c r="BN1138" s="41"/>
      <c r="BO1138" s="41"/>
      <c r="BP1138" s="41"/>
      <c r="BQ1138" s="41"/>
      <c r="BR1138" s="41"/>
      <c r="BS1138" s="41"/>
      <c r="BT1138" s="114"/>
      <c r="BU1138" s="114"/>
      <c r="BV1138" s="114"/>
      <c r="BW1138" s="114"/>
      <c r="BX1138" s="14"/>
      <c r="BY1138" s="14"/>
      <c r="BZ1138" s="15"/>
      <c r="CA1138" s="263"/>
      <c r="CB1138" s="263"/>
      <c r="CC1138" s="263"/>
      <c r="CD1138" s="263"/>
      <c r="CE1138" s="264"/>
      <c r="CF1138" s="264"/>
      <c r="CG1138" s="264"/>
      <c r="CH1138" s="2"/>
    </row>
    <row r="1139" spans="1:86" s="1" customFormat="1" x14ac:dyDescent="0.2">
      <c r="A1139" s="28"/>
      <c r="B1139" s="28"/>
      <c r="C1139" s="28"/>
      <c r="D1139" s="29"/>
      <c r="E1139" s="29"/>
      <c r="F1139" s="111"/>
      <c r="G1139" s="111"/>
      <c r="H1139" s="107"/>
      <c r="I1139" s="115"/>
      <c r="J1139" s="115"/>
      <c r="K1139" s="107"/>
      <c r="L1139" s="115"/>
      <c r="M1139" s="115"/>
      <c r="N1139" s="115"/>
      <c r="O1139" s="115"/>
      <c r="P1139" s="115"/>
      <c r="Q1139" s="30"/>
      <c r="R1139" s="109"/>
      <c r="S1139" s="30"/>
      <c r="T1139" s="30"/>
      <c r="U1139" s="31"/>
      <c r="V1139" s="30"/>
      <c r="W1139" s="30"/>
      <c r="X1139" s="32"/>
      <c r="Y1139" s="33"/>
      <c r="Z1139" s="33"/>
      <c r="AA1139" s="34"/>
      <c r="AB1139" s="52"/>
      <c r="AC1139" s="34"/>
      <c r="AD1139" s="52"/>
      <c r="AE1139" s="35"/>
      <c r="AF1139" s="35"/>
      <c r="AG1139" s="35"/>
      <c r="AH1139" s="35"/>
      <c r="AI1139" s="54"/>
      <c r="AJ1139" s="54"/>
      <c r="AK1139" s="54"/>
      <c r="AL1139" s="54"/>
      <c r="AM1139" s="54"/>
      <c r="AN1139" s="54"/>
      <c r="AO1139" s="54"/>
      <c r="AP1139" s="54"/>
      <c r="AQ1139" s="54"/>
      <c r="AR1139" s="36"/>
      <c r="AS1139" s="116"/>
      <c r="AT1139" s="37"/>
      <c r="AU1139" s="37"/>
      <c r="AV1139" s="16"/>
      <c r="AW1139" s="16"/>
      <c r="AX1139" s="40"/>
      <c r="AY1139" s="40"/>
      <c r="AZ1139" s="40"/>
      <c r="BA1139" s="40"/>
      <c r="BB1139" s="40"/>
      <c r="BC1139" s="40"/>
      <c r="BD1139" s="40"/>
      <c r="BE1139" s="40"/>
      <c r="BF1139" s="40"/>
      <c r="BG1139" s="40"/>
      <c r="BH1139" s="119"/>
      <c r="BI1139" s="119"/>
      <c r="BJ1139" s="41"/>
      <c r="BK1139" s="41"/>
      <c r="BL1139" s="41"/>
      <c r="BM1139" s="41"/>
      <c r="BN1139" s="41"/>
      <c r="BO1139" s="41"/>
      <c r="BP1139" s="41"/>
      <c r="BQ1139" s="41"/>
      <c r="BR1139" s="41"/>
      <c r="BS1139" s="41"/>
      <c r="BT1139" s="114"/>
      <c r="BU1139" s="114"/>
      <c r="BV1139" s="114"/>
      <c r="BW1139" s="114"/>
      <c r="BX1139" s="14"/>
      <c r="BY1139" s="14"/>
      <c r="BZ1139" s="15"/>
      <c r="CA1139" s="263"/>
      <c r="CB1139" s="263"/>
      <c r="CC1139" s="263"/>
      <c r="CD1139" s="263"/>
      <c r="CE1139" s="264"/>
      <c r="CF1139" s="264"/>
      <c r="CG1139" s="264"/>
      <c r="CH1139" s="2"/>
    </row>
    <row r="1140" spans="1:86" s="1" customFormat="1" x14ac:dyDescent="0.2">
      <c r="A1140" s="28"/>
      <c r="B1140" s="28"/>
      <c r="C1140" s="28"/>
      <c r="D1140" s="29"/>
      <c r="E1140" s="29"/>
      <c r="F1140" s="111"/>
      <c r="G1140" s="111"/>
      <c r="H1140" s="107"/>
      <c r="I1140" s="115"/>
      <c r="J1140" s="115"/>
      <c r="K1140" s="107"/>
      <c r="L1140" s="115"/>
      <c r="M1140" s="115"/>
      <c r="N1140" s="115"/>
      <c r="O1140" s="115"/>
      <c r="P1140" s="115"/>
      <c r="Q1140" s="30"/>
      <c r="R1140" s="109"/>
      <c r="S1140" s="30"/>
      <c r="T1140" s="30"/>
      <c r="U1140" s="31"/>
      <c r="V1140" s="30"/>
      <c r="W1140" s="30"/>
      <c r="X1140" s="32"/>
      <c r="Y1140" s="33"/>
      <c r="Z1140" s="33"/>
      <c r="AA1140" s="34"/>
      <c r="AB1140" s="52"/>
      <c r="AC1140" s="34"/>
      <c r="AD1140" s="52"/>
      <c r="AE1140" s="35"/>
      <c r="AF1140" s="35"/>
      <c r="AG1140" s="35"/>
      <c r="AH1140" s="35"/>
      <c r="AI1140" s="54"/>
      <c r="AJ1140" s="54"/>
      <c r="AK1140" s="54"/>
      <c r="AL1140" s="54"/>
      <c r="AM1140" s="54"/>
      <c r="AN1140" s="54"/>
      <c r="AO1140" s="54"/>
      <c r="AP1140" s="54"/>
      <c r="AQ1140" s="54"/>
      <c r="AR1140" s="36"/>
      <c r="AS1140" s="116"/>
      <c r="AT1140" s="37"/>
      <c r="AU1140" s="37"/>
      <c r="AV1140" s="16"/>
      <c r="AW1140" s="16"/>
      <c r="AX1140" s="40"/>
      <c r="AY1140" s="40"/>
      <c r="AZ1140" s="40"/>
      <c r="BA1140" s="40"/>
      <c r="BB1140" s="40"/>
      <c r="BC1140" s="40"/>
      <c r="BD1140" s="40"/>
      <c r="BE1140" s="40"/>
      <c r="BF1140" s="40"/>
      <c r="BG1140" s="40"/>
      <c r="BH1140" s="119"/>
      <c r="BI1140" s="119"/>
      <c r="BJ1140" s="41"/>
      <c r="BK1140" s="41"/>
      <c r="BL1140" s="41"/>
      <c r="BM1140" s="41"/>
      <c r="BN1140" s="41"/>
      <c r="BO1140" s="41"/>
      <c r="BP1140" s="41"/>
      <c r="BQ1140" s="41"/>
      <c r="BR1140" s="41"/>
      <c r="BS1140" s="41"/>
      <c r="BT1140" s="114"/>
      <c r="BU1140" s="114"/>
      <c r="BV1140" s="114"/>
      <c r="BW1140" s="114"/>
      <c r="BX1140" s="14"/>
      <c r="BY1140" s="14"/>
      <c r="BZ1140" s="15"/>
      <c r="CA1140" s="263"/>
      <c r="CB1140" s="263"/>
      <c r="CC1140" s="263"/>
      <c r="CD1140" s="263"/>
      <c r="CE1140" s="264"/>
      <c r="CF1140" s="264"/>
      <c r="CG1140" s="264"/>
      <c r="CH1140" s="2"/>
    </row>
    <row r="1141" spans="1:86" s="1" customFormat="1" x14ac:dyDescent="0.2">
      <c r="A1141" s="28"/>
      <c r="B1141" s="28"/>
      <c r="C1141" s="28"/>
      <c r="D1141" s="29"/>
      <c r="E1141" s="29"/>
      <c r="F1141" s="111"/>
      <c r="G1141" s="111"/>
      <c r="H1141" s="107"/>
      <c r="I1141" s="115"/>
      <c r="J1141" s="115"/>
      <c r="K1141" s="107"/>
      <c r="L1141" s="115"/>
      <c r="M1141" s="115"/>
      <c r="N1141" s="115"/>
      <c r="O1141" s="115"/>
      <c r="P1141" s="115"/>
      <c r="Q1141" s="30"/>
      <c r="R1141" s="109"/>
      <c r="S1141" s="30"/>
      <c r="T1141" s="30"/>
      <c r="U1141" s="31"/>
      <c r="V1141" s="30"/>
      <c r="W1141" s="30"/>
      <c r="X1141" s="32"/>
      <c r="Y1141" s="33"/>
      <c r="Z1141" s="33"/>
      <c r="AA1141" s="34"/>
      <c r="AB1141" s="52"/>
      <c r="AC1141" s="34"/>
      <c r="AD1141" s="52"/>
      <c r="AE1141" s="35"/>
      <c r="AF1141" s="35"/>
      <c r="AG1141" s="35"/>
      <c r="AH1141" s="35"/>
      <c r="AI1141" s="54"/>
      <c r="AJ1141" s="54"/>
      <c r="AK1141" s="54"/>
      <c r="AL1141" s="54"/>
      <c r="AM1141" s="54"/>
      <c r="AN1141" s="54"/>
      <c r="AO1141" s="54"/>
      <c r="AP1141" s="54"/>
      <c r="AQ1141" s="54"/>
      <c r="AR1141" s="36"/>
      <c r="AS1141" s="116"/>
      <c r="AT1141" s="37"/>
      <c r="AU1141" s="37"/>
      <c r="AV1141" s="16"/>
      <c r="AW1141" s="16"/>
      <c r="AX1141" s="40"/>
      <c r="AY1141" s="40"/>
      <c r="AZ1141" s="40"/>
      <c r="BA1141" s="40"/>
      <c r="BB1141" s="40"/>
      <c r="BC1141" s="40"/>
      <c r="BD1141" s="40"/>
      <c r="BE1141" s="40"/>
      <c r="BF1141" s="40"/>
      <c r="BG1141" s="40"/>
      <c r="BH1141" s="119"/>
      <c r="BI1141" s="119"/>
      <c r="BJ1141" s="41"/>
      <c r="BK1141" s="41"/>
      <c r="BL1141" s="41"/>
      <c r="BM1141" s="41"/>
      <c r="BN1141" s="41"/>
      <c r="BO1141" s="41"/>
      <c r="BP1141" s="41"/>
      <c r="BQ1141" s="41"/>
      <c r="BR1141" s="41"/>
      <c r="BS1141" s="41"/>
      <c r="BT1141" s="114"/>
      <c r="BU1141" s="114"/>
      <c r="BV1141" s="114"/>
      <c r="BW1141" s="114"/>
      <c r="BX1141" s="14"/>
      <c r="BY1141" s="14"/>
      <c r="BZ1141" s="15"/>
      <c r="CA1141" s="263"/>
      <c r="CB1141" s="263"/>
      <c r="CC1141" s="263"/>
      <c r="CD1141" s="263"/>
      <c r="CE1141" s="264"/>
      <c r="CF1141" s="264"/>
      <c r="CG1141" s="264"/>
      <c r="CH1141" s="2"/>
    </row>
    <row r="1142" spans="1:86" s="1" customFormat="1" x14ac:dyDescent="0.2">
      <c r="A1142" s="28"/>
      <c r="B1142" s="28"/>
      <c r="C1142" s="28"/>
      <c r="D1142" s="29"/>
      <c r="E1142" s="29"/>
      <c r="F1142" s="111"/>
      <c r="G1142" s="111"/>
      <c r="H1142" s="107"/>
      <c r="I1142" s="115"/>
      <c r="J1142" s="115"/>
      <c r="K1142" s="107"/>
      <c r="L1142" s="115"/>
      <c r="M1142" s="115"/>
      <c r="N1142" s="115"/>
      <c r="O1142" s="115"/>
      <c r="P1142" s="115"/>
      <c r="Q1142" s="30"/>
      <c r="R1142" s="109"/>
      <c r="S1142" s="30"/>
      <c r="T1142" s="30"/>
      <c r="U1142" s="31"/>
      <c r="V1142" s="30"/>
      <c r="W1142" s="30"/>
      <c r="X1142" s="32"/>
      <c r="Y1142" s="33"/>
      <c r="Z1142" s="33"/>
      <c r="AA1142" s="34"/>
      <c r="AB1142" s="52"/>
      <c r="AC1142" s="34"/>
      <c r="AD1142" s="52"/>
      <c r="AE1142" s="35"/>
      <c r="AF1142" s="35"/>
      <c r="AG1142" s="35"/>
      <c r="AH1142" s="35"/>
      <c r="AI1142" s="54"/>
      <c r="AJ1142" s="54"/>
      <c r="AK1142" s="54"/>
      <c r="AL1142" s="54"/>
      <c r="AM1142" s="54"/>
      <c r="AN1142" s="54"/>
      <c r="AO1142" s="54"/>
      <c r="AP1142" s="54"/>
      <c r="AQ1142" s="54"/>
      <c r="AR1142" s="36"/>
      <c r="AS1142" s="116"/>
      <c r="AT1142" s="37"/>
      <c r="AU1142" s="37"/>
      <c r="AV1142" s="16"/>
      <c r="AW1142" s="16"/>
      <c r="AX1142" s="40"/>
      <c r="AY1142" s="40"/>
      <c r="AZ1142" s="40"/>
      <c r="BA1142" s="40"/>
      <c r="BB1142" s="40"/>
      <c r="BC1142" s="40"/>
      <c r="BD1142" s="40"/>
      <c r="BE1142" s="40"/>
      <c r="BF1142" s="40"/>
      <c r="BG1142" s="40"/>
      <c r="BH1142" s="119"/>
      <c r="BI1142" s="119"/>
      <c r="BJ1142" s="41"/>
      <c r="BK1142" s="41"/>
      <c r="BL1142" s="41"/>
      <c r="BM1142" s="41"/>
      <c r="BN1142" s="41"/>
      <c r="BO1142" s="41"/>
      <c r="BP1142" s="41"/>
      <c r="BQ1142" s="41"/>
      <c r="BR1142" s="41"/>
      <c r="BS1142" s="41"/>
      <c r="BT1142" s="114"/>
      <c r="BU1142" s="114"/>
      <c r="BV1142" s="114"/>
      <c r="BW1142" s="114"/>
      <c r="BX1142" s="14"/>
      <c r="BY1142" s="14"/>
      <c r="BZ1142" s="15"/>
      <c r="CA1142" s="263"/>
      <c r="CB1142" s="263"/>
      <c r="CC1142" s="263"/>
      <c r="CD1142" s="263"/>
      <c r="CE1142" s="264"/>
      <c r="CF1142" s="264"/>
      <c r="CG1142" s="264"/>
      <c r="CH1142" s="2"/>
    </row>
    <row r="1143" spans="1:86" s="1" customFormat="1" x14ac:dyDescent="0.2">
      <c r="A1143" s="28"/>
      <c r="B1143" s="28"/>
      <c r="C1143" s="28"/>
      <c r="D1143" s="29"/>
      <c r="E1143" s="29"/>
      <c r="F1143" s="111"/>
      <c r="G1143" s="111"/>
      <c r="H1143" s="107"/>
      <c r="I1143" s="115"/>
      <c r="J1143" s="115"/>
      <c r="K1143" s="107"/>
      <c r="L1143" s="115"/>
      <c r="M1143" s="115"/>
      <c r="N1143" s="115"/>
      <c r="O1143" s="115"/>
      <c r="P1143" s="115"/>
      <c r="Q1143" s="30"/>
      <c r="R1143" s="109"/>
      <c r="S1143" s="30"/>
      <c r="T1143" s="30"/>
      <c r="U1143" s="31"/>
      <c r="V1143" s="30"/>
      <c r="W1143" s="30"/>
      <c r="X1143" s="32"/>
      <c r="Y1143" s="33"/>
      <c r="Z1143" s="33"/>
      <c r="AA1143" s="34"/>
      <c r="AB1143" s="52"/>
      <c r="AC1143" s="34"/>
      <c r="AD1143" s="52"/>
      <c r="AE1143" s="35"/>
      <c r="AF1143" s="35"/>
      <c r="AG1143" s="35"/>
      <c r="AH1143" s="35"/>
      <c r="AI1143" s="54"/>
      <c r="AJ1143" s="54"/>
      <c r="AK1143" s="54"/>
      <c r="AL1143" s="54"/>
      <c r="AM1143" s="54"/>
      <c r="AN1143" s="54"/>
      <c r="AO1143" s="54"/>
      <c r="AP1143" s="54"/>
      <c r="AQ1143" s="54"/>
      <c r="AR1143" s="36"/>
      <c r="AS1143" s="116"/>
      <c r="AT1143" s="37"/>
      <c r="AU1143" s="37"/>
      <c r="AV1143" s="16"/>
      <c r="AW1143" s="16"/>
      <c r="AX1143" s="40"/>
      <c r="AY1143" s="40"/>
      <c r="AZ1143" s="40"/>
      <c r="BA1143" s="40"/>
      <c r="BB1143" s="40"/>
      <c r="BC1143" s="40"/>
      <c r="BD1143" s="40"/>
      <c r="BE1143" s="40"/>
      <c r="BF1143" s="40"/>
      <c r="BG1143" s="40"/>
      <c r="BH1143" s="119"/>
      <c r="BI1143" s="119"/>
      <c r="BJ1143" s="41"/>
      <c r="BK1143" s="41"/>
      <c r="BL1143" s="41"/>
      <c r="BM1143" s="41"/>
      <c r="BN1143" s="41"/>
      <c r="BO1143" s="41"/>
      <c r="BP1143" s="41"/>
      <c r="BQ1143" s="41"/>
      <c r="BR1143" s="41"/>
      <c r="BS1143" s="41"/>
      <c r="BT1143" s="114"/>
      <c r="BU1143" s="114"/>
      <c r="BV1143" s="114"/>
      <c r="BW1143" s="114"/>
      <c r="BX1143" s="14"/>
      <c r="BY1143" s="14"/>
      <c r="BZ1143" s="15"/>
      <c r="CA1143" s="263"/>
      <c r="CB1143" s="263"/>
      <c r="CC1143" s="263"/>
      <c r="CD1143" s="263"/>
      <c r="CE1143" s="264"/>
      <c r="CF1143" s="264"/>
      <c r="CG1143" s="264"/>
      <c r="CH1143" s="2"/>
    </row>
    <row r="1144" spans="1:86" s="1" customFormat="1" x14ac:dyDescent="0.2">
      <c r="A1144" s="28"/>
      <c r="B1144" s="28"/>
      <c r="C1144" s="28"/>
      <c r="D1144" s="29"/>
      <c r="E1144" s="29"/>
      <c r="F1144" s="111"/>
      <c r="G1144" s="111"/>
      <c r="H1144" s="107"/>
      <c r="I1144" s="115"/>
      <c r="J1144" s="115"/>
      <c r="K1144" s="107"/>
      <c r="L1144" s="115"/>
      <c r="M1144" s="115"/>
      <c r="N1144" s="115"/>
      <c r="O1144" s="115"/>
      <c r="P1144" s="115"/>
      <c r="Q1144" s="30"/>
      <c r="R1144" s="109"/>
      <c r="S1144" s="30"/>
      <c r="T1144" s="30"/>
      <c r="U1144" s="31"/>
      <c r="V1144" s="30"/>
      <c r="W1144" s="30"/>
      <c r="X1144" s="32"/>
      <c r="Y1144" s="33"/>
      <c r="Z1144" s="33"/>
      <c r="AA1144" s="34"/>
      <c r="AB1144" s="52"/>
      <c r="AC1144" s="34"/>
      <c r="AD1144" s="52"/>
      <c r="AE1144" s="35"/>
      <c r="AF1144" s="35"/>
      <c r="AG1144" s="35"/>
      <c r="AH1144" s="35"/>
      <c r="AI1144" s="54"/>
      <c r="AJ1144" s="54"/>
      <c r="AK1144" s="54"/>
      <c r="AL1144" s="54"/>
      <c r="AM1144" s="54"/>
      <c r="AN1144" s="54"/>
      <c r="AO1144" s="54"/>
      <c r="AP1144" s="54"/>
      <c r="AQ1144" s="54"/>
      <c r="AR1144" s="36"/>
      <c r="AS1144" s="116"/>
      <c r="AT1144" s="37"/>
      <c r="AU1144" s="37"/>
      <c r="AV1144" s="16"/>
      <c r="AW1144" s="16"/>
      <c r="AX1144" s="40"/>
      <c r="AY1144" s="40"/>
      <c r="AZ1144" s="40"/>
      <c r="BA1144" s="40"/>
      <c r="BB1144" s="40"/>
      <c r="BC1144" s="40"/>
      <c r="BD1144" s="40"/>
      <c r="BE1144" s="40"/>
      <c r="BF1144" s="40"/>
      <c r="BG1144" s="40"/>
      <c r="BH1144" s="119"/>
      <c r="BI1144" s="119"/>
      <c r="BJ1144" s="41"/>
      <c r="BK1144" s="41"/>
      <c r="BL1144" s="41"/>
      <c r="BM1144" s="41"/>
      <c r="BN1144" s="41"/>
      <c r="BO1144" s="41"/>
      <c r="BP1144" s="41"/>
      <c r="BQ1144" s="41"/>
      <c r="BR1144" s="41"/>
      <c r="BS1144" s="41"/>
      <c r="BT1144" s="114"/>
      <c r="BU1144" s="114"/>
      <c r="BV1144" s="114"/>
      <c r="BW1144" s="114"/>
      <c r="BX1144" s="14"/>
      <c r="BY1144" s="14"/>
      <c r="BZ1144" s="15"/>
      <c r="CA1144" s="263"/>
      <c r="CB1144" s="263"/>
      <c r="CC1144" s="263"/>
      <c r="CD1144" s="263"/>
      <c r="CE1144" s="264"/>
      <c r="CF1144" s="264"/>
      <c r="CG1144" s="264"/>
      <c r="CH1144" s="2"/>
    </row>
    <row r="1145" spans="1:86" s="1" customFormat="1" x14ac:dyDescent="0.2">
      <c r="A1145" s="28"/>
      <c r="B1145" s="28"/>
      <c r="C1145" s="28"/>
      <c r="D1145" s="29"/>
      <c r="E1145" s="29"/>
      <c r="F1145" s="111"/>
      <c r="G1145" s="111"/>
      <c r="H1145" s="107"/>
      <c r="I1145" s="115"/>
      <c r="J1145" s="115"/>
      <c r="K1145" s="107"/>
      <c r="L1145" s="115"/>
      <c r="M1145" s="115"/>
      <c r="N1145" s="115"/>
      <c r="O1145" s="115"/>
      <c r="P1145" s="115"/>
      <c r="Q1145" s="30"/>
      <c r="R1145" s="109"/>
      <c r="S1145" s="30"/>
      <c r="T1145" s="30"/>
      <c r="U1145" s="31"/>
      <c r="V1145" s="30"/>
      <c r="W1145" s="30"/>
      <c r="X1145" s="32"/>
      <c r="Y1145" s="33"/>
      <c r="Z1145" s="33"/>
      <c r="AA1145" s="34"/>
      <c r="AB1145" s="52"/>
      <c r="AC1145" s="34"/>
      <c r="AD1145" s="52"/>
      <c r="AE1145" s="35"/>
      <c r="AF1145" s="35"/>
      <c r="AG1145" s="35"/>
      <c r="AH1145" s="35"/>
      <c r="AI1145" s="54"/>
      <c r="AJ1145" s="54"/>
      <c r="AK1145" s="54"/>
      <c r="AL1145" s="54"/>
      <c r="AM1145" s="54"/>
      <c r="AN1145" s="54"/>
      <c r="AO1145" s="54"/>
      <c r="AP1145" s="54"/>
      <c r="AQ1145" s="54"/>
      <c r="AR1145" s="36"/>
      <c r="AS1145" s="116"/>
      <c r="AT1145" s="37"/>
      <c r="AU1145" s="37"/>
      <c r="AV1145" s="16"/>
      <c r="AW1145" s="16"/>
      <c r="AX1145" s="40"/>
      <c r="AY1145" s="40"/>
      <c r="AZ1145" s="40"/>
      <c r="BA1145" s="40"/>
      <c r="BB1145" s="40"/>
      <c r="BC1145" s="40"/>
      <c r="BD1145" s="40"/>
      <c r="BE1145" s="40"/>
      <c r="BF1145" s="40"/>
      <c r="BG1145" s="40"/>
      <c r="BH1145" s="119"/>
      <c r="BI1145" s="119"/>
      <c r="BJ1145" s="41"/>
      <c r="BK1145" s="41"/>
      <c r="BL1145" s="41"/>
      <c r="BM1145" s="41"/>
      <c r="BN1145" s="41"/>
      <c r="BO1145" s="41"/>
      <c r="BP1145" s="41"/>
      <c r="BQ1145" s="41"/>
      <c r="BR1145" s="41"/>
      <c r="BS1145" s="41"/>
      <c r="BT1145" s="114"/>
      <c r="BU1145" s="114"/>
      <c r="BV1145" s="114"/>
      <c r="BW1145" s="114"/>
      <c r="BX1145" s="14"/>
      <c r="BY1145" s="14"/>
      <c r="BZ1145" s="15"/>
      <c r="CA1145" s="263"/>
      <c r="CB1145" s="263"/>
      <c r="CC1145" s="263"/>
      <c r="CD1145" s="263"/>
      <c r="CE1145" s="264"/>
      <c r="CF1145" s="264"/>
      <c r="CG1145" s="264"/>
      <c r="CH1145" s="2"/>
    </row>
    <row r="1146" spans="1:86" s="1" customFormat="1" x14ac:dyDescent="0.2">
      <c r="A1146" s="28"/>
      <c r="B1146" s="28"/>
      <c r="C1146" s="28"/>
      <c r="D1146" s="29"/>
      <c r="E1146" s="29"/>
      <c r="F1146" s="111"/>
      <c r="G1146" s="111"/>
      <c r="H1146" s="107"/>
      <c r="I1146" s="115"/>
      <c r="J1146" s="115"/>
      <c r="K1146" s="107"/>
      <c r="L1146" s="115"/>
      <c r="M1146" s="115"/>
      <c r="N1146" s="115"/>
      <c r="O1146" s="115"/>
      <c r="P1146" s="115"/>
      <c r="Q1146" s="30"/>
      <c r="R1146" s="109"/>
      <c r="S1146" s="30"/>
      <c r="T1146" s="30"/>
      <c r="U1146" s="31"/>
      <c r="V1146" s="30"/>
      <c r="W1146" s="30"/>
      <c r="X1146" s="32"/>
      <c r="Y1146" s="33"/>
      <c r="Z1146" s="33"/>
      <c r="AA1146" s="34"/>
      <c r="AB1146" s="52"/>
      <c r="AC1146" s="34"/>
      <c r="AD1146" s="52"/>
      <c r="AE1146" s="35"/>
      <c r="AF1146" s="35"/>
      <c r="AG1146" s="35"/>
      <c r="AH1146" s="35"/>
      <c r="AI1146" s="54"/>
      <c r="AJ1146" s="54"/>
      <c r="AK1146" s="54"/>
      <c r="AL1146" s="54"/>
      <c r="AM1146" s="54"/>
      <c r="AN1146" s="54"/>
      <c r="AO1146" s="54"/>
      <c r="AP1146" s="54"/>
      <c r="AQ1146" s="54"/>
      <c r="AR1146" s="36"/>
      <c r="AS1146" s="116"/>
      <c r="AT1146" s="37"/>
      <c r="AU1146" s="37"/>
      <c r="AV1146" s="16"/>
      <c r="AW1146" s="16"/>
      <c r="AX1146" s="40"/>
      <c r="AY1146" s="40"/>
      <c r="AZ1146" s="40"/>
      <c r="BA1146" s="40"/>
      <c r="BB1146" s="40"/>
      <c r="BC1146" s="40"/>
      <c r="BD1146" s="40"/>
      <c r="BE1146" s="40"/>
      <c r="BF1146" s="40"/>
      <c r="BG1146" s="40"/>
      <c r="BH1146" s="119"/>
      <c r="BI1146" s="119"/>
      <c r="BJ1146" s="41"/>
      <c r="BK1146" s="41"/>
      <c r="BL1146" s="41"/>
      <c r="BM1146" s="41"/>
      <c r="BN1146" s="41"/>
      <c r="BO1146" s="41"/>
      <c r="BP1146" s="41"/>
      <c r="BQ1146" s="41"/>
      <c r="BR1146" s="41"/>
      <c r="BS1146" s="41"/>
      <c r="BT1146" s="114"/>
      <c r="BU1146" s="114"/>
      <c r="BV1146" s="114"/>
      <c r="BW1146" s="114"/>
      <c r="BX1146" s="14"/>
      <c r="BY1146" s="14"/>
      <c r="BZ1146" s="15"/>
      <c r="CA1146" s="263"/>
      <c r="CB1146" s="263"/>
      <c r="CC1146" s="263"/>
      <c r="CD1146" s="263"/>
      <c r="CE1146" s="264"/>
      <c r="CF1146" s="264"/>
      <c r="CG1146" s="264"/>
      <c r="CH1146" s="2"/>
    </row>
    <row r="1147" spans="1:86" s="1" customFormat="1" x14ac:dyDescent="0.2">
      <c r="A1147" s="28"/>
      <c r="B1147" s="28"/>
      <c r="C1147" s="28"/>
      <c r="D1147" s="29"/>
      <c r="E1147" s="29"/>
      <c r="F1147" s="111"/>
      <c r="G1147" s="111"/>
      <c r="H1147" s="107"/>
      <c r="I1147" s="115"/>
      <c r="J1147" s="115"/>
      <c r="K1147" s="107"/>
      <c r="L1147" s="115"/>
      <c r="M1147" s="115"/>
      <c r="N1147" s="115"/>
      <c r="O1147" s="115"/>
      <c r="P1147" s="115"/>
      <c r="Q1147" s="30"/>
      <c r="R1147" s="109"/>
      <c r="S1147" s="30"/>
      <c r="T1147" s="30"/>
      <c r="U1147" s="31"/>
      <c r="V1147" s="30"/>
      <c r="W1147" s="30"/>
      <c r="X1147" s="32"/>
      <c r="Y1147" s="33"/>
      <c r="Z1147" s="33"/>
      <c r="AA1147" s="34"/>
      <c r="AB1147" s="52"/>
      <c r="AC1147" s="34"/>
      <c r="AD1147" s="52"/>
      <c r="AE1147" s="35"/>
      <c r="AF1147" s="35"/>
      <c r="AG1147" s="35"/>
      <c r="AH1147" s="35"/>
      <c r="AI1147" s="54"/>
      <c r="AJ1147" s="54"/>
      <c r="AK1147" s="54"/>
      <c r="AL1147" s="54"/>
      <c r="AM1147" s="54"/>
      <c r="AN1147" s="54"/>
      <c r="AO1147" s="54"/>
      <c r="AP1147" s="54"/>
      <c r="AQ1147" s="54"/>
      <c r="AR1147" s="36"/>
      <c r="AS1147" s="116"/>
      <c r="AT1147" s="37"/>
      <c r="AU1147" s="37"/>
      <c r="AV1147" s="16"/>
      <c r="AW1147" s="16"/>
      <c r="AX1147" s="40"/>
      <c r="AY1147" s="40"/>
      <c r="AZ1147" s="40"/>
      <c r="BA1147" s="40"/>
      <c r="BB1147" s="40"/>
      <c r="BC1147" s="40"/>
      <c r="BD1147" s="40"/>
      <c r="BE1147" s="40"/>
      <c r="BF1147" s="40"/>
      <c r="BG1147" s="40"/>
      <c r="BH1147" s="119"/>
      <c r="BI1147" s="119"/>
      <c r="BJ1147" s="41"/>
      <c r="BK1147" s="41"/>
      <c r="BL1147" s="41"/>
      <c r="BM1147" s="41"/>
      <c r="BN1147" s="41"/>
      <c r="BO1147" s="41"/>
      <c r="BP1147" s="41"/>
      <c r="BQ1147" s="41"/>
      <c r="BR1147" s="41"/>
      <c r="BS1147" s="41"/>
      <c r="BT1147" s="114"/>
      <c r="BU1147" s="114"/>
      <c r="BV1147" s="114"/>
      <c r="BW1147" s="114"/>
      <c r="BX1147" s="14"/>
      <c r="BY1147" s="14"/>
      <c r="BZ1147" s="15"/>
      <c r="CA1147" s="263"/>
      <c r="CB1147" s="263"/>
      <c r="CC1147" s="263"/>
      <c r="CD1147" s="263"/>
      <c r="CE1147" s="264"/>
      <c r="CF1147" s="264"/>
      <c r="CG1147" s="264"/>
      <c r="CH1147" s="2"/>
    </row>
    <row r="1148" spans="1:86" s="1" customFormat="1" x14ac:dyDescent="0.2">
      <c r="A1148" s="28"/>
      <c r="B1148" s="28"/>
      <c r="C1148" s="28"/>
      <c r="D1148" s="29"/>
      <c r="E1148" s="29"/>
      <c r="F1148" s="111"/>
      <c r="G1148" s="111"/>
      <c r="H1148" s="107"/>
      <c r="I1148" s="115"/>
      <c r="J1148" s="115"/>
      <c r="K1148" s="107"/>
      <c r="L1148" s="115"/>
      <c r="M1148" s="115"/>
      <c r="N1148" s="115"/>
      <c r="O1148" s="115"/>
      <c r="P1148" s="115"/>
      <c r="Q1148" s="30"/>
      <c r="R1148" s="109"/>
      <c r="S1148" s="30"/>
      <c r="T1148" s="30"/>
      <c r="U1148" s="31"/>
      <c r="V1148" s="30"/>
      <c r="W1148" s="30"/>
      <c r="X1148" s="32"/>
      <c r="Y1148" s="33"/>
      <c r="Z1148" s="33"/>
      <c r="AA1148" s="34"/>
      <c r="AB1148" s="52"/>
      <c r="AC1148" s="34"/>
      <c r="AD1148" s="52"/>
      <c r="AE1148" s="35"/>
      <c r="AF1148" s="35"/>
      <c r="AG1148" s="35"/>
      <c r="AH1148" s="35"/>
      <c r="AI1148" s="54"/>
      <c r="AJ1148" s="54"/>
      <c r="AK1148" s="54"/>
      <c r="AL1148" s="54"/>
      <c r="AM1148" s="54"/>
      <c r="AN1148" s="54"/>
      <c r="AO1148" s="54"/>
      <c r="AP1148" s="54"/>
      <c r="AQ1148" s="54"/>
      <c r="AR1148" s="36"/>
      <c r="AS1148" s="116"/>
      <c r="AT1148" s="37"/>
      <c r="AU1148" s="37"/>
      <c r="AV1148" s="16"/>
      <c r="AW1148" s="16"/>
      <c r="AX1148" s="40"/>
      <c r="AY1148" s="40"/>
      <c r="AZ1148" s="40"/>
      <c r="BA1148" s="40"/>
      <c r="BB1148" s="40"/>
      <c r="BC1148" s="40"/>
      <c r="BD1148" s="40"/>
      <c r="BE1148" s="40"/>
      <c r="BF1148" s="40"/>
      <c r="BG1148" s="40"/>
      <c r="BH1148" s="119"/>
      <c r="BI1148" s="119"/>
      <c r="BJ1148" s="41"/>
      <c r="BK1148" s="41"/>
      <c r="BL1148" s="41"/>
      <c r="BM1148" s="41"/>
      <c r="BN1148" s="41"/>
      <c r="BO1148" s="41"/>
      <c r="BP1148" s="41"/>
      <c r="BQ1148" s="41"/>
      <c r="BR1148" s="41"/>
      <c r="BS1148" s="41"/>
      <c r="BT1148" s="114"/>
      <c r="BU1148" s="114"/>
      <c r="BV1148" s="114"/>
      <c r="BW1148" s="114"/>
      <c r="BX1148" s="14"/>
      <c r="BY1148" s="14"/>
      <c r="BZ1148" s="15"/>
      <c r="CA1148" s="263"/>
      <c r="CB1148" s="263"/>
      <c r="CC1148" s="263"/>
      <c r="CD1148" s="263"/>
      <c r="CE1148" s="264"/>
      <c r="CF1148" s="264"/>
      <c r="CG1148" s="264"/>
      <c r="CH1148" s="2"/>
    </row>
    <row r="1149" spans="1:86" s="1" customFormat="1" x14ac:dyDescent="0.2">
      <c r="A1149" s="28"/>
      <c r="B1149" s="28"/>
      <c r="C1149" s="28"/>
      <c r="D1149" s="29"/>
      <c r="E1149" s="29"/>
      <c r="F1149" s="111"/>
      <c r="G1149" s="111"/>
      <c r="H1149" s="107"/>
      <c r="I1149" s="115"/>
      <c r="J1149" s="115"/>
      <c r="K1149" s="107"/>
      <c r="L1149" s="115"/>
      <c r="M1149" s="115"/>
      <c r="N1149" s="115"/>
      <c r="O1149" s="115"/>
      <c r="P1149" s="115"/>
      <c r="Q1149" s="30"/>
      <c r="R1149" s="109"/>
      <c r="S1149" s="30"/>
      <c r="T1149" s="30"/>
      <c r="U1149" s="31"/>
      <c r="V1149" s="30"/>
      <c r="W1149" s="30"/>
      <c r="X1149" s="32"/>
      <c r="Y1149" s="33"/>
      <c r="Z1149" s="33"/>
      <c r="AA1149" s="34"/>
      <c r="AB1149" s="52"/>
      <c r="AC1149" s="34"/>
      <c r="AD1149" s="52"/>
      <c r="AE1149" s="35"/>
      <c r="AF1149" s="35"/>
      <c r="AG1149" s="35"/>
      <c r="AH1149" s="35"/>
      <c r="AI1149" s="54"/>
      <c r="AJ1149" s="54"/>
      <c r="AK1149" s="54"/>
      <c r="AL1149" s="54"/>
      <c r="AM1149" s="54"/>
      <c r="AN1149" s="54"/>
      <c r="AO1149" s="54"/>
      <c r="AP1149" s="54"/>
      <c r="AQ1149" s="54"/>
      <c r="AR1149" s="36"/>
      <c r="AS1149" s="116"/>
      <c r="AT1149" s="37"/>
      <c r="AU1149" s="37"/>
      <c r="AV1149" s="16"/>
      <c r="AW1149" s="16"/>
      <c r="AX1149" s="40"/>
      <c r="AY1149" s="40"/>
      <c r="AZ1149" s="40"/>
      <c r="BA1149" s="40"/>
      <c r="BB1149" s="40"/>
      <c r="BC1149" s="40"/>
      <c r="BD1149" s="40"/>
      <c r="BE1149" s="40"/>
      <c r="BF1149" s="40"/>
      <c r="BG1149" s="40"/>
      <c r="BH1149" s="119"/>
      <c r="BI1149" s="119"/>
      <c r="BJ1149" s="41"/>
      <c r="BK1149" s="41"/>
      <c r="BL1149" s="41"/>
      <c r="BM1149" s="41"/>
      <c r="BN1149" s="41"/>
      <c r="BO1149" s="41"/>
      <c r="BP1149" s="41"/>
      <c r="BQ1149" s="41"/>
      <c r="BR1149" s="41"/>
      <c r="BS1149" s="41"/>
      <c r="BT1149" s="114"/>
      <c r="BU1149" s="114"/>
      <c r="BV1149" s="114"/>
      <c r="BW1149" s="114"/>
      <c r="BX1149" s="14"/>
      <c r="BY1149" s="14"/>
      <c r="BZ1149" s="15"/>
      <c r="CA1149" s="263"/>
      <c r="CB1149" s="263"/>
      <c r="CC1149" s="263"/>
      <c r="CD1149" s="263"/>
      <c r="CE1149" s="264"/>
      <c r="CF1149" s="264"/>
      <c r="CG1149" s="264"/>
      <c r="CH1149" s="2"/>
    </row>
    <row r="1150" spans="1:86" s="1" customFormat="1" x14ac:dyDescent="0.2">
      <c r="A1150" s="28"/>
      <c r="B1150" s="28"/>
      <c r="C1150" s="28"/>
      <c r="D1150" s="29"/>
      <c r="E1150" s="29"/>
      <c r="F1150" s="111"/>
      <c r="G1150" s="111"/>
      <c r="H1150" s="107"/>
      <c r="I1150" s="115"/>
      <c r="J1150" s="115"/>
      <c r="K1150" s="107"/>
      <c r="L1150" s="115"/>
      <c r="M1150" s="115"/>
      <c r="N1150" s="115"/>
      <c r="O1150" s="115"/>
      <c r="P1150" s="115"/>
      <c r="Q1150" s="30"/>
      <c r="R1150" s="109"/>
      <c r="S1150" s="30"/>
      <c r="T1150" s="30"/>
      <c r="U1150" s="31"/>
      <c r="V1150" s="30"/>
      <c r="W1150" s="30"/>
      <c r="X1150" s="32"/>
      <c r="Y1150" s="33"/>
      <c r="Z1150" s="33"/>
      <c r="AA1150" s="34"/>
      <c r="AB1150" s="52"/>
      <c r="AC1150" s="34"/>
      <c r="AD1150" s="52"/>
      <c r="AE1150" s="35"/>
      <c r="AF1150" s="35"/>
      <c r="AG1150" s="35"/>
      <c r="AH1150" s="35"/>
      <c r="AI1150" s="54"/>
      <c r="AJ1150" s="54"/>
      <c r="AK1150" s="54"/>
      <c r="AL1150" s="54"/>
      <c r="AM1150" s="54"/>
      <c r="AN1150" s="54"/>
      <c r="AO1150" s="54"/>
      <c r="AP1150" s="54"/>
      <c r="AQ1150" s="54"/>
      <c r="AR1150" s="36"/>
      <c r="AS1150" s="116"/>
      <c r="AT1150" s="37"/>
      <c r="AU1150" s="37"/>
      <c r="AV1150" s="16"/>
      <c r="AW1150" s="16"/>
      <c r="AX1150" s="40"/>
      <c r="AY1150" s="40"/>
      <c r="AZ1150" s="40"/>
      <c r="BA1150" s="40"/>
      <c r="BB1150" s="40"/>
      <c r="BC1150" s="40"/>
      <c r="BD1150" s="40"/>
      <c r="BE1150" s="40"/>
      <c r="BF1150" s="40"/>
      <c r="BG1150" s="40"/>
      <c r="BH1150" s="119"/>
      <c r="BI1150" s="119"/>
      <c r="BJ1150" s="41"/>
      <c r="BK1150" s="41"/>
      <c r="BL1150" s="41"/>
      <c r="BM1150" s="41"/>
      <c r="BN1150" s="41"/>
      <c r="BO1150" s="41"/>
      <c r="BP1150" s="41"/>
      <c r="BQ1150" s="41"/>
      <c r="BR1150" s="41"/>
      <c r="BS1150" s="41"/>
      <c r="BT1150" s="114"/>
      <c r="BU1150" s="114"/>
      <c r="BV1150" s="114"/>
      <c r="BW1150" s="114"/>
      <c r="BX1150" s="14"/>
      <c r="BY1150" s="14"/>
      <c r="BZ1150" s="15"/>
      <c r="CA1150" s="263"/>
      <c r="CB1150" s="263"/>
      <c r="CC1150" s="263"/>
      <c r="CD1150" s="263"/>
      <c r="CE1150" s="264"/>
      <c r="CF1150" s="264"/>
      <c r="CG1150" s="264"/>
      <c r="CH1150" s="2"/>
    </row>
    <row r="1151" spans="1:86" s="1" customFormat="1" x14ac:dyDescent="0.2">
      <c r="A1151" s="28"/>
      <c r="B1151" s="28"/>
      <c r="C1151" s="28"/>
      <c r="D1151" s="29"/>
      <c r="E1151" s="29"/>
      <c r="F1151" s="111"/>
      <c r="G1151" s="111"/>
      <c r="H1151" s="107"/>
      <c r="I1151" s="115"/>
      <c r="J1151" s="115"/>
      <c r="K1151" s="107"/>
      <c r="L1151" s="115"/>
      <c r="M1151" s="115"/>
      <c r="N1151" s="115"/>
      <c r="O1151" s="115"/>
      <c r="P1151" s="115"/>
      <c r="Q1151" s="30"/>
      <c r="R1151" s="109"/>
      <c r="S1151" s="30"/>
      <c r="T1151" s="30"/>
      <c r="U1151" s="31"/>
      <c r="V1151" s="30"/>
      <c r="W1151" s="30"/>
      <c r="X1151" s="32"/>
      <c r="Y1151" s="33"/>
      <c r="Z1151" s="33"/>
      <c r="AA1151" s="34"/>
      <c r="AB1151" s="52"/>
      <c r="AC1151" s="34"/>
      <c r="AD1151" s="52"/>
      <c r="AE1151" s="35"/>
      <c r="AF1151" s="35"/>
      <c r="AG1151" s="35"/>
      <c r="AH1151" s="35"/>
      <c r="AI1151" s="54"/>
      <c r="AJ1151" s="54"/>
      <c r="AK1151" s="54"/>
      <c r="AL1151" s="54"/>
      <c r="AM1151" s="54"/>
      <c r="AN1151" s="54"/>
      <c r="AO1151" s="54"/>
      <c r="AP1151" s="54"/>
      <c r="AQ1151" s="54"/>
      <c r="AR1151" s="36"/>
      <c r="AS1151" s="116"/>
      <c r="AT1151" s="37"/>
      <c r="AU1151" s="37"/>
      <c r="AV1151" s="16"/>
      <c r="AW1151" s="16"/>
      <c r="AX1151" s="40"/>
      <c r="AY1151" s="40"/>
      <c r="AZ1151" s="40"/>
      <c r="BA1151" s="40"/>
      <c r="BB1151" s="40"/>
      <c r="BC1151" s="40"/>
      <c r="BD1151" s="40"/>
      <c r="BE1151" s="40"/>
      <c r="BF1151" s="40"/>
      <c r="BG1151" s="40"/>
      <c r="BH1151" s="119"/>
      <c r="BI1151" s="119"/>
      <c r="BJ1151" s="41"/>
      <c r="BK1151" s="41"/>
      <c r="BL1151" s="41"/>
      <c r="BM1151" s="41"/>
      <c r="BN1151" s="41"/>
      <c r="BO1151" s="41"/>
      <c r="BP1151" s="41"/>
      <c r="BQ1151" s="41"/>
      <c r="BR1151" s="41"/>
      <c r="BS1151" s="41"/>
      <c r="BT1151" s="114"/>
      <c r="BU1151" s="114"/>
      <c r="BV1151" s="114"/>
      <c r="BW1151" s="114"/>
      <c r="BX1151" s="14"/>
      <c r="BY1151" s="14"/>
      <c r="BZ1151" s="15"/>
      <c r="CA1151" s="263"/>
      <c r="CB1151" s="263"/>
      <c r="CC1151" s="263"/>
      <c r="CD1151" s="263"/>
      <c r="CE1151" s="264"/>
      <c r="CF1151" s="264"/>
      <c r="CG1151" s="264"/>
      <c r="CH1151" s="2"/>
    </row>
    <row r="1152" spans="1:86" s="1" customFormat="1" x14ac:dyDescent="0.2">
      <c r="A1152" s="28"/>
      <c r="B1152" s="28"/>
      <c r="C1152" s="28"/>
      <c r="D1152" s="29"/>
      <c r="E1152" s="29"/>
      <c r="F1152" s="111"/>
      <c r="G1152" s="111"/>
      <c r="H1152" s="107"/>
      <c r="I1152" s="115"/>
      <c r="J1152" s="115"/>
      <c r="K1152" s="107"/>
      <c r="L1152" s="115"/>
      <c r="M1152" s="115"/>
      <c r="N1152" s="115"/>
      <c r="O1152" s="115"/>
      <c r="P1152" s="115"/>
      <c r="Q1152" s="30"/>
      <c r="R1152" s="109"/>
      <c r="S1152" s="30"/>
      <c r="T1152" s="30"/>
      <c r="U1152" s="31"/>
      <c r="V1152" s="30"/>
      <c r="W1152" s="30"/>
      <c r="X1152" s="32"/>
      <c r="Y1152" s="33"/>
      <c r="Z1152" s="33"/>
      <c r="AA1152" s="34"/>
      <c r="AB1152" s="52"/>
      <c r="AC1152" s="34"/>
      <c r="AD1152" s="52"/>
      <c r="AE1152" s="35"/>
      <c r="AF1152" s="35"/>
      <c r="AG1152" s="35"/>
      <c r="AH1152" s="35"/>
      <c r="AI1152" s="54"/>
      <c r="AJ1152" s="54"/>
      <c r="AK1152" s="54"/>
      <c r="AL1152" s="54"/>
      <c r="AM1152" s="54"/>
      <c r="AN1152" s="54"/>
      <c r="AO1152" s="54"/>
      <c r="AP1152" s="54"/>
      <c r="AQ1152" s="54"/>
      <c r="AR1152" s="36"/>
      <c r="AS1152" s="116"/>
      <c r="AT1152" s="37"/>
      <c r="AU1152" s="37"/>
      <c r="AV1152" s="16"/>
      <c r="AW1152" s="16"/>
      <c r="AX1152" s="40"/>
      <c r="AY1152" s="40"/>
      <c r="AZ1152" s="40"/>
      <c r="BA1152" s="40"/>
      <c r="BB1152" s="40"/>
      <c r="BC1152" s="40"/>
      <c r="BD1152" s="40"/>
      <c r="BE1152" s="40"/>
      <c r="BF1152" s="40"/>
      <c r="BG1152" s="40"/>
      <c r="BH1152" s="119"/>
      <c r="BI1152" s="119"/>
      <c r="BJ1152" s="41"/>
      <c r="BK1152" s="41"/>
      <c r="BL1152" s="41"/>
      <c r="BM1152" s="41"/>
      <c r="BN1152" s="41"/>
      <c r="BO1152" s="41"/>
      <c r="BP1152" s="41"/>
      <c r="BQ1152" s="41"/>
      <c r="BR1152" s="41"/>
      <c r="BS1152" s="41"/>
      <c r="BT1152" s="114"/>
      <c r="BU1152" s="114"/>
      <c r="BV1152" s="114"/>
      <c r="BW1152" s="114"/>
      <c r="BX1152" s="14"/>
      <c r="BY1152" s="14"/>
      <c r="BZ1152" s="15"/>
      <c r="CA1152" s="263"/>
      <c r="CB1152" s="263"/>
      <c r="CC1152" s="263"/>
      <c r="CD1152" s="263"/>
      <c r="CE1152" s="264"/>
      <c r="CF1152" s="264"/>
      <c r="CG1152" s="264"/>
      <c r="CH1152" s="2"/>
    </row>
    <row r="1153" spans="1:86" s="1" customFormat="1" x14ac:dyDescent="0.2">
      <c r="A1153" s="28"/>
      <c r="B1153" s="28"/>
      <c r="C1153" s="28"/>
      <c r="D1153" s="29"/>
      <c r="E1153" s="29"/>
      <c r="F1153" s="111"/>
      <c r="G1153" s="111"/>
      <c r="H1153" s="107"/>
      <c r="I1153" s="115"/>
      <c r="J1153" s="115"/>
      <c r="K1153" s="107"/>
      <c r="L1153" s="115"/>
      <c r="M1153" s="115"/>
      <c r="N1153" s="115"/>
      <c r="O1153" s="115"/>
      <c r="P1153" s="115"/>
      <c r="Q1153" s="30"/>
      <c r="R1153" s="109"/>
      <c r="S1153" s="30"/>
      <c r="T1153" s="30"/>
      <c r="U1153" s="31"/>
      <c r="V1153" s="30"/>
      <c r="W1153" s="30"/>
      <c r="X1153" s="32"/>
      <c r="Y1153" s="33"/>
      <c r="Z1153" s="33"/>
      <c r="AA1153" s="34"/>
      <c r="AB1153" s="52"/>
      <c r="AC1153" s="34"/>
      <c r="AD1153" s="52"/>
      <c r="AE1153" s="35"/>
      <c r="AF1153" s="35"/>
      <c r="AG1153" s="35"/>
      <c r="AH1153" s="35"/>
      <c r="AI1153" s="54"/>
      <c r="AJ1153" s="54"/>
      <c r="AK1153" s="54"/>
      <c r="AL1153" s="54"/>
      <c r="AM1153" s="54"/>
      <c r="AN1153" s="54"/>
      <c r="AO1153" s="54"/>
      <c r="AP1153" s="54"/>
      <c r="AQ1153" s="54"/>
      <c r="AR1153" s="36"/>
      <c r="AS1153" s="116"/>
      <c r="AT1153" s="37"/>
      <c r="AU1153" s="37"/>
      <c r="AV1153" s="16"/>
      <c r="AW1153" s="16"/>
      <c r="AX1153" s="40"/>
      <c r="AY1153" s="40"/>
      <c r="AZ1153" s="40"/>
      <c r="BA1153" s="40"/>
      <c r="BB1153" s="40"/>
      <c r="BC1153" s="40"/>
      <c r="BD1153" s="40"/>
      <c r="BE1153" s="40"/>
      <c r="BF1153" s="40"/>
      <c r="BG1153" s="40"/>
      <c r="BH1153" s="119"/>
      <c r="BI1153" s="119"/>
      <c r="BJ1153" s="41"/>
      <c r="BK1153" s="41"/>
      <c r="BL1153" s="41"/>
      <c r="BM1153" s="41"/>
      <c r="BN1153" s="41"/>
      <c r="BO1153" s="41"/>
      <c r="BP1153" s="41"/>
      <c r="BQ1153" s="41"/>
      <c r="BR1153" s="41"/>
      <c r="BS1153" s="41"/>
      <c r="BT1153" s="114"/>
      <c r="BU1153" s="114"/>
      <c r="BV1153" s="114"/>
      <c r="BW1153" s="114"/>
      <c r="BX1153" s="14"/>
      <c r="BY1153" s="14"/>
      <c r="BZ1153" s="15"/>
      <c r="CA1153" s="263"/>
      <c r="CB1153" s="263"/>
      <c r="CC1153" s="263"/>
      <c r="CD1153" s="263"/>
      <c r="CE1153" s="264"/>
      <c r="CF1153" s="264"/>
      <c r="CG1153" s="264"/>
      <c r="CH1153" s="2"/>
    </row>
    <row r="1154" spans="1:86" s="1" customFormat="1" x14ac:dyDescent="0.2">
      <c r="A1154" s="28"/>
      <c r="B1154" s="28"/>
      <c r="C1154" s="28"/>
      <c r="D1154" s="29"/>
      <c r="E1154" s="29"/>
      <c r="F1154" s="111"/>
      <c r="G1154" s="111"/>
      <c r="H1154" s="107"/>
      <c r="I1154" s="115"/>
      <c r="J1154" s="115"/>
      <c r="K1154" s="107"/>
      <c r="L1154" s="115"/>
      <c r="M1154" s="115"/>
      <c r="N1154" s="115"/>
      <c r="O1154" s="115"/>
      <c r="P1154" s="115"/>
      <c r="Q1154" s="30"/>
      <c r="R1154" s="109"/>
      <c r="S1154" s="30"/>
      <c r="T1154" s="30"/>
      <c r="U1154" s="31"/>
      <c r="V1154" s="30"/>
      <c r="W1154" s="30"/>
      <c r="X1154" s="32"/>
      <c r="Y1154" s="33"/>
      <c r="Z1154" s="33"/>
      <c r="AA1154" s="34"/>
      <c r="AB1154" s="52"/>
      <c r="AC1154" s="34"/>
      <c r="AD1154" s="52"/>
      <c r="AE1154" s="35"/>
      <c r="AF1154" s="35"/>
      <c r="AG1154" s="35"/>
      <c r="AH1154" s="35"/>
      <c r="AI1154" s="54"/>
      <c r="AJ1154" s="54"/>
      <c r="AK1154" s="54"/>
      <c r="AL1154" s="54"/>
      <c r="AM1154" s="54"/>
      <c r="AN1154" s="54"/>
      <c r="AO1154" s="54"/>
      <c r="AP1154" s="54"/>
      <c r="AQ1154" s="54"/>
      <c r="AR1154" s="36"/>
      <c r="AS1154" s="116"/>
      <c r="AT1154" s="37"/>
      <c r="AU1154" s="37"/>
      <c r="AV1154" s="16"/>
      <c r="AW1154" s="16"/>
      <c r="AX1154" s="40"/>
      <c r="AY1154" s="40"/>
      <c r="AZ1154" s="40"/>
      <c r="BA1154" s="40"/>
      <c r="BB1154" s="40"/>
      <c r="BC1154" s="40"/>
      <c r="BD1154" s="40"/>
      <c r="BE1154" s="40"/>
      <c r="BF1154" s="40"/>
      <c r="BG1154" s="40"/>
      <c r="BH1154" s="119"/>
      <c r="BI1154" s="119"/>
      <c r="BJ1154" s="41"/>
      <c r="BK1154" s="41"/>
      <c r="BL1154" s="41"/>
      <c r="BM1154" s="41"/>
      <c r="BN1154" s="41"/>
      <c r="BO1154" s="41"/>
      <c r="BP1154" s="41"/>
      <c r="BQ1154" s="41"/>
      <c r="BR1154" s="41"/>
      <c r="BS1154" s="41"/>
      <c r="BT1154" s="114"/>
      <c r="BU1154" s="114"/>
      <c r="BV1154" s="114"/>
      <c r="BW1154" s="114"/>
      <c r="BX1154" s="14"/>
      <c r="BY1154" s="14"/>
      <c r="BZ1154" s="15"/>
      <c r="CA1154" s="263"/>
      <c r="CB1154" s="263"/>
      <c r="CC1154" s="263"/>
      <c r="CD1154" s="263"/>
      <c r="CE1154" s="264"/>
      <c r="CF1154" s="264"/>
      <c r="CG1154" s="264"/>
      <c r="CH1154" s="2"/>
    </row>
    <row r="1155" spans="1:86" s="1" customFormat="1" x14ac:dyDescent="0.2">
      <c r="A1155" s="28"/>
      <c r="B1155" s="28"/>
      <c r="C1155" s="28"/>
      <c r="D1155" s="29"/>
      <c r="E1155" s="29"/>
      <c r="F1155" s="111"/>
      <c r="G1155" s="111"/>
      <c r="H1155" s="107"/>
      <c r="I1155" s="115"/>
      <c r="J1155" s="115"/>
      <c r="K1155" s="107"/>
      <c r="L1155" s="115"/>
      <c r="M1155" s="115"/>
      <c r="N1155" s="115"/>
      <c r="O1155" s="115"/>
      <c r="P1155" s="115"/>
      <c r="Q1155" s="30"/>
      <c r="R1155" s="109"/>
      <c r="S1155" s="30"/>
      <c r="T1155" s="30"/>
      <c r="U1155" s="31"/>
      <c r="V1155" s="30"/>
      <c r="W1155" s="30"/>
      <c r="X1155" s="32"/>
      <c r="Y1155" s="33"/>
      <c r="Z1155" s="33"/>
      <c r="AA1155" s="34"/>
      <c r="AB1155" s="52"/>
      <c r="AC1155" s="34"/>
      <c r="AD1155" s="52"/>
      <c r="AE1155" s="35"/>
      <c r="AF1155" s="35"/>
      <c r="AG1155" s="35"/>
      <c r="AH1155" s="35"/>
      <c r="AI1155" s="54"/>
      <c r="AJ1155" s="54"/>
      <c r="AK1155" s="54"/>
      <c r="AL1155" s="54"/>
      <c r="AM1155" s="54"/>
      <c r="AN1155" s="54"/>
      <c r="AO1155" s="54"/>
      <c r="AP1155" s="54"/>
      <c r="AQ1155" s="54"/>
      <c r="AR1155" s="36"/>
      <c r="AS1155" s="116"/>
      <c r="AT1155" s="37"/>
      <c r="AU1155" s="37"/>
      <c r="AV1155" s="16"/>
      <c r="AW1155" s="16"/>
      <c r="AX1155" s="40"/>
      <c r="AY1155" s="40"/>
      <c r="AZ1155" s="40"/>
      <c r="BA1155" s="40"/>
      <c r="BB1155" s="40"/>
      <c r="BC1155" s="40"/>
      <c r="BD1155" s="40"/>
      <c r="BE1155" s="40"/>
      <c r="BF1155" s="40"/>
      <c r="BG1155" s="40"/>
      <c r="BH1155" s="119"/>
      <c r="BI1155" s="119"/>
      <c r="BJ1155" s="41"/>
      <c r="BK1155" s="41"/>
      <c r="BL1155" s="41"/>
      <c r="BM1155" s="41"/>
      <c r="BN1155" s="41"/>
      <c r="BO1155" s="41"/>
      <c r="BP1155" s="41"/>
      <c r="BQ1155" s="41"/>
      <c r="BR1155" s="41"/>
      <c r="BS1155" s="41"/>
      <c r="BT1155" s="114"/>
      <c r="BU1155" s="114"/>
      <c r="BV1155" s="114"/>
      <c r="BW1155" s="114"/>
      <c r="BX1155" s="14"/>
      <c r="BY1155" s="14"/>
      <c r="BZ1155" s="15"/>
      <c r="CA1155" s="263"/>
      <c r="CB1155" s="263"/>
      <c r="CC1155" s="263"/>
      <c r="CD1155" s="263"/>
      <c r="CE1155" s="264"/>
      <c r="CF1155" s="264"/>
      <c r="CG1155" s="264"/>
      <c r="CH1155" s="2"/>
    </row>
    <row r="1156" spans="1:86" s="1" customFormat="1" x14ac:dyDescent="0.2">
      <c r="A1156" s="28"/>
      <c r="B1156" s="28"/>
      <c r="C1156" s="28"/>
      <c r="D1156" s="29"/>
      <c r="E1156" s="29"/>
      <c r="F1156" s="111"/>
      <c r="G1156" s="111"/>
      <c r="H1156" s="107"/>
      <c r="I1156" s="115"/>
      <c r="J1156" s="115"/>
      <c r="K1156" s="107"/>
      <c r="L1156" s="115"/>
      <c r="M1156" s="115"/>
      <c r="N1156" s="115"/>
      <c r="O1156" s="115"/>
      <c r="P1156" s="115"/>
      <c r="Q1156" s="30"/>
      <c r="R1156" s="109"/>
      <c r="S1156" s="30"/>
      <c r="T1156" s="30"/>
      <c r="U1156" s="31"/>
      <c r="V1156" s="30"/>
      <c r="W1156" s="30"/>
      <c r="X1156" s="32"/>
      <c r="Y1156" s="33"/>
      <c r="Z1156" s="33"/>
      <c r="AA1156" s="34"/>
      <c r="AB1156" s="52"/>
      <c r="AC1156" s="34"/>
      <c r="AD1156" s="52"/>
      <c r="AE1156" s="35"/>
      <c r="AF1156" s="35"/>
      <c r="AG1156" s="35"/>
      <c r="AH1156" s="35"/>
      <c r="AI1156" s="54"/>
      <c r="AJ1156" s="54"/>
      <c r="AK1156" s="54"/>
      <c r="AL1156" s="54"/>
      <c r="AM1156" s="54"/>
      <c r="AN1156" s="54"/>
      <c r="AO1156" s="54"/>
      <c r="AP1156" s="54"/>
      <c r="AQ1156" s="54"/>
      <c r="AR1156" s="36"/>
      <c r="AS1156" s="116"/>
      <c r="AT1156" s="37"/>
      <c r="AU1156" s="37"/>
      <c r="AV1156" s="16"/>
      <c r="AW1156" s="16"/>
      <c r="AX1156" s="40"/>
      <c r="AY1156" s="40"/>
      <c r="AZ1156" s="40"/>
      <c r="BA1156" s="40"/>
      <c r="BB1156" s="40"/>
      <c r="BC1156" s="40"/>
      <c r="BD1156" s="40"/>
      <c r="BE1156" s="40"/>
      <c r="BF1156" s="40"/>
      <c r="BG1156" s="40"/>
      <c r="BH1156" s="119"/>
      <c r="BI1156" s="119"/>
      <c r="BJ1156" s="41"/>
      <c r="BK1156" s="41"/>
      <c r="BL1156" s="41"/>
      <c r="BM1156" s="41"/>
      <c r="BN1156" s="41"/>
      <c r="BO1156" s="41"/>
      <c r="BP1156" s="41"/>
      <c r="BQ1156" s="41"/>
      <c r="BR1156" s="41"/>
      <c r="BS1156" s="41"/>
      <c r="BT1156" s="114"/>
      <c r="BU1156" s="114"/>
      <c r="BV1156" s="114"/>
      <c r="BW1156" s="114"/>
      <c r="BX1156" s="14"/>
      <c r="BY1156" s="14"/>
      <c r="BZ1156" s="15"/>
      <c r="CA1156" s="263"/>
      <c r="CB1156" s="263"/>
      <c r="CC1156" s="263"/>
      <c r="CD1156" s="263"/>
      <c r="CE1156" s="264"/>
      <c r="CF1156" s="264"/>
      <c r="CG1156" s="264"/>
      <c r="CH1156" s="2"/>
    </row>
    <row r="1157" spans="1:86" s="1" customFormat="1" x14ac:dyDescent="0.2">
      <c r="A1157" s="28"/>
      <c r="B1157" s="28"/>
      <c r="C1157" s="28"/>
      <c r="D1157" s="29"/>
      <c r="E1157" s="29"/>
      <c r="F1157" s="111"/>
      <c r="G1157" s="111"/>
      <c r="H1157" s="107"/>
      <c r="I1157" s="115"/>
      <c r="J1157" s="115"/>
      <c r="K1157" s="107"/>
      <c r="L1157" s="115"/>
      <c r="M1157" s="115"/>
      <c r="N1157" s="115"/>
      <c r="O1157" s="115"/>
      <c r="P1157" s="115"/>
      <c r="Q1157" s="30"/>
      <c r="R1157" s="109"/>
      <c r="S1157" s="30"/>
      <c r="T1157" s="30"/>
      <c r="U1157" s="31"/>
      <c r="V1157" s="30"/>
      <c r="W1157" s="30"/>
      <c r="X1157" s="32"/>
      <c r="Y1157" s="33"/>
      <c r="Z1157" s="33"/>
      <c r="AA1157" s="34"/>
      <c r="AB1157" s="52"/>
      <c r="AC1157" s="34"/>
      <c r="AD1157" s="52"/>
      <c r="AE1157" s="35"/>
      <c r="AF1157" s="35"/>
      <c r="AG1157" s="35"/>
      <c r="AH1157" s="35"/>
      <c r="AI1157" s="54"/>
      <c r="AJ1157" s="54"/>
      <c r="AK1157" s="54"/>
      <c r="AL1157" s="54"/>
      <c r="AM1157" s="54"/>
      <c r="AN1157" s="54"/>
      <c r="AO1157" s="54"/>
      <c r="AP1157" s="54"/>
      <c r="AQ1157" s="54"/>
      <c r="AR1157" s="36"/>
      <c r="AS1157" s="116"/>
      <c r="AT1157" s="37"/>
      <c r="AU1157" s="37"/>
      <c r="AV1157" s="16"/>
      <c r="AW1157" s="16"/>
      <c r="AX1157" s="40"/>
      <c r="AY1157" s="40"/>
      <c r="AZ1157" s="40"/>
      <c r="BA1157" s="40"/>
      <c r="BB1157" s="40"/>
      <c r="BC1157" s="40"/>
      <c r="BD1157" s="40"/>
      <c r="BE1157" s="40"/>
      <c r="BF1157" s="40"/>
      <c r="BG1157" s="40"/>
      <c r="BH1157" s="119"/>
      <c r="BI1157" s="119"/>
      <c r="BJ1157" s="41"/>
      <c r="BK1157" s="41"/>
      <c r="BL1157" s="41"/>
      <c r="BM1157" s="41"/>
      <c r="BN1157" s="41"/>
      <c r="BO1157" s="41"/>
      <c r="BP1157" s="41"/>
      <c r="BQ1157" s="41"/>
      <c r="BR1157" s="41"/>
      <c r="BS1157" s="41"/>
      <c r="BT1157" s="114"/>
      <c r="BU1157" s="114"/>
      <c r="BV1157" s="114"/>
      <c r="BW1157" s="114"/>
      <c r="BX1157" s="14"/>
      <c r="BY1157" s="14"/>
      <c r="BZ1157" s="15"/>
      <c r="CA1157" s="263"/>
      <c r="CB1157" s="263"/>
      <c r="CC1157" s="263"/>
      <c r="CD1157" s="263"/>
      <c r="CE1157" s="264"/>
      <c r="CF1157" s="264"/>
      <c r="CG1157" s="264"/>
      <c r="CH1157" s="2"/>
    </row>
    <row r="1158" spans="1:86" s="1" customFormat="1" x14ac:dyDescent="0.2">
      <c r="A1158" s="28"/>
      <c r="B1158" s="28"/>
      <c r="C1158" s="28"/>
      <c r="D1158" s="29"/>
      <c r="E1158" s="29"/>
      <c r="F1158" s="111"/>
      <c r="G1158" s="111"/>
      <c r="H1158" s="107"/>
      <c r="I1158" s="115"/>
      <c r="J1158" s="115"/>
      <c r="K1158" s="107"/>
      <c r="L1158" s="115"/>
      <c r="M1158" s="115"/>
      <c r="N1158" s="115"/>
      <c r="O1158" s="115"/>
      <c r="P1158" s="115"/>
      <c r="Q1158" s="30"/>
      <c r="R1158" s="109"/>
      <c r="S1158" s="30"/>
      <c r="T1158" s="30"/>
      <c r="U1158" s="31"/>
      <c r="V1158" s="30"/>
      <c r="W1158" s="30"/>
      <c r="X1158" s="32"/>
      <c r="Y1158" s="33"/>
      <c r="Z1158" s="33"/>
      <c r="AA1158" s="34"/>
      <c r="AB1158" s="52"/>
      <c r="AC1158" s="34"/>
      <c r="AD1158" s="52"/>
      <c r="AE1158" s="35"/>
      <c r="AF1158" s="35"/>
      <c r="AG1158" s="35"/>
      <c r="AH1158" s="35"/>
      <c r="AI1158" s="54"/>
      <c r="AJ1158" s="54"/>
      <c r="AK1158" s="54"/>
      <c r="AL1158" s="54"/>
      <c r="AM1158" s="54"/>
      <c r="AN1158" s="54"/>
      <c r="AO1158" s="54"/>
      <c r="AP1158" s="54"/>
      <c r="AQ1158" s="54"/>
      <c r="AR1158" s="36"/>
      <c r="AS1158" s="116"/>
      <c r="AT1158" s="37"/>
      <c r="AU1158" s="37"/>
      <c r="AV1158" s="16"/>
      <c r="AW1158" s="16"/>
      <c r="AX1158" s="40"/>
      <c r="AY1158" s="40"/>
      <c r="AZ1158" s="40"/>
      <c r="BA1158" s="40"/>
      <c r="BB1158" s="40"/>
      <c r="BC1158" s="40"/>
      <c r="BD1158" s="40"/>
      <c r="BE1158" s="40"/>
      <c r="BF1158" s="40"/>
      <c r="BG1158" s="40"/>
      <c r="BH1158" s="119"/>
      <c r="BI1158" s="119"/>
      <c r="BJ1158" s="41"/>
      <c r="BK1158" s="41"/>
      <c r="BL1158" s="41"/>
      <c r="BM1158" s="41"/>
      <c r="BN1158" s="41"/>
      <c r="BO1158" s="41"/>
      <c r="BP1158" s="41"/>
      <c r="BQ1158" s="41"/>
      <c r="BR1158" s="41"/>
      <c r="BS1158" s="41"/>
      <c r="BT1158" s="114"/>
      <c r="BU1158" s="114"/>
      <c r="BV1158" s="114"/>
      <c r="BW1158" s="114"/>
      <c r="BX1158" s="14"/>
      <c r="BY1158" s="14"/>
      <c r="BZ1158" s="15"/>
      <c r="CA1158" s="263"/>
      <c r="CB1158" s="263"/>
      <c r="CC1158" s="263"/>
      <c r="CD1158" s="263"/>
      <c r="CE1158" s="264"/>
      <c r="CF1158" s="264"/>
      <c r="CG1158" s="264"/>
      <c r="CH1158" s="2"/>
    </row>
    <row r="1159" spans="1:86" s="1" customFormat="1" x14ac:dyDescent="0.2">
      <c r="A1159" s="28"/>
      <c r="B1159" s="28"/>
      <c r="C1159" s="28"/>
      <c r="D1159" s="29"/>
      <c r="E1159" s="29"/>
      <c r="F1159" s="111"/>
      <c r="G1159" s="111"/>
      <c r="H1159" s="107"/>
      <c r="I1159" s="115"/>
      <c r="J1159" s="115"/>
      <c r="K1159" s="107"/>
      <c r="L1159" s="115"/>
      <c r="M1159" s="115"/>
      <c r="N1159" s="115"/>
      <c r="O1159" s="115"/>
      <c r="P1159" s="115"/>
      <c r="Q1159" s="30"/>
      <c r="R1159" s="109"/>
      <c r="S1159" s="30"/>
      <c r="T1159" s="30"/>
      <c r="U1159" s="31"/>
      <c r="V1159" s="30"/>
      <c r="W1159" s="30"/>
      <c r="X1159" s="32"/>
      <c r="Y1159" s="33"/>
      <c r="Z1159" s="33"/>
      <c r="AA1159" s="34"/>
      <c r="AB1159" s="52"/>
      <c r="AC1159" s="34"/>
      <c r="AD1159" s="52"/>
      <c r="AE1159" s="35"/>
      <c r="AF1159" s="35"/>
      <c r="AG1159" s="35"/>
      <c r="AH1159" s="35"/>
      <c r="AI1159" s="54"/>
      <c r="AJ1159" s="54"/>
      <c r="AK1159" s="54"/>
      <c r="AL1159" s="54"/>
      <c r="AM1159" s="54"/>
      <c r="AN1159" s="54"/>
      <c r="AO1159" s="54"/>
      <c r="AP1159" s="54"/>
      <c r="AQ1159" s="54"/>
      <c r="AR1159" s="36"/>
      <c r="AS1159" s="116"/>
      <c r="AT1159" s="37"/>
      <c r="AU1159" s="37"/>
      <c r="AV1159" s="16"/>
      <c r="AW1159" s="16"/>
      <c r="AX1159" s="40"/>
      <c r="AY1159" s="40"/>
      <c r="AZ1159" s="40"/>
      <c r="BA1159" s="40"/>
      <c r="BB1159" s="40"/>
      <c r="BC1159" s="40"/>
      <c r="BD1159" s="40"/>
      <c r="BE1159" s="40"/>
      <c r="BF1159" s="40"/>
      <c r="BG1159" s="40"/>
      <c r="BH1159" s="119"/>
      <c r="BI1159" s="119"/>
      <c r="BJ1159" s="41"/>
      <c r="BK1159" s="41"/>
      <c r="BL1159" s="41"/>
      <c r="BM1159" s="41"/>
      <c r="BN1159" s="41"/>
      <c r="BO1159" s="41"/>
      <c r="BP1159" s="41"/>
      <c r="BQ1159" s="41"/>
      <c r="BR1159" s="41"/>
      <c r="BS1159" s="41"/>
      <c r="BT1159" s="114"/>
      <c r="BU1159" s="114"/>
      <c r="BV1159" s="114"/>
      <c r="BW1159" s="114"/>
      <c r="BX1159" s="14"/>
      <c r="BY1159" s="14"/>
      <c r="BZ1159" s="15"/>
      <c r="CA1159" s="263"/>
      <c r="CB1159" s="263"/>
      <c r="CC1159" s="263"/>
      <c r="CD1159" s="263"/>
      <c r="CE1159" s="264"/>
      <c r="CF1159" s="264"/>
      <c r="CG1159" s="264"/>
      <c r="CH1159" s="2"/>
    </row>
    <row r="1160" spans="1:86" s="1" customFormat="1" x14ac:dyDescent="0.2">
      <c r="A1160" s="28"/>
      <c r="B1160" s="28"/>
      <c r="C1160" s="28"/>
      <c r="D1160" s="29"/>
      <c r="E1160" s="29"/>
      <c r="F1160" s="111"/>
      <c r="G1160" s="111"/>
      <c r="H1160" s="107"/>
      <c r="I1160" s="115"/>
      <c r="J1160" s="115"/>
      <c r="K1160" s="107"/>
      <c r="L1160" s="115"/>
      <c r="M1160" s="115"/>
      <c r="N1160" s="115"/>
      <c r="O1160" s="115"/>
      <c r="P1160" s="115"/>
      <c r="Q1160" s="30"/>
      <c r="R1160" s="109"/>
      <c r="S1160" s="30"/>
      <c r="T1160" s="30"/>
      <c r="U1160" s="31"/>
      <c r="V1160" s="30"/>
      <c r="W1160" s="30"/>
      <c r="X1160" s="32"/>
      <c r="Y1160" s="33"/>
      <c r="Z1160" s="33"/>
      <c r="AA1160" s="34"/>
      <c r="AB1160" s="52"/>
      <c r="AC1160" s="34"/>
      <c r="AD1160" s="52"/>
      <c r="AE1160" s="35"/>
      <c r="AF1160" s="35"/>
      <c r="AG1160" s="35"/>
      <c r="AH1160" s="35"/>
      <c r="AI1160" s="54"/>
      <c r="AJ1160" s="54"/>
      <c r="AK1160" s="54"/>
      <c r="AL1160" s="54"/>
      <c r="AM1160" s="54"/>
      <c r="AN1160" s="54"/>
      <c r="AO1160" s="54"/>
      <c r="AP1160" s="54"/>
      <c r="AQ1160" s="54"/>
      <c r="AR1160" s="36"/>
      <c r="AS1160" s="116"/>
      <c r="AT1160" s="37"/>
      <c r="AU1160" s="37"/>
      <c r="AV1160" s="16"/>
      <c r="AW1160" s="16"/>
      <c r="AX1160" s="40"/>
      <c r="AY1160" s="40"/>
      <c r="AZ1160" s="40"/>
      <c r="BA1160" s="40"/>
      <c r="BB1160" s="40"/>
      <c r="BC1160" s="40"/>
      <c r="BD1160" s="40"/>
      <c r="BE1160" s="40"/>
      <c r="BF1160" s="40"/>
      <c r="BG1160" s="40"/>
      <c r="BH1160" s="119"/>
      <c r="BI1160" s="119"/>
      <c r="BJ1160" s="41"/>
      <c r="BK1160" s="41"/>
      <c r="BL1160" s="41"/>
      <c r="BM1160" s="41"/>
      <c r="BN1160" s="41"/>
      <c r="BO1160" s="41"/>
      <c r="BP1160" s="41"/>
      <c r="BQ1160" s="41"/>
      <c r="BR1160" s="41"/>
      <c r="BS1160" s="41"/>
      <c r="BT1160" s="114"/>
      <c r="BU1160" s="114"/>
      <c r="BV1160" s="114"/>
      <c r="BW1160" s="114"/>
      <c r="BX1160" s="14"/>
      <c r="BY1160" s="14"/>
      <c r="BZ1160" s="15"/>
      <c r="CA1160" s="263"/>
      <c r="CB1160" s="263"/>
      <c r="CC1160" s="263"/>
      <c r="CD1160" s="263"/>
      <c r="CE1160" s="264"/>
      <c r="CF1160" s="264"/>
      <c r="CG1160" s="264"/>
      <c r="CH1160" s="2"/>
    </row>
    <row r="1161" spans="1:86" s="1" customFormat="1" x14ac:dyDescent="0.2">
      <c r="A1161" s="28"/>
      <c r="B1161" s="28"/>
      <c r="C1161" s="28"/>
      <c r="D1161" s="29"/>
      <c r="E1161" s="29"/>
      <c r="F1161" s="111"/>
      <c r="G1161" s="111"/>
      <c r="H1161" s="107"/>
      <c r="I1161" s="115"/>
      <c r="J1161" s="115"/>
      <c r="K1161" s="107"/>
      <c r="L1161" s="115"/>
      <c r="M1161" s="115"/>
      <c r="N1161" s="115"/>
      <c r="O1161" s="115"/>
      <c r="P1161" s="115"/>
      <c r="Q1161" s="30"/>
      <c r="R1161" s="109"/>
      <c r="S1161" s="30"/>
      <c r="T1161" s="30"/>
      <c r="U1161" s="31"/>
      <c r="V1161" s="30"/>
      <c r="W1161" s="30"/>
      <c r="X1161" s="32"/>
      <c r="Y1161" s="33"/>
      <c r="Z1161" s="33"/>
      <c r="AA1161" s="34"/>
      <c r="AB1161" s="52"/>
      <c r="AC1161" s="34"/>
      <c r="AD1161" s="52"/>
      <c r="AE1161" s="35"/>
      <c r="AF1161" s="35"/>
      <c r="AG1161" s="35"/>
      <c r="AH1161" s="35"/>
      <c r="AI1161" s="54"/>
      <c r="AJ1161" s="54"/>
      <c r="AK1161" s="54"/>
      <c r="AL1161" s="54"/>
      <c r="AM1161" s="54"/>
      <c r="AN1161" s="54"/>
      <c r="AO1161" s="54"/>
      <c r="AP1161" s="54"/>
      <c r="AQ1161" s="54"/>
      <c r="AR1161" s="36"/>
      <c r="AS1161" s="116"/>
      <c r="AT1161" s="37"/>
      <c r="AU1161" s="37"/>
      <c r="AV1161" s="16"/>
      <c r="AW1161" s="16"/>
      <c r="AX1161" s="40"/>
      <c r="AY1161" s="40"/>
      <c r="AZ1161" s="40"/>
      <c r="BA1161" s="40"/>
      <c r="BB1161" s="40"/>
      <c r="BC1161" s="40"/>
      <c r="BD1161" s="40"/>
      <c r="BE1161" s="40"/>
      <c r="BF1161" s="40"/>
      <c r="BG1161" s="40"/>
      <c r="BH1161" s="119"/>
      <c r="BI1161" s="119"/>
      <c r="BJ1161" s="41"/>
      <c r="BK1161" s="41"/>
      <c r="BL1161" s="41"/>
      <c r="BM1161" s="41"/>
      <c r="BN1161" s="41"/>
      <c r="BO1161" s="41"/>
      <c r="BP1161" s="41"/>
      <c r="BQ1161" s="41"/>
      <c r="BR1161" s="41"/>
      <c r="BS1161" s="41"/>
      <c r="BT1161" s="114"/>
      <c r="BU1161" s="114"/>
      <c r="BV1161" s="114"/>
      <c r="BW1161" s="114"/>
      <c r="BX1161" s="14"/>
      <c r="BY1161" s="14"/>
      <c r="BZ1161" s="15"/>
      <c r="CA1161" s="263"/>
      <c r="CB1161" s="263"/>
      <c r="CC1161" s="263"/>
      <c r="CD1161" s="263"/>
      <c r="CE1161" s="264"/>
      <c r="CF1161" s="264"/>
      <c r="CG1161" s="264"/>
      <c r="CH1161" s="2"/>
    </row>
    <row r="1162" spans="1:86" s="1" customFormat="1" x14ac:dyDescent="0.2">
      <c r="A1162" s="28"/>
      <c r="B1162" s="28"/>
      <c r="C1162" s="28"/>
      <c r="D1162" s="29"/>
      <c r="E1162" s="29"/>
      <c r="F1162" s="111"/>
      <c r="G1162" s="111"/>
      <c r="H1162" s="107"/>
      <c r="I1162" s="115"/>
      <c r="J1162" s="115"/>
      <c r="K1162" s="107"/>
      <c r="L1162" s="115"/>
      <c r="M1162" s="115"/>
      <c r="N1162" s="115"/>
      <c r="O1162" s="115"/>
      <c r="P1162" s="115"/>
      <c r="Q1162" s="30"/>
      <c r="R1162" s="109"/>
      <c r="S1162" s="30"/>
      <c r="T1162" s="30"/>
      <c r="U1162" s="31"/>
      <c r="V1162" s="30"/>
      <c r="W1162" s="30"/>
      <c r="X1162" s="32"/>
      <c r="Y1162" s="33"/>
      <c r="Z1162" s="33"/>
      <c r="AA1162" s="34"/>
      <c r="AB1162" s="52"/>
      <c r="AC1162" s="34"/>
      <c r="AD1162" s="52"/>
      <c r="AE1162" s="35"/>
      <c r="AF1162" s="35"/>
      <c r="AG1162" s="35"/>
      <c r="AH1162" s="35"/>
      <c r="AI1162" s="54"/>
      <c r="AJ1162" s="54"/>
      <c r="AK1162" s="54"/>
      <c r="AL1162" s="54"/>
      <c r="AM1162" s="54"/>
      <c r="AN1162" s="54"/>
      <c r="AO1162" s="54"/>
      <c r="AP1162" s="54"/>
      <c r="AQ1162" s="54"/>
      <c r="AR1162" s="36"/>
      <c r="AS1162" s="116"/>
      <c r="AT1162" s="37"/>
      <c r="AU1162" s="37"/>
      <c r="AV1162" s="16"/>
      <c r="AW1162" s="16"/>
      <c r="AX1162" s="40"/>
      <c r="AY1162" s="40"/>
      <c r="AZ1162" s="40"/>
      <c r="BA1162" s="40"/>
      <c r="BB1162" s="40"/>
      <c r="BC1162" s="40"/>
      <c r="BD1162" s="40"/>
      <c r="BE1162" s="40"/>
      <c r="BF1162" s="40"/>
      <c r="BG1162" s="40"/>
      <c r="BH1162" s="119"/>
      <c r="BI1162" s="119"/>
      <c r="BJ1162" s="41"/>
      <c r="BK1162" s="41"/>
      <c r="BL1162" s="41"/>
      <c r="BM1162" s="41"/>
      <c r="BN1162" s="41"/>
      <c r="BO1162" s="41"/>
      <c r="BP1162" s="41"/>
      <c r="BQ1162" s="41"/>
      <c r="BR1162" s="41"/>
      <c r="BS1162" s="41"/>
      <c r="BT1162" s="114"/>
      <c r="BU1162" s="114"/>
      <c r="BV1162" s="114"/>
      <c r="BW1162" s="114"/>
      <c r="BX1162" s="14"/>
      <c r="BY1162" s="14"/>
      <c r="BZ1162" s="15"/>
      <c r="CA1162" s="263"/>
      <c r="CB1162" s="263"/>
      <c r="CC1162" s="263"/>
      <c r="CD1162" s="263"/>
      <c r="CE1162" s="264"/>
      <c r="CF1162" s="264"/>
      <c r="CG1162" s="264"/>
      <c r="CH1162" s="2"/>
    </row>
    <row r="1163" spans="1:86" s="1" customFormat="1" x14ac:dyDescent="0.2">
      <c r="A1163" s="28"/>
      <c r="B1163" s="28"/>
      <c r="C1163" s="28"/>
      <c r="D1163" s="29"/>
      <c r="E1163" s="29"/>
      <c r="F1163" s="111"/>
      <c r="G1163" s="111"/>
      <c r="H1163" s="107"/>
      <c r="I1163" s="115"/>
      <c r="J1163" s="115"/>
      <c r="K1163" s="107"/>
      <c r="L1163" s="115"/>
      <c r="M1163" s="115"/>
      <c r="N1163" s="115"/>
      <c r="O1163" s="115"/>
      <c r="P1163" s="115"/>
      <c r="Q1163" s="30"/>
      <c r="R1163" s="109"/>
      <c r="S1163" s="30"/>
      <c r="T1163" s="30"/>
      <c r="U1163" s="31"/>
      <c r="V1163" s="30"/>
      <c r="W1163" s="30"/>
      <c r="X1163" s="32"/>
      <c r="Y1163" s="33"/>
      <c r="Z1163" s="33"/>
      <c r="AA1163" s="34"/>
      <c r="AB1163" s="52"/>
      <c r="AC1163" s="34"/>
      <c r="AD1163" s="52"/>
      <c r="AE1163" s="35"/>
      <c r="AF1163" s="35"/>
      <c r="AG1163" s="35"/>
      <c r="AH1163" s="35"/>
      <c r="AI1163" s="54"/>
      <c r="AJ1163" s="54"/>
      <c r="AK1163" s="54"/>
      <c r="AL1163" s="54"/>
      <c r="AM1163" s="54"/>
      <c r="AN1163" s="54"/>
      <c r="AO1163" s="54"/>
      <c r="AP1163" s="54"/>
      <c r="AQ1163" s="54"/>
      <c r="AR1163" s="36"/>
      <c r="AS1163" s="116"/>
      <c r="AT1163" s="37"/>
      <c r="AU1163" s="37"/>
      <c r="AV1163" s="16"/>
      <c r="AW1163" s="16"/>
      <c r="AX1163" s="40"/>
      <c r="AY1163" s="40"/>
      <c r="AZ1163" s="40"/>
      <c r="BA1163" s="40"/>
      <c r="BB1163" s="40"/>
      <c r="BC1163" s="40"/>
      <c r="BD1163" s="40"/>
      <c r="BE1163" s="40"/>
      <c r="BF1163" s="40"/>
      <c r="BG1163" s="40"/>
      <c r="BH1163" s="119"/>
      <c r="BI1163" s="119"/>
      <c r="BJ1163" s="41"/>
      <c r="BK1163" s="41"/>
      <c r="BL1163" s="41"/>
      <c r="BM1163" s="41"/>
      <c r="BN1163" s="41"/>
      <c r="BO1163" s="41"/>
      <c r="BP1163" s="41"/>
      <c r="BQ1163" s="41"/>
      <c r="BR1163" s="41"/>
      <c r="BS1163" s="41"/>
      <c r="BT1163" s="114"/>
      <c r="BU1163" s="114"/>
      <c r="BV1163" s="114"/>
      <c r="BW1163" s="114"/>
      <c r="BX1163" s="14"/>
      <c r="BY1163" s="14"/>
      <c r="BZ1163" s="15"/>
      <c r="CA1163" s="263"/>
      <c r="CB1163" s="263"/>
      <c r="CC1163" s="263"/>
      <c r="CD1163" s="263"/>
      <c r="CE1163" s="264"/>
      <c r="CF1163" s="264"/>
      <c r="CG1163" s="264"/>
      <c r="CH1163" s="2"/>
    </row>
    <row r="1164" spans="1:86" s="1" customFormat="1" x14ac:dyDescent="0.2">
      <c r="A1164" s="28"/>
      <c r="B1164" s="28"/>
      <c r="C1164" s="28"/>
      <c r="D1164" s="29"/>
      <c r="E1164" s="29"/>
      <c r="F1164" s="111"/>
      <c r="G1164" s="111"/>
      <c r="H1164" s="107"/>
      <c r="I1164" s="115"/>
      <c r="J1164" s="115"/>
      <c r="K1164" s="107"/>
      <c r="L1164" s="115"/>
      <c r="M1164" s="115"/>
      <c r="N1164" s="115"/>
      <c r="O1164" s="115"/>
      <c r="P1164" s="115"/>
      <c r="Q1164" s="30"/>
      <c r="R1164" s="109"/>
      <c r="S1164" s="30"/>
      <c r="T1164" s="30"/>
      <c r="U1164" s="31"/>
      <c r="V1164" s="30"/>
      <c r="W1164" s="30"/>
      <c r="X1164" s="32"/>
      <c r="Y1164" s="33"/>
      <c r="Z1164" s="33"/>
      <c r="AA1164" s="34"/>
      <c r="AB1164" s="52"/>
      <c r="AC1164" s="34"/>
      <c r="AD1164" s="52"/>
      <c r="AE1164" s="35"/>
      <c r="AF1164" s="35"/>
      <c r="AG1164" s="35"/>
      <c r="AH1164" s="35"/>
      <c r="AI1164" s="54"/>
      <c r="AJ1164" s="54"/>
      <c r="AK1164" s="54"/>
      <c r="AL1164" s="54"/>
      <c r="AM1164" s="54"/>
      <c r="AN1164" s="54"/>
      <c r="AO1164" s="54"/>
      <c r="AP1164" s="54"/>
      <c r="AQ1164" s="54"/>
      <c r="AR1164" s="36"/>
      <c r="AS1164" s="116"/>
      <c r="AT1164" s="37"/>
      <c r="AU1164" s="37"/>
      <c r="AV1164" s="16"/>
      <c r="AW1164" s="16"/>
      <c r="AX1164" s="40"/>
      <c r="AY1164" s="40"/>
      <c r="AZ1164" s="40"/>
      <c r="BA1164" s="40"/>
      <c r="BB1164" s="40"/>
      <c r="BC1164" s="40"/>
      <c r="BD1164" s="40"/>
      <c r="BE1164" s="40"/>
      <c r="BF1164" s="40"/>
      <c r="BG1164" s="40"/>
      <c r="BH1164" s="119"/>
      <c r="BI1164" s="119"/>
      <c r="BJ1164" s="41"/>
      <c r="BK1164" s="41"/>
      <c r="BL1164" s="41"/>
      <c r="BM1164" s="41"/>
      <c r="BN1164" s="41"/>
      <c r="BO1164" s="41"/>
      <c r="BP1164" s="41"/>
      <c r="BQ1164" s="41"/>
      <c r="BR1164" s="41"/>
      <c r="BS1164" s="41"/>
      <c r="BT1164" s="114"/>
      <c r="BU1164" s="114"/>
      <c r="BV1164" s="114"/>
      <c r="BW1164" s="114"/>
      <c r="BX1164" s="14"/>
      <c r="BY1164" s="14"/>
      <c r="BZ1164" s="15"/>
      <c r="CA1164" s="263"/>
      <c r="CB1164" s="263"/>
      <c r="CC1164" s="263"/>
      <c r="CD1164" s="263"/>
      <c r="CE1164" s="264"/>
      <c r="CF1164" s="264"/>
      <c r="CG1164" s="264"/>
      <c r="CH1164" s="2"/>
    </row>
    <row r="1165" spans="1:86" s="1" customFormat="1" x14ac:dyDescent="0.2">
      <c r="A1165" s="28"/>
      <c r="B1165" s="28"/>
      <c r="C1165" s="28"/>
      <c r="D1165" s="29"/>
      <c r="E1165" s="29"/>
      <c r="F1165" s="111"/>
      <c r="G1165" s="111"/>
      <c r="H1165" s="107"/>
      <c r="I1165" s="115"/>
      <c r="J1165" s="115"/>
      <c r="K1165" s="107"/>
      <c r="L1165" s="115"/>
      <c r="M1165" s="115"/>
      <c r="N1165" s="115"/>
      <c r="O1165" s="115"/>
      <c r="P1165" s="115"/>
      <c r="Q1165" s="30"/>
      <c r="R1165" s="109"/>
      <c r="S1165" s="30"/>
      <c r="T1165" s="30"/>
      <c r="U1165" s="31"/>
      <c r="V1165" s="30"/>
      <c r="W1165" s="30"/>
      <c r="X1165" s="32"/>
      <c r="Y1165" s="33"/>
      <c r="Z1165" s="33"/>
      <c r="AA1165" s="34"/>
      <c r="AB1165" s="52"/>
      <c r="AC1165" s="34"/>
      <c r="AD1165" s="52"/>
      <c r="AE1165" s="35"/>
      <c r="AF1165" s="35"/>
      <c r="AG1165" s="35"/>
      <c r="AH1165" s="35"/>
      <c r="AI1165" s="54"/>
      <c r="AJ1165" s="54"/>
      <c r="AK1165" s="54"/>
      <c r="AL1165" s="54"/>
      <c r="AM1165" s="54"/>
      <c r="AN1165" s="54"/>
      <c r="AO1165" s="54"/>
      <c r="AP1165" s="54"/>
      <c r="AQ1165" s="54"/>
      <c r="AR1165" s="36"/>
      <c r="AS1165" s="116"/>
      <c r="AT1165" s="37"/>
      <c r="AU1165" s="37"/>
      <c r="AV1165" s="16"/>
      <c r="AW1165" s="16"/>
      <c r="AX1165" s="40"/>
      <c r="AY1165" s="40"/>
      <c r="AZ1165" s="40"/>
      <c r="BA1165" s="40"/>
      <c r="BB1165" s="40"/>
      <c r="BC1165" s="40"/>
      <c r="BD1165" s="40"/>
      <c r="BE1165" s="40"/>
      <c r="BF1165" s="40"/>
      <c r="BG1165" s="40"/>
      <c r="BH1165" s="119"/>
      <c r="BI1165" s="119"/>
      <c r="BJ1165" s="41"/>
      <c r="BK1165" s="41"/>
      <c r="BL1165" s="41"/>
      <c r="BM1165" s="41"/>
      <c r="BN1165" s="41"/>
      <c r="BO1165" s="41"/>
      <c r="BP1165" s="41"/>
      <c r="BQ1165" s="41"/>
      <c r="BR1165" s="41"/>
      <c r="BS1165" s="41"/>
      <c r="BT1165" s="114"/>
      <c r="BU1165" s="114"/>
      <c r="BV1165" s="114"/>
      <c r="BW1165" s="114"/>
      <c r="BX1165" s="14"/>
      <c r="BY1165" s="14"/>
      <c r="BZ1165" s="15"/>
      <c r="CA1165" s="263"/>
      <c r="CB1165" s="263"/>
      <c r="CC1165" s="263"/>
      <c r="CD1165" s="263"/>
      <c r="CE1165" s="264"/>
      <c r="CF1165" s="264"/>
      <c r="CG1165" s="264"/>
      <c r="CH1165" s="2"/>
    </row>
    <row r="1166" spans="1:86" s="1" customFormat="1" x14ac:dyDescent="0.2">
      <c r="A1166" s="28"/>
      <c r="B1166" s="28"/>
      <c r="C1166" s="28"/>
      <c r="D1166" s="29"/>
      <c r="E1166" s="29"/>
      <c r="F1166" s="111"/>
      <c r="G1166" s="111"/>
      <c r="H1166" s="107"/>
      <c r="I1166" s="115"/>
      <c r="J1166" s="115"/>
      <c r="K1166" s="107"/>
      <c r="L1166" s="115"/>
      <c r="M1166" s="115"/>
      <c r="N1166" s="115"/>
      <c r="O1166" s="115"/>
      <c r="P1166" s="115"/>
      <c r="Q1166" s="30"/>
      <c r="R1166" s="109"/>
      <c r="S1166" s="30"/>
      <c r="T1166" s="30"/>
      <c r="U1166" s="31"/>
      <c r="V1166" s="30"/>
      <c r="W1166" s="30"/>
      <c r="X1166" s="32"/>
      <c r="Y1166" s="33"/>
      <c r="Z1166" s="33"/>
      <c r="AA1166" s="34"/>
      <c r="AB1166" s="52"/>
      <c r="AC1166" s="34"/>
      <c r="AD1166" s="52"/>
      <c r="AE1166" s="35"/>
      <c r="AF1166" s="35"/>
      <c r="AG1166" s="35"/>
      <c r="AH1166" s="35"/>
      <c r="AI1166" s="54"/>
      <c r="AJ1166" s="54"/>
      <c r="AK1166" s="54"/>
      <c r="AL1166" s="54"/>
      <c r="AM1166" s="54"/>
      <c r="AN1166" s="54"/>
      <c r="AO1166" s="54"/>
      <c r="AP1166" s="54"/>
      <c r="AQ1166" s="54"/>
      <c r="AR1166" s="36"/>
      <c r="AS1166" s="116"/>
      <c r="AT1166" s="37"/>
      <c r="AU1166" s="37"/>
      <c r="AV1166" s="16"/>
      <c r="AW1166" s="16"/>
      <c r="AX1166" s="40"/>
      <c r="AY1166" s="40"/>
      <c r="AZ1166" s="40"/>
      <c r="BA1166" s="40"/>
      <c r="BB1166" s="40"/>
      <c r="BC1166" s="40"/>
      <c r="BD1166" s="40"/>
      <c r="BE1166" s="40"/>
      <c r="BF1166" s="40"/>
      <c r="BG1166" s="40"/>
      <c r="BH1166" s="119"/>
      <c r="BI1166" s="119"/>
      <c r="BJ1166" s="41"/>
      <c r="BK1166" s="41"/>
      <c r="BL1166" s="41"/>
      <c r="BM1166" s="41"/>
      <c r="BN1166" s="41"/>
      <c r="BO1166" s="41"/>
      <c r="BP1166" s="41"/>
      <c r="BQ1166" s="41"/>
      <c r="BR1166" s="41"/>
      <c r="BS1166" s="41"/>
      <c r="BT1166" s="114"/>
      <c r="BU1166" s="114"/>
      <c r="BV1166" s="114"/>
      <c r="BW1166" s="114"/>
      <c r="BX1166" s="14"/>
      <c r="BY1166" s="14"/>
      <c r="BZ1166" s="15"/>
      <c r="CA1166" s="263"/>
      <c r="CB1166" s="263"/>
      <c r="CC1166" s="263"/>
      <c r="CD1166" s="263"/>
      <c r="CE1166" s="264"/>
      <c r="CF1166" s="264"/>
      <c r="CG1166" s="264"/>
      <c r="CH1166" s="2"/>
    </row>
    <row r="1167" spans="1:86" s="1" customFormat="1" x14ac:dyDescent="0.2">
      <c r="A1167" s="28"/>
      <c r="B1167" s="28"/>
      <c r="C1167" s="28"/>
      <c r="D1167" s="29"/>
      <c r="E1167" s="29"/>
      <c r="F1167" s="111"/>
      <c r="G1167" s="111"/>
      <c r="H1167" s="107"/>
      <c r="I1167" s="115"/>
      <c r="J1167" s="115"/>
      <c r="K1167" s="107"/>
      <c r="L1167" s="115"/>
      <c r="M1167" s="115"/>
      <c r="N1167" s="115"/>
      <c r="O1167" s="115"/>
      <c r="P1167" s="115"/>
      <c r="Q1167" s="30"/>
      <c r="R1167" s="109"/>
      <c r="S1167" s="30"/>
      <c r="T1167" s="30"/>
      <c r="U1167" s="31"/>
      <c r="V1167" s="30"/>
      <c r="W1167" s="30"/>
      <c r="X1167" s="32"/>
      <c r="Y1167" s="33"/>
      <c r="Z1167" s="33"/>
      <c r="AA1167" s="34"/>
      <c r="AB1167" s="52"/>
      <c r="AC1167" s="34"/>
      <c r="AD1167" s="52"/>
      <c r="AE1167" s="35"/>
      <c r="AF1167" s="35"/>
      <c r="AG1167" s="35"/>
      <c r="AH1167" s="35"/>
      <c r="AI1167" s="54"/>
      <c r="AJ1167" s="54"/>
      <c r="AK1167" s="54"/>
      <c r="AL1167" s="54"/>
      <c r="AM1167" s="54"/>
      <c r="AN1167" s="54"/>
      <c r="AO1167" s="54"/>
      <c r="AP1167" s="54"/>
      <c r="AQ1167" s="54"/>
      <c r="AR1167" s="36"/>
      <c r="AS1167" s="116"/>
      <c r="AT1167" s="37"/>
      <c r="AU1167" s="37"/>
      <c r="AV1167" s="16"/>
      <c r="AW1167" s="16"/>
      <c r="AX1167" s="40"/>
      <c r="AY1167" s="40"/>
      <c r="AZ1167" s="40"/>
      <c r="BA1167" s="40"/>
      <c r="BB1167" s="40"/>
      <c r="BC1167" s="40"/>
      <c r="BD1167" s="40"/>
      <c r="BE1167" s="40"/>
      <c r="BF1167" s="40"/>
      <c r="BG1167" s="40"/>
      <c r="BH1167" s="119"/>
      <c r="BI1167" s="119"/>
      <c r="BJ1167" s="41"/>
      <c r="BK1167" s="41"/>
      <c r="BL1167" s="41"/>
      <c r="BM1167" s="41"/>
      <c r="BN1167" s="41"/>
      <c r="BO1167" s="41"/>
      <c r="BP1167" s="41"/>
      <c r="BQ1167" s="41"/>
      <c r="BR1167" s="41"/>
      <c r="BS1167" s="41"/>
      <c r="BT1167" s="114"/>
      <c r="BU1167" s="114"/>
      <c r="BV1167" s="114"/>
      <c r="BW1167" s="114"/>
      <c r="BX1167" s="14"/>
      <c r="BY1167" s="14"/>
      <c r="BZ1167" s="15"/>
      <c r="CA1167" s="263"/>
      <c r="CB1167" s="263"/>
      <c r="CC1167" s="263"/>
      <c r="CD1167" s="263"/>
      <c r="CE1167" s="264"/>
      <c r="CF1167" s="264"/>
      <c r="CG1167" s="264"/>
      <c r="CH1167" s="2"/>
    </row>
    <row r="1168" spans="1:86" s="1" customFormat="1" x14ac:dyDescent="0.2">
      <c r="A1168" s="28"/>
      <c r="B1168" s="28"/>
      <c r="C1168" s="28"/>
      <c r="D1168" s="29"/>
      <c r="E1168" s="29"/>
      <c r="F1168" s="111"/>
      <c r="G1168" s="111"/>
      <c r="H1168" s="107"/>
      <c r="I1168" s="115"/>
      <c r="J1168" s="115"/>
      <c r="K1168" s="107"/>
      <c r="L1168" s="115"/>
      <c r="M1168" s="115"/>
      <c r="N1168" s="115"/>
      <c r="O1168" s="115"/>
      <c r="P1168" s="115"/>
      <c r="Q1168" s="30"/>
      <c r="R1168" s="109"/>
      <c r="S1168" s="30"/>
      <c r="T1168" s="30"/>
      <c r="U1168" s="31"/>
      <c r="V1168" s="30"/>
      <c r="W1168" s="30"/>
      <c r="X1168" s="32"/>
      <c r="Y1168" s="33"/>
      <c r="Z1168" s="33"/>
      <c r="AA1168" s="34"/>
      <c r="AB1168" s="52"/>
      <c r="AC1168" s="34"/>
      <c r="AD1168" s="52"/>
      <c r="AE1168" s="35"/>
      <c r="AF1168" s="35"/>
      <c r="AG1168" s="35"/>
      <c r="AH1168" s="35"/>
      <c r="AI1168" s="54"/>
      <c r="AJ1168" s="54"/>
      <c r="AK1168" s="54"/>
      <c r="AL1168" s="54"/>
      <c r="AM1168" s="54"/>
      <c r="AN1168" s="54"/>
      <c r="AO1168" s="54"/>
      <c r="AP1168" s="54"/>
      <c r="AQ1168" s="54"/>
      <c r="AR1168" s="36"/>
      <c r="AS1168" s="116"/>
      <c r="AT1168" s="37"/>
      <c r="AU1168" s="37"/>
      <c r="AV1168" s="16"/>
      <c r="AW1168" s="16"/>
      <c r="AX1168" s="40"/>
      <c r="AY1168" s="40"/>
      <c r="AZ1168" s="40"/>
      <c r="BA1168" s="40"/>
      <c r="BB1168" s="40"/>
      <c r="BC1168" s="40"/>
      <c r="BD1168" s="40"/>
      <c r="BE1168" s="40"/>
      <c r="BF1168" s="40"/>
      <c r="BG1168" s="40"/>
      <c r="BH1168" s="119"/>
      <c r="BI1168" s="119"/>
      <c r="BJ1168" s="41"/>
      <c r="BK1168" s="41"/>
      <c r="BL1168" s="41"/>
      <c r="BM1168" s="41"/>
      <c r="BN1168" s="41"/>
      <c r="BO1168" s="41"/>
      <c r="BP1168" s="41"/>
      <c r="BQ1168" s="41"/>
      <c r="BR1168" s="41"/>
      <c r="BS1168" s="41"/>
      <c r="BT1168" s="114"/>
      <c r="BU1168" s="114"/>
      <c r="BV1168" s="114"/>
      <c r="BW1168" s="114"/>
      <c r="BX1168" s="14"/>
      <c r="BY1168" s="14"/>
      <c r="BZ1168" s="15"/>
      <c r="CA1168" s="263"/>
      <c r="CB1168" s="263"/>
      <c r="CC1168" s="263"/>
      <c r="CD1168" s="263"/>
      <c r="CE1168" s="264"/>
      <c r="CF1168" s="264"/>
      <c r="CG1168" s="264"/>
      <c r="CH1168" s="2"/>
    </row>
    <row r="1169" spans="1:86" s="1" customFormat="1" x14ac:dyDescent="0.2">
      <c r="A1169" s="28"/>
      <c r="B1169" s="28"/>
      <c r="C1169" s="28"/>
      <c r="D1169" s="29"/>
      <c r="E1169" s="29"/>
      <c r="F1169" s="111"/>
      <c r="G1169" s="111"/>
      <c r="H1169" s="107"/>
      <c r="I1169" s="115"/>
      <c r="J1169" s="115"/>
      <c r="K1169" s="107"/>
      <c r="L1169" s="115"/>
      <c r="M1169" s="115"/>
      <c r="N1169" s="115"/>
      <c r="O1169" s="115"/>
      <c r="P1169" s="115"/>
      <c r="Q1169" s="30"/>
      <c r="R1169" s="109"/>
      <c r="S1169" s="30"/>
      <c r="T1169" s="30"/>
      <c r="U1169" s="31"/>
      <c r="V1169" s="30"/>
      <c r="W1169" s="30"/>
      <c r="X1169" s="32"/>
      <c r="Y1169" s="33"/>
      <c r="Z1169" s="33"/>
      <c r="AA1169" s="34"/>
      <c r="AB1169" s="52"/>
      <c r="AC1169" s="34"/>
      <c r="AD1169" s="52"/>
      <c r="AE1169" s="35"/>
      <c r="AF1169" s="35"/>
      <c r="AG1169" s="35"/>
      <c r="AH1169" s="35"/>
      <c r="AI1169" s="54"/>
      <c r="AJ1169" s="54"/>
      <c r="AK1169" s="54"/>
      <c r="AL1169" s="54"/>
      <c r="AM1169" s="54"/>
      <c r="AN1169" s="54"/>
      <c r="AO1169" s="54"/>
      <c r="AP1169" s="54"/>
      <c r="AQ1169" s="54"/>
      <c r="AR1169" s="36"/>
      <c r="AS1169" s="116"/>
      <c r="AT1169" s="37"/>
      <c r="AU1169" s="37"/>
      <c r="AV1169" s="16"/>
      <c r="AW1169" s="16"/>
      <c r="AX1169" s="40"/>
      <c r="AY1169" s="40"/>
      <c r="AZ1169" s="40"/>
      <c r="BA1169" s="40"/>
      <c r="BB1169" s="40"/>
      <c r="BC1169" s="40"/>
      <c r="BD1169" s="40"/>
      <c r="BE1169" s="40"/>
      <c r="BF1169" s="40"/>
      <c r="BG1169" s="40"/>
      <c r="BH1169" s="119"/>
      <c r="BI1169" s="119"/>
      <c r="BJ1169" s="41"/>
      <c r="BK1169" s="41"/>
      <c r="BL1169" s="41"/>
      <c r="BM1169" s="41"/>
      <c r="BN1169" s="41"/>
      <c r="BO1169" s="41"/>
      <c r="BP1169" s="41"/>
      <c r="BQ1169" s="41"/>
      <c r="BR1169" s="41"/>
      <c r="BS1169" s="41"/>
      <c r="BT1169" s="114"/>
      <c r="BU1169" s="114"/>
      <c r="BV1169" s="114"/>
      <c r="BW1169" s="114"/>
      <c r="BX1169" s="14"/>
      <c r="BY1169" s="14"/>
      <c r="BZ1169" s="15"/>
      <c r="CA1169" s="263"/>
      <c r="CB1169" s="263"/>
      <c r="CC1169" s="263"/>
      <c r="CD1169" s="263"/>
      <c r="CE1169" s="264"/>
      <c r="CF1169" s="264"/>
      <c r="CG1169" s="264"/>
      <c r="CH1169" s="2"/>
    </row>
    <row r="1170" spans="1:86" s="1" customFormat="1" x14ac:dyDescent="0.2">
      <c r="A1170" s="28"/>
      <c r="B1170" s="28"/>
      <c r="C1170" s="28"/>
      <c r="D1170" s="29"/>
      <c r="E1170" s="29"/>
      <c r="F1170" s="111"/>
      <c r="G1170" s="111"/>
      <c r="H1170" s="107"/>
      <c r="I1170" s="115"/>
      <c r="J1170" s="115"/>
      <c r="K1170" s="107"/>
      <c r="L1170" s="115"/>
      <c r="M1170" s="115"/>
      <c r="N1170" s="115"/>
      <c r="O1170" s="115"/>
      <c r="P1170" s="115"/>
      <c r="Q1170" s="30"/>
      <c r="R1170" s="109"/>
      <c r="S1170" s="30"/>
      <c r="T1170" s="30"/>
      <c r="U1170" s="31"/>
      <c r="V1170" s="30"/>
      <c r="W1170" s="30"/>
      <c r="X1170" s="32"/>
      <c r="Y1170" s="33"/>
      <c r="Z1170" s="33"/>
      <c r="AA1170" s="34"/>
      <c r="AB1170" s="52"/>
      <c r="AC1170" s="34"/>
      <c r="AD1170" s="52"/>
      <c r="AE1170" s="35"/>
      <c r="AF1170" s="35"/>
      <c r="AG1170" s="35"/>
      <c r="AH1170" s="35"/>
      <c r="AI1170" s="54"/>
      <c r="AJ1170" s="54"/>
      <c r="AK1170" s="54"/>
      <c r="AL1170" s="54"/>
      <c r="AM1170" s="54"/>
      <c r="AN1170" s="54"/>
      <c r="AO1170" s="54"/>
      <c r="AP1170" s="54"/>
      <c r="AQ1170" s="54"/>
      <c r="AR1170" s="36"/>
      <c r="AS1170" s="116"/>
      <c r="AT1170" s="37"/>
      <c r="AU1170" s="37"/>
      <c r="AV1170" s="16"/>
      <c r="AW1170" s="16"/>
      <c r="AX1170" s="40"/>
      <c r="AY1170" s="40"/>
      <c r="AZ1170" s="40"/>
      <c r="BA1170" s="40"/>
      <c r="BB1170" s="40"/>
      <c r="BC1170" s="40"/>
      <c r="BD1170" s="40"/>
      <c r="BE1170" s="40"/>
      <c r="BF1170" s="40"/>
      <c r="BG1170" s="40"/>
      <c r="BH1170" s="119"/>
      <c r="BI1170" s="119"/>
      <c r="BJ1170" s="41"/>
      <c r="BK1170" s="41"/>
      <c r="BL1170" s="41"/>
      <c r="BM1170" s="41"/>
      <c r="BN1170" s="41"/>
      <c r="BO1170" s="41"/>
      <c r="BP1170" s="41"/>
      <c r="BQ1170" s="41"/>
      <c r="BR1170" s="41"/>
      <c r="BS1170" s="41"/>
      <c r="BT1170" s="114"/>
      <c r="BU1170" s="114"/>
      <c r="BV1170" s="114"/>
      <c r="BW1170" s="114"/>
      <c r="BX1170" s="14"/>
      <c r="BY1170" s="14"/>
      <c r="BZ1170" s="15"/>
      <c r="CA1170" s="263"/>
      <c r="CB1170" s="263"/>
      <c r="CC1170" s="263"/>
      <c r="CD1170" s="263"/>
      <c r="CE1170" s="264"/>
      <c r="CF1170" s="264"/>
      <c r="CG1170" s="264"/>
      <c r="CH1170" s="2"/>
    </row>
    <row r="1171" spans="1:86" s="1" customFormat="1" x14ac:dyDescent="0.2">
      <c r="A1171" s="28"/>
      <c r="B1171" s="28"/>
      <c r="C1171" s="28"/>
      <c r="D1171" s="29"/>
      <c r="E1171" s="29"/>
      <c r="F1171" s="111"/>
      <c r="G1171" s="111"/>
      <c r="H1171" s="107"/>
      <c r="I1171" s="115"/>
      <c r="J1171" s="115"/>
      <c r="K1171" s="107"/>
      <c r="L1171" s="115"/>
      <c r="M1171" s="115"/>
      <c r="N1171" s="115"/>
      <c r="O1171" s="115"/>
      <c r="P1171" s="115"/>
      <c r="Q1171" s="30"/>
      <c r="R1171" s="109"/>
      <c r="S1171" s="30"/>
      <c r="T1171" s="30"/>
      <c r="U1171" s="31"/>
      <c r="V1171" s="30"/>
      <c r="W1171" s="30"/>
      <c r="X1171" s="32"/>
      <c r="Y1171" s="33"/>
      <c r="Z1171" s="33"/>
      <c r="AA1171" s="34"/>
      <c r="AB1171" s="52"/>
      <c r="AC1171" s="34"/>
      <c r="AD1171" s="52"/>
      <c r="AE1171" s="35"/>
      <c r="AF1171" s="35"/>
      <c r="AG1171" s="35"/>
      <c r="AH1171" s="35"/>
      <c r="AI1171" s="54"/>
      <c r="AJ1171" s="54"/>
      <c r="AK1171" s="54"/>
      <c r="AL1171" s="54"/>
      <c r="AM1171" s="54"/>
      <c r="AN1171" s="54"/>
      <c r="AO1171" s="54"/>
      <c r="AP1171" s="54"/>
      <c r="AQ1171" s="54"/>
      <c r="AR1171" s="36"/>
      <c r="AS1171" s="116"/>
      <c r="AT1171" s="37"/>
      <c r="AU1171" s="37"/>
      <c r="AV1171" s="16"/>
      <c r="AW1171" s="16"/>
      <c r="AX1171" s="40"/>
      <c r="AY1171" s="40"/>
      <c r="AZ1171" s="40"/>
      <c r="BA1171" s="40"/>
      <c r="BB1171" s="40"/>
      <c r="BC1171" s="40"/>
      <c r="BD1171" s="40"/>
      <c r="BE1171" s="40"/>
      <c r="BF1171" s="40"/>
      <c r="BG1171" s="40"/>
      <c r="BH1171" s="119"/>
      <c r="BI1171" s="119"/>
      <c r="BJ1171" s="41"/>
      <c r="BK1171" s="41"/>
      <c r="BL1171" s="41"/>
      <c r="BM1171" s="41"/>
      <c r="BN1171" s="41"/>
      <c r="BO1171" s="41"/>
      <c r="BP1171" s="41"/>
      <c r="BQ1171" s="41"/>
      <c r="BR1171" s="41"/>
      <c r="BS1171" s="41"/>
      <c r="BT1171" s="114"/>
      <c r="BU1171" s="114"/>
      <c r="BV1171" s="114"/>
      <c r="BW1171" s="114"/>
      <c r="BX1171" s="14"/>
      <c r="BY1171" s="14"/>
      <c r="BZ1171" s="15"/>
      <c r="CA1171" s="263"/>
      <c r="CB1171" s="263"/>
      <c r="CC1171" s="263"/>
      <c r="CD1171" s="263"/>
      <c r="CE1171" s="264"/>
      <c r="CF1171" s="264"/>
      <c r="CG1171" s="264"/>
      <c r="CH1171" s="2"/>
    </row>
    <row r="1172" spans="1:86" s="1" customFormat="1" x14ac:dyDescent="0.2">
      <c r="A1172" s="28"/>
      <c r="B1172" s="28"/>
      <c r="C1172" s="28"/>
      <c r="D1172" s="29"/>
      <c r="E1172" s="29"/>
      <c r="F1172" s="111"/>
      <c r="G1172" s="111"/>
      <c r="H1172" s="107"/>
      <c r="I1172" s="115"/>
      <c r="J1172" s="115"/>
      <c r="K1172" s="107"/>
      <c r="L1172" s="115"/>
      <c r="M1172" s="115"/>
      <c r="N1172" s="115"/>
      <c r="O1172" s="115"/>
      <c r="P1172" s="115"/>
      <c r="Q1172" s="30"/>
      <c r="R1172" s="109"/>
      <c r="S1172" s="30"/>
      <c r="T1172" s="30"/>
      <c r="U1172" s="31"/>
      <c r="V1172" s="30"/>
      <c r="W1172" s="30"/>
      <c r="X1172" s="32"/>
      <c r="Y1172" s="33"/>
      <c r="Z1172" s="33"/>
      <c r="AA1172" s="34"/>
      <c r="AB1172" s="52"/>
      <c r="AC1172" s="34"/>
      <c r="AD1172" s="52"/>
      <c r="AE1172" s="35"/>
      <c r="AF1172" s="35"/>
      <c r="AG1172" s="35"/>
      <c r="AH1172" s="35"/>
      <c r="AI1172" s="54"/>
      <c r="AJ1172" s="54"/>
      <c r="AK1172" s="54"/>
      <c r="AL1172" s="54"/>
      <c r="AM1172" s="54"/>
      <c r="AN1172" s="54"/>
      <c r="AO1172" s="54"/>
      <c r="AP1172" s="54"/>
      <c r="AQ1172" s="54"/>
      <c r="AR1172" s="36"/>
      <c r="AS1172" s="116"/>
      <c r="AT1172" s="37"/>
      <c r="AU1172" s="37"/>
      <c r="AV1172" s="16"/>
      <c r="AW1172" s="16"/>
      <c r="AX1172" s="40"/>
      <c r="AY1172" s="40"/>
      <c r="AZ1172" s="40"/>
      <c r="BA1172" s="40"/>
      <c r="BB1172" s="40"/>
      <c r="BC1172" s="40"/>
      <c r="BD1172" s="40"/>
      <c r="BE1172" s="40"/>
      <c r="BF1172" s="40"/>
      <c r="BG1172" s="40"/>
      <c r="BH1172" s="119"/>
      <c r="BI1172" s="119"/>
      <c r="BJ1172" s="41"/>
      <c r="BK1172" s="41"/>
      <c r="BL1172" s="41"/>
      <c r="BM1172" s="41"/>
      <c r="BN1172" s="41"/>
      <c r="BO1172" s="41"/>
      <c r="BP1172" s="41"/>
      <c r="BQ1172" s="41"/>
      <c r="BR1172" s="41"/>
      <c r="BS1172" s="41"/>
      <c r="BT1172" s="114"/>
      <c r="BU1172" s="114"/>
      <c r="BV1172" s="114"/>
      <c r="BW1172" s="114"/>
      <c r="BX1172" s="14"/>
      <c r="BY1172" s="14"/>
      <c r="BZ1172" s="15"/>
      <c r="CA1172" s="263"/>
      <c r="CB1172" s="263"/>
      <c r="CC1172" s="263"/>
      <c r="CD1172" s="263"/>
      <c r="CE1172" s="264"/>
      <c r="CF1172" s="264"/>
      <c r="CG1172" s="264"/>
      <c r="CH1172" s="2"/>
    </row>
    <row r="1173" spans="1:86" s="1" customFormat="1" x14ac:dyDescent="0.2">
      <c r="A1173" s="28"/>
      <c r="B1173" s="28"/>
      <c r="C1173" s="28"/>
      <c r="D1173" s="29"/>
      <c r="E1173" s="29"/>
      <c r="F1173" s="111"/>
      <c r="G1173" s="111"/>
      <c r="H1173" s="107"/>
      <c r="I1173" s="115"/>
      <c r="J1173" s="115"/>
      <c r="K1173" s="107"/>
      <c r="L1173" s="115"/>
      <c r="M1173" s="115"/>
      <c r="N1173" s="115"/>
      <c r="O1173" s="115"/>
      <c r="P1173" s="115"/>
      <c r="Q1173" s="30"/>
      <c r="R1173" s="109"/>
      <c r="S1173" s="30"/>
      <c r="T1173" s="30"/>
      <c r="U1173" s="31"/>
      <c r="V1173" s="30"/>
      <c r="W1173" s="30"/>
      <c r="X1173" s="32"/>
      <c r="Y1173" s="33"/>
      <c r="Z1173" s="33"/>
      <c r="AA1173" s="34"/>
      <c r="AB1173" s="52"/>
      <c r="AC1173" s="34"/>
      <c r="AD1173" s="52"/>
      <c r="AE1173" s="35"/>
      <c r="AF1173" s="35"/>
      <c r="AG1173" s="35"/>
      <c r="AH1173" s="35"/>
      <c r="AI1173" s="54"/>
      <c r="AJ1173" s="54"/>
      <c r="AK1173" s="54"/>
      <c r="AL1173" s="54"/>
      <c r="AM1173" s="54"/>
      <c r="AN1173" s="54"/>
      <c r="AO1173" s="54"/>
      <c r="AP1173" s="54"/>
      <c r="AQ1173" s="54"/>
      <c r="AR1173" s="36"/>
      <c r="AS1173" s="116"/>
      <c r="AT1173" s="37"/>
      <c r="AU1173" s="37"/>
      <c r="AV1173" s="16"/>
      <c r="AW1173" s="16"/>
      <c r="AX1173" s="40"/>
      <c r="AY1173" s="40"/>
      <c r="AZ1173" s="40"/>
      <c r="BA1173" s="40"/>
      <c r="BB1173" s="40"/>
      <c r="BC1173" s="40"/>
      <c r="BD1173" s="40"/>
      <c r="BE1173" s="40"/>
      <c r="BF1173" s="40"/>
      <c r="BG1173" s="40"/>
      <c r="BH1173" s="119"/>
      <c r="BI1173" s="119"/>
      <c r="BJ1173" s="41"/>
      <c r="BK1173" s="41"/>
      <c r="BL1173" s="41"/>
      <c r="BM1173" s="41"/>
      <c r="BN1173" s="41"/>
      <c r="BO1173" s="41"/>
      <c r="BP1173" s="41"/>
      <c r="BQ1173" s="41"/>
      <c r="BR1173" s="41"/>
      <c r="BS1173" s="41"/>
      <c r="BT1173" s="114"/>
      <c r="BU1173" s="114"/>
      <c r="BV1173" s="114"/>
      <c r="BW1173" s="114"/>
      <c r="BX1173" s="14"/>
      <c r="BY1173" s="14"/>
      <c r="BZ1173" s="15"/>
      <c r="CA1173" s="263"/>
      <c r="CB1173" s="263"/>
      <c r="CC1173" s="263"/>
      <c r="CD1173" s="263"/>
      <c r="CE1173" s="264"/>
      <c r="CF1173" s="264"/>
      <c r="CG1173" s="264"/>
      <c r="CH1173" s="2"/>
    </row>
    <row r="1174" spans="1:86" s="1" customFormat="1" x14ac:dyDescent="0.2">
      <c r="A1174" s="28"/>
      <c r="B1174" s="28"/>
      <c r="C1174" s="28"/>
      <c r="D1174" s="29"/>
      <c r="E1174" s="29"/>
      <c r="F1174" s="111"/>
      <c r="G1174" s="111"/>
      <c r="H1174" s="107"/>
      <c r="I1174" s="115"/>
      <c r="J1174" s="115"/>
      <c r="K1174" s="107"/>
      <c r="L1174" s="115"/>
      <c r="M1174" s="115"/>
      <c r="N1174" s="115"/>
      <c r="O1174" s="115"/>
      <c r="P1174" s="115"/>
      <c r="Q1174" s="30"/>
      <c r="R1174" s="109"/>
      <c r="S1174" s="30"/>
      <c r="T1174" s="30"/>
      <c r="U1174" s="31"/>
      <c r="V1174" s="30"/>
      <c r="W1174" s="30"/>
      <c r="X1174" s="32"/>
      <c r="Y1174" s="33"/>
      <c r="Z1174" s="33"/>
      <c r="AA1174" s="34"/>
      <c r="AB1174" s="52"/>
      <c r="AC1174" s="34"/>
      <c r="AD1174" s="52"/>
      <c r="AE1174" s="35"/>
      <c r="AF1174" s="35"/>
      <c r="AG1174" s="35"/>
      <c r="AH1174" s="35"/>
      <c r="AI1174" s="54"/>
      <c r="AJ1174" s="54"/>
      <c r="AK1174" s="54"/>
      <c r="AL1174" s="54"/>
      <c r="AM1174" s="54"/>
      <c r="AN1174" s="54"/>
      <c r="AO1174" s="54"/>
      <c r="AP1174" s="54"/>
      <c r="AQ1174" s="54"/>
      <c r="AR1174" s="36"/>
      <c r="AS1174" s="116"/>
      <c r="AT1174" s="37"/>
      <c r="AU1174" s="37"/>
      <c r="AV1174" s="16"/>
      <c r="AW1174" s="16"/>
      <c r="AX1174" s="40"/>
      <c r="AY1174" s="40"/>
      <c r="AZ1174" s="40"/>
      <c r="BA1174" s="40"/>
      <c r="BB1174" s="40"/>
      <c r="BC1174" s="40"/>
      <c r="BD1174" s="40"/>
      <c r="BE1174" s="40"/>
      <c r="BF1174" s="40"/>
      <c r="BG1174" s="40"/>
      <c r="BH1174" s="119"/>
      <c r="BI1174" s="119"/>
      <c r="BJ1174" s="41"/>
      <c r="BK1174" s="41"/>
      <c r="BL1174" s="41"/>
      <c r="BM1174" s="41"/>
      <c r="BN1174" s="41"/>
      <c r="BO1174" s="41"/>
      <c r="BP1174" s="41"/>
      <c r="BQ1174" s="41"/>
      <c r="BR1174" s="41"/>
      <c r="BS1174" s="41"/>
      <c r="BT1174" s="114"/>
      <c r="BU1174" s="114"/>
      <c r="BV1174" s="114"/>
      <c r="BW1174" s="114"/>
      <c r="BX1174" s="14"/>
      <c r="BY1174" s="14"/>
      <c r="BZ1174" s="15"/>
      <c r="CA1174" s="263"/>
      <c r="CB1174" s="263"/>
      <c r="CC1174" s="263"/>
      <c r="CD1174" s="263"/>
      <c r="CE1174" s="264"/>
      <c r="CF1174" s="264"/>
      <c r="CG1174" s="264"/>
      <c r="CH1174" s="2"/>
    </row>
    <row r="1175" spans="1:86" s="1" customFormat="1" x14ac:dyDescent="0.2">
      <c r="A1175" s="28"/>
      <c r="B1175" s="28"/>
      <c r="C1175" s="28"/>
      <c r="D1175" s="29"/>
      <c r="E1175" s="29"/>
      <c r="F1175" s="111"/>
      <c r="G1175" s="111"/>
      <c r="H1175" s="107"/>
      <c r="I1175" s="115"/>
      <c r="J1175" s="115"/>
      <c r="K1175" s="107"/>
      <c r="L1175" s="115"/>
      <c r="M1175" s="115"/>
      <c r="N1175" s="115"/>
      <c r="O1175" s="115"/>
      <c r="P1175" s="115"/>
      <c r="Q1175" s="30"/>
      <c r="R1175" s="109"/>
      <c r="S1175" s="30"/>
      <c r="T1175" s="30"/>
      <c r="U1175" s="31"/>
      <c r="V1175" s="30"/>
      <c r="W1175" s="30"/>
      <c r="X1175" s="32"/>
      <c r="Y1175" s="33"/>
      <c r="Z1175" s="33"/>
      <c r="AA1175" s="34"/>
      <c r="AB1175" s="52"/>
      <c r="AC1175" s="34"/>
      <c r="AD1175" s="52"/>
      <c r="AE1175" s="35"/>
      <c r="AF1175" s="35"/>
      <c r="AG1175" s="35"/>
      <c r="AH1175" s="35"/>
      <c r="AI1175" s="54"/>
      <c r="AJ1175" s="54"/>
      <c r="AK1175" s="54"/>
      <c r="AL1175" s="54"/>
      <c r="AM1175" s="54"/>
      <c r="AN1175" s="54"/>
      <c r="AO1175" s="54"/>
      <c r="AP1175" s="54"/>
      <c r="AQ1175" s="54"/>
      <c r="AR1175" s="36"/>
      <c r="AS1175" s="116"/>
      <c r="AT1175" s="37"/>
      <c r="AU1175" s="37"/>
      <c r="AV1175" s="16"/>
      <c r="AW1175" s="16"/>
      <c r="AX1175" s="40"/>
      <c r="AY1175" s="40"/>
      <c r="AZ1175" s="40"/>
      <c r="BA1175" s="40"/>
      <c r="BB1175" s="40"/>
      <c r="BC1175" s="40"/>
      <c r="BD1175" s="40"/>
      <c r="BE1175" s="40"/>
      <c r="BF1175" s="40"/>
      <c r="BG1175" s="40"/>
      <c r="BH1175" s="119"/>
      <c r="BI1175" s="119"/>
      <c r="BJ1175" s="41"/>
      <c r="BK1175" s="41"/>
      <c r="BL1175" s="41"/>
      <c r="BM1175" s="41"/>
      <c r="BN1175" s="41"/>
      <c r="BO1175" s="41"/>
      <c r="BP1175" s="41"/>
      <c r="BQ1175" s="41"/>
      <c r="BR1175" s="41"/>
      <c r="BS1175" s="41"/>
      <c r="BT1175" s="114"/>
      <c r="BU1175" s="114"/>
      <c r="BV1175" s="114"/>
      <c r="BW1175" s="114"/>
      <c r="BX1175" s="14"/>
      <c r="BY1175" s="14"/>
      <c r="BZ1175" s="15"/>
      <c r="CA1175" s="263"/>
      <c r="CB1175" s="263"/>
      <c r="CC1175" s="263"/>
      <c r="CD1175" s="263"/>
      <c r="CE1175" s="264"/>
      <c r="CF1175" s="264"/>
      <c r="CG1175" s="264"/>
      <c r="CH1175" s="2"/>
    </row>
    <row r="1176" spans="1:86" s="1" customFormat="1" x14ac:dyDescent="0.2">
      <c r="A1176" s="28"/>
      <c r="B1176" s="28"/>
      <c r="C1176" s="28"/>
      <c r="D1176" s="29"/>
      <c r="E1176" s="29"/>
      <c r="F1176" s="111"/>
      <c r="G1176" s="111"/>
      <c r="H1176" s="107"/>
      <c r="I1176" s="115"/>
      <c r="J1176" s="115"/>
      <c r="K1176" s="107"/>
      <c r="L1176" s="115"/>
      <c r="M1176" s="115"/>
      <c r="N1176" s="115"/>
      <c r="O1176" s="115"/>
      <c r="P1176" s="115"/>
      <c r="Q1176" s="30"/>
      <c r="R1176" s="109"/>
      <c r="S1176" s="30"/>
      <c r="T1176" s="30"/>
      <c r="U1176" s="31"/>
      <c r="V1176" s="30"/>
      <c r="W1176" s="30"/>
      <c r="X1176" s="32"/>
      <c r="Y1176" s="33"/>
      <c r="Z1176" s="33"/>
      <c r="AA1176" s="34"/>
      <c r="AB1176" s="52"/>
      <c r="AC1176" s="34"/>
      <c r="AD1176" s="52"/>
      <c r="AE1176" s="35"/>
      <c r="AF1176" s="35"/>
      <c r="AG1176" s="35"/>
      <c r="AH1176" s="35"/>
      <c r="AI1176" s="54"/>
      <c r="AJ1176" s="54"/>
      <c r="AK1176" s="54"/>
      <c r="AL1176" s="54"/>
      <c r="AM1176" s="54"/>
      <c r="AN1176" s="54"/>
      <c r="AO1176" s="54"/>
      <c r="AP1176" s="54"/>
      <c r="AQ1176" s="54"/>
      <c r="AR1176" s="36"/>
      <c r="AS1176" s="116"/>
      <c r="AT1176" s="37"/>
      <c r="AU1176" s="37"/>
      <c r="AV1176" s="16"/>
      <c r="AW1176" s="16"/>
      <c r="AX1176" s="40"/>
      <c r="AY1176" s="40"/>
      <c r="AZ1176" s="40"/>
      <c r="BA1176" s="40"/>
      <c r="BB1176" s="40"/>
      <c r="BC1176" s="40"/>
      <c r="BD1176" s="40"/>
      <c r="BE1176" s="40"/>
      <c r="BF1176" s="40"/>
      <c r="BG1176" s="40"/>
      <c r="BH1176" s="119"/>
      <c r="BI1176" s="119"/>
      <c r="BJ1176" s="41"/>
      <c r="BK1176" s="41"/>
      <c r="BL1176" s="41"/>
      <c r="BM1176" s="41"/>
      <c r="BN1176" s="41"/>
      <c r="BO1176" s="41"/>
      <c r="BP1176" s="41"/>
      <c r="BQ1176" s="41"/>
      <c r="BR1176" s="41"/>
      <c r="BS1176" s="41"/>
      <c r="BT1176" s="114"/>
      <c r="BU1176" s="114"/>
      <c r="BV1176" s="114"/>
      <c r="BW1176" s="114"/>
      <c r="BX1176" s="14"/>
      <c r="BY1176" s="14"/>
      <c r="BZ1176" s="15"/>
      <c r="CA1176" s="263"/>
      <c r="CB1176" s="263"/>
      <c r="CC1176" s="263"/>
      <c r="CD1176" s="263"/>
      <c r="CE1176" s="264"/>
      <c r="CF1176" s="264"/>
      <c r="CG1176" s="264"/>
      <c r="CH1176" s="2"/>
    </row>
    <row r="1177" spans="1:86" s="1" customFormat="1" x14ac:dyDescent="0.2">
      <c r="A1177" s="28"/>
      <c r="B1177" s="28"/>
      <c r="C1177" s="28"/>
      <c r="D1177" s="29"/>
      <c r="E1177" s="29"/>
      <c r="F1177" s="111"/>
      <c r="G1177" s="111"/>
      <c r="H1177" s="107"/>
      <c r="I1177" s="115"/>
      <c r="J1177" s="115"/>
      <c r="K1177" s="107"/>
      <c r="L1177" s="115"/>
      <c r="M1177" s="115"/>
      <c r="N1177" s="115"/>
      <c r="O1177" s="115"/>
      <c r="P1177" s="115"/>
      <c r="Q1177" s="30"/>
      <c r="R1177" s="109"/>
      <c r="S1177" s="30"/>
      <c r="T1177" s="30"/>
      <c r="U1177" s="31"/>
      <c r="V1177" s="30"/>
      <c r="W1177" s="30"/>
      <c r="X1177" s="32"/>
      <c r="Y1177" s="33"/>
      <c r="Z1177" s="33"/>
      <c r="AA1177" s="34"/>
      <c r="AB1177" s="52"/>
      <c r="AC1177" s="34"/>
      <c r="AD1177" s="52"/>
      <c r="AE1177" s="35"/>
      <c r="AF1177" s="35"/>
      <c r="AG1177" s="35"/>
      <c r="AH1177" s="35"/>
      <c r="AI1177" s="54"/>
      <c r="AJ1177" s="54"/>
      <c r="AK1177" s="54"/>
      <c r="AL1177" s="54"/>
      <c r="AM1177" s="54"/>
      <c r="AN1177" s="54"/>
      <c r="AO1177" s="54"/>
      <c r="AP1177" s="54"/>
      <c r="AQ1177" s="54"/>
      <c r="AR1177" s="36"/>
      <c r="AS1177" s="116"/>
      <c r="AT1177" s="37"/>
      <c r="AU1177" s="37"/>
      <c r="AV1177" s="16"/>
      <c r="AW1177" s="16"/>
      <c r="AX1177" s="40"/>
      <c r="AY1177" s="40"/>
      <c r="AZ1177" s="40"/>
      <c r="BA1177" s="40"/>
      <c r="BB1177" s="40"/>
      <c r="BC1177" s="40"/>
      <c r="BD1177" s="40"/>
      <c r="BE1177" s="40"/>
      <c r="BF1177" s="40"/>
      <c r="BG1177" s="40"/>
      <c r="BH1177" s="119"/>
      <c r="BI1177" s="119"/>
      <c r="BJ1177" s="41"/>
      <c r="BK1177" s="41"/>
      <c r="BL1177" s="41"/>
      <c r="BM1177" s="41"/>
      <c r="BN1177" s="41"/>
      <c r="BO1177" s="41"/>
      <c r="BP1177" s="41"/>
      <c r="BQ1177" s="41"/>
      <c r="BR1177" s="41"/>
      <c r="BS1177" s="41"/>
      <c r="BT1177" s="114"/>
      <c r="BU1177" s="114"/>
      <c r="BV1177" s="114"/>
      <c r="BW1177" s="114"/>
      <c r="BX1177" s="14"/>
      <c r="BY1177" s="14"/>
      <c r="BZ1177" s="15"/>
      <c r="CA1177" s="263"/>
      <c r="CB1177" s="263"/>
      <c r="CC1177" s="263"/>
      <c r="CD1177" s="263"/>
      <c r="CE1177" s="264"/>
      <c r="CF1177" s="264"/>
      <c r="CG1177" s="264"/>
      <c r="CH1177" s="2"/>
    </row>
    <row r="1178" spans="1:86" s="1" customFormat="1" x14ac:dyDescent="0.2">
      <c r="A1178" s="28"/>
      <c r="B1178" s="28"/>
      <c r="C1178" s="28"/>
      <c r="D1178" s="29"/>
      <c r="E1178" s="29"/>
      <c r="F1178" s="111"/>
      <c r="G1178" s="111"/>
      <c r="H1178" s="107"/>
      <c r="I1178" s="115"/>
      <c r="J1178" s="115"/>
      <c r="K1178" s="107"/>
      <c r="L1178" s="115"/>
      <c r="M1178" s="115"/>
      <c r="N1178" s="115"/>
      <c r="O1178" s="115"/>
      <c r="P1178" s="115"/>
      <c r="Q1178" s="30"/>
      <c r="R1178" s="109"/>
      <c r="S1178" s="30"/>
      <c r="T1178" s="30"/>
      <c r="U1178" s="31"/>
      <c r="V1178" s="30"/>
      <c r="W1178" s="30"/>
      <c r="X1178" s="32"/>
      <c r="Y1178" s="33"/>
      <c r="Z1178" s="33"/>
      <c r="AA1178" s="34"/>
      <c r="AB1178" s="52"/>
      <c r="AC1178" s="34"/>
      <c r="AD1178" s="52"/>
      <c r="AE1178" s="35"/>
      <c r="AF1178" s="35"/>
      <c r="AG1178" s="35"/>
      <c r="AH1178" s="35"/>
      <c r="AI1178" s="54"/>
      <c r="AJ1178" s="54"/>
      <c r="AK1178" s="54"/>
      <c r="AL1178" s="54"/>
      <c r="AM1178" s="54"/>
      <c r="AN1178" s="54"/>
      <c r="AO1178" s="54"/>
      <c r="AP1178" s="54"/>
      <c r="AQ1178" s="54"/>
      <c r="AR1178" s="36"/>
      <c r="AS1178" s="116"/>
      <c r="AT1178" s="37"/>
      <c r="AU1178" s="37"/>
      <c r="AV1178" s="16"/>
      <c r="AW1178" s="16"/>
      <c r="AX1178" s="40"/>
      <c r="AY1178" s="40"/>
      <c r="AZ1178" s="40"/>
      <c r="BA1178" s="40"/>
      <c r="BB1178" s="40"/>
      <c r="BC1178" s="40"/>
      <c r="BD1178" s="40"/>
      <c r="BE1178" s="40"/>
      <c r="BF1178" s="40"/>
      <c r="BG1178" s="40"/>
      <c r="BH1178" s="119"/>
      <c r="BI1178" s="119"/>
      <c r="BJ1178" s="41"/>
      <c r="BK1178" s="41"/>
      <c r="BL1178" s="41"/>
      <c r="BM1178" s="41"/>
      <c r="BN1178" s="41"/>
      <c r="BO1178" s="41"/>
      <c r="BP1178" s="41"/>
      <c r="BQ1178" s="41"/>
      <c r="BR1178" s="41"/>
      <c r="BS1178" s="41"/>
      <c r="BT1178" s="114"/>
      <c r="BU1178" s="114"/>
      <c r="BV1178" s="114"/>
      <c r="BW1178" s="114"/>
      <c r="BX1178" s="14"/>
      <c r="BY1178" s="14"/>
      <c r="BZ1178" s="15"/>
      <c r="CA1178" s="263"/>
      <c r="CB1178" s="263"/>
      <c r="CC1178" s="263"/>
      <c r="CD1178" s="263"/>
      <c r="CE1178" s="264"/>
      <c r="CF1178" s="264"/>
      <c r="CG1178" s="264"/>
      <c r="CH1178" s="2"/>
    </row>
    <row r="1179" spans="1:86" s="1" customFormat="1" x14ac:dyDescent="0.2">
      <c r="A1179" s="28"/>
      <c r="B1179" s="28"/>
      <c r="C1179" s="28"/>
      <c r="D1179" s="29"/>
      <c r="E1179" s="29"/>
      <c r="F1179" s="111"/>
      <c r="G1179" s="111"/>
      <c r="H1179" s="107"/>
      <c r="I1179" s="115"/>
      <c r="J1179" s="115"/>
      <c r="K1179" s="107"/>
      <c r="L1179" s="115"/>
      <c r="M1179" s="115"/>
      <c r="N1179" s="115"/>
      <c r="O1179" s="115"/>
      <c r="P1179" s="115"/>
      <c r="Q1179" s="30"/>
      <c r="R1179" s="109"/>
      <c r="S1179" s="30"/>
      <c r="T1179" s="30"/>
      <c r="U1179" s="31"/>
      <c r="V1179" s="30"/>
      <c r="W1179" s="30"/>
      <c r="X1179" s="32"/>
      <c r="Y1179" s="33"/>
      <c r="Z1179" s="33"/>
      <c r="AA1179" s="34"/>
      <c r="AB1179" s="52"/>
      <c r="AC1179" s="34"/>
      <c r="AD1179" s="52"/>
      <c r="AE1179" s="35"/>
      <c r="AF1179" s="35"/>
      <c r="AG1179" s="35"/>
      <c r="AH1179" s="35"/>
      <c r="AI1179" s="54"/>
      <c r="AJ1179" s="54"/>
      <c r="AK1179" s="54"/>
      <c r="AL1179" s="54"/>
      <c r="AM1179" s="54"/>
      <c r="AN1179" s="54"/>
      <c r="AO1179" s="54"/>
      <c r="AP1179" s="54"/>
      <c r="AQ1179" s="54"/>
      <c r="AR1179" s="36"/>
      <c r="AS1179" s="116"/>
      <c r="AT1179" s="37"/>
      <c r="AU1179" s="37"/>
      <c r="AV1179" s="16"/>
      <c r="AW1179" s="16"/>
      <c r="AX1179" s="40"/>
      <c r="AY1179" s="40"/>
      <c r="AZ1179" s="40"/>
      <c r="BA1179" s="40"/>
      <c r="BB1179" s="40"/>
      <c r="BC1179" s="40"/>
      <c r="BD1179" s="40"/>
      <c r="BE1179" s="40"/>
      <c r="BF1179" s="40"/>
      <c r="BG1179" s="40"/>
      <c r="BH1179" s="119"/>
      <c r="BI1179" s="119"/>
      <c r="BJ1179" s="41"/>
      <c r="BK1179" s="41"/>
      <c r="BL1179" s="41"/>
      <c r="BM1179" s="41"/>
      <c r="BN1179" s="41"/>
      <c r="BO1179" s="41"/>
      <c r="BP1179" s="41"/>
      <c r="BQ1179" s="41"/>
      <c r="BR1179" s="41"/>
      <c r="BS1179" s="41"/>
      <c r="BT1179" s="114"/>
      <c r="BU1179" s="114"/>
      <c r="BV1179" s="114"/>
      <c r="BW1179" s="114"/>
      <c r="BX1179" s="14"/>
      <c r="BY1179" s="14"/>
      <c r="BZ1179" s="15"/>
      <c r="CA1179" s="263"/>
      <c r="CB1179" s="263"/>
      <c r="CC1179" s="263"/>
      <c r="CD1179" s="263"/>
      <c r="CE1179" s="264"/>
      <c r="CF1179" s="264"/>
      <c r="CG1179" s="264"/>
      <c r="CH1179" s="2"/>
    </row>
    <row r="1180" spans="1:86" s="1" customFormat="1" x14ac:dyDescent="0.2">
      <c r="A1180" s="28"/>
      <c r="B1180" s="28"/>
      <c r="C1180" s="28"/>
      <c r="D1180" s="29"/>
      <c r="E1180" s="29"/>
      <c r="F1180" s="111"/>
      <c r="G1180" s="111"/>
      <c r="H1180" s="107"/>
      <c r="I1180" s="115"/>
      <c r="J1180" s="115"/>
      <c r="K1180" s="107"/>
      <c r="L1180" s="115"/>
      <c r="M1180" s="115"/>
      <c r="N1180" s="115"/>
      <c r="O1180" s="115"/>
      <c r="P1180" s="115"/>
      <c r="Q1180" s="30"/>
      <c r="R1180" s="109"/>
      <c r="S1180" s="30"/>
      <c r="T1180" s="30"/>
      <c r="U1180" s="31"/>
      <c r="V1180" s="30"/>
      <c r="W1180" s="30"/>
      <c r="X1180" s="32"/>
      <c r="Y1180" s="33"/>
      <c r="Z1180" s="33"/>
      <c r="AA1180" s="34"/>
      <c r="AB1180" s="52"/>
      <c r="AC1180" s="34"/>
      <c r="AD1180" s="52"/>
      <c r="AE1180" s="35"/>
      <c r="AF1180" s="35"/>
      <c r="AG1180" s="35"/>
      <c r="AH1180" s="35"/>
      <c r="AI1180" s="54"/>
      <c r="AJ1180" s="54"/>
      <c r="AK1180" s="54"/>
      <c r="AL1180" s="54"/>
      <c r="AM1180" s="54"/>
      <c r="AN1180" s="54"/>
      <c r="AO1180" s="54"/>
      <c r="AP1180" s="54"/>
      <c r="AQ1180" s="54"/>
      <c r="AR1180" s="36"/>
      <c r="AS1180" s="116"/>
      <c r="AT1180" s="37"/>
      <c r="AU1180" s="37"/>
      <c r="AV1180" s="16"/>
      <c r="AW1180" s="16"/>
      <c r="AX1180" s="40"/>
      <c r="AY1180" s="40"/>
      <c r="AZ1180" s="40"/>
      <c r="BA1180" s="40"/>
      <c r="BB1180" s="40"/>
      <c r="BC1180" s="40"/>
      <c r="BD1180" s="40"/>
      <c r="BE1180" s="40"/>
      <c r="BF1180" s="40"/>
      <c r="BG1180" s="40"/>
      <c r="BH1180" s="119"/>
      <c r="BI1180" s="119"/>
      <c r="BJ1180" s="41"/>
      <c r="BK1180" s="41"/>
      <c r="BL1180" s="41"/>
      <c r="BM1180" s="41"/>
      <c r="BN1180" s="41"/>
      <c r="BO1180" s="41"/>
      <c r="BP1180" s="41"/>
      <c r="BQ1180" s="41"/>
      <c r="BR1180" s="41"/>
      <c r="BS1180" s="41"/>
      <c r="BT1180" s="114"/>
      <c r="BU1180" s="114"/>
      <c r="BV1180" s="114"/>
      <c r="BW1180" s="114"/>
      <c r="BX1180" s="14"/>
      <c r="BY1180" s="14"/>
      <c r="BZ1180" s="15"/>
      <c r="CA1180" s="263"/>
      <c r="CB1180" s="263"/>
      <c r="CC1180" s="263"/>
      <c r="CD1180" s="263"/>
      <c r="CE1180" s="264"/>
      <c r="CF1180" s="264"/>
      <c r="CG1180" s="264"/>
      <c r="CH1180" s="2"/>
    </row>
    <row r="1181" spans="1:86" s="1" customFormat="1" x14ac:dyDescent="0.2">
      <c r="A1181" s="28"/>
      <c r="B1181" s="28"/>
      <c r="C1181" s="28"/>
      <c r="D1181" s="29"/>
      <c r="E1181" s="29"/>
      <c r="F1181" s="111"/>
      <c r="G1181" s="111"/>
      <c r="H1181" s="107"/>
      <c r="I1181" s="115"/>
      <c r="J1181" s="115"/>
      <c r="K1181" s="107"/>
      <c r="L1181" s="115"/>
      <c r="M1181" s="115"/>
      <c r="N1181" s="115"/>
      <c r="O1181" s="115"/>
      <c r="P1181" s="115"/>
      <c r="Q1181" s="30"/>
      <c r="R1181" s="109"/>
      <c r="S1181" s="30"/>
      <c r="T1181" s="30"/>
      <c r="U1181" s="31"/>
      <c r="V1181" s="30"/>
      <c r="W1181" s="30"/>
      <c r="X1181" s="32"/>
      <c r="Y1181" s="33"/>
      <c r="Z1181" s="33"/>
      <c r="AA1181" s="34"/>
      <c r="AB1181" s="52"/>
      <c r="AC1181" s="34"/>
      <c r="AD1181" s="52"/>
      <c r="AE1181" s="35"/>
      <c r="AF1181" s="35"/>
      <c r="AG1181" s="35"/>
      <c r="AH1181" s="35"/>
      <c r="AI1181" s="54"/>
      <c r="AJ1181" s="54"/>
      <c r="AK1181" s="54"/>
      <c r="AL1181" s="54"/>
      <c r="AM1181" s="54"/>
      <c r="AN1181" s="54"/>
      <c r="AO1181" s="54"/>
      <c r="AP1181" s="54"/>
      <c r="AQ1181" s="54"/>
      <c r="AR1181" s="36"/>
      <c r="AS1181" s="116"/>
      <c r="AT1181" s="37"/>
      <c r="AU1181" s="37"/>
      <c r="AV1181" s="16"/>
      <c r="AW1181" s="16"/>
      <c r="AX1181" s="40"/>
      <c r="AY1181" s="40"/>
      <c r="AZ1181" s="40"/>
      <c r="BA1181" s="40"/>
      <c r="BB1181" s="40"/>
      <c r="BC1181" s="40"/>
      <c r="BD1181" s="40"/>
      <c r="BE1181" s="40"/>
      <c r="BF1181" s="40"/>
      <c r="BG1181" s="40"/>
      <c r="BH1181" s="119"/>
      <c r="BI1181" s="119"/>
      <c r="BJ1181" s="41"/>
      <c r="BK1181" s="41"/>
      <c r="BL1181" s="41"/>
      <c r="BM1181" s="41"/>
      <c r="BN1181" s="41"/>
      <c r="BO1181" s="41"/>
      <c r="BP1181" s="41"/>
      <c r="BQ1181" s="41"/>
      <c r="BR1181" s="41"/>
      <c r="BS1181" s="41"/>
      <c r="BT1181" s="114"/>
      <c r="BU1181" s="114"/>
      <c r="BV1181" s="114"/>
      <c r="BW1181" s="114"/>
      <c r="BX1181" s="14"/>
      <c r="BY1181" s="14"/>
      <c r="BZ1181" s="15"/>
      <c r="CA1181" s="263"/>
      <c r="CB1181" s="263"/>
      <c r="CC1181" s="263"/>
      <c r="CD1181" s="263"/>
      <c r="CE1181" s="264"/>
      <c r="CF1181" s="264"/>
      <c r="CG1181" s="264"/>
      <c r="CH1181" s="2"/>
    </row>
    <row r="1182" spans="1:86" s="1" customFormat="1" x14ac:dyDescent="0.2">
      <c r="A1182" s="28"/>
      <c r="B1182" s="28"/>
      <c r="C1182" s="28"/>
      <c r="D1182" s="29"/>
      <c r="E1182" s="29"/>
      <c r="F1182" s="111"/>
      <c r="G1182" s="111"/>
      <c r="H1182" s="107"/>
      <c r="I1182" s="115"/>
      <c r="J1182" s="115"/>
      <c r="K1182" s="107"/>
      <c r="L1182" s="115"/>
      <c r="M1182" s="115"/>
      <c r="N1182" s="115"/>
      <c r="O1182" s="115"/>
      <c r="P1182" s="115"/>
      <c r="Q1182" s="30"/>
      <c r="R1182" s="109"/>
      <c r="S1182" s="30"/>
      <c r="T1182" s="30"/>
      <c r="U1182" s="31"/>
      <c r="V1182" s="30"/>
      <c r="W1182" s="30"/>
      <c r="X1182" s="32"/>
      <c r="Y1182" s="33"/>
      <c r="Z1182" s="33"/>
      <c r="AA1182" s="34"/>
      <c r="AB1182" s="52"/>
      <c r="AC1182" s="34"/>
      <c r="AD1182" s="52"/>
      <c r="AE1182" s="35"/>
      <c r="AF1182" s="35"/>
      <c r="AG1182" s="35"/>
      <c r="AH1182" s="35"/>
      <c r="AI1182" s="54"/>
      <c r="AJ1182" s="54"/>
      <c r="AK1182" s="54"/>
      <c r="AL1182" s="54"/>
      <c r="AM1182" s="54"/>
      <c r="AN1182" s="54"/>
      <c r="AO1182" s="54"/>
      <c r="AP1182" s="54"/>
      <c r="AQ1182" s="54"/>
      <c r="AR1182" s="36"/>
      <c r="AS1182" s="116"/>
      <c r="AT1182" s="37"/>
      <c r="AU1182" s="37"/>
      <c r="AV1182" s="16"/>
      <c r="AW1182" s="16"/>
      <c r="AX1182" s="40"/>
      <c r="AY1182" s="40"/>
      <c r="AZ1182" s="40"/>
      <c r="BA1182" s="40"/>
      <c r="BB1182" s="40"/>
      <c r="BC1182" s="40"/>
      <c r="BD1182" s="40"/>
      <c r="BE1182" s="40"/>
      <c r="BF1182" s="40"/>
      <c r="BG1182" s="40"/>
      <c r="BH1182" s="119"/>
      <c r="BI1182" s="119"/>
      <c r="BJ1182" s="41"/>
      <c r="BK1182" s="41"/>
      <c r="BL1182" s="41"/>
      <c r="BM1182" s="41"/>
      <c r="BN1182" s="41"/>
      <c r="BO1182" s="41"/>
      <c r="BP1182" s="41"/>
      <c r="BQ1182" s="41"/>
      <c r="BR1182" s="41"/>
      <c r="BS1182" s="41"/>
      <c r="BT1182" s="114"/>
      <c r="BU1182" s="114"/>
      <c r="BV1182" s="114"/>
      <c r="BW1182" s="114"/>
      <c r="BX1182" s="14"/>
      <c r="BY1182" s="14"/>
      <c r="BZ1182" s="15"/>
      <c r="CA1182" s="263"/>
      <c r="CB1182" s="263"/>
      <c r="CC1182" s="263"/>
      <c r="CD1182" s="263"/>
      <c r="CE1182" s="264"/>
      <c r="CF1182" s="264"/>
      <c r="CG1182" s="264"/>
      <c r="CH1182" s="2"/>
    </row>
    <row r="1183" spans="1:86" s="1" customFormat="1" x14ac:dyDescent="0.2">
      <c r="A1183" s="28"/>
      <c r="B1183" s="28"/>
      <c r="C1183" s="28"/>
      <c r="D1183" s="29"/>
      <c r="E1183" s="29"/>
      <c r="F1183" s="111"/>
      <c r="G1183" s="111"/>
      <c r="H1183" s="107"/>
      <c r="I1183" s="115"/>
      <c r="J1183" s="115"/>
      <c r="K1183" s="107"/>
      <c r="L1183" s="115"/>
      <c r="M1183" s="115"/>
      <c r="N1183" s="115"/>
      <c r="O1183" s="115"/>
      <c r="P1183" s="115"/>
      <c r="Q1183" s="30"/>
      <c r="R1183" s="109"/>
      <c r="S1183" s="30"/>
      <c r="T1183" s="30"/>
      <c r="U1183" s="31"/>
      <c r="V1183" s="30"/>
      <c r="W1183" s="30"/>
      <c r="X1183" s="32"/>
      <c r="Y1183" s="33"/>
      <c r="Z1183" s="33"/>
      <c r="AA1183" s="34"/>
      <c r="AB1183" s="52"/>
      <c r="AC1183" s="34"/>
      <c r="AD1183" s="52"/>
      <c r="AE1183" s="35"/>
      <c r="AF1183" s="35"/>
      <c r="AG1183" s="35"/>
      <c r="AH1183" s="35"/>
      <c r="AI1183" s="54"/>
      <c r="AJ1183" s="54"/>
      <c r="AK1183" s="54"/>
      <c r="AL1183" s="54"/>
      <c r="AM1183" s="54"/>
      <c r="AN1183" s="54"/>
      <c r="AO1183" s="54"/>
      <c r="AP1183" s="54"/>
      <c r="AQ1183" s="54"/>
      <c r="AR1183" s="36"/>
      <c r="AS1183" s="116"/>
      <c r="AT1183" s="37"/>
      <c r="AU1183" s="37"/>
      <c r="AV1183" s="16"/>
      <c r="AW1183" s="16"/>
      <c r="AX1183" s="40"/>
      <c r="AY1183" s="40"/>
      <c r="AZ1183" s="40"/>
      <c r="BA1183" s="40"/>
      <c r="BB1183" s="40"/>
      <c r="BC1183" s="40"/>
      <c r="BD1183" s="40"/>
      <c r="BE1183" s="40"/>
      <c r="BF1183" s="40"/>
      <c r="BG1183" s="40"/>
      <c r="BH1183" s="119"/>
      <c r="BI1183" s="119"/>
      <c r="BJ1183" s="41"/>
      <c r="BK1183" s="41"/>
      <c r="BL1183" s="41"/>
      <c r="BM1183" s="41"/>
      <c r="BN1183" s="41"/>
      <c r="BO1183" s="41"/>
      <c r="BP1183" s="41"/>
      <c r="BQ1183" s="41"/>
      <c r="BR1183" s="41"/>
      <c r="BS1183" s="41"/>
      <c r="BT1183" s="114"/>
      <c r="BU1183" s="114"/>
      <c r="BV1183" s="114"/>
      <c r="BW1183" s="114"/>
      <c r="BX1183" s="14"/>
      <c r="BY1183" s="14"/>
      <c r="BZ1183" s="15"/>
      <c r="CA1183" s="263"/>
      <c r="CB1183" s="263"/>
      <c r="CC1183" s="263"/>
      <c r="CD1183" s="263"/>
      <c r="CE1183" s="264"/>
      <c r="CF1183" s="264"/>
      <c r="CG1183" s="264"/>
      <c r="CH1183" s="2"/>
    </row>
    <row r="1184" spans="1:86" s="1" customFormat="1" x14ac:dyDescent="0.2">
      <c r="A1184" s="28"/>
      <c r="B1184" s="28"/>
      <c r="C1184" s="28"/>
      <c r="D1184" s="29"/>
      <c r="E1184" s="29"/>
      <c r="F1184" s="111"/>
      <c r="G1184" s="111"/>
      <c r="H1184" s="107"/>
      <c r="I1184" s="115"/>
      <c r="J1184" s="115"/>
      <c r="K1184" s="107"/>
      <c r="L1184" s="115"/>
      <c r="M1184" s="115"/>
      <c r="N1184" s="115"/>
      <c r="O1184" s="115"/>
      <c r="P1184" s="115"/>
      <c r="Q1184" s="30"/>
      <c r="R1184" s="109"/>
      <c r="S1184" s="30"/>
      <c r="T1184" s="30"/>
      <c r="U1184" s="31"/>
      <c r="V1184" s="30"/>
      <c r="W1184" s="30"/>
      <c r="X1184" s="32"/>
      <c r="Y1184" s="33"/>
      <c r="Z1184" s="33"/>
      <c r="AA1184" s="34"/>
      <c r="AB1184" s="52"/>
      <c r="AC1184" s="34"/>
      <c r="AD1184" s="52"/>
      <c r="AE1184" s="35"/>
      <c r="AF1184" s="35"/>
      <c r="AG1184" s="35"/>
      <c r="AH1184" s="35"/>
      <c r="AI1184" s="54"/>
      <c r="AJ1184" s="54"/>
      <c r="AK1184" s="54"/>
      <c r="AL1184" s="54"/>
      <c r="AM1184" s="54"/>
      <c r="AN1184" s="54"/>
      <c r="AO1184" s="54"/>
      <c r="AP1184" s="54"/>
      <c r="AQ1184" s="54"/>
      <c r="AR1184" s="36"/>
      <c r="AS1184" s="116"/>
      <c r="AT1184" s="37"/>
      <c r="AU1184" s="37"/>
      <c r="AV1184" s="16"/>
      <c r="AW1184" s="16"/>
      <c r="AX1184" s="40"/>
      <c r="AY1184" s="40"/>
      <c r="AZ1184" s="40"/>
      <c r="BA1184" s="40"/>
      <c r="BB1184" s="40"/>
      <c r="BC1184" s="40"/>
      <c r="BD1184" s="40"/>
      <c r="BE1184" s="40"/>
      <c r="BF1184" s="40"/>
      <c r="BG1184" s="40"/>
      <c r="BH1184" s="119"/>
      <c r="BI1184" s="119"/>
      <c r="BJ1184" s="41"/>
      <c r="BK1184" s="41"/>
      <c r="BL1184" s="41"/>
      <c r="BM1184" s="41"/>
      <c r="BN1184" s="41"/>
      <c r="BO1184" s="41"/>
      <c r="BP1184" s="41"/>
      <c r="BQ1184" s="41"/>
      <c r="BR1184" s="41"/>
      <c r="BS1184" s="41"/>
      <c r="BT1184" s="114"/>
      <c r="BU1184" s="114"/>
      <c r="BV1184" s="114"/>
      <c r="BW1184" s="114"/>
      <c r="BX1184" s="14"/>
      <c r="BY1184" s="14"/>
      <c r="BZ1184" s="15"/>
      <c r="CA1184" s="263"/>
      <c r="CB1184" s="263"/>
      <c r="CC1184" s="263"/>
      <c r="CD1184" s="263"/>
      <c r="CE1184" s="264"/>
      <c r="CF1184" s="264"/>
      <c r="CG1184" s="264"/>
      <c r="CH1184" s="2"/>
    </row>
    <row r="1185" spans="1:86" s="1" customFormat="1" x14ac:dyDescent="0.2">
      <c r="A1185" s="28"/>
      <c r="B1185" s="28"/>
      <c r="C1185" s="28"/>
      <c r="D1185" s="29"/>
      <c r="E1185" s="29"/>
      <c r="F1185" s="111"/>
      <c r="G1185" s="111"/>
      <c r="H1185" s="107"/>
      <c r="I1185" s="115"/>
      <c r="J1185" s="115"/>
      <c r="K1185" s="107"/>
      <c r="L1185" s="115"/>
      <c r="M1185" s="115"/>
      <c r="N1185" s="115"/>
      <c r="O1185" s="115"/>
      <c r="P1185" s="115"/>
      <c r="Q1185" s="30"/>
      <c r="R1185" s="109"/>
      <c r="S1185" s="30"/>
      <c r="T1185" s="30"/>
      <c r="U1185" s="31"/>
      <c r="V1185" s="30"/>
      <c r="W1185" s="30"/>
      <c r="X1185" s="32"/>
      <c r="Y1185" s="33"/>
      <c r="Z1185" s="33"/>
      <c r="AA1185" s="34"/>
      <c r="AB1185" s="52"/>
      <c r="AC1185" s="34"/>
      <c r="AD1185" s="52"/>
      <c r="AE1185" s="35"/>
      <c r="AF1185" s="35"/>
      <c r="AG1185" s="35"/>
      <c r="AH1185" s="35"/>
      <c r="AI1185" s="54"/>
      <c r="AJ1185" s="54"/>
      <c r="AK1185" s="54"/>
      <c r="AL1185" s="54"/>
      <c r="AM1185" s="54"/>
      <c r="AN1185" s="54"/>
      <c r="AO1185" s="54"/>
      <c r="AP1185" s="54"/>
      <c r="AQ1185" s="54"/>
      <c r="AR1185" s="36"/>
      <c r="AS1185" s="116"/>
      <c r="AT1185" s="37"/>
      <c r="AU1185" s="37"/>
      <c r="AV1185" s="16"/>
      <c r="AW1185" s="16"/>
      <c r="AX1185" s="40"/>
      <c r="AY1185" s="40"/>
      <c r="AZ1185" s="40"/>
      <c r="BA1185" s="40"/>
      <c r="BB1185" s="40"/>
      <c r="BC1185" s="40"/>
      <c r="BD1185" s="40"/>
      <c r="BE1185" s="40"/>
      <c r="BF1185" s="40"/>
      <c r="BG1185" s="40"/>
      <c r="BH1185" s="119"/>
      <c r="BI1185" s="119"/>
      <c r="BJ1185" s="41"/>
      <c r="BK1185" s="41"/>
      <c r="BL1185" s="41"/>
      <c r="BM1185" s="41"/>
      <c r="BN1185" s="41"/>
      <c r="BO1185" s="41"/>
      <c r="BP1185" s="41"/>
      <c r="BQ1185" s="41"/>
      <c r="BR1185" s="41"/>
      <c r="BS1185" s="41"/>
      <c r="BT1185" s="114"/>
      <c r="BU1185" s="114"/>
      <c r="BV1185" s="114"/>
      <c r="BW1185" s="114"/>
      <c r="BX1185" s="14"/>
      <c r="BY1185" s="14"/>
      <c r="BZ1185" s="15"/>
      <c r="CA1185" s="263"/>
      <c r="CB1185" s="263"/>
      <c r="CC1185" s="263"/>
      <c r="CD1185" s="263"/>
      <c r="CE1185" s="264"/>
      <c r="CF1185" s="264"/>
      <c r="CG1185" s="264"/>
      <c r="CH1185" s="2"/>
    </row>
    <row r="1186" spans="1:86" s="1" customFormat="1" x14ac:dyDescent="0.2">
      <c r="A1186" s="28"/>
      <c r="B1186" s="28"/>
      <c r="C1186" s="28"/>
      <c r="D1186" s="29"/>
      <c r="E1186" s="29"/>
      <c r="F1186" s="111"/>
      <c r="G1186" s="111"/>
      <c r="H1186" s="107"/>
      <c r="I1186" s="115"/>
      <c r="J1186" s="115"/>
      <c r="K1186" s="107"/>
      <c r="L1186" s="115"/>
      <c r="M1186" s="115"/>
      <c r="N1186" s="115"/>
      <c r="O1186" s="115"/>
      <c r="P1186" s="115"/>
      <c r="Q1186" s="30"/>
      <c r="R1186" s="109"/>
      <c r="S1186" s="30"/>
      <c r="T1186" s="30"/>
      <c r="U1186" s="31"/>
      <c r="V1186" s="30"/>
      <c r="W1186" s="30"/>
      <c r="X1186" s="32"/>
      <c r="Y1186" s="33"/>
      <c r="Z1186" s="33"/>
      <c r="AA1186" s="34"/>
      <c r="AB1186" s="52"/>
      <c r="AC1186" s="34"/>
      <c r="AD1186" s="52"/>
      <c r="AE1186" s="35"/>
      <c r="AF1186" s="35"/>
      <c r="AG1186" s="35"/>
      <c r="AH1186" s="35"/>
      <c r="AI1186" s="54"/>
      <c r="AJ1186" s="54"/>
      <c r="AK1186" s="54"/>
      <c r="AL1186" s="54"/>
      <c r="AM1186" s="54"/>
      <c r="AN1186" s="54"/>
      <c r="AO1186" s="54"/>
      <c r="AP1186" s="54"/>
      <c r="AQ1186" s="54"/>
      <c r="AR1186" s="36"/>
      <c r="AS1186" s="116"/>
      <c r="AT1186" s="37"/>
      <c r="AU1186" s="37"/>
      <c r="AV1186" s="16"/>
      <c r="AW1186" s="16"/>
      <c r="AX1186" s="40"/>
      <c r="AY1186" s="40"/>
      <c r="AZ1186" s="40"/>
      <c r="BA1186" s="40"/>
      <c r="BB1186" s="40"/>
      <c r="BC1186" s="40"/>
      <c r="BD1186" s="40"/>
      <c r="BE1186" s="40"/>
      <c r="BF1186" s="40"/>
      <c r="BG1186" s="40"/>
      <c r="BH1186" s="119"/>
      <c r="BI1186" s="119"/>
      <c r="BJ1186" s="41"/>
      <c r="BK1186" s="41"/>
      <c r="BL1186" s="41"/>
      <c r="BM1186" s="41"/>
      <c r="BN1186" s="41"/>
      <c r="BO1186" s="41"/>
      <c r="BP1186" s="41"/>
      <c r="BQ1186" s="41"/>
      <c r="BR1186" s="41"/>
      <c r="BS1186" s="41"/>
      <c r="BT1186" s="114"/>
      <c r="BU1186" s="114"/>
      <c r="BV1186" s="114"/>
      <c r="BW1186" s="114"/>
      <c r="BX1186" s="14"/>
      <c r="BY1186" s="14"/>
      <c r="BZ1186" s="15"/>
      <c r="CA1186" s="263"/>
      <c r="CB1186" s="263"/>
      <c r="CC1186" s="263"/>
      <c r="CD1186" s="263"/>
      <c r="CE1186" s="264"/>
      <c r="CF1186" s="264"/>
      <c r="CG1186" s="264"/>
      <c r="CH1186" s="2"/>
    </row>
    <row r="1187" spans="1:86" s="1" customFormat="1" x14ac:dyDescent="0.2">
      <c r="A1187" s="28"/>
      <c r="B1187" s="28"/>
      <c r="C1187" s="28"/>
      <c r="D1187" s="29"/>
      <c r="E1187" s="29"/>
      <c r="F1187" s="111"/>
      <c r="G1187" s="111"/>
      <c r="H1187" s="107"/>
      <c r="I1187" s="115"/>
      <c r="J1187" s="115"/>
      <c r="K1187" s="107"/>
      <c r="L1187" s="115"/>
      <c r="M1187" s="115"/>
      <c r="N1187" s="115"/>
      <c r="O1187" s="115"/>
      <c r="P1187" s="115"/>
      <c r="Q1187" s="30"/>
      <c r="R1187" s="109"/>
      <c r="S1187" s="30"/>
      <c r="T1187" s="30"/>
      <c r="U1187" s="31"/>
      <c r="V1187" s="30"/>
      <c r="W1187" s="30"/>
      <c r="X1187" s="32"/>
      <c r="Y1187" s="33"/>
      <c r="Z1187" s="33"/>
      <c r="AA1187" s="34"/>
      <c r="AB1187" s="52"/>
      <c r="AC1187" s="34"/>
      <c r="AD1187" s="52"/>
      <c r="AE1187" s="35"/>
      <c r="AF1187" s="35"/>
      <c r="AG1187" s="35"/>
      <c r="AH1187" s="35"/>
      <c r="AI1187" s="54"/>
      <c r="AJ1187" s="54"/>
      <c r="AK1187" s="54"/>
      <c r="AL1187" s="54"/>
      <c r="AM1187" s="54"/>
      <c r="AN1187" s="54"/>
      <c r="AO1187" s="54"/>
      <c r="AP1187" s="54"/>
      <c r="AQ1187" s="54"/>
      <c r="AR1187" s="36"/>
      <c r="AS1187" s="116"/>
      <c r="AT1187" s="37"/>
      <c r="AU1187" s="37"/>
      <c r="AV1187" s="16"/>
      <c r="AW1187" s="16"/>
      <c r="AX1187" s="40"/>
      <c r="AY1187" s="40"/>
      <c r="AZ1187" s="40"/>
      <c r="BA1187" s="40"/>
      <c r="BB1187" s="40"/>
      <c r="BC1187" s="40"/>
      <c r="BD1187" s="40"/>
      <c r="BE1187" s="40"/>
      <c r="BF1187" s="40"/>
      <c r="BG1187" s="40"/>
      <c r="BH1187" s="119"/>
      <c r="BI1187" s="119"/>
      <c r="BJ1187" s="41"/>
      <c r="BK1187" s="41"/>
      <c r="BL1187" s="41"/>
      <c r="BM1187" s="41"/>
      <c r="BN1187" s="41"/>
      <c r="BO1187" s="41"/>
      <c r="BP1187" s="41"/>
      <c r="BQ1187" s="41"/>
      <c r="BR1187" s="41"/>
      <c r="BS1187" s="41"/>
      <c r="BT1187" s="114"/>
      <c r="BU1187" s="114"/>
      <c r="BV1187" s="114"/>
      <c r="BW1187" s="114"/>
      <c r="BX1187" s="14"/>
      <c r="BY1187" s="14"/>
      <c r="BZ1187" s="15"/>
      <c r="CA1187" s="263"/>
      <c r="CB1187" s="263"/>
      <c r="CC1187" s="263"/>
      <c r="CD1187" s="263"/>
      <c r="CE1187" s="264"/>
      <c r="CF1187" s="264"/>
      <c r="CG1187" s="264"/>
      <c r="CH1187" s="2"/>
    </row>
    <row r="1188" spans="1:86" s="1" customFormat="1" x14ac:dyDescent="0.2">
      <c r="A1188" s="28"/>
      <c r="B1188" s="28"/>
      <c r="C1188" s="28"/>
      <c r="D1188" s="29"/>
      <c r="E1188" s="29"/>
      <c r="F1188" s="111"/>
      <c r="G1188" s="111"/>
      <c r="H1188" s="107"/>
      <c r="I1188" s="115"/>
      <c r="J1188" s="115"/>
      <c r="K1188" s="107"/>
      <c r="L1188" s="115"/>
      <c r="M1188" s="115"/>
      <c r="N1188" s="115"/>
      <c r="O1188" s="115"/>
      <c r="P1188" s="115"/>
      <c r="Q1188" s="30"/>
      <c r="R1188" s="109"/>
      <c r="S1188" s="30"/>
      <c r="T1188" s="30"/>
      <c r="U1188" s="31"/>
      <c r="V1188" s="30"/>
      <c r="W1188" s="30"/>
      <c r="X1188" s="32"/>
      <c r="Y1188" s="33"/>
      <c r="Z1188" s="33"/>
      <c r="AA1188" s="34"/>
      <c r="AB1188" s="52"/>
      <c r="AC1188" s="34"/>
      <c r="AD1188" s="52"/>
      <c r="AE1188" s="35"/>
      <c r="AF1188" s="35"/>
      <c r="AG1188" s="35"/>
      <c r="AH1188" s="35"/>
      <c r="AI1188" s="54"/>
      <c r="AJ1188" s="54"/>
      <c r="AK1188" s="54"/>
      <c r="AL1188" s="54"/>
      <c r="AM1188" s="54"/>
      <c r="AN1188" s="54"/>
      <c r="AO1188" s="54"/>
      <c r="AP1188" s="54"/>
      <c r="AQ1188" s="54"/>
      <c r="AR1188" s="36"/>
      <c r="AS1188" s="116"/>
      <c r="AT1188" s="37"/>
      <c r="AU1188" s="37"/>
      <c r="AV1188" s="16"/>
      <c r="AW1188" s="16"/>
      <c r="AX1188" s="40"/>
      <c r="AY1188" s="40"/>
      <c r="AZ1188" s="40"/>
      <c r="BA1188" s="40"/>
      <c r="BB1188" s="40"/>
      <c r="BC1188" s="40"/>
      <c r="BD1188" s="40"/>
      <c r="BE1188" s="40"/>
      <c r="BF1188" s="40"/>
      <c r="BG1188" s="40"/>
      <c r="BH1188" s="119"/>
      <c r="BI1188" s="119"/>
      <c r="BJ1188" s="41"/>
      <c r="BK1188" s="41"/>
      <c r="BL1188" s="41"/>
      <c r="BM1188" s="41"/>
      <c r="BN1188" s="41"/>
      <c r="BO1188" s="41"/>
      <c r="BP1188" s="41"/>
      <c r="BQ1188" s="41"/>
      <c r="BR1188" s="41"/>
      <c r="BS1188" s="41"/>
      <c r="BT1188" s="114"/>
      <c r="BU1188" s="114"/>
      <c r="BV1188" s="114"/>
      <c r="BW1188" s="114"/>
      <c r="BX1188" s="14"/>
      <c r="BY1188" s="14"/>
      <c r="BZ1188" s="15"/>
      <c r="CA1188" s="263"/>
      <c r="CB1188" s="263"/>
      <c r="CC1188" s="263"/>
      <c r="CD1188" s="263"/>
      <c r="CE1188" s="264"/>
      <c r="CF1188" s="264"/>
      <c r="CG1188" s="264"/>
      <c r="CH1188" s="2"/>
    </row>
    <row r="1189" spans="1:86" s="1" customFormat="1" x14ac:dyDescent="0.2">
      <c r="A1189" s="28"/>
      <c r="B1189" s="28"/>
      <c r="C1189" s="28"/>
      <c r="D1189" s="29"/>
      <c r="E1189" s="29"/>
      <c r="F1189" s="111"/>
      <c r="G1189" s="111"/>
      <c r="H1189" s="107"/>
      <c r="I1189" s="115"/>
      <c r="J1189" s="115"/>
      <c r="K1189" s="107"/>
      <c r="L1189" s="115"/>
      <c r="M1189" s="115"/>
      <c r="N1189" s="115"/>
      <c r="O1189" s="115"/>
      <c r="P1189" s="115"/>
      <c r="Q1189" s="30"/>
      <c r="R1189" s="109"/>
      <c r="S1189" s="30"/>
      <c r="T1189" s="30"/>
      <c r="U1189" s="31"/>
      <c r="V1189" s="30"/>
      <c r="W1189" s="30"/>
      <c r="X1189" s="32"/>
      <c r="Y1189" s="33"/>
      <c r="Z1189" s="33"/>
      <c r="AA1189" s="34"/>
      <c r="AB1189" s="52"/>
      <c r="AC1189" s="34"/>
      <c r="AD1189" s="52"/>
      <c r="AE1189" s="35"/>
      <c r="AF1189" s="35"/>
      <c r="AG1189" s="35"/>
      <c r="AH1189" s="35"/>
      <c r="AI1189" s="54"/>
      <c r="AJ1189" s="54"/>
      <c r="AK1189" s="54"/>
      <c r="AL1189" s="54"/>
      <c r="AM1189" s="54"/>
      <c r="AN1189" s="54"/>
      <c r="AO1189" s="54"/>
      <c r="AP1189" s="54"/>
      <c r="AQ1189" s="54"/>
      <c r="AR1189" s="36"/>
      <c r="AS1189" s="116"/>
      <c r="AT1189" s="37"/>
      <c r="AU1189" s="37"/>
      <c r="AV1189" s="16"/>
      <c r="AW1189" s="16"/>
      <c r="AX1189" s="40"/>
      <c r="AY1189" s="40"/>
      <c r="AZ1189" s="40"/>
      <c r="BA1189" s="40"/>
      <c r="BB1189" s="40"/>
      <c r="BC1189" s="40"/>
      <c r="BD1189" s="40"/>
      <c r="BE1189" s="40"/>
      <c r="BF1189" s="40"/>
      <c r="BG1189" s="40"/>
      <c r="BH1189" s="119"/>
      <c r="BI1189" s="119"/>
      <c r="BJ1189" s="41"/>
      <c r="BK1189" s="41"/>
      <c r="BL1189" s="41"/>
      <c r="BM1189" s="41"/>
      <c r="BN1189" s="41"/>
      <c r="BO1189" s="41"/>
      <c r="BP1189" s="41"/>
      <c r="BQ1189" s="41"/>
      <c r="BR1189" s="41"/>
      <c r="BS1189" s="41"/>
      <c r="BT1189" s="114"/>
      <c r="BU1189" s="114"/>
      <c r="BV1189" s="114"/>
      <c r="BW1189" s="114"/>
      <c r="BX1189" s="14"/>
      <c r="BY1189" s="14"/>
      <c r="BZ1189" s="15"/>
      <c r="CA1189" s="263"/>
      <c r="CB1189" s="263"/>
      <c r="CC1189" s="263"/>
      <c r="CD1189" s="263"/>
      <c r="CE1189" s="264"/>
      <c r="CF1189" s="264"/>
      <c r="CG1189" s="264"/>
      <c r="CH1189" s="2"/>
    </row>
    <row r="1190" spans="1:86" s="1" customFormat="1" x14ac:dyDescent="0.2">
      <c r="A1190" s="28"/>
      <c r="B1190" s="28"/>
      <c r="C1190" s="28"/>
      <c r="D1190" s="29"/>
      <c r="E1190" s="29"/>
      <c r="F1190" s="111"/>
      <c r="G1190" s="111"/>
      <c r="H1190" s="107"/>
      <c r="I1190" s="115"/>
      <c r="J1190" s="115"/>
      <c r="K1190" s="107"/>
      <c r="L1190" s="115"/>
      <c r="M1190" s="115"/>
      <c r="N1190" s="115"/>
      <c r="O1190" s="115"/>
      <c r="P1190" s="115"/>
      <c r="Q1190" s="30"/>
      <c r="R1190" s="109"/>
      <c r="S1190" s="30"/>
      <c r="T1190" s="30"/>
      <c r="U1190" s="31"/>
      <c r="V1190" s="30"/>
      <c r="W1190" s="30"/>
      <c r="X1190" s="32"/>
      <c r="Y1190" s="33"/>
      <c r="Z1190" s="33"/>
      <c r="AA1190" s="34"/>
      <c r="AB1190" s="52"/>
      <c r="AC1190" s="34"/>
      <c r="AD1190" s="52"/>
      <c r="AE1190" s="35"/>
      <c r="AF1190" s="35"/>
      <c r="AG1190" s="35"/>
      <c r="AH1190" s="35"/>
      <c r="AI1190" s="54"/>
      <c r="AJ1190" s="54"/>
      <c r="AK1190" s="54"/>
      <c r="AL1190" s="54"/>
      <c r="AM1190" s="54"/>
      <c r="AN1190" s="54"/>
      <c r="AO1190" s="54"/>
      <c r="AP1190" s="54"/>
      <c r="AQ1190" s="54"/>
      <c r="AR1190" s="36"/>
      <c r="AS1190" s="116"/>
      <c r="AT1190" s="37"/>
      <c r="AU1190" s="37"/>
      <c r="AV1190" s="16"/>
      <c r="AW1190" s="16"/>
      <c r="AX1190" s="40"/>
      <c r="AY1190" s="40"/>
      <c r="AZ1190" s="40"/>
      <c r="BA1190" s="40"/>
      <c r="BB1190" s="40"/>
      <c r="BC1190" s="40"/>
      <c r="BD1190" s="40"/>
      <c r="BE1190" s="40"/>
      <c r="BF1190" s="40"/>
      <c r="BG1190" s="40"/>
      <c r="BH1190" s="119"/>
      <c r="BI1190" s="119"/>
      <c r="BJ1190" s="41"/>
      <c r="BK1190" s="41"/>
      <c r="BL1190" s="41"/>
      <c r="BM1190" s="41"/>
      <c r="BN1190" s="41"/>
      <c r="BO1190" s="41"/>
      <c r="BP1190" s="41"/>
      <c r="BQ1190" s="41"/>
      <c r="BR1190" s="41"/>
      <c r="BS1190" s="41"/>
      <c r="BT1190" s="114"/>
      <c r="BU1190" s="114"/>
      <c r="BV1190" s="114"/>
      <c r="BW1190" s="114"/>
      <c r="BX1190" s="14"/>
      <c r="BY1190" s="14"/>
      <c r="BZ1190" s="15"/>
      <c r="CA1190" s="263"/>
      <c r="CB1190" s="263"/>
      <c r="CC1190" s="263"/>
      <c r="CD1190" s="263"/>
      <c r="CE1190" s="264"/>
      <c r="CF1190" s="264"/>
      <c r="CG1190" s="264"/>
      <c r="CH1190" s="2"/>
    </row>
    <row r="1191" spans="1:86" s="1" customFormat="1" x14ac:dyDescent="0.2">
      <c r="A1191" s="28"/>
      <c r="B1191" s="28"/>
      <c r="C1191" s="28"/>
      <c r="D1191" s="29"/>
      <c r="E1191" s="29"/>
      <c r="F1191" s="111"/>
      <c r="G1191" s="111"/>
      <c r="H1191" s="107"/>
      <c r="I1191" s="115"/>
      <c r="J1191" s="115"/>
      <c r="K1191" s="107"/>
      <c r="L1191" s="115"/>
      <c r="M1191" s="115"/>
      <c r="N1191" s="115"/>
      <c r="O1191" s="115"/>
      <c r="P1191" s="115"/>
      <c r="Q1191" s="30"/>
      <c r="R1191" s="109"/>
      <c r="S1191" s="30"/>
      <c r="T1191" s="30"/>
      <c r="U1191" s="31"/>
      <c r="V1191" s="30"/>
      <c r="W1191" s="30"/>
      <c r="X1191" s="32"/>
      <c r="Y1191" s="33"/>
      <c r="Z1191" s="33"/>
      <c r="AA1191" s="34"/>
      <c r="AB1191" s="52"/>
      <c r="AC1191" s="34"/>
      <c r="AD1191" s="52"/>
      <c r="AE1191" s="35"/>
      <c r="AF1191" s="35"/>
      <c r="AG1191" s="35"/>
      <c r="AH1191" s="35"/>
      <c r="AI1191" s="54"/>
      <c r="AJ1191" s="54"/>
      <c r="AK1191" s="54"/>
      <c r="AL1191" s="54"/>
      <c r="AM1191" s="54"/>
      <c r="AN1191" s="54"/>
      <c r="AO1191" s="54"/>
      <c r="AP1191" s="54"/>
      <c r="AQ1191" s="54"/>
      <c r="AR1191" s="36"/>
      <c r="AS1191" s="116"/>
      <c r="AT1191" s="37"/>
      <c r="AU1191" s="37"/>
      <c r="AV1191" s="16"/>
      <c r="AW1191" s="16"/>
      <c r="AX1191" s="40"/>
      <c r="AY1191" s="40"/>
      <c r="AZ1191" s="40"/>
      <c r="BA1191" s="40"/>
      <c r="BB1191" s="40"/>
      <c r="BC1191" s="40"/>
      <c r="BD1191" s="40"/>
      <c r="BE1191" s="40"/>
      <c r="BF1191" s="40"/>
      <c r="BG1191" s="40"/>
      <c r="BH1191" s="119"/>
      <c r="BI1191" s="119"/>
      <c r="BJ1191" s="41"/>
      <c r="BK1191" s="41"/>
      <c r="BL1191" s="41"/>
      <c r="BM1191" s="41"/>
      <c r="BN1191" s="41"/>
      <c r="BO1191" s="41"/>
      <c r="BP1191" s="41"/>
      <c r="BQ1191" s="41"/>
      <c r="BR1191" s="41"/>
      <c r="BS1191" s="41"/>
      <c r="BT1191" s="114"/>
      <c r="BU1191" s="114"/>
      <c r="BV1191" s="114"/>
      <c r="BW1191" s="114"/>
      <c r="BX1191" s="14"/>
      <c r="BY1191" s="14"/>
      <c r="BZ1191" s="15"/>
      <c r="CA1191" s="263"/>
      <c r="CB1191" s="263"/>
      <c r="CC1191" s="263"/>
      <c r="CD1191" s="263"/>
      <c r="CE1191" s="264"/>
      <c r="CF1191" s="264"/>
      <c r="CG1191" s="264"/>
      <c r="CH1191" s="2"/>
    </row>
    <row r="1192" spans="1:86" s="1" customFormat="1" x14ac:dyDescent="0.2">
      <c r="A1192" s="28"/>
      <c r="B1192" s="28"/>
      <c r="C1192" s="28"/>
      <c r="D1192" s="29"/>
      <c r="E1192" s="29"/>
      <c r="F1192" s="111"/>
      <c r="G1192" s="111"/>
      <c r="H1192" s="107"/>
      <c r="I1192" s="115"/>
      <c r="J1192" s="115"/>
      <c r="K1192" s="107"/>
      <c r="L1192" s="115"/>
      <c r="M1192" s="115"/>
      <c r="N1192" s="115"/>
      <c r="O1192" s="115"/>
      <c r="P1192" s="115"/>
      <c r="Q1192" s="30"/>
      <c r="R1192" s="109"/>
      <c r="S1192" s="30"/>
      <c r="T1192" s="30"/>
      <c r="U1192" s="31"/>
      <c r="V1192" s="30"/>
      <c r="W1192" s="30"/>
      <c r="X1192" s="32"/>
      <c r="Y1192" s="33"/>
      <c r="Z1192" s="33"/>
      <c r="AA1192" s="34"/>
      <c r="AB1192" s="52"/>
      <c r="AC1192" s="34"/>
      <c r="AD1192" s="52"/>
      <c r="AE1192" s="35"/>
      <c r="AF1192" s="35"/>
      <c r="AG1192" s="35"/>
      <c r="AH1192" s="35"/>
      <c r="AI1192" s="54"/>
      <c r="AJ1192" s="54"/>
      <c r="AK1192" s="54"/>
      <c r="AL1192" s="54"/>
      <c r="AM1192" s="54"/>
      <c r="AN1192" s="54"/>
      <c r="AO1192" s="54"/>
      <c r="AP1192" s="54"/>
      <c r="AQ1192" s="54"/>
      <c r="AR1192" s="36"/>
      <c r="AS1192" s="116"/>
      <c r="AT1192" s="37"/>
      <c r="AU1192" s="37"/>
      <c r="AV1192" s="16"/>
      <c r="AW1192" s="16"/>
      <c r="AX1192" s="40"/>
      <c r="AY1192" s="40"/>
      <c r="AZ1192" s="40"/>
      <c r="BA1192" s="40"/>
      <c r="BB1192" s="40"/>
      <c r="BC1192" s="40"/>
      <c r="BD1192" s="40"/>
      <c r="BE1192" s="40"/>
      <c r="BF1192" s="40"/>
      <c r="BG1192" s="40"/>
      <c r="BH1192" s="119"/>
      <c r="BI1192" s="119"/>
      <c r="BJ1192" s="41"/>
      <c r="BK1192" s="41"/>
      <c r="BL1192" s="41"/>
      <c r="BM1192" s="41"/>
      <c r="BN1192" s="41"/>
      <c r="BO1192" s="41"/>
      <c r="BP1192" s="41"/>
      <c r="BQ1192" s="41"/>
      <c r="BR1192" s="41"/>
      <c r="BS1192" s="41"/>
      <c r="BT1192" s="114"/>
      <c r="BU1192" s="114"/>
      <c r="BV1192" s="114"/>
      <c r="BW1192" s="114"/>
      <c r="BX1192" s="14"/>
      <c r="BY1192" s="14"/>
      <c r="BZ1192" s="15"/>
      <c r="CA1192" s="263"/>
      <c r="CB1192" s="263"/>
      <c r="CC1192" s="263"/>
      <c r="CD1192" s="263"/>
      <c r="CE1192" s="264"/>
      <c r="CF1192" s="264"/>
      <c r="CG1192" s="264"/>
      <c r="CH1192" s="2"/>
    </row>
    <row r="1193" spans="1:86" s="1" customFormat="1" x14ac:dyDescent="0.2">
      <c r="A1193" s="28"/>
      <c r="B1193" s="28"/>
      <c r="C1193" s="28"/>
      <c r="D1193" s="29"/>
      <c r="E1193" s="29"/>
      <c r="F1193" s="111"/>
      <c r="G1193" s="111"/>
      <c r="H1193" s="107"/>
      <c r="I1193" s="115"/>
      <c r="J1193" s="115"/>
      <c r="K1193" s="107"/>
      <c r="L1193" s="115"/>
      <c r="M1193" s="115"/>
      <c r="N1193" s="115"/>
      <c r="O1193" s="115"/>
      <c r="P1193" s="115"/>
      <c r="Q1193" s="30"/>
      <c r="R1193" s="109"/>
      <c r="S1193" s="30"/>
      <c r="T1193" s="30"/>
      <c r="U1193" s="31"/>
      <c r="V1193" s="30"/>
      <c r="W1193" s="30"/>
      <c r="X1193" s="32"/>
      <c r="Y1193" s="33"/>
      <c r="Z1193" s="33"/>
      <c r="AA1193" s="34"/>
      <c r="AB1193" s="52"/>
      <c r="AC1193" s="34"/>
      <c r="AD1193" s="52"/>
      <c r="AE1193" s="35"/>
      <c r="AF1193" s="35"/>
      <c r="AG1193" s="35"/>
      <c r="AH1193" s="35"/>
      <c r="AI1193" s="54"/>
      <c r="AJ1193" s="54"/>
      <c r="AK1193" s="54"/>
      <c r="AL1193" s="54"/>
      <c r="AM1193" s="54"/>
      <c r="AN1193" s="54"/>
      <c r="AO1193" s="54"/>
      <c r="AP1193" s="54"/>
      <c r="AQ1193" s="54"/>
      <c r="AR1193" s="36"/>
      <c r="AS1193" s="116"/>
      <c r="AT1193" s="37"/>
      <c r="AU1193" s="37"/>
      <c r="AV1193" s="16"/>
      <c r="AW1193" s="16"/>
      <c r="AX1193" s="40"/>
      <c r="AY1193" s="40"/>
      <c r="AZ1193" s="40"/>
      <c r="BA1193" s="40"/>
      <c r="BB1193" s="40"/>
      <c r="BC1193" s="40"/>
      <c r="BD1193" s="40"/>
      <c r="BE1193" s="40"/>
      <c r="BF1193" s="40"/>
      <c r="BG1193" s="40"/>
      <c r="BH1193" s="119"/>
      <c r="BI1193" s="119"/>
      <c r="BJ1193" s="41"/>
      <c r="BK1193" s="41"/>
      <c r="BL1193" s="41"/>
      <c r="BM1193" s="41"/>
      <c r="BN1193" s="41"/>
      <c r="BO1193" s="41"/>
      <c r="BP1193" s="41"/>
      <c r="BQ1193" s="41"/>
      <c r="BR1193" s="41"/>
      <c r="BS1193" s="41"/>
      <c r="BT1193" s="114"/>
      <c r="BU1193" s="114"/>
      <c r="BV1193" s="114"/>
      <c r="BW1193" s="114"/>
      <c r="BX1193" s="14"/>
      <c r="BY1193" s="14"/>
      <c r="BZ1193" s="15"/>
      <c r="CA1193" s="263"/>
      <c r="CB1193" s="263"/>
      <c r="CC1193" s="263"/>
      <c r="CD1193" s="263"/>
      <c r="CE1193" s="264"/>
      <c r="CF1193" s="264"/>
      <c r="CG1193" s="264"/>
      <c r="CH1193" s="2"/>
    </row>
    <row r="1194" spans="1:86" s="1" customFormat="1" x14ac:dyDescent="0.2">
      <c r="A1194" s="28"/>
      <c r="B1194" s="28"/>
      <c r="C1194" s="28"/>
      <c r="D1194" s="29"/>
      <c r="E1194" s="29"/>
      <c r="F1194" s="111"/>
      <c r="G1194" s="111"/>
      <c r="H1194" s="107"/>
      <c r="I1194" s="115"/>
      <c r="J1194" s="115"/>
      <c r="K1194" s="107"/>
      <c r="L1194" s="115"/>
      <c r="M1194" s="115"/>
      <c r="N1194" s="115"/>
      <c r="O1194" s="115"/>
      <c r="P1194" s="115"/>
      <c r="Q1194" s="30"/>
      <c r="R1194" s="109"/>
      <c r="S1194" s="30"/>
      <c r="T1194" s="30"/>
      <c r="U1194" s="31"/>
      <c r="V1194" s="30"/>
      <c r="W1194" s="30"/>
      <c r="X1194" s="32"/>
      <c r="Y1194" s="33"/>
      <c r="Z1194" s="33"/>
      <c r="AA1194" s="34"/>
      <c r="AB1194" s="52"/>
      <c r="AC1194" s="34"/>
      <c r="AD1194" s="52"/>
      <c r="AE1194" s="35"/>
      <c r="AF1194" s="35"/>
      <c r="AG1194" s="35"/>
      <c r="AH1194" s="35"/>
      <c r="AI1194" s="54"/>
      <c r="AJ1194" s="54"/>
      <c r="AK1194" s="54"/>
      <c r="AL1194" s="54"/>
      <c r="AM1194" s="54"/>
      <c r="AN1194" s="54"/>
      <c r="AO1194" s="54"/>
      <c r="AP1194" s="54"/>
      <c r="AQ1194" s="54"/>
      <c r="AR1194" s="36"/>
      <c r="AS1194" s="116"/>
      <c r="AT1194" s="37"/>
      <c r="AU1194" s="37"/>
      <c r="AV1194" s="16"/>
      <c r="AW1194" s="16"/>
      <c r="AX1194" s="40"/>
      <c r="AY1194" s="40"/>
      <c r="AZ1194" s="40"/>
      <c r="BA1194" s="40"/>
      <c r="BB1194" s="40"/>
      <c r="BC1194" s="40"/>
      <c r="BD1194" s="40"/>
      <c r="BE1194" s="40"/>
      <c r="BF1194" s="40"/>
      <c r="BG1194" s="40"/>
      <c r="BH1194" s="119"/>
      <c r="BI1194" s="119"/>
      <c r="BJ1194" s="41"/>
      <c r="BK1194" s="41"/>
      <c r="BL1194" s="41"/>
      <c r="BM1194" s="41"/>
      <c r="BN1194" s="41"/>
      <c r="BO1194" s="41"/>
      <c r="BP1194" s="41"/>
      <c r="BQ1194" s="41"/>
      <c r="BR1194" s="41"/>
      <c r="BS1194" s="41"/>
      <c r="BT1194" s="114"/>
      <c r="BU1194" s="114"/>
      <c r="BV1194" s="114"/>
      <c r="BW1194" s="114"/>
      <c r="BX1194" s="14"/>
      <c r="BY1194" s="14"/>
      <c r="BZ1194" s="15"/>
      <c r="CA1194" s="263"/>
      <c r="CB1194" s="263"/>
      <c r="CC1194" s="263"/>
      <c r="CD1194" s="263"/>
      <c r="CE1194" s="264"/>
      <c r="CF1194" s="264"/>
      <c r="CG1194" s="264"/>
      <c r="CH1194" s="2"/>
    </row>
    <row r="1195" spans="1:86" s="1" customFormat="1" x14ac:dyDescent="0.2">
      <c r="A1195" s="28"/>
      <c r="B1195" s="28"/>
      <c r="C1195" s="28"/>
      <c r="D1195" s="29"/>
      <c r="E1195" s="29"/>
      <c r="F1195" s="111"/>
      <c r="G1195" s="111"/>
      <c r="H1195" s="107"/>
      <c r="I1195" s="115"/>
      <c r="J1195" s="115"/>
      <c r="K1195" s="107"/>
      <c r="L1195" s="115"/>
      <c r="M1195" s="115"/>
      <c r="N1195" s="115"/>
      <c r="O1195" s="115"/>
      <c r="P1195" s="115"/>
      <c r="Q1195" s="30"/>
      <c r="R1195" s="109"/>
      <c r="S1195" s="30"/>
      <c r="T1195" s="30"/>
      <c r="U1195" s="31"/>
      <c r="V1195" s="30"/>
      <c r="W1195" s="30"/>
      <c r="X1195" s="32"/>
      <c r="Y1195" s="33"/>
      <c r="Z1195" s="33"/>
      <c r="AA1195" s="34"/>
      <c r="AB1195" s="52"/>
      <c r="AC1195" s="34"/>
      <c r="AD1195" s="52"/>
      <c r="AE1195" s="35"/>
      <c r="AF1195" s="35"/>
      <c r="AG1195" s="35"/>
      <c r="AH1195" s="35"/>
      <c r="AI1195" s="54"/>
      <c r="AJ1195" s="54"/>
      <c r="AK1195" s="54"/>
      <c r="AL1195" s="54"/>
      <c r="AM1195" s="54"/>
      <c r="AN1195" s="54"/>
      <c r="AO1195" s="54"/>
      <c r="AP1195" s="54"/>
      <c r="AQ1195" s="54"/>
      <c r="AR1195" s="36"/>
      <c r="AS1195" s="116"/>
      <c r="AT1195" s="37"/>
      <c r="AU1195" s="37"/>
      <c r="AV1195" s="16"/>
      <c r="AW1195" s="16"/>
      <c r="AX1195" s="40"/>
      <c r="AY1195" s="40"/>
      <c r="AZ1195" s="40"/>
      <c r="BA1195" s="40"/>
      <c r="BB1195" s="40"/>
      <c r="BC1195" s="40"/>
      <c r="BD1195" s="40"/>
      <c r="BE1195" s="40"/>
      <c r="BF1195" s="40"/>
      <c r="BG1195" s="40"/>
      <c r="BH1195" s="119"/>
      <c r="BI1195" s="119"/>
      <c r="BJ1195" s="41"/>
      <c r="BK1195" s="41"/>
      <c r="BL1195" s="41"/>
      <c r="BM1195" s="41"/>
      <c r="BN1195" s="41"/>
      <c r="BO1195" s="41"/>
      <c r="BP1195" s="41"/>
      <c r="BQ1195" s="41"/>
      <c r="BR1195" s="41"/>
      <c r="BS1195" s="41"/>
      <c r="BT1195" s="114"/>
      <c r="BU1195" s="114"/>
      <c r="BV1195" s="114"/>
      <c r="BW1195" s="114"/>
      <c r="BX1195" s="14"/>
      <c r="BY1195" s="14"/>
      <c r="BZ1195" s="15"/>
      <c r="CA1195" s="263"/>
      <c r="CB1195" s="263"/>
      <c r="CC1195" s="263"/>
      <c r="CD1195" s="263"/>
      <c r="CE1195" s="264"/>
      <c r="CF1195" s="264"/>
      <c r="CG1195" s="264"/>
      <c r="CH1195" s="2"/>
    </row>
    <row r="1196" spans="1:86" s="1" customFormat="1" x14ac:dyDescent="0.2">
      <c r="A1196" s="28"/>
      <c r="B1196" s="28"/>
      <c r="C1196" s="28"/>
      <c r="D1196" s="29"/>
      <c r="E1196" s="29"/>
      <c r="F1196" s="111"/>
      <c r="G1196" s="111"/>
      <c r="H1196" s="107"/>
      <c r="I1196" s="115"/>
      <c r="J1196" s="115"/>
      <c r="K1196" s="107"/>
      <c r="L1196" s="115"/>
      <c r="M1196" s="115"/>
      <c r="N1196" s="115"/>
      <c r="O1196" s="115"/>
      <c r="P1196" s="115"/>
      <c r="Q1196" s="30"/>
      <c r="R1196" s="109"/>
      <c r="S1196" s="30"/>
      <c r="T1196" s="30"/>
      <c r="U1196" s="31"/>
      <c r="V1196" s="30"/>
      <c r="W1196" s="30"/>
      <c r="X1196" s="32"/>
      <c r="Y1196" s="33"/>
      <c r="Z1196" s="33"/>
      <c r="AA1196" s="34"/>
      <c r="AB1196" s="52"/>
      <c r="AC1196" s="34"/>
      <c r="AD1196" s="52"/>
      <c r="AE1196" s="35"/>
      <c r="AF1196" s="35"/>
      <c r="AG1196" s="35"/>
      <c r="AH1196" s="35"/>
      <c r="AI1196" s="54"/>
      <c r="AJ1196" s="54"/>
      <c r="AK1196" s="54"/>
      <c r="AL1196" s="54"/>
      <c r="AM1196" s="54"/>
      <c r="AN1196" s="54"/>
      <c r="AO1196" s="54"/>
      <c r="AP1196" s="54"/>
      <c r="AQ1196" s="54"/>
      <c r="AR1196" s="36"/>
      <c r="AS1196" s="116"/>
      <c r="AT1196" s="37"/>
      <c r="AU1196" s="37"/>
      <c r="AV1196" s="16"/>
      <c r="AW1196" s="16"/>
      <c r="AX1196" s="40"/>
      <c r="AY1196" s="40"/>
      <c r="AZ1196" s="40"/>
      <c r="BA1196" s="40"/>
      <c r="BB1196" s="40"/>
      <c r="BC1196" s="40"/>
      <c r="BD1196" s="40"/>
      <c r="BE1196" s="40"/>
      <c r="BF1196" s="40"/>
      <c r="BG1196" s="40"/>
      <c r="BH1196" s="119"/>
      <c r="BI1196" s="119"/>
      <c r="BJ1196" s="41"/>
      <c r="BK1196" s="41"/>
      <c r="BL1196" s="41"/>
      <c r="BM1196" s="41"/>
      <c r="BN1196" s="41"/>
      <c r="BO1196" s="41"/>
      <c r="BP1196" s="41"/>
      <c r="BQ1196" s="41"/>
      <c r="BR1196" s="41"/>
      <c r="BS1196" s="41"/>
      <c r="BT1196" s="114"/>
      <c r="BU1196" s="114"/>
      <c r="BV1196" s="114"/>
      <c r="BW1196" s="114"/>
      <c r="BX1196" s="14"/>
      <c r="BY1196" s="14"/>
      <c r="BZ1196" s="15"/>
      <c r="CA1196" s="263"/>
      <c r="CB1196" s="263"/>
      <c r="CC1196" s="263"/>
      <c r="CD1196" s="263"/>
      <c r="CE1196" s="264"/>
      <c r="CF1196" s="264"/>
      <c r="CG1196" s="264"/>
      <c r="CH1196" s="2"/>
    </row>
    <row r="1197" spans="1:86" s="1" customFormat="1" x14ac:dyDescent="0.2">
      <c r="A1197" s="28"/>
      <c r="B1197" s="28"/>
      <c r="C1197" s="28"/>
      <c r="D1197" s="29"/>
      <c r="E1197" s="29"/>
      <c r="F1197" s="111"/>
      <c r="G1197" s="111"/>
      <c r="H1197" s="107"/>
      <c r="I1197" s="115"/>
      <c r="J1197" s="115"/>
      <c r="K1197" s="107"/>
      <c r="L1197" s="115"/>
      <c r="M1197" s="115"/>
      <c r="N1197" s="115"/>
      <c r="O1197" s="115"/>
      <c r="P1197" s="115"/>
      <c r="Q1197" s="30"/>
      <c r="R1197" s="109"/>
      <c r="S1197" s="30"/>
      <c r="T1197" s="30"/>
      <c r="U1197" s="31"/>
      <c r="V1197" s="30"/>
      <c r="W1197" s="30"/>
      <c r="X1197" s="32"/>
      <c r="Y1197" s="33"/>
      <c r="Z1197" s="33"/>
      <c r="AA1197" s="34"/>
      <c r="AB1197" s="52"/>
      <c r="AC1197" s="34"/>
      <c r="AD1197" s="52"/>
      <c r="AE1197" s="35"/>
      <c r="AF1197" s="35"/>
      <c r="AG1197" s="35"/>
      <c r="AH1197" s="35"/>
      <c r="AI1197" s="54"/>
      <c r="AJ1197" s="54"/>
      <c r="AK1197" s="54"/>
      <c r="AL1197" s="54"/>
      <c r="AM1197" s="54"/>
      <c r="AN1197" s="54"/>
      <c r="AO1197" s="54"/>
      <c r="AP1197" s="54"/>
      <c r="AQ1197" s="54"/>
      <c r="AR1197" s="36"/>
      <c r="AS1197" s="116"/>
      <c r="AT1197" s="37"/>
      <c r="AU1197" s="37"/>
      <c r="AV1197" s="16"/>
      <c r="AW1197" s="16"/>
      <c r="AX1197" s="40"/>
      <c r="AY1197" s="40"/>
      <c r="AZ1197" s="40"/>
      <c r="BA1197" s="40"/>
      <c r="BB1197" s="40"/>
      <c r="BC1197" s="40"/>
      <c r="BD1197" s="40"/>
      <c r="BE1197" s="40"/>
      <c r="BF1197" s="40"/>
      <c r="BG1197" s="40"/>
      <c r="BH1197" s="119"/>
      <c r="BI1197" s="119"/>
      <c r="BJ1197" s="41"/>
      <c r="BK1197" s="41"/>
      <c r="BL1197" s="41"/>
      <c r="BM1197" s="41"/>
      <c r="BN1197" s="41"/>
      <c r="BO1197" s="41"/>
      <c r="BP1197" s="41"/>
      <c r="BQ1197" s="41"/>
      <c r="BR1197" s="41"/>
      <c r="BS1197" s="41"/>
      <c r="BT1197" s="114"/>
      <c r="BU1197" s="114"/>
      <c r="BV1197" s="114"/>
      <c r="BW1197" s="114"/>
      <c r="BX1197" s="14"/>
      <c r="BY1197" s="14"/>
      <c r="BZ1197" s="15"/>
      <c r="CA1197" s="263"/>
      <c r="CB1197" s="263"/>
      <c r="CC1197" s="263"/>
      <c r="CD1197" s="263"/>
      <c r="CE1197" s="264"/>
      <c r="CF1197" s="264"/>
      <c r="CG1197" s="264"/>
      <c r="CH1197" s="2"/>
    </row>
    <row r="1198" spans="1:86" s="1" customFormat="1" x14ac:dyDescent="0.2">
      <c r="A1198" s="28"/>
      <c r="B1198" s="28"/>
      <c r="C1198" s="28"/>
      <c r="D1198" s="29"/>
      <c r="E1198" s="29"/>
      <c r="F1198" s="111"/>
      <c r="G1198" s="111"/>
      <c r="H1198" s="107"/>
      <c r="I1198" s="115"/>
      <c r="J1198" s="115"/>
      <c r="K1198" s="107"/>
      <c r="L1198" s="115"/>
      <c r="M1198" s="115"/>
      <c r="N1198" s="115"/>
      <c r="O1198" s="115"/>
      <c r="P1198" s="115"/>
      <c r="Q1198" s="30"/>
      <c r="R1198" s="109"/>
      <c r="S1198" s="30"/>
      <c r="T1198" s="30"/>
      <c r="U1198" s="31"/>
      <c r="V1198" s="30"/>
      <c r="W1198" s="30"/>
      <c r="X1198" s="32"/>
      <c r="Y1198" s="33"/>
      <c r="Z1198" s="33"/>
      <c r="AA1198" s="34"/>
      <c r="AB1198" s="52"/>
      <c r="AC1198" s="34"/>
      <c r="AD1198" s="52"/>
      <c r="AE1198" s="35"/>
      <c r="AF1198" s="35"/>
      <c r="AG1198" s="35"/>
      <c r="AH1198" s="35"/>
      <c r="AI1198" s="54"/>
      <c r="AJ1198" s="54"/>
      <c r="AK1198" s="54"/>
      <c r="AL1198" s="54"/>
      <c r="AM1198" s="54"/>
      <c r="AN1198" s="54"/>
      <c r="AO1198" s="54"/>
      <c r="AP1198" s="54"/>
      <c r="AQ1198" s="54"/>
      <c r="AR1198" s="36"/>
      <c r="AS1198" s="116"/>
      <c r="AT1198" s="37"/>
      <c r="AU1198" s="37"/>
      <c r="AV1198" s="16"/>
      <c r="AW1198" s="16"/>
      <c r="AX1198" s="40"/>
      <c r="AY1198" s="40"/>
      <c r="AZ1198" s="40"/>
      <c r="BA1198" s="40"/>
      <c r="BB1198" s="40"/>
      <c r="BC1198" s="40"/>
      <c r="BD1198" s="40"/>
      <c r="BE1198" s="40"/>
      <c r="BF1198" s="40"/>
      <c r="BG1198" s="40"/>
      <c r="BH1198" s="119"/>
      <c r="BI1198" s="119"/>
      <c r="BJ1198" s="41"/>
      <c r="BK1198" s="41"/>
      <c r="BL1198" s="41"/>
      <c r="BM1198" s="41"/>
      <c r="BN1198" s="41"/>
      <c r="BO1198" s="41"/>
      <c r="BP1198" s="41"/>
      <c r="BQ1198" s="41"/>
      <c r="BR1198" s="41"/>
      <c r="BS1198" s="41"/>
      <c r="BT1198" s="114"/>
      <c r="BU1198" s="114"/>
      <c r="BV1198" s="114"/>
      <c r="BW1198" s="114"/>
      <c r="BX1198" s="14"/>
      <c r="BY1198" s="14"/>
      <c r="BZ1198" s="15"/>
      <c r="CA1198" s="263"/>
      <c r="CB1198" s="263"/>
      <c r="CC1198" s="263"/>
      <c r="CD1198" s="263"/>
      <c r="CE1198" s="264"/>
      <c r="CF1198" s="264"/>
      <c r="CG1198" s="264"/>
      <c r="CH1198" s="2"/>
    </row>
    <row r="1199" spans="1:86" s="1" customFormat="1" x14ac:dyDescent="0.2">
      <c r="A1199" s="28"/>
      <c r="B1199" s="28"/>
      <c r="C1199" s="28"/>
      <c r="D1199" s="29"/>
      <c r="E1199" s="29"/>
      <c r="F1199" s="111"/>
      <c r="G1199" s="111"/>
      <c r="H1199" s="107"/>
      <c r="I1199" s="115"/>
      <c r="J1199" s="115"/>
      <c r="K1199" s="107"/>
      <c r="L1199" s="115"/>
      <c r="M1199" s="115"/>
      <c r="N1199" s="115"/>
      <c r="O1199" s="115"/>
      <c r="P1199" s="115"/>
      <c r="Q1199" s="30"/>
      <c r="R1199" s="109"/>
      <c r="S1199" s="30"/>
      <c r="T1199" s="30"/>
      <c r="U1199" s="31"/>
      <c r="V1199" s="30"/>
      <c r="W1199" s="30"/>
      <c r="X1199" s="32"/>
      <c r="Y1199" s="33"/>
      <c r="Z1199" s="33"/>
      <c r="AA1199" s="34"/>
      <c r="AB1199" s="52"/>
      <c r="AC1199" s="34"/>
      <c r="AD1199" s="52"/>
      <c r="AE1199" s="35"/>
      <c r="AF1199" s="35"/>
      <c r="AG1199" s="35"/>
      <c r="AH1199" s="35"/>
      <c r="AI1199" s="54"/>
      <c r="AJ1199" s="54"/>
      <c r="AK1199" s="54"/>
      <c r="AL1199" s="54"/>
      <c r="AM1199" s="54"/>
      <c r="AN1199" s="54"/>
      <c r="AO1199" s="54"/>
      <c r="AP1199" s="54"/>
      <c r="AQ1199" s="54"/>
      <c r="AR1199" s="36"/>
      <c r="AS1199" s="116"/>
      <c r="AT1199" s="37"/>
      <c r="AU1199" s="37"/>
      <c r="AV1199" s="16"/>
      <c r="AW1199" s="16"/>
      <c r="AX1199" s="40"/>
      <c r="AY1199" s="40"/>
      <c r="AZ1199" s="40"/>
      <c r="BA1199" s="40"/>
      <c r="BB1199" s="40"/>
      <c r="BC1199" s="40"/>
      <c r="BD1199" s="40"/>
      <c r="BE1199" s="40"/>
      <c r="BF1199" s="40"/>
      <c r="BG1199" s="40"/>
      <c r="BH1199" s="119"/>
      <c r="BI1199" s="119"/>
      <c r="BJ1199" s="41"/>
      <c r="BK1199" s="41"/>
      <c r="BL1199" s="41"/>
      <c r="BM1199" s="41"/>
      <c r="BN1199" s="41"/>
      <c r="BO1199" s="41"/>
      <c r="BP1199" s="41"/>
      <c r="BQ1199" s="41"/>
      <c r="BR1199" s="41"/>
      <c r="BS1199" s="41"/>
      <c r="BT1199" s="114"/>
      <c r="BU1199" s="114"/>
      <c r="BV1199" s="114"/>
      <c r="BW1199" s="114"/>
      <c r="BX1199" s="14"/>
      <c r="BY1199" s="14"/>
      <c r="BZ1199" s="15"/>
      <c r="CA1199" s="263"/>
      <c r="CB1199" s="263"/>
      <c r="CC1199" s="263"/>
      <c r="CD1199" s="263"/>
      <c r="CE1199" s="264"/>
      <c r="CF1199" s="264"/>
      <c r="CG1199" s="264"/>
      <c r="CH1199" s="2"/>
    </row>
    <row r="1200" spans="1:86" s="1" customFormat="1" x14ac:dyDescent="0.2">
      <c r="A1200" s="28"/>
      <c r="B1200" s="28"/>
      <c r="C1200" s="28"/>
      <c r="D1200" s="29"/>
      <c r="E1200" s="29"/>
      <c r="F1200" s="111"/>
      <c r="G1200" s="111"/>
      <c r="H1200" s="107"/>
      <c r="I1200" s="115"/>
      <c r="J1200" s="115"/>
      <c r="K1200" s="107"/>
      <c r="L1200" s="115"/>
      <c r="M1200" s="115"/>
      <c r="N1200" s="115"/>
      <c r="O1200" s="115"/>
      <c r="P1200" s="115"/>
      <c r="Q1200" s="30"/>
      <c r="R1200" s="109"/>
      <c r="S1200" s="30"/>
      <c r="T1200" s="30"/>
      <c r="U1200" s="31"/>
      <c r="V1200" s="30"/>
      <c r="W1200" s="30"/>
      <c r="X1200" s="32"/>
      <c r="Y1200" s="33"/>
      <c r="Z1200" s="33"/>
      <c r="AA1200" s="34"/>
      <c r="AB1200" s="52"/>
      <c r="AC1200" s="34"/>
      <c r="AD1200" s="52"/>
      <c r="AE1200" s="35"/>
      <c r="AF1200" s="35"/>
      <c r="AG1200" s="35"/>
      <c r="AH1200" s="35"/>
      <c r="AI1200" s="54"/>
      <c r="AJ1200" s="54"/>
      <c r="AK1200" s="54"/>
      <c r="AL1200" s="54"/>
      <c r="AM1200" s="54"/>
      <c r="AN1200" s="54"/>
      <c r="AO1200" s="54"/>
      <c r="AP1200" s="54"/>
      <c r="AQ1200" s="54"/>
      <c r="AR1200" s="36"/>
      <c r="AS1200" s="116"/>
      <c r="AT1200" s="37"/>
      <c r="AU1200" s="37"/>
      <c r="AV1200" s="16"/>
      <c r="AW1200" s="16"/>
      <c r="AX1200" s="40"/>
      <c r="AY1200" s="40"/>
      <c r="AZ1200" s="40"/>
      <c r="BA1200" s="40"/>
      <c r="BB1200" s="40"/>
      <c r="BC1200" s="40"/>
      <c r="BD1200" s="40"/>
      <c r="BE1200" s="40"/>
      <c r="BF1200" s="40"/>
      <c r="BG1200" s="40"/>
      <c r="BH1200" s="119"/>
      <c r="BI1200" s="119"/>
      <c r="BJ1200" s="41"/>
      <c r="BK1200" s="41"/>
      <c r="BL1200" s="41"/>
      <c r="BM1200" s="41"/>
      <c r="BN1200" s="41"/>
      <c r="BO1200" s="41"/>
      <c r="BP1200" s="41"/>
      <c r="BQ1200" s="41"/>
      <c r="BR1200" s="41"/>
      <c r="BS1200" s="41"/>
      <c r="BT1200" s="114"/>
      <c r="BU1200" s="114"/>
      <c r="BV1200" s="114"/>
      <c r="BW1200" s="114"/>
      <c r="BX1200" s="14"/>
      <c r="BY1200" s="14"/>
      <c r="BZ1200" s="15"/>
      <c r="CA1200" s="263"/>
      <c r="CB1200" s="263"/>
      <c r="CC1200" s="263"/>
      <c r="CD1200" s="263"/>
      <c r="CE1200" s="264"/>
      <c r="CF1200" s="264"/>
      <c r="CG1200" s="264"/>
      <c r="CH1200" s="2"/>
    </row>
    <row r="1201" spans="1:86" s="1" customFormat="1" x14ac:dyDescent="0.2">
      <c r="A1201" s="28"/>
      <c r="B1201" s="28"/>
      <c r="C1201" s="28"/>
      <c r="D1201" s="29"/>
      <c r="E1201" s="29"/>
      <c r="F1201" s="111"/>
      <c r="G1201" s="111"/>
      <c r="H1201" s="107"/>
      <c r="I1201" s="115"/>
      <c r="J1201" s="115"/>
      <c r="K1201" s="107"/>
      <c r="L1201" s="115"/>
      <c r="M1201" s="115"/>
      <c r="N1201" s="115"/>
      <c r="O1201" s="115"/>
      <c r="P1201" s="115"/>
      <c r="Q1201" s="30"/>
      <c r="R1201" s="109"/>
      <c r="S1201" s="30"/>
      <c r="T1201" s="30"/>
      <c r="U1201" s="31"/>
      <c r="V1201" s="30"/>
      <c r="W1201" s="30"/>
      <c r="X1201" s="32"/>
      <c r="Y1201" s="33"/>
      <c r="Z1201" s="33"/>
      <c r="AA1201" s="34"/>
      <c r="AB1201" s="52"/>
      <c r="AC1201" s="34"/>
      <c r="AD1201" s="52"/>
      <c r="AE1201" s="35"/>
      <c r="AF1201" s="35"/>
      <c r="AG1201" s="35"/>
      <c r="AH1201" s="35"/>
      <c r="AI1201" s="54"/>
      <c r="AJ1201" s="54"/>
      <c r="AK1201" s="54"/>
      <c r="AL1201" s="54"/>
      <c r="AM1201" s="54"/>
      <c r="AN1201" s="54"/>
      <c r="AO1201" s="54"/>
      <c r="AP1201" s="54"/>
      <c r="AQ1201" s="54"/>
      <c r="AR1201" s="36"/>
      <c r="AS1201" s="116"/>
      <c r="AT1201" s="37"/>
      <c r="AU1201" s="37"/>
      <c r="AV1201" s="16"/>
      <c r="AW1201" s="16"/>
      <c r="AX1201" s="40"/>
      <c r="AY1201" s="40"/>
      <c r="AZ1201" s="40"/>
      <c r="BA1201" s="40"/>
      <c r="BB1201" s="40"/>
      <c r="BC1201" s="40"/>
      <c r="BD1201" s="40"/>
      <c r="BE1201" s="40"/>
      <c r="BF1201" s="40"/>
      <c r="BG1201" s="40"/>
      <c r="BH1201" s="119"/>
      <c r="BI1201" s="119"/>
      <c r="BJ1201" s="41"/>
      <c r="BK1201" s="41"/>
      <c r="BL1201" s="41"/>
      <c r="BM1201" s="41"/>
      <c r="BN1201" s="41"/>
      <c r="BO1201" s="41"/>
      <c r="BP1201" s="41"/>
      <c r="BQ1201" s="41"/>
      <c r="BR1201" s="41"/>
      <c r="BS1201" s="41"/>
      <c r="BT1201" s="114"/>
      <c r="BU1201" s="114"/>
      <c r="BV1201" s="114"/>
      <c r="BW1201" s="114"/>
      <c r="BX1201" s="14"/>
      <c r="BY1201" s="14"/>
      <c r="BZ1201" s="15"/>
      <c r="CA1201" s="263"/>
      <c r="CB1201" s="263"/>
      <c r="CC1201" s="263"/>
      <c r="CD1201" s="263"/>
      <c r="CE1201" s="264"/>
      <c r="CF1201" s="264"/>
      <c r="CG1201" s="264"/>
      <c r="CH1201" s="2"/>
    </row>
    <row r="1202" spans="1:86" s="1" customFormat="1" x14ac:dyDescent="0.2">
      <c r="A1202" s="28"/>
      <c r="B1202" s="28"/>
      <c r="C1202" s="28"/>
      <c r="D1202" s="29"/>
      <c r="E1202" s="29"/>
      <c r="F1202" s="111"/>
      <c r="G1202" s="111"/>
      <c r="H1202" s="107"/>
      <c r="I1202" s="115"/>
      <c r="J1202" s="115"/>
      <c r="K1202" s="107"/>
      <c r="L1202" s="115"/>
      <c r="M1202" s="115"/>
      <c r="N1202" s="115"/>
      <c r="O1202" s="115"/>
      <c r="P1202" s="115"/>
      <c r="Q1202" s="30"/>
      <c r="R1202" s="109"/>
      <c r="S1202" s="30"/>
      <c r="T1202" s="30"/>
      <c r="U1202" s="31"/>
      <c r="V1202" s="30"/>
      <c r="W1202" s="30"/>
      <c r="X1202" s="32"/>
      <c r="Y1202" s="33"/>
      <c r="Z1202" s="33"/>
      <c r="AA1202" s="34"/>
      <c r="AB1202" s="52"/>
      <c r="AC1202" s="34"/>
      <c r="AD1202" s="52"/>
      <c r="AE1202" s="35"/>
      <c r="AF1202" s="35"/>
      <c r="AG1202" s="35"/>
      <c r="AH1202" s="35"/>
      <c r="AI1202" s="54"/>
      <c r="AJ1202" s="54"/>
      <c r="AK1202" s="54"/>
      <c r="AL1202" s="54"/>
      <c r="AM1202" s="54"/>
      <c r="AN1202" s="54"/>
      <c r="AO1202" s="54"/>
      <c r="AP1202" s="54"/>
      <c r="AQ1202" s="54"/>
      <c r="AR1202" s="36"/>
      <c r="AS1202" s="116"/>
      <c r="AT1202" s="37"/>
      <c r="AU1202" s="37"/>
      <c r="AV1202" s="16"/>
      <c r="AW1202" s="16"/>
      <c r="AX1202" s="40"/>
      <c r="AY1202" s="40"/>
      <c r="AZ1202" s="40"/>
      <c r="BA1202" s="40"/>
      <c r="BB1202" s="40"/>
      <c r="BC1202" s="40"/>
      <c r="BD1202" s="40"/>
      <c r="BE1202" s="40"/>
      <c r="BF1202" s="40"/>
      <c r="BG1202" s="40"/>
      <c r="BH1202" s="119"/>
      <c r="BI1202" s="119"/>
      <c r="BJ1202" s="41"/>
      <c r="BK1202" s="41"/>
      <c r="BL1202" s="41"/>
      <c r="BM1202" s="41"/>
      <c r="BN1202" s="41"/>
      <c r="BO1202" s="41"/>
      <c r="BP1202" s="41"/>
      <c r="BQ1202" s="41"/>
      <c r="BR1202" s="41"/>
      <c r="BS1202" s="41"/>
      <c r="BT1202" s="114"/>
      <c r="BU1202" s="114"/>
      <c r="BV1202" s="114"/>
      <c r="BW1202" s="114"/>
      <c r="BX1202" s="14"/>
      <c r="BY1202" s="14"/>
      <c r="BZ1202" s="15"/>
      <c r="CA1202" s="263"/>
      <c r="CB1202" s="263"/>
      <c r="CC1202" s="263"/>
      <c r="CD1202" s="263"/>
      <c r="CE1202" s="264"/>
      <c r="CF1202" s="264"/>
      <c r="CG1202" s="264"/>
      <c r="CH1202" s="2"/>
    </row>
    <row r="1203" spans="1:86" s="1" customFormat="1" x14ac:dyDescent="0.2">
      <c r="A1203" s="28"/>
      <c r="B1203" s="28"/>
      <c r="C1203" s="28"/>
      <c r="D1203" s="29"/>
      <c r="E1203" s="29"/>
      <c r="F1203" s="111"/>
      <c r="G1203" s="111"/>
      <c r="H1203" s="107"/>
      <c r="I1203" s="115"/>
      <c r="J1203" s="115"/>
      <c r="K1203" s="107"/>
      <c r="L1203" s="115"/>
      <c r="M1203" s="115"/>
      <c r="N1203" s="115"/>
      <c r="O1203" s="115"/>
      <c r="P1203" s="115"/>
      <c r="Q1203" s="30"/>
      <c r="R1203" s="109"/>
      <c r="S1203" s="30"/>
      <c r="T1203" s="30"/>
      <c r="U1203" s="31"/>
      <c r="V1203" s="30"/>
      <c r="W1203" s="30"/>
      <c r="X1203" s="32"/>
      <c r="Y1203" s="33"/>
      <c r="Z1203" s="33"/>
      <c r="AA1203" s="34"/>
      <c r="AB1203" s="52"/>
      <c r="AC1203" s="34"/>
      <c r="AD1203" s="52"/>
      <c r="AE1203" s="35"/>
      <c r="AF1203" s="35"/>
      <c r="AG1203" s="35"/>
      <c r="AH1203" s="35"/>
      <c r="AI1203" s="54"/>
      <c r="AJ1203" s="54"/>
      <c r="AK1203" s="54"/>
      <c r="AL1203" s="54"/>
      <c r="AM1203" s="54"/>
      <c r="AN1203" s="54"/>
      <c r="AO1203" s="54"/>
      <c r="AP1203" s="54"/>
      <c r="AQ1203" s="54"/>
      <c r="AR1203" s="36"/>
      <c r="AS1203" s="116"/>
      <c r="AT1203" s="37"/>
      <c r="AU1203" s="37"/>
      <c r="AV1203" s="16"/>
      <c r="AW1203" s="16"/>
      <c r="AX1203" s="40"/>
      <c r="AY1203" s="40"/>
      <c r="AZ1203" s="40"/>
      <c r="BA1203" s="40"/>
      <c r="BB1203" s="40"/>
      <c r="BC1203" s="40"/>
      <c r="BD1203" s="40"/>
      <c r="BE1203" s="40"/>
      <c r="BF1203" s="40"/>
      <c r="BG1203" s="40"/>
      <c r="BH1203" s="119"/>
      <c r="BI1203" s="119"/>
      <c r="BJ1203" s="41"/>
      <c r="BK1203" s="41"/>
      <c r="BL1203" s="41"/>
      <c r="BM1203" s="41"/>
      <c r="BN1203" s="41"/>
      <c r="BO1203" s="41"/>
      <c r="BP1203" s="41"/>
      <c r="BQ1203" s="41"/>
      <c r="BR1203" s="41"/>
      <c r="BS1203" s="41"/>
      <c r="BT1203" s="114"/>
      <c r="BU1203" s="114"/>
      <c r="BV1203" s="114"/>
      <c r="BW1203" s="114"/>
      <c r="BX1203" s="14"/>
      <c r="BY1203" s="14"/>
      <c r="BZ1203" s="15"/>
      <c r="CA1203" s="263"/>
      <c r="CB1203" s="263"/>
      <c r="CC1203" s="263"/>
      <c r="CD1203" s="263"/>
      <c r="CE1203" s="264"/>
      <c r="CF1203" s="264"/>
      <c r="CG1203" s="264"/>
      <c r="CH1203" s="2"/>
    </row>
    <row r="1204" spans="1:86" s="1" customFormat="1" x14ac:dyDescent="0.2">
      <c r="A1204" s="28"/>
      <c r="B1204" s="28"/>
      <c r="C1204" s="28"/>
      <c r="D1204" s="29"/>
      <c r="E1204" s="29"/>
      <c r="F1204" s="111"/>
      <c r="G1204" s="111"/>
      <c r="H1204" s="107"/>
      <c r="I1204" s="115"/>
      <c r="J1204" s="115"/>
      <c r="K1204" s="107"/>
      <c r="L1204" s="115"/>
      <c r="M1204" s="115"/>
      <c r="N1204" s="115"/>
      <c r="O1204" s="115"/>
      <c r="P1204" s="115"/>
      <c r="Q1204" s="30"/>
      <c r="R1204" s="109"/>
      <c r="S1204" s="30"/>
      <c r="T1204" s="30"/>
      <c r="U1204" s="31"/>
      <c r="V1204" s="30"/>
      <c r="W1204" s="30"/>
      <c r="X1204" s="32"/>
      <c r="Y1204" s="33"/>
      <c r="Z1204" s="33"/>
      <c r="AA1204" s="34"/>
      <c r="AB1204" s="52"/>
      <c r="AC1204" s="34"/>
      <c r="AD1204" s="52"/>
      <c r="AE1204" s="35"/>
      <c r="AF1204" s="35"/>
      <c r="AG1204" s="35"/>
      <c r="AH1204" s="35"/>
      <c r="AI1204" s="54"/>
      <c r="AJ1204" s="54"/>
      <c r="AK1204" s="54"/>
      <c r="AL1204" s="54"/>
      <c r="AM1204" s="54"/>
      <c r="AN1204" s="54"/>
      <c r="AO1204" s="54"/>
      <c r="AP1204" s="54"/>
      <c r="AQ1204" s="54"/>
      <c r="AR1204" s="36"/>
      <c r="AS1204" s="116"/>
      <c r="AT1204" s="37"/>
      <c r="AU1204" s="37"/>
      <c r="AV1204" s="16"/>
      <c r="AW1204" s="16"/>
      <c r="AX1204" s="40"/>
      <c r="AY1204" s="40"/>
      <c r="AZ1204" s="40"/>
      <c r="BA1204" s="40"/>
      <c r="BB1204" s="40"/>
      <c r="BC1204" s="40"/>
      <c r="BD1204" s="40"/>
      <c r="BE1204" s="40"/>
      <c r="BF1204" s="40"/>
      <c r="BG1204" s="40"/>
      <c r="BH1204" s="119"/>
      <c r="BI1204" s="119"/>
      <c r="BJ1204" s="41"/>
      <c r="BK1204" s="41"/>
      <c r="BL1204" s="41"/>
      <c r="BM1204" s="41"/>
      <c r="BN1204" s="41"/>
      <c r="BO1204" s="41"/>
      <c r="BP1204" s="41"/>
      <c r="BQ1204" s="41"/>
      <c r="BR1204" s="41"/>
      <c r="BS1204" s="41"/>
      <c r="BT1204" s="114"/>
      <c r="BU1204" s="114"/>
      <c r="BV1204" s="114"/>
      <c r="BW1204" s="114"/>
      <c r="BX1204" s="14"/>
      <c r="BY1204" s="14"/>
      <c r="BZ1204" s="15"/>
      <c r="CA1204" s="263"/>
      <c r="CB1204" s="263"/>
      <c r="CC1204" s="263"/>
      <c r="CD1204" s="263"/>
      <c r="CE1204" s="264"/>
      <c r="CF1204" s="264"/>
      <c r="CG1204" s="264"/>
      <c r="CH1204" s="2"/>
    </row>
    <row r="1205" spans="1:86" s="1" customFormat="1" x14ac:dyDescent="0.2">
      <c r="A1205" s="28"/>
      <c r="B1205" s="28"/>
      <c r="C1205" s="28"/>
      <c r="D1205" s="29"/>
      <c r="E1205" s="29"/>
      <c r="F1205" s="111"/>
      <c r="G1205" s="111"/>
      <c r="H1205" s="107"/>
      <c r="I1205" s="115"/>
      <c r="J1205" s="115"/>
      <c r="K1205" s="107"/>
      <c r="L1205" s="115"/>
      <c r="M1205" s="115"/>
      <c r="N1205" s="115"/>
      <c r="O1205" s="115"/>
      <c r="P1205" s="115"/>
      <c r="Q1205" s="30"/>
      <c r="R1205" s="109"/>
      <c r="S1205" s="30"/>
      <c r="T1205" s="30"/>
      <c r="U1205" s="31"/>
      <c r="V1205" s="30"/>
      <c r="W1205" s="30"/>
      <c r="X1205" s="32"/>
      <c r="Y1205" s="33"/>
      <c r="Z1205" s="33"/>
      <c r="AA1205" s="34"/>
      <c r="AB1205" s="52"/>
      <c r="AC1205" s="34"/>
      <c r="AD1205" s="52"/>
      <c r="AE1205" s="35"/>
      <c r="AF1205" s="35"/>
      <c r="AG1205" s="35"/>
      <c r="AH1205" s="35"/>
      <c r="AI1205" s="54"/>
      <c r="AJ1205" s="54"/>
      <c r="AK1205" s="54"/>
      <c r="AL1205" s="54"/>
      <c r="AM1205" s="54"/>
      <c r="AN1205" s="54"/>
      <c r="AO1205" s="54"/>
      <c r="AP1205" s="54"/>
      <c r="AQ1205" s="54"/>
      <c r="AR1205" s="36"/>
      <c r="AS1205" s="116"/>
      <c r="AT1205" s="37"/>
      <c r="AU1205" s="37"/>
      <c r="AV1205" s="16"/>
      <c r="AW1205" s="16"/>
      <c r="AX1205" s="40"/>
      <c r="AY1205" s="40"/>
      <c r="AZ1205" s="40"/>
      <c r="BA1205" s="40"/>
      <c r="BB1205" s="40"/>
      <c r="BC1205" s="40"/>
      <c r="BD1205" s="40"/>
      <c r="BE1205" s="40"/>
      <c r="BF1205" s="40"/>
      <c r="BG1205" s="40"/>
      <c r="BH1205" s="119"/>
      <c r="BI1205" s="119"/>
      <c r="BJ1205" s="41"/>
      <c r="BK1205" s="41"/>
      <c r="BL1205" s="41"/>
      <c r="BM1205" s="41"/>
      <c r="BN1205" s="41"/>
      <c r="BO1205" s="41"/>
      <c r="BP1205" s="41"/>
      <c r="BQ1205" s="41"/>
      <c r="BR1205" s="41"/>
      <c r="BS1205" s="41"/>
      <c r="BT1205" s="114"/>
      <c r="BU1205" s="114"/>
      <c r="BV1205" s="114"/>
      <c r="BW1205" s="114"/>
      <c r="BX1205" s="14"/>
      <c r="BY1205" s="14"/>
      <c r="BZ1205" s="15"/>
      <c r="CA1205" s="263"/>
      <c r="CB1205" s="263"/>
      <c r="CC1205" s="263"/>
      <c r="CD1205" s="263"/>
      <c r="CE1205" s="264"/>
      <c r="CF1205" s="264"/>
      <c r="CG1205" s="264"/>
      <c r="CH1205" s="2"/>
    </row>
    <row r="1206" spans="1:86" s="1" customFormat="1" x14ac:dyDescent="0.2">
      <c r="A1206" s="28"/>
      <c r="B1206" s="28"/>
      <c r="C1206" s="28"/>
      <c r="D1206" s="29"/>
      <c r="E1206" s="29"/>
      <c r="F1206" s="111"/>
      <c r="G1206" s="111"/>
      <c r="H1206" s="107"/>
      <c r="I1206" s="115"/>
      <c r="J1206" s="115"/>
      <c r="K1206" s="107"/>
      <c r="L1206" s="115"/>
      <c r="M1206" s="115"/>
      <c r="N1206" s="115"/>
      <c r="O1206" s="115"/>
      <c r="P1206" s="115"/>
      <c r="Q1206" s="30"/>
      <c r="R1206" s="109"/>
      <c r="S1206" s="30"/>
      <c r="T1206" s="30"/>
      <c r="U1206" s="31"/>
      <c r="V1206" s="30"/>
      <c r="W1206" s="30"/>
      <c r="X1206" s="32"/>
      <c r="Y1206" s="33"/>
      <c r="Z1206" s="33"/>
      <c r="AA1206" s="34"/>
      <c r="AB1206" s="52"/>
      <c r="AC1206" s="34"/>
      <c r="AD1206" s="52"/>
      <c r="AE1206" s="35"/>
      <c r="AF1206" s="35"/>
      <c r="AG1206" s="35"/>
      <c r="AH1206" s="35"/>
      <c r="AI1206" s="54"/>
      <c r="AJ1206" s="54"/>
      <c r="AK1206" s="54"/>
      <c r="AL1206" s="54"/>
      <c r="AM1206" s="54"/>
      <c r="AN1206" s="54"/>
      <c r="AO1206" s="54"/>
      <c r="AP1206" s="54"/>
      <c r="AQ1206" s="54"/>
      <c r="AR1206" s="36"/>
      <c r="AS1206" s="116"/>
      <c r="AT1206" s="37"/>
      <c r="AU1206" s="37"/>
      <c r="AV1206" s="16"/>
      <c r="AW1206" s="16"/>
      <c r="AX1206" s="40"/>
      <c r="AY1206" s="40"/>
      <c r="AZ1206" s="40"/>
      <c r="BA1206" s="40"/>
      <c r="BB1206" s="40"/>
      <c r="BC1206" s="40"/>
      <c r="BD1206" s="40"/>
      <c r="BE1206" s="40"/>
      <c r="BF1206" s="40"/>
      <c r="BG1206" s="40"/>
      <c r="BH1206" s="119"/>
      <c r="BI1206" s="119"/>
      <c r="BJ1206" s="41"/>
      <c r="BK1206" s="41"/>
      <c r="BL1206" s="41"/>
      <c r="BM1206" s="41"/>
      <c r="BN1206" s="41"/>
      <c r="BO1206" s="41"/>
      <c r="BP1206" s="41"/>
      <c r="BQ1206" s="41"/>
      <c r="BR1206" s="41"/>
      <c r="BS1206" s="41"/>
      <c r="BT1206" s="114"/>
      <c r="BU1206" s="114"/>
      <c r="BV1206" s="114"/>
      <c r="BW1206" s="114"/>
      <c r="BX1206" s="14"/>
      <c r="BY1206" s="14"/>
      <c r="BZ1206" s="15"/>
      <c r="CA1206" s="263"/>
      <c r="CB1206" s="263"/>
      <c r="CC1206" s="263"/>
      <c r="CD1206" s="263"/>
      <c r="CE1206" s="264"/>
      <c r="CF1206" s="264"/>
      <c r="CG1206" s="264"/>
      <c r="CH1206" s="2"/>
    </row>
    <row r="1207" spans="1:86" s="1" customFormat="1" x14ac:dyDescent="0.2">
      <c r="A1207" s="28"/>
      <c r="B1207" s="28"/>
      <c r="C1207" s="28"/>
      <c r="D1207" s="29"/>
      <c r="E1207" s="29"/>
      <c r="F1207" s="111"/>
      <c r="G1207" s="111"/>
      <c r="H1207" s="107"/>
      <c r="I1207" s="115"/>
      <c r="J1207" s="115"/>
      <c r="K1207" s="107"/>
      <c r="L1207" s="115"/>
      <c r="M1207" s="115"/>
      <c r="N1207" s="115"/>
      <c r="O1207" s="115"/>
      <c r="P1207" s="115"/>
      <c r="Q1207" s="30"/>
      <c r="R1207" s="109"/>
      <c r="S1207" s="30"/>
      <c r="T1207" s="30"/>
      <c r="U1207" s="31"/>
      <c r="V1207" s="30"/>
      <c r="W1207" s="30"/>
      <c r="X1207" s="32"/>
      <c r="Y1207" s="33"/>
      <c r="Z1207" s="33"/>
      <c r="AA1207" s="34"/>
      <c r="AB1207" s="52"/>
      <c r="AC1207" s="34"/>
      <c r="AD1207" s="52"/>
      <c r="AE1207" s="35"/>
      <c r="AF1207" s="35"/>
      <c r="AG1207" s="35"/>
      <c r="AH1207" s="35"/>
      <c r="AI1207" s="54"/>
      <c r="AJ1207" s="54"/>
      <c r="AK1207" s="54"/>
      <c r="AL1207" s="54"/>
      <c r="AM1207" s="54"/>
      <c r="AN1207" s="54"/>
      <c r="AO1207" s="54"/>
      <c r="AP1207" s="54"/>
      <c r="AQ1207" s="54"/>
      <c r="AR1207" s="36"/>
      <c r="AS1207" s="116"/>
      <c r="AT1207" s="37"/>
      <c r="AU1207" s="37"/>
      <c r="AV1207" s="16"/>
      <c r="AW1207" s="16"/>
      <c r="AX1207" s="40"/>
      <c r="AY1207" s="40"/>
      <c r="AZ1207" s="40"/>
      <c r="BA1207" s="40"/>
      <c r="BB1207" s="40"/>
      <c r="BC1207" s="40"/>
      <c r="BD1207" s="40"/>
      <c r="BE1207" s="40"/>
      <c r="BF1207" s="40"/>
      <c r="BG1207" s="40"/>
      <c r="BH1207" s="119"/>
      <c r="BI1207" s="119"/>
      <c r="BJ1207" s="41"/>
      <c r="BK1207" s="41"/>
      <c r="BL1207" s="41"/>
      <c r="BM1207" s="41"/>
      <c r="BN1207" s="41"/>
      <c r="BO1207" s="41"/>
      <c r="BP1207" s="41"/>
      <c r="BQ1207" s="41"/>
      <c r="BR1207" s="41"/>
      <c r="BS1207" s="41"/>
      <c r="BT1207" s="114"/>
      <c r="BU1207" s="114"/>
      <c r="BV1207" s="114"/>
      <c r="BW1207" s="114"/>
      <c r="BX1207" s="14"/>
      <c r="BY1207" s="14"/>
      <c r="BZ1207" s="15"/>
      <c r="CA1207" s="263"/>
      <c r="CB1207" s="263"/>
      <c r="CC1207" s="263"/>
      <c r="CD1207" s="263"/>
      <c r="CE1207" s="264"/>
      <c r="CF1207" s="264"/>
      <c r="CG1207" s="264"/>
      <c r="CH1207" s="2"/>
    </row>
    <row r="1208" spans="1:86" s="1" customFormat="1" x14ac:dyDescent="0.2">
      <c r="A1208" s="28"/>
      <c r="B1208" s="28"/>
      <c r="C1208" s="28"/>
      <c r="D1208" s="29"/>
      <c r="E1208" s="29"/>
      <c r="F1208" s="111"/>
      <c r="G1208" s="111"/>
      <c r="H1208" s="107"/>
      <c r="I1208" s="115"/>
      <c r="J1208" s="115"/>
      <c r="K1208" s="107"/>
      <c r="L1208" s="115"/>
      <c r="M1208" s="115"/>
      <c r="N1208" s="115"/>
      <c r="O1208" s="115"/>
      <c r="P1208" s="115"/>
      <c r="Q1208" s="30"/>
      <c r="R1208" s="109"/>
      <c r="S1208" s="30"/>
      <c r="T1208" s="30"/>
      <c r="U1208" s="31"/>
      <c r="V1208" s="30"/>
      <c r="W1208" s="30"/>
      <c r="X1208" s="32"/>
      <c r="Y1208" s="33"/>
      <c r="Z1208" s="33"/>
      <c r="AA1208" s="34"/>
      <c r="AB1208" s="52"/>
      <c r="AC1208" s="34"/>
      <c r="AD1208" s="52"/>
      <c r="AE1208" s="35"/>
      <c r="AF1208" s="35"/>
      <c r="AG1208" s="35"/>
      <c r="AH1208" s="35"/>
      <c r="AI1208" s="54"/>
      <c r="AJ1208" s="54"/>
      <c r="AK1208" s="54"/>
      <c r="AL1208" s="54"/>
      <c r="AM1208" s="54"/>
      <c r="AN1208" s="54"/>
      <c r="AO1208" s="54"/>
      <c r="AP1208" s="54"/>
      <c r="AQ1208" s="54"/>
      <c r="AR1208" s="36"/>
      <c r="AS1208" s="116"/>
      <c r="AT1208" s="37"/>
      <c r="AU1208" s="37"/>
      <c r="AV1208" s="16"/>
      <c r="AW1208" s="16"/>
      <c r="AX1208" s="40"/>
      <c r="AY1208" s="40"/>
      <c r="AZ1208" s="40"/>
      <c r="BA1208" s="40"/>
      <c r="BB1208" s="40"/>
      <c r="BC1208" s="40"/>
      <c r="BD1208" s="40"/>
      <c r="BE1208" s="40"/>
      <c r="BF1208" s="40"/>
      <c r="BG1208" s="40"/>
      <c r="BH1208" s="119"/>
      <c r="BI1208" s="119"/>
      <c r="BJ1208" s="41"/>
      <c r="BK1208" s="41"/>
      <c r="BL1208" s="41"/>
      <c r="BM1208" s="41"/>
      <c r="BN1208" s="41"/>
      <c r="BO1208" s="41"/>
      <c r="BP1208" s="41"/>
      <c r="BQ1208" s="41"/>
      <c r="BR1208" s="41"/>
      <c r="BS1208" s="41"/>
      <c r="BT1208" s="114"/>
      <c r="BU1208" s="114"/>
      <c r="BV1208" s="114"/>
      <c r="BW1208" s="114"/>
      <c r="BX1208" s="14"/>
      <c r="BY1208" s="14"/>
      <c r="BZ1208" s="15"/>
      <c r="CA1208" s="263"/>
      <c r="CB1208" s="263"/>
      <c r="CC1208" s="263"/>
      <c r="CD1208" s="263"/>
      <c r="CE1208" s="264"/>
      <c r="CF1208" s="264"/>
      <c r="CG1208" s="264"/>
      <c r="CH1208" s="2"/>
    </row>
    <row r="1209" spans="1:86" s="1" customFormat="1" x14ac:dyDescent="0.2">
      <c r="A1209" s="28"/>
      <c r="B1209" s="28"/>
      <c r="C1209" s="28"/>
      <c r="D1209" s="29"/>
      <c r="E1209" s="29"/>
      <c r="F1209" s="111"/>
      <c r="G1209" s="111"/>
      <c r="H1209" s="107"/>
      <c r="I1209" s="115"/>
      <c r="J1209" s="115"/>
      <c r="K1209" s="107"/>
      <c r="L1209" s="115"/>
      <c r="M1209" s="115"/>
      <c r="N1209" s="115"/>
      <c r="O1209" s="115"/>
      <c r="P1209" s="115"/>
      <c r="Q1209" s="30"/>
      <c r="R1209" s="109"/>
      <c r="S1209" s="30"/>
      <c r="T1209" s="30"/>
      <c r="U1209" s="31"/>
      <c r="V1209" s="30"/>
      <c r="W1209" s="30"/>
      <c r="X1209" s="32"/>
      <c r="Y1209" s="33"/>
      <c r="Z1209" s="33"/>
      <c r="AA1209" s="34"/>
      <c r="AB1209" s="52"/>
      <c r="AC1209" s="34"/>
      <c r="AD1209" s="52"/>
      <c r="AE1209" s="35"/>
      <c r="AF1209" s="35"/>
      <c r="AG1209" s="35"/>
      <c r="AH1209" s="35"/>
      <c r="AI1209" s="54"/>
      <c r="AJ1209" s="54"/>
      <c r="AK1209" s="54"/>
      <c r="AL1209" s="54"/>
      <c r="AM1209" s="54"/>
      <c r="AN1209" s="54"/>
      <c r="AO1209" s="54"/>
      <c r="AP1209" s="54"/>
      <c r="AQ1209" s="54"/>
      <c r="AR1209" s="36"/>
      <c r="AS1209" s="116"/>
      <c r="AT1209" s="37"/>
      <c r="AU1209" s="37"/>
      <c r="AV1209" s="16"/>
      <c r="AW1209" s="16"/>
      <c r="AX1209" s="40"/>
      <c r="AY1209" s="40"/>
      <c r="AZ1209" s="40"/>
      <c r="BA1209" s="40"/>
      <c r="BB1209" s="40"/>
      <c r="BC1209" s="40"/>
      <c r="BD1209" s="40"/>
      <c r="BE1209" s="40"/>
      <c r="BF1209" s="40"/>
      <c r="BG1209" s="40"/>
      <c r="BH1209" s="119"/>
      <c r="BI1209" s="119"/>
      <c r="BJ1209" s="41"/>
      <c r="BK1209" s="41"/>
      <c r="BL1209" s="41"/>
      <c r="BM1209" s="41"/>
      <c r="BN1209" s="41"/>
      <c r="BO1209" s="41"/>
      <c r="BP1209" s="41"/>
      <c r="BQ1209" s="41"/>
      <c r="BR1209" s="41"/>
      <c r="BS1209" s="41"/>
      <c r="BT1209" s="114"/>
      <c r="BU1209" s="114"/>
      <c r="BV1209" s="114"/>
      <c r="BW1209" s="114"/>
      <c r="BX1209" s="14"/>
      <c r="BY1209" s="14"/>
      <c r="BZ1209" s="15"/>
      <c r="CA1209" s="263"/>
      <c r="CB1209" s="263"/>
      <c r="CC1209" s="263"/>
      <c r="CD1209" s="263"/>
      <c r="CE1209" s="264"/>
      <c r="CF1209" s="264"/>
      <c r="CG1209" s="264"/>
      <c r="CH1209" s="2"/>
    </row>
    <row r="1210" spans="1:86" s="1" customFormat="1" x14ac:dyDescent="0.2">
      <c r="A1210" s="28"/>
      <c r="B1210" s="28"/>
      <c r="C1210" s="28"/>
      <c r="D1210" s="29"/>
      <c r="E1210" s="29"/>
      <c r="F1210" s="111"/>
      <c r="G1210" s="111"/>
      <c r="H1210" s="107"/>
      <c r="I1210" s="115"/>
      <c r="J1210" s="115"/>
      <c r="K1210" s="107"/>
      <c r="L1210" s="115"/>
      <c r="M1210" s="115"/>
      <c r="N1210" s="115"/>
      <c r="O1210" s="115"/>
      <c r="P1210" s="115"/>
      <c r="Q1210" s="30"/>
      <c r="R1210" s="109"/>
      <c r="S1210" s="30"/>
      <c r="T1210" s="30"/>
      <c r="U1210" s="31"/>
      <c r="V1210" s="30"/>
      <c r="W1210" s="30"/>
      <c r="X1210" s="32"/>
      <c r="Y1210" s="33"/>
      <c r="Z1210" s="33"/>
      <c r="AA1210" s="34"/>
      <c r="AB1210" s="52"/>
      <c r="AC1210" s="34"/>
      <c r="AD1210" s="52"/>
      <c r="AE1210" s="35"/>
      <c r="AF1210" s="35"/>
      <c r="AG1210" s="35"/>
      <c r="AH1210" s="35"/>
      <c r="AI1210" s="54"/>
      <c r="AJ1210" s="54"/>
      <c r="AK1210" s="54"/>
      <c r="AL1210" s="54"/>
      <c r="AM1210" s="54"/>
      <c r="AN1210" s="54"/>
      <c r="AO1210" s="54"/>
      <c r="AP1210" s="54"/>
      <c r="AQ1210" s="54"/>
      <c r="AR1210" s="36"/>
      <c r="AS1210" s="116"/>
      <c r="AT1210" s="37"/>
      <c r="AU1210" s="37"/>
      <c r="AV1210" s="16"/>
      <c r="AW1210" s="16"/>
      <c r="AX1210" s="40"/>
      <c r="AY1210" s="40"/>
      <c r="AZ1210" s="40"/>
      <c r="BA1210" s="40"/>
      <c r="BB1210" s="40"/>
      <c r="BC1210" s="40"/>
      <c r="BD1210" s="40"/>
      <c r="BE1210" s="40"/>
      <c r="BF1210" s="40"/>
      <c r="BG1210" s="40"/>
      <c r="BH1210" s="119"/>
      <c r="BI1210" s="119"/>
      <c r="BJ1210" s="41"/>
      <c r="BK1210" s="41"/>
      <c r="BL1210" s="41"/>
      <c r="BM1210" s="41"/>
      <c r="BN1210" s="41"/>
      <c r="BO1210" s="41"/>
      <c r="BP1210" s="41"/>
      <c r="BQ1210" s="41"/>
      <c r="BR1210" s="41"/>
      <c r="BS1210" s="41"/>
      <c r="BT1210" s="114"/>
      <c r="BU1210" s="114"/>
      <c r="BV1210" s="114"/>
      <c r="BW1210" s="114"/>
      <c r="BX1210" s="14"/>
      <c r="BY1210" s="14"/>
      <c r="BZ1210" s="15"/>
      <c r="CA1210" s="263"/>
      <c r="CB1210" s="263"/>
      <c r="CC1210" s="263"/>
      <c r="CD1210" s="263"/>
      <c r="CE1210" s="264"/>
      <c r="CF1210" s="264"/>
      <c r="CG1210" s="264"/>
      <c r="CH1210" s="2"/>
    </row>
    <row r="1211" spans="1:86" s="1" customFormat="1" x14ac:dyDescent="0.2">
      <c r="A1211" s="28"/>
      <c r="B1211" s="28"/>
      <c r="C1211" s="28"/>
      <c r="D1211" s="29"/>
      <c r="E1211" s="29"/>
      <c r="F1211" s="111"/>
      <c r="G1211" s="111"/>
      <c r="H1211" s="107"/>
      <c r="I1211" s="115"/>
      <c r="J1211" s="115"/>
      <c r="K1211" s="107"/>
      <c r="L1211" s="115"/>
      <c r="M1211" s="115"/>
      <c r="N1211" s="115"/>
      <c r="O1211" s="115"/>
      <c r="P1211" s="115"/>
      <c r="Q1211" s="30"/>
      <c r="R1211" s="109"/>
      <c r="S1211" s="30"/>
      <c r="T1211" s="30"/>
      <c r="U1211" s="31"/>
      <c r="V1211" s="30"/>
      <c r="W1211" s="30"/>
      <c r="X1211" s="32"/>
      <c r="Y1211" s="33"/>
      <c r="Z1211" s="33"/>
      <c r="AA1211" s="34"/>
      <c r="AB1211" s="52"/>
      <c r="AC1211" s="34"/>
      <c r="AD1211" s="52"/>
      <c r="AE1211" s="35"/>
      <c r="AF1211" s="35"/>
      <c r="AG1211" s="35"/>
      <c r="AH1211" s="35"/>
      <c r="AI1211" s="54"/>
      <c r="AJ1211" s="54"/>
      <c r="AK1211" s="54"/>
      <c r="AL1211" s="54"/>
      <c r="AM1211" s="54"/>
      <c r="AN1211" s="54"/>
      <c r="AO1211" s="54"/>
      <c r="AP1211" s="54"/>
      <c r="AQ1211" s="54"/>
      <c r="AR1211" s="36"/>
      <c r="AS1211" s="116"/>
      <c r="AT1211" s="37"/>
      <c r="AU1211" s="37"/>
      <c r="AV1211" s="16"/>
      <c r="AW1211" s="16"/>
      <c r="AX1211" s="40"/>
      <c r="AY1211" s="40"/>
      <c r="AZ1211" s="40"/>
      <c r="BA1211" s="40"/>
      <c r="BB1211" s="40"/>
      <c r="BC1211" s="40"/>
      <c r="BD1211" s="40"/>
      <c r="BE1211" s="40"/>
      <c r="BF1211" s="40"/>
      <c r="BG1211" s="40"/>
      <c r="BH1211" s="119"/>
      <c r="BI1211" s="119"/>
      <c r="BJ1211" s="41"/>
      <c r="BK1211" s="41"/>
      <c r="BL1211" s="41"/>
      <c r="BM1211" s="41"/>
      <c r="BN1211" s="41"/>
      <c r="BO1211" s="41"/>
      <c r="BP1211" s="41"/>
      <c r="BQ1211" s="41"/>
      <c r="BR1211" s="41"/>
      <c r="BS1211" s="41"/>
      <c r="BT1211" s="114"/>
      <c r="BU1211" s="114"/>
      <c r="BV1211" s="114"/>
      <c r="BW1211" s="114"/>
      <c r="BX1211" s="14"/>
      <c r="BY1211" s="14"/>
      <c r="BZ1211" s="15"/>
      <c r="CA1211" s="263"/>
      <c r="CB1211" s="263"/>
      <c r="CC1211" s="263"/>
      <c r="CD1211" s="263"/>
      <c r="CE1211" s="264"/>
      <c r="CF1211" s="264"/>
      <c r="CG1211" s="264"/>
      <c r="CH1211" s="2"/>
    </row>
    <row r="1212" spans="1:86" s="1" customFormat="1" x14ac:dyDescent="0.2">
      <c r="A1212" s="28"/>
      <c r="B1212" s="28"/>
      <c r="C1212" s="28"/>
      <c r="D1212" s="29"/>
      <c r="E1212" s="29"/>
      <c r="F1212" s="111"/>
      <c r="G1212" s="111"/>
      <c r="H1212" s="107"/>
      <c r="I1212" s="115"/>
      <c r="J1212" s="115"/>
      <c r="K1212" s="107"/>
      <c r="L1212" s="115"/>
      <c r="M1212" s="115"/>
      <c r="N1212" s="115"/>
      <c r="O1212" s="115"/>
      <c r="P1212" s="115"/>
      <c r="Q1212" s="30"/>
      <c r="R1212" s="109"/>
      <c r="S1212" s="30"/>
      <c r="T1212" s="30"/>
      <c r="U1212" s="31"/>
      <c r="V1212" s="30"/>
      <c r="W1212" s="30"/>
      <c r="X1212" s="32"/>
      <c r="Y1212" s="33"/>
      <c r="Z1212" s="33"/>
      <c r="AA1212" s="34"/>
      <c r="AB1212" s="52"/>
      <c r="AC1212" s="34"/>
      <c r="AD1212" s="52"/>
      <c r="AE1212" s="35"/>
      <c r="AF1212" s="35"/>
      <c r="AG1212" s="35"/>
      <c r="AH1212" s="35"/>
      <c r="AI1212" s="54"/>
      <c r="AJ1212" s="54"/>
      <c r="AK1212" s="54"/>
      <c r="AL1212" s="54"/>
      <c r="AM1212" s="54"/>
      <c r="AN1212" s="54"/>
      <c r="AO1212" s="54"/>
      <c r="AP1212" s="54"/>
      <c r="AQ1212" s="54"/>
      <c r="AR1212" s="36"/>
      <c r="AS1212" s="116"/>
      <c r="AT1212" s="37"/>
      <c r="AU1212" s="37"/>
      <c r="AV1212" s="16"/>
      <c r="AW1212" s="16"/>
      <c r="AX1212" s="40"/>
      <c r="AY1212" s="40"/>
      <c r="AZ1212" s="40"/>
      <c r="BA1212" s="40"/>
      <c r="BB1212" s="40"/>
      <c r="BC1212" s="40"/>
      <c r="BD1212" s="40"/>
      <c r="BE1212" s="40"/>
      <c r="BF1212" s="40"/>
      <c r="BG1212" s="40"/>
      <c r="BH1212" s="119"/>
      <c r="BI1212" s="119"/>
      <c r="BJ1212" s="41"/>
      <c r="BK1212" s="41"/>
      <c r="BL1212" s="41"/>
      <c r="BM1212" s="41"/>
      <c r="BN1212" s="41"/>
      <c r="BO1212" s="41"/>
      <c r="BP1212" s="41"/>
      <c r="BQ1212" s="41"/>
      <c r="BR1212" s="41"/>
      <c r="BS1212" s="41"/>
      <c r="BT1212" s="114"/>
      <c r="BU1212" s="114"/>
      <c r="BV1212" s="114"/>
      <c r="BW1212" s="114"/>
      <c r="BX1212" s="14"/>
      <c r="BY1212" s="14"/>
      <c r="BZ1212" s="15"/>
      <c r="CA1212" s="263"/>
      <c r="CB1212" s="263"/>
      <c r="CC1212" s="263"/>
      <c r="CD1212" s="263"/>
      <c r="CE1212" s="264"/>
      <c r="CF1212" s="264"/>
      <c r="CG1212" s="264"/>
      <c r="CH1212" s="2"/>
    </row>
    <row r="1213" spans="1:86" s="1" customFormat="1" x14ac:dyDescent="0.2">
      <c r="A1213" s="28"/>
      <c r="B1213" s="28"/>
      <c r="C1213" s="28"/>
      <c r="D1213" s="29"/>
      <c r="E1213" s="29"/>
      <c r="F1213" s="111"/>
      <c r="G1213" s="111"/>
      <c r="H1213" s="107"/>
      <c r="I1213" s="115"/>
      <c r="J1213" s="115"/>
      <c r="K1213" s="107"/>
      <c r="L1213" s="115"/>
      <c r="M1213" s="115"/>
      <c r="N1213" s="115"/>
      <c r="O1213" s="115"/>
      <c r="P1213" s="115"/>
      <c r="Q1213" s="30"/>
      <c r="R1213" s="109"/>
      <c r="S1213" s="30"/>
      <c r="T1213" s="30"/>
      <c r="U1213" s="31"/>
      <c r="V1213" s="30"/>
      <c r="W1213" s="30"/>
      <c r="X1213" s="32"/>
      <c r="Y1213" s="33"/>
      <c r="Z1213" s="33"/>
      <c r="AA1213" s="34"/>
      <c r="AB1213" s="52"/>
      <c r="AC1213" s="34"/>
      <c r="AD1213" s="52"/>
      <c r="AE1213" s="35"/>
      <c r="AF1213" s="35"/>
      <c r="AG1213" s="35"/>
      <c r="AH1213" s="35"/>
      <c r="AI1213" s="54"/>
      <c r="AJ1213" s="54"/>
      <c r="AK1213" s="54"/>
      <c r="AL1213" s="54"/>
      <c r="AM1213" s="54"/>
      <c r="AN1213" s="54"/>
      <c r="AO1213" s="54"/>
      <c r="AP1213" s="54"/>
      <c r="AQ1213" s="54"/>
      <c r="AR1213" s="36"/>
      <c r="AS1213" s="116"/>
      <c r="AT1213" s="37"/>
      <c r="AU1213" s="37"/>
      <c r="AV1213" s="16"/>
      <c r="AW1213" s="16"/>
      <c r="AX1213" s="40"/>
      <c r="AY1213" s="40"/>
      <c r="AZ1213" s="40"/>
      <c r="BA1213" s="40"/>
      <c r="BB1213" s="40"/>
      <c r="BC1213" s="40"/>
      <c r="BD1213" s="40"/>
      <c r="BE1213" s="40"/>
      <c r="BF1213" s="40"/>
      <c r="BG1213" s="40"/>
      <c r="BH1213" s="119"/>
      <c r="BI1213" s="119"/>
      <c r="BJ1213" s="41"/>
      <c r="BK1213" s="41"/>
      <c r="BL1213" s="41"/>
      <c r="BM1213" s="41"/>
      <c r="BN1213" s="41"/>
      <c r="BO1213" s="41"/>
      <c r="BP1213" s="41"/>
      <c r="BQ1213" s="41"/>
      <c r="BR1213" s="41"/>
      <c r="BS1213" s="41"/>
      <c r="BT1213" s="114"/>
      <c r="BU1213" s="114"/>
      <c r="BV1213" s="114"/>
      <c r="BW1213" s="114"/>
      <c r="BX1213" s="14"/>
      <c r="BY1213" s="14"/>
      <c r="BZ1213" s="15"/>
      <c r="CA1213" s="263"/>
      <c r="CB1213" s="263"/>
      <c r="CC1213" s="263"/>
      <c r="CD1213" s="263"/>
      <c r="CE1213" s="264"/>
      <c r="CF1213" s="264"/>
      <c r="CG1213" s="264"/>
      <c r="CH1213" s="2"/>
    </row>
    <row r="1214" spans="1:86" s="1" customFormat="1" x14ac:dyDescent="0.2">
      <c r="A1214" s="28"/>
      <c r="B1214" s="28"/>
      <c r="C1214" s="28"/>
      <c r="D1214" s="29"/>
      <c r="E1214" s="29"/>
      <c r="F1214" s="111"/>
      <c r="G1214" s="111"/>
      <c r="H1214" s="107"/>
      <c r="I1214" s="115"/>
      <c r="J1214" s="115"/>
      <c r="K1214" s="107"/>
      <c r="L1214" s="115"/>
      <c r="M1214" s="115"/>
      <c r="N1214" s="115"/>
      <c r="O1214" s="115"/>
      <c r="P1214" s="115"/>
      <c r="Q1214" s="30"/>
      <c r="R1214" s="109"/>
      <c r="S1214" s="30"/>
      <c r="T1214" s="30"/>
      <c r="U1214" s="31"/>
      <c r="V1214" s="30"/>
      <c r="W1214" s="30"/>
      <c r="X1214" s="32"/>
      <c r="Y1214" s="33"/>
      <c r="Z1214" s="33"/>
      <c r="AA1214" s="34"/>
      <c r="AB1214" s="52"/>
      <c r="AC1214" s="34"/>
      <c r="AD1214" s="52"/>
      <c r="AE1214" s="35"/>
      <c r="AF1214" s="35"/>
      <c r="AG1214" s="35"/>
      <c r="AH1214" s="35"/>
      <c r="AI1214" s="54"/>
      <c r="AJ1214" s="54"/>
      <c r="AK1214" s="54"/>
      <c r="AL1214" s="54"/>
      <c r="AM1214" s="54"/>
      <c r="AN1214" s="54"/>
      <c r="AO1214" s="54"/>
      <c r="AP1214" s="54"/>
      <c r="AQ1214" s="54"/>
      <c r="AR1214" s="36"/>
      <c r="AS1214" s="116"/>
      <c r="AT1214" s="37"/>
      <c r="AU1214" s="37"/>
      <c r="AV1214" s="16"/>
      <c r="AW1214" s="16"/>
      <c r="AX1214" s="40"/>
      <c r="AY1214" s="40"/>
      <c r="AZ1214" s="40"/>
      <c r="BA1214" s="40"/>
      <c r="BB1214" s="40"/>
      <c r="BC1214" s="40"/>
      <c r="BD1214" s="40"/>
      <c r="BE1214" s="40"/>
      <c r="BF1214" s="40"/>
      <c r="BG1214" s="40"/>
      <c r="BH1214" s="119"/>
      <c r="BI1214" s="119"/>
      <c r="BJ1214" s="41"/>
      <c r="BK1214" s="41"/>
      <c r="BL1214" s="41"/>
      <c r="BM1214" s="41"/>
      <c r="BN1214" s="41"/>
      <c r="BO1214" s="41"/>
      <c r="BP1214" s="41"/>
      <c r="BQ1214" s="41"/>
      <c r="BR1214" s="41"/>
      <c r="BS1214" s="41"/>
      <c r="BT1214" s="114"/>
      <c r="BU1214" s="114"/>
      <c r="BV1214" s="114"/>
      <c r="BW1214" s="114"/>
      <c r="BX1214" s="14"/>
      <c r="BY1214" s="14"/>
      <c r="BZ1214" s="15"/>
      <c r="CA1214" s="263"/>
      <c r="CB1214" s="263"/>
      <c r="CC1214" s="263"/>
      <c r="CD1214" s="263"/>
      <c r="CE1214" s="264"/>
      <c r="CF1214" s="264"/>
      <c r="CG1214" s="264"/>
      <c r="CH1214" s="2"/>
    </row>
    <row r="1215" spans="1:86" s="1" customFormat="1" x14ac:dyDescent="0.2">
      <c r="A1215" s="28"/>
      <c r="B1215" s="28"/>
      <c r="C1215" s="28"/>
      <c r="D1215" s="29"/>
      <c r="E1215" s="29"/>
      <c r="F1215" s="111"/>
      <c r="G1215" s="111"/>
      <c r="H1215" s="107"/>
      <c r="I1215" s="115"/>
      <c r="J1215" s="115"/>
      <c r="K1215" s="107"/>
      <c r="L1215" s="115"/>
      <c r="M1215" s="115"/>
      <c r="N1215" s="115"/>
      <c r="O1215" s="115"/>
      <c r="P1215" s="115"/>
      <c r="Q1215" s="30"/>
      <c r="R1215" s="109"/>
      <c r="S1215" s="30"/>
      <c r="T1215" s="30"/>
      <c r="U1215" s="31"/>
      <c r="V1215" s="30"/>
      <c r="W1215" s="30"/>
      <c r="X1215" s="32"/>
      <c r="Y1215" s="33"/>
      <c r="Z1215" s="33"/>
      <c r="AA1215" s="34"/>
      <c r="AB1215" s="52"/>
      <c r="AC1215" s="34"/>
      <c r="AD1215" s="52"/>
      <c r="AE1215" s="35"/>
      <c r="AF1215" s="35"/>
      <c r="AG1215" s="35"/>
      <c r="AH1215" s="35"/>
      <c r="AI1215" s="54"/>
      <c r="AJ1215" s="54"/>
      <c r="AK1215" s="54"/>
      <c r="AL1215" s="54"/>
      <c r="AM1215" s="54"/>
      <c r="AN1215" s="54"/>
      <c r="AO1215" s="54"/>
      <c r="AP1215" s="54"/>
      <c r="AQ1215" s="54"/>
      <c r="AR1215" s="36"/>
      <c r="AS1215" s="116"/>
      <c r="AT1215" s="37"/>
      <c r="AU1215" s="37"/>
      <c r="AV1215" s="16"/>
      <c r="AW1215" s="16"/>
      <c r="AX1215" s="40"/>
      <c r="AY1215" s="40"/>
      <c r="AZ1215" s="40"/>
      <c r="BA1215" s="40"/>
      <c r="BB1215" s="40"/>
      <c r="BC1215" s="40"/>
      <c r="BD1215" s="40"/>
      <c r="BE1215" s="40"/>
      <c r="BF1215" s="40"/>
      <c r="BG1215" s="40"/>
      <c r="BH1215" s="119"/>
      <c r="BI1215" s="119"/>
      <c r="BJ1215" s="41"/>
      <c r="BK1215" s="41"/>
      <c r="BL1215" s="41"/>
      <c r="BM1215" s="41"/>
      <c r="BN1215" s="41"/>
      <c r="BO1215" s="41"/>
      <c r="BP1215" s="41"/>
      <c r="BQ1215" s="41"/>
      <c r="BR1215" s="41"/>
      <c r="BS1215" s="41"/>
      <c r="BT1215" s="114"/>
      <c r="BU1215" s="114"/>
      <c r="BV1215" s="114"/>
      <c r="BW1215" s="114"/>
      <c r="BX1215" s="14"/>
      <c r="BY1215" s="14"/>
      <c r="BZ1215" s="15"/>
      <c r="CA1215" s="263"/>
      <c r="CB1215" s="263"/>
      <c r="CC1215" s="263"/>
      <c r="CD1215" s="263"/>
      <c r="CE1215" s="264"/>
      <c r="CF1215" s="264"/>
      <c r="CG1215" s="264"/>
      <c r="CH1215" s="2"/>
    </row>
    <row r="1216" spans="1:86" s="1" customFormat="1" x14ac:dyDescent="0.2">
      <c r="A1216" s="28"/>
      <c r="B1216" s="28"/>
      <c r="C1216" s="28"/>
      <c r="D1216" s="29"/>
      <c r="E1216" s="29"/>
      <c r="F1216" s="111"/>
      <c r="G1216" s="111"/>
      <c r="H1216" s="107"/>
      <c r="I1216" s="115"/>
      <c r="J1216" s="115"/>
      <c r="K1216" s="107"/>
      <c r="L1216" s="115"/>
      <c r="M1216" s="115"/>
      <c r="N1216" s="115"/>
      <c r="O1216" s="115"/>
      <c r="P1216" s="115"/>
      <c r="Q1216" s="30"/>
      <c r="R1216" s="109"/>
      <c r="S1216" s="30"/>
      <c r="T1216" s="30"/>
      <c r="U1216" s="31"/>
      <c r="V1216" s="30"/>
      <c r="W1216" s="30"/>
      <c r="X1216" s="32"/>
      <c r="Y1216" s="33"/>
      <c r="Z1216" s="33"/>
      <c r="AA1216" s="34"/>
      <c r="AB1216" s="52"/>
      <c r="AC1216" s="34"/>
      <c r="AD1216" s="52"/>
      <c r="AE1216" s="35"/>
      <c r="AF1216" s="35"/>
      <c r="AG1216" s="35"/>
      <c r="AH1216" s="35"/>
      <c r="AI1216" s="54"/>
      <c r="AJ1216" s="54"/>
      <c r="AK1216" s="54"/>
      <c r="AL1216" s="54"/>
      <c r="AM1216" s="54"/>
      <c r="AN1216" s="54"/>
      <c r="AO1216" s="54"/>
      <c r="AP1216" s="54"/>
      <c r="AQ1216" s="54"/>
      <c r="AR1216" s="36"/>
      <c r="AS1216" s="116"/>
      <c r="AT1216" s="37"/>
      <c r="AU1216" s="37"/>
      <c r="AV1216" s="16"/>
      <c r="AW1216" s="16"/>
      <c r="AX1216" s="40"/>
      <c r="AY1216" s="40"/>
      <c r="AZ1216" s="40"/>
      <c r="BA1216" s="40"/>
      <c r="BB1216" s="40"/>
      <c r="BC1216" s="40"/>
      <c r="BD1216" s="40"/>
      <c r="BE1216" s="40"/>
      <c r="BF1216" s="40"/>
      <c r="BG1216" s="40"/>
      <c r="BH1216" s="119"/>
      <c r="BI1216" s="119"/>
      <c r="BJ1216" s="41"/>
      <c r="BK1216" s="41"/>
      <c r="BL1216" s="41"/>
      <c r="BM1216" s="41"/>
      <c r="BN1216" s="41"/>
      <c r="BO1216" s="41"/>
      <c r="BP1216" s="41"/>
      <c r="BQ1216" s="41"/>
      <c r="BR1216" s="41"/>
      <c r="BS1216" s="41"/>
      <c r="BT1216" s="114"/>
      <c r="BU1216" s="114"/>
      <c r="BV1216" s="114"/>
      <c r="BW1216" s="114"/>
      <c r="BX1216" s="14"/>
      <c r="BY1216" s="14"/>
      <c r="BZ1216" s="15"/>
      <c r="CA1216" s="263"/>
      <c r="CB1216" s="263"/>
      <c r="CC1216" s="263"/>
      <c r="CD1216" s="263"/>
      <c r="CE1216" s="264"/>
      <c r="CF1216" s="264"/>
      <c r="CG1216" s="264"/>
      <c r="CH1216" s="2"/>
    </row>
    <row r="1217" spans="1:86" s="1" customFormat="1" x14ac:dyDescent="0.2">
      <c r="A1217" s="28"/>
      <c r="B1217" s="28"/>
      <c r="C1217" s="28"/>
      <c r="D1217" s="29"/>
      <c r="E1217" s="29"/>
      <c r="F1217" s="111"/>
      <c r="G1217" s="111"/>
      <c r="H1217" s="107"/>
      <c r="I1217" s="115"/>
      <c r="J1217" s="115"/>
      <c r="K1217" s="107"/>
      <c r="L1217" s="115"/>
      <c r="M1217" s="115"/>
      <c r="N1217" s="115"/>
      <c r="O1217" s="115"/>
      <c r="P1217" s="115"/>
      <c r="Q1217" s="30"/>
      <c r="R1217" s="109"/>
      <c r="S1217" s="30"/>
      <c r="T1217" s="30"/>
      <c r="U1217" s="31"/>
      <c r="V1217" s="30"/>
      <c r="W1217" s="30"/>
      <c r="X1217" s="32"/>
      <c r="Y1217" s="33"/>
      <c r="Z1217" s="33"/>
      <c r="AA1217" s="34"/>
      <c r="AB1217" s="52"/>
      <c r="AC1217" s="34"/>
      <c r="AD1217" s="52"/>
      <c r="AE1217" s="35"/>
      <c r="AF1217" s="35"/>
      <c r="AG1217" s="35"/>
      <c r="AH1217" s="35"/>
      <c r="AI1217" s="54"/>
      <c r="AJ1217" s="54"/>
      <c r="AK1217" s="54"/>
      <c r="AL1217" s="54"/>
      <c r="AM1217" s="54"/>
      <c r="AN1217" s="54"/>
      <c r="AO1217" s="54"/>
      <c r="AP1217" s="54"/>
      <c r="AQ1217" s="54"/>
      <c r="AR1217" s="36"/>
      <c r="AS1217" s="116"/>
      <c r="AT1217" s="37"/>
      <c r="AU1217" s="37"/>
      <c r="AV1217" s="16"/>
      <c r="AW1217" s="16"/>
      <c r="AX1217" s="40"/>
      <c r="AY1217" s="40"/>
      <c r="AZ1217" s="40"/>
      <c r="BA1217" s="40"/>
      <c r="BB1217" s="40"/>
      <c r="BC1217" s="40"/>
      <c r="BD1217" s="40"/>
      <c r="BE1217" s="40"/>
      <c r="BF1217" s="40"/>
      <c r="BG1217" s="40"/>
      <c r="BH1217" s="119"/>
      <c r="BI1217" s="119"/>
      <c r="BJ1217" s="41"/>
      <c r="BK1217" s="41"/>
      <c r="BL1217" s="41"/>
      <c r="BM1217" s="41"/>
      <c r="BN1217" s="41"/>
      <c r="BO1217" s="41"/>
      <c r="BP1217" s="41"/>
      <c r="BQ1217" s="41"/>
      <c r="BR1217" s="41"/>
      <c r="BS1217" s="41"/>
      <c r="BT1217" s="114"/>
      <c r="BU1217" s="114"/>
      <c r="BV1217" s="114"/>
      <c r="BW1217" s="114"/>
      <c r="BX1217" s="14"/>
      <c r="BY1217" s="14"/>
      <c r="BZ1217" s="15"/>
      <c r="CA1217" s="263"/>
      <c r="CB1217" s="263"/>
      <c r="CC1217" s="263"/>
      <c r="CD1217" s="263"/>
      <c r="CE1217" s="264"/>
      <c r="CF1217" s="264"/>
      <c r="CG1217" s="264"/>
      <c r="CH1217" s="2"/>
    </row>
    <row r="1218" spans="1:86" s="1" customFormat="1" x14ac:dyDescent="0.2">
      <c r="A1218" s="28"/>
      <c r="B1218" s="28"/>
      <c r="C1218" s="28"/>
      <c r="D1218" s="29"/>
      <c r="E1218" s="29"/>
      <c r="F1218" s="111"/>
      <c r="G1218" s="111"/>
      <c r="H1218" s="107"/>
      <c r="I1218" s="115"/>
      <c r="J1218" s="115"/>
      <c r="K1218" s="107"/>
      <c r="L1218" s="115"/>
      <c r="M1218" s="115"/>
      <c r="N1218" s="115"/>
      <c r="O1218" s="115"/>
      <c r="P1218" s="115"/>
      <c r="Q1218" s="30"/>
      <c r="R1218" s="109"/>
      <c r="S1218" s="30"/>
      <c r="T1218" s="30"/>
      <c r="U1218" s="31"/>
      <c r="V1218" s="30"/>
      <c r="W1218" s="30"/>
      <c r="X1218" s="32"/>
      <c r="Y1218" s="33"/>
      <c r="Z1218" s="33"/>
      <c r="AA1218" s="34"/>
      <c r="AB1218" s="52"/>
      <c r="AC1218" s="34"/>
      <c r="AD1218" s="52"/>
      <c r="AE1218" s="35"/>
      <c r="AF1218" s="35"/>
      <c r="AG1218" s="35"/>
      <c r="AH1218" s="35"/>
      <c r="AI1218" s="54"/>
      <c r="AJ1218" s="54"/>
      <c r="AK1218" s="54"/>
      <c r="AL1218" s="54"/>
      <c r="AM1218" s="54"/>
      <c r="AN1218" s="54"/>
      <c r="AO1218" s="54"/>
      <c r="AP1218" s="54"/>
      <c r="AQ1218" s="54"/>
      <c r="AR1218" s="36"/>
      <c r="AS1218" s="116"/>
      <c r="AT1218" s="37"/>
      <c r="AU1218" s="37"/>
      <c r="AV1218" s="16"/>
      <c r="AW1218" s="16"/>
      <c r="AX1218" s="40"/>
      <c r="AY1218" s="40"/>
      <c r="AZ1218" s="40"/>
      <c r="BA1218" s="40"/>
      <c r="BB1218" s="40"/>
      <c r="BC1218" s="40"/>
      <c r="BD1218" s="40"/>
      <c r="BE1218" s="40"/>
      <c r="BF1218" s="40"/>
      <c r="BG1218" s="40"/>
      <c r="BH1218" s="119"/>
      <c r="BI1218" s="119"/>
      <c r="BJ1218" s="41"/>
      <c r="BK1218" s="41"/>
      <c r="BL1218" s="41"/>
      <c r="BM1218" s="41"/>
      <c r="BN1218" s="41"/>
      <c r="BO1218" s="41"/>
      <c r="BP1218" s="41"/>
      <c r="BQ1218" s="41"/>
      <c r="BR1218" s="41"/>
      <c r="BS1218" s="41"/>
      <c r="BT1218" s="114"/>
      <c r="BU1218" s="114"/>
      <c r="BV1218" s="114"/>
      <c r="BW1218" s="114"/>
      <c r="BX1218" s="14"/>
      <c r="BY1218" s="14"/>
      <c r="BZ1218" s="15"/>
      <c r="CA1218" s="263"/>
      <c r="CB1218" s="263"/>
      <c r="CC1218" s="263"/>
      <c r="CD1218" s="263"/>
      <c r="CE1218" s="264"/>
      <c r="CF1218" s="264"/>
      <c r="CG1218" s="264"/>
      <c r="CH1218" s="2"/>
    </row>
    <row r="1219" spans="1:86" s="1" customFormat="1" x14ac:dyDescent="0.2">
      <c r="A1219" s="28"/>
      <c r="B1219" s="28"/>
      <c r="C1219" s="28"/>
      <c r="D1219" s="29"/>
      <c r="E1219" s="29"/>
      <c r="F1219" s="111"/>
      <c r="G1219" s="111"/>
      <c r="H1219" s="107"/>
      <c r="I1219" s="115"/>
      <c r="J1219" s="115"/>
      <c r="K1219" s="107"/>
      <c r="L1219" s="115"/>
      <c r="M1219" s="115"/>
      <c r="N1219" s="115"/>
      <c r="O1219" s="115"/>
      <c r="P1219" s="115"/>
      <c r="Q1219" s="30"/>
      <c r="R1219" s="109"/>
      <c r="S1219" s="30"/>
      <c r="T1219" s="30"/>
      <c r="U1219" s="31"/>
      <c r="V1219" s="30"/>
      <c r="W1219" s="30"/>
      <c r="X1219" s="32"/>
      <c r="Y1219" s="33"/>
      <c r="Z1219" s="33"/>
      <c r="AA1219" s="34"/>
      <c r="AB1219" s="52"/>
      <c r="AC1219" s="34"/>
      <c r="AD1219" s="52"/>
      <c r="AE1219" s="35"/>
      <c r="AF1219" s="35"/>
      <c r="AG1219" s="35"/>
      <c r="AH1219" s="35"/>
      <c r="AI1219" s="54"/>
      <c r="AJ1219" s="54"/>
      <c r="AK1219" s="54"/>
      <c r="AL1219" s="54"/>
      <c r="AM1219" s="54"/>
      <c r="AN1219" s="54"/>
      <c r="AO1219" s="54"/>
      <c r="AP1219" s="54"/>
      <c r="AQ1219" s="54"/>
      <c r="AR1219" s="36"/>
      <c r="AS1219" s="116"/>
      <c r="AT1219" s="37"/>
      <c r="AU1219" s="37"/>
      <c r="AV1219" s="16"/>
      <c r="AW1219" s="16"/>
      <c r="AX1219" s="40"/>
      <c r="AY1219" s="40"/>
      <c r="AZ1219" s="40"/>
      <c r="BA1219" s="40"/>
      <c r="BB1219" s="40"/>
      <c r="BC1219" s="40"/>
      <c r="BD1219" s="40"/>
      <c r="BE1219" s="40"/>
      <c r="BF1219" s="40"/>
      <c r="BG1219" s="40"/>
      <c r="BH1219" s="119"/>
      <c r="BI1219" s="119"/>
      <c r="BJ1219" s="41"/>
      <c r="BK1219" s="41"/>
      <c r="BL1219" s="41"/>
      <c r="BM1219" s="41"/>
      <c r="BN1219" s="41"/>
      <c r="BO1219" s="41"/>
      <c r="BP1219" s="41"/>
      <c r="BQ1219" s="41"/>
      <c r="BR1219" s="41"/>
      <c r="BS1219" s="41"/>
      <c r="BT1219" s="114"/>
      <c r="BU1219" s="114"/>
      <c r="BV1219" s="114"/>
      <c r="BW1219" s="114"/>
      <c r="BX1219" s="14"/>
      <c r="BY1219" s="14"/>
      <c r="BZ1219" s="15"/>
      <c r="CA1219" s="263"/>
      <c r="CB1219" s="263"/>
      <c r="CC1219" s="263"/>
      <c r="CD1219" s="263"/>
      <c r="CE1219" s="264"/>
      <c r="CF1219" s="264"/>
      <c r="CG1219" s="264"/>
      <c r="CH1219" s="2"/>
    </row>
    <row r="1220" spans="1:86" s="1" customFormat="1" x14ac:dyDescent="0.2">
      <c r="A1220" s="28"/>
      <c r="B1220" s="28"/>
      <c r="C1220" s="28"/>
      <c r="D1220" s="29"/>
      <c r="E1220" s="29"/>
      <c r="F1220" s="111"/>
      <c r="G1220" s="111"/>
      <c r="H1220" s="107"/>
      <c r="I1220" s="115"/>
      <c r="J1220" s="115"/>
      <c r="K1220" s="107"/>
      <c r="L1220" s="115"/>
      <c r="M1220" s="115"/>
      <c r="N1220" s="115"/>
      <c r="O1220" s="115"/>
      <c r="P1220" s="115"/>
      <c r="Q1220" s="30"/>
      <c r="R1220" s="109"/>
      <c r="S1220" s="30"/>
      <c r="T1220" s="30"/>
      <c r="U1220" s="31"/>
      <c r="V1220" s="30"/>
      <c r="W1220" s="30"/>
      <c r="X1220" s="32"/>
      <c r="Y1220" s="33"/>
      <c r="Z1220" s="33"/>
      <c r="AA1220" s="34"/>
      <c r="AB1220" s="52"/>
      <c r="AC1220" s="34"/>
      <c r="AD1220" s="52"/>
      <c r="AE1220" s="35"/>
      <c r="AF1220" s="35"/>
      <c r="AG1220" s="35"/>
      <c r="AH1220" s="35"/>
      <c r="AI1220" s="54"/>
      <c r="AJ1220" s="54"/>
      <c r="AK1220" s="54"/>
      <c r="AL1220" s="54"/>
      <c r="AM1220" s="54"/>
      <c r="AN1220" s="54"/>
      <c r="AO1220" s="54"/>
      <c r="AP1220" s="54"/>
      <c r="AQ1220" s="54"/>
      <c r="AR1220" s="36"/>
      <c r="AS1220" s="116"/>
      <c r="AT1220" s="37"/>
      <c r="AU1220" s="37"/>
      <c r="AV1220" s="16"/>
      <c r="AW1220" s="16"/>
      <c r="AX1220" s="40"/>
      <c r="AY1220" s="40"/>
      <c r="AZ1220" s="40"/>
      <c r="BA1220" s="40"/>
      <c r="BB1220" s="40"/>
      <c r="BC1220" s="40"/>
      <c r="BD1220" s="40"/>
      <c r="BE1220" s="40"/>
      <c r="BF1220" s="40"/>
      <c r="BG1220" s="40"/>
      <c r="BH1220" s="119"/>
      <c r="BI1220" s="119"/>
      <c r="BJ1220" s="41"/>
      <c r="BK1220" s="41"/>
      <c r="BL1220" s="41"/>
      <c r="BM1220" s="41"/>
      <c r="BN1220" s="41"/>
      <c r="BO1220" s="41"/>
      <c r="BP1220" s="41"/>
      <c r="BQ1220" s="41"/>
      <c r="BR1220" s="41"/>
      <c r="BS1220" s="41"/>
      <c r="BT1220" s="114"/>
      <c r="BU1220" s="114"/>
      <c r="BV1220" s="114"/>
      <c r="BW1220" s="114"/>
      <c r="BX1220" s="14"/>
      <c r="BY1220" s="14"/>
      <c r="BZ1220" s="15"/>
      <c r="CA1220" s="263"/>
      <c r="CB1220" s="263"/>
      <c r="CC1220" s="263"/>
      <c r="CD1220" s="263"/>
      <c r="CE1220" s="264"/>
      <c r="CF1220" s="264"/>
      <c r="CG1220" s="264"/>
      <c r="CH1220" s="2"/>
    </row>
    <row r="1221" spans="1:86" s="1" customFormat="1" x14ac:dyDescent="0.2">
      <c r="A1221" s="28"/>
      <c r="B1221" s="28"/>
      <c r="C1221" s="28"/>
      <c r="D1221" s="29"/>
      <c r="E1221" s="29"/>
      <c r="F1221" s="111"/>
      <c r="G1221" s="111"/>
      <c r="H1221" s="107"/>
      <c r="I1221" s="115"/>
      <c r="J1221" s="115"/>
      <c r="K1221" s="107"/>
      <c r="L1221" s="115"/>
      <c r="M1221" s="115"/>
      <c r="N1221" s="115"/>
      <c r="O1221" s="115"/>
      <c r="P1221" s="115"/>
      <c r="Q1221" s="30"/>
      <c r="R1221" s="109"/>
      <c r="S1221" s="30"/>
      <c r="T1221" s="30"/>
      <c r="U1221" s="31"/>
      <c r="V1221" s="30"/>
      <c r="W1221" s="30"/>
      <c r="X1221" s="32"/>
      <c r="Y1221" s="33"/>
      <c r="Z1221" s="33"/>
      <c r="AA1221" s="34"/>
      <c r="AB1221" s="52"/>
      <c r="AC1221" s="34"/>
      <c r="AD1221" s="52"/>
      <c r="AE1221" s="35"/>
      <c r="AF1221" s="35"/>
      <c r="AG1221" s="35"/>
      <c r="AH1221" s="35"/>
      <c r="AI1221" s="54"/>
      <c r="AJ1221" s="54"/>
      <c r="AK1221" s="54"/>
      <c r="AL1221" s="54"/>
      <c r="AM1221" s="54"/>
      <c r="AN1221" s="54"/>
      <c r="AO1221" s="54"/>
      <c r="AP1221" s="54"/>
      <c r="AQ1221" s="54"/>
      <c r="AR1221" s="36"/>
      <c r="AS1221" s="116"/>
      <c r="AT1221" s="37"/>
      <c r="AU1221" s="37"/>
      <c r="AV1221" s="16"/>
      <c r="AW1221" s="16"/>
      <c r="AX1221" s="40"/>
      <c r="AY1221" s="40"/>
      <c r="AZ1221" s="40"/>
      <c r="BA1221" s="40"/>
      <c r="BB1221" s="40"/>
      <c r="BC1221" s="40"/>
      <c r="BD1221" s="40"/>
      <c r="BE1221" s="40"/>
      <c r="BF1221" s="40"/>
      <c r="BG1221" s="40"/>
      <c r="BH1221" s="119"/>
      <c r="BI1221" s="119"/>
      <c r="BJ1221" s="41"/>
      <c r="BK1221" s="41"/>
      <c r="BL1221" s="41"/>
      <c r="BM1221" s="41"/>
      <c r="BN1221" s="41"/>
      <c r="BO1221" s="41"/>
      <c r="BP1221" s="41"/>
      <c r="BQ1221" s="41"/>
      <c r="BR1221" s="41"/>
      <c r="BS1221" s="41"/>
      <c r="BT1221" s="114"/>
      <c r="BU1221" s="114"/>
      <c r="BV1221" s="114"/>
      <c r="BW1221" s="114"/>
      <c r="BX1221" s="14"/>
      <c r="BY1221" s="14"/>
      <c r="BZ1221" s="15"/>
      <c r="CA1221" s="263"/>
      <c r="CB1221" s="263"/>
      <c r="CC1221" s="263"/>
      <c r="CD1221" s="263"/>
      <c r="CE1221" s="264"/>
      <c r="CF1221" s="264"/>
      <c r="CG1221" s="264"/>
      <c r="CH1221" s="2"/>
    </row>
    <row r="1222" spans="1:86" s="1" customFormat="1" x14ac:dyDescent="0.2">
      <c r="A1222" s="28"/>
      <c r="B1222" s="28"/>
      <c r="C1222" s="28"/>
      <c r="D1222" s="29"/>
      <c r="E1222" s="29"/>
      <c r="F1222" s="111"/>
      <c r="G1222" s="111"/>
      <c r="H1222" s="107"/>
      <c r="I1222" s="115"/>
      <c r="J1222" s="115"/>
      <c r="K1222" s="107"/>
      <c r="L1222" s="115"/>
      <c r="M1222" s="115"/>
      <c r="N1222" s="115"/>
      <c r="O1222" s="115"/>
      <c r="P1222" s="115"/>
      <c r="Q1222" s="30"/>
      <c r="R1222" s="109"/>
      <c r="S1222" s="30"/>
      <c r="T1222" s="30"/>
      <c r="U1222" s="31"/>
      <c r="V1222" s="30"/>
      <c r="W1222" s="30"/>
      <c r="X1222" s="32"/>
      <c r="Y1222" s="33"/>
      <c r="Z1222" s="33"/>
      <c r="AA1222" s="34"/>
      <c r="AB1222" s="52"/>
      <c r="AC1222" s="34"/>
      <c r="AD1222" s="52"/>
      <c r="AE1222" s="35"/>
      <c r="AF1222" s="35"/>
      <c r="AG1222" s="35"/>
      <c r="AH1222" s="35"/>
      <c r="AI1222" s="54"/>
      <c r="AJ1222" s="54"/>
      <c r="AK1222" s="54"/>
      <c r="AL1222" s="54"/>
      <c r="AM1222" s="54"/>
      <c r="AN1222" s="54"/>
      <c r="AO1222" s="54"/>
      <c r="AP1222" s="54"/>
      <c r="AQ1222" s="54"/>
      <c r="AR1222" s="36"/>
      <c r="AS1222" s="116"/>
      <c r="AT1222" s="37"/>
      <c r="AU1222" s="37"/>
      <c r="AV1222" s="16"/>
      <c r="AW1222" s="16"/>
      <c r="AX1222" s="40"/>
      <c r="AY1222" s="40"/>
      <c r="AZ1222" s="40"/>
      <c r="BA1222" s="40"/>
      <c r="BB1222" s="40"/>
      <c r="BC1222" s="40"/>
      <c r="BD1222" s="40"/>
      <c r="BE1222" s="40"/>
      <c r="BF1222" s="40"/>
      <c r="BG1222" s="40"/>
      <c r="BH1222" s="119"/>
      <c r="BI1222" s="119"/>
      <c r="BJ1222" s="41"/>
      <c r="BK1222" s="41"/>
      <c r="BL1222" s="41"/>
      <c r="BM1222" s="41"/>
      <c r="BN1222" s="41"/>
      <c r="BO1222" s="41"/>
      <c r="BP1222" s="41"/>
      <c r="BQ1222" s="41"/>
      <c r="BR1222" s="41"/>
      <c r="BS1222" s="41"/>
      <c r="BT1222" s="114"/>
      <c r="BU1222" s="114"/>
      <c r="BV1222" s="114"/>
      <c r="BW1222" s="114"/>
      <c r="BX1222" s="14"/>
      <c r="BY1222" s="14"/>
      <c r="BZ1222" s="15"/>
      <c r="CA1222" s="263"/>
      <c r="CB1222" s="263"/>
      <c r="CC1222" s="263"/>
      <c r="CD1222" s="263"/>
      <c r="CE1222" s="264"/>
      <c r="CF1222" s="264"/>
      <c r="CG1222" s="264"/>
      <c r="CH1222" s="2"/>
    </row>
    <row r="1223" spans="1:86" s="1" customFormat="1" x14ac:dyDescent="0.2">
      <c r="A1223" s="28"/>
      <c r="B1223" s="28"/>
      <c r="C1223" s="28"/>
      <c r="D1223" s="29"/>
      <c r="E1223" s="29"/>
      <c r="F1223" s="111"/>
      <c r="G1223" s="111"/>
      <c r="H1223" s="107"/>
      <c r="I1223" s="115"/>
      <c r="J1223" s="115"/>
      <c r="K1223" s="107"/>
      <c r="L1223" s="115"/>
      <c r="M1223" s="115"/>
      <c r="N1223" s="115"/>
      <c r="O1223" s="115"/>
      <c r="P1223" s="115"/>
      <c r="Q1223" s="30"/>
      <c r="R1223" s="109"/>
      <c r="S1223" s="30"/>
      <c r="T1223" s="30"/>
      <c r="U1223" s="31"/>
      <c r="V1223" s="30"/>
      <c r="W1223" s="30"/>
      <c r="X1223" s="32"/>
      <c r="Y1223" s="33"/>
      <c r="Z1223" s="33"/>
      <c r="AA1223" s="34"/>
      <c r="AB1223" s="52"/>
      <c r="AC1223" s="34"/>
      <c r="AD1223" s="52"/>
      <c r="AE1223" s="35"/>
      <c r="AF1223" s="35"/>
      <c r="AG1223" s="35"/>
      <c r="AH1223" s="35"/>
      <c r="AI1223" s="54"/>
      <c r="AJ1223" s="54"/>
      <c r="AK1223" s="54"/>
      <c r="AL1223" s="54"/>
      <c r="AM1223" s="54"/>
      <c r="AN1223" s="54"/>
      <c r="AO1223" s="54"/>
      <c r="AP1223" s="54"/>
      <c r="AQ1223" s="54"/>
      <c r="AR1223" s="36"/>
      <c r="AS1223" s="116"/>
      <c r="AT1223" s="37"/>
      <c r="AU1223" s="37"/>
      <c r="AV1223" s="16"/>
      <c r="AW1223" s="16"/>
      <c r="AX1223" s="40"/>
      <c r="AY1223" s="40"/>
      <c r="AZ1223" s="40"/>
      <c r="BA1223" s="40"/>
      <c r="BB1223" s="40"/>
      <c r="BC1223" s="40"/>
      <c r="BD1223" s="40"/>
      <c r="BE1223" s="40"/>
      <c r="BF1223" s="40"/>
      <c r="BG1223" s="40"/>
      <c r="BH1223" s="119"/>
      <c r="BI1223" s="119"/>
      <c r="BJ1223" s="41"/>
      <c r="BK1223" s="41"/>
      <c r="BL1223" s="41"/>
      <c r="BM1223" s="41"/>
      <c r="BN1223" s="41"/>
      <c r="BO1223" s="41"/>
      <c r="BP1223" s="41"/>
      <c r="BQ1223" s="41"/>
      <c r="BR1223" s="41"/>
      <c r="BS1223" s="41"/>
      <c r="BT1223" s="114"/>
      <c r="BU1223" s="114"/>
      <c r="BV1223" s="114"/>
      <c r="BW1223" s="114"/>
      <c r="BX1223" s="14"/>
      <c r="BY1223" s="14"/>
      <c r="BZ1223" s="15"/>
      <c r="CA1223" s="263"/>
      <c r="CB1223" s="263"/>
      <c r="CC1223" s="263"/>
      <c r="CD1223" s="263"/>
      <c r="CE1223" s="264"/>
      <c r="CF1223" s="264"/>
      <c r="CG1223" s="264"/>
      <c r="CH1223" s="2"/>
    </row>
    <row r="1224" spans="1:86" s="1" customFormat="1" x14ac:dyDescent="0.2">
      <c r="A1224" s="28"/>
      <c r="B1224" s="28"/>
      <c r="C1224" s="28"/>
      <c r="D1224" s="29"/>
      <c r="E1224" s="29"/>
      <c r="F1224" s="111"/>
      <c r="G1224" s="111"/>
      <c r="H1224" s="107"/>
      <c r="I1224" s="115"/>
      <c r="J1224" s="115"/>
      <c r="K1224" s="107"/>
      <c r="L1224" s="115"/>
      <c r="M1224" s="115"/>
      <c r="N1224" s="115"/>
      <c r="O1224" s="115"/>
      <c r="P1224" s="115"/>
      <c r="Q1224" s="30"/>
      <c r="R1224" s="109"/>
      <c r="S1224" s="30"/>
      <c r="T1224" s="30"/>
      <c r="U1224" s="31"/>
      <c r="V1224" s="30"/>
      <c r="W1224" s="30"/>
      <c r="X1224" s="32"/>
      <c r="Y1224" s="33"/>
      <c r="Z1224" s="33"/>
      <c r="AA1224" s="34"/>
      <c r="AB1224" s="52"/>
      <c r="AC1224" s="34"/>
      <c r="AD1224" s="52"/>
      <c r="AE1224" s="35"/>
      <c r="AF1224" s="35"/>
      <c r="AG1224" s="35"/>
      <c r="AH1224" s="35"/>
      <c r="AI1224" s="54"/>
      <c r="AJ1224" s="54"/>
      <c r="AK1224" s="54"/>
      <c r="AL1224" s="54"/>
      <c r="AM1224" s="54"/>
      <c r="AN1224" s="54"/>
      <c r="AO1224" s="54"/>
      <c r="AP1224" s="54"/>
      <c r="AQ1224" s="54"/>
      <c r="AR1224" s="36"/>
      <c r="AS1224" s="116"/>
      <c r="AT1224" s="37"/>
      <c r="AU1224" s="37"/>
      <c r="AV1224" s="16"/>
      <c r="AW1224" s="16"/>
      <c r="AX1224" s="40"/>
      <c r="AY1224" s="40"/>
      <c r="AZ1224" s="40"/>
      <c r="BA1224" s="40"/>
      <c r="BB1224" s="40"/>
      <c r="BC1224" s="40"/>
      <c r="BD1224" s="40"/>
      <c r="BE1224" s="40"/>
      <c r="BF1224" s="40"/>
      <c r="BG1224" s="40"/>
      <c r="BH1224" s="119"/>
      <c r="BI1224" s="119"/>
      <c r="BJ1224" s="41"/>
      <c r="BK1224" s="41"/>
      <c r="BL1224" s="41"/>
      <c r="BM1224" s="41"/>
      <c r="BN1224" s="41"/>
      <c r="BO1224" s="41"/>
      <c r="BP1224" s="41"/>
      <c r="BQ1224" s="41"/>
      <c r="BR1224" s="41"/>
      <c r="BS1224" s="41"/>
      <c r="BT1224" s="114"/>
      <c r="BU1224" s="114"/>
      <c r="BV1224" s="114"/>
      <c r="BW1224" s="114"/>
      <c r="BX1224" s="14"/>
      <c r="BY1224" s="14"/>
      <c r="BZ1224" s="15"/>
      <c r="CA1224" s="263"/>
      <c r="CB1224" s="263"/>
      <c r="CC1224" s="263"/>
      <c r="CD1224" s="263"/>
      <c r="CE1224" s="264"/>
      <c r="CF1224" s="264"/>
      <c r="CG1224" s="264"/>
      <c r="CH1224" s="2"/>
    </row>
    <row r="1225" spans="1:86" s="1" customFormat="1" x14ac:dyDescent="0.2">
      <c r="A1225" s="28"/>
      <c r="B1225" s="28"/>
      <c r="C1225" s="28"/>
      <c r="D1225" s="29"/>
      <c r="E1225" s="29"/>
      <c r="F1225" s="111"/>
      <c r="G1225" s="111"/>
      <c r="H1225" s="107"/>
      <c r="I1225" s="115"/>
      <c r="J1225" s="115"/>
      <c r="K1225" s="107"/>
      <c r="L1225" s="115"/>
      <c r="M1225" s="115"/>
      <c r="N1225" s="115"/>
      <c r="O1225" s="115"/>
      <c r="P1225" s="115"/>
      <c r="Q1225" s="30"/>
      <c r="R1225" s="109"/>
      <c r="S1225" s="30"/>
      <c r="T1225" s="30"/>
      <c r="U1225" s="31"/>
      <c r="V1225" s="30"/>
      <c r="W1225" s="30"/>
      <c r="X1225" s="32"/>
      <c r="Y1225" s="33"/>
      <c r="Z1225" s="33"/>
      <c r="AA1225" s="34"/>
      <c r="AB1225" s="52"/>
      <c r="AC1225" s="34"/>
      <c r="AD1225" s="52"/>
      <c r="AE1225" s="35"/>
      <c r="AF1225" s="35"/>
      <c r="AG1225" s="35"/>
      <c r="AH1225" s="35"/>
      <c r="AI1225" s="54"/>
      <c r="AJ1225" s="54"/>
      <c r="AK1225" s="54"/>
      <c r="AL1225" s="54"/>
      <c r="AM1225" s="54"/>
      <c r="AN1225" s="54"/>
      <c r="AO1225" s="54"/>
      <c r="AP1225" s="54"/>
      <c r="AQ1225" s="54"/>
      <c r="AR1225" s="36"/>
      <c r="AS1225" s="116"/>
      <c r="AT1225" s="37"/>
      <c r="AU1225" s="37"/>
      <c r="AV1225" s="16"/>
      <c r="AW1225" s="16"/>
      <c r="AX1225" s="40"/>
      <c r="AY1225" s="40"/>
      <c r="AZ1225" s="40"/>
      <c r="BA1225" s="40"/>
      <c r="BB1225" s="40"/>
      <c r="BC1225" s="40"/>
      <c r="BD1225" s="40"/>
      <c r="BE1225" s="40"/>
      <c r="BF1225" s="40"/>
      <c r="BG1225" s="40"/>
      <c r="BH1225" s="119"/>
      <c r="BI1225" s="119"/>
      <c r="BJ1225" s="41"/>
      <c r="BK1225" s="41"/>
      <c r="BL1225" s="41"/>
      <c r="BM1225" s="41"/>
      <c r="BN1225" s="41"/>
      <c r="BO1225" s="41"/>
      <c r="BP1225" s="41"/>
      <c r="BQ1225" s="41"/>
      <c r="BR1225" s="41"/>
      <c r="BS1225" s="41"/>
      <c r="BT1225" s="114"/>
      <c r="BU1225" s="114"/>
      <c r="BV1225" s="114"/>
      <c r="BW1225" s="114"/>
      <c r="BX1225" s="14"/>
      <c r="BY1225" s="14"/>
      <c r="BZ1225" s="15"/>
      <c r="CA1225" s="263"/>
      <c r="CB1225" s="263"/>
      <c r="CC1225" s="263"/>
      <c r="CD1225" s="263"/>
      <c r="CE1225" s="264"/>
      <c r="CF1225" s="264"/>
      <c r="CG1225" s="264"/>
      <c r="CH1225" s="2"/>
    </row>
    <row r="1226" spans="1:86" s="1" customFormat="1" x14ac:dyDescent="0.2">
      <c r="A1226" s="28"/>
      <c r="B1226" s="28"/>
      <c r="C1226" s="28"/>
      <c r="D1226" s="29"/>
      <c r="E1226" s="29"/>
      <c r="F1226" s="111"/>
      <c r="G1226" s="111"/>
      <c r="H1226" s="107"/>
      <c r="I1226" s="115"/>
      <c r="J1226" s="115"/>
      <c r="K1226" s="107"/>
      <c r="L1226" s="115"/>
      <c r="M1226" s="115"/>
      <c r="N1226" s="115"/>
      <c r="O1226" s="115"/>
      <c r="P1226" s="115"/>
      <c r="Q1226" s="30"/>
      <c r="R1226" s="109"/>
      <c r="S1226" s="30"/>
      <c r="T1226" s="30"/>
      <c r="U1226" s="31"/>
      <c r="V1226" s="30"/>
      <c r="W1226" s="30"/>
      <c r="X1226" s="32"/>
      <c r="Y1226" s="33"/>
      <c r="Z1226" s="33"/>
      <c r="AA1226" s="34"/>
      <c r="AB1226" s="52"/>
      <c r="AC1226" s="34"/>
      <c r="AD1226" s="52"/>
      <c r="AE1226" s="35"/>
      <c r="AF1226" s="35"/>
      <c r="AG1226" s="35"/>
      <c r="AH1226" s="35"/>
      <c r="AI1226" s="54"/>
      <c r="AJ1226" s="54"/>
      <c r="AK1226" s="54"/>
      <c r="AL1226" s="54"/>
      <c r="AM1226" s="54"/>
      <c r="AN1226" s="54"/>
      <c r="AO1226" s="54"/>
      <c r="AP1226" s="54"/>
      <c r="AQ1226" s="54"/>
      <c r="AR1226" s="36"/>
      <c r="AS1226" s="116"/>
      <c r="AT1226" s="37"/>
      <c r="AU1226" s="37"/>
      <c r="AV1226" s="16"/>
      <c r="AW1226" s="16"/>
      <c r="AX1226" s="40"/>
      <c r="AY1226" s="40"/>
      <c r="AZ1226" s="40"/>
      <c r="BA1226" s="40"/>
      <c r="BB1226" s="40"/>
      <c r="BC1226" s="40"/>
      <c r="BD1226" s="40"/>
      <c r="BE1226" s="40"/>
      <c r="BF1226" s="40"/>
      <c r="BG1226" s="40"/>
      <c r="BH1226" s="119"/>
      <c r="BI1226" s="119"/>
      <c r="BJ1226" s="41"/>
      <c r="BK1226" s="41"/>
      <c r="BL1226" s="41"/>
      <c r="BM1226" s="41"/>
      <c r="BN1226" s="41"/>
      <c r="BO1226" s="41"/>
      <c r="BP1226" s="41"/>
      <c r="BQ1226" s="41"/>
      <c r="BR1226" s="41"/>
      <c r="BS1226" s="41"/>
      <c r="BT1226" s="114"/>
      <c r="BU1226" s="114"/>
      <c r="BV1226" s="114"/>
      <c r="BW1226" s="114"/>
      <c r="BX1226" s="14"/>
      <c r="BY1226" s="14"/>
      <c r="BZ1226" s="15"/>
      <c r="CA1226" s="263"/>
      <c r="CB1226" s="263"/>
      <c r="CC1226" s="263"/>
      <c r="CD1226" s="263"/>
      <c r="CE1226" s="264"/>
      <c r="CF1226" s="264"/>
      <c r="CG1226" s="264"/>
      <c r="CH1226" s="2"/>
    </row>
    <row r="1227" spans="1:86" s="1" customFormat="1" x14ac:dyDescent="0.2">
      <c r="A1227" s="28"/>
      <c r="B1227" s="28"/>
      <c r="C1227" s="28"/>
      <c r="D1227" s="29"/>
      <c r="E1227" s="29"/>
      <c r="F1227" s="111"/>
      <c r="G1227" s="111"/>
      <c r="H1227" s="107"/>
      <c r="I1227" s="115"/>
      <c r="J1227" s="115"/>
      <c r="K1227" s="107"/>
      <c r="L1227" s="115"/>
      <c r="M1227" s="115"/>
      <c r="N1227" s="115"/>
      <c r="O1227" s="115"/>
      <c r="P1227" s="115"/>
      <c r="Q1227" s="30"/>
      <c r="R1227" s="109"/>
      <c r="S1227" s="30"/>
      <c r="T1227" s="30"/>
      <c r="U1227" s="31"/>
      <c r="V1227" s="30"/>
      <c r="W1227" s="30"/>
      <c r="X1227" s="32"/>
      <c r="Y1227" s="33"/>
      <c r="Z1227" s="33"/>
      <c r="AA1227" s="34"/>
      <c r="AB1227" s="52"/>
      <c r="AC1227" s="34"/>
      <c r="AD1227" s="52"/>
      <c r="AE1227" s="35"/>
      <c r="AF1227" s="35"/>
      <c r="AG1227" s="35"/>
      <c r="AH1227" s="35"/>
      <c r="AI1227" s="54"/>
      <c r="AJ1227" s="54"/>
      <c r="AK1227" s="54"/>
      <c r="AL1227" s="54"/>
      <c r="AM1227" s="54"/>
      <c r="AN1227" s="54"/>
      <c r="AO1227" s="54"/>
      <c r="AP1227" s="54"/>
      <c r="AQ1227" s="54"/>
      <c r="AR1227" s="36"/>
      <c r="AS1227" s="116"/>
      <c r="AT1227" s="37"/>
      <c r="AU1227" s="37"/>
      <c r="AV1227" s="16"/>
      <c r="AW1227" s="16"/>
      <c r="AX1227" s="40"/>
      <c r="AY1227" s="40"/>
      <c r="AZ1227" s="40"/>
      <c r="BA1227" s="40"/>
      <c r="BB1227" s="40"/>
      <c r="BC1227" s="40"/>
      <c r="BD1227" s="40"/>
      <c r="BE1227" s="40"/>
      <c r="BF1227" s="40"/>
      <c r="BG1227" s="40"/>
      <c r="BH1227" s="119"/>
      <c r="BI1227" s="119"/>
      <c r="BJ1227" s="41"/>
      <c r="BK1227" s="41"/>
      <c r="BL1227" s="41"/>
      <c r="BM1227" s="41"/>
      <c r="BN1227" s="41"/>
      <c r="BO1227" s="41"/>
      <c r="BP1227" s="41"/>
      <c r="BQ1227" s="41"/>
      <c r="BR1227" s="41"/>
      <c r="BS1227" s="41"/>
      <c r="BT1227" s="114"/>
      <c r="BU1227" s="114"/>
      <c r="BV1227" s="114"/>
      <c r="BW1227" s="114"/>
      <c r="BX1227" s="14"/>
      <c r="BY1227" s="14"/>
      <c r="BZ1227" s="15"/>
      <c r="CA1227" s="263"/>
      <c r="CB1227" s="263"/>
      <c r="CC1227" s="263"/>
      <c r="CD1227" s="263"/>
      <c r="CE1227" s="264"/>
      <c r="CF1227" s="264"/>
      <c r="CG1227" s="264"/>
      <c r="CH1227" s="2"/>
    </row>
    <row r="1228" spans="1:86" s="1" customFormat="1" x14ac:dyDescent="0.2">
      <c r="A1228" s="28"/>
      <c r="B1228" s="28"/>
      <c r="C1228" s="28"/>
      <c r="D1228" s="29"/>
      <c r="E1228" s="29"/>
      <c r="F1228" s="111"/>
      <c r="G1228" s="111"/>
      <c r="H1228" s="107"/>
      <c r="I1228" s="115"/>
      <c r="J1228" s="115"/>
      <c r="K1228" s="107"/>
      <c r="L1228" s="115"/>
      <c r="M1228" s="115"/>
      <c r="N1228" s="115"/>
      <c r="O1228" s="115"/>
      <c r="P1228" s="115"/>
      <c r="Q1228" s="30"/>
      <c r="R1228" s="109"/>
      <c r="S1228" s="30"/>
      <c r="T1228" s="30"/>
      <c r="U1228" s="31"/>
      <c r="V1228" s="30"/>
      <c r="W1228" s="30"/>
      <c r="X1228" s="32"/>
      <c r="Y1228" s="33"/>
      <c r="Z1228" s="33"/>
      <c r="AA1228" s="34"/>
      <c r="AB1228" s="52"/>
      <c r="AC1228" s="34"/>
      <c r="AD1228" s="52"/>
      <c r="AE1228" s="35"/>
      <c r="AF1228" s="35"/>
      <c r="AG1228" s="35"/>
      <c r="AH1228" s="35"/>
      <c r="AI1228" s="54"/>
      <c r="AJ1228" s="54"/>
      <c r="AK1228" s="54"/>
      <c r="AL1228" s="54"/>
      <c r="AM1228" s="54"/>
      <c r="AN1228" s="54"/>
      <c r="AO1228" s="54"/>
      <c r="AP1228" s="54"/>
      <c r="AQ1228" s="54"/>
      <c r="AR1228" s="36"/>
      <c r="AS1228" s="116"/>
      <c r="AT1228" s="37"/>
      <c r="AU1228" s="37"/>
      <c r="AV1228" s="16"/>
      <c r="AW1228" s="16"/>
      <c r="AX1228" s="40"/>
      <c r="AY1228" s="40"/>
      <c r="AZ1228" s="40"/>
      <c r="BA1228" s="40"/>
      <c r="BB1228" s="40"/>
      <c r="BC1228" s="40"/>
      <c r="BD1228" s="40"/>
      <c r="BE1228" s="40"/>
      <c r="BF1228" s="40"/>
      <c r="BG1228" s="40"/>
      <c r="BH1228" s="119"/>
      <c r="BI1228" s="119"/>
      <c r="BJ1228" s="41"/>
      <c r="BK1228" s="41"/>
      <c r="BL1228" s="41"/>
      <c r="BM1228" s="41"/>
      <c r="BN1228" s="41"/>
      <c r="BO1228" s="41"/>
      <c r="BP1228" s="41"/>
      <c r="BQ1228" s="41"/>
      <c r="BR1228" s="41"/>
      <c r="BS1228" s="41"/>
      <c r="BT1228" s="114"/>
      <c r="BU1228" s="114"/>
      <c r="BV1228" s="114"/>
      <c r="BW1228" s="114"/>
      <c r="BX1228" s="14"/>
      <c r="BY1228" s="14"/>
      <c r="BZ1228" s="15"/>
      <c r="CA1228" s="263"/>
      <c r="CB1228" s="263"/>
      <c r="CC1228" s="263"/>
      <c r="CD1228" s="263"/>
      <c r="CE1228" s="264"/>
      <c r="CF1228" s="264"/>
      <c r="CG1228" s="264"/>
      <c r="CH1228" s="2"/>
    </row>
    <row r="1229" spans="1:86" s="1" customFormat="1" x14ac:dyDescent="0.2">
      <c r="A1229" s="28"/>
      <c r="B1229" s="28"/>
      <c r="C1229" s="28"/>
      <c r="D1229" s="29"/>
      <c r="E1229" s="29"/>
      <c r="F1229" s="111"/>
      <c r="G1229" s="111"/>
      <c r="H1229" s="107"/>
      <c r="I1229" s="115"/>
      <c r="J1229" s="115"/>
      <c r="K1229" s="107"/>
      <c r="L1229" s="115"/>
      <c r="M1229" s="115"/>
      <c r="N1229" s="115"/>
      <c r="O1229" s="115"/>
      <c r="P1229" s="115"/>
      <c r="Q1229" s="30"/>
      <c r="R1229" s="109"/>
      <c r="S1229" s="30"/>
      <c r="T1229" s="30"/>
      <c r="U1229" s="31"/>
      <c r="V1229" s="30"/>
      <c r="W1229" s="30"/>
      <c r="X1229" s="32"/>
      <c r="Y1229" s="33"/>
      <c r="Z1229" s="33"/>
      <c r="AA1229" s="34"/>
      <c r="AB1229" s="52"/>
      <c r="AC1229" s="34"/>
      <c r="AD1229" s="52"/>
      <c r="AE1229" s="35"/>
      <c r="AF1229" s="35"/>
      <c r="AG1229" s="35"/>
      <c r="AH1229" s="35"/>
      <c r="AI1229" s="54"/>
      <c r="AJ1229" s="54"/>
      <c r="AK1229" s="54"/>
      <c r="AL1229" s="54"/>
      <c r="AM1229" s="54"/>
      <c r="AN1229" s="54"/>
      <c r="AO1229" s="54"/>
      <c r="AP1229" s="54"/>
      <c r="AQ1229" s="54"/>
      <c r="AR1229" s="36"/>
      <c r="AS1229" s="116"/>
      <c r="AT1229" s="37"/>
      <c r="AU1229" s="37"/>
      <c r="AV1229" s="16"/>
      <c r="AW1229" s="16"/>
      <c r="AX1229" s="40"/>
      <c r="AY1229" s="40"/>
      <c r="AZ1229" s="40"/>
      <c r="BA1229" s="40"/>
      <c r="BB1229" s="40"/>
      <c r="BC1229" s="40"/>
      <c r="BD1229" s="40"/>
      <c r="BE1229" s="40"/>
      <c r="BF1229" s="40"/>
      <c r="BG1229" s="40"/>
      <c r="BH1229" s="119"/>
      <c r="BI1229" s="119"/>
      <c r="BJ1229" s="41"/>
      <c r="BK1229" s="41"/>
      <c r="BL1229" s="41"/>
      <c r="BM1229" s="41"/>
      <c r="BN1229" s="41"/>
      <c r="BO1229" s="41"/>
      <c r="BP1229" s="41"/>
      <c r="BQ1229" s="41"/>
      <c r="BR1229" s="41"/>
      <c r="BS1229" s="41"/>
      <c r="BT1229" s="114"/>
      <c r="BU1229" s="114"/>
      <c r="BV1229" s="114"/>
      <c r="BW1229" s="114"/>
      <c r="BX1229" s="14"/>
      <c r="BY1229" s="14"/>
      <c r="BZ1229" s="15"/>
      <c r="CA1229" s="263"/>
      <c r="CB1229" s="263"/>
      <c r="CC1229" s="263"/>
      <c r="CD1229" s="263"/>
      <c r="CE1229" s="264"/>
      <c r="CF1229" s="264"/>
      <c r="CG1229" s="264"/>
      <c r="CH1229" s="2"/>
    </row>
    <row r="1230" spans="1:86" s="1" customFormat="1" x14ac:dyDescent="0.2">
      <c r="A1230" s="28"/>
      <c r="B1230" s="28"/>
      <c r="C1230" s="28"/>
      <c r="D1230" s="29"/>
      <c r="E1230" s="29"/>
      <c r="F1230" s="111"/>
      <c r="G1230" s="111"/>
      <c r="H1230" s="107"/>
      <c r="I1230" s="115"/>
      <c r="J1230" s="115"/>
      <c r="K1230" s="107"/>
      <c r="L1230" s="115"/>
      <c r="M1230" s="115"/>
      <c r="N1230" s="115"/>
      <c r="O1230" s="115"/>
      <c r="P1230" s="115"/>
      <c r="Q1230" s="30"/>
      <c r="R1230" s="109"/>
      <c r="S1230" s="30"/>
      <c r="T1230" s="30"/>
      <c r="U1230" s="31"/>
      <c r="V1230" s="30"/>
      <c r="W1230" s="30"/>
      <c r="X1230" s="32"/>
      <c r="Y1230" s="33"/>
      <c r="Z1230" s="33"/>
      <c r="AA1230" s="34"/>
      <c r="AB1230" s="52"/>
      <c r="AC1230" s="34"/>
      <c r="AD1230" s="52"/>
      <c r="AE1230" s="35"/>
      <c r="AF1230" s="35"/>
      <c r="AG1230" s="35"/>
      <c r="AH1230" s="35"/>
      <c r="AI1230" s="54"/>
      <c r="AJ1230" s="54"/>
      <c r="AK1230" s="54"/>
      <c r="AL1230" s="54"/>
      <c r="AM1230" s="54"/>
      <c r="AN1230" s="54"/>
      <c r="AO1230" s="54"/>
      <c r="AP1230" s="54"/>
      <c r="AQ1230" s="54"/>
      <c r="AR1230" s="36"/>
      <c r="AS1230" s="116"/>
      <c r="AT1230" s="37"/>
      <c r="AU1230" s="37"/>
      <c r="AV1230" s="16"/>
      <c r="AW1230" s="16"/>
      <c r="AX1230" s="40"/>
      <c r="AY1230" s="40"/>
      <c r="AZ1230" s="40"/>
      <c r="BA1230" s="40"/>
      <c r="BB1230" s="40"/>
      <c r="BC1230" s="40"/>
      <c r="BD1230" s="40"/>
      <c r="BE1230" s="40"/>
      <c r="BF1230" s="40"/>
      <c r="BG1230" s="40"/>
      <c r="BH1230" s="119"/>
      <c r="BI1230" s="119"/>
      <c r="BJ1230" s="41"/>
      <c r="BK1230" s="41"/>
      <c r="BL1230" s="41"/>
      <c r="BM1230" s="41"/>
      <c r="BN1230" s="41"/>
      <c r="BO1230" s="41"/>
      <c r="BP1230" s="41"/>
      <c r="BQ1230" s="41"/>
      <c r="BR1230" s="41"/>
      <c r="BS1230" s="41"/>
      <c r="BT1230" s="114"/>
      <c r="BU1230" s="114"/>
      <c r="BV1230" s="114"/>
      <c r="BW1230" s="114"/>
      <c r="BX1230" s="14"/>
      <c r="BY1230" s="14"/>
      <c r="BZ1230" s="15"/>
      <c r="CA1230" s="263"/>
      <c r="CB1230" s="263"/>
      <c r="CC1230" s="263"/>
      <c r="CD1230" s="263"/>
      <c r="CE1230" s="264"/>
      <c r="CF1230" s="264"/>
      <c r="CG1230" s="264"/>
      <c r="CH1230" s="2"/>
    </row>
    <row r="1231" spans="1:86" s="1" customFormat="1" x14ac:dyDescent="0.2">
      <c r="A1231" s="28"/>
      <c r="B1231" s="28"/>
      <c r="C1231" s="28"/>
      <c r="D1231" s="29"/>
      <c r="E1231" s="29"/>
      <c r="F1231" s="111"/>
      <c r="G1231" s="111"/>
      <c r="H1231" s="107"/>
      <c r="I1231" s="115"/>
      <c r="J1231" s="115"/>
      <c r="K1231" s="107"/>
      <c r="L1231" s="115"/>
      <c r="M1231" s="115"/>
      <c r="N1231" s="115"/>
      <c r="O1231" s="115"/>
      <c r="P1231" s="115"/>
      <c r="Q1231" s="30"/>
      <c r="R1231" s="109"/>
      <c r="S1231" s="30"/>
      <c r="T1231" s="30"/>
      <c r="U1231" s="31"/>
      <c r="V1231" s="30"/>
      <c r="W1231" s="30"/>
      <c r="X1231" s="32"/>
      <c r="Y1231" s="33"/>
      <c r="Z1231" s="33"/>
      <c r="AA1231" s="34"/>
      <c r="AB1231" s="52"/>
      <c r="AC1231" s="34"/>
      <c r="AD1231" s="52"/>
      <c r="AE1231" s="35"/>
      <c r="AF1231" s="35"/>
      <c r="AG1231" s="35"/>
      <c r="AH1231" s="35"/>
      <c r="AI1231" s="54"/>
      <c r="AJ1231" s="54"/>
      <c r="AK1231" s="54"/>
      <c r="AL1231" s="54"/>
      <c r="AM1231" s="54"/>
      <c r="AN1231" s="54"/>
      <c r="AO1231" s="54"/>
      <c r="AP1231" s="54"/>
      <c r="AQ1231" s="54"/>
      <c r="AR1231" s="36"/>
      <c r="AS1231" s="116"/>
      <c r="AT1231" s="37"/>
      <c r="AU1231" s="37"/>
      <c r="AV1231" s="16"/>
      <c r="AW1231" s="16"/>
      <c r="AX1231" s="40"/>
      <c r="AY1231" s="40"/>
      <c r="AZ1231" s="40"/>
      <c r="BA1231" s="40"/>
      <c r="BB1231" s="40"/>
      <c r="BC1231" s="40"/>
      <c r="BD1231" s="40"/>
      <c r="BE1231" s="40"/>
      <c r="BF1231" s="40"/>
      <c r="BG1231" s="40"/>
      <c r="BH1231" s="119"/>
      <c r="BI1231" s="119"/>
      <c r="BJ1231" s="41"/>
      <c r="BK1231" s="41"/>
      <c r="BL1231" s="41"/>
      <c r="BM1231" s="41"/>
      <c r="BN1231" s="41"/>
      <c r="BO1231" s="41"/>
      <c r="BP1231" s="41"/>
      <c r="BQ1231" s="41"/>
      <c r="BR1231" s="41"/>
      <c r="BS1231" s="41"/>
      <c r="BT1231" s="114"/>
      <c r="BU1231" s="114"/>
      <c r="BV1231" s="114"/>
      <c r="BW1231" s="114"/>
      <c r="BX1231" s="14"/>
      <c r="BY1231" s="14"/>
      <c r="BZ1231" s="15"/>
      <c r="CA1231" s="263"/>
      <c r="CB1231" s="263"/>
      <c r="CC1231" s="263"/>
      <c r="CD1231" s="263"/>
      <c r="CE1231" s="264"/>
      <c r="CF1231" s="264"/>
      <c r="CG1231" s="264"/>
      <c r="CH1231" s="2"/>
    </row>
    <row r="1232" spans="1:86" s="1" customFormat="1" x14ac:dyDescent="0.2">
      <c r="A1232" s="28"/>
      <c r="B1232" s="28"/>
      <c r="C1232" s="28"/>
      <c r="D1232" s="29"/>
      <c r="E1232" s="29"/>
      <c r="F1232" s="111"/>
      <c r="G1232" s="111"/>
      <c r="H1232" s="107"/>
      <c r="I1232" s="115"/>
      <c r="J1232" s="115"/>
      <c r="K1232" s="107"/>
      <c r="L1232" s="115"/>
      <c r="M1232" s="115"/>
      <c r="N1232" s="115"/>
      <c r="O1232" s="115"/>
      <c r="P1232" s="115"/>
      <c r="Q1232" s="30"/>
      <c r="R1232" s="109"/>
      <c r="S1232" s="30"/>
      <c r="T1232" s="30"/>
      <c r="U1232" s="31"/>
      <c r="V1232" s="30"/>
      <c r="W1232" s="30"/>
      <c r="X1232" s="32"/>
      <c r="Y1232" s="33"/>
      <c r="Z1232" s="33"/>
      <c r="AA1232" s="34"/>
      <c r="AB1232" s="52"/>
      <c r="AC1232" s="34"/>
      <c r="AD1232" s="52"/>
      <c r="AE1232" s="35"/>
      <c r="AF1232" s="35"/>
      <c r="AG1232" s="35"/>
      <c r="AH1232" s="35"/>
      <c r="AI1232" s="54"/>
      <c r="AJ1232" s="54"/>
      <c r="AK1232" s="54"/>
      <c r="AL1232" s="54"/>
      <c r="AM1232" s="54"/>
      <c r="AN1232" s="54"/>
      <c r="AO1232" s="54"/>
      <c r="AP1232" s="54"/>
      <c r="AQ1232" s="54"/>
      <c r="AR1232" s="36"/>
      <c r="AS1232" s="116"/>
      <c r="AT1232" s="37"/>
      <c r="AU1232" s="37"/>
      <c r="AV1232" s="16"/>
      <c r="AW1232" s="16"/>
      <c r="AX1232" s="40"/>
      <c r="AY1232" s="40"/>
      <c r="AZ1232" s="40"/>
      <c r="BA1232" s="40"/>
      <c r="BB1232" s="40"/>
      <c r="BC1232" s="40"/>
      <c r="BD1232" s="40"/>
      <c r="BE1232" s="40"/>
      <c r="BF1232" s="40"/>
      <c r="BG1232" s="40"/>
      <c r="BH1232" s="119"/>
      <c r="BI1232" s="119"/>
      <c r="BJ1232" s="41"/>
      <c r="BK1232" s="41"/>
      <c r="BL1232" s="41"/>
      <c r="BM1232" s="41"/>
      <c r="BN1232" s="41"/>
      <c r="BO1232" s="41"/>
      <c r="BP1232" s="41"/>
      <c r="BQ1232" s="41"/>
      <c r="BR1232" s="41"/>
      <c r="BS1232" s="41"/>
      <c r="BT1232" s="114"/>
      <c r="BU1232" s="114"/>
      <c r="BV1232" s="114"/>
      <c r="BW1232" s="114"/>
      <c r="BX1232" s="14"/>
      <c r="BY1232" s="14"/>
      <c r="BZ1232" s="15"/>
      <c r="CA1232" s="263"/>
      <c r="CB1232" s="263"/>
      <c r="CC1232" s="263"/>
      <c r="CD1232" s="263"/>
      <c r="CE1232" s="264"/>
      <c r="CF1232" s="264"/>
      <c r="CG1232" s="264"/>
      <c r="CH1232" s="2"/>
    </row>
    <row r="1233" spans="1:86" s="1" customFormat="1" x14ac:dyDescent="0.2">
      <c r="A1233" s="28"/>
      <c r="B1233" s="28"/>
      <c r="C1233" s="28"/>
      <c r="D1233" s="29"/>
      <c r="E1233" s="29"/>
      <c r="F1233" s="111"/>
      <c r="G1233" s="111"/>
      <c r="H1233" s="107"/>
      <c r="I1233" s="115"/>
      <c r="J1233" s="115"/>
      <c r="K1233" s="107"/>
      <c r="L1233" s="115"/>
      <c r="M1233" s="115"/>
      <c r="N1233" s="115"/>
      <c r="O1233" s="115"/>
      <c r="P1233" s="115"/>
      <c r="Q1233" s="30"/>
      <c r="R1233" s="109"/>
      <c r="S1233" s="30"/>
      <c r="T1233" s="30"/>
      <c r="U1233" s="31"/>
      <c r="V1233" s="30"/>
      <c r="W1233" s="30"/>
      <c r="X1233" s="32"/>
      <c r="Y1233" s="33"/>
      <c r="Z1233" s="33"/>
      <c r="AA1233" s="34"/>
      <c r="AB1233" s="52"/>
      <c r="AC1233" s="34"/>
      <c r="AD1233" s="52"/>
      <c r="AE1233" s="35"/>
      <c r="AF1233" s="35"/>
      <c r="AG1233" s="35"/>
      <c r="AH1233" s="35"/>
      <c r="AI1233" s="54"/>
      <c r="AJ1233" s="54"/>
      <c r="AK1233" s="54"/>
      <c r="AL1233" s="54"/>
      <c r="AM1233" s="54"/>
      <c r="AN1233" s="54"/>
      <c r="AO1233" s="54"/>
      <c r="AP1233" s="54"/>
      <c r="AQ1233" s="54"/>
      <c r="AR1233" s="36"/>
      <c r="AS1233" s="116"/>
      <c r="AT1233" s="37"/>
      <c r="AU1233" s="37"/>
      <c r="AV1233" s="16"/>
      <c r="AW1233" s="16"/>
      <c r="AX1233" s="40"/>
      <c r="AY1233" s="40"/>
      <c r="AZ1233" s="40"/>
      <c r="BA1233" s="40"/>
      <c r="BB1233" s="40"/>
      <c r="BC1233" s="40"/>
      <c r="BD1233" s="40"/>
      <c r="BE1233" s="40"/>
      <c r="BF1233" s="40"/>
      <c r="BG1233" s="40"/>
      <c r="BH1233" s="119"/>
      <c r="BI1233" s="119"/>
      <c r="BJ1233" s="41"/>
      <c r="BK1233" s="41"/>
      <c r="BL1233" s="41"/>
      <c r="BM1233" s="41"/>
      <c r="BN1233" s="41"/>
      <c r="BO1233" s="41"/>
      <c r="BP1233" s="41"/>
      <c r="BQ1233" s="41"/>
      <c r="BR1233" s="41"/>
      <c r="BS1233" s="41"/>
      <c r="BT1233" s="114"/>
      <c r="BU1233" s="114"/>
      <c r="BV1233" s="114"/>
      <c r="BW1233" s="114"/>
      <c r="BX1233" s="14"/>
      <c r="BY1233" s="14"/>
      <c r="BZ1233" s="15"/>
      <c r="CA1233" s="263"/>
      <c r="CB1233" s="263"/>
      <c r="CC1233" s="263"/>
      <c r="CD1233" s="263"/>
      <c r="CE1233" s="264"/>
      <c r="CF1233" s="264"/>
      <c r="CG1233" s="264"/>
      <c r="CH1233" s="2"/>
    </row>
    <row r="1234" spans="1:86" s="1" customFormat="1" x14ac:dyDescent="0.2">
      <c r="A1234" s="28"/>
      <c r="B1234" s="28"/>
      <c r="C1234" s="28"/>
      <c r="D1234" s="29"/>
      <c r="E1234" s="29"/>
      <c r="F1234" s="111"/>
      <c r="G1234" s="111"/>
      <c r="H1234" s="107"/>
      <c r="I1234" s="115"/>
      <c r="J1234" s="115"/>
      <c r="K1234" s="107"/>
      <c r="L1234" s="115"/>
      <c r="M1234" s="115"/>
      <c r="N1234" s="115"/>
      <c r="O1234" s="115"/>
      <c r="P1234" s="115"/>
      <c r="Q1234" s="30"/>
      <c r="R1234" s="109"/>
      <c r="S1234" s="30"/>
      <c r="T1234" s="30"/>
      <c r="U1234" s="31"/>
      <c r="V1234" s="30"/>
      <c r="W1234" s="30"/>
      <c r="X1234" s="32"/>
      <c r="Y1234" s="33"/>
      <c r="Z1234" s="33"/>
      <c r="AA1234" s="34"/>
      <c r="AB1234" s="52"/>
      <c r="AC1234" s="34"/>
      <c r="AD1234" s="52"/>
      <c r="AE1234" s="35"/>
      <c r="AF1234" s="35"/>
      <c r="AG1234" s="35"/>
      <c r="AH1234" s="35"/>
      <c r="AI1234" s="54"/>
      <c r="AJ1234" s="54"/>
      <c r="AK1234" s="54"/>
      <c r="AL1234" s="54"/>
      <c r="AM1234" s="54"/>
      <c r="AN1234" s="54"/>
      <c r="AO1234" s="54"/>
      <c r="AP1234" s="54"/>
      <c r="AQ1234" s="54"/>
      <c r="AR1234" s="36"/>
      <c r="AS1234" s="116"/>
      <c r="AT1234" s="37"/>
      <c r="AU1234" s="37"/>
      <c r="AV1234" s="16"/>
      <c r="AW1234" s="16"/>
      <c r="AX1234" s="40"/>
      <c r="AY1234" s="40"/>
      <c r="AZ1234" s="40"/>
      <c r="BA1234" s="40"/>
      <c r="BB1234" s="40"/>
      <c r="BC1234" s="40"/>
      <c r="BD1234" s="40"/>
      <c r="BE1234" s="40"/>
      <c r="BF1234" s="40"/>
      <c r="BG1234" s="40"/>
      <c r="BH1234" s="119"/>
      <c r="BI1234" s="119"/>
      <c r="BJ1234" s="41"/>
      <c r="BK1234" s="41"/>
      <c r="BL1234" s="41"/>
      <c r="BM1234" s="41"/>
      <c r="BN1234" s="41"/>
      <c r="BO1234" s="41"/>
      <c r="BP1234" s="41"/>
      <c r="BQ1234" s="41"/>
      <c r="BR1234" s="41"/>
      <c r="BS1234" s="41"/>
      <c r="BT1234" s="114"/>
      <c r="BU1234" s="114"/>
      <c r="BV1234" s="114"/>
      <c r="BW1234" s="114"/>
      <c r="BX1234" s="14"/>
      <c r="BY1234" s="14"/>
      <c r="BZ1234" s="15"/>
      <c r="CA1234" s="263"/>
      <c r="CB1234" s="263"/>
      <c r="CC1234" s="263"/>
      <c r="CD1234" s="263"/>
      <c r="CE1234" s="264"/>
      <c r="CF1234" s="264"/>
      <c r="CG1234" s="264"/>
      <c r="CH1234" s="2"/>
    </row>
    <row r="1235" spans="1:86" s="1" customFormat="1" x14ac:dyDescent="0.2">
      <c r="A1235" s="28"/>
      <c r="B1235" s="28"/>
      <c r="C1235" s="28"/>
      <c r="D1235" s="29"/>
      <c r="E1235" s="29"/>
      <c r="F1235" s="111"/>
      <c r="G1235" s="111"/>
      <c r="H1235" s="107"/>
      <c r="I1235" s="115"/>
      <c r="J1235" s="115"/>
      <c r="K1235" s="107"/>
      <c r="L1235" s="115"/>
      <c r="M1235" s="115"/>
      <c r="N1235" s="115"/>
      <c r="O1235" s="115"/>
      <c r="P1235" s="115"/>
      <c r="Q1235" s="30"/>
      <c r="R1235" s="109"/>
      <c r="S1235" s="30"/>
      <c r="T1235" s="30"/>
      <c r="U1235" s="31"/>
      <c r="V1235" s="30"/>
      <c r="W1235" s="30"/>
      <c r="X1235" s="32"/>
      <c r="Y1235" s="33"/>
      <c r="Z1235" s="33"/>
      <c r="AA1235" s="34"/>
      <c r="AB1235" s="52"/>
      <c r="AC1235" s="34"/>
      <c r="AD1235" s="52"/>
      <c r="AE1235" s="35"/>
      <c r="AF1235" s="35"/>
      <c r="AG1235" s="35"/>
      <c r="AH1235" s="35"/>
      <c r="AI1235" s="54"/>
      <c r="AJ1235" s="54"/>
      <c r="AK1235" s="54"/>
      <c r="AL1235" s="54"/>
      <c r="AM1235" s="54"/>
      <c r="AN1235" s="54"/>
      <c r="AO1235" s="54"/>
      <c r="AP1235" s="54"/>
      <c r="AQ1235" s="54"/>
      <c r="AR1235" s="36"/>
      <c r="AS1235" s="116"/>
      <c r="AT1235" s="37"/>
      <c r="AU1235" s="37"/>
      <c r="AV1235" s="16"/>
      <c r="AW1235" s="16"/>
      <c r="AX1235" s="40"/>
      <c r="AY1235" s="40"/>
      <c r="AZ1235" s="40"/>
      <c r="BA1235" s="40"/>
      <c r="BB1235" s="40"/>
      <c r="BC1235" s="40"/>
      <c r="BD1235" s="40"/>
      <c r="BE1235" s="40"/>
      <c r="BF1235" s="40"/>
      <c r="BG1235" s="40"/>
      <c r="BH1235" s="119"/>
      <c r="BI1235" s="119"/>
      <c r="BJ1235" s="41"/>
      <c r="BK1235" s="41"/>
      <c r="BL1235" s="41"/>
      <c r="BM1235" s="41"/>
      <c r="BN1235" s="41"/>
      <c r="BO1235" s="41"/>
      <c r="BP1235" s="41"/>
      <c r="BQ1235" s="41"/>
      <c r="BR1235" s="41"/>
      <c r="BS1235" s="41"/>
      <c r="BT1235" s="114"/>
      <c r="BU1235" s="114"/>
      <c r="BV1235" s="114"/>
      <c r="BW1235" s="114"/>
      <c r="BX1235" s="14"/>
      <c r="BY1235" s="14"/>
      <c r="BZ1235" s="15"/>
      <c r="CA1235" s="263"/>
      <c r="CB1235" s="263"/>
      <c r="CC1235" s="263"/>
      <c r="CD1235" s="263"/>
      <c r="CE1235" s="264"/>
      <c r="CF1235" s="264"/>
      <c r="CG1235" s="264"/>
      <c r="CH1235" s="2"/>
    </row>
    <row r="1236" spans="1:86" s="1" customFormat="1" x14ac:dyDescent="0.2">
      <c r="A1236" s="28"/>
      <c r="B1236" s="28"/>
      <c r="C1236" s="28"/>
      <c r="D1236" s="29"/>
      <c r="E1236" s="29"/>
      <c r="F1236" s="111"/>
      <c r="G1236" s="111"/>
      <c r="H1236" s="107"/>
      <c r="I1236" s="115"/>
      <c r="J1236" s="115"/>
      <c r="K1236" s="107"/>
      <c r="L1236" s="115"/>
      <c r="M1236" s="115"/>
      <c r="N1236" s="115"/>
      <c r="O1236" s="115"/>
      <c r="P1236" s="115"/>
      <c r="Q1236" s="30"/>
      <c r="R1236" s="109"/>
      <c r="S1236" s="30"/>
      <c r="T1236" s="30"/>
      <c r="U1236" s="31"/>
      <c r="V1236" s="30"/>
      <c r="W1236" s="30"/>
      <c r="X1236" s="32"/>
      <c r="Y1236" s="33"/>
      <c r="Z1236" s="33"/>
      <c r="AA1236" s="34"/>
      <c r="AB1236" s="52"/>
      <c r="AC1236" s="34"/>
      <c r="AD1236" s="52"/>
      <c r="AE1236" s="35"/>
      <c r="AF1236" s="35"/>
      <c r="AG1236" s="35"/>
      <c r="AH1236" s="35"/>
      <c r="AI1236" s="54"/>
      <c r="AJ1236" s="54"/>
      <c r="AK1236" s="54"/>
      <c r="AL1236" s="54"/>
      <c r="AM1236" s="54"/>
      <c r="AN1236" s="54"/>
      <c r="AO1236" s="54"/>
      <c r="AP1236" s="54"/>
      <c r="AQ1236" s="54"/>
      <c r="AR1236" s="36"/>
      <c r="AS1236" s="116"/>
      <c r="AT1236" s="37"/>
      <c r="AU1236" s="37"/>
      <c r="AV1236" s="16"/>
      <c r="AW1236" s="16"/>
      <c r="AX1236" s="40"/>
      <c r="AY1236" s="40"/>
      <c r="AZ1236" s="40"/>
      <c r="BA1236" s="40"/>
      <c r="BB1236" s="40"/>
      <c r="BC1236" s="40"/>
      <c r="BD1236" s="40"/>
      <c r="BE1236" s="40"/>
      <c r="BF1236" s="40"/>
      <c r="BG1236" s="40"/>
      <c r="BH1236" s="119"/>
      <c r="BI1236" s="119"/>
      <c r="BJ1236" s="41"/>
      <c r="BK1236" s="41"/>
      <c r="BL1236" s="41"/>
      <c r="BM1236" s="41"/>
      <c r="BN1236" s="41"/>
      <c r="BO1236" s="41"/>
      <c r="BP1236" s="41"/>
      <c r="BQ1236" s="41"/>
      <c r="BR1236" s="41"/>
      <c r="BS1236" s="41"/>
      <c r="BT1236" s="114"/>
      <c r="BU1236" s="114"/>
      <c r="BV1236" s="114"/>
      <c r="BW1236" s="114"/>
      <c r="BX1236" s="14"/>
      <c r="BY1236" s="14"/>
      <c r="BZ1236" s="15"/>
      <c r="CA1236" s="263"/>
      <c r="CB1236" s="263"/>
      <c r="CC1236" s="263"/>
      <c r="CD1236" s="263"/>
      <c r="CE1236" s="264"/>
      <c r="CF1236" s="264"/>
      <c r="CG1236" s="264"/>
      <c r="CH1236" s="2"/>
    </row>
    <row r="1237" spans="1:86" s="1" customFormat="1" x14ac:dyDescent="0.2">
      <c r="A1237" s="28"/>
      <c r="B1237" s="28"/>
      <c r="C1237" s="28"/>
      <c r="D1237" s="29"/>
      <c r="E1237" s="29"/>
      <c r="F1237" s="111"/>
      <c r="G1237" s="111"/>
      <c r="H1237" s="107"/>
      <c r="I1237" s="115"/>
      <c r="J1237" s="115"/>
      <c r="K1237" s="107"/>
      <c r="L1237" s="115"/>
      <c r="M1237" s="115"/>
      <c r="N1237" s="115"/>
      <c r="O1237" s="115"/>
      <c r="P1237" s="115"/>
      <c r="Q1237" s="30"/>
      <c r="R1237" s="109"/>
      <c r="S1237" s="30"/>
      <c r="T1237" s="30"/>
      <c r="U1237" s="31"/>
      <c r="V1237" s="30"/>
      <c r="W1237" s="30"/>
      <c r="X1237" s="32"/>
      <c r="Y1237" s="33"/>
      <c r="Z1237" s="33"/>
      <c r="AA1237" s="34"/>
      <c r="AB1237" s="52"/>
      <c r="AC1237" s="34"/>
      <c r="AD1237" s="52"/>
      <c r="AE1237" s="35"/>
      <c r="AF1237" s="35"/>
      <c r="AG1237" s="35"/>
      <c r="AH1237" s="35"/>
      <c r="AI1237" s="54"/>
      <c r="AJ1237" s="54"/>
      <c r="AK1237" s="54"/>
      <c r="AL1237" s="54"/>
      <c r="AM1237" s="54"/>
      <c r="AN1237" s="54"/>
      <c r="AO1237" s="54"/>
      <c r="AP1237" s="54"/>
      <c r="AQ1237" s="54"/>
      <c r="AR1237" s="36"/>
      <c r="AS1237" s="116"/>
      <c r="AT1237" s="37"/>
      <c r="AU1237" s="37"/>
      <c r="AV1237" s="16"/>
      <c r="AW1237" s="16"/>
      <c r="AX1237" s="40"/>
      <c r="AY1237" s="40"/>
      <c r="AZ1237" s="40"/>
      <c r="BA1237" s="40"/>
      <c r="BB1237" s="40"/>
      <c r="BC1237" s="40"/>
      <c r="BD1237" s="40"/>
      <c r="BE1237" s="40"/>
      <c r="BF1237" s="40"/>
      <c r="BG1237" s="40"/>
      <c r="BH1237" s="119"/>
      <c r="BI1237" s="119"/>
      <c r="BJ1237" s="41"/>
      <c r="BK1237" s="41"/>
      <c r="BL1237" s="41"/>
      <c r="BM1237" s="41"/>
      <c r="BN1237" s="41"/>
      <c r="BO1237" s="41"/>
      <c r="BP1237" s="41"/>
      <c r="BQ1237" s="41"/>
      <c r="BR1237" s="41"/>
      <c r="BS1237" s="41"/>
      <c r="BT1237" s="114"/>
      <c r="BU1237" s="114"/>
      <c r="BV1237" s="114"/>
      <c r="BW1237" s="114"/>
      <c r="BX1237" s="14"/>
      <c r="BY1237" s="14"/>
      <c r="BZ1237" s="15"/>
      <c r="CA1237" s="263"/>
      <c r="CB1237" s="263"/>
      <c r="CC1237" s="263"/>
      <c r="CD1237" s="263"/>
      <c r="CE1237" s="264"/>
      <c r="CF1237" s="264"/>
      <c r="CG1237" s="264"/>
      <c r="CH1237" s="2"/>
    </row>
    <row r="1238" spans="1:86" s="1" customFormat="1" x14ac:dyDescent="0.2">
      <c r="A1238" s="28"/>
      <c r="B1238" s="28"/>
      <c r="C1238" s="28"/>
      <c r="D1238" s="29"/>
      <c r="E1238" s="29"/>
      <c r="F1238" s="111"/>
      <c r="G1238" s="111"/>
      <c r="H1238" s="107"/>
      <c r="I1238" s="115"/>
      <c r="J1238" s="115"/>
      <c r="K1238" s="107"/>
      <c r="L1238" s="115"/>
      <c r="M1238" s="115"/>
      <c r="N1238" s="115"/>
      <c r="O1238" s="115"/>
      <c r="P1238" s="115"/>
      <c r="Q1238" s="30"/>
      <c r="R1238" s="109"/>
      <c r="S1238" s="30"/>
      <c r="T1238" s="30"/>
      <c r="U1238" s="31"/>
      <c r="V1238" s="30"/>
      <c r="W1238" s="30"/>
      <c r="X1238" s="32"/>
      <c r="Y1238" s="33"/>
      <c r="Z1238" s="33"/>
      <c r="AA1238" s="34"/>
      <c r="AB1238" s="52"/>
      <c r="AC1238" s="34"/>
      <c r="AD1238" s="52"/>
      <c r="AE1238" s="35"/>
      <c r="AF1238" s="35"/>
      <c r="AG1238" s="35"/>
      <c r="AH1238" s="35"/>
      <c r="AI1238" s="54"/>
      <c r="AJ1238" s="54"/>
      <c r="AK1238" s="54"/>
      <c r="AL1238" s="54"/>
      <c r="AM1238" s="54"/>
      <c r="AN1238" s="54"/>
      <c r="AO1238" s="54"/>
      <c r="AP1238" s="54"/>
      <c r="AQ1238" s="54"/>
      <c r="AR1238" s="36"/>
      <c r="AS1238" s="116"/>
      <c r="AT1238" s="37"/>
      <c r="AU1238" s="37"/>
      <c r="AV1238" s="16"/>
      <c r="AW1238" s="16"/>
      <c r="AX1238" s="40"/>
      <c r="AY1238" s="40"/>
      <c r="AZ1238" s="40"/>
      <c r="BA1238" s="40"/>
      <c r="BB1238" s="40"/>
      <c r="BC1238" s="40"/>
      <c r="BD1238" s="40"/>
      <c r="BE1238" s="40"/>
      <c r="BF1238" s="40"/>
      <c r="BG1238" s="40"/>
      <c r="BH1238" s="119"/>
      <c r="BI1238" s="119"/>
      <c r="BJ1238" s="41"/>
      <c r="BK1238" s="41"/>
      <c r="BL1238" s="41"/>
      <c r="BM1238" s="41"/>
      <c r="BN1238" s="41"/>
      <c r="BO1238" s="41"/>
      <c r="BP1238" s="41"/>
      <c r="BQ1238" s="41"/>
      <c r="BR1238" s="41"/>
      <c r="BS1238" s="41"/>
      <c r="BT1238" s="114"/>
      <c r="BU1238" s="114"/>
      <c r="BV1238" s="114"/>
      <c r="BW1238" s="114"/>
      <c r="BX1238" s="14"/>
      <c r="BY1238" s="14"/>
      <c r="BZ1238" s="15"/>
      <c r="CA1238" s="263"/>
      <c r="CB1238" s="263"/>
      <c r="CC1238" s="263"/>
      <c r="CD1238" s="263"/>
      <c r="CE1238" s="264"/>
      <c r="CF1238" s="264"/>
      <c r="CG1238" s="264"/>
      <c r="CH1238" s="2"/>
    </row>
    <row r="1239" spans="1:86" s="1" customFormat="1" x14ac:dyDescent="0.2">
      <c r="A1239" s="28"/>
      <c r="B1239" s="28"/>
      <c r="C1239" s="28"/>
      <c r="D1239" s="29"/>
      <c r="E1239" s="29"/>
      <c r="F1239" s="111"/>
      <c r="G1239" s="111"/>
      <c r="H1239" s="107"/>
      <c r="I1239" s="115"/>
      <c r="J1239" s="115"/>
      <c r="K1239" s="107"/>
      <c r="L1239" s="115"/>
      <c r="M1239" s="115"/>
      <c r="N1239" s="115"/>
      <c r="O1239" s="115"/>
      <c r="P1239" s="115"/>
      <c r="Q1239" s="30"/>
      <c r="R1239" s="109"/>
      <c r="S1239" s="30"/>
      <c r="T1239" s="30"/>
      <c r="U1239" s="31"/>
      <c r="V1239" s="30"/>
      <c r="W1239" s="30"/>
      <c r="X1239" s="32"/>
      <c r="Y1239" s="33"/>
      <c r="Z1239" s="33"/>
      <c r="AA1239" s="34"/>
      <c r="AB1239" s="52"/>
      <c r="AC1239" s="34"/>
      <c r="AD1239" s="52"/>
      <c r="AE1239" s="35"/>
      <c r="AF1239" s="35"/>
      <c r="AG1239" s="35"/>
      <c r="AH1239" s="35"/>
      <c r="AI1239" s="54"/>
      <c r="AJ1239" s="54"/>
      <c r="AK1239" s="54"/>
      <c r="AL1239" s="54"/>
      <c r="AM1239" s="54"/>
      <c r="AN1239" s="54"/>
      <c r="AO1239" s="54"/>
      <c r="AP1239" s="54"/>
      <c r="AQ1239" s="54"/>
      <c r="AR1239" s="36"/>
      <c r="AS1239" s="116"/>
      <c r="AT1239" s="37"/>
      <c r="AU1239" s="37"/>
      <c r="AV1239" s="16"/>
      <c r="AW1239" s="16"/>
      <c r="AX1239" s="40"/>
      <c r="AY1239" s="40"/>
      <c r="AZ1239" s="40"/>
      <c r="BA1239" s="40"/>
      <c r="BB1239" s="40"/>
      <c r="BC1239" s="40"/>
      <c r="BD1239" s="40"/>
      <c r="BE1239" s="40"/>
      <c r="BF1239" s="40"/>
      <c r="BG1239" s="40"/>
      <c r="BH1239" s="119"/>
      <c r="BI1239" s="119"/>
      <c r="BJ1239" s="41"/>
      <c r="BK1239" s="41"/>
      <c r="BL1239" s="41"/>
      <c r="BM1239" s="41"/>
      <c r="BN1239" s="41"/>
      <c r="BO1239" s="41"/>
      <c r="BP1239" s="41"/>
      <c r="BQ1239" s="41"/>
      <c r="BR1239" s="41"/>
      <c r="BS1239" s="41"/>
      <c r="BT1239" s="114"/>
      <c r="BU1239" s="114"/>
      <c r="BV1239" s="114"/>
      <c r="BW1239" s="114"/>
      <c r="BX1239" s="14"/>
      <c r="BY1239" s="14"/>
      <c r="BZ1239" s="15"/>
      <c r="CA1239" s="263"/>
      <c r="CB1239" s="263"/>
      <c r="CC1239" s="263"/>
      <c r="CD1239" s="263"/>
      <c r="CE1239" s="264"/>
      <c r="CF1239" s="264"/>
      <c r="CG1239" s="264"/>
      <c r="CH1239" s="2"/>
    </row>
    <row r="1240" spans="1:86" s="1" customFormat="1" x14ac:dyDescent="0.2">
      <c r="A1240" s="28"/>
      <c r="B1240" s="28"/>
      <c r="C1240" s="28"/>
      <c r="D1240" s="29"/>
      <c r="E1240" s="29"/>
      <c r="F1240" s="111"/>
      <c r="G1240" s="111"/>
      <c r="H1240" s="107"/>
      <c r="I1240" s="115"/>
      <c r="J1240" s="115"/>
      <c r="K1240" s="107"/>
      <c r="L1240" s="115"/>
      <c r="M1240" s="115"/>
      <c r="N1240" s="115"/>
      <c r="O1240" s="115"/>
      <c r="P1240" s="115"/>
      <c r="Q1240" s="30"/>
      <c r="R1240" s="109"/>
      <c r="S1240" s="30"/>
      <c r="T1240" s="30"/>
      <c r="U1240" s="31"/>
      <c r="V1240" s="30"/>
      <c r="W1240" s="30"/>
      <c r="X1240" s="32"/>
      <c r="Y1240" s="33"/>
      <c r="Z1240" s="33"/>
      <c r="AA1240" s="34"/>
      <c r="AB1240" s="52"/>
      <c r="AC1240" s="34"/>
      <c r="AD1240" s="52"/>
      <c r="AE1240" s="35"/>
      <c r="AF1240" s="35"/>
      <c r="AG1240" s="35"/>
      <c r="AH1240" s="35"/>
      <c r="AI1240" s="54"/>
      <c r="AJ1240" s="54"/>
      <c r="AK1240" s="54"/>
      <c r="AL1240" s="54"/>
      <c r="AM1240" s="54"/>
      <c r="AN1240" s="54"/>
      <c r="AO1240" s="54"/>
      <c r="AP1240" s="54"/>
      <c r="AQ1240" s="54"/>
      <c r="AR1240" s="36"/>
      <c r="AS1240" s="116"/>
      <c r="AT1240" s="37"/>
      <c r="AU1240" s="37"/>
      <c r="AV1240" s="16"/>
      <c r="AW1240" s="16"/>
      <c r="AX1240" s="40"/>
      <c r="AY1240" s="40"/>
      <c r="AZ1240" s="40"/>
      <c r="BA1240" s="40"/>
      <c r="BB1240" s="40"/>
      <c r="BC1240" s="40"/>
      <c r="BD1240" s="40"/>
      <c r="BE1240" s="40"/>
      <c r="BF1240" s="40"/>
      <c r="BG1240" s="40"/>
      <c r="BH1240" s="119"/>
      <c r="BI1240" s="119"/>
      <c r="BJ1240" s="41"/>
      <c r="BK1240" s="41"/>
      <c r="BL1240" s="41"/>
      <c r="BM1240" s="41"/>
      <c r="BN1240" s="41"/>
      <c r="BO1240" s="41"/>
      <c r="BP1240" s="41"/>
      <c r="BQ1240" s="41"/>
      <c r="BR1240" s="41"/>
      <c r="BS1240" s="41"/>
      <c r="BT1240" s="114"/>
      <c r="BU1240" s="114"/>
      <c r="BV1240" s="114"/>
      <c r="BW1240" s="114"/>
      <c r="BX1240" s="14"/>
      <c r="BY1240" s="14"/>
      <c r="BZ1240" s="15"/>
      <c r="CA1240" s="263"/>
      <c r="CB1240" s="263"/>
      <c r="CC1240" s="263"/>
      <c r="CD1240" s="263"/>
      <c r="CE1240" s="264"/>
      <c r="CF1240" s="264"/>
      <c r="CG1240" s="264"/>
      <c r="CH1240" s="2"/>
    </row>
    <row r="1241" spans="1:86" s="1" customFormat="1" x14ac:dyDescent="0.2">
      <c r="A1241" s="28"/>
      <c r="B1241" s="28"/>
      <c r="C1241" s="28"/>
      <c r="D1241" s="29"/>
      <c r="E1241" s="29"/>
      <c r="F1241" s="111"/>
      <c r="G1241" s="111"/>
      <c r="H1241" s="107"/>
      <c r="I1241" s="115"/>
      <c r="J1241" s="115"/>
      <c r="K1241" s="107"/>
      <c r="L1241" s="115"/>
      <c r="M1241" s="115"/>
      <c r="N1241" s="115"/>
      <c r="O1241" s="115"/>
      <c r="P1241" s="115"/>
      <c r="Q1241" s="30"/>
      <c r="R1241" s="109"/>
      <c r="S1241" s="30"/>
      <c r="T1241" s="30"/>
      <c r="U1241" s="31"/>
      <c r="V1241" s="30"/>
      <c r="W1241" s="30"/>
      <c r="X1241" s="32"/>
      <c r="Y1241" s="33"/>
      <c r="Z1241" s="33"/>
      <c r="AA1241" s="34"/>
      <c r="AB1241" s="52"/>
      <c r="AC1241" s="34"/>
      <c r="AD1241" s="52"/>
      <c r="AE1241" s="35"/>
      <c r="AF1241" s="35"/>
      <c r="AG1241" s="35"/>
      <c r="AH1241" s="35"/>
      <c r="AI1241" s="54"/>
      <c r="AJ1241" s="54"/>
      <c r="AK1241" s="54"/>
      <c r="AL1241" s="54"/>
      <c r="AM1241" s="54"/>
      <c r="AN1241" s="54"/>
      <c r="AO1241" s="54"/>
      <c r="AP1241" s="54"/>
      <c r="AQ1241" s="54"/>
      <c r="AR1241" s="36"/>
      <c r="AS1241" s="116"/>
      <c r="AT1241" s="37"/>
      <c r="AU1241" s="37"/>
      <c r="AV1241" s="16"/>
      <c r="AW1241" s="16"/>
      <c r="AX1241" s="40"/>
      <c r="AY1241" s="40"/>
      <c r="AZ1241" s="40"/>
      <c r="BA1241" s="40"/>
      <c r="BB1241" s="40"/>
      <c r="BC1241" s="40"/>
      <c r="BD1241" s="40"/>
      <c r="BE1241" s="40"/>
      <c r="BF1241" s="40"/>
      <c r="BG1241" s="40"/>
      <c r="BH1241" s="119"/>
      <c r="BI1241" s="119"/>
      <c r="BJ1241" s="41"/>
      <c r="BK1241" s="41"/>
      <c r="BL1241" s="41"/>
      <c r="BM1241" s="41"/>
      <c r="BN1241" s="41"/>
      <c r="BO1241" s="41"/>
      <c r="BP1241" s="41"/>
      <c r="BQ1241" s="41"/>
      <c r="BR1241" s="41"/>
      <c r="BS1241" s="41"/>
      <c r="BT1241" s="114"/>
      <c r="BU1241" s="114"/>
      <c r="BV1241" s="114"/>
      <c r="BW1241" s="114"/>
      <c r="BX1241" s="14"/>
      <c r="BY1241" s="14"/>
      <c r="BZ1241" s="15"/>
      <c r="CA1241" s="263"/>
      <c r="CB1241" s="263"/>
      <c r="CC1241" s="263"/>
      <c r="CD1241" s="263"/>
      <c r="CE1241" s="264"/>
      <c r="CF1241" s="264"/>
      <c r="CG1241" s="264"/>
      <c r="CH1241" s="2"/>
    </row>
    <row r="1242" spans="1:86" s="1" customFormat="1" x14ac:dyDescent="0.2">
      <c r="A1242" s="28"/>
      <c r="B1242" s="28"/>
      <c r="C1242" s="28"/>
      <c r="D1242" s="29"/>
      <c r="E1242" s="29"/>
      <c r="F1242" s="111"/>
      <c r="G1242" s="111"/>
      <c r="H1242" s="107"/>
      <c r="I1242" s="115"/>
      <c r="J1242" s="115"/>
      <c r="K1242" s="107"/>
      <c r="L1242" s="115"/>
      <c r="M1242" s="115"/>
      <c r="N1242" s="115"/>
      <c r="O1242" s="115"/>
      <c r="P1242" s="115"/>
      <c r="Q1242" s="30"/>
      <c r="R1242" s="109"/>
      <c r="S1242" s="30"/>
      <c r="T1242" s="30"/>
      <c r="U1242" s="31"/>
      <c r="V1242" s="30"/>
      <c r="W1242" s="30"/>
      <c r="X1242" s="32"/>
      <c r="Y1242" s="33"/>
      <c r="Z1242" s="33"/>
      <c r="AA1242" s="34"/>
      <c r="AB1242" s="52"/>
      <c r="AC1242" s="34"/>
      <c r="AD1242" s="52"/>
      <c r="AE1242" s="35"/>
      <c r="AF1242" s="35"/>
      <c r="AG1242" s="35"/>
      <c r="AH1242" s="35"/>
      <c r="AI1242" s="54"/>
      <c r="AJ1242" s="54"/>
      <c r="AK1242" s="54"/>
      <c r="AL1242" s="54"/>
      <c r="AM1242" s="54"/>
      <c r="AN1242" s="54"/>
      <c r="AO1242" s="54"/>
      <c r="AP1242" s="54"/>
      <c r="AQ1242" s="54"/>
      <c r="AR1242" s="36"/>
      <c r="AS1242" s="116"/>
      <c r="AT1242" s="37"/>
      <c r="AU1242" s="37"/>
      <c r="AV1242" s="16"/>
      <c r="AW1242" s="16"/>
      <c r="AX1242" s="40"/>
      <c r="AY1242" s="40"/>
      <c r="AZ1242" s="40"/>
      <c r="BA1242" s="40"/>
      <c r="BB1242" s="40"/>
      <c r="BC1242" s="40"/>
      <c r="BD1242" s="40"/>
      <c r="BE1242" s="40"/>
      <c r="BF1242" s="40"/>
      <c r="BG1242" s="40"/>
      <c r="BH1242" s="119"/>
      <c r="BI1242" s="119"/>
      <c r="BJ1242" s="41"/>
      <c r="BK1242" s="41"/>
      <c r="BL1242" s="41"/>
      <c r="BM1242" s="41"/>
      <c r="BN1242" s="41"/>
      <c r="BO1242" s="41"/>
      <c r="BP1242" s="41"/>
      <c r="BQ1242" s="41"/>
      <c r="BR1242" s="41"/>
      <c r="BS1242" s="41"/>
      <c r="BT1242" s="114"/>
      <c r="BU1242" s="114"/>
      <c r="BV1242" s="114"/>
      <c r="BW1242" s="114"/>
      <c r="BX1242" s="14"/>
      <c r="BY1242" s="14"/>
      <c r="BZ1242" s="15"/>
      <c r="CA1242" s="263"/>
      <c r="CB1242" s="263"/>
      <c r="CC1242" s="263"/>
      <c r="CD1242" s="263"/>
      <c r="CE1242" s="264"/>
      <c r="CF1242" s="264"/>
      <c r="CG1242" s="264"/>
      <c r="CH1242" s="2"/>
    </row>
    <row r="1243" spans="1:86" s="1" customFormat="1" x14ac:dyDescent="0.2">
      <c r="A1243" s="28"/>
      <c r="B1243" s="28"/>
      <c r="C1243" s="28"/>
      <c r="D1243" s="29"/>
      <c r="E1243" s="29"/>
      <c r="F1243" s="111"/>
      <c r="G1243" s="111"/>
      <c r="H1243" s="107"/>
      <c r="I1243" s="115"/>
      <c r="J1243" s="115"/>
      <c r="K1243" s="107"/>
      <c r="L1243" s="115"/>
      <c r="M1243" s="115"/>
      <c r="N1243" s="115"/>
      <c r="O1243" s="115"/>
      <c r="P1243" s="115"/>
      <c r="Q1243" s="30"/>
      <c r="R1243" s="109"/>
      <c r="S1243" s="30"/>
      <c r="T1243" s="30"/>
      <c r="U1243" s="31"/>
      <c r="V1243" s="30"/>
      <c r="W1243" s="30"/>
      <c r="X1243" s="32"/>
      <c r="Y1243" s="33"/>
      <c r="Z1243" s="33"/>
      <c r="AA1243" s="34"/>
      <c r="AB1243" s="52"/>
      <c r="AC1243" s="34"/>
      <c r="AD1243" s="52"/>
      <c r="AE1243" s="35"/>
      <c r="AF1243" s="35"/>
      <c r="AG1243" s="35"/>
      <c r="AH1243" s="35"/>
      <c r="AI1243" s="54"/>
      <c r="AJ1243" s="54"/>
      <c r="AK1243" s="54"/>
      <c r="AL1243" s="54"/>
      <c r="AM1243" s="54"/>
      <c r="AN1243" s="54"/>
      <c r="AO1243" s="54"/>
      <c r="AP1243" s="54"/>
      <c r="AQ1243" s="54"/>
      <c r="AR1243" s="36"/>
      <c r="AS1243" s="116"/>
      <c r="AT1243" s="37"/>
      <c r="AU1243" s="37"/>
      <c r="AV1243" s="16"/>
      <c r="AW1243" s="16"/>
      <c r="AX1243" s="40"/>
      <c r="AY1243" s="40"/>
      <c r="AZ1243" s="40"/>
      <c r="BA1243" s="40"/>
      <c r="BB1243" s="40"/>
      <c r="BC1243" s="40"/>
      <c r="BD1243" s="40"/>
      <c r="BE1243" s="40"/>
      <c r="BF1243" s="40"/>
      <c r="BG1243" s="40"/>
      <c r="BH1243" s="119"/>
      <c r="BI1243" s="119"/>
      <c r="BJ1243" s="41"/>
      <c r="BK1243" s="41"/>
      <c r="BL1243" s="41"/>
      <c r="BM1243" s="41"/>
      <c r="BN1243" s="41"/>
      <c r="BO1243" s="41"/>
      <c r="BP1243" s="41"/>
      <c r="BQ1243" s="41"/>
      <c r="BR1243" s="41"/>
      <c r="BS1243" s="41"/>
      <c r="BT1243" s="114"/>
      <c r="BU1243" s="114"/>
      <c r="BV1243" s="114"/>
      <c r="BW1243" s="114"/>
      <c r="BX1243" s="14"/>
      <c r="BY1243" s="14"/>
      <c r="BZ1243" s="15"/>
      <c r="CA1243" s="263"/>
      <c r="CB1243" s="263"/>
      <c r="CC1243" s="263"/>
      <c r="CD1243" s="263"/>
      <c r="CE1243" s="264"/>
      <c r="CF1243" s="264"/>
      <c r="CG1243" s="264"/>
      <c r="CH1243" s="2"/>
    </row>
    <row r="1244" spans="1:86" s="1" customFormat="1" x14ac:dyDescent="0.2">
      <c r="A1244" s="28"/>
      <c r="B1244" s="28"/>
      <c r="C1244" s="28"/>
      <c r="D1244" s="29"/>
      <c r="E1244" s="29"/>
      <c r="F1244" s="111"/>
      <c r="G1244" s="111"/>
      <c r="H1244" s="107"/>
      <c r="I1244" s="115"/>
      <c r="J1244" s="115"/>
      <c r="K1244" s="107"/>
      <c r="L1244" s="115"/>
      <c r="M1244" s="115"/>
      <c r="N1244" s="115"/>
      <c r="O1244" s="115"/>
      <c r="P1244" s="115"/>
      <c r="Q1244" s="30"/>
      <c r="R1244" s="109"/>
      <c r="S1244" s="30"/>
      <c r="T1244" s="30"/>
      <c r="U1244" s="31"/>
      <c r="V1244" s="30"/>
      <c r="W1244" s="30"/>
      <c r="X1244" s="32"/>
      <c r="Y1244" s="33"/>
      <c r="Z1244" s="33"/>
      <c r="AA1244" s="34"/>
      <c r="AB1244" s="52"/>
      <c r="AC1244" s="34"/>
      <c r="AD1244" s="52"/>
      <c r="AE1244" s="35"/>
      <c r="AF1244" s="35"/>
      <c r="AG1244" s="35"/>
      <c r="AH1244" s="35"/>
      <c r="AI1244" s="54"/>
      <c r="AJ1244" s="54"/>
      <c r="AK1244" s="54"/>
      <c r="AL1244" s="54"/>
      <c r="AM1244" s="54"/>
      <c r="AN1244" s="54"/>
      <c r="AO1244" s="54"/>
      <c r="AP1244" s="54"/>
      <c r="AQ1244" s="54"/>
      <c r="AR1244" s="36"/>
      <c r="AS1244" s="116"/>
      <c r="AT1244" s="37"/>
      <c r="AU1244" s="37"/>
      <c r="AV1244" s="16"/>
      <c r="AW1244" s="16"/>
      <c r="AX1244" s="40"/>
      <c r="AY1244" s="40"/>
      <c r="AZ1244" s="40"/>
      <c r="BA1244" s="40"/>
      <c r="BB1244" s="40"/>
      <c r="BC1244" s="40"/>
      <c r="BD1244" s="40"/>
      <c r="BE1244" s="40"/>
      <c r="BF1244" s="40"/>
      <c r="BG1244" s="40"/>
      <c r="BH1244" s="119"/>
      <c r="BI1244" s="119"/>
      <c r="BJ1244" s="41"/>
      <c r="BK1244" s="41"/>
      <c r="BL1244" s="41"/>
      <c r="BM1244" s="41"/>
      <c r="BN1244" s="41"/>
      <c r="BO1244" s="41"/>
      <c r="BP1244" s="41"/>
      <c r="BQ1244" s="41"/>
      <c r="BR1244" s="41"/>
      <c r="BS1244" s="41"/>
      <c r="BT1244" s="114"/>
      <c r="BU1244" s="114"/>
      <c r="BV1244" s="114"/>
      <c r="BW1244" s="114"/>
      <c r="BX1244" s="14"/>
      <c r="BY1244" s="14"/>
      <c r="BZ1244" s="15"/>
      <c r="CA1244" s="263"/>
      <c r="CB1244" s="263"/>
      <c r="CC1244" s="263"/>
      <c r="CD1244" s="263"/>
      <c r="CE1244" s="264"/>
      <c r="CF1244" s="264"/>
      <c r="CG1244" s="264"/>
      <c r="CH1244" s="2"/>
    </row>
    <row r="1245" spans="1:86" s="1" customFormat="1" x14ac:dyDescent="0.2">
      <c r="A1245" s="28"/>
      <c r="B1245" s="28"/>
      <c r="C1245" s="28"/>
      <c r="D1245" s="29"/>
      <c r="E1245" s="29"/>
      <c r="F1245" s="111"/>
      <c r="G1245" s="111"/>
      <c r="H1245" s="107"/>
      <c r="I1245" s="115"/>
      <c r="J1245" s="115"/>
      <c r="K1245" s="107"/>
      <c r="L1245" s="115"/>
      <c r="M1245" s="115"/>
      <c r="N1245" s="115"/>
      <c r="O1245" s="115"/>
      <c r="P1245" s="115"/>
      <c r="Q1245" s="30"/>
      <c r="R1245" s="109"/>
      <c r="S1245" s="30"/>
      <c r="T1245" s="30"/>
      <c r="U1245" s="31"/>
      <c r="V1245" s="30"/>
      <c r="W1245" s="30"/>
      <c r="X1245" s="32"/>
      <c r="Y1245" s="33"/>
      <c r="Z1245" s="33"/>
      <c r="AA1245" s="34"/>
      <c r="AB1245" s="52"/>
      <c r="AC1245" s="34"/>
      <c r="AD1245" s="52"/>
      <c r="AE1245" s="35"/>
      <c r="AF1245" s="35"/>
      <c r="AG1245" s="35"/>
      <c r="AH1245" s="35"/>
      <c r="AI1245" s="54"/>
      <c r="AJ1245" s="54"/>
      <c r="AK1245" s="54"/>
      <c r="AL1245" s="54"/>
      <c r="AM1245" s="54"/>
      <c r="AN1245" s="54"/>
      <c r="AO1245" s="54"/>
      <c r="AP1245" s="54"/>
      <c r="AQ1245" s="54"/>
      <c r="AR1245" s="36"/>
      <c r="AS1245" s="116"/>
      <c r="AT1245" s="37"/>
      <c r="AU1245" s="37"/>
      <c r="AV1245" s="16"/>
      <c r="AW1245" s="16"/>
      <c r="AX1245" s="40"/>
      <c r="AY1245" s="40"/>
      <c r="AZ1245" s="40"/>
      <c r="BA1245" s="40"/>
      <c r="BB1245" s="40"/>
      <c r="BC1245" s="40"/>
      <c r="BD1245" s="40"/>
      <c r="BE1245" s="40"/>
      <c r="BF1245" s="40"/>
      <c r="BG1245" s="40"/>
      <c r="BH1245" s="119"/>
      <c r="BI1245" s="119"/>
      <c r="BJ1245" s="41"/>
      <c r="BK1245" s="41"/>
      <c r="BL1245" s="41"/>
      <c r="BM1245" s="41"/>
      <c r="BN1245" s="41"/>
      <c r="BO1245" s="41"/>
      <c r="BP1245" s="41"/>
      <c r="BQ1245" s="41"/>
      <c r="BR1245" s="41"/>
      <c r="BS1245" s="41"/>
      <c r="BT1245" s="114"/>
      <c r="BU1245" s="114"/>
      <c r="BV1245" s="114"/>
      <c r="BW1245" s="114"/>
      <c r="BX1245" s="14"/>
      <c r="BY1245" s="14"/>
      <c r="BZ1245" s="15"/>
      <c r="CA1245" s="263"/>
      <c r="CB1245" s="263"/>
      <c r="CC1245" s="263"/>
      <c r="CD1245" s="263"/>
      <c r="CE1245" s="264"/>
      <c r="CF1245" s="264"/>
      <c r="CG1245" s="264"/>
      <c r="CH1245" s="2"/>
    </row>
    <row r="1246" spans="1:86" s="1" customFormat="1" x14ac:dyDescent="0.2">
      <c r="A1246" s="28"/>
      <c r="B1246" s="28"/>
      <c r="C1246" s="28"/>
      <c r="D1246" s="29"/>
      <c r="E1246" s="29"/>
      <c r="F1246" s="111"/>
      <c r="G1246" s="111"/>
      <c r="H1246" s="107"/>
      <c r="I1246" s="115"/>
      <c r="J1246" s="115"/>
      <c r="K1246" s="107"/>
      <c r="L1246" s="115"/>
      <c r="M1246" s="115"/>
      <c r="N1246" s="115"/>
      <c r="O1246" s="115"/>
      <c r="P1246" s="115"/>
      <c r="Q1246" s="30"/>
      <c r="R1246" s="109"/>
      <c r="S1246" s="30"/>
      <c r="T1246" s="30"/>
      <c r="U1246" s="31"/>
      <c r="V1246" s="30"/>
      <c r="W1246" s="30"/>
      <c r="X1246" s="32"/>
      <c r="Y1246" s="33"/>
      <c r="Z1246" s="33"/>
      <c r="AA1246" s="34"/>
      <c r="AB1246" s="52"/>
      <c r="AC1246" s="34"/>
      <c r="AD1246" s="52"/>
      <c r="AE1246" s="35"/>
      <c r="AF1246" s="35"/>
      <c r="AG1246" s="35"/>
      <c r="AH1246" s="35"/>
      <c r="AI1246" s="54"/>
      <c r="AJ1246" s="54"/>
      <c r="AK1246" s="54"/>
      <c r="AL1246" s="54"/>
      <c r="AM1246" s="54"/>
      <c r="AN1246" s="54"/>
      <c r="AO1246" s="54"/>
      <c r="AP1246" s="54"/>
      <c r="AQ1246" s="54"/>
      <c r="AR1246" s="36"/>
      <c r="AS1246" s="116"/>
      <c r="AT1246" s="37"/>
      <c r="AU1246" s="37"/>
      <c r="AV1246" s="16"/>
      <c r="AW1246" s="16"/>
      <c r="AX1246" s="40"/>
      <c r="AY1246" s="40"/>
      <c r="AZ1246" s="40"/>
      <c r="BA1246" s="40"/>
      <c r="BB1246" s="40"/>
      <c r="BC1246" s="40"/>
      <c r="BD1246" s="40"/>
      <c r="BE1246" s="40"/>
      <c r="BF1246" s="40"/>
      <c r="BG1246" s="40"/>
      <c r="BH1246" s="119"/>
      <c r="BI1246" s="119"/>
      <c r="BJ1246" s="41"/>
      <c r="BK1246" s="41"/>
      <c r="BL1246" s="41"/>
      <c r="BM1246" s="41"/>
      <c r="BN1246" s="41"/>
      <c r="BO1246" s="41"/>
      <c r="BP1246" s="41"/>
      <c r="BQ1246" s="41"/>
      <c r="BR1246" s="41"/>
      <c r="BS1246" s="41"/>
      <c r="BT1246" s="114"/>
      <c r="BU1246" s="114"/>
      <c r="BV1246" s="114"/>
      <c r="BW1246" s="114"/>
      <c r="BX1246" s="14"/>
      <c r="BY1246" s="14"/>
      <c r="BZ1246" s="15"/>
      <c r="CA1246" s="263"/>
      <c r="CB1246" s="263"/>
      <c r="CC1246" s="263"/>
      <c r="CD1246" s="263"/>
      <c r="CE1246" s="264"/>
      <c r="CF1246" s="264"/>
      <c r="CG1246" s="264"/>
      <c r="CH1246" s="2"/>
    </row>
    <row r="1247" spans="1:86" s="1" customFormat="1" x14ac:dyDescent="0.2">
      <c r="A1247" s="28"/>
      <c r="B1247" s="28"/>
      <c r="C1247" s="28"/>
      <c r="D1247" s="29"/>
      <c r="E1247" s="29"/>
      <c r="F1247" s="111"/>
      <c r="G1247" s="111"/>
      <c r="H1247" s="107"/>
      <c r="I1247" s="115"/>
      <c r="J1247" s="115"/>
      <c r="K1247" s="107"/>
      <c r="L1247" s="115"/>
      <c r="M1247" s="115"/>
      <c r="N1247" s="115"/>
      <c r="O1247" s="115"/>
      <c r="P1247" s="115"/>
      <c r="Q1247" s="30"/>
      <c r="R1247" s="109"/>
      <c r="S1247" s="30"/>
      <c r="T1247" s="30"/>
      <c r="U1247" s="31"/>
      <c r="V1247" s="30"/>
      <c r="W1247" s="30"/>
      <c r="X1247" s="32"/>
      <c r="Y1247" s="33"/>
      <c r="Z1247" s="33"/>
      <c r="AA1247" s="34"/>
      <c r="AB1247" s="52"/>
      <c r="AC1247" s="34"/>
      <c r="AD1247" s="52"/>
      <c r="AE1247" s="35"/>
      <c r="AF1247" s="35"/>
      <c r="AG1247" s="35"/>
      <c r="AH1247" s="35"/>
      <c r="AI1247" s="54"/>
      <c r="AJ1247" s="54"/>
      <c r="AK1247" s="54"/>
      <c r="AL1247" s="54"/>
      <c r="AM1247" s="54"/>
      <c r="AN1247" s="54"/>
      <c r="AO1247" s="54"/>
      <c r="AP1247" s="54"/>
      <c r="AQ1247" s="54"/>
      <c r="AR1247" s="36"/>
      <c r="AS1247" s="116"/>
      <c r="AT1247" s="37"/>
      <c r="AU1247" s="37"/>
      <c r="AV1247" s="16"/>
      <c r="AW1247" s="16"/>
      <c r="AX1247" s="40"/>
      <c r="AY1247" s="40"/>
      <c r="AZ1247" s="40"/>
      <c r="BA1247" s="40"/>
      <c r="BB1247" s="40"/>
      <c r="BC1247" s="40"/>
      <c r="BD1247" s="40"/>
      <c r="BE1247" s="40"/>
      <c r="BF1247" s="40"/>
      <c r="BG1247" s="40"/>
      <c r="BH1247" s="119"/>
      <c r="BI1247" s="119"/>
      <c r="BJ1247" s="41"/>
      <c r="BK1247" s="41"/>
      <c r="BL1247" s="41"/>
      <c r="BM1247" s="41"/>
      <c r="BN1247" s="41"/>
      <c r="BO1247" s="41"/>
      <c r="BP1247" s="41"/>
      <c r="BQ1247" s="41"/>
      <c r="BR1247" s="41"/>
      <c r="BS1247" s="41"/>
      <c r="BT1247" s="114"/>
      <c r="BU1247" s="114"/>
      <c r="BV1247" s="114"/>
      <c r="BW1247" s="114"/>
      <c r="BX1247" s="14"/>
      <c r="BY1247" s="14"/>
      <c r="BZ1247" s="15"/>
      <c r="CA1247" s="263"/>
      <c r="CB1247" s="263"/>
      <c r="CC1247" s="263"/>
      <c r="CD1247" s="263"/>
      <c r="CE1247" s="264"/>
      <c r="CF1247" s="264"/>
      <c r="CG1247" s="264"/>
      <c r="CH1247" s="2"/>
    </row>
    <row r="1248" spans="1:86" s="1" customFormat="1" x14ac:dyDescent="0.2">
      <c r="A1248" s="28"/>
      <c r="B1248" s="28"/>
      <c r="C1248" s="28"/>
      <c r="D1248" s="29"/>
      <c r="E1248" s="29"/>
      <c r="F1248" s="111"/>
      <c r="G1248" s="111"/>
      <c r="H1248" s="107"/>
      <c r="I1248" s="115"/>
      <c r="J1248" s="115"/>
      <c r="K1248" s="107"/>
      <c r="L1248" s="115"/>
      <c r="M1248" s="115"/>
      <c r="N1248" s="115"/>
      <c r="O1248" s="115"/>
      <c r="P1248" s="115"/>
      <c r="Q1248" s="30"/>
      <c r="R1248" s="109"/>
      <c r="S1248" s="30"/>
      <c r="T1248" s="30"/>
      <c r="U1248" s="31"/>
      <c r="V1248" s="30"/>
      <c r="W1248" s="30"/>
      <c r="X1248" s="32"/>
      <c r="Y1248" s="33"/>
      <c r="Z1248" s="33"/>
      <c r="AA1248" s="34"/>
      <c r="AB1248" s="52"/>
      <c r="AC1248" s="34"/>
      <c r="AD1248" s="52"/>
      <c r="AE1248" s="35"/>
      <c r="AF1248" s="35"/>
      <c r="AG1248" s="35"/>
      <c r="AH1248" s="35"/>
      <c r="AI1248" s="54"/>
      <c r="AJ1248" s="54"/>
      <c r="AK1248" s="54"/>
      <c r="AL1248" s="54"/>
      <c r="AM1248" s="54"/>
      <c r="AN1248" s="54"/>
      <c r="AO1248" s="54"/>
      <c r="AP1248" s="54"/>
      <c r="AQ1248" s="54"/>
      <c r="AR1248" s="36"/>
      <c r="AS1248" s="116"/>
      <c r="AT1248" s="37"/>
      <c r="AU1248" s="37"/>
      <c r="AV1248" s="16"/>
      <c r="AW1248" s="16"/>
      <c r="AX1248" s="40"/>
      <c r="AY1248" s="40"/>
      <c r="AZ1248" s="40"/>
      <c r="BA1248" s="40"/>
      <c r="BB1248" s="40"/>
      <c r="BC1248" s="40"/>
      <c r="BD1248" s="40"/>
      <c r="BE1248" s="40"/>
      <c r="BF1248" s="40"/>
      <c r="BG1248" s="40"/>
      <c r="BH1248" s="119"/>
      <c r="BI1248" s="119"/>
      <c r="BJ1248" s="41"/>
      <c r="BK1248" s="41"/>
      <c r="BL1248" s="41"/>
      <c r="BM1248" s="41"/>
      <c r="BN1248" s="41"/>
      <c r="BO1248" s="41"/>
      <c r="BP1248" s="41"/>
      <c r="BQ1248" s="41"/>
      <c r="BR1248" s="41"/>
      <c r="BS1248" s="41"/>
      <c r="BT1248" s="114"/>
      <c r="BU1248" s="114"/>
      <c r="BV1248" s="114"/>
      <c r="BW1248" s="114"/>
      <c r="BX1248" s="14"/>
      <c r="BY1248" s="14"/>
      <c r="BZ1248" s="15"/>
      <c r="CA1248" s="263"/>
      <c r="CB1248" s="263"/>
      <c r="CC1248" s="263"/>
      <c r="CD1248" s="263"/>
      <c r="CE1248" s="264"/>
      <c r="CF1248" s="264"/>
      <c r="CG1248" s="264"/>
      <c r="CH1248" s="2"/>
    </row>
    <row r="1249" spans="1:86" s="1" customFormat="1" x14ac:dyDescent="0.2">
      <c r="A1249" s="28"/>
      <c r="B1249" s="28"/>
      <c r="C1249" s="28"/>
      <c r="D1249" s="29"/>
      <c r="E1249" s="29"/>
      <c r="F1249" s="111"/>
      <c r="G1249" s="111"/>
      <c r="H1249" s="107"/>
      <c r="I1249" s="115"/>
      <c r="J1249" s="115"/>
      <c r="K1249" s="107"/>
      <c r="L1249" s="115"/>
      <c r="M1249" s="115"/>
      <c r="N1249" s="115"/>
      <c r="O1249" s="115"/>
      <c r="P1249" s="115"/>
      <c r="Q1249" s="30"/>
      <c r="R1249" s="109"/>
      <c r="S1249" s="30"/>
      <c r="T1249" s="30"/>
      <c r="U1249" s="31"/>
      <c r="V1249" s="30"/>
      <c r="W1249" s="30"/>
      <c r="X1249" s="32"/>
      <c r="Y1249" s="33"/>
      <c r="Z1249" s="33"/>
      <c r="AA1249" s="34"/>
      <c r="AB1249" s="52"/>
      <c r="AC1249" s="34"/>
      <c r="AD1249" s="52"/>
      <c r="AE1249" s="35"/>
      <c r="AF1249" s="35"/>
      <c r="AG1249" s="35"/>
      <c r="AH1249" s="35"/>
      <c r="AI1249" s="54"/>
      <c r="AJ1249" s="54"/>
      <c r="AK1249" s="54"/>
      <c r="AL1249" s="54"/>
      <c r="AM1249" s="54"/>
      <c r="AN1249" s="54"/>
      <c r="AO1249" s="54"/>
      <c r="AP1249" s="54"/>
      <c r="AQ1249" s="54"/>
      <c r="AR1249" s="36"/>
      <c r="AS1249" s="116"/>
      <c r="AT1249" s="37"/>
      <c r="AU1249" s="37"/>
      <c r="AV1249" s="16"/>
      <c r="AW1249" s="16"/>
      <c r="AX1249" s="40"/>
      <c r="AY1249" s="40"/>
      <c r="AZ1249" s="40"/>
      <c r="BA1249" s="40"/>
      <c r="BB1249" s="40"/>
      <c r="BC1249" s="40"/>
      <c r="BD1249" s="40"/>
      <c r="BE1249" s="40"/>
      <c r="BF1249" s="40"/>
      <c r="BG1249" s="40"/>
      <c r="BH1249" s="119"/>
      <c r="BI1249" s="119"/>
      <c r="BJ1249" s="41"/>
      <c r="BK1249" s="41"/>
      <c r="BL1249" s="41"/>
      <c r="BM1249" s="41"/>
      <c r="BN1249" s="41"/>
      <c r="BO1249" s="41"/>
      <c r="BP1249" s="41"/>
      <c r="BQ1249" s="41"/>
      <c r="BR1249" s="41"/>
      <c r="BS1249" s="41"/>
      <c r="BT1249" s="114"/>
      <c r="BU1249" s="114"/>
      <c r="BV1249" s="114"/>
      <c r="BW1249" s="114"/>
      <c r="BX1249" s="14"/>
      <c r="BY1249" s="14"/>
      <c r="BZ1249" s="15"/>
      <c r="CA1249" s="263"/>
      <c r="CB1249" s="263"/>
      <c r="CC1249" s="263"/>
      <c r="CD1249" s="263"/>
      <c r="CE1249" s="264"/>
      <c r="CF1249" s="264"/>
      <c r="CG1249" s="264"/>
      <c r="CH1249" s="2"/>
    </row>
    <row r="1250" spans="1:86" s="1" customFormat="1" x14ac:dyDescent="0.2">
      <c r="A1250" s="28"/>
      <c r="B1250" s="28"/>
      <c r="C1250" s="28"/>
      <c r="D1250" s="29"/>
      <c r="E1250" s="29"/>
      <c r="F1250" s="111"/>
      <c r="G1250" s="111"/>
      <c r="H1250" s="107"/>
      <c r="I1250" s="115"/>
      <c r="J1250" s="115"/>
      <c r="K1250" s="107"/>
      <c r="L1250" s="115"/>
      <c r="M1250" s="115"/>
      <c r="N1250" s="115"/>
      <c r="O1250" s="115"/>
      <c r="P1250" s="115"/>
      <c r="Q1250" s="30"/>
      <c r="R1250" s="109"/>
      <c r="S1250" s="30"/>
      <c r="T1250" s="30"/>
      <c r="U1250" s="31"/>
      <c r="V1250" s="30"/>
      <c r="W1250" s="30"/>
      <c r="X1250" s="32"/>
      <c r="Y1250" s="33"/>
      <c r="Z1250" s="33"/>
      <c r="AA1250" s="34"/>
      <c r="AB1250" s="52"/>
      <c r="AC1250" s="34"/>
      <c r="AD1250" s="52"/>
      <c r="AE1250" s="35"/>
      <c r="AF1250" s="35"/>
      <c r="AG1250" s="35"/>
      <c r="AH1250" s="35"/>
      <c r="AI1250" s="54"/>
      <c r="AJ1250" s="54"/>
      <c r="AK1250" s="54"/>
      <c r="AL1250" s="54"/>
      <c r="AM1250" s="54"/>
      <c r="AN1250" s="54"/>
      <c r="AO1250" s="54"/>
      <c r="AP1250" s="54"/>
      <c r="AQ1250" s="54"/>
      <c r="AR1250" s="36"/>
      <c r="AS1250" s="116"/>
      <c r="AT1250" s="37"/>
      <c r="AU1250" s="37"/>
      <c r="AV1250" s="16"/>
      <c r="AW1250" s="16"/>
      <c r="AX1250" s="40"/>
      <c r="AY1250" s="40"/>
      <c r="AZ1250" s="40"/>
      <c r="BA1250" s="40"/>
      <c r="BB1250" s="40"/>
      <c r="BC1250" s="40"/>
      <c r="BD1250" s="40"/>
      <c r="BE1250" s="40"/>
      <c r="BF1250" s="40"/>
      <c r="BG1250" s="40"/>
      <c r="BH1250" s="119"/>
      <c r="BI1250" s="119"/>
      <c r="BJ1250" s="41"/>
      <c r="BK1250" s="41"/>
      <c r="BL1250" s="41"/>
      <c r="BM1250" s="41"/>
      <c r="BN1250" s="41"/>
      <c r="BO1250" s="41"/>
      <c r="BP1250" s="41"/>
      <c r="BQ1250" s="41"/>
      <c r="BR1250" s="41"/>
      <c r="BS1250" s="41"/>
      <c r="BT1250" s="114"/>
      <c r="BU1250" s="114"/>
      <c r="BV1250" s="114"/>
      <c r="BW1250" s="114"/>
      <c r="BX1250" s="14"/>
      <c r="BY1250" s="14"/>
      <c r="BZ1250" s="15"/>
      <c r="CA1250" s="263"/>
      <c r="CB1250" s="263"/>
      <c r="CC1250" s="263"/>
      <c r="CD1250" s="263"/>
      <c r="CE1250" s="264"/>
      <c r="CF1250" s="264"/>
      <c r="CG1250" s="264"/>
      <c r="CH1250" s="2"/>
    </row>
    <row r="1251" spans="1:86" s="1" customFormat="1" x14ac:dyDescent="0.2">
      <c r="A1251" s="28"/>
      <c r="B1251" s="28"/>
      <c r="C1251" s="28"/>
      <c r="D1251" s="29"/>
      <c r="E1251" s="29"/>
      <c r="F1251" s="111"/>
      <c r="G1251" s="111"/>
      <c r="H1251" s="107"/>
      <c r="I1251" s="115"/>
      <c r="J1251" s="115"/>
      <c r="K1251" s="107"/>
      <c r="L1251" s="115"/>
      <c r="M1251" s="115"/>
      <c r="N1251" s="115"/>
      <c r="O1251" s="115"/>
      <c r="P1251" s="115"/>
      <c r="Q1251" s="30"/>
      <c r="R1251" s="109"/>
      <c r="S1251" s="30"/>
      <c r="T1251" s="30"/>
      <c r="U1251" s="31"/>
      <c r="V1251" s="30"/>
      <c r="W1251" s="30"/>
      <c r="X1251" s="32"/>
      <c r="Y1251" s="33"/>
      <c r="Z1251" s="33"/>
      <c r="AA1251" s="34"/>
      <c r="AB1251" s="52"/>
      <c r="AC1251" s="34"/>
      <c r="AD1251" s="52"/>
      <c r="AE1251" s="35"/>
      <c r="AF1251" s="35"/>
      <c r="AG1251" s="35"/>
      <c r="AH1251" s="35"/>
      <c r="AI1251" s="54"/>
      <c r="AJ1251" s="54"/>
      <c r="AK1251" s="54"/>
      <c r="AL1251" s="54"/>
      <c r="AM1251" s="54"/>
      <c r="AN1251" s="54"/>
      <c r="AO1251" s="54"/>
      <c r="AP1251" s="54"/>
      <c r="AQ1251" s="54"/>
      <c r="AR1251" s="36"/>
      <c r="AS1251" s="116"/>
      <c r="AT1251" s="37"/>
      <c r="AU1251" s="37"/>
      <c r="AV1251" s="16"/>
      <c r="AW1251" s="16"/>
      <c r="AX1251" s="40"/>
      <c r="AY1251" s="40"/>
      <c r="AZ1251" s="40"/>
      <c r="BA1251" s="40"/>
      <c r="BB1251" s="40"/>
      <c r="BC1251" s="40"/>
      <c r="BD1251" s="40"/>
      <c r="BE1251" s="40"/>
      <c r="BF1251" s="40"/>
      <c r="BG1251" s="40"/>
      <c r="BH1251" s="119"/>
      <c r="BI1251" s="119"/>
      <c r="BJ1251" s="41"/>
      <c r="BK1251" s="41"/>
      <c r="BL1251" s="41"/>
      <c r="BM1251" s="41"/>
      <c r="BN1251" s="41"/>
      <c r="BO1251" s="41"/>
      <c r="BP1251" s="41"/>
      <c r="BQ1251" s="41"/>
      <c r="BR1251" s="41"/>
      <c r="BS1251" s="41"/>
      <c r="BT1251" s="114"/>
      <c r="BU1251" s="114"/>
      <c r="BV1251" s="114"/>
      <c r="BW1251" s="114"/>
      <c r="BX1251" s="14"/>
      <c r="BY1251" s="14"/>
      <c r="BZ1251" s="15"/>
      <c r="CA1251" s="263"/>
      <c r="CB1251" s="263"/>
      <c r="CC1251" s="263"/>
      <c r="CD1251" s="263"/>
      <c r="CE1251" s="264"/>
      <c r="CF1251" s="264"/>
      <c r="CG1251" s="264"/>
      <c r="CH1251" s="2"/>
    </row>
    <row r="1252" spans="1:86" s="1" customFormat="1" x14ac:dyDescent="0.2">
      <c r="A1252" s="28"/>
      <c r="B1252" s="28"/>
      <c r="C1252" s="28"/>
      <c r="D1252" s="29"/>
      <c r="E1252" s="29"/>
      <c r="F1252" s="111"/>
      <c r="G1252" s="111"/>
      <c r="H1252" s="107"/>
      <c r="I1252" s="115"/>
      <c r="J1252" s="115"/>
      <c r="K1252" s="107"/>
      <c r="L1252" s="115"/>
      <c r="M1252" s="115"/>
      <c r="N1252" s="115"/>
      <c r="O1252" s="115"/>
      <c r="P1252" s="115"/>
      <c r="Q1252" s="30"/>
      <c r="R1252" s="109"/>
      <c r="S1252" s="30"/>
      <c r="T1252" s="30"/>
      <c r="U1252" s="31"/>
      <c r="V1252" s="30"/>
      <c r="W1252" s="30"/>
      <c r="X1252" s="32"/>
      <c r="Y1252" s="33"/>
      <c r="Z1252" s="33"/>
      <c r="AA1252" s="34"/>
      <c r="AB1252" s="52"/>
      <c r="AC1252" s="34"/>
      <c r="AD1252" s="52"/>
      <c r="AE1252" s="35"/>
      <c r="AF1252" s="35"/>
      <c r="AG1252" s="35"/>
      <c r="AH1252" s="35"/>
      <c r="AI1252" s="54"/>
      <c r="AJ1252" s="54"/>
      <c r="AK1252" s="54"/>
      <c r="AL1252" s="54"/>
      <c r="AM1252" s="54"/>
      <c r="AN1252" s="54"/>
      <c r="AO1252" s="54"/>
      <c r="AP1252" s="54"/>
      <c r="AQ1252" s="54"/>
      <c r="AR1252" s="36"/>
      <c r="AS1252" s="116"/>
      <c r="AT1252" s="37"/>
      <c r="AU1252" s="37"/>
      <c r="AV1252" s="16"/>
      <c r="AW1252" s="16"/>
      <c r="AX1252" s="40"/>
      <c r="AY1252" s="40"/>
      <c r="AZ1252" s="40"/>
      <c r="BA1252" s="40"/>
      <c r="BB1252" s="40"/>
      <c r="BC1252" s="40"/>
      <c r="BD1252" s="40"/>
      <c r="BE1252" s="40"/>
      <c r="BF1252" s="40"/>
      <c r="BG1252" s="40"/>
      <c r="BH1252" s="119"/>
      <c r="BI1252" s="119"/>
      <c r="BJ1252" s="41"/>
      <c r="BK1252" s="41"/>
      <c r="BL1252" s="41"/>
      <c r="BM1252" s="41"/>
      <c r="BN1252" s="41"/>
      <c r="BO1252" s="41"/>
      <c r="BP1252" s="41"/>
      <c r="BQ1252" s="41"/>
      <c r="BR1252" s="41"/>
      <c r="BS1252" s="41"/>
      <c r="BT1252" s="114"/>
      <c r="BU1252" s="114"/>
      <c r="BV1252" s="114"/>
      <c r="BW1252" s="114"/>
      <c r="BX1252" s="14"/>
      <c r="BY1252" s="14"/>
      <c r="BZ1252" s="15"/>
      <c r="CA1252" s="263"/>
      <c r="CB1252" s="263"/>
      <c r="CC1252" s="263"/>
      <c r="CD1252" s="263"/>
      <c r="CE1252" s="264"/>
      <c r="CF1252" s="264"/>
      <c r="CG1252" s="264"/>
      <c r="CH1252" s="2"/>
    </row>
    <row r="1253" spans="1:86" s="1" customFormat="1" x14ac:dyDescent="0.2">
      <c r="A1253" s="28"/>
      <c r="B1253" s="28"/>
      <c r="C1253" s="28"/>
      <c r="D1253" s="29"/>
      <c r="E1253" s="29"/>
      <c r="F1253" s="111"/>
      <c r="G1253" s="111"/>
      <c r="H1253" s="107"/>
      <c r="I1253" s="115"/>
      <c r="J1253" s="115"/>
      <c r="K1253" s="107"/>
      <c r="L1253" s="115"/>
      <c r="M1253" s="115"/>
      <c r="N1253" s="115"/>
      <c r="O1253" s="115"/>
      <c r="P1253" s="115"/>
      <c r="Q1253" s="30"/>
      <c r="R1253" s="109"/>
      <c r="S1253" s="30"/>
      <c r="T1253" s="30"/>
      <c r="U1253" s="31"/>
      <c r="V1253" s="30"/>
      <c r="W1253" s="30"/>
      <c r="X1253" s="32"/>
      <c r="Y1253" s="33"/>
      <c r="Z1253" s="33"/>
      <c r="AA1253" s="34"/>
      <c r="AB1253" s="52"/>
      <c r="AC1253" s="34"/>
      <c r="AD1253" s="52"/>
      <c r="AE1253" s="35"/>
      <c r="AF1253" s="35"/>
      <c r="AG1253" s="35"/>
      <c r="AH1253" s="35"/>
      <c r="AI1253" s="54"/>
      <c r="AJ1253" s="54"/>
      <c r="AK1253" s="54"/>
      <c r="AL1253" s="54"/>
      <c r="AM1253" s="54"/>
      <c r="AN1253" s="54"/>
      <c r="AO1253" s="54"/>
      <c r="AP1253" s="54"/>
      <c r="AQ1253" s="54"/>
      <c r="AR1253" s="36"/>
      <c r="AS1253" s="116"/>
      <c r="AT1253" s="37"/>
      <c r="AU1253" s="37"/>
      <c r="AV1253" s="16"/>
      <c r="AW1253" s="16"/>
      <c r="AX1253" s="40"/>
      <c r="AY1253" s="40"/>
      <c r="AZ1253" s="40"/>
      <c r="BA1253" s="40"/>
      <c r="BB1253" s="40"/>
      <c r="BC1253" s="40"/>
      <c r="BD1253" s="40"/>
      <c r="BE1253" s="40"/>
      <c r="BF1253" s="40"/>
      <c r="BG1253" s="40"/>
      <c r="BH1253" s="119"/>
      <c r="BI1253" s="119"/>
      <c r="BJ1253" s="41"/>
      <c r="BK1253" s="41"/>
      <c r="BL1253" s="41"/>
      <c r="BM1253" s="41"/>
      <c r="BN1253" s="41"/>
      <c r="BO1253" s="41"/>
      <c r="BP1253" s="41"/>
      <c r="BQ1253" s="41"/>
      <c r="BR1253" s="41"/>
      <c r="BS1253" s="41"/>
      <c r="BT1253" s="114"/>
      <c r="BU1253" s="114"/>
      <c r="BV1253" s="114"/>
      <c r="BW1253" s="114"/>
      <c r="BX1253" s="14"/>
      <c r="BY1253" s="14"/>
      <c r="BZ1253" s="15"/>
      <c r="CA1253" s="263"/>
      <c r="CB1253" s="263"/>
      <c r="CC1253" s="263"/>
      <c r="CD1253" s="263"/>
      <c r="CE1253" s="264"/>
      <c r="CF1253" s="264"/>
      <c r="CG1253" s="264"/>
      <c r="CH1253" s="2"/>
    </row>
    <row r="1254" spans="1:86" s="1" customFormat="1" x14ac:dyDescent="0.2">
      <c r="A1254" s="28"/>
      <c r="B1254" s="28"/>
      <c r="C1254" s="28"/>
      <c r="D1254" s="29"/>
      <c r="E1254" s="29"/>
      <c r="F1254" s="111"/>
      <c r="G1254" s="111"/>
      <c r="H1254" s="107"/>
      <c r="I1254" s="115"/>
      <c r="J1254" s="115"/>
      <c r="K1254" s="107"/>
      <c r="L1254" s="115"/>
      <c r="M1254" s="115"/>
      <c r="N1254" s="115"/>
      <c r="O1254" s="115"/>
      <c r="P1254" s="115"/>
      <c r="Q1254" s="30"/>
      <c r="R1254" s="109"/>
      <c r="S1254" s="30"/>
      <c r="T1254" s="30"/>
      <c r="U1254" s="31"/>
      <c r="V1254" s="30"/>
      <c r="W1254" s="30"/>
      <c r="X1254" s="32"/>
      <c r="Y1254" s="33"/>
      <c r="Z1254" s="33"/>
      <c r="AA1254" s="34"/>
      <c r="AB1254" s="52"/>
      <c r="AC1254" s="34"/>
      <c r="AD1254" s="52"/>
      <c r="AE1254" s="35"/>
      <c r="AF1254" s="35"/>
      <c r="AG1254" s="35"/>
      <c r="AH1254" s="35"/>
      <c r="AI1254" s="54"/>
      <c r="AJ1254" s="54"/>
      <c r="AK1254" s="54"/>
      <c r="AL1254" s="54"/>
      <c r="AM1254" s="54"/>
      <c r="AN1254" s="54"/>
      <c r="AO1254" s="54"/>
      <c r="AP1254" s="54"/>
      <c r="AQ1254" s="54"/>
      <c r="AR1254" s="36"/>
      <c r="AS1254" s="116"/>
      <c r="AT1254" s="37"/>
      <c r="AU1254" s="37"/>
      <c r="AV1254" s="16"/>
      <c r="AW1254" s="16"/>
      <c r="AX1254" s="40"/>
      <c r="AY1254" s="40"/>
      <c r="AZ1254" s="40"/>
      <c r="BA1254" s="40"/>
      <c r="BB1254" s="40"/>
      <c r="BC1254" s="40"/>
      <c r="BD1254" s="40"/>
      <c r="BE1254" s="40"/>
      <c r="BF1254" s="40"/>
      <c r="BG1254" s="40"/>
      <c r="BH1254" s="119"/>
      <c r="BI1254" s="119"/>
      <c r="BJ1254" s="41"/>
      <c r="BK1254" s="41"/>
      <c r="BL1254" s="41"/>
      <c r="BM1254" s="41"/>
      <c r="BN1254" s="41"/>
      <c r="BO1254" s="41"/>
      <c r="BP1254" s="41"/>
      <c r="BQ1254" s="41"/>
      <c r="BR1254" s="41"/>
      <c r="BS1254" s="41"/>
      <c r="BT1254" s="114"/>
      <c r="BU1254" s="114"/>
      <c r="BV1254" s="114"/>
      <c r="BW1254" s="114"/>
      <c r="BX1254" s="14"/>
      <c r="BY1254" s="14"/>
      <c r="BZ1254" s="15"/>
      <c r="CA1254" s="263"/>
      <c r="CB1254" s="263"/>
      <c r="CC1254" s="263"/>
      <c r="CD1254" s="263"/>
      <c r="CE1254" s="264"/>
      <c r="CF1254" s="264"/>
      <c r="CG1254" s="264"/>
      <c r="CH1254" s="2"/>
    </row>
    <row r="1255" spans="1:86" s="1" customFormat="1" x14ac:dyDescent="0.2">
      <c r="A1255" s="28"/>
      <c r="B1255" s="28"/>
      <c r="C1255" s="28"/>
      <c r="D1255" s="29"/>
      <c r="E1255" s="29"/>
      <c r="F1255" s="111"/>
      <c r="G1255" s="111"/>
      <c r="H1255" s="107"/>
      <c r="I1255" s="115"/>
      <c r="J1255" s="115"/>
      <c r="K1255" s="107"/>
      <c r="L1255" s="115"/>
      <c r="M1255" s="115"/>
      <c r="N1255" s="115"/>
      <c r="O1255" s="115"/>
      <c r="P1255" s="115"/>
      <c r="Q1255" s="30"/>
      <c r="R1255" s="109"/>
      <c r="S1255" s="30"/>
      <c r="T1255" s="30"/>
      <c r="U1255" s="31"/>
      <c r="V1255" s="30"/>
      <c r="W1255" s="30"/>
      <c r="X1255" s="32"/>
      <c r="Y1255" s="33"/>
      <c r="Z1255" s="33"/>
      <c r="AA1255" s="34"/>
      <c r="AB1255" s="52"/>
      <c r="AC1255" s="34"/>
      <c r="AD1255" s="52"/>
      <c r="AE1255" s="35"/>
      <c r="AF1255" s="35"/>
      <c r="AG1255" s="35"/>
      <c r="AH1255" s="35"/>
      <c r="AI1255" s="54"/>
      <c r="AJ1255" s="54"/>
      <c r="AK1255" s="54"/>
      <c r="AL1255" s="54"/>
      <c r="AM1255" s="54"/>
      <c r="AN1255" s="54"/>
      <c r="AO1255" s="54"/>
      <c r="AP1255" s="54"/>
      <c r="AQ1255" s="54"/>
      <c r="AR1255" s="36"/>
      <c r="AS1255" s="116"/>
      <c r="AT1255" s="37"/>
      <c r="AU1255" s="37"/>
      <c r="AV1255" s="16"/>
      <c r="AW1255" s="16"/>
      <c r="AX1255" s="40"/>
      <c r="AY1255" s="40"/>
      <c r="AZ1255" s="40"/>
      <c r="BA1255" s="40"/>
      <c r="BB1255" s="40"/>
      <c r="BC1255" s="40"/>
      <c r="BD1255" s="40"/>
      <c r="BE1255" s="40"/>
      <c r="BF1255" s="40"/>
      <c r="BG1255" s="40"/>
      <c r="BH1255" s="119"/>
      <c r="BI1255" s="119"/>
      <c r="BJ1255" s="41"/>
      <c r="BK1255" s="41"/>
      <c r="BL1255" s="41"/>
      <c r="BM1255" s="41"/>
      <c r="BN1255" s="41"/>
      <c r="BO1255" s="41"/>
      <c r="BP1255" s="41"/>
      <c r="BQ1255" s="41"/>
      <c r="BR1255" s="41"/>
      <c r="BS1255" s="41"/>
      <c r="BT1255" s="114"/>
      <c r="BU1255" s="114"/>
      <c r="BV1255" s="114"/>
      <c r="BW1255" s="114"/>
      <c r="BX1255" s="14"/>
      <c r="BY1255" s="14"/>
      <c r="BZ1255" s="15"/>
      <c r="CA1255" s="263"/>
      <c r="CB1255" s="263"/>
      <c r="CC1255" s="263"/>
      <c r="CD1255" s="263"/>
      <c r="CE1255" s="264"/>
      <c r="CF1255" s="264"/>
      <c r="CG1255" s="264"/>
      <c r="CH1255" s="2"/>
    </row>
    <row r="1256" spans="1:86" s="1" customFormat="1" x14ac:dyDescent="0.2">
      <c r="A1256" s="28"/>
      <c r="B1256" s="28"/>
      <c r="C1256" s="28"/>
      <c r="D1256" s="29"/>
      <c r="E1256" s="29"/>
      <c r="F1256" s="111"/>
      <c r="G1256" s="111"/>
      <c r="H1256" s="107"/>
      <c r="I1256" s="115"/>
      <c r="J1256" s="115"/>
      <c r="K1256" s="107"/>
      <c r="L1256" s="115"/>
      <c r="M1256" s="115"/>
      <c r="N1256" s="115"/>
      <c r="O1256" s="115"/>
      <c r="P1256" s="115"/>
      <c r="Q1256" s="30"/>
      <c r="R1256" s="109"/>
      <c r="S1256" s="30"/>
      <c r="T1256" s="30"/>
      <c r="U1256" s="31"/>
      <c r="V1256" s="30"/>
      <c r="W1256" s="30"/>
      <c r="X1256" s="32"/>
      <c r="Y1256" s="33"/>
      <c r="Z1256" s="33"/>
      <c r="AA1256" s="34"/>
      <c r="AB1256" s="52"/>
      <c r="AC1256" s="34"/>
      <c r="AD1256" s="52"/>
      <c r="AE1256" s="35"/>
      <c r="AF1256" s="35"/>
      <c r="AG1256" s="35"/>
      <c r="AH1256" s="35"/>
      <c r="AI1256" s="54"/>
      <c r="AJ1256" s="54"/>
      <c r="AK1256" s="54"/>
      <c r="AL1256" s="54"/>
      <c r="AM1256" s="54"/>
      <c r="AN1256" s="54"/>
      <c r="AO1256" s="54"/>
      <c r="AP1256" s="54"/>
      <c r="AQ1256" s="54"/>
      <c r="AR1256" s="36"/>
      <c r="AS1256" s="116"/>
      <c r="AT1256" s="37"/>
      <c r="AU1256" s="37"/>
      <c r="AV1256" s="16"/>
      <c r="AW1256" s="16"/>
      <c r="AX1256" s="40"/>
      <c r="AY1256" s="40"/>
      <c r="AZ1256" s="40"/>
      <c r="BA1256" s="40"/>
      <c r="BB1256" s="40"/>
      <c r="BC1256" s="40"/>
      <c r="BD1256" s="40"/>
      <c r="BE1256" s="40"/>
      <c r="BF1256" s="40"/>
      <c r="BG1256" s="40"/>
      <c r="BH1256" s="119"/>
      <c r="BI1256" s="119"/>
      <c r="BJ1256" s="41"/>
      <c r="BK1256" s="41"/>
      <c r="BL1256" s="41"/>
      <c r="BM1256" s="41"/>
      <c r="BN1256" s="41"/>
      <c r="BO1256" s="41"/>
      <c r="BP1256" s="41"/>
      <c r="BQ1256" s="41"/>
      <c r="BR1256" s="41"/>
      <c r="BS1256" s="41"/>
      <c r="BT1256" s="114"/>
      <c r="BU1256" s="114"/>
      <c r="BV1256" s="114"/>
      <c r="BW1256" s="114"/>
      <c r="BX1256" s="14"/>
      <c r="BY1256" s="14"/>
      <c r="BZ1256" s="15"/>
      <c r="CA1256" s="263"/>
      <c r="CB1256" s="263"/>
      <c r="CC1256" s="263"/>
      <c r="CD1256" s="263"/>
      <c r="CE1256" s="264"/>
      <c r="CF1256" s="264"/>
      <c r="CG1256" s="264"/>
      <c r="CH1256" s="2"/>
    </row>
    <row r="1257" spans="1:86" s="1" customFormat="1" x14ac:dyDescent="0.2">
      <c r="A1257" s="28"/>
      <c r="B1257" s="28"/>
      <c r="C1257" s="28"/>
      <c r="D1257" s="29"/>
      <c r="E1257" s="29"/>
      <c r="F1257" s="111"/>
      <c r="G1257" s="111"/>
      <c r="H1257" s="107"/>
      <c r="I1257" s="115"/>
      <c r="J1257" s="115"/>
      <c r="K1257" s="107"/>
      <c r="L1257" s="115"/>
      <c r="M1257" s="115"/>
      <c r="N1257" s="115"/>
      <c r="O1257" s="115"/>
      <c r="P1257" s="115"/>
      <c r="Q1257" s="30"/>
      <c r="R1257" s="109"/>
      <c r="S1257" s="30"/>
      <c r="T1257" s="30"/>
      <c r="U1257" s="31"/>
      <c r="V1257" s="30"/>
      <c r="W1257" s="30"/>
      <c r="X1257" s="32"/>
      <c r="Y1257" s="33"/>
      <c r="Z1257" s="33"/>
      <c r="AA1257" s="34"/>
      <c r="AB1257" s="52"/>
      <c r="AC1257" s="34"/>
      <c r="AD1257" s="52"/>
      <c r="AE1257" s="35"/>
      <c r="AF1257" s="35"/>
      <c r="AG1257" s="35"/>
      <c r="AH1257" s="35"/>
      <c r="AI1257" s="54"/>
      <c r="AJ1257" s="54"/>
      <c r="AK1257" s="54"/>
      <c r="AL1257" s="54"/>
      <c r="AM1257" s="54"/>
      <c r="AN1257" s="54"/>
      <c r="AO1257" s="54"/>
      <c r="AP1257" s="54"/>
      <c r="AQ1257" s="54"/>
      <c r="AR1257" s="36"/>
      <c r="AS1257" s="116"/>
      <c r="AT1257" s="37"/>
      <c r="AU1257" s="37"/>
      <c r="AV1257" s="16"/>
      <c r="AW1257" s="16"/>
      <c r="AX1257" s="40"/>
      <c r="AY1257" s="40"/>
      <c r="AZ1257" s="40"/>
      <c r="BA1257" s="40"/>
      <c r="BB1257" s="40"/>
      <c r="BC1257" s="40"/>
      <c r="BD1257" s="40"/>
      <c r="BE1257" s="40"/>
      <c r="BF1257" s="40"/>
      <c r="BG1257" s="40"/>
      <c r="BH1257" s="119"/>
      <c r="BI1257" s="119"/>
      <c r="BJ1257" s="41"/>
      <c r="BK1257" s="41"/>
      <c r="BL1257" s="41"/>
      <c r="BM1257" s="41"/>
      <c r="BN1257" s="41"/>
      <c r="BO1257" s="41"/>
      <c r="BP1257" s="41"/>
      <c r="BQ1257" s="41"/>
      <c r="BR1257" s="41"/>
      <c r="BS1257" s="41"/>
      <c r="BT1257" s="114"/>
      <c r="BU1257" s="114"/>
      <c r="BV1257" s="114"/>
      <c r="BW1257" s="114"/>
      <c r="BX1257" s="14"/>
      <c r="BY1257" s="14"/>
      <c r="BZ1257" s="15"/>
      <c r="CA1257" s="263"/>
      <c r="CB1257" s="263"/>
      <c r="CC1257" s="263"/>
      <c r="CD1257" s="263"/>
      <c r="CE1257" s="264"/>
      <c r="CF1257" s="264"/>
      <c r="CG1257" s="264"/>
      <c r="CH1257" s="2"/>
    </row>
    <row r="1258" spans="1:86" s="1" customFormat="1" x14ac:dyDescent="0.2">
      <c r="A1258" s="28"/>
      <c r="B1258" s="28"/>
      <c r="C1258" s="28"/>
      <c r="D1258" s="29"/>
      <c r="E1258" s="29"/>
      <c r="F1258" s="111"/>
      <c r="G1258" s="111"/>
      <c r="H1258" s="107"/>
      <c r="I1258" s="115"/>
      <c r="J1258" s="115"/>
      <c r="K1258" s="107"/>
      <c r="L1258" s="115"/>
      <c r="M1258" s="115"/>
      <c r="N1258" s="115"/>
      <c r="O1258" s="115"/>
      <c r="P1258" s="115"/>
      <c r="Q1258" s="30"/>
      <c r="R1258" s="109"/>
      <c r="S1258" s="30"/>
      <c r="T1258" s="30"/>
      <c r="U1258" s="31"/>
      <c r="V1258" s="30"/>
      <c r="W1258" s="30"/>
      <c r="X1258" s="32"/>
      <c r="Y1258" s="33"/>
      <c r="Z1258" s="33"/>
      <c r="AA1258" s="34"/>
      <c r="AB1258" s="52"/>
      <c r="AC1258" s="34"/>
      <c r="AD1258" s="52"/>
      <c r="AE1258" s="35"/>
      <c r="AF1258" s="35"/>
      <c r="AG1258" s="35"/>
      <c r="AH1258" s="35"/>
      <c r="AI1258" s="54"/>
      <c r="AJ1258" s="54"/>
      <c r="AK1258" s="54"/>
      <c r="AL1258" s="54"/>
      <c r="AM1258" s="54"/>
      <c r="AN1258" s="54"/>
      <c r="AO1258" s="54"/>
      <c r="AP1258" s="54"/>
      <c r="AQ1258" s="54"/>
      <c r="AR1258" s="36"/>
      <c r="AS1258" s="116"/>
      <c r="AT1258" s="37"/>
      <c r="AU1258" s="37"/>
      <c r="AV1258" s="16"/>
      <c r="AW1258" s="16"/>
      <c r="AX1258" s="40"/>
      <c r="AY1258" s="40"/>
      <c r="AZ1258" s="40"/>
      <c r="BA1258" s="40"/>
      <c r="BB1258" s="40"/>
      <c r="BC1258" s="40"/>
      <c r="BD1258" s="40"/>
      <c r="BE1258" s="40"/>
      <c r="BF1258" s="40"/>
      <c r="BG1258" s="40"/>
      <c r="BH1258" s="119"/>
      <c r="BI1258" s="119"/>
      <c r="BJ1258" s="41"/>
      <c r="BK1258" s="41"/>
      <c r="BL1258" s="41"/>
      <c r="BM1258" s="41"/>
      <c r="BN1258" s="41"/>
      <c r="BO1258" s="41"/>
      <c r="BP1258" s="41"/>
      <c r="BQ1258" s="41"/>
      <c r="BR1258" s="41"/>
      <c r="BS1258" s="41"/>
      <c r="BT1258" s="114"/>
      <c r="BU1258" s="114"/>
      <c r="BV1258" s="114"/>
      <c r="BW1258" s="114"/>
      <c r="BX1258" s="14"/>
      <c r="BY1258" s="14"/>
      <c r="BZ1258" s="15"/>
      <c r="CA1258" s="263"/>
      <c r="CB1258" s="263"/>
      <c r="CC1258" s="263"/>
      <c r="CD1258" s="263"/>
      <c r="CE1258" s="264"/>
      <c r="CF1258" s="264"/>
      <c r="CG1258" s="264"/>
      <c r="CH1258" s="2"/>
    </row>
    <row r="1259" spans="1:86" s="1" customFormat="1" x14ac:dyDescent="0.2">
      <c r="A1259" s="28"/>
      <c r="B1259" s="28"/>
      <c r="C1259" s="28"/>
      <c r="D1259" s="29"/>
      <c r="E1259" s="29"/>
      <c r="F1259" s="111"/>
      <c r="G1259" s="111"/>
      <c r="H1259" s="107"/>
      <c r="I1259" s="115"/>
      <c r="J1259" s="115"/>
      <c r="K1259" s="107"/>
      <c r="L1259" s="115"/>
      <c r="M1259" s="115"/>
      <c r="N1259" s="115"/>
      <c r="O1259" s="115"/>
      <c r="P1259" s="115"/>
      <c r="Q1259" s="30"/>
      <c r="R1259" s="109"/>
      <c r="S1259" s="30"/>
      <c r="T1259" s="30"/>
      <c r="U1259" s="31"/>
      <c r="V1259" s="30"/>
      <c r="W1259" s="30"/>
      <c r="X1259" s="32"/>
      <c r="Y1259" s="33"/>
      <c r="Z1259" s="33"/>
      <c r="AA1259" s="34"/>
      <c r="AB1259" s="52"/>
      <c r="AC1259" s="34"/>
      <c r="AD1259" s="52"/>
      <c r="AE1259" s="35"/>
      <c r="AF1259" s="35"/>
      <c r="AG1259" s="35"/>
      <c r="AH1259" s="35"/>
      <c r="AI1259" s="54"/>
      <c r="AJ1259" s="54"/>
      <c r="AK1259" s="54"/>
      <c r="AL1259" s="54"/>
      <c r="AM1259" s="54"/>
      <c r="AN1259" s="54"/>
      <c r="AO1259" s="54"/>
      <c r="AP1259" s="54"/>
      <c r="AQ1259" s="54"/>
      <c r="AR1259" s="36"/>
      <c r="AS1259" s="116"/>
      <c r="AT1259" s="37"/>
      <c r="AU1259" s="37"/>
      <c r="AV1259" s="16"/>
      <c r="AW1259" s="16"/>
      <c r="AX1259" s="40"/>
      <c r="AY1259" s="40"/>
      <c r="AZ1259" s="40"/>
      <c r="BA1259" s="40"/>
      <c r="BB1259" s="40"/>
      <c r="BC1259" s="40"/>
      <c r="BD1259" s="40"/>
      <c r="BE1259" s="40"/>
      <c r="BF1259" s="40"/>
      <c r="BG1259" s="40"/>
      <c r="BH1259" s="119"/>
      <c r="BI1259" s="119"/>
      <c r="BJ1259" s="41"/>
      <c r="BK1259" s="41"/>
      <c r="BL1259" s="41"/>
      <c r="BM1259" s="41"/>
      <c r="BN1259" s="41"/>
      <c r="BO1259" s="41"/>
      <c r="BP1259" s="41"/>
      <c r="BQ1259" s="41"/>
      <c r="BR1259" s="41"/>
      <c r="BS1259" s="41"/>
      <c r="BT1259" s="114"/>
      <c r="BU1259" s="114"/>
      <c r="BV1259" s="114"/>
      <c r="BW1259" s="114"/>
      <c r="BX1259" s="14"/>
      <c r="BY1259" s="14"/>
      <c r="BZ1259" s="15"/>
      <c r="CA1259" s="263"/>
      <c r="CB1259" s="263"/>
      <c r="CC1259" s="263"/>
      <c r="CD1259" s="263"/>
      <c r="CE1259" s="264"/>
      <c r="CF1259" s="264"/>
      <c r="CG1259" s="264"/>
      <c r="CH1259" s="2"/>
    </row>
    <row r="1260" spans="1:86" s="1" customFormat="1" x14ac:dyDescent="0.2">
      <c r="A1260" s="28"/>
      <c r="B1260" s="28"/>
      <c r="C1260" s="28"/>
      <c r="D1260" s="29"/>
      <c r="E1260" s="29"/>
      <c r="F1260" s="111"/>
      <c r="G1260" s="111"/>
      <c r="H1260" s="107"/>
      <c r="I1260" s="115"/>
      <c r="J1260" s="115"/>
      <c r="K1260" s="107"/>
      <c r="L1260" s="115"/>
      <c r="M1260" s="115"/>
      <c r="N1260" s="115"/>
      <c r="O1260" s="115"/>
      <c r="P1260" s="115"/>
      <c r="Q1260" s="30"/>
      <c r="R1260" s="109"/>
      <c r="S1260" s="30"/>
      <c r="T1260" s="30"/>
      <c r="U1260" s="31"/>
      <c r="V1260" s="30"/>
      <c r="W1260" s="30"/>
      <c r="X1260" s="32"/>
      <c r="Y1260" s="33"/>
      <c r="Z1260" s="33"/>
      <c r="AA1260" s="34"/>
      <c r="AB1260" s="52"/>
      <c r="AC1260" s="34"/>
      <c r="AD1260" s="52"/>
      <c r="AE1260" s="35"/>
      <c r="AF1260" s="35"/>
      <c r="AG1260" s="35"/>
      <c r="AH1260" s="35"/>
      <c r="AI1260" s="54"/>
      <c r="AJ1260" s="54"/>
      <c r="AK1260" s="54"/>
      <c r="AL1260" s="54"/>
      <c r="AM1260" s="54"/>
      <c r="AN1260" s="54"/>
      <c r="AO1260" s="54"/>
      <c r="AP1260" s="54"/>
      <c r="AQ1260" s="54"/>
      <c r="AR1260" s="36"/>
      <c r="AS1260" s="116"/>
      <c r="AT1260" s="37"/>
      <c r="AU1260" s="37"/>
      <c r="AV1260" s="16"/>
      <c r="AW1260" s="16"/>
      <c r="AX1260" s="40"/>
      <c r="AY1260" s="40"/>
      <c r="AZ1260" s="40"/>
      <c r="BA1260" s="40"/>
      <c r="BB1260" s="40"/>
      <c r="BC1260" s="40"/>
      <c r="BD1260" s="40"/>
      <c r="BE1260" s="40"/>
      <c r="BF1260" s="40"/>
      <c r="BG1260" s="40"/>
      <c r="BH1260" s="119"/>
      <c r="BI1260" s="119"/>
      <c r="BJ1260" s="41"/>
      <c r="BK1260" s="41"/>
      <c r="BL1260" s="41"/>
      <c r="BM1260" s="41"/>
      <c r="BN1260" s="41"/>
      <c r="BO1260" s="41"/>
      <c r="BP1260" s="41"/>
      <c r="BQ1260" s="41"/>
      <c r="BR1260" s="41"/>
      <c r="BS1260" s="41"/>
      <c r="BT1260" s="114"/>
      <c r="BU1260" s="114"/>
      <c r="BV1260" s="114"/>
      <c r="BW1260" s="114"/>
      <c r="BX1260" s="14"/>
      <c r="BY1260" s="14"/>
      <c r="BZ1260" s="15"/>
      <c r="CA1260" s="263"/>
      <c r="CB1260" s="263"/>
      <c r="CC1260" s="263"/>
      <c r="CD1260" s="263"/>
      <c r="CE1260" s="264"/>
      <c r="CF1260" s="264"/>
      <c r="CG1260" s="264"/>
      <c r="CH1260" s="2"/>
    </row>
    <row r="1261" spans="1:86" s="1" customFormat="1" x14ac:dyDescent="0.2">
      <c r="A1261" s="28"/>
      <c r="B1261" s="28"/>
      <c r="C1261" s="28"/>
      <c r="D1261" s="29"/>
      <c r="E1261" s="29"/>
      <c r="F1261" s="111"/>
      <c r="G1261" s="111"/>
      <c r="H1261" s="107"/>
      <c r="I1261" s="115"/>
      <c r="J1261" s="115"/>
      <c r="K1261" s="107"/>
      <c r="L1261" s="115"/>
      <c r="M1261" s="115"/>
      <c r="N1261" s="115"/>
      <c r="O1261" s="115"/>
      <c r="P1261" s="115"/>
      <c r="Q1261" s="30"/>
      <c r="R1261" s="109"/>
      <c r="S1261" s="30"/>
      <c r="T1261" s="30"/>
      <c r="U1261" s="31"/>
      <c r="V1261" s="30"/>
      <c r="W1261" s="30"/>
      <c r="X1261" s="32"/>
      <c r="Y1261" s="33"/>
      <c r="Z1261" s="33"/>
      <c r="AA1261" s="34"/>
      <c r="AB1261" s="52"/>
      <c r="AC1261" s="34"/>
      <c r="AD1261" s="52"/>
      <c r="AE1261" s="35"/>
      <c r="AF1261" s="35"/>
      <c r="AG1261" s="35"/>
      <c r="AH1261" s="35"/>
      <c r="AI1261" s="54"/>
      <c r="AJ1261" s="54"/>
      <c r="AK1261" s="54"/>
      <c r="AL1261" s="54"/>
      <c r="AM1261" s="54"/>
      <c r="AN1261" s="54"/>
      <c r="AO1261" s="54"/>
      <c r="AP1261" s="54"/>
      <c r="AQ1261" s="54"/>
      <c r="AR1261" s="36"/>
      <c r="AS1261" s="116"/>
      <c r="AT1261" s="37"/>
      <c r="AU1261" s="37"/>
      <c r="AV1261" s="16"/>
      <c r="AW1261" s="16"/>
      <c r="AX1261" s="40"/>
      <c r="AY1261" s="40"/>
      <c r="AZ1261" s="40"/>
      <c r="BA1261" s="40"/>
      <c r="BB1261" s="40"/>
      <c r="BC1261" s="40"/>
      <c r="BD1261" s="40"/>
      <c r="BE1261" s="40"/>
      <c r="BF1261" s="40"/>
      <c r="BG1261" s="40"/>
      <c r="BH1261" s="119"/>
      <c r="BI1261" s="119"/>
      <c r="BJ1261" s="41"/>
      <c r="BK1261" s="41"/>
      <c r="BL1261" s="41"/>
      <c r="BM1261" s="41"/>
      <c r="BN1261" s="41"/>
      <c r="BO1261" s="41"/>
      <c r="BP1261" s="41"/>
      <c r="BQ1261" s="41"/>
      <c r="BR1261" s="41"/>
      <c r="BS1261" s="41"/>
      <c r="BT1261" s="114"/>
      <c r="BU1261" s="114"/>
      <c r="BV1261" s="114"/>
      <c r="BW1261" s="114"/>
      <c r="BX1261" s="14"/>
      <c r="BY1261" s="14"/>
      <c r="BZ1261" s="15"/>
      <c r="CA1261" s="263"/>
      <c r="CB1261" s="263"/>
      <c r="CC1261" s="263"/>
      <c r="CD1261" s="263"/>
      <c r="CE1261" s="264"/>
      <c r="CF1261" s="264"/>
      <c r="CG1261" s="264"/>
      <c r="CH1261" s="2"/>
    </row>
    <row r="1262" spans="1:86" s="1" customFormat="1" x14ac:dyDescent="0.2">
      <c r="A1262" s="28"/>
      <c r="B1262" s="28"/>
      <c r="C1262" s="28"/>
      <c r="D1262" s="29"/>
      <c r="E1262" s="29"/>
      <c r="F1262" s="111"/>
      <c r="G1262" s="111"/>
      <c r="H1262" s="107"/>
      <c r="I1262" s="115"/>
      <c r="J1262" s="115"/>
      <c r="K1262" s="107"/>
      <c r="L1262" s="115"/>
      <c r="M1262" s="115"/>
      <c r="N1262" s="115"/>
      <c r="O1262" s="115"/>
      <c r="P1262" s="115"/>
      <c r="Q1262" s="30"/>
      <c r="R1262" s="109"/>
      <c r="S1262" s="30"/>
      <c r="T1262" s="30"/>
      <c r="U1262" s="31"/>
      <c r="V1262" s="30"/>
      <c r="W1262" s="30"/>
      <c r="X1262" s="32"/>
      <c r="Y1262" s="33"/>
      <c r="Z1262" s="33"/>
      <c r="AA1262" s="34"/>
      <c r="AB1262" s="52"/>
      <c r="AC1262" s="34"/>
      <c r="AD1262" s="52"/>
      <c r="AE1262" s="35"/>
      <c r="AF1262" s="35"/>
      <c r="AG1262" s="35"/>
      <c r="AH1262" s="35"/>
      <c r="AI1262" s="54"/>
      <c r="AJ1262" s="54"/>
      <c r="AK1262" s="54"/>
      <c r="AL1262" s="54"/>
      <c r="AM1262" s="54"/>
      <c r="AN1262" s="54"/>
      <c r="AO1262" s="54"/>
      <c r="AP1262" s="54"/>
      <c r="AQ1262" s="54"/>
      <c r="AR1262" s="36"/>
      <c r="AS1262" s="116"/>
      <c r="AT1262" s="37"/>
      <c r="AU1262" s="37"/>
      <c r="AV1262" s="16"/>
      <c r="AW1262" s="16"/>
      <c r="AX1262" s="40"/>
      <c r="AY1262" s="40"/>
      <c r="AZ1262" s="40"/>
      <c r="BA1262" s="40"/>
      <c r="BB1262" s="40"/>
      <c r="BC1262" s="40"/>
      <c r="BD1262" s="40"/>
      <c r="BE1262" s="40"/>
      <c r="BF1262" s="40"/>
      <c r="BG1262" s="40"/>
      <c r="BH1262" s="119"/>
      <c r="BI1262" s="119"/>
      <c r="BJ1262" s="41"/>
      <c r="BK1262" s="41"/>
      <c r="BL1262" s="41"/>
      <c r="BM1262" s="41"/>
      <c r="BN1262" s="41"/>
      <c r="BO1262" s="41"/>
      <c r="BP1262" s="41"/>
      <c r="BQ1262" s="41"/>
      <c r="BR1262" s="41"/>
      <c r="BS1262" s="41"/>
      <c r="BT1262" s="114"/>
      <c r="BU1262" s="114"/>
      <c r="BV1262" s="114"/>
      <c r="BW1262" s="114"/>
      <c r="BX1262" s="14"/>
      <c r="BY1262" s="14"/>
      <c r="BZ1262" s="15"/>
      <c r="CA1262" s="263"/>
      <c r="CB1262" s="263"/>
      <c r="CC1262" s="263"/>
      <c r="CD1262" s="263"/>
      <c r="CE1262" s="264"/>
      <c r="CF1262" s="264"/>
      <c r="CG1262" s="264"/>
      <c r="CH1262" s="2"/>
    </row>
    <row r="1263" spans="1:86" s="1" customFormat="1" x14ac:dyDescent="0.2">
      <c r="A1263" s="28"/>
      <c r="B1263" s="28"/>
      <c r="C1263" s="28"/>
      <c r="D1263" s="29"/>
      <c r="E1263" s="29"/>
      <c r="F1263" s="111"/>
      <c r="G1263" s="111"/>
      <c r="H1263" s="107"/>
      <c r="I1263" s="115"/>
      <c r="J1263" s="115"/>
      <c r="K1263" s="107"/>
      <c r="L1263" s="115"/>
      <c r="M1263" s="115"/>
      <c r="N1263" s="115"/>
      <c r="O1263" s="115"/>
      <c r="P1263" s="115"/>
      <c r="Q1263" s="30"/>
      <c r="R1263" s="109"/>
      <c r="S1263" s="30"/>
      <c r="T1263" s="30"/>
      <c r="U1263" s="31"/>
      <c r="V1263" s="30"/>
      <c r="W1263" s="30"/>
      <c r="X1263" s="32"/>
      <c r="Y1263" s="33"/>
      <c r="Z1263" s="33"/>
      <c r="AA1263" s="34"/>
      <c r="AB1263" s="52"/>
      <c r="AC1263" s="34"/>
      <c r="AD1263" s="52"/>
      <c r="AE1263" s="35"/>
      <c r="AF1263" s="35"/>
      <c r="AG1263" s="35"/>
      <c r="AH1263" s="35"/>
      <c r="AI1263" s="54"/>
      <c r="AJ1263" s="54"/>
      <c r="AK1263" s="54"/>
      <c r="AL1263" s="54"/>
      <c r="AM1263" s="54"/>
      <c r="AN1263" s="54"/>
      <c r="AO1263" s="54"/>
      <c r="AP1263" s="54"/>
      <c r="AQ1263" s="54"/>
      <c r="AR1263" s="36"/>
      <c r="AS1263" s="116"/>
      <c r="AT1263" s="37"/>
      <c r="AU1263" s="37"/>
      <c r="AV1263" s="16"/>
      <c r="AW1263" s="16"/>
      <c r="AX1263" s="40"/>
      <c r="AY1263" s="40"/>
      <c r="AZ1263" s="40"/>
      <c r="BA1263" s="40"/>
      <c r="BB1263" s="40"/>
      <c r="BC1263" s="40"/>
      <c r="BD1263" s="40"/>
      <c r="BE1263" s="40"/>
      <c r="BF1263" s="40"/>
      <c r="BG1263" s="40"/>
      <c r="BH1263" s="119"/>
      <c r="BI1263" s="119"/>
      <c r="BJ1263" s="41"/>
      <c r="BK1263" s="41"/>
      <c r="BL1263" s="41"/>
      <c r="BM1263" s="41"/>
      <c r="BN1263" s="41"/>
      <c r="BO1263" s="41"/>
      <c r="BP1263" s="41"/>
      <c r="BQ1263" s="41"/>
      <c r="BR1263" s="41"/>
      <c r="BS1263" s="41"/>
      <c r="BT1263" s="114"/>
      <c r="BU1263" s="114"/>
      <c r="BV1263" s="114"/>
      <c r="BW1263" s="114"/>
      <c r="BX1263" s="14"/>
      <c r="BY1263" s="14"/>
      <c r="BZ1263" s="15"/>
      <c r="CA1263" s="263"/>
      <c r="CB1263" s="263"/>
      <c r="CC1263" s="263"/>
      <c r="CD1263" s="263"/>
      <c r="CE1263" s="264"/>
      <c r="CF1263" s="264"/>
      <c r="CG1263" s="264"/>
      <c r="CH1263" s="2"/>
    </row>
    <row r="1264" spans="1:86" s="1" customFormat="1" x14ac:dyDescent="0.2">
      <c r="A1264" s="28"/>
      <c r="B1264" s="28"/>
      <c r="C1264" s="28"/>
      <c r="D1264" s="29"/>
      <c r="E1264" s="29"/>
      <c r="F1264" s="111"/>
      <c r="G1264" s="111"/>
      <c r="H1264" s="107"/>
      <c r="I1264" s="115"/>
      <c r="J1264" s="115"/>
      <c r="K1264" s="107"/>
      <c r="L1264" s="115"/>
      <c r="M1264" s="115"/>
      <c r="N1264" s="115"/>
      <c r="O1264" s="115"/>
      <c r="P1264" s="115"/>
      <c r="Q1264" s="30"/>
      <c r="R1264" s="109"/>
      <c r="S1264" s="30"/>
      <c r="T1264" s="30"/>
      <c r="U1264" s="31"/>
      <c r="V1264" s="30"/>
      <c r="W1264" s="30"/>
      <c r="X1264" s="32"/>
      <c r="Y1264" s="33"/>
      <c r="Z1264" s="33"/>
      <c r="AA1264" s="34"/>
      <c r="AB1264" s="52"/>
      <c r="AC1264" s="34"/>
      <c r="AD1264" s="52"/>
      <c r="AE1264" s="35"/>
      <c r="AF1264" s="35"/>
      <c r="AG1264" s="35"/>
      <c r="AH1264" s="35"/>
      <c r="AI1264" s="54"/>
      <c r="AJ1264" s="54"/>
      <c r="AK1264" s="54"/>
      <c r="AL1264" s="54"/>
      <c r="AM1264" s="54"/>
      <c r="AN1264" s="54"/>
      <c r="AO1264" s="54"/>
      <c r="AP1264" s="54"/>
      <c r="AQ1264" s="54"/>
      <c r="AR1264" s="36"/>
      <c r="AS1264" s="116"/>
      <c r="AT1264" s="37"/>
      <c r="AU1264" s="37"/>
      <c r="AV1264" s="16"/>
      <c r="AW1264" s="16"/>
      <c r="AX1264" s="40"/>
      <c r="AY1264" s="40"/>
      <c r="AZ1264" s="40"/>
      <c r="BA1264" s="40"/>
      <c r="BB1264" s="40"/>
      <c r="BC1264" s="40"/>
      <c r="BD1264" s="40"/>
      <c r="BE1264" s="40"/>
      <c r="BF1264" s="40"/>
      <c r="BG1264" s="40"/>
      <c r="BH1264" s="119"/>
      <c r="BI1264" s="119"/>
      <c r="BJ1264" s="41"/>
      <c r="BK1264" s="41"/>
      <c r="BL1264" s="41"/>
      <c r="BM1264" s="41"/>
      <c r="BN1264" s="41"/>
      <c r="BO1264" s="41"/>
      <c r="BP1264" s="41"/>
      <c r="BQ1264" s="41"/>
      <c r="BR1264" s="41"/>
      <c r="BS1264" s="41"/>
      <c r="BT1264" s="114"/>
      <c r="BU1264" s="114"/>
      <c r="BV1264" s="114"/>
      <c r="BW1264" s="114"/>
      <c r="BX1264" s="14"/>
      <c r="BY1264" s="14"/>
      <c r="BZ1264" s="15"/>
      <c r="CA1264" s="263"/>
      <c r="CB1264" s="263"/>
      <c r="CC1264" s="263"/>
      <c r="CD1264" s="263"/>
      <c r="CE1264" s="264"/>
      <c r="CF1264" s="264"/>
      <c r="CG1264" s="264"/>
      <c r="CH1264" s="2"/>
    </row>
    <row r="1265" spans="1:86" s="1" customFormat="1" x14ac:dyDescent="0.2">
      <c r="A1265" s="28"/>
      <c r="B1265" s="28"/>
      <c r="C1265" s="28"/>
      <c r="D1265" s="29"/>
      <c r="E1265" s="29"/>
      <c r="F1265" s="111"/>
      <c r="G1265" s="111"/>
      <c r="H1265" s="107"/>
      <c r="I1265" s="115"/>
      <c r="J1265" s="115"/>
      <c r="K1265" s="107"/>
      <c r="L1265" s="115"/>
      <c r="M1265" s="115"/>
      <c r="N1265" s="115"/>
      <c r="O1265" s="115"/>
      <c r="P1265" s="115"/>
      <c r="Q1265" s="30"/>
      <c r="R1265" s="109"/>
      <c r="S1265" s="30"/>
      <c r="T1265" s="30"/>
      <c r="U1265" s="31"/>
      <c r="V1265" s="30"/>
      <c r="W1265" s="30"/>
      <c r="X1265" s="32"/>
      <c r="Y1265" s="33"/>
      <c r="Z1265" s="33"/>
      <c r="AA1265" s="34"/>
      <c r="AB1265" s="52"/>
      <c r="AC1265" s="34"/>
      <c r="AD1265" s="52"/>
      <c r="AE1265" s="35"/>
      <c r="AF1265" s="35"/>
      <c r="AG1265" s="35"/>
      <c r="AH1265" s="35"/>
      <c r="AI1265" s="54"/>
      <c r="AJ1265" s="54"/>
      <c r="AK1265" s="54"/>
      <c r="AL1265" s="54"/>
      <c r="AM1265" s="54"/>
      <c r="AN1265" s="54"/>
      <c r="AO1265" s="54"/>
      <c r="AP1265" s="54"/>
      <c r="AQ1265" s="54"/>
      <c r="AR1265" s="36"/>
      <c r="AS1265" s="116"/>
      <c r="AT1265" s="37"/>
      <c r="AU1265" s="37"/>
      <c r="AV1265" s="16"/>
      <c r="AW1265" s="16"/>
      <c r="AX1265" s="40"/>
      <c r="AY1265" s="40"/>
      <c r="AZ1265" s="40"/>
      <c r="BA1265" s="40"/>
      <c r="BB1265" s="40"/>
      <c r="BC1265" s="40"/>
      <c r="BD1265" s="40"/>
      <c r="BE1265" s="40"/>
      <c r="BF1265" s="40"/>
      <c r="BG1265" s="40"/>
      <c r="BH1265" s="119"/>
      <c r="BI1265" s="119"/>
      <c r="BJ1265" s="41"/>
      <c r="BK1265" s="41"/>
      <c r="BL1265" s="41"/>
      <c r="BM1265" s="41"/>
      <c r="BN1265" s="41"/>
      <c r="BO1265" s="41"/>
      <c r="BP1265" s="41"/>
      <c r="BQ1265" s="41"/>
      <c r="BR1265" s="41"/>
      <c r="BS1265" s="41"/>
      <c r="BT1265" s="114"/>
      <c r="BU1265" s="114"/>
      <c r="BV1265" s="114"/>
      <c r="BW1265" s="114"/>
      <c r="BX1265" s="14"/>
      <c r="BY1265" s="14"/>
      <c r="BZ1265" s="15"/>
      <c r="CA1265" s="263"/>
      <c r="CB1265" s="263"/>
      <c r="CC1265" s="263"/>
      <c r="CD1265" s="263"/>
      <c r="CE1265" s="264"/>
      <c r="CF1265" s="264"/>
      <c r="CG1265" s="264"/>
      <c r="CH1265" s="2"/>
    </row>
    <row r="1266" spans="1:86" s="1" customFormat="1" x14ac:dyDescent="0.2">
      <c r="A1266" s="28"/>
      <c r="B1266" s="28"/>
      <c r="C1266" s="28"/>
      <c r="D1266" s="29"/>
      <c r="E1266" s="29"/>
      <c r="F1266" s="111"/>
      <c r="G1266" s="111"/>
      <c r="H1266" s="107"/>
      <c r="I1266" s="115"/>
      <c r="J1266" s="115"/>
      <c r="K1266" s="107"/>
      <c r="L1266" s="115"/>
      <c r="M1266" s="115"/>
      <c r="N1266" s="115"/>
      <c r="O1266" s="115"/>
      <c r="P1266" s="115"/>
      <c r="Q1266" s="30"/>
      <c r="R1266" s="109"/>
      <c r="S1266" s="30"/>
      <c r="T1266" s="30"/>
      <c r="U1266" s="31"/>
      <c r="V1266" s="30"/>
      <c r="W1266" s="30"/>
      <c r="X1266" s="32"/>
      <c r="Y1266" s="33"/>
      <c r="Z1266" s="33"/>
      <c r="AA1266" s="34"/>
      <c r="AB1266" s="52"/>
      <c r="AC1266" s="34"/>
      <c r="AD1266" s="52"/>
      <c r="AE1266" s="35"/>
      <c r="AF1266" s="35"/>
      <c r="AG1266" s="35"/>
      <c r="AH1266" s="35"/>
      <c r="AI1266" s="54"/>
      <c r="AJ1266" s="54"/>
      <c r="AK1266" s="54"/>
      <c r="AL1266" s="54"/>
      <c r="AM1266" s="54"/>
      <c r="AN1266" s="54"/>
      <c r="AO1266" s="54"/>
      <c r="AP1266" s="54"/>
      <c r="AQ1266" s="54"/>
      <c r="AR1266" s="36"/>
      <c r="AS1266" s="116"/>
      <c r="AT1266" s="37"/>
      <c r="AU1266" s="37"/>
      <c r="AV1266" s="16"/>
      <c r="AW1266" s="16"/>
      <c r="AX1266" s="40"/>
      <c r="AY1266" s="40"/>
      <c r="AZ1266" s="40"/>
      <c r="BA1266" s="40"/>
      <c r="BB1266" s="40"/>
      <c r="BC1266" s="40"/>
      <c r="BD1266" s="40"/>
      <c r="BE1266" s="40"/>
      <c r="BF1266" s="40"/>
      <c r="BG1266" s="40"/>
      <c r="BH1266" s="119"/>
      <c r="BI1266" s="119"/>
      <c r="BJ1266" s="41"/>
      <c r="BK1266" s="41"/>
      <c r="BL1266" s="41"/>
      <c r="BM1266" s="41"/>
      <c r="BN1266" s="41"/>
      <c r="BO1266" s="41"/>
      <c r="BP1266" s="41"/>
      <c r="BQ1266" s="41"/>
      <c r="BR1266" s="41"/>
      <c r="BS1266" s="41"/>
      <c r="BT1266" s="114"/>
      <c r="BU1266" s="114"/>
      <c r="BV1266" s="114"/>
      <c r="BW1266" s="114"/>
      <c r="BX1266" s="14"/>
      <c r="BY1266" s="14"/>
      <c r="BZ1266" s="15"/>
      <c r="CA1266" s="263"/>
      <c r="CB1266" s="263"/>
      <c r="CC1266" s="263"/>
      <c r="CD1266" s="263"/>
      <c r="CE1266" s="264"/>
      <c r="CF1266" s="264"/>
      <c r="CG1266" s="264"/>
      <c r="CH1266" s="2"/>
    </row>
    <row r="1267" spans="1:86" s="1" customFormat="1" x14ac:dyDescent="0.2">
      <c r="A1267" s="28"/>
      <c r="B1267" s="28"/>
      <c r="C1267" s="28"/>
      <c r="D1267" s="29"/>
      <c r="E1267" s="29"/>
      <c r="F1267" s="111"/>
      <c r="G1267" s="111"/>
      <c r="H1267" s="107"/>
      <c r="I1267" s="115"/>
      <c r="J1267" s="115"/>
      <c r="K1267" s="107"/>
      <c r="L1267" s="115"/>
      <c r="M1267" s="115"/>
      <c r="N1267" s="115"/>
      <c r="O1267" s="115"/>
      <c r="P1267" s="115"/>
      <c r="Q1267" s="30"/>
      <c r="R1267" s="109"/>
      <c r="S1267" s="30"/>
      <c r="T1267" s="30"/>
      <c r="U1267" s="31"/>
      <c r="V1267" s="30"/>
      <c r="W1267" s="30"/>
      <c r="X1267" s="32"/>
      <c r="Y1267" s="33"/>
      <c r="Z1267" s="33"/>
      <c r="AA1267" s="34"/>
      <c r="AB1267" s="52"/>
      <c r="AC1267" s="34"/>
      <c r="AD1267" s="52"/>
      <c r="AE1267" s="35"/>
      <c r="AF1267" s="35"/>
      <c r="AG1267" s="35"/>
      <c r="AH1267" s="35"/>
      <c r="AI1267" s="54"/>
      <c r="AJ1267" s="54"/>
      <c r="AK1267" s="54"/>
      <c r="AL1267" s="54"/>
      <c r="AM1267" s="54"/>
      <c r="AN1267" s="54"/>
      <c r="AO1267" s="54"/>
      <c r="AP1267" s="54"/>
      <c r="AQ1267" s="54"/>
      <c r="AR1267" s="36"/>
      <c r="AS1267" s="116"/>
      <c r="AT1267" s="37"/>
      <c r="AU1267" s="37"/>
      <c r="AV1267" s="16"/>
      <c r="AW1267" s="16"/>
      <c r="AX1267" s="40"/>
      <c r="AY1267" s="40"/>
      <c r="AZ1267" s="40"/>
      <c r="BA1267" s="40"/>
      <c r="BB1267" s="40"/>
      <c r="BC1267" s="40"/>
      <c r="BD1267" s="40"/>
      <c r="BE1267" s="40"/>
      <c r="BF1267" s="40"/>
      <c r="BG1267" s="40"/>
      <c r="BH1267" s="119"/>
      <c r="BI1267" s="119"/>
      <c r="BJ1267" s="41"/>
      <c r="BK1267" s="41"/>
      <c r="BL1267" s="41"/>
      <c r="BM1267" s="41"/>
      <c r="BN1267" s="41"/>
      <c r="BO1267" s="41"/>
      <c r="BP1267" s="41"/>
      <c r="BQ1267" s="41"/>
      <c r="BR1267" s="41"/>
      <c r="BS1267" s="41"/>
      <c r="BT1267" s="114"/>
      <c r="BU1267" s="114"/>
      <c r="BV1267" s="114"/>
      <c r="BW1267" s="114"/>
      <c r="BX1267" s="14"/>
      <c r="BY1267" s="14"/>
      <c r="BZ1267" s="15"/>
      <c r="CA1267" s="263"/>
      <c r="CB1267" s="263"/>
      <c r="CC1267" s="263"/>
      <c r="CD1267" s="263"/>
      <c r="CE1267" s="264"/>
      <c r="CF1267" s="264"/>
      <c r="CG1267" s="264"/>
      <c r="CH1267" s="2"/>
    </row>
    <row r="1268" spans="1:86" s="1" customFormat="1" x14ac:dyDescent="0.2">
      <c r="A1268" s="28"/>
      <c r="B1268" s="28"/>
      <c r="C1268" s="28"/>
      <c r="D1268" s="29"/>
      <c r="E1268" s="29"/>
      <c r="F1268" s="111"/>
      <c r="G1268" s="111"/>
      <c r="H1268" s="107"/>
      <c r="I1268" s="115"/>
      <c r="J1268" s="115"/>
      <c r="K1268" s="107"/>
      <c r="L1268" s="115"/>
      <c r="M1268" s="115"/>
      <c r="N1268" s="115"/>
      <c r="O1268" s="115"/>
      <c r="P1268" s="115"/>
      <c r="Q1268" s="30"/>
      <c r="R1268" s="109"/>
      <c r="S1268" s="30"/>
      <c r="T1268" s="30"/>
      <c r="U1268" s="31"/>
      <c r="V1268" s="30"/>
      <c r="W1268" s="30"/>
      <c r="X1268" s="32"/>
      <c r="Y1268" s="33"/>
      <c r="Z1268" s="33"/>
      <c r="AA1268" s="34"/>
      <c r="AB1268" s="52"/>
      <c r="AC1268" s="34"/>
      <c r="AD1268" s="52"/>
      <c r="AE1268" s="35"/>
      <c r="AF1268" s="35"/>
      <c r="AG1268" s="35"/>
      <c r="AH1268" s="35"/>
      <c r="AI1268" s="54"/>
      <c r="AJ1268" s="54"/>
      <c r="AK1268" s="54"/>
      <c r="AL1268" s="54"/>
      <c r="AM1268" s="54"/>
      <c r="AN1268" s="54"/>
      <c r="AO1268" s="54"/>
      <c r="AP1268" s="54"/>
      <c r="AQ1268" s="54"/>
      <c r="AR1268" s="36"/>
      <c r="AS1268" s="116"/>
      <c r="AT1268" s="37"/>
      <c r="AU1268" s="37"/>
      <c r="AV1268" s="16"/>
      <c r="AW1268" s="16"/>
      <c r="AX1268" s="40"/>
      <c r="AY1268" s="40"/>
      <c r="AZ1268" s="40"/>
      <c r="BA1268" s="40"/>
      <c r="BB1268" s="40"/>
      <c r="BC1268" s="40"/>
      <c r="BD1268" s="40"/>
      <c r="BE1268" s="40"/>
      <c r="BF1268" s="40"/>
      <c r="BG1268" s="40"/>
      <c r="BH1268" s="119"/>
      <c r="BI1268" s="119"/>
      <c r="BJ1268" s="41"/>
      <c r="BK1268" s="41"/>
      <c r="BL1268" s="41"/>
      <c r="BM1268" s="41"/>
      <c r="BN1268" s="41"/>
      <c r="BO1268" s="41"/>
      <c r="BP1268" s="41"/>
      <c r="BQ1268" s="41"/>
      <c r="BR1268" s="41"/>
      <c r="BS1268" s="41"/>
      <c r="BT1268" s="114"/>
      <c r="BU1268" s="114"/>
      <c r="BV1268" s="114"/>
      <c r="BW1268" s="114"/>
      <c r="BX1268" s="14"/>
      <c r="BY1268" s="14"/>
      <c r="BZ1268" s="15"/>
      <c r="CA1268" s="263"/>
      <c r="CB1268" s="263"/>
      <c r="CC1268" s="263"/>
      <c r="CD1268" s="263"/>
      <c r="CE1268" s="264"/>
      <c r="CF1268" s="264"/>
      <c r="CG1268" s="264"/>
      <c r="CH1268" s="2"/>
    </row>
    <row r="1269" spans="1:86" s="1" customFormat="1" x14ac:dyDescent="0.2">
      <c r="A1269" s="28"/>
      <c r="B1269" s="28"/>
      <c r="C1269" s="28"/>
      <c r="D1269" s="29"/>
      <c r="E1269" s="29"/>
      <c r="F1269" s="111"/>
      <c r="G1269" s="111"/>
      <c r="H1269" s="107"/>
      <c r="I1269" s="115"/>
      <c r="J1269" s="115"/>
      <c r="K1269" s="107"/>
      <c r="L1269" s="115"/>
      <c r="M1269" s="115"/>
      <c r="N1269" s="115"/>
      <c r="O1269" s="115"/>
      <c r="P1269" s="115"/>
      <c r="Q1269" s="30"/>
      <c r="R1269" s="109"/>
      <c r="S1269" s="30"/>
      <c r="T1269" s="30"/>
      <c r="U1269" s="31"/>
      <c r="V1269" s="30"/>
      <c r="W1269" s="30"/>
      <c r="X1269" s="32"/>
      <c r="Y1269" s="33"/>
      <c r="Z1269" s="33"/>
      <c r="AA1269" s="34"/>
      <c r="AB1269" s="52"/>
      <c r="AC1269" s="34"/>
      <c r="AD1269" s="52"/>
      <c r="AE1269" s="35"/>
      <c r="AF1269" s="35"/>
      <c r="AG1269" s="35"/>
      <c r="AH1269" s="35"/>
      <c r="AI1269" s="54"/>
      <c r="AJ1269" s="54"/>
      <c r="AK1269" s="54"/>
      <c r="AL1269" s="54"/>
      <c r="AM1269" s="54"/>
      <c r="AN1269" s="54"/>
      <c r="AO1269" s="54"/>
      <c r="AP1269" s="54"/>
      <c r="AQ1269" s="54"/>
      <c r="AR1269" s="36"/>
      <c r="AS1269" s="116"/>
      <c r="AT1269" s="37"/>
      <c r="AU1269" s="37"/>
      <c r="AV1269" s="16"/>
      <c r="AW1269" s="16"/>
      <c r="AX1269" s="40"/>
      <c r="AY1269" s="40"/>
      <c r="AZ1269" s="40"/>
      <c r="BA1269" s="40"/>
      <c r="BB1269" s="40"/>
      <c r="BC1269" s="40"/>
      <c r="BD1269" s="40"/>
      <c r="BE1269" s="40"/>
      <c r="BF1269" s="40"/>
      <c r="BG1269" s="40"/>
      <c r="BH1269" s="119"/>
      <c r="BI1269" s="119"/>
      <c r="BJ1269" s="41"/>
      <c r="BK1269" s="41"/>
      <c r="BL1269" s="41"/>
      <c r="BM1269" s="41"/>
      <c r="BN1269" s="41"/>
      <c r="BO1269" s="41"/>
      <c r="BP1269" s="41"/>
      <c r="BQ1269" s="41"/>
      <c r="BR1269" s="41"/>
      <c r="BS1269" s="41"/>
      <c r="BT1269" s="114"/>
      <c r="BU1269" s="114"/>
      <c r="BV1269" s="114"/>
      <c r="BW1269" s="114"/>
      <c r="BX1269" s="14"/>
      <c r="BY1269" s="14"/>
      <c r="BZ1269" s="15"/>
      <c r="CA1269" s="263"/>
      <c r="CB1269" s="263"/>
      <c r="CC1269" s="263"/>
      <c r="CD1269" s="263"/>
      <c r="CE1269" s="264"/>
      <c r="CF1269" s="264"/>
      <c r="CG1269" s="264"/>
      <c r="CH1269" s="2"/>
    </row>
    <row r="1270" spans="1:86" s="1" customFormat="1" x14ac:dyDescent="0.2">
      <c r="A1270" s="28"/>
      <c r="B1270" s="28"/>
      <c r="C1270" s="28"/>
      <c r="D1270" s="29"/>
      <c r="E1270" s="29"/>
      <c r="F1270" s="111"/>
      <c r="G1270" s="111"/>
      <c r="H1270" s="107"/>
      <c r="I1270" s="115"/>
      <c r="J1270" s="115"/>
      <c r="K1270" s="107"/>
      <c r="L1270" s="115"/>
      <c r="M1270" s="115"/>
      <c r="N1270" s="115"/>
      <c r="O1270" s="115"/>
      <c r="P1270" s="115"/>
      <c r="Q1270" s="30"/>
      <c r="R1270" s="109"/>
      <c r="S1270" s="30"/>
      <c r="T1270" s="30"/>
      <c r="U1270" s="31"/>
      <c r="V1270" s="30"/>
      <c r="W1270" s="30"/>
      <c r="X1270" s="32"/>
      <c r="Y1270" s="33"/>
      <c r="Z1270" s="33"/>
      <c r="AA1270" s="34"/>
      <c r="AB1270" s="52"/>
      <c r="AC1270" s="34"/>
      <c r="AD1270" s="52"/>
      <c r="AE1270" s="35"/>
      <c r="AF1270" s="35"/>
      <c r="AG1270" s="35"/>
      <c r="AH1270" s="35"/>
      <c r="AI1270" s="54"/>
      <c r="AJ1270" s="54"/>
      <c r="AK1270" s="54"/>
      <c r="AL1270" s="54"/>
      <c r="AM1270" s="54"/>
      <c r="AN1270" s="54"/>
      <c r="AO1270" s="54"/>
      <c r="AP1270" s="54"/>
      <c r="AQ1270" s="54"/>
      <c r="AR1270" s="36"/>
      <c r="AS1270" s="116"/>
      <c r="AT1270" s="37"/>
      <c r="AU1270" s="37"/>
      <c r="AV1270" s="16"/>
      <c r="AW1270" s="16"/>
      <c r="AX1270" s="40"/>
      <c r="AY1270" s="40"/>
      <c r="AZ1270" s="40"/>
      <c r="BA1270" s="40"/>
      <c r="BB1270" s="40"/>
      <c r="BC1270" s="40"/>
      <c r="BD1270" s="40"/>
      <c r="BE1270" s="40"/>
      <c r="BF1270" s="40"/>
      <c r="BG1270" s="40"/>
      <c r="BH1270" s="119"/>
      <c r="BI1270" s="119"/>
      <c r="BJ1270" s="41"/>
      <c r="BK1270" s="41"/>
      <c r="BL1270" s="41"/>
      <c r="BM1270" s="41"/>
      <c r="BN1270" s="41"/>
      <c r="BO1270" s="41"/>
      <c r="BP1270" s="41"/>
      <c r="BQ1270" s="41"/>
      <c r="BR1270" s="41"/>
      <c r="BS1270" s="41"/>
      <c r="BT1270" s="114"/>
      <c r="BU1270" s="114"/>
      <c r="BV1270" s="114"/>
      <c r="BW1270" s="114"/>
      <c r="BX1270" s="14"/>
      <c r="BY1270" s="14"/>
      <c r="BZ1270" s="15"/>
      <c r="CA1270" s="263"/>
      <c r="CB1270" s="263"/>
      <c r="CC1270" s="263"/>
      <c r="CD1270" s="263"/>
      <c r="CE1270" s="264"/>
      <c r="CF1270" s="264"/>
      <c r="CG1270" s="264"/>
      <c r="CH1270" s="2"/>
    </row>
    <row r="1271" spans="1:86" s="1" customFormat="1" x14ac:dyDescent="0.2">
      <c r="A1271" s="28"/>
      <c r="B1271" s="28"/>
      <c r="C1271" s="28"/>
      <c r="D1271" s="29"/>
      <c r="E1271" s="29"/>
      <c r="F1271" s="111"/>
      <c r="G1271" s="111"/>
      <c r="H1271" s="107"/>
      <c r="I1271" s="115"/>
      <c r="J1271" s="115"/>
      <c r="K1271" s="107"/>
      <c r="L1271" s="115"/>
      <c r="M1271" s="115"/>
      <c r="N1271" s="115"/>
      <c r="O1271" s="115"/>
      <c r="P1271" s="115"/>
      <c r="Q1271" s="30"/>
      <c r="R1271" s="109"/>
      <c r="S1271" s="30"/>
      <c r="T1271" s="30"/>
      <c r="U1271" s="31"/>
      <c r="V1271" s="30"/>
      <c r="W1271" s="30"/>
      <c r="X1271" s="32"/>
      <c r="Y1271" s="33"/>
      <c r="Z1271" s="33"/>
      <c r="AA1271" s="34"/>
      <c r="AB1271" s="52"/>
      <c r="AC1271" s="34"/>
      <c r="AD1271" s="52"/>
      <c r="AE1271" s="35"/>
      <c r="AF1271" s="35"/>
      <c r="AG1271" s="35"/>
      <c r="AH1271" s="35"/>
      <c r="AI1271" s="54"/>
      <c r="AJ1271" s="54"/>
      <c r="AK1271" s="54"/>
      <c r="AL1271" s="54"/>
      <c r="AM1271" s="54"/>
      <c r="AN1271" s="54"/>
      <c r="AO1271" s="54"/>
      <c r="AP1271" s="54"/>
      <c r="AQ1271" s="54"/>
      <c r="AR1271" s="36"/>
      <c r="AS1271" s="116"/>
      <c r="AT1271" s="37"/>
      <c r="AU1271" s="37"/>
      <c r="AV1271" s="16"/>
      <c r="AW1271" s="16"/>
      <c r="AX1271" s="40"/>
      <c r="AY1271" s="40"/>
      <c r="AZ1271" s="40"/>
      <c r="BA1271" s="40"/>
      <c r="BB1271" s="40"/>
      <c r="BC1271" s="40"/>
      <c r="BD1271" s="40"/>
      <c r="BE1271" s="40"/>
      <c r="BF1271" s="40"/>
      <c r="BG1271" s="40"/>
      <c r="BH1271" s="119"/>
      <c r="BI1271" s="119"/>
      <c r="BJ1271" s="41"/>
      <c r="BK1271" s="41"/>
      <c r="BL1271" s="41"/>
      <c r="BM1271" s="41"/>
      <c r="BN1271" s="41"/>
      <c r="BO1271" s="41"/>
      <c r="BP1271" s="41"/>
      <c r="BQ1271" s="41"/>
      <c r="BR1271" s="41"/>
      <c r="BS1271" s="41"/>
      <c r="BT1271" s="114"/>
      <c r="BU1271" s="114"/>
      <c r="BV1271" s="114"/>
      <c r="BW1271" s="114"/>
      <c r="BX1271" s="14"/>
      <c r="BY1271" s="14"/>
      <c r="BZ1271" s="15"/>
      <c r="CA1271" s="263"/>
      <c r="CB1271" s="263"/>
      <c r="CC1271" s="263"/>
      <c r="CD1271" s="263"/>
      <c r="CE1271" s="264"/>
      <c r="CF1271" s="264"/>
      <c r="CG1271" s="264"/>
      <c r="CH1271" s="2"/>
    </row>
    <row r="1272" spans="1:86" s="1" customFormat="1" x14ac:dyDescent="0.2">
      <c r="A1272" s="28"/>
      <c r="B1272" s="28"/>
      <c r="C1272" s="28"/>
      <c r="D1272" s="29"/>
      <c r="E1272" s="29"/>
      <c r="F1272" s="111"/>
      <c r="G1272" s="111"/>
      <c r="H1272" s="107"/>
      <c r="I1272" s="115"/>
      <c r="J1272" s="115"/>
      <c r="K1272" s="107"/>
      <c r="L1272" s="115"/>
      <c r="M1272" s="115"/>
      <c r="N1272" s="115"/>
      <c r="O1272" s="115"/>
      <c r="P1272" s="115"/>
      <c r="Q1272" s="30"/>
      <c r="R1272" s="109"/>
      <c r="S1272" s="30"/>
      <c r="T1272" s="30"/>
      <c r="U1272" s="31"/>
      <c r="V1272" s="30"/>
      <c r="W1272" s="30"/>
      <c r="X1272" s="32"/>
      <c r="Y1272" s="33"/>
      <c r="Z1272" s="33"/>
      <c r="AA1272" s="34"/>
      <c r="AB1272" s="52"/>
      <c r="AC1272" s="34"/>
      <c r="AD1272" s="52"/>
      <c r="AE1272" s="35"/>
      <c r="AF1272" s="35"/>
      <c r="AG1272" s="35"/>
      <c r="AH1272" s="35"/>
      <c r="AI1272" s="54"/>
      <c r="AJ1272" s="54"/>
      <c r="AK1272" s="54"/>
      <c r="AL1272" s="54"/>
      <c r="AM1272" s="54"/>
      <c r="AN1272" s="54"/>
      <c r="AO1272" s="54"/>
      <c r="AP1272" s="54"/>
      <c r="AQ1272" s="54"/>
      <c r="AR1272" s="36"/>
      <c r="AS1272" s="116"/>
      <c r="AT1272" s="37"/>
      <c r="AU1272" s="37"/>
      <c r="AV1272" s="16"/>
      <c r="AW1272" s="16"/>
      <c r="AX1272" s="40"/>
      <c r="AY1272" s="40"/>
      <c r="AZ1272" s="40"/>
      <c r="BA1272" s="40"/>
      <c r="BB1272" s="40"/>
      <c r="BC1272" s="40"/>
      <c r="BD1272" s="40"/>
      <c r="BE1272" s="40"/>
      <c r="BF1272" s="40"/>
      <c r="BG1272" s="40"/>
      <c r="BH1272" s="119"/>
      <c r="BI1272" s="119"/>
      <c r="BJ1272" s="41"/>
      <c r="BK1272" s="41"/>
      <c r="BL1272" s="41"/>
      <c r="BM1272" s="41"/>
      <c r="BN1272" s="41"/>
      <c r="BO1272" s="41"/>
      <c r="BP1272" s="41"/>
      <c r="BQ1272" s="41"/>
      <c r="BR1272" s="41"/>
      <c r="BS1272" s="41"/>
      <c r="BT1272" s="114"/>
      <c r="BU1272" s="114"/>
      <c r="BV1272" s="114"/>
      <c r="BW1272" s="114"/>
      <c r="BX1272" s="14"/>
      <c r="BY1272" s="14"/>
      <c r="BZ1272" s="15"/>
      <c r="CA1272" s="263"/>
      <c r="CB1272" s="263"/>
      <c r="CC1272" s="263"/>
      <c r="CD1272" s="263"/>
      <c r="CE1272" s="264"/>
      <c r="CF1272" s="264"/>
      <c r="CG1272" s="264"/>
      <c r="CH1272" s="2"/>
    </row>
    <row r="1273" spans="1:86" s="1" customFormat="1" x14ac:dyDescent="0.2">
      <c r="A1273" s="28"/>
      <c r="B1273" s="28"/>
      <c r="C1273" s="28"/>
      <c r="D1273" s="29"/>
      <c r="E1273" s="29"/>
      <c r="F1273" s="111"/>
      <c r="G1273" s="111"/>
      <c r="H1273" s="107"/>
      <c r="I1273" s="115"/>
      <c r="J1273" s="115"/>
      <c r="K1273" s="107"/>
      <c r="L1273" s="115"/>
      <c r="M1273" s="115"/>
      <c r="N1273" s="115"/>
      <c r="O1273" s="115"/>
      <c r="P1273" s="115"/>
      <c r="Q1273" s="30"/>
      <c r="R1273" s="109"/>
      <c r="S1273" s="30"/>
      <c r="T1273" s="30"/>
      <c r="U1273" s="31"/>
      <c r="V1273" s="30"/>
      <c r="W1273" s="30"/>
      <c r="X1273" s="32"/>
      <c r="Y1273" s="33"/>
      <c r="Z1273" s="33"/>
      <c r="AA1273" s="34"/>
      <c r="AB1273" s="52"/>
      <c r="AC1273" s="34"/>
      <c r="AD1273" s="52"/>
      <c r="AE1273" s="35"/>
      <c r="AF1273" s="35"/>
      <c r="AG1273" s="35"/>
      <c r="AH1273" s="35"/>
      <c r="AI1273" s="54"/>
      <c r="AJ1273" s="54"/>
      <c r="AK1273" s="54"/>
      <c r="AL1273" s="54"/>
      <c r="AM1273" s="54"/>
      <c r="AN1273" s="54"/>
      <c r="AO1273" s="54"/>
      <c r="AP1273" s="54"/>
      <c r="AQ1273" s="54"/>
      <c r="AR1273" s="36"/>
      <c r="AS1273" s="116"/>
      <c r="AT1273" s="37"/>
      <c r="AU1273" s="37"/>
      <c r="AV1273" s="16"/>
      <c r="AW1273" s="16"/>
      <c r="AX1273" s="40"/>
      <c r="AY1273" s="40"/>
      <c r="AZ1273" s="40"/>
      <c r="BA1273" s="40"/>
      <c r="BB1273" s="40"/>
      <c r="BC1273" s="40"/>
      <c r="BD1273" s="40"/>
      <c r="BE1273" s="40"/>
      <c r="BF1273" s="40"/>
      <c r="BG1273" s="40"/>
      <c r="BH1273" s="119"/>
      <c r="BI1273" s="119"/>
      <c r="BJ1273" s="41"/>
      <c r="BK1273" s="41"/>
      <c r="BL1273" s="41"/>
      <c r="BM1273" s="41"/>
      <c r="BN1273" s="41"/>
      <c r="BO1273" s="41"/>
      <c r="BP1273" s="41"/>
      <c r="BQ1273" s="41"/>
      <c r="BR1273" s="41"/>
      <c r="BS1273" s="41"/>
      <c r="BT1273" s="114"/>
      <c r="BU1273" s="114"/>
      <c r="BV1273" s="114"/>
      <c r="BW1273" s="114"/>
      <c r="BX1273" s="14"/>
      <c r="BY1273" s="14"/>
      <c r="BZ1273" s="15"/>
      <c r="CA1273" s="263"/>
      <c r="CB1273" s="263"/>
      <c r="CC1273" s="263"/>
      <c r="CD1273" s="263"/>
      <c r="CE1273" s="264"/>
      <c r="CF1273" s="264"/>
      <c r="CG1273" s="264"/>
      <c r="CH1273" s="2"/>
    </row>
    <row r="1274" spans="1:86" s="1" customFormat="1" x14ac:dyDescent="0.2">
      <c r="A1274" s="28"/>
      <c r="B1274" s="28"/>
      <c r="C1274" s="28"/>
      <c r="D1274" s="29"/>
      <c r="E1274" s="29"/>
      <c r="F1274" s="111"/>
      <c r="G1274" s="111"/>
      <c r="H1274" s="107"/>
      <c r="I1274" s="115"/>
      <c r="J1274" s="115"/>
      <c r="K1274" s="107"/>
      <c r="L1274" s="115"/>
      <c r="M1274" s="115"/>
      <c r="N1274" s="115"/>
      <c r="O1274" s="115"/>
      <c r="P1274" s="115"/>
      <c r="Q1274" s="30"/>
      <c r="R1274" s="109"/>
      <c r="S1274" s="30"/>
      <c r="T1274" s="30"/>
      <c r="U1274" s="31"/>
      <c r="V1274" s="30"/>
      <c r="W1274" s="30"/>
      <c r="X1274" s="32"/>
      <c r="Y1274" s="33"/>
      <c r="Z1274" s="33"/>
      <c r="AA1274" s="34"/>
      <c r="AB1274" s="52"/>
      <c r="AC1274" s="34"/>
      <c r="AD1274" s="52"/>
      <c r="AE1274" s="35"/>
      <c r="AF1274" s="35"/>
      <c r="AG1274" s="35"/>
      <c r="AH1274" s="35"/>
      <c r="AI1274" s="54"/>
      <c r="AJ1274" s="54"/>
      <c r="AK1274" s="54"/>
      <c r="AL1274" s="54"/>
      <c r="AM1274" s="54"/>
      <c r="AN1274" s="54"/>
      <c r="AO1274" s="54"/>
      <c r="AP1274" s="54"/>
      <c r="AQ1274" s="54"/>
      <c r="AR1274" s="36"/>
      <c r="AS1274" s="116"/>
      <c r="AT1274" s="37"/>
      <c r="AU1274" s="37"/>
      <c r="AV1274" s="16"/>
      <c r="AW1274" s="16"/>
      <c r="AX1274" s="40"/>
      <c r="AY1274" s="40"/>
      <c r="AZ1274" s="40"/>
      <c r="BA1274" s="40"/>
      <c r="BB1274" s="40"/>
      <c r="BC1274" s="40"/>
      <c r="BD1274" s="40"/>
      <c r="BE1274" s="40"/>
      <c r="BF1274" s="40"/>
      <c r="BG1274" s="40"/>
      <c r="BH1274" s="119"/>
      <c r="BI1274" s="119"/>
      <c r="BJ1274" s="41"/>
      <c r="BK1274" s="41"/>
      <c r="BL1274" s="41"/>
      <c r="BM1274" s="41"/>
      <c r="BN1274" s="41"/>
      <c r="BO1274" s="41"/>
      <c r="BP1274" s="41"/>
      <c r="BQ1274" s="41"/>
      <c r="BR1274" s="41"/>
      <c r="BS1274" s="41"/>
      <c r="BT1274" s="114"/>
      <c r="BU1274" s="114"/>
      <c r="BV1274" s="114"/>
      <c r="BW1274" s="114"/>
      <c r="BX1274" s="14"/>
      <c r="BY1274" s="14"/>
      <c r="BZ1274" s="15"/>
      <c r="CA1274" s="263"/>
      <c r="CB1274" s="263"/>
      <c r="CC1274" s="263"/>
      <c r="CD1274" s="263"/>
      <c r="CE1274" s="264"/>
      <c r="CF1274" s="264"/>
      <c r="CG1274" s="264"/>
      <c r="CH1274" s="2"/>
    </row>
    <row r="1275" spans="1:86" s="1" customFormat="1" x14ac:dyDescent="0.2">
      <c r="A1275" s="28"/>
      <c r="B1275" s="28"/>
      <c r="C1275" s="28"/>
      <c r="D1275" s="29"/>
      <c r="E1275" s="29"/>
      <c r="F1275" s="111"/>
      <c r="G1275" s="111"/>
      <c r="H1275" s="107"/>
      <c r="I1275" s="115"/>
      <c r="J1275" s="115"/>
      <c r="K1275" s="107"/>
      <c r="L1275" s="115"/>
      <c r="M1275" s="115"/>
      <c r="N1275" s="115"/>
      <c r="O1275" s="115"/>
      <c r="P1275" s="115"/>
      <c r="Q1275" s="30"/>
      <c r="R1275" s="109"/>
      <c r="S1275" s="30"/>
      <c r="T1275" s="30"/>
      <c r="U1275" s="31"/>
      <c r="V1275" s="30"/>
      <c r="W1275" s="30"/>
      <c r="X1275" s="32"/>
      <c r="Y1275" s="33"/>
      <c r="Z1275" s="33"/>
      <c r="AA1275" s="34"/>
      <c r="AB1275" s="52"/>
      <c r="AC1275" s="34"/>
      <c r="AD1275" s="52"/>
      <c r="AE1275" s="35"/>
      <c r="AF1275" s="35"/>
      <c r="AG1275" s="35"/>
      <c r="AH1275" s="35"/>
      <c r="AI1275" s="54"/>
      <c r="AJ1275" s="54"/>
      <c r="AK1275" s="54"/>
      <c r="AL1275" s="54"/>
      <c r="AM1275" s="54"/>
      <c r="AN1275" s="54"/>
      <c r="AO1275" s="54"/>
      <c r="AP1275" s="54"/>
      <c r="AQ1275" s="54"/>
      <c r="AR1275" s="36"/>
      <c r="AS1275" s="116"/>
      <c r="AT1275" s="37"/>
      <c r="AU1275" s="37"/>
      <c r="AV1275" s="16"/>
      <c r="AW1275" s="16"/>
      <c r="AX1275" s="40"/>
      <c r="AY1275" s="40"/>
      <c r="AZ1275" s="40"/>
      <c r="BA1275" s="40"/>
      <c r="BB1275" s="40"/>
      <c r="BC1275" s="40"/>
      <c r="BD1275" s="40"/>
      <c r="BE1275" s="40"/>
      <c r="BF1275" s="40"/>
      <c r="BG1275" s="40"/>
      <c r="BH1275" s="119"/>
      <c r="BI1275" s="119"/>
      <c r="BJ1275" s="41"/>
      <c r="BK1275" s="41"/>
      <c r="BL1275" s="41"/>
      <c r="BM1275" s="41"/>
      <c r="BN1275" s="41"/>
      <c r="BO1275" s="41"/>
      <c r="BP1275" s="41"/>
      <c r="BQ1275" s="41"/>
      <c r="BR1275" s="41"/>
      <c r="BS1275" s="41"/>
      <c r="BT1275" s="114"/>
      <c r="BU1275" s="114"/>
      <c r="BV1275" s="114"/>
      <c r="BW1275" s="114"/>
      <c r="BX1275" s="14"/>
      <c r="BY1275" s="14"/>
      <c r="BZ1275" s="15"/>
      <c r="CA1275" s="263"/>
      <c r="CB1275" s="263"/>
      <c r="CC1275" s="263"/>
      <c r="CD1275" s="263"/>
      <c r="CE1275" s="264"/>
      <c r="CF1275" s="264"/>
      <c r="CG1275" s="264"/>
      <c r="CH1275" s="2"/>
    </row>
    <row r="1276" spans="1:86" s="1" customFormat="1" x14ac:dyDescent="0.2">
      <c r="A1276" s="28"/>
      <c r="B1276" s="28"/>
      <c r="C1276" s="28"/>
      <c r="D1276" s="29"/>
      <c r="E1276" s="29"/>
      <c r="F1276" s="111"/>
      <c r="G1276" s="111"/>
      <c r="H1276" s="107"/>
      <c r="I1276" s="115"/>
      <c r="J1276" s="115"/>
      <c r="K1276" s="107"/>
      <c r="L1276" s="115"/>
      <c r="M1276" s="115"/>
      <c r="N1276" s="115"/>
      <c r="O1276" s="115"/>
      <c r="P1276" s="115"/>
      <c r="Q1276" s="30"/>
      <c r="R1276" s="109"/>
      <c r="S1276" s="30"/>
      <c r="T1276" s="30"/>
      <c r="U1276" s="31"/>
      <c r="V1276" s="30"/>
      <c r="W1276" s="30"/>
      <c r="X1276" s="32"/>
      <c r="Y1276" s="33"/>
      <c r="Z1276" s="33"/>
      <c r="AA1276" s="34"/>
      <c r="AB1276" s="52"/>
      <c r="AC1276" s="34"/>
      <c r="AD1276" s="52"/>
      <c r="AE1276" s="35"/>
      <c r="AF1276" s="35"/>
      <c r="AG1276" s="35"/>
      <c r="AH1276" s="35"/>
      <c r="AI1276" s="54"/>
      <c r="AJ1276" s="54"/>
      <c r="AK1276" s="54"/>
      <c r="AL1276" s="54"/>
      <c r="AM1276" s="54"/>
      <c r="AN1276" s="54"/>
      <c r="AO1276" s="54"/>
      <c r="AP1276" s="54"/>
      <c r="AQ1276" s="54"/>
      <c r="AR1276" s="36"/>
      <c r="AS1276" s="116"/>
      <c r="AT1276" s="37"/>
      <c r="AU1276" s="37"/>
      <c r="AV1276" s="16"/>
      <c r="AW1276" s="16"/>
      <c r="AX1276" s="40"/>
      <c r="AY1276" s="40"/>
      <c r="AZ1276" s="40"/>
      <c r="BA1276" s="40"/>
      <c r="BB1276" s="40"/>
      <c r="BC1276" s="40"/>
      <c r="BD1276" s="40"/>
      <c r="BE1276" s="40"/>
      <c r="BF1276" s="40"/>
      <c r="BG1276" s="40"/>
      <c r="BH1276" s="119"/>
      <c r="BI1276" s="119"/>
      <c r="BJ1276" s="41"/>
      <c r="BK1276" s="41"/>
      <c r="BL1276" s="41"/>
      <c r="BM1276" s="41"/>
      <c r="BN1276" s="41"/>
      <c r="BO1276" s="41"/>
      <c r="BP1276" s="41"/>
      <c r="BQ1276" s="41"/>
      <c r="BR1276" s="41"/>
      <c r="BS1276" s="41"/>
      <c r="BT1276" s="114"/>
      <c r="BU1276" s="114"/>
      <c r="BV1276" s="114"/>
      <c r="BW1276" s="114"/>
      <c r="BX1276" s="14"/>
      <c r="BY1276" s="14"/>
      <c r="BZ1276" s="15"/>
      <c r="CA1276" s="263"/>
      <c r="CB1276" s="263"/>
      <c r="CC1276" s="263"/>
      <c r="CD1276" s="263"/>
      <c r="CE1276" s="264"/>
      <c r="CF1276" s="264"/>
      <c r="CG1276" s="264"/>
      <c r="CH1276" s="2"/>
    </row>
    <row r="1277" spans="1:86" s="1" customFormat="1" x14ac:dyDescent="0.2">
      <c r="A1277" s="28"/>
      <c r="B1277" s="28"/>
      <c r="C1277" s="28"/>
      <c r="D1277" s="29"/>
      <c r="E1277" s="29"/>
      <c r="F1277" s="111"/>
      <c r="G1277" s="111"/>
      <c r="H1277" s="107"/>
      <c r="I1277" s="115"/>
      <c r="J1277" s="115"/>
      <c r="K1277" s="107"/>
      <c r="L1277" s="115"/>
      <c r="M1277" s="115"/>
      <c r="N1277" s="115"/>
      <c r="O1277" s="115"/>
      <c r="P1277" s="115"/>
      <c r="Q1277" s="30"/>
      <c r="R1277" s="109"/>
      <c r="S1277" s="30"/>
      <c r="T1277" s="30"/>
      <c r="U1277" s="31"/>
      <c r="V1277" s="30"/>
      <c r="W1277" s="30"/>
      <c r="X1277" s="32"/>
      <c r="Y1277" s="33"/>
      <c r="Z1277" s="33"/>
      <c r="AA1277" s="34"/>
      <c r="AB1277" s="52"/>
      <c r="AC1277" s="34"/>
      <c r="AD1277" s="52"/>
      <c r="AE1277" s="35"/>
      <c r="AF1277" s="35"/>
      <c r="AG1277" s="35"/>
      <c r="AH1277" s="35"/>
      <c r="AI1277" s="54"/>
      <c r="AJ1277" s="54"/>
      <c r="AK1277" s="54"/>
      <c r="AL1277" s="54"/>
      <c r="AM1277" s="54"/>
      <c r="AN1277" s="54"/>
      <c r="AO1277" s="54"/>
      <c r="AP1277" s="54"/>
      <c r="AQ1277" s="54"/>
      <c r="AR1277" s="36"/>
      <c r="AS1277" s="116"/>
      <c r="AT1277" s="37"/>
      <c r="AU1277" s="37"/>
      <c r="AV1277" s="16"/>
      <c r="AW1277" s="16"/>
      <c r="AX1277" s="40"/>
      <c r="AY1277" s="40"/>
      <c r="AZ1277" s="40"/>
      <c r="BA1277" s="40"/>
      <c r="BB1277" s="40"/>
      <c r="BC1277" s="40"/>
      <c r="BD1277" s="40"/>
      <c r="BE1277" s="40"/>
      <c r="BF1277" s="40"/>
      <c r="BG1277" s="40"/>
      <c r="BH1277" s="119"/>
      <c r="BI1277" s="119"/>
      <c r="BJ1277" s="41"/>
      <c r="BK1277" s="41"/>
      <c r="BL1277" s="41"/>
      <c r="BM1277" s="41"/>
      <c r="BN1277" s="41"/>
      <c r="BO1277" s="41"/>
      <c r="BP1277" s="41"/>
      <c r="BQ1277" s="41"/>
      <c r="BR1277" s="41"/>
      <c r="BS1277" s="41"/>
      <c r="BT1277" s="114"/>
      <c r="BU1277" s="114"/>
      <c r="BV1277" s="114"/>
      <c r="BW1277" s="114"/>
      <c r="BX1277" s="14"/>
      <c r="BY1277" s="14"/>
      <c r="BZ1277" s="15"/>
      <c r="CA1277" s="263"/>
      <c r="CB1277" s="263"/>
      <c r="CC1277" s="263"/>
      <c r="CD1277" s="263"/>
      <c r="CE1277" s="264"/>
      <c r="CF1277" s="264"/>
      <c r="CG1277" s="264"/>
      <c r="CH1277" s="2"/>
    </row>
    <row r="1278" spans="1:86" s="1" customFormat="1" x14ac:dyDescent="0.2">
      <c r="A1278" s="28"/>
      <c r="B1278" s="28"/>
      <c r="C1278" s="28"/>
      <c r="D1278" s="29"/>
      <c r="E1278" s="29"/>
      <c r="F1278" s="111"/>
      <c r="G1278" s="111"/>
      <c r="H1278" s="107"/>
      <c r="I1278" s="115"/>
      <c r="J1278" s="115"/>
      <c r="K1278" s="107"/>
      <c r="L1278" s="115"/>
      <c r="M1278" s="115"/>
      <c r="N1278" s="115"/>
      <c r="O1278" s="115"/>
      <c r="P1278" s="115"/>
      <c r="Q1278" s="30"/>
      <c r="R1278" s="109"/>
      <c r="S1278" s="30"/>
      <c r="T1278" s="30"/>
      <c r="U1278" s="31"/>
      <c r="V1278" s="30"/>
      <c r="W1278" s="30"/>
      <c r="X1278" s="32"/>
      <c r="Y1278" s="33"/>
      <c r="Z1278" s="33"/>
      <c r="AA1278" s="34"/>
      <c r="AB1278" s="52"/>
      <c r="AC1278" s="34"/>
      <c r="AD1278" s="52"/>
      <c r="AE1278" s="35"/>
      <c r="AF1278" s="35"/>
      <c r="AG1278" s="35"/>
      <c r="AH1278" s="35"/>
      <c r="AI1278" s="54"/>
      <c r="AJ1278" s="54"/>
      <c r="AK1278" s="54"/>
      <c r="AL1278" s="54"/>
      <c r="AM1278" s="54"/>
      <c r="AN1278" s="54"/>
      <c r="AO1278" s="54"/>
      <c r="AP1278" s="54"/>
      <c r="AQ1278" s="54"/>
      <c r="AR1278" s="36"/>
      <c r="AS1278" s="116"/>
      <c r="AT1278" s="37"/>
      <c r="AU1278" s="37"/>
      <c r="AV1278" s="16"/>
      <c r="AW1278" s="16"/>
      <c r="AX1278" s="40"/>
      <c r="AY1278" s="40"/>
      <c r="AZ1278" s="40"/>
      <c r="BA1278" s="40"/>
      <c r="BB1278" s="40"/>
      <c r="BC1278" s="40"/>
      <c r="BD1278" s="40"/>
      <c r="BE1278" s="40"/>
      <c r="BF1278" s="40"/>
      <c r="BG1278" s="40"/>
      <c r="BH1278" s="119"/>
      <c r="BI1278" s="119"/>
      <c r="BJ1278" s="41"/>
      <c r="BK1278" s="41"/>
      <c r="BL1278" s="41"/>
      <c r="BM1278" s="41"/>
      <c r="BN1278" s="41"/>
      <c r="BO1278" s="41"/>
      <c r="BP1278" s="41"/>
      <c r="BQ1278" s="41"/>
      <c r="BR1278" s="41"/>
      <c r="BS1278" s="41"/>
      <c r="BT1278" s="114"/>
      <c r="BU1278" s="114"/>
      <c r="BV1278" s="114"/>
      <c r="BW1278" s="114"/>
      <c r="BX1278" s="14"/>
      <c r="BY1278" s="14"/>
      <c r="BZ1278" s="15"/>
      <c r="CA1278" s="263"/>
      <c r="CB1278" s="263"/>
      <c r="CC1278" s="263"/>
      <c r="CD1278" s="263"/>
      <c r="CE1278" s="264"/>
      <c r="CF1278" s="264"/>
      <c r="CG1278" s="264"/>
      <c r="CH1278" s="2"/>
    </row>
    <row r="1279" spans="1:86" s="1" customFormat="1" x14ac:dyDescent="0.2">
      <c r="A1279" s="28"/>
      <c r="B1279" s="28"/>
      <c r="C1279" s="28"/>
      <c r="D1279" s="29"/>
      <c r="E1279" s="29"/>
      <c r="F1279" s="111"/>
      <c r="G1279" s="111"/>
      <c r="H1279" s="107"/>
      <c r="I1279" s="115"/>
      <c r="J1279" s="115"/>
      <c r="K1279" s="107"/>
      <c r="L1279" s="115"/>
      <c r="M1279" s="115"/>
      <c r="N1279" s="115"/>
      <c r="O1279" s="115"/>
      <c r="P1279" s="115"/>
      <c r="Q1279" s="30"/>
      <c r="R1279" s="109"/>
      <c r="S1279" s="30"/>
      <c r="T1279" s="30"/>
      <c r="U1279" s="31"/>
      <c r="V1279" s="30"/>
      <c r="W1279" s="30"/>
      <c r="X1279" s="32"/>
      <c r="Y1279" s="33"/>
      <c r="Z1279" s="33"/>
      <c r="AA1279" s="34"/>
      <c r="AB1279" s="52"/>
      <c r="AC1279" s="34"/>
      <c r="AD1279" s="52"/>
      <c r="AE1279" s="35"/>
      <c r="AF1279" s="35"/>
      <c r="AG1279" s="35"/>
      <c r="AH1279" s="35"/>
      <c r="AI1279" s="54"/>
      <c r="AJ1279" s="54"/>
      <c r="AK1279" s="54"/>
      <c r="AL1279" s="54"/>
      <c r="AM1279" s="54"/>
      <c r="AN1279" s="54"/>
      <c r="AO1279" s="54"/>
      <c r="AP1279" s="54"/>
      <c r="AQ1279" s="54"/>
      <c r="AR1279" s="36"/>
      <c r="AS1279" s="116"/>
      <c r="AT1279" s="37"/>
      <c r="AU1279" s="37"/>
      <c r="AV1279" s="16"/>
      <c r="AW1279" s="16"/>
      <c r="AX1279" s="40"/>
      <c r="AY1279" s="40"/>
      <c r="AZ1279" s="40"/>
      <c r="BA1279" s="40"/>
      <c r="BB1279" s="40"/>
      <c r="BC1279" s="40"/>
      <c r="BD1279" s="40"/>
      <c r="BE1279" s="40"/>
      <c r="BF1279" s="40"/>
      <c r="BG1279" s="40"/>
      <c r="BH1279" s="119"/>
      <c r="BI1279" s="119"/>
      <c r="BJ1279" s="41"/>
      <c r="BK1279" s="41"/>
      <c r="BL1279" s="41"/>
      <c r="BM1279" s="41"/>
      <c r="BN1279" s="41"/>
      <c r="BO1279" s="41"/>
      <c r="BP1279" s="41"/>
      <c r="BQ1279" s="41"/>
      <c r="BR1279" s="41"/>
      <c r="BS1279" s="41"/>
      <c r="BT1279" s="114"/>
      <c r="BU1279" s="114"/>
      <c r="BV1279" s="114"/>
      <c r="BW1279" s="114"/>
      <c r="BX1279" s="14"/>
      <c r="BY1279" s="14"/>
      <c r="BZ1279" s="15"/>
      <c r="CA1279" s="263"/>
      <c r="CB1279" s="263"/>
      <c r="CC1279" s="263"/>
      <c r="CD1279" s="263"/>
      <c r="CE1279" s="264"/>
      <c r="CF1279" s="264"/>
      <c r="CG1279" s="264"/>
      <c r="CH1279" s="2"/>
    </row>
    <row r="1280" spans="1:86" s="1" customFormat="1" x14ac:dyDescent="0.2">
      <c r="A1280" s="28"/>
      <c r="B1280" s="28"/>
      <c r="C1280" s="28"/>
      <c r="D1280" s="29"/>
      <c r="E1280" s="29"/>
      <c r="F1280" s="111"/>
      <c r="G1280" s="111"/>
      <c r="H1280" s="107"/>
      <c r="I1280" s="115"/>
      <c r="J1280" s="115"/>
      <c r="K1280" s="107"/>
      <c r="L1280" s="115"/>
      <c r="M1280" s="115"/>
      <c r="N1280" s="115"/>
      <c r="O1280" s="115"/>
      <c r="P1280" s="115"/>
      <c r="Q1280" s="30"/>
      <c r="R1280" s="109"/>
      <c r="S1280" s="30"/>
      <c r="T1280" s="30"/>
      <c r="U1280" s="31"/>
      <c r="V1280" s="30"/>
      <c r="W1280" s="30"/>
      <c r="X1280" s="32"/>
      <c r="Y1280" s="33"/>
      <c r="Z1280" s="33"/>
      <c r="AA1280" s="34"/>
      <c r="AB1280" s="52"/>
      <c r="AC1280" s="34"/>
      <c r="AD1280" s="52"/>
      <c r="AE1280" s="35"/>
      <c r="AF1280" s="35"/>
      <c r="AG1280" s="35"/>
      <c r="AH1280" s="35"/>
      <c r="AI1280" s="54"/>
      <c r="AJ1280" s="54"/>
      <c r="AK1280" s="54"/>
      <c r="AL1280" s="54"/>
      <c r="AM1280" s="54"/>
      <c r="AN1280" s="54"/>
      <c r="AO1280" s="54"/>
      <c r="AP1280" s="54"/>
      <c r="AQ1280" s="54"/>
      <c r="AR1280" s="36"/>
      <c r="AS1280" s="116"/>
      <c r="AT1280" s="37"/>
      <c r="AU1280" s="37"/>
      <c r="AV1280" s="16"/>
      <c r="AW1280" s="16"/>
      <c r="AX1280" s="40"/>
      <c r="AY1280" s="40"/>
      <c r="AZ1280" s="40"/>
      <c r="BA1280" s="40"/>
      <c r="BB1280" s="40"/>
      <c r="BC1280" s="40"/>
      <c r="BD1280" s="40"/>
      <c r="BE1280" s="40"/>
      <c r="BF1280" s="40"/>
      <c r="BG1280" s="40"/>
      <c r="BH1280" s="119"/>
      <c r="BI1280" s="119"/>
      <c r="BJ1280" s="41"/>
      <c r="BK1280" s="41"/>
      <c r="BL1280" s="41"/>
      <c r="BM1280" s="41"/>
      <c r="BN1280" s="41"/>
      <c r="BO1280" s="41"/>
      <c r="BP1280" s="41"/>
      <c r="BQ1280" s="41"/>
      <c r="BR1280" s="41"/>
      <c r="BS1280" s="41"/>
      <c r="BT1280" s="114"/>
      <c r="BU1280" s="114"/>
      <c r="BV1280" s="114"/>
      <c r="BW1280" s="114"/>
      <c r="BX1280" s="14"/>
      <c r="BY1280" s="14"/>
      <c r="BZ1280" s="15"/>
      <c r="CA1280" s="263"/>
      <c r="CB1280" s="263"/>
      <c r="CC1280" s="263"/>
      <c r="CD1280" s="263"/>
      <c r="CE1280" s="264"/>
      <c r="CF1280" s="264"/>
      <c r="CG1280" s="264"/>
      <c r="CH1280" s="2"/>
    </row>
    <row r="1281" spans="1:86" s="1" customFormat="1" x14ac:dyDescent="0.2">
      <c r="A1281" s="28"/>
      <c r="B1281" s="28"/>
      <c r="C1281" s="28"/>
      <c r="D1281" s="29"/>
      <c r="E1281" s="29"/>
      <c r="F1281" s="111"/>
      <c r="G1281" s="111"/>
      <c r="H1281" s="107"/>
      <c r="I1281" s="115"/>
      <c r="J1281" s="115"/>
      <c r="K1281" s="107"/>
      <c r="L1281" s="115"/>
      <c r="M1281" s="115"/>
      <c r="N1281" s="115"/>
      <c r="O1281" s="115"/>
      <c r="P1281" s="115"/>
      <c r="Q1281" s="30"/>
      <c r="R1281" s="109"/>
      <c r="S1281" s="30"/>
      <c r="T1281" s="30"/>
      <c r="U1281" s="31"/>
      <c r="V1281" s="30"/>
      <c r="W1281" s="30"/>
      <c r="X1281" s="32"/>
      <c r="Y1281" s="33"/>
      <c r="Z1281" s="33"/>
      <c r="AA1281" s="34"/>
      <c r="AB1281" s="52"/>
      <c r="AC1281" s="34"/>
      <c r="AD1281" s="52"/>
      <c r="AE1281" s="35"/>
      <c r="AF1281" s="35"/>
      <c r="AG1281" s="35"/>
      <c r="AH1281" s="35"/>
      <c r="AI1281" s="54"/>
      <c r="AJ1281" s="54"/>
      <c r="AK1281" s="54"/>
      <c r="AL1281" s="54"/>
      <c r="AM1281" s="54"/>
      <c r="AN1281" s="54"/>
      <c r="AO1281" s="54"/>
      <c r="AP1281" s="54"/>
      <c r="AQ1281" s="54"/>
      <c r="AR1281" s="36"/>
      <c r="AS1281" s="116"/>
      <c r="AT1281" s="37"/>
      <c r="AU1281" s="37"/>
      <c r="AV1281" s="16"/>
      <c r="AW1281" s="16"/>
      <c r="AX1281" s="40"/>
      <c r="AY1281" s="40"/>
      <c r="AZ1281" s="40"/>
      <c r="BA1281" s="40"/>
      <c r="BB1281" s="40"/>
      <c r="BC1281" s="40"/>
      <c r="BD1281" s="40"/>
      <c r="BE1281" s="40"/>
      <c r="BF1281" s="40"/>
      <c r="BG1281" s="40"/>
      <c r="BH1281" s="119"/>
      <c r="BI1281" s="119"/>
      <c r="BJ1281" s="41"/>
      <c r="BK1281" s="41"/>
      <c r="BL1281" s="41"/>
      <c r="BM1281" s="41"/>
      <c r="BN1281" s="41"/>
      <c r="BO1281" s="41"/>
      <c r="BP1281" s="41"/>
      <c r="BQ1281" s="41"/>
      <c r="BR1281" s="41"/>
      <c r="BS1281" s="41"/>
      <c r="BT1281" s="114"/>
      <c r="BU1281" s="114"/>
      <c r="BV1281" s="114"/>
      <c r="BW1281" s="114"/>
      <c r="BX1281" s="14"/>
      <c r="BY1281" s="14"/>
      <c r="BZ1281" s="15"/>
      <c r="CA1281" s="263"/>
      <c r="CB1281" s="263"/>
      <c r="CC1281" s="263"/>
      <c r="CD1281" s="263"/>
      <c r="CE1281" s="264"/>
      <c r="CF1281" s="264"/>
      <c r="CG1281" s="264"/>
      <c r="CH1281" s="2"/>
    </row>
    <row r="1282" spans="1:86" s="1" customFormat="1" x14ac:dyDescent="0.2">
      <c r="A1282" s="28"/>
      <c r="B1282" s="28"/>
      <c r="C1282" s="28"/>
      <c r="D1282" s="29"/>
      <c r="E1282" s="29"/>
      <c r="F1282" s="111"/>
      <c r="G1282" s="111"/>
      <c r="H1282" s="107"/>
      <c r="I1282" s="115"/>
      <c r="J1282" s="115"/>
      <c r="K1282" s="107"/>
      <c r="L1282" s="115"/>
      <c r="M1282" s="115"/>
      <c r="N1282" s="115"/>
      <c r="O1282" s="115"/>
      <c r="P1282" s="115"/>
      <c r="Q1282" s="30"/>
      <c r="R1282" s="109"/>
      <c r="S1282" s="30"/>
      <c r="T1282" s="30"/>
      <c r="U1282" s="31"/>
      <c r="V1282" s="30"/>
      <c r="W1282" s="30"/>
      <c r="X1282" s="32"/>
      <c r="Y1282" s="33"/>
      <c r="Z1282" s="33"/>
      <c r="AA1282" s="34"/>
      <c r="AB1282" s="52"/>
      <c r="AC1282" s="34"/>
      <c r="AD1282" s="52"/>
      <c r="AE1282" s="35"/>
      <c r="AF1282" s="35"/>
      <c r="AG1282" s="35"/>
      <c r="AH1282" s="35"/>
      <c r="AI1282" s="54"/>
      <c r="AJ1282" s="54"/>
      <c r="AK1282" s="54"/>
      <c r="AL1282" s="54"/>
      <c r="AM1282" s="54"/>
      <c r="AN1282" s="54"/>
      <c r="AO1282" s="54"/>
      <c r="AP1282" s="54"/>
      <c r="AQ1282" s="54"/>
      <c r="AR1282" s="36"/>
      <c r="AS1282" s="116"/>
      <c r="AT1282" s="37"/>
      <c r="AU1282" s="37"/>
      <c r="AV1282" s="16"/>
      <c r="AW1282" s="16"/>
      <c r="AX1282" s="40"/>
      <c r="AY1282" s="40"/>
      <c r="AZ1282" s="40"/>
      <c r="BA1282" s="40"/>
      <c r="BB1282" s="40"/>
      <c r="BC1282" s="40"/>
      <c r="BD1282" s="40"/>
      <c r="BE1282" s="40"/>
      <c r="BF1282" s="40"/>
      <c r="BG1282" s="40"/>
      <c r="BH1282" s="119"/>
      <c r="BI1282" s="119"/>
      <c r="BJ1282" s="41"/>
      <c r="BK1282" s="41"/>
      <c r="BL1282" s="41"/>
      <c r="BM1282" s="41"/>
      <c r="BN1282" s="41"/>
      <c r="BO1282" s="41"/>
      <c r="BP1282" s="41"/>
      <c r="BQ1282" s="41"/>
      <c r="BR1282" s="41"/>
      <c r="BS1282" s="41"/>
      <c r="BT1282" s="114"/>
      <c r="BU1282" s="114"/>
      <c r="BV1282" s="114"/>
      <c r="BW1282" s="114"/>
      <c r="BX1282" s="14"/>
      <c r="BY1282" s="14"/>
      <c r="BZ1282" s="15"/>
      <c r="CA1282" s="263"/>
      <c r="CB1282" s="263"/>
      <c r="CC1282" s="263"/>
      <c r="CD1282" s="263"/>
      <c r="CE1282" s="264"/>
      <c r="CF1282" s="264"/>
      <c r="CG1282" s="264"/>
      <c r="CH1282" s="2"/>
    </row>
    <row r="1283" spans="1:86" s="1" customFormat="1" x14ac:dyDescent="0.2">
      <c r="A1283" s="28"/>
      <c r="B1283" s="28"/>
      <c r="C1283" s="28"/>
      <c r="D1283" s="29"/>
      <c r="E1283" s="29"/>
      <c r="F1283" s="111"/>
      <c r="G1283" s="111"/>
      <c r="H1283" s="107"/>
      <c r="I1283" s="115"/>
      <c r="J1283" s="115"/>
      <c r="K1283" s="107"/>
      <c r="L1283" s="115"/>
      <c r="M1283" s="115"/>
      <c r="N1283" s="115"/>
      <c r="O1283" s="115"/>
      <c r="P1283" s="115"/>
      <c r="Q1283" s="30"/>
      <c r="R1283" s="109"/>
      <c r="S1283" s="30"/>
      <c r="T1283" s="30"/>
      <c r="U1283" s="31"/>
      <c r="V1283" s="30"/>
      <c r="W1283" s="30"/>
      <c r="X1283" s="32"/>
      <c r="Y1283" s="33"/>
      <c r="Z1283" s="33"/>
      <c r="AA1283" s="34"/>
      <c r="AB1283" s="52"/>
      <c r="AC1283" s="34"/>
      <c r="AD1283" s="52"/>
      <c r="AE1283" s="35"/>
      <c r="AF1283" s="35"/>
      <c r="AG1283" s="35"/>
      <c r="AH1283" s="35"/>
      <c r="AI1283" s="54"/>
      <c r="AJ1283" s="54"/>
      <c r="AK1283" s="54"/>
      <c r="AL1283" s="54"/>
      <c r="AM1283" s="54"/>
      <c r="AN1283" s="54"/>
      <c r="AO1283" s="54"/>
      <c r="AP1283" s="54"/>
      <c r="AQ1283" s="54"/>
      <c r="AR1283" s="36"/>
      <c r="AS1283" s="116"/>
      <c r="AT1283" s="37"/>
      <c r="AU1283" s="37"/>
      <c r="AV1283" s="16"/>
      <c r="AW1283" s="16"/>
      <c r="AX1283" s="40"/>
      <c r="AY1283" s="40"/>
      <c r="AZ1283" s="40"/>
      <c r="BA1283" s="40"/>
      <c r="BB1283" s="40"/>
      <c r="BC1283" s="40"/>
      <c r="BD1283" s="40"/>
      <c r="BE1283" s="40"/>
      <c r="BF1283" s="40"/>
      <c r="BG1283" s="40"/>
      <c r="BH1283" s="119"/>
      <c r="BI1283" s="119"/>
      <c r="BJ1283" s="41"/>
      <c r="BK1283" s="41"/>
      <c r="BL1283" s="41"/>
      <c r="BM1283" s="41"/>
      <c r="BN1283" s="41"/>
      <c r="BO1283" s="41"/>
      <c r="BP1283" s="41"/>
      <c r="BQ1283" s="41"/>
      <c r="BR1283" s="41"/>
      <c r="BS1283" s="41"/>
      <c r="BT1283" s="114"/>
      <c r="BU1283" s="114"/>
      <c r="BV1283" s="114"/>
      <c r="BW1283" s="114"/>
      <c r="BX1283" s="14"/>
      <c r="BY1283" s="14"/>
      <c r="BZ1283" s="15"/>
      <c r="CA1283" s="263"/>
      <c r="CB1283" s="263"/>
      <c r="CC1283" s="263"/>
      <c r="CD1283" s="263"/>
      <c r="CE1283" s="264"/>
      <c r="CF1283" s="264"/>
      <c r="CG1283" s="264"/>
      <c r="CH1283" s="2"/>
    </row>
    <row r="1284" spans="1:86" s="1" customFormat="1" x14ac:dyDescent="0.2">
      <c r="A1284" s="28"/>
      <c r="B1284" s="28"/>
      <c r="C1284" s="28"/>
      <c r="D1284" s="29"/>
      <c r="E1284" s="29"/>
      <c r="F1284" s="111"/>
      <c r="G1284" s="111"/>
      <c r="H1284" s="107"/>
      <c r="I1284" s="115"/>
      <c r="J1284" s="115"/>
      <c r="K1284" s="107"/>
      <c r="L1284" s="115"/>
      <c r="M1284" s="115"/>
      <c r="N1284" s="115"/>
      <c r="O1284" s="115"/>
      <c r="P1284" s="115"/>
      <c r="Q1284" s="30"/>
      <c r="R1284" s="109"/>
      <c r="S1284" s="30"/>
      <c r="T1284" s="30"/>
      <c r="U1284" s="31"/>
      <c r="V1284" s="30"/>
      <c r="W1284" s="30"/>
      <c r="X1284" s="32"/>
      <c r="Y1284" s="33"/>
      <c r="Z1284" s="33"/>
      <c r="AA1284" s="34"/>
      <c r="AB1284" s="52"/>
      <c r="AC1284" s="34"/>
      <c r="AD1284" s="52"/>
      <c r="AE1284" s="35"/>
      <c r="AF1284" s="35"/>
      <c r="AG1284" s="35"/>
      <c r="AH1284" s="35"/>
      <c r="AI1284" s="54"/>
      <c r="AJ1284" s="54"/>
      <c r="AK1284" s="54"/>
      <c r="AL1284" s="54"/>
      <c r="AM1284" s="54"/>
      <c r="AN1284" s="54"/>
      <c r="AO1284" s="54"/>
      <c r="AP1284" s="54"/>
      <c r="AQ1284" s="54"/>
      <c r="AR1284" s="36"/>
      <c r="AS1284" s="116"/>
      <c r="AT1284" s="37"/>
      <c r="AU1284" s="37"/>
      <c r="AV1284" s="16"/>
      <c r="AW1284" s="16"/>
      <c r="AX1284" s="40"/>
      <c r="AY1284" s="40"/>
      <c r="AZ1284" s="40"/>
      <c r="BA1284" s="40"/>
      <c r="BB1284" s="40"/>
      <c r="BC1284" s="40"/>
      <c r="BD1284" s="40"/>
      <c r="BE1284" s="40"/>
      <c r="BF1284" s="40"/>
      <c r="BG1284" s="40"/>
      <c r="BH1284" s="119"/>
      <c r="BI1284" s="119"/>
      <c r="BJ1284" s="41"/>
      <c r="BK1284" s="41"/>
      <c r="BL1284" s="41"/>
      <c r="BM1284" s="41"/>
      <c r="BN1284" s="41"/>
      <c r="BO1284" s="41"/>
      <c r="BP1284" s="41"/>
      <c r="BQ1284" s="41"/>
      <c r="BR1284" s="41"/>
      <c r="BS1284" s="41"/>
      <c r="BT1284" s="114"/>
      <c r="BU1284" s="114"/>
      <c r="BV1284" s="114"/>
      <c r="BW1284" s="114"/>
      <c r="BX1284" s="14"/>
      <c r="BY1284" s="14"/>
      <c r="BZ1284" s="15"/>
      <c r="CA1284" s="263"/>
      <c r="CB1284" s="263"/>
      <c r="CC1284" s="263"/>
      <c r="CD1284" s="263"/>
      <c r="CE1284" s="264"/>
      <c r="CF1284" s="264"/>
      <c r="CG1284" s="264"/>
      <c r="CH1284" s="2"/>
    </row>
    <row r="1285" spans="1:86" s="1" customFormat="1" x14ac:dyDescent="0.2">
      <c r="A1285" s="28"/>
      <c r="B1285" s="28"/>
      <c r="C1285" s="28"/>
      <c r="D1285" s="29"/>
      <c r="E1285" s="29"/>
      <c r="F1285" s="111"/>
      <c r="G1285" s="111"/>
      <c r="H1285" s="107"/>
      <c r="I1285" s="115"/>
      <c r="J1285" s="115"/>
      <c r="K1285" s="107"/>
      <c r="L1285" s="115"/>
      <c r="M1285" s="115"/>
      <c r="N1285" s="115"/>
      <c r="O1285" s="115"/>
      <c r="P1285" s="115"/>
      <c r="Q1285" s="30"/>
      <c r="R1285" s="109"/>
      <c r="S1285" s="30"/>
      <c r="T1285" s="30"/>
      <c r="U1285" s="31"/>
      <c r="V1285" s="30"/>
      <c r="W1285" s="30"/>
      <c r="X1285" s="32"/>
      <c r="Y1285" s="33"/>
      <c r="Z1285" s="33"/>
      <c r="AA1285" s="34"/>
      <c r="AB1285" s="52"/>
      <c r="AC1285" s="34"/>
      <c r="AD1285" s="52"/>
      <c r="AE1285" s="35"/>
      <c r="AF1285" s="35"/>
      <c r="AG1285" s="35"/>
      <c r="AH1285" s="35"/>
      <c r="AI1285" s="54"/>
      <c r="AJ1285" s="54"/>
      <c r="AK1285" s="54"/>
      <c r="AL1285" s="54"/>
      <c r="AM1285" s="54"/>
      <c r="AN1285" s="54"/>
      <c r="AO1285" s="54"/>
      <c r="AP1285" s="54"/>
      <c r="AQ1285" s="54"/>
      <c r="AR1285" s="36"/>
      <c r="AS1285" s="116"/>
      <c r="AT1285" s="37"/>
      <c r="AU1285" s="37"/>
      <c r="AV1285" s="16"/>
      <c r="AW1285" s="16"/>
      <c r="AX1285" s="40"/>
      <c r="AY1285" s="40"/>
      <c r="AZ1285" s="40"/>
      <c r="BA1285" s="40"/>
      <c r="BB1285" s="40"/>
      <c r="BC1285" s="40"/>
      <c r="BD1285" s="40"/>
      <c r="BE1285" s="40"/>
      <c r="BF1285" s="40"/>
      <c r="BG1285" s="40"/>
      <c r="BH1285" s="119"/>
      <c r="BI1285" s="119"/>
      <c r="BJ1285" s="41"/>
      <c r="BK1285" s="41"/>
      <c r="BL1285" s="41"/>
      <c r="BM1285" s="41"/>
      <c r="BN1285" s="41"/>
      <c r="BO1285" s="41"/>
      <c r="BP1285" s="41"/>
      <c r="BQ1285" s="41"/>
      <c r="BR1285" s="41"/>
      <c r="BS1285" s="41"/>
      <c r="BT1285" s="114"/>
      <c r="BU1285" s="114"/>
      <c r="BV1285" s="114"/>
      <c r="BW1285" s="114"/>
      <c r="BX1285" s="14"/>
      <c r="BY1285" s="14"/>
      <c r="BZ1285" s="15"/>
      <c r="CA1285" s="263"/>
      <c r="CB1285" s="263"/>
      <c r="CC1285" s="263"/>
      <c r="CD1285" s="263"/>
      <c r="CE1285" s="264"/>
      <c r="CF1285" s="264"/>
      <c r="CG1285" s="264"/>
      <c r="CH1285" s="2"/>
    </row>
    <row r="1286" spans="1:86" s="1" customFormat="1" x14ac:dyDescent="0.2">
      <c r="A1286" s="28"/>
      <c r="B1286" s="28"/>
      <c r="C1286" s="28"/>
      <c r="D1286" s="29"/>
      <c r="E1286" s="29"/>
      <c r="F1286" s="111"/>
      <c r="G1286" s="111"/>
      <c r="H1286" s="107"/>
      <c r="I1286" s="115"/>
      <c r="J1286" s="115"/>
      <c r="K1286" s="107"/>
      <c r="L1286" s="115"/>
      <c r="M1286" s="115"/>
      <c r="N1286" s="115"/>
      <c r="O1286" s="115"/>
      <c r="P1286" s="115"/>
      <c r="Q1286" s="30"/>
      <c r="R1286" s="109"/>
      <c r="S1286" s="30"/>
      <c r="T1286" s="30"/>
      <c r="U1286" s="31"/>
      <c r="V1286" s="30"/>
      <c r="W1286" s="30"/>
      <c r="X1286" s="32"/>
      <c r="Y1286" s="33"/>
      <c r="Z1286" s="33"/>
      <c r="AA1286" s="34"/>
      <c r="AB1286" s="52"/>
      <c r="AC1286" s="34"/>
      <c r="AD1286" s="52"/>
      <c r="AE1286" s="35"/>
      <c r="AF1286" s="35"/>
      <c r="AG1286" s="35"/>
      <c r="AH1286" s="35"/>
      <c r="AI1286" s="54"/>
      <c r="AJ1286" s="54"/>
      <c r="AK1286" s="54"/>
      <c r="AL1286" s="54"/>
      <c r="AM1286" s="54"/>
      <c r="AN1286" s="54"/>
      <c r="AO1286" s="54"/>
      <c r="AP1286" s="54"/>
      <c r="AQ1286" s="54"/>
      <c r="AR1286" s="36"/>
      <c r="AS1286" s="116"/>
      <c r="AT1286" s="37"/>
      <c r="AU1286" s="37"/>
      <c r="AV1286" s="16"/>
      <c r="AW1286" s="16"/>
      <c r="AX1286" s="40"/>
      <c r="AY1286" s="40"/>
      <c r="AZ1286" s="40"/>
      <c r="BA1286" s="40"/>
      <c r="BB1286" s="40"/>
      <c r="BC1286" s="40"/>
      <c r="BD1286" s="40"/>
      <c r="BE1286" s="40"/>
      <c r="BF1286" s="40"/>
      <c r="BG1286" s="40"/>
      <c r="BH1286" s="119"/>
      <c r="BI1286" s="119"/>
      <c r="BJ1286" s="41"/>
      <c r="BK1286" s="41"/>
      <c r="BL1286" s="41"/>
      <c r="BM1286" s="41"/>
      <c r="BN1286" s="41"/>
      <c r="BO1286" s="41"/>
      <c r="BP1286" s="41"/>
      <c r="BQ1286" s="41"/>
      <c r="BR1286" s="41"/>
      <c r="BS1286" s="41"/>
      <c r="BT1286" s="114"/>
      <c r="BU1286" s="114"/>
      <c r="BV1286" s="114"/>
      <c r="BW1286" s="114"/>
      <c r="BX1286" s="14"/>
      <c r="BY1286" s="14"/>
      <c r="BZ1286" s="15"/>
      <c r="CA1286" s="263"/>
      <c r="CB1286" s="263"/>
      <c r="CC1286" s="263"/>
      <c r="CD1286" s="263"/>
      <c r="CE1286" s="264"/>
      <c r="CF1286" s="264"/>
      <c r="CG1286" s="264"/>
      <c r="CH1286" s="2"/>
    </row>
    <row r="1287" spans="1:86" s="1" customFormat="1" x14ac:dyDescent="0.2">
      <c r="A1287" s="28"/>
      <c r="B1287" s="28"/>
      <c r="C1287" s="28"/>
      <c r="D1287" s="29"/>
      <c r="E1287" s="29"/>
      <c r="F1287" s="111"/>
      <c r="G1287" s="111"/>
      <c r="H1287" s="107"/>
      <c r="I1287" s="115"/>
      <c r="J1287" s="115"/>
      <c r="K1287" s="107"/>
      <c r="L1287" s="115"/>
      <c r="M1287" s="115"/>
      <c r="N1287" s="115"/>
      <c r="O1287" s="115"/>
      <c r="P1287" s="115"/>
      <c r="Q1287" s="30"/>
      <c r="R1287" s="109"/>
      <c r="S1287" s="30"/>
      <c r="T1287" s="30"/>
      <c r="U1287" s="31"/>
      <c r="V1287" s="30"/>
      <c r="W1287" s="30"/>
      <c r="X1287" s="32"/>
      <c r="Y1287" s="33"/>
      <c r="Z1287" s="33"/>
      <c r="AA1287" s="34"/>
      <c r="AB1287" s="52"/>
      <c r="AC1287" s="34"/>
      <c r="AD1287" s="52"/>
      <c r="AE1287" s="35"/>
      <c r="AF1287" s="35"/>
      <c r="AG1287" s="35"/>
      <c r="AH1287" s="35"/>
      <c r="AI1287" s="54"/>
      <c r="AJ1287" s="54"/>
      <c r="AK1287" s="54"/>
      <c r="AL1287" s="54"/>
      <c r="AM1287" s="54"/>
      <c r="AN1287" s="54"/>
      <c r="AO1287" s="54"/>
      <c r="AP1287" s="54"/>
      <c r="AQ1287" s="54"/>
      <c r="AR1287" s="36"/>
      <c r="AS1287" s="116"/>
      <c r="AT1287" s="37"/>
      <c r="AU1287" s="37"/>
      <c r="AV1287" s="16"/>
      <c r="AW1287" s="16"/>
      <c r="AX1287" s="40"/>
      <c r="AY1287" s="40"/>
      <c r="AZ1287" s="40"/>
      <c r="BA1287" s="40"/>
      <c r="BB1287" s="40"/>
      <c r="BC1287" s="40"/>
      <c r="BD1287" s="40"/>
      <c r="BE1287" s="40"/>
      <c r="BF1287" s="40"/>
      <c r="BG1287" s="40"/>
      <c r="BH1287" s="119"/>
      <c r="BI1287" s="119"/>
      <c r="BJ1287" s="41"/>
      <c r="BK1287" s="41"/>
      <c r="BL1287" s="41"/>
      <c r="BM1287" s="41"/>
      <c r="BN1287" s="41"/>
      <c r="BO1287" s="41"/>
      <c r="BP1287" s="41"/>
      <c r="BQ1287" s="41"/>
      <c r="BR1287" s="41"/>
      <c r="BS1287" s="41"/>
      <c r="BT1287" s="114"/>
      <c r="BU1287" s="114"/>
      <c r="BV1287" s="114"/>
      <c r="BW1287" s="114"/>
      <c r="BX1287" s="14"/>
      <c r="BY1287" s="14"/>
      <c r="BZ1287" s="15"/>
      <c r="CA1287" s="263"/>
      <c r="CB1287" s="263"/>
      <c r="CC1287" s="263"/>
      <c r="CD1287" s="263"/>
      <c r="CE1287" s="264"/>
      <c r="CF1287" s="264"/>
      <c r="CG1287" s="264"/>
      <c r="CH1287" s="2"/>
    </row>
    <row r="1288" spans="1:86" s="1" customFormat="1" x14ac:dyDescent="0.2">
      <c r="A1288" s="28"/>
      <c r="B1288" s="28"/>
      <c r="C1288" s="28"/>
      <c r="D1288" s="29"/>
      <c r="E1288" s="29"/>
      <c r="F1288" s="111"/>
      <c r="G1288" s="111"/>
      <c r="H1288" s="107"/>
      <c r="I1288" s="115"/>
      <c r="J1288" s="115"/>
      <c r="K1288" s="107"/>
      <c r="L1288" s="115"/>
      <c r="M1288" s="115"/>
      <c r="N1288" s="115"/>
      <c r="O1288" s="115"/>
      <c r="P1288" s="115"/>
      <c r="Q1288" s="30"/>
      <c r="R1288" s="109"/>
      <c r="S1288" s="30"/>
      <c r="T1288" s="30"/>
      <c r="U1288" s="31"/>
      <c r="V1288" s="30"/>
      <c r="W1288" s="30"/>
      <c r="X1288" s="32"/>
      <c r="Y1288" s="33"/>
      <c r="Z1288" s="33"/>
      <c r="AA1288" s="34"/>
      <c r="AB1288" s="52"/>
      <c r="AC1288" s="34"/>
      <c r="AD1288" s="52"/>
      <c r="AE1288" s="35"/>
      <c r="AF1288" s="35"/>
      <c r="AG1288" s="35"/>
      <c r="AH1288" s="35"/>
      <c r="AI1288" s="54"/>
      <c r="AJ1288" s="54"/>
      <c r="AK1288" s="54"/>
      <c r="AL1288" s="54"/>
      <c r="AM1288" s="54"/>
      <c r="AN1288" s="54"/>
      <c r="AO1288" s="54"/>
      <c r="AP1288" s="54"/>
      <c r="AQ1288" s="54"/>
      <c r="AR1288" s="36"/>
      <c r="AS1288" s="116"/>
      <c r="AT1288" s="37"/>
      <c r="AU1288" s="37"/>
      <c r="AV1288" s="16"/>
      <c r="AW1288" s="16"/>
      <c r="AX1288" s="40"/>
      <c r="AY1288" s="40"/>
      <c r="AZ1288" s="40"/>
      <c r="BA1288" s="40"/>
      <c r="BB1288" s="40"/>
      <c r="BC1288" s="40"/>
      <c r="BD1288" s="40"/>
      <c r="BE1288" s="40"/>
      <c r="BF1288" s="40"/>
      <c r="BG1288" s="40"/>
      <c r="BH1288" s="119"/>
      <c r="BI1288" s="119"/>
      <c r="BJ1288" s="41"/>
      <c r="BK1288" s="41"/>
      <c r="BL1288" s="41"/>
      <c r="BM1288" s="41"/>
      <c r="BN1288" s="41"/>
      <c r="BO1288" s="41"/>
      <c r="BP1288" s="41"/>
      <c r="BQ1288" s="41"/>
      <c r="BR1288" s="41"/>
      <c r="BS1288" s="41"/>
      <c r="BT1288" s="114"/>
      <c r="BU1288" s="114"/>
      <c r="BV1288" s="114"/>
      <c r="BW1288" s="114"/>
      <c r="BX1288" s="14"/>
      <c r="BY1288" s="14"/>
      <c r="BZ1288" s="15"/>
      <c r="CA1288" s="263"/>
      <c r="CB1288" s="263"/>
      <c r="CC1288" s="263"/>
      <c r="CD1288" s="263"/>
      <c r="CE1288" s="264"/>
      <c r="CF1288" s="264"/>
      <c r="CG1288" s="264"/>
      <c r="CH1288" s="2"/>
    </row>
    <row r="1289" spans="1:86" s="1" customFormat="1" x14ac:dyDescent="0.2">
      <c r="A1289" s="28"/>
      <c r="B1289" s="28"/>
      <c r="C1289" s="28"/>
      <c r="D1289" s="29"/>
      <c r="E1289" s="29"/>
      <c r="F1289" s="111"/>
      <c r="G1289" s="111"/>
      <c r="H1289" s="107"/>
      <c r="I1289" s="115"/>
      <c r="J1289" s="115"/>
      <c r="K1289" s="107"/>
      <c r="L1289" s="115"/>
      <c r="M1289" s="115"/>
      <c r="N1289" s="115"/>
      <c r="O1289" s="115"/>
      <c r="P1289" s="115"/>
      <c r="Q1289" s="30"/>
      <c r="R1289" s="109"/>
      <c r="S1289" s="30"/>
      <c r="T1289" s="30"/>
      <c r="U1289" s="31"/>
      <c r="V1289" s="30"/>
      <c r="W1289" s="30"/>
      <c r="X1289" s="32"/>
      <c r="Y1289" s="33"/>
      <c r="Z1289" s="33"/>
      <c r="AA1289" s="34"/>
      <c r="AB1289" s="52"/>
      <c r="AC1289" s="34"/>
      <c r="AD1289" s="52"/>
      <c r="AE1289" s="35"/>
      <c r="AF1289" s="35"/>
      <c r="AG1289" s="35"/>
      <c r="AH1289" s="35"/>
      <c r="AI1289" s="54"/>
      <c r="AJ1289" s="54"/>
      <c r="AK1289" s="54"/>
      <c r="AL1289" s="54"/>
      <c r="AM1289" s="54"/>
      <c r="AN1289" s="54"/>
      <c r="AO1289" s="54"/>
      <c r="AP1289" s="54"/>
      <c r="AQ1289" s="54"/>
      <c r="AR1289" s="36"/>
      <c r="AS1289" s="116"/>
      <c r="AT1289" s="37"/>
      <c r="AU1289" s="37"/>
      <c r="AV1289" s="16"/>
      <c r="AW1289" s="16"/>
      <c r="AX1289" s="40"/>
      <c r="AY1289" s="40"/>
      <c r="AZ1289" s="40"/>
      <c r="BA1289" s="40"/>
      <c r="BB1289" s="40"/>
      <c r="BC1289" s="40"/>
      <c r="BD1289" s="40"/>
      <c r="BE1289" s="40"/>
      <c r="BF1289" s="40"/>
      <c r="BG1289" s="40"/>
      <c r="BH1289" s="119"/>
      <c r="BI1289" s="119"/>
      <c r="BJ1289" s="41"/>
      <c r="BK1289" s="41"/>
      <c r="BL1289" s="41"/>
      <c r="BM1289" s="41"/>
      <c r="BN1289" s="41"/>
      <c r="BO1289" s="41"/>
      <c r="BP1289" s="41"/>
      <c r="BQ1289" s="41"/>
      <c r="BR1289" s="41"/>
      <c r="BS1289" s="41"/>
      <c r="BT1289" s="114"/>
      <c r="BU1289" s="114"/>
      <c r="BV1289" s="114"/>
      <c r="BW1289" s="114"/>
      <c r="BX1289" s="14"/>
      <c r="BY1289" s="14"/>
      <c r="BZ1289" s="15"/>
      <c r="CA1289" s="263"/>
      <c r="CB1289" s="263"/>
      <c r="CC1289" s="263"/>
      <c r="CD1289" s="263"/>
      <c r="CE1289" s="264"/>
      <c r="CF1289" s="264"/>
      <c r="CG1289" s="264"/>
      <c r="CH1289" s="2"/>
    </row>
    <row r="1290" spans="1:86" s="1" customFormat="1" x14ac:dyDescent="0.2">
      <c r="A1290" s="28"/>
      <c r="B1290" s="28"/>
      <c r="C1290" s="28"/>
      <c r="D1290" s="29"/>
      <c r="E1290" s="29"/>
      <c r="F1290" s="111"/>
      <c r="G1290" s="111"/>
      <c r="H1290" s="107"/>
      <c r="I1290" s="115"/>
      <c r="J1290" s="115"/>
      <c r="K1290" s="107"/>
      <c r="L1290" s="115"/>
      <c r="M1290" s="115"/>
      <c r="N1290" s="115"/>
      <c r="O1290" s="115"/>
      <c r="P1290" s="115"/>
      <c r="Q1290" s="30"/>
      <c r="R1290" s="109"/>
      <c r="S1290" s="30"/>
      <c r="T1290" s="30"/>
      <c r="U1290" s="31"/>
      <c r="V1290" s="30"/>
      <c r="W1290" s="30"/>
      <c r="X1290" s="32"/>
      <c r="Y1290" s="33"/>
      <c r="Z1290" s="33"/>
      <c r="AA1290" s="34"/>
      <c r="AB1290" s="52"/>
      <c r="AC1290" s="34"/>
      <c r="AD1290" s="52"/>
      <c r="AE1290" s="35"/>
      <c r="AF1290" s="35"/>
      <c r="AG1290" s="35"/>
      <c r="AH1290" s="35"/>
      <c r="AI1290" s="54"/>
      <c r="AJ1290" s="54"/>
      <c r="AK1290" s="54"/>
      <c r="AL1290" s="54"/>
      <c r="AM1290" s="54"/>
      <c r="AN1290" s="54"/>
      <c r="AO1290" s="54"/>
      <c r="AP1290" s="54"/>
      <c r="AQ1290" s="54"/>
      <c r="AR1290" s="36"/>
      <c r="AS1290" s="116"/>
      <c r="AT1290" s="37"/>
      <c r="AU1290" s="37"/>
      <c r="AV1290" s="16"/>
      <c r="AW1290" s="16"/>
      <c r="AX1290" s="40"/>
      <c r="AY1290" s="40"/>
      <c r="AZ1290" s="40"/>
      <c r="BA1290" s="40"/>
      <c r="BB1290" s="40"/>
      <c r="BC1290" s="40"/>
      <c r="BD1290" s="40"/>
      <c r="BE1290" s="40"/>
      <c r="BF1290" s="40"/>
      <c r="BG1290" s="40"/>
      <c r="BH1290" s="119"/>
      <c r="BI1290" s="119"/>
      <c r="BJ1290" s="41"/>
      <c r="BK1290" s="41"/>
      <c r="BL1290" s="41"/>
      <c r="BM1290" s="41"/>
      <c r="BN1290" s="41"/>
      <c r="BO1290" s="41"/>
      <c r="BP1290" s="41"/>
      <c r="BQ1290" s="41"/>
      <c r="BR1290" s="41"/>
      <c r="BS1290" s="41"/>
      <c r="BT1290" s="114"/>
      <c r="BU1290" s="114"/>
      <c r="BV1290" s="114"/>
      <c r="BW1290" s="114"/>
      <c r="BX1290" s="14"/>
      <c r="BY1290" s="14"/>
      <c r="BZ1290" s="15"/>
      <c r="CA1290" s="263"/>
      <c r="CB1290" s="263"/>
      <c r="CC1290" s="263"/>
      <c r="CD1290" s="263"/>
      <c r="CE1290" s="264"/>
      <c r="CF1290" s="264"/>
      <c r="CG1290" s="264"/>
      <c r="CH1290" s="2"/>
    </row>
    <row r="1291" spans="1:86" s="1" customFormat="1" x14ac:dyDescent="0.2">
      <c r="A1291" s="28"/>
      <c r="B1291" s="28"/>
      <c r="C1291" s="28"/>
      <c r="D1291" s="29"/>
      <c r="E1291" s="29"/>
      <c r="F1291" s="111"/>
      <c r="G1291" s="111"/>
      <c r="H1291" s="107"/>
      <c r="I1291" s="115"/>
      <c r="J1291" s="115"/>
      <c r="K1291" s="107"/>
      <c r="L1291" s="115"/>
      <c r="M1291" s="115"/>
      <c r="N1291" s="115"/>
      <c r="O1291" s="115"/>
      <c r="P1291" s="115"/>
      <c r="Q1291" s="30"/>
      <c r="R1291" s="109"/>
      <c r="S1291" s="30"/>
      <c r="T1291" s="30"/>
      <c r="U1291" s="31"/>
      <c r="V1291" s="30"/>
      <c r="W1291" s="30"/>
      <c r="X1291" s="32"/>
      <c r="Y1291" s="33"/>
      <c r="Z1291" s="33"/>
      <c r="AA1291" s="34"/>
      <c r="AB1291" s="52"/>
      <c r="AC1291" s="34"/>
      <c r="AD1291" s="52"/>
      <c r="AE1291" s="35"/>
      <c r="AF1291" s="35"/>
      <c r="AG1291" s="35"/>
      <c r="AH1291" s="35"/>
      <c r="AI1291" s="54"/>
      <c r="AJ1291" s="54"/>
      <c r="AK1291" s="54"/>
      <c r="AL1291" s="54"/>
      <c r="AM1291" s="54"/>
      <c r="AN1291" s="54"/>
      <c r="AO1291" s="54"/>
      <c r="AP1291" s="54"/>
      <c r="AQ1291" s="54"/>
      <c r="AR1291" s="36"/>
      <c r="AS1291" s="116"/>
      <c r="AT1291" s="37"/>
      <c r="AU1291" s="37"/>
      <c r="AV1291" s="16"/>
      <c r="AW1291" s="16"/>
      <c r="AX1291" s="40"/>
      <c r="AY1291" s="40"/>
      <c r="AZ1291" s="40"/>
      <c r="BA1291" s="40"/>
      <c r="BB1291" s="40"/>
      <c r="BC1291" s="40"/>
      <c r="BD1291" s="40"/>
      <c r="BE1291" s="40"/>
      <c r="BF1291" s="40"/>
      <c r="BG1291" s="40"/>
      <c r="BH1291" s="119"/>
      <c r="BI1291" s="119"/>
      <c r="BJ1291" s="41"/>
      <c r="BK1291" s="41"/>
      <c r="BL1291" s="41"/>
      <c r="BM1291" s="41"/>
      <c r="BN1291" s="41"/>
      <c r="BO1291" s="41"/>
      <c r="BP1291" s="41"/>
      <c r="BQ1291" s="41"/>
      <c r="BR1291" s="41"/>
      <c r="BS1291" s="41"/>
      <c r="BT1291" s="114"/>
      <c r="BU1291" s="114"/>
      <c r="BV1291" s="114"/>
      <c r="BW1291" s="114"/>
      <c r="BX1291" s="14"/>
      <c r="BY1291" s="14"/>
      <c r="BZ1291" s="15"/>
      <c r="CA1291" s="263"/>
      <c r="CB1291" s="263"/>
      <c r="CC1291" s="263"/>
      <c r="CD1291" s="263"/>
      <c r="CE1291" s="264"/>
      <c r="CF1291" s="264"/>
      <c r="CG1291" s="264"/>
      <c r="CH1291" s="2"/>
    </row>
    <row r="1292" spans="1:86" s="1" customFormat="1" x14ac:dyDescent="0.2">
      <c r="A1292" s="28"/>
      <c r="B1292" s="28"/>
      <c r="C1292" s="28"/>
      <c r="D1292" s="29"/>
      <c r="E1292" s="29"/>
      <c r="F1292" s="111"/>
      <c r="G1292" s="111"/>
      <c r="H1292" s="107"/>
      <c r="I1292" s="115"/>
      <c r="J1292" s="115"/>
      <c r="K1292" s="107"/>
      <c r="L1292" s="115"/>
      <c r="M1292" s="115"/>
      <c r="N1292" s="115"/>
      <c r="O1292" s="115"/>
      <c r="P1292" s="115"/>
      <c r="Q1292" s="30"/>
      <c r="R1292" s="109"/>
      <c r="S1292" s="30"/>
      <c r="T1292" s="30"/>
      <c r="U1292" s="31"/>
      <c r="V1292" s="30"/>
      <c r="W1292" s="30"/>
      <c r="X1292" s="32"/>
      <c r="Y1292" s="33"/>
      <c r="Z1292" s="33"/>
      <c r="AA1292" s="34"/>
      <c r="AB1292" s="52"/>
      <c r="AC1292" s="34"/>
      <c r="AD1292" s="52"/>
      <c r="AE1292" s="35"/>
      <c r="AF1292" s="35"/>
      <c r="AG1292" s="35"/>
      <c r="AH1292" s="35"/>
      <c r="AI1292" s="54"/>
      <c r="AJ1292" s="54"/>
      <c r="AK1292" s="54"/>
      <c r="AL1292" s="54"/>
      <c r="AM1292" s="54"/>
      <c r="AN1292" s="54"/>
      <c r="AO1292" s="54"/>
      <c r="AP1292" s="54"/>
      <c r="AQ1292" s="54"/>
      <c r="AR1292" s="36"/>
      <c r="AS1292" s="116"/>
      <c r="AT1292" s="37"/>
      <c r="AU1292" s="37"/>
      <c r="AV1292" s="16"/>
      <c r="AW1292" s="16"/>
      <c r="AX1292" s="40"/>
      <c r="AY1292" s="40"/>
      <c r="AZ1292" s="40"/>
      <c r="BA1292" s="40"/>
      <c r="BB1292" s="40"/>
      <c r="BC1292" s="40"/>
      <c r="BD1292" s="40"/>
      <c r="BE1292" s="40"/>
      <c r="BF1292" s="40"/>
      <c r="BG1292" s="40"/>
      <c r="BH1292" s="119"/>
      <c r="BI1292" s="119"/>
      <c r="BJ1292" s="41"/>
      <c r="BK1292" s="41"/>
      <c r="BL1292" s="41"/>
      <c r="BM1292" s="41"/>
      <c r="BN1292" s="41"/>
      <c r="BO1292" s="41"/>
      <c r="BP1292" s="41"/>
      <c r="BQ1292" s="41"/>
      <c r="BR1292" s="41"/>
      <c r="BS1292" s="41"/>
      <c r="BT1292" s="114"/>
      <c r="BU1292" s="114"/>
      <c r="BV1292" s="114"/>
      <c r="BW1292" s="114"/>
      <c r="BX1292" s="14"/>
      <c r="BY1292" s="14"/>
      <c r="BZ1292" s="15"/>
      <c r="CA1292" s="263"/>
      <c r="CB1292" s="263"/>
      <c r="CC1292" s="263"/>
      <c r="CD1292" s="263"/>
      <c r="CE1292" s="264"/>
      <c r="CF1292" s="264"/>
      <c r="CG1292" s="264"/>
      <c r="CH1292" s="2"/>
    </row>
    <row r="1293" spans="1:86" s="1" customFormat="1" x14ac:dyDescent="0.2">
      <c r="A1293" s="28"/>
      <c r="B1293" s="28"/>
      <c r="C1293" s="28"/>
      <c r="D1293" s="29"/>
      <c r="E1293" s="29"/>
      <c r="F1293" s="111"/>
      <c r="G1293" s="111"/>
      <c r="H1293" s="107"/>
      <c r="I1293" s="115"/>
      <c r="J1293" s="115"/>
      <c r="K1293" s="107"/>
      <c r="L1293" s="115"/>
      <c r="M1293" s="115"/>
      <c r="N1293" s="115"/>
      <c r="O1293" s="115"/>
      <c r="P1293" s="115"/>
      <c r="Q1293" s="30"/>
      <c r="R1293" s="109"/>
      <c r="S1293" s="30"/>
      <c r="T1293" s="30"/>
      <c r="U1293" s="31"/>
      <c r="V1293" s="30"/>
      <c r="W1293" s="30"/>
      <c r="X1293" s="32"/>
      <c r="Y1293" s="33"/>
      <c r="Z1293" s="33"/>
      <c r="AA1293" s="34"/>
      <c r="AB1293" s="52"/>
      <c r="AC1293" s="34"/>
      <c r="AD1293" s="52"/>
      <c r="AE1293" s="35"/>
      <c r="AF1293" s="35"/>
      <c r="AG1293" s="35"/>
      <c r="AH1293" s="35"/>
      <c r="AI1293" s="54"/>
      <c r="AJ1293" s="54"/>
      <c r="AK1293" s="54"/>
      <c r="AL1293" s="54"/>
      <c r="AM1293" s="54"/>
      <c r="AN1293" s="54"/>
      <c r="AO1293" s="54"/>
      <c r="AP1293" s="54"/>
      <c r="AQ1293" s="54"/>
      <c r="AR1293" s="36"/>
      <c r="AS1293" s="116"/>
      <c r="AT1293" s="37"/>
      <c r="AU1293" s="37"/>
      <c r="AV1293" s="16"/>
      <c r="AW1293" s="16"/>
      <c r="AX1293" s="40"/>
      <c r="AY1293" s="40"/>
      <c r="AZ1293" s="40"/>
      <c r="BA1293" s="40"/>
      <c r="BB1293" s="40"/>
      <c r="BC1293" s="40"/>
      <c r="BD1293" s="40"/>
      <c r="BE1293" s="40"/>
      <c r="BF1293" s="40"/>
      <c r="BG1293" s="40"/>
      <c r="BH1293" s="119"/>
      <c r="BI1293" s="119"/>
      <c r="BJ1293" s="41"/>
      <c r="BK1293" s="41"/>
      <c r="BL1293" s="41"/>
      <c r="BM1293" s="41"/>
      <c r="BN1293" s="41"/>
      <c r="BO1293" s="41"/>
      <c r="BP1293" s="41"/>
      <c r="BQ1293" s="41"/>
      <c r="BR1293" s="41"/>
      <c r="BS1293" s="41"/>
      <c r="BT1293" s="114"/>
      <c r="BU1293" s="114"/>
      <c r="BV1293" s="114"/>
      <c r="BW1293" s="114"/>
      <c r="BX1293" s="14"/>
      <c r="BY1293" s="14"/>
      <c r="BZ1293" s="15"/>
      <c r="CA1293" s="263"/>
      <c r="CB1293" s="263"/>
      <c r="CC1293" s="263"/>
      <c r="CD1293" s="263"/>
      <c r="CE1293" s="264"/>
      <c r="CF1293" s="264"/>
      <c r="CG1293" s="264"/>
      <c r="CH1293" s="2"/>
    </row>
    <row r="1294" spans="1:86" s="1" customFormat="1" x14ac:dyDescent="0.2">
      <c r="A1294" s="28"/>
      <c r="B1294" s="28"/>
      <c r="C1294" s="28"/>
      <c r="D1294" s="29"/>
      <c r="E1294" s="29"/>
      <c r="F1294" s="111"/>
      <c r="G1294" s="111"/>
      <c r="H1294" s="107"/>
      <c r="I1294" s="115"/>
      <c r="J1294" s="115"/>
      <c r="K1294" s="107"/>
      <c r="L1294" s="115"/>
      <c r="M1294" s="115"/>
      <c r="N1294" s="115"/>
      <c r="O1294" s="115"/>
      <c r="P1294" s="115"/>
      <c r="Q1294" s="30"/>
      <c r="R1294" s="109"/>
      <c r="S1294" s="30"/>
      <c r="T1294" s="30"/>
      <c r="U1294" s="31"/>
      <c r="V1294" s="30"/>
      <c r="W1294" s="30"/>
      <c r="X1294" s="32"/>
      <c r="Y1294" s="33"/>
      <c r="Z1294" s="33"/>
      <c r="AA1294" s="34"/>
      <c r="AB1294" s="52"/>
      <c r="AC1294" s="34"/>
      <c r="AD1294" s="52"/>
      <c r="AE1294" s="35"/>
      <c r="AF1294" s="35"/>
      <c r="AG1294" s="35"/>
      <c r="AH1294" s="35"/>
      <c r="AI1294" s="54"/>
      <c r="AJ1294" s="54"/>
      <c r="AK1294" s="54"/>
      <c r="AL1294" s="54"/>
      <c r="AM1294" s="54"/>
      <c r="AN1294" s="54"/>
      <c r="AO1294" s="54"/>
      <c r="AP1294" s="54"/>
      <c r="AQ1294" s="54"/>
      <c r="AR1294" s="36"/>
      <c r="AS1294" s="116"/>
      <c r="AT1294" s="37"/>
      <c r="AU1294" s="37"/>
      <c r="AV1294" s="16"/>
      <c r="AW1294" s="16"/>
      <c r="AX1294" s="40"/>
      <c r="AY1294" s="40"/>
      <c r="AZ1294" s="40"/>
      <c r="BA1294" s="40"/>
      <c r="BB1294" s="40"/>
      <c r="BC1294" s="40"/>
      <c r="BD1294" s="40"/>
      <c r="BE1294" s="40"/>
      <c r="BF1294" s="40"/>
      <c r="BG1294" s="40"/>
      <c r="BH1294" s="119"/>
      <c r="BI1294" s="119"/>
      <c r="BJ1294" s="41"/>
      <c r="BK1294" s="41"/>
      <c r="BL1294" s="41"/>
      <c r="BM1294" s="41"/>
      <c r="BN1294" s="41"/>
      <c r="BO1294" s="41"/>
      <c r="BP1294" s="41"/>
      <c r="BQ1294" s="41"/>
      <c r="BR1294" s="41"/>
      <c r="BS1294" s="41"/>
      <c r="BT1294" s="114"/>
      <c r="BU1294" s="114"/>
      <c r="BV1294" s="114"/>
      <c r="BW1294" s="114"/>
      <c r="BX1294" s="14"/>
      <c r="BY1294" s="14"/>
      <c r="BZ1294" s="15"/>
      <c r="CA1294" s="263"/>
      <c r="CB1294" s="263"/>
      <c r="CC1294" s="263"/>
      <c r="CD1294" s="263"/>
      <c r="CE1294" s="264"/>
      <c r="CF1294" s="264"/>
      <c r="CG1294" s="264"/>
      <c r="CH1294" s="2"/>
    </row>
    <row r="1295" spans="1:86" s="1" customFormat="1" x14ac:dyDescent="0.2">
      <c r="A1295" s="28"/>
      <c r="B1295" s="28"/>
      <c r="C1295" s="28"/>
      <c r="D1295" s="29"/>
      <c r="E1295" s="29"/>
      <c r="F1295" s="111"/>
      <c r="G1295" s="111"/>
      <c r="H1295" s="107"/>
      <c r="I1295" s="115"/>
      <c r="J1295" s="115"/>
      <c r="K1295" s="107"/>
      <c r="L1295" s="115"/>
      <c r="M1295" s="115"/>
      <c r="N1295" s="115"/>
      <c r="O1295" s="115"/>
      <c r="P1295" s="115"/>
      <c r="Q1295" s="30"/>
      <c r="R1295" s="109"/>
      <c r="S1295" s="30"/>
      <c r="T1295" s="30"/>
      <c r="U1295" s="31"/>
      <c r="V1295" s="30"/>
      <c r="W1295" s="30"/>
      <c r="X1295" s="32"/>
      <c r="Y1295" s="33"/>
      <c r="Z1295" s="33"/>
      <c r="AA1295" s="34"/>
      <c r="AB1295" s="52"/>
      <c r="AC1295" s="34"/>
      <c r="AD1295" s="52"/>
      <c r="AE1295" s="35"/>
      <c r="AF1295" s="35"/>
      <c r="AG1295" s="35"/>
      <c r="AH1295" s="35"/>
      <c r="AI1295" s="54"/>
      <c r="AJ1295" s="54"/>
      <c r="AK1295" s="54"/>
      <c r="AL1295" s="54"/>
      <c r="AM1295" s="54"/>
      <c r="AN1295" s="54"/>
      <c r="AO1295" s="54"/>
      <c r="AP1295" s="54"/>
      <c r="AQ1295" s="54"/>
      <c r="AR1295" s="36"/>
      <c r="AS1295" s="116"/>
      <c r="AT1295" s="37"/>
      <c r="AU1295" s="37"/>
      <c r="AV1295" s="16"/>
      <c r="AW1295" s="16"/>
      <c r="AX1295" s="40"/>
      <c r="AY1295" s="40"/>
      <c r="AZ1295" s="40"/>
      <c r="BA1295" s="40"/>
      <c r="BB1295" s="40"/>
      <c r="BC1295" s="40"/>
      <c r="BD1295" s="40"/>
      <c r="BE1295" s="40"/>
      <c r="BF1295" s="40"/>
      <c r="BG1295" s="40"/>
      <c r="BH1295" s="119"/>
      <c r="BI1295" s="119"/>
      <c r="BJ1295" s="41"/>
      <c r="BK1295" s="41"/>
      <c r="BL1295" s="41"/>
      <c r="BM1295" s="41"/>
      <c r="BN1295" s="41"/>
      <c r="BO1295" s="41"/>
      <c r="BP1295" s="41"/>
      <c r="BQ1295" s="41"/>
      <c r="BR1295" s="41"/>
      <c r="BS1295" s="41"/>
      <c r="BT1295" s="114"/>
      <c r="BU1295" s="114"/>
      <c r="BV1295" s="114"/>
      <c r="BW1295" s="114"/>
      <c r="BX1295" s="14"/>
      <c r="BY1295" s="14"/>
      <c r="BZ1295" s="15"/>
      <c r="CA1295" s="263"/>
      <c r="CB1295" s="263"/>
      <c r="CC1295" s="263"/>
      <c r="CD1295" s="263"/>
      <c r="CE1295" s="264"/>
      <c r="CF1295" s="264"/>
      <c r="CG1295" s="264"/>
      <c r="CH1295" s="2"/>
    </row>
    <row r="1296" spans="1:86" s="1" customFormat="1" x14ac:dyDescent="0.2">
      <c r="A1296" s="28"/>
      <c r="B1296" s="28"/>
      <c r="C1296" s="28"/>
      <c r="D1296" s="29"/>
      <c r="E1296" s="29"/>
      <c r="F1296" s="111"/>
      <c r="G1296" s="111"/>
      <c r="H1296" s="107"/>
      <c r="I1296" s="115"/>
      <c r="J1296" s="115"/>
      <c r="K1296" s="107"/>
      <c r="L1296" s="115"/>
      <c r="M1296" s="115"/>
      <c r="N1296" s="115"/>
      <c r="O1296" s="115"/>
      <c r="P1296" s="115"/>
      <c r="Q1296" s="30"/>
      <c r="R1296" s="109"/>
      <c r="S1296" s="30"/>
      <c r="T1296" s="30"/>
      <c r="U1296" s="31"/>
      <c r="V1296" s="30"/>
      <c r="W1296" s="30"/>
      <c r="X1296" s="32"/>
      <c r="Y1296" s="33"/>
      <c r="Z1296" s="33"/>
      <c r="AA1296" s="34"/>
      <c r="AB1296" s="52"/>
      <c r="AC1296" s="34"/>
      <c r="AD1296" s="52"/>
      <c r="AE1296" s="35"/>
      <c r="AF1296" s="35"/>
      <c r="AG1296" s="35"/>
      <c r="AH1296" s="35"/>
      <c r="AI1296" s="54"/>
      <c r="AJ1296" s="54"/>
      <c r="AK1296" s="54"/>
      <c r="AL1296" s="54"/>
      <c r="AM1296" s="54"/>
      <c r="AN1296" s="54"/>
      <c r="AO1296" s="54"/>
      <c r="AP1296" s="54"/>
      <c r="AQ1296" s="54"/>
      <c r="AR1296" s="36"/>
      <c r="AS1296" s="116"/>
      <c r="AT1296" s="37"/>
      <c r="AU1296" s="37"/>
      <c r="AV1296" s="16"/>
      <c r="AW1296" s="16"/>
      <c r="AX1296" s="40"/>
      <c r="AY1296" s="40"/>
      <c r="AZ1296" s="40"/>
      <c r="BA1296" s="40"/>
      <c r="BB1296" s="40"/>
      <c r="BC1296" s="40"/>
      <c r="BD1296" s="40"/>
      <c r="BE1296" s="40"/>
      <c r="BF1296" s="40"/>
      <c r="BG1296" s="40"/>
      <c r="BH1296" s="119"/>
      <c r="BI1296" s="119"/>
      <c r="BJ1296" s="41"/>
      <c r="BK1296" s="41"/>
      <c r="BL1296" s="41"/>
      <c r="BM1296" s="41"/>
      <c r="BN1296" s="41"/>
      <c r="BO1296" s="41"/>
      <c r="BP1296" s="41"/>
      <c r="BQ1296" s="41"/>
      <c r="BR1296" s="41"/>
      <c r="BS1296" s="41"/>
      <c r="BT1296" s="114"/>
      <c r="BU1296" s="114"/>
      <c r="BV1296" s="114"/>
      <c r="BW1296" s="114"/>
      <c r="BX1296" s="14"/>
      <c r="BY1296" s="14"/>
      <c r="BZ1296" s="15"/>
      <c r="CA1296" s="263"/>
      <c r="CB1296" s="263"/>
      <c r="CC1296" s="263"/>
      <c r="CD1296" s="263"/>
      <c r="CE1296" s="264"/>
      <c r="CF1296" s="264"/>
      <c r="CG1296" s="264"/>
      <c r="CH1296" s="2"/>
    </row>
    <row r="1297" spans="1:86" s="1" customFormat="1" x14ac:dyDescent="0.2">
      <c r="A1297" s="28"/>
      <c r="B1297" s="28"/>
      <c r="C1297" s="28"/>
      <c r="D1297" s="29"/>
      <c r="E1297" s="29"/>
      <c r="F1297" s="111"/>
      <c r="G1297" s="111"/>
      <c r="H1297" s="107"/>
      <c r="I1297" s="115"/>
      <c r="J1297" s="115"/>
      <c r="K1297" s="107"/>
      <c r="L1297" s="115"/>
      <c r="M1297" s="115"/>
      <c r="N1297" s="115"/>
      <c r="O1297" s="115"/>
      <c r="P1297" s="115"/>
      <c r="Q1297" s="30"/>
      <c r="R1297" s="109"/>
      <c r="S1297" s="30"/>
      <c r="T1297" s="30"/>
      <c r="U1297" s="31"/>
      <c r="V1297" s="30"/>
      <c r="W1297" s="30"/>
      <c r="X1297" s="32"/>
      <c r="Y1297" s="33"/>
      <c r="Z1297" s="33"/>
      <c r="AA1297" s="34"/>
      <c r="AB1297" s="52"/>
      <c r="AC1297" s="34"/>
      <c r="AD1297" s="52"/>
      <c r="AE1297" s="35"/>
      <c r="AF1297" s="35"/>
      <c r="AG1297" s="35"/>
      <c r="AH1297" s="35"/>
      <c r="AI1297" s="54"/>
      <c r="AJ1297" s="54"/>
      <c r="AK1297" s="54"/>
      <c r="AL1297" s="54"/>
      <c r="AM1297" s="54"/>
      <c r="AN1297" s="54"/>
      <c r="AO1297" s="54"/>
      <c r="AP1297" s="54"/>
      <c r="AQ1297" s="54"/>
      <c r="AR1297" s="36"/>
      <c r="AS1297" s="116"/>
      <c r="AT1297" s="37"/>
      <c r="AU1297" s="37"/>
      <c r="AV1297" s="16"/>
      <c r="AW1297" s="16"/>
      <c r="AX1297" s="40"/>
      <c r="AY1297" s="40"/>
      <c r="AZ1297" s="40"/>
      <c r="BA1297" s="40"/>
      <c r="BB1297" s="40"/>
      <c r="BC1297" s="40"/>
      <c r="BD1297" s="40"/>
      <c r="BE1297" s="40"/>
      <c r="BF1297" s="40"/>
      <c r="BG1297" s="40"/>
      <c r="BH1297" s="119"/>
      <c r="BI1297" s="119"/>
      <c r="BJ1297" s="41"/>
      <c r="BK1297" s="41"/>
      <c r="BL1297" s="41"/>
      <c r="BM1297" s="41"/>
      <c r="BN1297" s="41"/>
      <c r="BO1297" s="41"/>
      <c r="BP1297" s="41"/>
      <c r="BQ1297" s="41"/>
      <c r="BR1297" s="41"/>
      <c r="BS1297" s="41"/>
      <c r="BT1297" s="114"/>
      <c r="BU1297" s="114"/>
      <c r="BV1297" s="114"/>
      <c r="BW1297" s="114"/>
      <c r="BX1297" s="14"/>
      <c r="BY1297" s="14"/>
      <c r="BZ1297" s="15"/>
      <c r="CA1297" s="263"/>
      <c r="CB1297" s="263"/>
      <c r="CC1297" s="263"/>
      <c r="CD1297" s="263"/>
      <c r="CE1297" s="264"/>
      <c r="CF1297" s="264"/>
      <c r="CG1297" s="264"/>
      <c r="CH1297" s="2"/>
    </row>
    <row r="1298" spans="1:86" s="1" customFormat="1" x14ac:dyDescent="0.2">
      <c r="A1298" s="28"/>
      <c r="B1298" s="28"/>
      <c r="C1298" s="28"/>
      <c r="D1298" s="29"/>
      <c r="E1298" s="29"/>
      <c r="F1298" s="111"/>
      <c r="G1298" s="111"/>
      <c r="H1298" s="107"/>
      <c r="I1298" s="115"/>
      <c r="J1298" s="115"/>
      <c r="K1298" s="107"/>
      <c r="L1298" s="115"/>
      <c r="M1298" s="115"/>
      <c r="N1298" s="115"/>
      <c r="O1298" s="115"/>
      <c r="P1298" s="115"/>
      <c r="Q1298" s="30"/>
      <c r="R1298" s="109"/>
      <c r="S1298" s="30"/>
      <c r="T1298" s="30"/>
      <c r="U1298" s="31"/>
      <c r="V1298" s="30"/>
      <c r="W1298" s="30"/>
      <c r="X1298" s="32"/>
      <c r="Y1298" s="33"/>
      <c r="Z1298" s="33"/>
      <c r="AA1298" s="34"/>
      <c r="AB1298" s="52"/>
      <c r="AC1298" s="34"/>
      <c r="AD1298" s="52"/>
      <c r="AE1298" s="35"/>
      <c r="AF1298" s="35"/>
      <c r="AG1298" s="35"/>
      <c r="AH1298" s="35"/>
      <c r="AI1298" s="54"/>
      <c r="AJ1298" s="54"/>
      <c r="AK1298" s="54"/>
      <c r="AL1298" s="54"/>
      <c r="AM1298" s="54"/>
      <c r="AN1298" s="54"/>
      <c r="AO1298" s="54"/>
      <c r="AP1298" s="54"/>
      <c r="AQ1298" s="54"/>
      <c r="AR1298" s="36"/>
      <c r="AS1298" s="116"/>
      <c r="AT1298" s="37"/>
      <c r="AU1298" s="37"/>
      <c r="AV1298" s="16"/>
      <c r="AW1298" s="16"/>
      <c r="AX1298" s="40"/>
      <c r="AY1298" s="40"/>
      <c r="AZ1298" s="40"/>
      <c r="BA1298" s="40"/>
      <c r="BB1298" s="40"/>
      <c r="BC1298" s="40"/>
      <c r="BD1298" s="40"/>
      <c r="BE1298" s="40"/>
      <c r="BF1298" s="40"/>
      <c r="BG1298" s="40"/>
      <c r="BH1298" s="119"/>
      <c r="BI1298" s="119"/>
      <c r="BJ1298" s="41"/>
      <c r="BK1298" s="41"/>
      <c r="BL1298" s="41"/>
      <c r="BM1298" s="41"/>
      <c r="BN1298" s="41"/>
      <c r="BO1298" s="41"/>
      <c r="BP1298" s="41"/>
      <c r="BQ1298" s="41"/>
      <c r="BR1298" s="41"/>
      <c r="BS1298" s="41"/>
      <c r="BT1298" s="114"/>
      <c r="BU1298" s="114"/>
      <c r="BV1298" s="114"/>
      <c r="BW1298" s="114"/>
      <c r="BX1298" s="14"/>
      <c r="BY1298" s="14"/>
      <c r="BZ1298" s="15"/>
      <c r="CA1298" s="263"/>
      <c r="CB1298" s="263"/>
      <c r="CC1298" s="263"/>
      <c r="CD1298" s="263"/>
      <c r="CE1298" s="264"/>
      <c r="CF1298" s="264"/>
      <c r="CG1298" s="264"/>
      <c r="CH1298" s="2"/>
    </row>
    <row r="1299" spans="1:86" s="1" customFormat="1" x14ac:dyDescent="0.2">
      <c r="A1299" s="28"/>
      <c r="B1299" s="28"/>
      <c r="C1299" s="28"/>
      <c r="D1299" s="29"/>
      <c r="E1299" s="29"/>
      <c r="F1299" s="111"/>
      <c r="G1299" s="111"/>
      <c r="H1299" s="107"/>
      <c r="I1299" s="115"/>
      <c r="J1299" s="115"/>
      <c r="K1299" s="107"/>
      <c r="L1299" s="115"/>
      <c r="M1299" s="115"/>
      <c r="N1299" s="115"/>
      <c r="O1299" s="115"/>
      <c r="P1299" s="115"/>
      <c r="Q1299" s="30"/>
      <c r="R1299" s="109"/>
      <c r="S1299" s="30"/>
      <c r="T1299" s="30"/>
      <c r="U1299" s="31"/>
      <c r="V1299" s="30"/>
      <c r="W1299" s="30"/>
      <c r="X1299" s="32"/>
      <c r="Y1299" s="33"/>
      <c r="Z1299" s="33"/>
      <c r="AA1299" s="34"/>
      <c r="AB1299" s="52"/>
      <c r="AC1299" s="34"/>
      <c r="AD1299" s="52"/>
      <c r="AE1299" s="35"/>
      <c r="AF1299" s="35"/>
      <c r="AG1299" s="35"/>
      <c r="AH1299" s="35"/>
      <c r="AI1299" s="54"/>
      <c r="AJ1299" s="54"/>
      <c r="AK1299" s="54"/>
      <c r="AL1299" s="54"/>
      <c r="AM1299" s="54"/>
      <c r="AN1299" s="54"/>
      <c r="AO1299" s="54"/>
      <c r="AP1299" s="54"/>
      <c r="AQ1299" s="54"/>
      <c r="AR1299" s="36"/>
      <c r="AS1299" s="116"/>
      <c r="AT1299" s="37"/>
      <c r="AU1299" s="37"/>
      <c r="AV1299" s="16"/>
      <c r="AW1299" s="16"/>
      <c r="AX1299" s="40"/>
      <c r="AY1299" s="40"/>
      <c r="AZ1299" s="40"/>
      <c r="BA1299" s="40"/>
      <c r="BB1299" s="40"/>
      <c r="BC1299" s="40"/>
      <c r="BD1299" s="40"/>
      <c r="BE1299" s="40"/>
      <c r="BF1299" s="40"/>
      <c r="BG1299" s="40"/>
      <c r="BH1299" s="119"/>
      <c r="BI1299" s="119"/>
      <c r="BJ1299" s="41"/>
      <c r="BK1299" s="41"/>
      <c r="BL1299" s="41"/>
      <c r="BM1299" s="41"/>
      <c r="BN1299" s="41"/>
      <c r="BO1299" s="41"/>
      <c r="BP1299" s="41"/>
      <c r="BQ1299" s="41"/>
      <c r="BR1299" s="41"/>
      <c r="BS1299" s="41"/>
      <c r="BT1299" s="114"/>
      <c r="BU1299" s="114"/>
      <c r="BV1299" s="114"/>
      <c r="BW1299" s="114"/>
      <c r="BX1299" s="14"/>
      <c r="BY1299" s="14"/>
      <c r="BZ1299" s="15"/>
      <c r="CA1299" s="263"/>
      <c r="CB1299" s="263"/>
      <c r="CC1299" s="263"/>
      <c r="CD1299" s="263"/>
      <c r="CE1299" s="264"/>
      <c r="CF1299" s="264"/>
      <c r="CG1299" s="264"/>
      <c r="CH1299" s="2"/>
    </row>
    <row r="1300" spans="1:86" s="1" customFormat="1" x14ac:dyDescent="0.2">
      <c r="A1300" s="28"/>
      <c r="B1300" s="28"/>
      <c r="C1300" s="28"/>
      <c r="D1300" s="29"/>
      <c r="E1300" s="29"/>
      <c r="F1300" s="111"/>
      <c r="G1300" s="111"/>
      <c r="H1300" s="107"/>
      <c r="I1300" s="115"/>
      <c r="J1300" s="115"/>
      <c r="K1300" s="107"/>
      <c r="L1300" s="115"/>
      <c r="M1300" s="115"/>
      <c r="N1300" s="115"/>
      <c r="O1300" s="115"/>
      <c r="P1300" s="115"/>
      <c r="Q1300" s="30"/>
      <c r="R1300" s="109"/>
      <c r="S1300" s="30"/>
      <c r="T1300" s="30"/>
      <c r="U1300" s="31"/>
      <c r="V1300" s="30"/>
      <c r="W1300" s="30"/>
      <c r="X1300" s="32"/>
      <c r="Y1300" s="33"/>
      <c r="Z1300" s="33"/>
      <c r="AA1300" s="34"/>
      <c r="AB1300" s="52"/>
      <c r="AC1300" s="34"/>
      <c r="AD1300" s="52"/>
      <c r="AE1300" s="35"/>
      <c r="AF1300" s="35"/>
      <c r="AG1300" s="35"/>
      <c r="AH1300" s="35"/>
      <c r="AI1300" s="54"/>
      <c r="AJ1300" s="54"/>
      <c r="AK1300" s="54"/>
      <c r="AL1300" s="54"/>
      <c r="AM1300" s="54"/>
      <c r="AN1300" s="54"/>
      <c r="AO1300" s="54"/>
      <c r="AP1300" s="54"/>
      <c r="AQ1300" s="54"/>
      <c r="AR1300" s="36"/>
      <c r="AS1300" s="116"/>
      <c r="AT1300" s="37"/>
      <c r="AU1300" s="37"/>
      <c r="AV1300" s="16"/>
      <c r="AW1300" s="16"/>
      <c r="AX1300" s="40"/>
      <c r="AY1300" s="40"/>
      <c r="AZ1300" s="40"/>
      <c r="BA1300" s="40"/>
      <c r="BB1300" s="40"/>
      <c r="BC1300" s="40"/>
      <c r="BD1300" s="40"/>
      <c r="BE1300" s="40"/>
      <c r="BF1300" s="40"/>
      <c r="BG1300" s="40"/>
      <c r="BH1300" s="119"/>
      <c r="BI1300" s="119"/>
      <c r="BJ1300" s="41"/>
      <c r="BK1300" s="41"/>
      <c r="BL1300" s="41"/>
      <c r="BM1300" s="41"/>
      <c r="BN1300" s="41"/>
      <c r="BO1300" s="41"/>
      <c r="BP1300" s="41"/>
      <c r="BQ1300" s="41"/>
      <c r="BR1300" s="41"/>
      <c r="BS1300" s="41"/>
      <c r="BT1300" s="114"/>
      <c r="BU1300" s="114"/>
      <c r="BV1300" s="114"/>
      <c r="BW1300" s="114"/>
      <c r="BX1300" s="14"/>
      <c r="BY1300" s="14"/>
      <c r="BZ1300" s="15"/>
      <c r="CA1300" s="263"/>
      <c r="CB1300" s="263"/>
      <c r="CC1300" s="263"/>
      <c r="CD1300" s="263"/>
      <c r="CE1300" s="264"/>
      <c r="CF1300" s="264"/>
      <c r="CG1300" s="264"/>
      <c r="CH1300" s="2"/>
    </row>
    <row r="1301" spans="1:86" s="1" customFormat="1" x14ac:dyDescent="0.2">
      <c r="A1301" s="28"/>
      <c r="B1301" s="28"/>
      <c r="C1301" s="28"/>
      <c r="D1301" s="29"/>
      <c r="E1301" s="29"/>
      <c r="F1301" s="111"/>
      <c r="G1301" s="111"/>
      <c r="H1301" s="107"/>
      <c r="I1301" s="115"/>
      <c r="J1301" s="115"/>
      <c r="K1301" s="107"/>
      <c r="L1301" s="115"/>
      <c r="M1301" s="115"/>
      <c r="N1301" s="115"/>
      <c r="O1301" s="115"/>
      <c r="P1301" s="115"/>
      <c r="Q1301" s="30"/>
      <c r="R1301" s="109"/>
      <c r="S1301" s="30"/>
      <c r="T1301" s="30"/>
      <c r="U1301" s="31"/>
      <c r="V1301" s="30"/>
      <c r="W1301" s="30"/>
      <c r="X1301" s="32"/>
      <c r="Y1301" s="33"/>
      <c r="Z1301" s="33"/>
      <c r="AA1301" s="34"/>
      <c r="AB1301" s="52"/>
      <c r="AC1301" s="34"/>
      <c r="AD1301" s="52"/>
      <c r="AE1301" s="35"/>
      <c r="AF1301" s="35"/>
      <c r="AG1301" s="35"/>
      <c r="AH1301" s="35"/>
      <c r="AI1301" s="54"/>
      <c r="AJ1301" s="54"/>
      <c r="AK1301" s="54"/>
      <c r="AL1301" s="54"/>
      <c r="AM1301" s="54"/>
      <c r="AN1301" s="54"/>
      <c r="AO1301" s="54"/>
      <c r="AP1301" s="54"/>
      <c r="AQ1301" s="54"/>
      <c r="AR1301" s="36"/>
      <c r="AS1301" s="116"/>
      <c r="AT1301" s="37"/>
      <c r="AU1301" s="37"/>
      <c r="AV1301" s="16"/>
      <c r="AW1301" s="16"/>
      <c r="AX1301" s="40"/>
      <c r="AY1301" s="40"/>
      <c r="AZ1301" s="40"/>
      <c r="BA1301" s="40"/>
      <c r="BB1301" s="40"/>
      <c r="BC1301" s="40"/>
      <c r="BD1301" s="40"/>
      <c r="BE1301" s="40"/>
      <c r="BF1301" s="40"/>
      <c r="BG1301" s="40"/>
      <c r="BH1301" s="119"/>
      <c r="BI1301" s="119"/>
      <c r="BJ1301" s="41"/>
      <c r="BK1301" s="41"/>
      <c r="BL1301" s="41"/>
      <c r="BM1301" s="41"/>
      <c r="BN1301" s="41"/>
      <c r="BO1301" s="41"/>
      <c r="BP1301" s="41"/>
      <c r="BQ1301" s="41"/>
      <c r="BR1301" s="41"/>
      <c r="BS1301" s="41"/>
      <c r="BT1301" s="114"/>
      <c r="BU1301" s="114"/>
      <c r="BV1301" s="114"/>
      <c r="BW1301" s="114"/>
      <c r="BX1301" s="14"/>
      <c r="BY1301" s="14"/>
      <c r="BZ1301" s="15"/>
      <c r="CA1301" s="263"/>
      <c r="CB1301" s="263"/>
      <c r="CC1301" s="263"/>
      <c r="CD1301" s="263"/>
      <c r="CE1301" s="264"/>
      <c r="CF1301" s="264"/>
      <c r="CG1301" s="264"/>
      <c r="CH1301" s="2"/>
    </row>
    <row r="1302" spans="1:86" s="1" customFormat="1" x14ac:dyDescent="0.2">
      <c r="A1302" s="28"/>
      <c r="B1302" s="28"/>
      <c r="C1302" s="28"/>
      <c r="D1302" s="29"/>
      <c r="E1302" s="29"/>
      <c r="F1302" s="111"/>
      <c r="G1302" s="111"/>
      <c r="H1302" s="107"/>
      <c r="I1302" s="115"/>
      <c r="J1302" s="115"/>
      <c r="K1302" s="107"/>
      <c r="L1302" s="115"/>
      <c r="M1302" s="115"/>
      <c r="N1302" s="115"/>
      <c r="O1302" s="115"/>
      <c r="P1302" s="115"/>
      <c r="Q1302" s="30"/>
      <c r="R1302" s="109"/>
      <c r="S1302" s="30"/>
      <c r="T1302" s="30"/>
      <c r="U1302" s="31"/>
      <c r="V1302" s="30"/>
      <c r="W1302" s="30"/>
      <c r="X1302" s="32"/>
      <c r="Y1302" s="33"/>
      <c r="Z1302" s="33"/>
      <c r="AA1302" s="34"/>
      <c r="AB1302" s="52"/>
      <c r="AC1302" s="34"/>
      <c r="AD1302" s="52"/>
      <c r="AE1302" s="35"/>
      <c r="AF1302" s="35"/>
      <c r="AG1302" s="35"/>
      <c r="AH1302" s="35"/>
      <c r="AI1302" s="54"/>
      <c r="AJ1302" s="54"/>
      <c r="AK1302" s="54"/>
      <c r="AL1302" s="54"/>
      <c r="AM1302" s="54"/>
      <c r="AN1302" s="54"/>
      <c r="AO1302" s="54"/>
      <c r="AP1302" s="54"/>
      <c r="AQ1302" s="54"/>
      <c r="AR1302" s="36"/>
      <c r="AS1302" s="116"/>
      <c r="AT1302" s="37"/>
      <c r="AU1302" s="37"/>
      <c r="AV1302" s="16"/>
      <c r="AW1302" s="16"/>
      <c r="AX1302" s="40"/>
      <c r="AY1302" s="40"/>
      <c r="AZ1302" s="40"/>
      <c r="BA1302" s="40"/>
      <c r="BB1302" s="40"/>
      <c r="BC1302" s="40"/>
      <c r="BD1302" s="40"/>
      <c r="BE1302" s="40"/>
      <c r="BF1302" s="40"/>
      <c r="BG1302" s="40"/>
      <c r="BH1302" s="119"/>
      <c r="BI1302" s="119"/>
      <c r="BJ1302" s="41"/>
      <c r="BK1302" s="41"/>
      <c r="BL1302" s="41"/>
      <c r="BM1302" s="41"/>
      <c r="BN1302" s="41"/>
      <c r="BO1302" s="41"/>
      <c r="BP1302" s="41"/>
      <c r="BQ1302" s="41"/>
      <c r="BR1302" s="41"/>
      <c r="BS1302" s="41"/>
      <c r="BT1302" s="114"/>
      <c r="BU1302" s="114"/>
      <c r="BV1302" s="114"/>
      <c r="BW1302" s="114"/>
      <c r="BX1302" s="14"/>
      <c r="BY1302" s="14"/>
      <c r="BZ1302" s="15"/>
      <c r="CA1302" s="263"/>
      <c r="CB1302" s="263"/>
      <c r="CC1302" s="263"/>
      <c r="CD1302" s="263"/>
      <c r="CE1302" s="264"/>
      <c r="CF1302" s="264"/>
      <c r="CG1302" s="264"/>
      <c r="CH1302" s="2"/>
    </row>
    <row r="1303" spans="1:86" s="1" customFormat="1" x14ac:dyDescent="0.2">
      <c r="A1303" s="28"/>
      <c r="B1303" s="28"/>
      <c r="C1303" s="28"/>
      <c r="D1303" s="29"/>
      <c r="E1303" s="29"/>
      <c r="F1303" s="111"/>
      <c r="G1303" s="111"/>
      <c r="H1303" s="107"/>
      <c r="I1303" s="115"/>
      <c r="J1303" s="115"/>
      <c r="K1303" s="107"/>
      <c r="L1303" s="115"/>
      <c r="M1303" s="115"/>
      <c r="N1303" s="115"/>
      <c r="O1303" s="115"/>
      <c r="P1303" s="115"/>
      <c r="Q1303" s="30"/>
      <c r="R1303" s="109"/>
      <c r="S1303" s="30"/>
      <c r="T1303" s="30"/>
      <c r="U1303" s="31"/>
      <c r="V1303" s="30"/>
      <c r="W1303" s="30"/>
      <c r="X1303" s="32"/>
      <c r="Y1303" s="33"/>
      <c r="Z1303" s="33"/>
      <c r="AA1303" s="34"/>
      <c r="AB1303" s="52"/>
      <c r="AC1303" s="34"/>
      <c r="AD1303" s="52"/>
      <c r="AE1303" s="35"/>
      <c r="AF1303" s="35"/>
      <c r="AG1303" s="35"/>
      <c r="AH1303" s="35"/>
      <c r="AI1303" s="54"/>
      <c r="AJ1303" s="54"/>
      <c r="AK1303" s="54"/>
      <c r="AL1303" s="54"/>
      <c r="AM1303" s="54"/>
      <c r="AN1303" s="54"/>
      <c r="AO1303" s="54"/>
      <c r="AP1303" s="54"/>
      <c r="AQ1303" s="54"/>
      <c r="AR1303" s="36"/>
      <c r="AS1303" s="116"/>
      <c r="AT1303" s="37"/>
      <c r="AU1303" s="37"/>
      <c r="AV1303" s="16"/>
      <c r="AW1303" s="16"/>
      <c r="AX1303" s="40"/>
      <c r="AY1303" s="40"/>
      <c r="AZ1303" s="40"/>
      <c r="BA1303" s="40"/>
      <c r="BB1303" s="40"/>
      <c r="BC1303" s="40"/>
      <c r="BD1303" s="40"/>
      <c r="BE1303" s="40"/>
      <c r="BF1303" s="40"/>
      <c r="BG1303" s="40"/>
      <c r="BH1303" s="119"/>
      <c r="BI1303" s="119"/>
      <c r="BJ1303" s="41"/>
      <c r="BK1303" s="41"/>
      <c r="BL1303" s="41"/>
      <c r="BM1303" s="41"/>
      <c r="BN1303" s="41"/>
      <c r="BO1303" s="41"/>
      <c r="BP1303" s="41"/>
      <c r="BQ1303" s="41"/>
      <c r="BR1303" s="41"/>
      <c r="BS1303" s="41"/>
      <c r="BT1303" s="114"/>
      <c r="BU1303" s="114"/>
      <c r="BV1303" s="114"/>
      <c r="BW1303" s="114"/>
      <c r="BX1303" s="14"/>
      <c r="BY1303" s="14"/>
      <c r="BZ1303" s="15"/>
      <c r="CA1303" s="263"/>
      <c r="CB1303" s="263"/>
      <c r="CC1303" s="263"/>
      <c r="CD1303" s="263"/>
      <c r="CE1303" s="264"/>
      <c r="CF1303" s="264"/>
      <c r="CG1303" s="264"/>
      <c r="CH1303" s="2"/>
    </row>
    <row r="1304" spans="1:86" s="1" customFormat="1" x14ac:dyDescent="0.2">
      <c r="A1304" s="28"/>
      <c r="B1304" s="28"/>
      <c r="C1304" s="28"/>
      <c r="D1304" s="29"/>
      <c r="E1304" s="29"/>
      <c r="F1304" s="111"/>
      <c r="G1304" s="111"/>
      <c r="H1304" s="107"/>
      <c r="I1304" s="115"/>
      <c r="J1304" s="115"/>
      <c r="K1304" s="107"/>
      <c r="L1304" s="115"/>
      <c r="M1304" s="115"/>
      <c r="N1304" s="115"/>
      <c r="O1304" s="115"/>
      <c r="P1304" s="115"/>
      <c r="Q1304" s="30"/>
      <c r="R1304" s="109"/>
      <c r="S1304" s="30"/>
      <c r="T1304" s="30"/>
      <c r="U1304" s="31"/>
      <c r="V1304" s="30"/>
      <c r="W1304" s="30"/>
      <c r="X1304" s="32"/>
      <c r="Y1304" s="33"/>
      <c r="Z1304" s="33"/>
      <c r="AA1304" s="34"/>
      <c r="AB1304" s="52"/>
      <c r="AC1304" s="34"/>
      <c r="AD1304" s="52"/>
      <c r="AE1304" s="35"/>
      <c r="AF1304" s="35"/>
      <c r="AG1304" s="35"/>
      <c r="AH1304" s="35"/>
      <c r="AI1304" s="54"/>
      <c r="AJ1304" s="54"/>
      <c r="AK1304" s="54"/>
      <c r="AL1304" s="54"/>
      <c r="AM1304" s="54"/>
      <c r="AN1304" s="54"/>
      <c r="AO1304" s="54"/>
      <c r="AP1304" s="54"/>
      <c r="AQ1304" s="54"/>
      <c r="AR1304" s="36"/>
      <c r="AS1304" s="116"/>
      <c r="AT1304" s="37"/>
      <c r="AU1304" s="37"/>
      <c r="AV1304" s="16"/>
      <c r="AW1304" s="16"/>
      <c r="AX1304" s="40"/>
      <c r="AY1304" s="40"/>
      <c r="AZ1304" s="40"/>
      <c r="BA1304" s="40"/>
      <c r="BB1304" s="40"/>
      <c r="BC1304" s="40"/>
      <c r="BD1304" s="40"/>
      <c r="BE1304" s="40"/>
      <c r="BF1304" s="40"/>
      <c r="BG1304" s="40"/>
      <c r="BH1304" s="119"/>
      <c r="BI1304" s="119"/>
      <c r="BJ1304" s="41"/>
      <c r="BK1304" s="41"/>
      <c r="BL1304" s="41"/>
      <c r="BM1304" s="41"/>
      <c r="BN1304" s="41"/>
      <c r="BO1304" s="41"/>
      <c r="BP1304" s="41"/>
      <c r="BQ1304" s="41"/>
      <c r="BR1304" s="41"/>
      <c r="BS1304" s="41"/>
      <c r="BT1304" s="114"/>
      <c r="BU1304" s="114"/>
      <c r="BV1304" s="114"/>
      <c r="BW1304" s="114"/>
      <c r="BX1304" s="14"/>
      <c r="BY1304" s="14"/>
      <c r="BZ1304" s="15"/>
      <c r="CA1304" s="263"/>
      <c r="CB1304" s="263"/>
      <c r="CC1304" s="263"/>
      <c r="CD1304" s="263"/>
      <c r="CE1304" s="264"/>
      <c r="CF1304" s="264"/>
      <c r="CG1304" s="264"/>
      <c r="CH1304" s="2"/>
    </row>
    <row r="1305" spans="1:86" s="1" customFormat="1" x14ac:dyDescent="0.2">
      <c r="A1305" s="28"/>
      <c r="B1305" s="28"/>
      <c r="C1305" s="28"/>
      <c r="D1305" s="29"/>
      <c r="E1305" s="29"/>
      <c r="F1305" s="111"/>
      <c r="G1305" s="111"/>
      <c r="H1305" s="107"/>
      <c r="I1305" s="115"/>
      <c r="J1305" s="115"/>
      <c r="K1305" s="107"/>
      <c r="L1305" s="115"/>
      <c r="M1305" s="115"/>
      <c r="N1305" s="115"/>
      <c r="O1305" s="115"/>
      <c r="P1305" s="115"/>
      <c r="Q1305" s="30"/>
      <c r="R1305" s="109"/>
      <c r="S1305" s="30"/>
      <c r="T1305" s="30"/>
      <c r="U1305" s="31"/>
      <c r="V1305" s="30"/>
      <c r="W1305" s="30"/>
      <c r="X1305" s="32"/>
      <c r="Y1305" s="33"/>
      <c r="Z1305" s="33"/>
      <c r="AA1305" s="34"/>
      <c r="AB1305" s="52"/>
      <c r="AC1305" s="34"/>
      <c r="AD1305" s="52"/>
      <c r="AE1305" s="35"/>
      <c r="AF1305" s="35"/>
      <c r="AG1305" s="35"/>
      <c r="AH1305" s="35"/>
      <c r="AI1305" s="54"/>
      <c r="AJ1305" s="54"/>
      <c r="AK1305" s="54"/>
      <c r="AL1305" s="54"/>
      <c r="AM1305" s="54"/>
      <c r="AN1305" s="54"/>
      <c r="AO1305" s="54"/>
      <c r="AP1305" s="54"/>
      <c r="AQ1305" s="54"/>
      <c r="AR1305" s="36"/>
      <c r="AS1305" s="116"/>
      <c r="AT1305" s="37"/>
      <c r="AU1305" s="37"/>
      <c r="AV1305" s="16"/>
      <c r="AW1305" s="16"/>
      <c r="AX1305" s="40"/>
      <c r="AY1305" s="40"/>
      <c r="AZ1305" s="40"/>
      <c r="BA1305" s="40"/>
      <c r="BB1305" s="40"/>
      <c r="BC1305" s="40"/>
      <c r="BD1305" s="40"/>
      <c r="BE1305" s="40"/>
      <c r="BF1305" s="40"/>
      <c r="BG1305" s="40"/>
      <c r="BH1305" s="119"/>
      <c r="BI1305" s="119"/>
      <c r="BJ1305" s="41"/>
      <c r="BK1305" s="41"/>
      <c r="BL1305" s="41"/>
      <c r="BM1305" s="41"/>
      <c r="BN1305" s="41"/>
      <c r="BO1305" s="41"/>
      <c r="BP1305" s="41"/>
      <c r="BQ1305" s="41"/>
      <c r="BR1305" s="41"/>
      <c r="BS1305" s="41"/>
      <c r="BT1305" s="114"/>
      <c r="BU1305" s="114"/>
      <c r="BV1305" s="114"/>
      <c r="BW1305" s="114"/>
      <c r="BX1305" s="14"/>
      <c r="BY1305" s="14"/>
      <c r="BZ1305" s="15"/>
      <c r="CA1305" s="263"/>
      <c r="CB1305" s="263"/>
      <c r="CC1305" s="263"/>
      <c r="CD1305" s="263"/>
      <c r="CE1305" s="264"/>
      <c r="CF1305" s="264"/>
      <c r="CG1305" s="264"/>
      <c r="CH1305" s="2"/>
    </row>
    <row r="1306" spans="1:86" s="1" customFormat="1" x14ac:dyDescent="0.2">
      <c r="A1306" s="28"/>
      <c r="B1306" s="28"/>
      <c r="C1306" s="28"/>
      <c r="D1306" s="29"/>
      <c r="E1306" s="29"/>
      <c r="F1306" s="111"/>
      <c r="G1306" s="111"/>
      <c r="H1306" s="107"/>
      <c r="I1306" s="115"/>
      <c r="J1306" s="115"/>
      <c r="K1306" s="107"/>
      <c r="L1306" s="115"/>
      <c r="M1306" s="115"/>
      <c r="N1306" s="115"/>
      <c r="O1306" s="115"/>
      <c r="P1306" s="115"/>
      <c r="Q1306" s="30"/>
      <c r="R1306" s="109"/>
      <c r="S1306" s="30"/>
      <c r="T1306" s="30"/>
      <c r="U1306" s="31"/>
      <c r="V1306" s="30"/>
      <c r="W1306" s="30"/>
      <c r="X1306" s="32"/>
      <c r="Y1306" s="33"/>
      <c r="Z1306" s="33"/>
      <c r="AA1306" s="34"/>
      <c r="AB1306" s="52"/>
      <c r="AC1306" s="34"/>
      <c r="AD1306" s="52"/>
      <c r="AE1306" s="35"/>
      <c r="AF1306" s="35"/>
      <c r="AG1306" s="35"/>
      <c r="AH1306" s="35"/>
      <c r="AI1306" s="54"/>
      <c r="AJ1306" s="54"/>
      <c r="AK1306" s="54"/>
      <c r="AL1306" s="54"/>
      <c r="AM1306" s="54"/>
      <c r="AN1306" s="54"/>
      <c r="AO1306" s="54"/>
      <c r="AP1306" s="54"/>
      <c r="AQ1306" s="54"/>
      <c r="AR1306" s="36"/>
      <c r="AS1306" s="116"/>
      <c r="AT1306" s="37"/>
      <c r="AU1306" s="37"/>
      <c r="AV1306" s="16"/>
      <c r="AW1306" s="16"/>
      <c r="AX1306" s="40"/>
      <c r="AY1306" s="40"/>
      <c r="AZ1306" s="40"/>
      <c r="BA1306" s="40"/>
      <c r="BB1306" s="40"/>
      <c r="BC1306" s="40"/>
      <c r="BD1306" s="40"/>
      <c r="BE1306" s="40"/>
      <c r="BF1306" s="40"/>
      <c r="BG1306" s="40"/>
      <c r="BH1306" s="119"/>
      <c r="BI1306" s="119"/>
      <c r="BJ1306" s="41"/>
      <c r="BK1306" s="41"/>
      <c r="BL1306" s="41"/>
      <c r="BM1306" s="41"/>
      <c r="BN1306" s="41"/>
      <c r="BO1306" s="41"/>
      <c r="BP1306" s="41"/>
      <c r="BQ1306" s="41"/>
      <c r="BR1306" s="41"/>
      <c r="BS1306" s="41"/>
      <c r="BT1306" s="114"/>
      <c r="BU1306" s="114"/>
      <c r="BV1306" s="114"/>
      <c r="BW1306" s="114"/>
      <c r="BX1306" s="14"/>
      <c r="BY1306" s="14"/>
      <c r="BZ1306" s="15"/>
      <c r="CA1306" s="263"/>
      <c r="CB1306" s="263"/>
      <c r="CC1306" s="263"/>
      <c r="CD1306" s="263"/>
      <c r="CE1306" s="264"/>
      <c r="CF1306" s="264"/>
      <c r="CG1306" s="264"/>
      <c r="CH1306" s="2"/>
    </row>
    <row r="1307" spans="1:86" s="1" customFormat="1" x14ac:dyDescent="0.2">
      <c r="A1307" s="28"/>
      <c r="B1307" s="28"/>
      <c r="C1307" s="28"/>
      <c r="D1307" s="29"/>
      <c r="E1307" s="29"/>
      <c r="F1307" s="111"/>
      <c r="G1307" s="111"/>
      <c r="H1307" s="107"/>
      <c r="I1307" s="115"/>
      <c r="J1307" s="115"/>
      <c r="K1307" s="107"/>
      <c r="L1307" s="115"/>
      <c r="M1307" s="115"/>
      <c r="N1307" s="115"/>
      <c r="O1307" s="115"/>
      <c r="P1307" s="115"/>
      <c r="Q1307" s="30"/>
      <c r="R1307" s="109"/>
      <c r="S1307" s="30"/>
      <c r="T1307" s="30"/>
      <c r="U1307" s="31"/>
      <c r="V1307" s="30"/>
      <c r="W1307" s="30"/>
      <c r="X1307" s="32"/>
      <c r="Y1307" s="33"/>
      <c r="Z1307" s="33"/>
      <c r="AA1307" s="34"/>
      <c r="AB1307" s="52"/>
      <c r="AC1307" s="34"/>
      <c r="AD1307" s="52"/>
      <c r="AE1307" s="35"/>
      <c r="AF1307" s="35"/>
      <c r="AG1307" s="35"/>
      <c r="AH1307" s="35"/>
      <c r="AI1307" s="54"/>
      <c r="AJ1307" s="54"/>
      <c r="AK1307" s="54"/>
      <c r="AL1307" s="54"/>
      <c r="AM1307" s="54"/>
      <c r="AN1307" s="54"/>
      <c r="AO1307" s="54"/>
      <c r="AP1307" s="54"/>
      <c r="AQ1307" s="54"/>
      <c r="AR1307" s="36"/>
      <c r="AS1307" s="116"/>
      <c r="AT1307" s="37"/>
      <c r="AU1307" s="37"/>
      <c r="AV1307" s="16"/>
      <c r="AW1307" s="16"/>
      <c r="AX1307" s="40"/>
      <c r="AY1307" s="40"/>
      <c r="AZ1307" s="40"/>
      <c r="BA1307" s="40"/>
      <c r="BB1307" s="40"/>
      <c r="BC1307" s="40"/>
      <c r="BD1307" s="40"/>
      <c r="BE1307" s="40"/>
      <c r="BF1307" s="40"/>
      <c r="BG1307" s="40"/>
      <c r="BH1307" s="119"/>
      <c r="BI1307" s="119"/>
      <c r="BJ1307" s="41"/>
      <c r="BK1307" s="41"/>
      <c r="BL1307" s="41"/>
      <c r="BM1307" s="41"/>
      <c r="BN1307" s="41"/>
      <c r="BO1307" s="41"/>
      <c r="BP1307" s="41"/>
      <c r="BQ1307" s="41"/>
      <c r="BR1307" s="41"/>
      <c r="BS1307" s="41"/>
      <c r="BT1307" s="114"/>
      <c r="BU1307" s="114"/>
      <c r="BV1307" s="114"/>
      <c r="BW1307" s="114"/>
      <c r="BX1307" s="14"/>
      <c r="BY1307" s="14"/>
      <c r="BZ1307" s="15"/>
      <c r="CA1307" s="263"/>
      <c r="CB1307" s="263"/>
      <c r="CC1307" s="263"/>
      <c r="CD1307" s="263"/>
      <c r="CE1307" s="264"/>
      <c r="CF1307" s="264"/>
      <c r="CG1307" s="264"/>
      <c r="CH1307" s="2"/>
    </row>
    <row r="1308" spans="1:86" s="1" customFormat="1" x14ac:dyDescent="0.2">
      <c r="A1308" s="28"/>
      <c r="B1308" s="28"/>
      <c r="C1308" s="28"/>
      <c r="D1308" s="29"/>
      <c r="E1308" s="29"/>
      <c r="F1308" s="111"/>
      <c r="G1308" s="111"/>
      <c r="H1308" s="107"/>
      <c r="I1308" s="115"/>
      <c r="J1308" s="115"/>
      <c r="K1308" s="107"/>
      <c r="L1308" s="115"/>
      <c r="M1308" s="115"/>
      <c r="N1308" s="115"/>
      <c r="O1308" s="115"/>
      <c r="P1308" s="115"/>
      <c r="Q1308" s="30"/>
      <c r="R1308" s="109"/>
      <c r="S1308" s="30"/>
      <c r="T1308" s="30"/>
      <c r="U1308" s="31"/>
      <c r="V1308" s="30"/>
      <c r="W1308" s="30"/>
      <c r="X1308" s="32"/>
      <c r="Y1308" s="33"/>
      <c r="Z1308" s="33"/>
      <c r="AA1308" s="34"/>
      <c r="AB1308" s="52"/>
      <c r="AC1308" s="34"/>
      <c r="AD1308" s="52"/>
      <c r="AE1308" s="35"/>
      <c r="AF1308" s="35"/>
      <c r="AG1308" s="35"/>
      <c r="AH1308" s="35"/>
      <c r="AI1308" s="54"/>
      <c r="AJ1308" s="54"/>
      <c r="AK1308" s="54"/>
      <c r="AL1308" s="54"/>
      <c r="AM1308" s="54"/>
      <c r="AN1308" s="54"/>
      <c r="AO1308" s="54"/>
      <c r="AP1308" s="54"/>
      <c r="AQ1308" s="54"/>
      <c r="AR1308" s="36"/>
      <c r="AS1308" s="116"/>
      <c r="AT1308" s="37"/>
      <c r="AU1308" s="37"/>
      <c r="AV1308" s="16"/>
      <c r="AW1308" s="16"/>
      <c r="AX1308" s="40"/>
      <c r="AY1308" s="40"/>
      <c r="AZ1308" s="40"/>
      <c r="BA1308" s="40"/>
      <c r="BB1308" s="40"/>
      <c r="BC1308" s="40"/>
      <c r="BD1308" s="40"/>
      <c r="BE1308" s="40"/>
      <c r="BF1308" s="40"/>
      <c r="BG1308" s="40"/>
      <c r="BH1308" s="119"/>
      <c r="BI1308" s="119"/>
      <c r="BJ1308" s="41"/>
      <c r="BK1308" s="41"/>
      <c r="BL1308" s="41"/>
      <c r="BM1308" s="41"/>
      <c r="BN1308" s="41"/>
      <c r="BO1308" s="41"/>
      <c r="BP1308" s="41"/>
      <c r="BQ1308" s="41"/>
      <c r="BR1308" s="41"/>
      <c r="BS1308" s="41"/>
      <c r="BT1308" s="114"/>
      <c r="BU1308" s="114"/>
      <c r="BV1308" s="114"/>
      <c r="BW1308" s="114"/>
      <c r="BX1308" s="14"/>
      <c r="BY1308" s="14"/>
      <c r="BZ1308" s="15"/>
      <c r="CA1308" s="263"/>
      <c r="CB1308" s="263"/>
      <c r="CC1308" s="263"/>
      <c r="CD1308" s="263"/>
      <c r="CE1308" s="264"/>
      <c r="CF1308" s="264"/>
      <c r="CG1308" s="264"/>
      <c r="CH1308" s="2"/>
    </row>
    <row r="1309" spans="1:86" s="1" customFormat="1" x14ac:dyDescent="0.2">
      <c r="A1309" s="28"/>
      <c r="B1309" s="28"/>
      <c r="C1309" s="28"/>
      <c r="D1309" s="29"/>
      <c r="E1309" s="29"/>
      <c r="F1309" s="111"/>
      <c r="G1309" s="111"/>
      <c r="H1309" s="107"/>
      <c r="I1309" s="115"/>
      <c r="J1309" s="115"/>
      <c r="K1309" s="107"/>
      <c r="L1309" s="115"/>
      <c r="M1309" s="115"/>
      <c r="N1309" s="115"/>
      <c r="O1309" s="115"/>
      <c r="P1309" s="115"/>
      <c r="Q1309" s="30"/>
      <c r="R1309" s="109"/>
      <c r="S1309" s="30"/>
      <c r="T1309" s="30"/>
      <c r="U1309" s="31"/>
      <c r="V1309" s="30"/>
      <c r="W1309" s="30"/>
      <c r="X1309" s="32"/>
      <c r="Y1309" s="33"/>
      <c r="Z1309" s="33"/>
      <c r="AA1309" s="34"/>
      <c r="AB1309" s="52"/>
      <c r="AC1309" s="34"/>
      <c r="AD1309" s="52"/>
      <c r="AE1309" s="35"/>
      <c r="AF1309" s="35"/>
      <c r="AG1309" s="35"/>
      <c r="AH1309" s="35"/>
      <c r="AI1309" s="54"/>
      <c r="AJ1309" s="54"/>
      <c r="AK1309" s="54"/>
      <c r="AL1309" s="54"/>
      <c r="AM1309" s="54"/>
      <c r="AN1309" s="54"/>
      <c r="AO1309" s="54"/>
      <c r="AP1309" s="54"/>
      <c r="AQ1309" s="54"/>
      <c r="AR1309" s="36"/>
      <c r="AS1309" s="116"/>
      <c r="AT1309" s="37"/>
      <c r="AU1309" s="37"/>
      <c r="AV1309" s="16"/>
      <c r="AW1309" s="16"/>
      <c r="AX1309" s="40"/>
      <c r="AY1309" s="40"/>
      <c r="AZ1309" s="40"/>
      <c r="BA1309" s="40"/>
      <c r="BB1309" s="40"/>
      <c r="BC1309" s="40"/>
      <c r="BD1309" s="40"/>
      <c r="BE1309" s="40"/>
      <c r="BF1309" s="40"/>
      <c r="BG1309" s="40"/>
      <c r="BH1309" s="119"/>
      <c r="BI1309" s="119"/>
      <c r="BJ1309" s="41"/>
      <c r="BK1309" s="41"/>
      <c r="BL1309" s="41"/>
      <c r="BM1309" s="41"/>
      <c r="BN1309" s="41"/>
      <c r="BO1309" s="41"/>
      <c r="BP1309" s="41"/>
      <c r="BQ1309" s="41"/>
      <c r="BR1309" s="41"/>
      <c r="BS1309" s="41"/>
      <c r="BT1309" s="114"/>
      <c r="BU1309" s="114"/>
      <c r="BV1309" s="114"/>
      <c r="BW1309" s="114"/>
      <c r="BX1309" s="14"/>
      <c r="BY1309" s="14"/>
      <c r="BZ1309" s="15"/>
      <c r="CA1309" s="263"/>
      <c r="CB1309" s="263"/>
      <c r="CC1309" s="263"/>
      <c r="CD1309" s="263"/>
      <c r="CE1309" s="264"/>
      <c r="CF1309" s="264"/>
      <c r="CG1309" s="264"/>
      <c r="CH1309" s="2"/>
    </row>
    <row r="1310" spans="1:86" s="1" customFormat="1" x14ac:dyDescent="0.2">
      <c r="A1310" s="28"/>
      <c r="B1310" s="28"/>
      <c r="C1310" s="28"/>
      <c r="D1310" s="29"/>
      <c r="E1310" s="29"/>
      <c r="F1310" s="111"/>
      <c r="G1310" s="111"/>
      <c r="H1310" s="107"/>
      <c r="I1310" s="115"/>
      <c r="J1310" s="115"/>
      <c r="K1310" s="107"/>
      <c r="L1310" s="115"/>
      <c r="M1310" s="115"/>
      <c r="N1310" s="115"/>
      <c r="O1310" s="115"/>
      <c r="P1310" s="115"/>
      <c r="Q1310" s="30"/>
      <c r="R1310" s="109"/>
      <c r="S1310" s="30"/>
      <c r="T1310" s="30"/>
      <c r="U1310" s="31"/>
      <c r="V1310" s="30"/>
      <c r="W1310" s="30"/>
      <c r="X1310" s="32"/>
      <c r="Y1310" s="33"/>
      <c r="Z1310" s="33"/>
      <c r="AA1310" s="34"/>
      <c r="AB1310" s="52"/>
      <c r="AC1310" s="34"/>
      <c r="AD1310" s="52"/>
      <c r="AE1310" s="35"/>
      <c r="AF1310" s="35"/>
      <c r="AG1310" s="35"/>
      <c r="AH1310" s="35"/>
      <c r="AI1310" s="54"/>
      <c r="AJ1310" s="54"/>
      <c r="AK1310" s="54"/>
      <c r="AL1310" s="54"/>
      <c r="AM1310" s="54"/>
      <c r="AN1310" s="54"/>
      <c r="AO1310" s="54"/>
      <c r="AP1310" s="54"/>
      <c r="AQ1310" s="54"/>
      <c r="AR1310" s="36"/>
      <c r="AS1310" s="116"/>
      <c r="AT1310" s="37"/>
      <c r="AU1310" s="37"/>
      <c r="AV1310" s="16"/>
      <c r="AW1310" s="16"/>
      <c r="AX1310" s="40"/>
      <c r="AY1310" s="40"/>
      <c r="AZ1310" s="40"/>
      <c r="BA1310" s="40"/>
      <c r="BB1310" s="40"/>
      <c r="BC1310" s="40"/>
      <c r="BD1310" s="40"/>
      <c r="BE1310" s="40"/>
      <c r="BF1310" s="40"/>
      <c r="BG1310" s="40"/>
      <c r="BH1310" s="119"/>
      <c r="BI1310" s="119"/>
      <c r="BJ1310" s="41"/>
      <c r="BK1310" s="41"/>
      <c r="BL1310" s="41"/>
      <c r="BM1310" s="41"/>
      <c r="BN1310" s="41"/>
      <c r="BO1310" s="41"/>
      <c r="BP1310" s="41"/>
      <c r="BQ1310" s="41"/>
      <c r="BR1310" s="41"/>
      <c r="BS1310" s="41"/>
      <c r="BT1310" s="114"/>
      <c r="BU1310" s="114"/>
      <c r="BV1310" s="114"/>
      <c r="BW1310" s="114"/>
      <c r="BX1310" s="14"/>
      <c r="BY1310" s="14"/>
      <c r="BZ1310" s="15"/>
      <c r="CA1310" s="263"/>
      <c r="CB1310" s="263"/>
      <c r="CC1310" s="263"/>
      <c r="CD1310" s="263"/>
      <c r="CE1310" s="264"/>
      <c r="CF1310" s="264"/>
      <c r="CG1310" s="264"/>
      <c r="CH1310" s="2"/>
    </row>
    <row r="1311" spans="1:86" s="1" customFormat="1" x14ac:dyDescent="0.2">
      <c r="A1311" s="28"/>
      <c r="B1311" s="28"/>
      <c r="C1311" s="28"/>
      <c r="D1311" s="29"/>
      <c r="E1311" s="29"/>
      <c r="F1311" s="111"/>
      <c r="G1311" s="111"/>
      <c r="H1311" s="107"/>
      <c r="I1311" s="115"/>
      <c r="J1311" s="115"/>
      <c r="K1311" s="107"/>
      <c r="L1311" s="115"/>
      <c r="M1311" s="115"/>
      <c r="N1311" s="115"/>
      <c r="O1311" s="115"/>
      <c r="P1311" s="115"/>
      <c r="Q1311" s="30"/>
      <c r="R1311" s="109"/>
      <c r="S1311" s="30"/>
      <c r="T1311" s="30"/>
      <c r="U1311" s="31"/>
      <c r="V1311" s="30"/>
      <c r="W1311" s="30"/>
      <c r="X1311" s="32"/>
      <c r="Y1311" s="33"/>
      <c r="Z1311" s="33"/>
      <c r="AA1311" s="34"/>
      <c r="AB1311" s="52"/>
      <c r="AC1311" s="34"/>
      <c r="AD1311" s="52"/>
      <c r="AE1311" s="35"/>
      <c r="AF1311" s="35"/>
      <c r="AG1311" s="35"/>
      <c r="AH1311" s="35"/>
      <c r="AI1311" s="54"/>
      <c r="AJ1311" s="54"/>
      <c r="AK1311" s="54"/>
      <c r="AL1311" s="54"/>
      <c r="AM1311" s="54"/>
      <c r="AN1311" s="54"/>
      <c r="AO1311" s="54"/>
      <c r="AP1311" s="54"/>
      <c r="AQ1311" s="54"/>
      <c r="AR1311" s="36"/>
      <c r="AS1311" s="116"/>
      <c r="AT1311" s="37"/>
      <c r="AU1311" s="37"/>
      <c r="AV1311" s="16"/>
      <c r="AW1311" s="16"/>
      <c r="AX1311" s="40"/>
      <c r="AY1311" s="40"/>
      <c r="AZ1311" s="40"/>
      <c r="BA1311" s="40"/>
      <c r="BB1311" s="40"/>
      <c r="BC1311" s="40"/>
      <c r="BD1311" s="40"/>
      <c r="BE1311" s="40"/>
      <c r="BF1311" s="40"/>
      <c r="BG1311" s="40"/>
      <c r="BH1311" s="119"/>
      <c r="BI1311" s="119"/>
      <c r="BJ1311" s="41"/>
      <c r="BK1311" s="41"/>
      <c r="BL1311" s="41"/>
      <c r="BM1311" s="41"/>
      <c r="BN1311" s="41"/>
      <c r="BO1311" s="41"/>
      <c r="BP1311" s="41"/>
      <c r="BQ1311" s="41"/>
      <c r="BR1311" s="41"/>
      <c r="BS1311" s="41"/>
      <c r="BT1311" s="114"/>
      <c r="BU1311" s="114"/>
      <c r="BV1311" s="114"/>
      <c r="BW1311" s="114"/>
      <c r="BX1311" s="14"/>
      <c r="BY1311" s="14"/>
      <c r="BZ1311" s="15"/>
      <c r="CA1311" s="263"/>
      <c r="CB1311" s="263"/>
      <c r="CC1311" s="263"/>
      <c r="CD1311" s="263"/>
      <c r="CE1311" s="264"/>
      <c r="CF1311" s="264"/>
      <c r="CG1311" s="264"/>
      <c r="CH1311" s="2"/>
    </row>
    <row r="1312" spans="1:86" s="1" customFormat="1" x14ac:dyDescent="0.2">
      <c r="A1312" s="28"/>
      <c r="B1312" s="28"/>
      <c r="C1312" s="28"/>
      <c r="D1312" s="29"/>
      <c r="E1312" s="29"/>
      <c r="F1312" s="111"/>
      <c r="G1312" s="111"/>
      <c r="H1312" s="107"/>
      <c r="I1312" s="115"/>
      <c r="J1312" s="115"/>
      <c r="K1312" s="107"/>
      <c r="L1312" s="115"/>
      <c r="M1312" s="115"/>
      <c r="N1312" s="115"/>
      <c r="O1312" s="115"/>
      <c r="P1312" s="115"/>
      <c r="Q1312" s="30"/>
      <c r="R1312" s="109"/>
      <c r="S1312" s="30"/>
      <c r="T1312" s="30"/>
      <c r="U1312" s="31"/>
      <c r="V1312" s="30"/>
      <c r="W1312" s="30"/>
      <c r="X1312" s="32"/>
      <c r="Y1312" s="33"/>
      <c r="Z1312" s="33"/>
      <c r="AA1312" s="34"/>
      <c r="AB1312" s="52"/>
      <c r="AC1312" s="34"/>
      <c r="AD1312" s="52"/>
      <c r="AE1312" s="35"/>
      <c r="AF1312" s="35"/>
      <c r="AG1312" s="35"/>
      <c r="AH1312" s="35"/>
      <c r="AI1312" s="54"/>
      <c r="AJ1312" s="54"/>
      <c r="AK1312" s="54"/>
      <c r="AL1312" s="54"/>
      <c r="AM1312" s="54"/>
      <c r="AN1312" s="54"/>
      <c r="AO1312" s="54"/>
      <c r="AP1312" s="54"/>
      <c r="AQ1312" s="54"/>
      <c r="AR1312" s="36"/>
      <c r="AS1312" s="116"/>
      <c r="AT1312" s="37"/>
      <c r="AU1312" s="37"/>
      <c r="AV1312" s="16"/>
      <c r="AW1312" s="16"/>
      <c r="AX1312" s="40"/>
      <c r="AY1312" s="40"/>
      <c r="AZ1312" s="40"/>
      <c r="BA1312" s="40"/>
      <c r="BB1312" s="40"/>
      <c r="BC1312" s="40"/>
      <c r="BD1312" s="40"/>
      <c r="BE1312" s="40"/>
      <c r="BF1312" s="40"/>
      <c r="BG1312" s="40"/>
      <c r="BH1312" s="119"/>
      <c r="BI1312" s="119"/>
      <c r="BJ1312" s="41"/>
      <c r="BK1312" s="41"/>
      <c r="BL1312" s="41"/>
      <c r="BM1312" s="41"/>
      <c r="BN1312" s="41"/>
      <c r="BO1312" s="41"/>
      <c r="BP1312" s="41"/>
      <c r="BQ1312" s="41"/>
      <c r="BR1312" s="41"/>
      <c r="BS1312" s="41"/>
      <c r="BT1312" s="114"/>
      <c r="BU1312" s="114"/>
      <c r="BV1312" s="114"/>
      <c r="BW1312" s="114"/>
      <c r="BX1312" s="14"/>
      <c r="BY1312" s="14"/>
      <c r="BZ1312" s="15"/>
      <c r="CA1312" s="263"/>
      <c r="CB1312" s="263"/>
      <c r="CC1312" s="263"/>
      <c r="CD1312" s="263"/>
      <c r="CE1312" s="264"/>
      <c r="CF1312" s="264"/>
      <c r="CG1312" s="264"/>
      <c r="CH1312" s="2"/>
    </row>
    <row r="1313" spans="1:86" s="1" customFormat="1" x14ac:dyDescent="0.2">
      <c r="A1313" s="28"/>
      <c r="B1313" s="28"/>
      <c r="C1313" s="28"/>
      <c r="D1313" s="29"/>
      <c r="E1313" s="29"/>
      <c r="F1313" s="111"/>
      <c r="G1313" s="111"/>
      <c r="H1313" s="107"/>
      <c r="I1313" s="115"/>
      <c r="J1313" s="115"/>
      <c r="K1313" s="107"/>
      <c r="L1313" s="115"/>
      <c r="M1313" s="115"/>
      <c r="N1313" s="115"/>
      <c r="O1313" s="115"/>
      <c r="P1313" s="115"/>
      <c r="Q1313" s="30"/>
      <c r="R1313" s="109"/>
      <c r="S1313" s="30"/>
      <c r="T1313" s="30"/>
      <c r="U1313" s="31"/>
      <c r="V1313" s="30"/>
      <c r="W1313" s="30"/>
      <c r="X1313" s="32"/>
      <c r="Y1313" s="33"/>
      <c r="Z1313" s="33"/>
      <c r="AA1313" s="34"/>
      <c r="AB1313" s="52"/>
      <c r="AC1313" s="34"/>
      <c r="AD1313" s="52"/>
      <c r="AE1313" s="35"/>
      <c r="AF1313" s="35"/>
      <c r="AG1313" s="35"/>
      <c r="AH1313" s="35"/>
      <c r="AI1313" s="54"/>
      <c r="AJ1313" s="54"/>
      <c r="AK1313" s="54"/>
      <c r="AL1313" s="54"/>
      <c r="AM1313" s="54"/>
      <c r="AN1313" s="54"/>
      <c r="AO1313" s="54"/>
      <c r="AP1313" s="54"/>
      <c r="AQ1313" s="54"/>
      <c r="AR1313" s="36"/>
      <c r="AS1313" s="116"/>
      <c r="AT1313" s="37"/>
      <c r="AU1313" s="37"/>
      <c r="AV1313" s="16"/>
      <c r="AW1313" s="16"/>
      <c r="AX1313" s="40"/>
      <c r="AY1313" s="40"/>
      <c r="AZ1313" s="40"/>
      <c r="BA1313" s="40"/>
      <c r="BB1313" s="40"/>
      <c r="BC1313" s="40"/>
      <c r="BD1313" s="40"/>
      <c r="BE1313" s="40"/>
      <c r="BF1313" s="40"/>
      <c r="BG1313" s="40"/>
      <c r="BH1313" s="119"/>
      <c r="BI1313" s="119"/>
      <c r="BJ1313" s="41"/>
      <c r="BK1313" s="41"/>
      <c r="BL1313" s="41"/>
      <c r="BM1313" s="41"/>
      <c r="BN1313" s="41"/>
      <c r="BO1313" s="41"/>
      <c r="BP1313" s="41"/>
      <c r="BQ1313" s="41"/>
      <c r="BR1313" s="41"/>
      <c r="BS1313" s="41"/>
      <c r="BT1313" s="114"/>
      <c r="BU1313" s="114"/>
      <c r="BV1313" s="114"/>
      <c r="BW1313" s="114"/>
      <c r="BX1313" s="14"/>
      <c r="BY1313" s="14"/>
      <c r="BZ1313" s="15"/>
      <c r="CA1313" s="263"/>
      <c r="CB1313" s="263"/>
      <c r="CC1313" s="263"/>
      <c r="CD1313" s="263"/>
      <c r="CE1313" s="264"/>
      <c r="CF1313" s="264"/>
      <c r="CG1313" s="264"/>
      <c r="CH1313" s="2"/>
    </row>
    <row r="1314" spans="1:86" s="1" customFormat="1" x14ac:dyDescent="0.2">
      <c r="A1314" s="28"/>
      <c r="B1314" s="28"/>
      <c r="C1314" s="28"/>
      <c r="D1314" s="29"/>
      <c r="E1314" s="29"/>
      <c r="F1314" s="111"/>
      <c r="G1314" s="111"/>
      <c r="H1314" s="107"/>
      <c r="I1314" s="115"/>
      <c r="J1314" s="115"/>
      <c r="K1314" s="107"/>
      <c r="L1314" s="115"/>
      <c r="M1314" s="115"/>
      <c r="N1314" s="115"/>
      <c r="O1314" s="115"/>
      <c r="P1314" s="115"/>
      <c r="Q1314" s="30"/>
      <c r="R1314" s="109"/>
      <c r="S1314" s="30"/>
      <c r="T1314" s="30"/>
      <c r="U1314" s="31"/>
      <c r="V1314" s="30"/>
      <c r="W1314" s="30"/>
      <c r="X1314" s="32"/>
      <c r="Y1314" s="33"/>
      <c r="Z1314" s="33"/>
      <c r="AA1314" s="34"/>
      <c r="AB1314" s="52"/>
      <c r="AC1314" s="34"/>
      <c r="AD1314" s="52"/>
      <c r="AE1314" s="35"/>
      <c r="AF1314" s="35"/>
      <c r="AG1314" s="35"/>
      <c r="AH1314" s="35"/>
      <c r="AI1314" s="54"/>
      <c r="AJ1314" s="54"/>
      <c r="AK1314" s="54"/>
      <c r="AL1314" s="54"/>
      <c r="AM1314" s="54"/>
      <c r="AN1314" s="54"/>
      <c r="AO1314" s="54"/>
      <c r="AP1314" s="54"/>
      <c r="AQ1314" s="54"/>
      <c r="AR1314" s="36"/>
      <c r="AS1314" s="116"/>
      <c r="AT1314" s="37"/>
      <c r="AU1314" s="37"/>
      <c r="AV1314" s="16"/>
      <c r="AW1314" s="16"/>
      <c r="AX1314" s="40"/>
      <c r="AY1314" s="40"/>
      <c r="AZ1314" s="40"/>
      <c r="BA1314" s="40"/>
      <c r="BB1314" s="40"/>
      <c r="BC1314" s="40"/>
      <c r="BD1314" s="40"/>
      <c r="BE1314" s="40"/>
      <c r="BF1314" s="40"/>
      <c r="BG1314" s="40"/>
      <c r="BH1314" s="119"/>
      <c r="BI1314" s="119"/>
      <c r="BJ1314" s="41"/>
      <c r="BK1314" s="41"/>
      <c r="BL1314" s="41"/>
      <c r="BM1314" s="41"/>
      <c r="BN1314" s="41"/>
      <c r="BO1314" s="41"/>
      <c r="BP1314" s="41"/>
      <c r="BQ1314" s="41"/>
      <c r="BR1314" s="41"/>
      <c r="BS1314" s="41"/>
      <c r="BT1314" s="114"/>
      <c r="BU1314" s="114"/>
      <c r="BV1314" s="114"/>
      <c r="BW1314" s="114"/>
      <c r="BX1314" s="14"/>
      <c r="BY1314" s="14"/>
      <c r="BZ1314" s="15"/>
      <c r="CA1314" s="263"/>
      <c r="CB1314" s="263"/>
      <c r="CC1314" s="263"/>
      <c r="CD1314" s="263"/>
      <c r="CE1314" s="264"/>
      <c r="CF1314" s="264"/>
      <c r="CG1314" s="264"/>
      <c r="CH1314" s="2"/>
    </row>
    <row r="1315" spans="1:86" s="1" customFormat="1" x14ac:dyDescent="0.2">
      <c r="A1315" s="28"/>
      <c r="B1315" s="28"/>
      <c r="C1315" s="28"/>
      <c r="D1315" s="29"/>
      <c r="E1315" s="29"/>
      <c r="F1315" s="111"/>
      <c r="G1315" s="111"/>
      <c r="H1315" s="107"/>
      <c r="I1315" s="115"/>
      <c r="J1315" s="115"/>
      <c r="K1315" s="107"/>
      <c r="L1315" s="115"/>
      <c r="M1315" s="115"/>
      <c r="N1315" s="115"/>
      <c r="O1315" s="115"/>
      <c r="P1315" s="115"/>
      <c r="Q1315" s="30"/>
      <c r="R1315" s="109"/>
      <c r="S1315" s="30"/>
      <c r="T1315" s="30"/>
      <c r="U1315" s="31"/>
      <c r="V1315" s="30"/>
      <c r="W1315" s="30"/>
      <c r="X1315" s="32"/>
      <c r="Y1315" s="33"/>
      <c r="Z1315" s="33"/>
      <c r="AA1315" s="34"/>
      <c r="AB1315" s="52"/>
      <c r="AC1315" s="34"/>
      <c r="AD1315" s="52"/>
      <c r="AE1315" s="35"/>
      <c r="AF1315" s="35"/>
      <c r="AG1315" s="35"/>
      <c r="AH1315" s="35"/>
      <c r="AI1315" s="54"/>
      <c r="AJ1315" s="54"/>
      <c r="AK1315" s="54"/>
      <c r="AL1315" s="54"/>
      <c r="AM1315" s="54"/>
      <c r="AN1315" s="54"/>
      <c r="AO1315" s="54"/>
      <c r="AP1315" s="54"/>
      <c r="AQ1315" s="54"/>
      <c r="AR1315" s="36"/>
      <c r="AS1315" s="116"/>
      <c r="AT1315" s="37"/>
      <c r="AU1315" s="37"/>
      <c r="AV1315" s="16"/>
      <c r="AW1315" s="16"/>
      <c r="AX1315" s="40"/>
      <c r="AY1315" s="40"/>
      <c r="AZ1315" s="40"/>
      <c r="BA1315" s="40"/>
      <c r="BB1315" s="40"/>
      <c r="BC1315" s="40"/>
      <c r="BD1315" s="40"/>
      <c r="BE1315" s="40"/>
      <c r="BF1315" s="40"/>
      <c r="BG1315" s="40"/>
      <c r="BH1315" s="119"/>
      <c r="BI1315" s="119"/>
      <c r="BJ1315" s="41"/>
      <c r="BK1315" s="41"/>
      <c r="BL1315" s="41"/>
      <c r="BM1315" s="41"/>
      <c r="BN1315" s="41"/>
      <c r="BO1315" s="41"/>
      <c r="BP1315" s="41"/>
      <c r="BQ1315" s="41"/>
      <c r="BR1315" s="41"/>
      <c r="BS1315" s="41"/>
      <c r="BT1315" s="114"/>
      <c r="BU1315" s="114"/>
      <c r="BV1315" s="114"/>
      <c r="BW1315" s="114"/>
      <c r="BX1315" s="14"/>
      <c r="BY1315" s="14"/>
      <c r="BZ1315" s="15"/>
      <c r="CA1315" s="263"/>
      <c r="CB1315" s="263"/>
      <c r="CC1315" s="263"/>
      <c r="CD1315" s="263"/>
      <c r="CE1315" s="264"/>
      <c r="CF1315" s="264"/>
      <c r="CG1315" s="264"/>
      <c r="CH1315" s="2"/>
    </row>
    <row r="1316" spans="1:86" s="1" customFormat="1" x14ac:dyDescent="0.2">
      <c r="A1316" s="28"/>
      <c r="B1316" s="28"/>
      <c r="C1316" s="28"/>
      <c r="D1316" s="29"/>
      <c r="E1316" s="29"/>
      <c r="F1316" s="111"/>
      <c r="G1316" s="111"/>
      <c r="H1316" s="107"/>
      <c r="I1316" s="115"/>
      <c r="J1316" s="115"/>
      <c r="K1316" s="107"/>
      <c r="L1316" s="115"/>
      <c r="M1316" s="115"/>
      <c r="N1316" s="115"/>
      <c r="O1316" s="115"/>
      <c r="P1316" s="115"/>
      <c r="Q1316" s="30"/>
      <c r="R1316" s="109"/>
      <c r="S1316" s="30"/>
      <c r="T1316" s="30"/>
      <c r="U1316" s="31"/>
      <c r="V1316" s="30"/>
      <c r="W1316" s="30"/>
      <c r="X1316" s="32"/>
      <c r="Y1316" s="33"/>
      <c r="Z1316" s="33"/>
      <c r="AA1316" s="34"/>
      <c r="AB1316" s="52"/>
      <c r="AC1316" s="34"/>
      <c r="AD1316" s="52"/>
      <c r="AE1316" s="35"/>
      <c r="AF1316" s="35"/>
      <c r="AG1316" s="35"/>
      <c r="AH1316" s="35"/>
      <c r="AI1316" s="54"/>
      <c r="AJ1316" s="54"/>
      <c r="AK1316" s="54"/>
      <c r="AL1316" s="54"/>
      <c r="AM1316" s="54"/>
      <c r="AN1316" s="54"/>
      <c r="AO1316" s="54"/>
      <c r="AP1316" s="54"/>
      <c r="AQ1316" s="54"/>
      <c r="AR1316" s="36"/>
      <c r="AS1316" s="116"/>
      <c r="AT1316" s="37"/>
      <c r="AU1316" s="37"/>
      <c r="AV1316" s="16"/>
      <c r="AW1316" s="16"/>
      <c r="AX1316" s="40"/>
      <c r="AY1316" s="40"/>
      <c r="AZ1316" s="40"/>
      <c r="BA1316" s="40"/>
      <c r="BB1316" s="40"/>
      <c r="BC1316" s="40"/>
      <c r="BD1316" s="40"/>
      <c r="BE1316" s="40"/>
      <c r="BF1316" s="40"/>
      <c r="BG1316" s="40"/>
      <c r="BH1316" s="119"/>
      <c r="BI1316" s="119"/>
      <c r="BJ1316" s="41"/>
      <c r="BK1316" s="41"/>
      <c r="BL1316" s="41"/>
      <c r="BM1316" s="41"/>
      <c r="BN1316" s="41"/>
      <c r="BO1316" s="41"/>
      <c r="BP1316" s="41"/>
      <c r="BQ1316" s="41"/>
      <c r="BR1316" s="41"/>
      <c r="BS1316" s="41"/>
      <c r="BT1316" s="114"/>
      <c r="BU1316" s="114"/>
      <c r="BV1316" s="114"/>
      <c r="BW1316" s="114"/>
      <c r="BX1316" s="14"/>
      <c r="BY1316" s="14"/>
      <c r="BZ1316" s="15"/>
      <c r="CA1316" s="263"/>
      <c r="CB1316" s="263"/>
      <c r="CC1316" s="263"/>
      <c r="CD1316" s="263"/>
      <c r="CE1316" s="264"/>
      <c r="CF1316" s="264"/>
      <c r="CG1316" s="264"/>
      <c r="CH1316" s="2"/>
    </row>
    <row r="1317" spans="1:86" s="1" customFormat="1" x14ac:dyDescent="0.2">
      <c r="A1317" s="28"/>
      <c r="B1317" s="28"/>
      <c r="C1317" s="28"/>
      <c r="D1317" s="29"/>
      <c r="E1317" s="29"/>
      <c r="F1317" s="111"/>
      <c r="G1317" s="111"/>
      <c r="H1317" s="107"/>
      <c r="I1317" s="115"/>
      <c r="J1317" s="115"/>
      <c r="K1317" s="107"/>
      <c r="L1317" s="115"/>
      <c r="M1317" s="115"/>
      <c r="N1317" s="115"/>
      <c r="O1317" s="115"/>
      <c r="P1317" s="115"/>
      <c r="Q1317" s="30"/>
      <c r="R1317" s="109"/>
      <c r="S1317" s="30"/>
      <c r="T1317" s="30"/>
      <c r="U1317" s="31"/>
      <c r="V1317" s="30"/>
      <c r="W1317" s="30"/>
      <c r="X1317" s="32"/>
      <c r="Y1317" s="33"/>
      <c r="Z1317" s="33"/>
      <c r="AA1317" s="34"/>
      <c r="AB1317" s="52"/>
      <c r="AC1317" s="34"/>
      <c r="AD1317" s="52"/>
      <c r="AE1317" s="35"/>
      <c r="AF1317" s="35"/>
      <c r="AG1317" s="35"/>
      <c r="AH1317" s="35"/>
      <c r="AI1317" s="54"/>
      <c r="AJ1317" s="54"/>
      <c r="AK1317" s="54"/>
      <c r="AL1317" s="54"/>
      <c r="AM1317" s="54"/>
      <c r="AN1317" s="54"/>
      <c r="AO1317" s="54"/>
      <c r="AP1317" s="54"/>
      <c r="AQ1317" s="54"/>
      <c r="AR1317" s="36"/>
      <c r="AS1317" s="116"/>
      <c r="AT1317" s="37"/>
      <c r="AU1317" s="37"/>
      <c r="AV1317" s="16"/>
      <c r="AW1317" s="16"/>
      <c r="AX1317" s="40"/>
      <c r="AY1317" s="40"/>
      <c r="AZ1317" s="40"/>
      <c r="BA1317" s="40"/>
      <c r="BB1317" s="40"/>
      <c r="BC1317" s="40"/>
      <c r="BD1317" s="40"/>
      <c r="BE1317" s="40"/>
      <c r="BF1317" s="40"/>
      <c r="BG1317" s="40"/>
      <c r="BH1317" s="119"/>
      <c r="BI1317" s="119"/>
      <c r="BJ1317" s="41"/>
      <c r="BK1317" s="41"/>
      <c r="BL1317" s="41"/>
      <c r="BM1317" s="41"/>
      <c r="BN1317" s="41"/>
      <c r="BO1317" s="41"/>
      <c r="BP1317" s="41"/>
      <c r="BQ1317" s="41"/>
      <c r="BR1317" s="41"/>
      <c r="BS1317" s="41"/>
      <c r="BT1317" s="114"/>
      <c r="BU1317" s="114"/>
      <c r="BV1317" s="114"/>
      <c r="BW1317" s="114"/>
      <c r="BX1317" s="14"/>
      <c r="BY1317" s="14"/>
      <c r="BZ1317" s="15"/>
      <c r="CA1317" s="263"/>
      <c r="CB1317" s="263"/>
      <c r="CC1317" s="263"/>
      <c r="CD1317" s="263"/>
      <c r="CE1317" s="264"/>
      <c r="CF1317" s="264"/>
      <c r="CG1317" s="264"/>
      <c r="CH1317" s="2"/>
    </row>
    <row r="1318" spans="1:86" s="1" customFormat="1" x14ac:dyDescent="0.2">
      <c r="A1318" s="28"/>
      <c r="B1318" s="28"/>
      <c r="C1318" s="28"/>
      <c r="D1318" s="29"/>
      <c r="E1318" s="29"/>
      <c r="F1318" s="111"/>
      <c r="G1318" s="111"/>
      <c r="H1318" s="107"/>
      <c r="I1318" s="115"/>
      <c r="J1318" s="115"/>
      <c r="K1318" s="107"/>
      <c r="L1318" s="115"/>
      <c r="M1318" s="115"/>
      <c r="N1318" s="115"/>
      <c r="O1318" s="115"/>
      <c r="P1318" s="115"/>
      <c r="Q1318" s="30"/>
      <c r="R1318" s="109"/>
      <c r="S1318" s="30"/>
      <c r="T1318" s="30"/>
      <c r="U1318" s="31"/>
      <c r="V1318" s="30"/>
      <c r="W1318" s="30"/>
      <c r="X1318" s="32"/>
      <c r="Y1318" s="33"/>
      <c r="Z1318" s="33"/>
      <c r="AA1318" s="34"/>
      <c r="AB1318" s="52"/>
      <c r="AC1318" s="34"/>
      <c r="AD1318" s="52"/>
      <c r="AE1318" s="35"/>
      <c r="AF1318" s="35"/>
      <c r="AG1318" s="35"/>
      <c r="AH1318" s="35"/>
      <c r="AI1318" s="54"/>
      <c r="AJ1318" s="54"/>
      <c r="AK1318" s="54"/>
      <c r="AL1318" s="54"/>
      <c r="AM1318" s="54"/>
      <c r="AN1318" s="54"/>
      <c r="AO1318" s="54"/>
      <c r="AP1318" s="54"/>
      <c r="AQ1318" s="54"/>
      <c r="AR1318" s="36"/>
      <c r="AS1318" s="116"/>
      <c r="AT1318" s="37"/>
      <c r="AU1318" s="37"/>
      <c r="AV1318" s="16"/>
      <c r="AW1318" s="16"/>
      <c r="AX1318" s="40"/>
      <c r="AY1318" s="40"/>
      <c r="AZ1318" s="40"/>
      <c r="BA1318" s="40"/>
      <c r="BB1318" s="40"/>
      <c r="BC1318" s="40"/>
      <c r="BD1318" s="40"/>
      <c r="BE1318" s="40"/>
      <c r="BF1318" s="40"/>
      <c r="BG1318" s="40"/>
      <c r="BH1318" s="119"/>
      <c r="BI1318" s="119"/>
      <c r="BJ1318" s="41"/>
      <c r="BK1318" s="41"/>
      <c r="BL1318" s="41"/>
      <c r="BM1318" s="41"/>
      <c r="BN1318" s="41"/>
      <c r="BO1318" s="41"/>
      <c r="BP1318" s="41"/>
      <c r="BQ1318" s="41"/>
      <c r="BR1318" s="41"/>
      <c r="BS1318" s="41"/>
      <c r="BT1318" s="114"/>
      <c r="BU1318" s="114"/>
      <c r="BV1318" s="114"/>
      <c r="BW1318" s="114"/>
      <c r="BX1318" s="14"/>
      <c r="BY1318" s="14"/>
      <c r="BZ1318" s="15"/>
      <c r="CA1318" s="263"/>
      <c r="CB1318" s="263"/>
      <c r="CC1318" s="263"/>
      <c r="CD1318" s="263"/>
      <c r="CE1318" s="264"/>
      <c r="CF1318" s="264"/>
      <c r="CG1318" s="264"/>
      <c r="CH1318" s="2"/>
    </row>
    <row r="1319" spans="1:86" s="1" customFormat="1" x14ac:dyDescent="0.2">
      <c r="A1319" s="28"/>
      <c r="B1319" s="28"/>
      <c r="C1319" s="28"/>
      <c r="D1319" s="29"/>
      <c r="E1319" s="29"/>
      <c r="F1319" s="111"/>
      <c r="G1319" s="111"/>
      <c r="H1319" s="107"/>
      <c r="I1319" s="115"/>
      <c r="J1319" s="115"/>
      <c r="K1319" s="107"/>
      <c r="L1319" s="115"/>
      <c r="M1319" s="115"/>
      <c r="N1319" s="115"/>
      <c r="O1319" s="115"/>
      <c r="P1319" s="115"/>
      <c r="Q1319" s="30"/>
      <c r="R1319" s="109"/>
      <c r="S1319" s="30"/>
      <c r="T1319" s="30"/>
      <c r="U1319" s="31"/>
      <c r="V1319" s="30"/>
      <c r="W1319" s="30"/>
      <c r="X1319" s="32"/>
      <c r="Y1319" s="33"/>
      <c r="Z1319" s="33"/>
      <c r="AA1319" s="34"/>
      <c r="AB1319" s="52"/>
      <c r="AC1319" s="34"/>
      <c r="AD1319" s="52"/>
      <c r="AE1319" s="35"/>
      <c r="AF1319" s="35"/>
      <c r="AG1319" s="35"/>
      <c r="AH1319" s="35"/>
      <c r="AI1319" s="54"/>
      <c r="AJ1319" s="54"/>
      <c r="AK1319" s="54"/>
      <c r="AL1319" s="54"/>
      <c r="AM1319" s="54"/>
      <c r="AN1319" s="54"/>
      <c r="AO1319" s="54"/>
      <c r="AP1319" s="54"/>
      <c r="AQ1319" s="54"/>
      <c r="AR1319" s="36"/>
      <c r="AS1319" s="116"/>
      <c r="AT1319" s="37"/>
      <c r="AU1319" s="37"/>
      <c r="AV1319" s="16"/>
      <c r="AW1319" s="16"/>
      <c r="AX1319" s="40"/>
      <c r="AY1319" s="40"/>
      <c r="AZ1319" s="40"/>
      <c r="BA1319" s="40"/>
      <c r="BB1319" s="40"/>
      <c r="BC1319" s="40"/>
      <c r="BD1319" s="40"/>
      <c r="BE1319" s="40"/>
      <c r="BF1319" s="40"/>
      <c r="BG1319" s="40"/>
      <c r="BH1319" s="119"/>
      <c r="BI1319" s="119"/>
      <c r="BJ1319" s="41"/>
      <c r="BK1319" s="41"/>
      <c r="BL1319" s="41"/>
      <c r="BM1319" s="41"/>
      <c r="BN1319" s="41"/>
      <c r="BO1319" s="41"/>
      <c r="BP1319" s="41"/>
      <c r="BQ1319" s="41"/>
      <c r="BR1319" s="41"/>
      <c r="BS1319" s="41"/>
      <c r="BT1319" s="114"/>
      <c r="BU1319" s="114"/>
      <c r="BV1319" s="114"/>
      <c r="BW1319" s="114"/>
      <c r="BX1319" s="14"/>
      <c r="BY1319" s="14"/>
      <c r="BZ1319" s="15"/>
      <c r="CA1319" s="263"/>
      <c r="CB1319" s="263"/>
      <c r="CC1319" s="263"/>
      <c r="CD1319" s="263"/>
      <c r="CE1319" s="264"/>
      <c r="CF1319" s="264"/>
      <c r="CG1319" s="264"/>
      <c r="CH1319" s="2"/>
    </row>
    <row r="1320" spans="1:86" s="1" customFormat="1" x14ac:dyDescent="0.2">
      <c r="A1320" s="28"/>
      <c r="B1320" s="28"/>
      <c r="C1320" s="28"/>
      <c r="D1320" s="29"/>
      <c r="E1320" s="29"/>
      <c r="F1320" s="111"/>
      <c r="G1320" s="111"/>
      <c r="H1320" s="107"/>
      <c r="I1320" s="115"/>
      <c r="J1320" s="115"/>
      <c r="K1320" s="107"/>
      <c r="L1320" s="115"/>
      <c r="M1320" s="115"/>
      <c r="N1320" s="115"/>
      <c r="O1320" s="115"/>
      <c r="P1320" s="115"/>
      <c r="Q1320" s="30"/>
      <c r="R1320" s="109"/>
      <c r="S1320" s="30"/>
      <c r="T1320" s="30"/>
      <c r="U1320" s="31"/>
      <c r="V1320" s="30"/>
      <c r="W1320" s="30"/>
      <c r="X1320" s="32"/>
      <c r="Y1320" s="33"/>
      <c r="Z1320" s="33"/>
      <c r="AA1320" s="34"/>
      <c r="AB1320" s="52"/>
      <c r="AC1320" s="34"/>
      <c r="AD1320" s="52"/>
      <c r="AE1320" s="35"/>
      <c r="AF1320" s="35"/>
      <c r="AG1320" s="35"/>
      <c r="AH1320" s="35"/>
      <c r="AI1320" s="54"/>
      <c r="AJ1320" s="54"/>
      <c r="AK1320" s="54"/>
      <c r="AL1320" s="54"/>
      <c r="AM1320" s="54"/>
      <c r="AN1320" s="54"/>
      <c r="AO1320" s="54"/>
      <c r="AP1320" s="54"/>
      <c r="AQ1320" s="54"/>
      <c r="AR1320" s="36"/>
      <c r="AS1320" s="116"/>
      <c r="AT1320" s="37"/>
      <c r="AU1320" s="37"/>
      <c r="AV1320" s="16"/>
      <c r="AW1320" s="16"/>
      <c r="AX1320" s="40"/>
      <c r="AY1320" s="40"/>
      <c r="AZ1320" s="40"/>
      <c r="BA1320" s="40"/>
      <c r="BB1320" s="40"/>
      <c r="BC1320" s="40"/>
      <c r="BD1320" s="40"/>
      <c r="BE1320" s="40"/>
      <c r="BF1320" s="40"/>
      <c r="BG1320" s="40"/>
      <c r="BH1320" s="119"/>
      <c r="BI1320" s="119"/>
      <c r="BJ1320" s="41"/>
      <c r="BK1320" s="41"/>
      <c r="BL1320" s="41"/>
      <c r="BM1320" s="41"/>
      <c r="BN1320" s="41"/>
      <c r="BO1320" s="41"/>
      <c r="BP1320" s="41"/>
      <c r="BQ1320" s="41"/>
      <c r="BR1320" s="41"/>
      <c r="BS1320" s="41"/>
      <c r="BT1320" s="114"/>
      <c r="BU1320" s="114"/>
      <c r="BV1320" s="114"/>
      <c r="BW1320" s="114"/>
      <c r="BX1320" s="14"/>
      <c r="BY1320" s="14"/>
      <c r="BZ1320" s="15"/>
      <c r="CA1320" s="263"/>
      <c r="CB1320" s="263"/>
      <c r="CC1320" s="263"/>
      <c r="CD1320" s="263"/>
      <c r="CE1320" s="264"/>
      <c r="CF1320" s="264"/>
      <c r="CG1320" s="264"/>
      <c r="CH1320" s="2"/>
    </row>
    <row r="1321" spans="1:86" s="1" customFormat="1" x14ac:dyDescent="0.2">
      <c r="A1321" s="28"/>
      <c r="B1321" s="28"/>
      <c r="C1321" s="28"/>
      <c r="D1321" s="29"/>
      <c r="E1321" s="29"/>
      <c r="F1321" s="111"/>
      <c r="G1321" s="111"/>
      <c r="H1321" s="107"/>
      <c r="I1321" s="115"/>
      <c r="J1321" s="115"/>
      <c r="K1321" s="107"/>
      <c r="L1321" s="115"/>
      <c r="M1321" s="115"/>
      <c r="N1321" s="115"/>
      <c r="O1321" s="115"/>
      <c r="P1321" s="115"/>
      <c r="Q1321" s="30"/>
      <c r="R1321" s="109"/>
      <c r="S1321" s="30"/>
      <c r="T1321" s="30"/>
      <c r="U1321" s="31"/>
      <c r="V1321" s="30"/>
      <c r="W1321" s="30"/>
      <c r="X1321" s="32"/>
      <c r="Y1321" s="33"/>
      <c r="Z1321" s="33"/>
      <c r="AA1321" s="34"/>
      <c r="AB1321" s="52"/>
      <c r="AC1321" s="34"/>
      <c r="AD1321" s="52"/>
      <c r="AE1321" s="35"/>
      <c r="AF1321" s="35"/>
      <c r="AG1321" s="35"/>
      <c r="AH1321" s="35"/>
      <c r="AI1321" s="54"/>
      <c r="AJ1321" s="54"/>
      <c r="AK1321" s="54"/>
      <c r="AL1321" s="54"/>
      <c r="AM1321" s="54"/>
      <c r="AN1321" s="54"/>
      <c r="AO1321" s="54"/>
      <c r="AP1321" s="54"/>
      <c r="AQ1321" s="54"/>
      <c r="AR1321" s="36"/>
      <c r="AS1321" s="116"/>
      <c r="AT1321" s="37"/>
      <c r="AU1321" s="37"/>
      <c r="AV1321" s="16"/>
      <c r="AW1321" s="16"/>
      <c r="AX1321" s="40"/>
      <c r="AY1321" s="40"/>
      <c r="AZ1321" s="40"/>
      <c r="BA1321" s="40"/>
      <c r="BB1321" s="40"/>
      <c r="BC1321" s="40"/>
      <c r="BD1321" s="40"/>
      <c r="BE1321" s="40"/>
      <c r="BF1321" s="40"/>
      <c r="BG1321" s="40"/>
      <c r="BH1321" s="119"/>
      <c r="BI1321" s="119"/>
      <c r="BJ1321" s="41"/>
      <c r="BK1321" s="41"/>
      <c r="BL1321" s="41"/>
      <c r="BM1321" s="41"/>
      <c r="BN1321" s="41"/>
      <c r="BO1321" s="41"/>
      <c r="BP1321" s="41"/>
      <c r="BQ1321" s="41"/>
      <c r="BR1321" s="41"/>
      <c r="BS1321" s="41"/>
      <c r="BT1321" s="114"/>
      <c r="BU1321" s="114"/>
      <c r="BV1321" s="114"/>
      <c r="BW1321" s="114"/>
      <c r="BX1321" s="14"/>
      <c r="BY1321" s="14"/>
      <c r="BZ1321" s="15"/>
      <c r="CA1321" s="263"/>
      <c r="CB1321" s="263"/>
      <c r="CC1321" s="263"/>
      <c r="CD1321" s="263"/>
      <c r="CE1321" s="264"/>
      <c r="CF1321" s="264"/>
      <c r="CG1321" s="264"/>
      <c r="CH1321" s="2"/>
    </row>
    <row r="1322" spans="1:86" s="1" customFormat="1" x14ac:dyDescent="0.2">
      <c r="A1322" s="28"/>
      <c r="B1322" s="28"/>
      <c r="C1322" s="28"/>
      <c r="D1322" s="29"/>
      <c r="E1322" s="29"/>
      <c r="F1322" s="111"/>
      <c r="G1322" s="111"/>
      <c r="H1322" s="107"/>
      <c r="I1322" s="115"/>
      <c r="J1322" s="115"/>
      <c r="K1322" s="107"/>
      <c r="L1322" s="115"/>
      <c r="M1322" s="115"/>
      <c r="N1322" s="115"/>
      <c r="O1322" s="115"/>
      <c r="P1322" s="115"/>
      <c r="Q1322" s="30"/>
      <c r="R1322" s="109"/>
      <c r="S1322" s="30"/>
      <c r="T1322" s="30"/>
      <c r="U1322" s="31"/>
      <c r="V1322" s="30"/>
      <c r="W1322" s="30"/>
      <c r="X1322" s="32"/>
      <c r="Y1322" s="33"/>
      <c r="Z1322" s="33"/>
      <c r="AA1322" s="34"/>
      <c r="AB1322" s="52"/>
      <c r="AC1322" s="34"/>
      <c r="AD1322" s="52"/>
      <c r="AE1322" s="35"/>
      <c r="AF1322" s="35"/>
      <c r="AG1322" s="35"/>
      <c r="AH1322" s="35"/>
      <c r="AI1322" s="54"/>
      <c r="AJ1322" s="54"/>
      <c r="AK1322" s="54"/>
      <c r="AL1322" s="54"/>
      <c r="AM1322" s="54"/>
      <c r="AN1322" s="54"/>
      <c r="AO1322" s="54"/>
      <c r="AP1322" s="54"/>
      <c r="AQ1322" s="54"/>
      <c r="AR1322" s="36"/>
      <c r="AS1322" s="116"/>
      <c r="AT1322" s="37"/>
      <c r="AU1322" s="37"/>
      <c r="AV1322" s="16"/>
      <c r="AW1322" s="16"/>
      <c r="AX1322" s="40"/>
      <c r="AY1322" s="40"/>
      <c r="AZ1322" s="40"/>
      <c r="BA1322" s="40"/>
      <c r="BB1322" s="40"/>
      <c r="BC1322" s="40"/>
      <c r="BD1322" s="40"/>
      <c r="BE1322" s="40"/>
      <c r="BF1322" s="40"/>
      <c r="BG1322" s="40"/>
      <c r="BH1322" s="119"/>
      <c r="BI1322" s="119"/>
      <c r="BJ1322" s="41"/>
      <c r="BK1322" s="41"/>
      <c r="BL1322" s="41"/>
      <c r="BM1322" s="41"/>
      <c r="BN1322" s="41"/>
      <c r="BO1322" s="41"/>
      <c r="BP1322" s="41"/>
      <c r="BQ1322" s="41"/>
      <c r="BR1322" s="41"/>
      <c r="BS1322" s="41"/>
      <c r="BT1322" s="114"/>
      <c r="BU1322" s="114"/>
      <c r="BV1322" s="114"/>
      <c r="BW1322" s="114"/>
      <c r="BX1322" s="14"/>
      <c r="BY1322" s="14"/>
      <c r="BZ1322" s="15"/>
      <c r="CA1322" s="263"/>
      <c r="CB1322" s="263"/>
      <c r="CC1322" s="263"/>
      <c r="CD1322" s="263"/>
      <c r="CE1322" s="264"/>
      <c r="CF1322" s="264"/>
      <c r="CG1322" s="264"/>
      <c r="CH1322" s="2"/>
    </row>
    <row r="1323" spans="1:86" s="1" customFormat="1" x14ac:dyDescent="0.2">
      <c r="A1323" s="28"/>
      <c r="B1323" s="28"/>
      <c r="C1323" s="28"/>
      <c r="D1323" s="29"/>
      <c r="E1323" s="29"/>
      <c r="F1323" s="111"/>
      <c r="G1323" s="111"/>
      <c r="H1323" s="107"/>
      <c r="I1323" s="115"/>
      <c r="J1323" s="115"/>
      <c r="K1323" s="107"/>
      <c r="L1323" s="115"/>
      <c r="M1323" s="115"/>
      <c r="N1323" s="115"/>
      <c r="O1323" s="115"/>
      <c r="P1323" s="115"/>
      <c r="Q1323" s="30"/>
      <c r="R1323" s="109"/>
      <c r="S1323" s="30"/>
      <c r="T1323" s="30"/>
      <c r="U1323" s="31"/>
      <c r="V1323" s="30"/>
      <c r="W1323" s="30"/>
      <c r="X1323" s="32"/>
      <c r="Y1323" s="33"/>
      <c r="Z1323" s="33"/>
      <c r="AA1323" s="34"/>
      <c r="AB1323" s="52"/>
      <c r="AC1323" s="34"/>
      <c r="AD1323" s="52"/>
      <c r="AE1323" s="35"/>
      <c r="AF1323" s="35"/>
      <c r="AG1323" s="35"/>
      <c r="AH1323" s="35"/>
      <c r="AI1323" s="54"/>
      <c r="AJ1323" s="54"/>
      <c r="AK1323" s="54"/>
      <c r="AL1323" s="54"/>
      <c r="AM1323" s="54"/>
      <c r="AN1323" s="54"/>
      <c r="AO1323" s="54"/>
      <c r="AP1323" s="54"/>
      <c r="AQ1323" s="54"/>
      <c r="AR1323" s="36"/>
      <c r="AS1323" s="116"/>
      <c r="AT1323" s="37"/>
      <c r="AU1323" s="37"/>
      <c r="AV1323" s="16"/>
      <c r="AW1323" s="16"/>
      <c r="AX1323" s="40"/>
      <c r="AY1323" s="40"/>
      <c r="AZ1323" s="40"/>
      <c r="BA1323" s="40"/>
      <c r="BB1323" s="40"/>
      <c r="BC1323" s="40"/>
      <c r="BD1323" s="40"/>
      <c r="BE1323" s="40"/>
      <c r="BF1323" s="40"/>
      <c r="BG1323" s="40"/>
      <c r="BH1323" s="119"/>
      <c r="BI1323" s="119"/>
      <c r="BJ1323" s="41"/>
      <c r="BK1323" s="41"/>
      <c r="BL1323" s="41"/>
      <c r="BM1323" s="41"/>
      <c r="BN1323" s="41"/>
      <c r="BO1323" s="41"/>
      <c r="BP1323" s="41"/>
      <c r="BQ1323" s="41"/>
      <c r="BR1323" s="41"/>
      <c r="BS1323" s="41"/>
      <c r="BT1323" s="114"/>
      <c r="BU1323" s="114"/>
      <c r="BV1323" s="114"/>
      <c r="BW1323" s="114"/>
      <c r="BX1323" s="14"/>
      <c r="BY1323" s="14"/>
      <c r="BZ1323" s="15"/>
      <c r="CA1323" s="263"/>
      <c r="CB1323" s="263"/>
      <c r="CC1323" s="263"/>
      <c r="CD1323" s="263"/>
      <c r="CE1323" s="264"/>
      <c r="CF1323" s="264"/>
      <c r="CG1323" s="264"/>
      <c r="CH1323" s="2"/>
    </row>
    <row r="1324" spans="1:86" s="1" customFormat="1" x14ac:dyDescent="0.2">
      <c r="A1324" s="28"/>
      <c r="B1324" s="28"/>
      <c r="C1324" s="28"/>
      <c r="D1324" s="29"/>
      <c r="E1324" s="29"/>
      <c r="F1324" s="111"/>
      <c r="G1324" s="111"/>
      <c r="H1324" s="107"/>
      <c r="I1324" s="115"/>
      <c r="J1324" s="115"/>
      <c r="K1324" s="107"/>
      <c r="L1324" s="115"/>
      <c r="M1324" s="115"/>
      <c r="N1324" s="115"/>
      <c r="O1324" s="115"/>
      <c r="P1324" s="115"/>
      <c r="Q1324" s="30"/>
      <c r="R1324" s="109"/>
      <c r="S1324" s="30"/>
      <c r="T1324" s="30"/>
      <c r="U1324" s="31"/>
      <c r="V1324" s="30"/>
      <c r="W1324" s="30"/>
      <c r="X1324" s="32"/>
      <c r="Y1324" s="33"/>
      <c r="Z1324" s="33"/>
      <c r="AA1324" s="34"/>
      <c r="AB1324" s="52"/>
      <c r="AC1324" s="34"/>
      <c r="AD1324" s="52"/>
      <c r="AE1324" s="35"/>
      <c r="AF1324" s="35"/>
      <c r="AG1324" s="35"/>
      <c r="AH1324" s="35"/>
      <c r="AI1324" s="54"/>
      <c r="AJ1324" s="54"/>
      <c r="AK1324" s="54"/>
      <c r="AL1324" s="54"/>
      <c r="AM1324" s="54"/>
      <c r="AN1324" s="54"/>
      <c r="AO1324" s="54"/>
      <c r="AP1324" s="54"/>
      <c r="AQ1324" s="54"/>
      <c r="AR1324" s="36"/>
      <c r="AS1324" s="116"/>
      <c r="AT1324" s="37"/>
      <c r="AU1324" s="37"/>
      <c r="AV1324" s="16"/>
      <c r="AW1324" s="16"/>
      <c r="AX1324" s="40"/>
      <c r="AY1324" s="40"/>
      <c r="AZ1324" s="40"/>
      <c r="BA1324" s="40"/>
      <c r="BB1324" s="40"/>
      <c r="BC1324" s="40"/>
      <c r="BD1324" s="40"/>
      <c r="BE1324" s="40"/>
      <c r="BF1324" s="40"/>
      <c r="BG1324" s="40"/>
      <c r="BH1324" s="119"/>
      <c r="BI1324" s="119"/>
      <c r="BJ1324" s="41"/>
      <c r="BK1324" s="41"/>
      <c r="BL1324" s="41"/>
      <c r="BM1324" s="41"/>
      <c r="BN1324" s="41"/>
      <c r="BO1324" s="41"/>
      <c r="BP1324" s="41"/>
      <c r="BQ1324" s="41"/>
      <c r="BR1324" s="41"/>
      <c r="BS1324" s="41"/>
      <c r="BT1324" s="114"/>
      <c r="BU1324" s="114"/>
      <c r="BV1324" s="114"/>
      <c r="BW1324" s="114"/>
      <c r="BX1324" s="14"/>
      <c r="BY1324" s="14"/>
      <c r="BZ1324" s="15"/>
      <c r="CA1324" s="263"/>
      <c r="CB1324" s="263"/>
      <c r="CC1324" s="263"/>
      <c r="CD1324" s="263"/>
      <c r="CE1324" s="264"/>
      <c r="CF1324" s="264"/>
      <c r="CG1324" s="264"/>
      <c r="CH1324" s="2"/>
    </row>
    <row r="1325" spans="1:86" s="1" customFormat="1" x14ac:dyDescent="0.2">
      <c r="A1325" s="28"/>
      <c r="B1325" s="28"/>
      <c r="C1325" s="28"/>
      <c r="D1325" s="29"/>
      <c r="E1325" s="29"/>
      <c r="F1325" s="111"/>
      <c r="G1325" s="111"/>
      <c r="H1325" s="107"/>
      <c r="I1325" s="115"/>
      <c r="J1325" s="115"/>
      <c r="K1325" s="107"/>
      <c r="L1325" s="115"/>
      <c r="M1325" s="115"/>
      <c r="N1325" s="115"/>
      <c r="O1325" s="115"/>
      <c r="P1325" s="115"/>
      <c r="Q1325" s="30"/>
      <c r="R1325" s="109"/>
      <c r="S1325" s="30"/>
      <c r="T1325" s="30"/>
      <c r="U1325" s="31"/>
      <c r="V1325" s="30"/>
      <c r="W1325" s="30"/>
      <c r="X1325" s="32"/>
      <c r="Y1325" s="33"/>
      <c r="Z1325" s="33"/>
      <c r="AA1325" s="34"/>
      <c r="AB1325" s="52"/>
      <c r="AC1325" s="34"/>
      <c r="AD1325" s="52"/>
      <c r="AE1325" s="35"/>
      <c r="AF1325" s="35"/>
      <c r="AG1325" s="35"/>
      <c r="AH1325" s="35"/>
      <c r="AI1325" s="54"/>
      <c r="AJ1325" s="54"/>
      <c r="AK1325" s="54"/>
      <c r="AL1325" s="54"/>
      <c r="AM1325" s="54"/>
      <c r="AN1325" s="54"/>
      <c r="AO1325" s="54"/>
      <c r="AP1325" s="54"/>
      <c r="AQ1325" s="54"/>
      <c r="AR1325" s="36"/>
      <c r="AS1325" s="116"/>
      <c r="AT1325" s="37"/>
      <c r="AU1325" s="37"/>
      <c r="AV1325" s="16"/>
      <c r="AW1325" s="16"/>
      <c r="AX1325" s="40"/>
      <c r="AY1325" s="40"/>
      <c r="AZ1325" s="40"/>
      <c r="BA1325" s="40"/>
      <c r="BB1325" s="40"/>
      <c r="BC1325" s="40"/>
      <c r="BD1325" s="40"/>
      <c r="BE1325" s="40"/>
      <c r="BF1325" s="40"/>
      <c r="BG1325" s="40"/>
      <c r="BH1325" s="119"/>
      <c r="BI1325" s="119"/>
      <c r="BJ1325" s="41"/>
      <c r="BK1325" s="41"/>
      <c r="BL1325" s="41"/>
      <c r="BM1325" s="41"/>
      <c r="BN1325" s="41"/>
      <c r="BO1325" s="41"/>
      <c r="BP1325" s="41"/>
      <c r="BQ1325" s="41"/>
      <c r="BR1325" s="41"/>
      <c r="BS1325" s="41"/>
      <c r="BT1325" s="114"/>
      <c r="BU1325" s="114"/>
      <c r="BV1325" s="114"/>
      <c r="BW1325" s="114"/>
      <c r="BX1325" s="14"/>
      <c r="BY1325" s="14"/>
      <c r="BZ1325" s="15"/>
      <c r="CA1325" s="263"/>
      <c r="CB1325" s="263"/>
      <c r="CC1325" s="263"/>
      <c r="CD1325" s="263"/>
      <c r="CE1325" s="264"/>
      <c r="CF1325" s="264"/>
      <c r="CG1325" s="264"/>
      <c r="CH1325" s="2"/>
    </row>
    <row r="1326" spans="1:86" s="1" customFormat="1" x14ac:dyDescent="0.2">
      <c r="A1326" s="28"/>
      <c r="B1326" s="28"/>
      <c r="C1326" s="28"/>
      <c r="D1326" s="29"/>
      <c r="E1326" s="29"/>
      <c r="F1326" s="111"/>
      <c r="G1326" s="111"/>
      <c r="H1326" s="107"/>
      <c r="I1326" s="115"/>
      <c r="J1326" s="115"/>
      <c r="K1326" s="107"/>
      <c r="L1326" s="115"/>
      <c r="M1326" s="115"/>
      <c r="N1326" s="115"/>
      <c r="O1326" s="115"/>
      <c r="P1326" s="115"/>
      <c r="Q1326" s="30"/>
      <c r="R1326" s="109"/>
      <c r="S1326" s="30"/>
      <c r="T1326" s="30"/>
      <c r="U1326" s="31"/>
      <c r="V1326" s="30"/>
      <c r="W1326" s="30"/>
      <c r="X1326" s="32"/>
      <c r="Y1326" s="33"/>
      <c r="Z1326" s="33"/>
      <c r="AA1326" s="34"/>
      <c r="AB1326" s="52"/>
      <c r="AC1326" s="34"/>
      <c r="AD1326" s="52"/>
      <c r="AE1326" s="35"/>
      <c r="AF1326" s="35"/>
      <c r="AG1326" s="35"/>
      <c r="AH1326" s="35"/>
      <c r="AI1326" s="54"/>
      <c r="AJ1326" s="54"/>
      <c r="AK1326" s="54"/>
      <c r="AL1326" s="54"/>
      <c r="AM1326" s="54"/>
      <c r="AN1326" s="54"/>
      <c r="AO1326" s="54"/>
      <c r="AP1326" s="54"/>
      <c r="AQ1326" s="54"/>
      <c r="AR1326" s="36"/>
      <c r="AS1326" s="116"/>
      <c r="AT1326" s="37"/>
      <c r="AU1326" s="37"/>
      <c r="AV1326" s="16"/>
      <c r="AW1326" s="16"/>
      <c r="AX1326" s="40"/>
      <c r="AY1326" s="40"/>
      <c r="AZ1326" s="40"/>
      <c r="BA1326" s="40"/>
      <c r="BB1326" s="40"/>
      <c r="BC1326" s="40"/>
      <c r="BD1326" s="40"/>
      <c r="BE1326" s="40"/>
      <c r="BF1326" s="40"/>
      <c r="BG1326" s="40"/>
      <c r="BH1326" s="119"/>
      <c r="BI1326" s="119"/>
      <c r="BJ1326" s="41"/>
      <c r="BK1326" s="41"/>
      <c r="BL1326" s="41"/>
      <c r="BM1326" s="41"/>
      <c r="BN1326" s="41"/>
      <c r="BO1326" s="41"/>
      <c r="BP1326" s="41"/>
      <c r="BQ1326" s="41"/>
      <c r="BR1326" s="41"/>
      <c r="BS1326" s="41"/>
      <c r="BT1326" s="114"/>
      <c r="BU1326" s="114"/>
      <c r="BV1326" s="114"/>
      <c r="BW1326" s="114"/>
      <c r="BX1326" s="14"/>
      <c r="BY1326" s="14"/>
      <c r="BZ1326" s="15"/>
      <c r="CA1326" s="263"/>
      <c r="CB1326" s="263"/>
      <c r="CC1326" s="263"/>
      <c r="CD1326" s="263"/>
      <c r="CE1326" s="264"/>
      <c r="CF1326" s="264"/>
      <c r="CG1326" s="264"/>
      <c r="CH1326" s="2"/>
    </row>
    <row r="1327" spans="1:86" s="1" customFormat="1" x14ac:dyDescent="0.2">
      <c r="A1327" s="28"/>
      <c r="B1327" s="28"/>
      <c r="C1327" s="28"/>
      <c r="D1327" s="29"/>
      <c r="E1327" s="29"/>
      <c r="F1327" s="111"/>
      <c r="G1327" s="111"/>
      <c r="H1327" s="107"/>
      <c r="I1327" s="115"/>
      <c r="J1327" s="115"/>
      <c r="K1327" s="107"/>
      <c r="L1327" s="115"/>
      <c r="M1327" s="115"/>
      <c r="N1327" s="115"/>
      <c r="O1327" s="115"/>
      <c r="P1327" s="115"/>
      <c r="Q1327" s="30"/>
      <c r="R1327" s="109"/>
      <c r="S1327" s="30"/>
      <c r="T1327" s="30"/>
      <c r="U1327" s="31"/>
      <c r="V1327" s="30"/>
      <c r="W1327" s="30"/>
      <c r="X1327" s="32"/>
      <c r="Y1327" s="33"/>
      <c r="Z1327" s="33"/>
      <c r="AA1327" s="34"/>
      <c r="AB1327" s="52"/>
      <c r="AC1327" s="34"/>
      <c r="AD1327" s="52"/>
      <c r="AE1327" s="35"/>
      <c r="AF1327" s="35"/>
      <c r="AG1327" s="35"/>
      <c r="AH1327" s="35"/>
      <c r="AI1327" s="54"/>
      <c r="AJ1327" s="54"/>
      <c r="AK1327" s="54"/>
      <c r="AL1327" s="54"/>
      <c r="AM1327" s="54"/>
      <c r="AN1327" s="54"/>
      <c r="AO1327" s="54"/>
      <c r="AP1327" s="54"/>
      <c r="AQ1327" s="54"/>
      <c r="AR1327" s="36"/>
      <c r="AS1327" s="116"/>
      <c r="AT1327" s="37"/>
      <c r="AU1327" s="37"/>
      <c r="AV1327" s="16"/>
      <c r="AW1327" s="16"/>
      <c r="AX1327" s="40"/>
      <c r="AY1327" s="40"/>
      <c r="AZ1327" s="40"/>
      <c r="BA1327" s="40"/>
      <c r="BB1327" s="40"/>
      <c r="BC1327" s="40"/>
      <c r="BD1327" s="40"/>
      <c r="BE1327" s="40"/>
      <c r="BF1327" s="40"/>
      <c r="BG1327" s="40"/>
      <c r="BH1327" s="119"/>
      <c r="BI1327" s="119"/>
      <c r="BJ1327" s="41"/>
      <c r="BK1327" s="41"/>
      <c r="BL1327" s="41"/>
      <c r="BM1327" s="41"/>
      <c r="BN1327" s="41"/>
      <c r="BO1327" s="41"/>
      <c r="BP1327" s="41"/>
      <c r="BQ1327" s="41"/>
      <c r="BR1327" s="41"/>
      <c r="BS1327" s="41"/>
      <c r="BT1327" s="114"/>
      <c r="BU1327" s="114"/>
      <c r="BV1327" s="114"/>
      <c r="BW1327" s="114"/>
      <c r="BX1327" s="14"/>
      <c r="BY1327" s="14"/>
      <c r="BZ1327" s="15"/>
      <c r="CA1327" s="263"/>
      <c r="CB1327" s="263"/>
      <c r="CC1327" s="263"/>
      <c r="CD1327" s="263"/>
      <c r="CE1327" s="264"/>
      <c r="CF1327" s="264"/>
      <c r="CG1327" s="264"/>
      <c r="CH1327" s="2"/>
    </row>
    <row r="1328" spans="1:86" s="1" customFormat="1" x14ac:dyDescent="0.2">
      <c r="A1328" s="28"/>
      <c r="B1328" s="28"/>
      <c r="C1328" s="28"/>
      <c r="D1328" s="29"/>
      <c r="E1328" s="29"/>
      <c r="F1328" s="111"/>
      <c r="G1328" s="111"/>
      <c r="H1328" s="107"/>
      <c r="I1328" s="115"/>
      <c r="J1328" s="115"/>
      <c r="K1328" s="107"/>
      <c r="L1328" s="115"/>
      <c r="M1328" s="115"/>
      <c r="N1328" s="115"/>
      <c r="O1328" s="115"/>
      <c r="P1328" s="115"/>
      <c r="Q1328" s="30"/>
      <c r="R1328" s="109"/>
      <c r="S1328" s="30"/>
      <c r="T1328" s="30"/>
      <c r="U1328" s="31"/>
      <c r="V1328" s="30"/>
      <c r="W1328" s="30"/>
      <c r="X1328" s="32"/>
      <c r="Y1328" s="33"/>
      <c r="Z1328" s="33"/>
      <c r="AA1328" s="34"/>
      <c r="AB1328" s="52"/>
      <c r="AC1328" s="34"/>
      <c r="AD1328" s="52"/>
      <c r="AE1328" s="35"/>
      <c r="AF1328" s="35"/>
      <c r="AG1328" s="35"/>
      <c r="AH1328" s="35"/>
      <c r="AI1328" s="54"/>
      <c r="AJ1328" s="54"/>
      <c r="AK1328" s="54"/>
      <c r="AL1328" s="54"/>
      <c r="AM1328" s="54"/>
      <c r="AN1328" s="54"/>
      <c r="AO1328" s="54"/>
      <c r="AP1328" s="54"/>
      <c r="AQ1328" s="54"/>
      <c r="AR1328" s="36"/>
      <c r="AS1328" s="116"/>
      <c r="AT1328" s="37"/>
      <c r="AU1328" s="37"/>
      <c r="AV1328" s="16"/>
      <c r="AW1328" s="16"/>
      <c r="AX1328" s="40"/>
      <c r="AY1328" s="40"/>
      <c r="AZ1328" s="40"/>
      <c r="BA1328" s="40"/>
      <c r="BB1328" s="40"/>
      <c r="BC1328" s="40"/>
      <c r="BD1328" s="40"/>
      <c r="BE1328" s="40"/>
      <c r="BF1328" s="40"/>
      <c r="BG1328" s="40"/>
      <c r="BH1328" s="119"/>
      <c r="BI1328" s="119"/>
      <c r="BJ1328" s="41"/>
      <c r="BK1328" s="41"/>
      <c r="BL1328" s="41"/>
      <c r="BM1328" s="41"/>
      <c r="BN1328" s="41"/>
      <c r="BO1328" s="41"/>
      <c r="BP1328" s="41"/>
      <c r="BQ1328" s="41"/>
      <c r="BR1328" s="41"/>
      <c r="BS1328" s="41"/>
      <c r="BT1328" s="114"/>
      <c r="BU1328" s="114"/>
      <c r="BV1328" s="114"/>
      <c r="BW1328" s="114"/>
      <c r="BX1328" s="14"/>
      <c r="BY1328" s="14"/>
      <c r="BZ1328" s="15"/>
      <c r="CA1328" s="263"/>
      <c r="CB1328" s="263"/>
      <c r="CC1328" s="263"/>
      <c r="CD1328" s="263"/>
      <c r="CE1328" s="264"/>
      <c r="CF1328" s="264"/>
      <c r="CG1328" s="264"/>
      <c r="CH1328" s="2"/>
    </row>
    <row r="1329" spans="1:86" s="1" customFormat="1" x14ac:dyDescent="0.2">
      <c r="A1329" s="28"/>
      <c r="B1329" s="28"/>
      <c r="C1329" s="28"/>
      <c r="D1329" s="29"/>
      <c r="E1329" s="29"/>
      <c r="F1329" s="111"/>
      <c r="G1329" s="111"/>
      <c r="H1329" s="107"/>
      <c r="I1329" s="115"/>
      <c r="J1329" s="115"/>
      <c r="K1329" s="107"/>
      <c r="L1329" s="115"/>
      <c r="M1329" s="115"/>
      <c r="N1329" s="115"/>
      <c r="O1329" s="115"/>
      <c r="P1329" s="115"/>
      <c r="Q1329" s="30"/>
      <c r="R1329" s="109"/>
      <c r="S1329" s="30"/>
      <c r="T1329" s="30"/>
      <c r="U1329" s="31"/>
      <c r="V1329" s="30"/>
      <c r="W1329" s="30"/>
      <c r="X1329" s="32"/>
      <c r="Y1329" s="33"/>
      <c r="Z1329" s="33"/>
      <c r="AA1329" s="34"/>
      <c r="AB1329" s="52"/>
      <c r="AC1329" s="34"/>
      <c r="AD1329" s="52"/>
      <c r="AE1329" s="35"/>
      <c r="AF1329" s="35"/>
      <c r="AG1329" s="35"/>
      <c r="AH1329" s="35"/>
      <c r="AI1329" s="54"/>
      <c r="AJ1329" s="54"/>
      <c r="AK1329" s="54"/>
      <c r="AL1329" s="54"/>
      <c r="AM1329" s="54"/>
      <c r="AN1329" s="54"/>
      <c r="AO1329" s="54"/>
      <c r="AP1329" s="54"/>
      <c r="AQ1329" s="54"/>
      <c r="AR1329" s="36"/>
      <c r="AS1329" s="116"/>
      <c r="AT1329" s="37"/>
      <c r="AU1329" s="37"/>
      <c r="AV1329" s="16"/>
      <c r="AW1329" s="16"/>
      <c r="AX1329" s="40"/>
      <c r="AY1329" s="40"/>
      <c r="AZ1329" s="40"/>
      <c r="BA1329" s="40"/>
      <c r="BB1329" s="40"/>
      <c r="BC1329" s="40"/>
      <c r="BD1329" s="40"/>
      <c r="BE1329" s="40"/>
      <c r="BF1329" s="40"/>
      <c r="BG1329" s="40"/>
      <c r="BH1329" s="119"/>
      <c r="BI1329" s="119"/>
      <c r="BJ1329" s="41"/>
      <c r="BK1329" s="41"/>
      <c r="BL1329" s="41"/>
      <c r="BM1329" s="41"/>
      <c r="BN1329" s="41"/>
      <c r="BO1329" s="41"/>
      <c r="BP1329" s="41"/>
      <c r="BQ1329" s="41"/>
      <c r="BR1329" s="41"/>
      <c r="BS1329" s="41"/>
      <c r="BT1329" s="114"/>
      <c r="BU1329" s="114"/>
      <c r="BV1329" s="114"/>
      <c r="BW1329" s="114"/>
      <c r="BX1329" s="14"/>
      <c r="BY1329" s="14"/>
      <c r="BZ1329" s="15"/>
      <c r="CA1329" s="263"/>
      <c r="CB1329" s="263"/>
      <c r="CC1329" s="263"/>
      <c r="CD1329" s="263"/>
      <c r="CE1329" s="264"/>
      <c r="CF1329" s="264"/>
      <c r="CG1329" s="264"/>
      <c r="CH1329" s="2"/>
    </row>
    <row r="1330" spans="1:86" s="1" customFormat="1" x14ac:dyDescent="0.2">
      <c r="A1330" s="28"/>
      <c r="B1330" s="28"/>
      <c r="C1330" s="28"/>
      <c r="D1330" s="29"/>
      <c r="E1330" s="29"/>
      <c r="F1330" s="111"/>
      <c r="G1330" s="111"/>
      <c r="H1330" s="107"/>
      <c r="I1330" s="115"/>
      <c r="J1330" s="115"/>
      <c r="K1330" s="107"/>
      <c r="L1330" s="115"/>
      <c r="M1330" s="115"/>
      <c r="N1330" s="115"/>
      <c r="O1330" s="115"/>
      <c r="P1330" s="115"/>
      <c r="Q1330" s="30"/>
      <c r="R1330" s="109"/>
      <c r="S1330" s="30"/>
      <c r="T1330" s="30"/>
      <c r="U1330" s="31"/>
      <c r="V1330" s="30"/>
      <c r="W1330" s="30"/>
      <c r="X1330" s="32"/>
      <c r="Y1330" s="33"/>
      <c r="Z1330" s="33"/>
      <c r="AA1330" s="34"/>
      <c r="AB1330" s="52"/>
      <c r="AC1330" s="34"/>
      <c r="AD1330" s="52"/>
      <c r="AE1330" s="35"/>
      <c r="AF1330" s="35"/>
      <c r="AG1330" s="35"/>
      <c r="AH1330" s="35"/>
      <c r="AI1330" s="54"/>
      <c r="AJ1330" s="54"/>
      <c r="AK1330" s="54"/>
      <c r="AL1330" s="54"/>
      <c r="AM1330" s="54"/>
      <c r="AN1330" s="54"/>
      <c r="AO1330" s="54"/>
      <c r="AP1330" s="54"/>
      <c r="AQ1330" s="54"/>
      <c r="AR1330" s="36"/>
      <c r="AS1330" s="116"/>
      <c r="AT1330" s="37"/>
      <c r="AU1330" s="37"/>
      <c r="AV1330" s="16"/>
      <c r="AW1330" s="16"/>
      <c r="AX1330" s="40"/>
      <c r="AY1330" s="40"/>
      <c r="AZ1330" s="40"/>
      <c r="BA1330" s="40"/>
      <c r="BB1330" s="40"/>
      <c r="BC1330" s="40"/>
      <c r="BD1330" s="40"/>
      <c r="BE1330" s="40"/>
      <c r="BF1330" s="40"/>
      <c r="BG1330" s="40"/>
      <c r="BH1330" s="119"/>
      <c r="BI1330" s="119"/>
      <c r="BJ1330" s="41"/>
      <c r="BK1330" s="41"/>
      <c r="BL1330" s="41"/>
      <c r="BM1330" s="41"/>
      <c r="BN1330" s="41"/>
      <c r="BO1330" s="41"/>
      <c r="BP1330" s="41"/>
      <c r="BQ1330" s="41"/>
      <c r="BR1330" s="41"/>
      <c r="BS1330" s="41"/>
      <c r="BT1330" s="114"/>
      <c r="BU1330" s="114"/>
      <c r="BV1330" s="114"/>
      <c r="BW1330" s="114"/>
      <c r="BX1330" s="14"/>
      <c r="BY1330" s="14"/>
      <c r="BZ1330" s="15"/>
      <c r="CA1330" s="263"/>
      <c r="CB1330" s="263"/>
      <c r="CC1330" s="263"/>
      <c r="CD1330" s="263"/>
      <c r="CE1330" s="264"/>
      <c r="CF1330" s="264"/>
      <c r="CG1330" s="264"/>
      <c r="CH1330" s="2"/>
    </row>
    <row r="1331" spans="1:86" s="1" customFormat="1" x14ac:dyDescent="0.2">
      <c r="A1331" s="28"/>
      <c r="B1331" s="28"/>
      <c r="C1331" s="28"/>
      <c r="D1331" s="29"/>
      <c r="E1331" s="29"/>
      <c r="F1331" s="111"/>
      <c r="G1331" s="111"/>
      <c r="H1331" s="107"/>
      <c r="I1331" s="115"/>
      <c r="J1331" s="115"/>
      <c r="K1331" s="107"/>
      <c r="L1331" s="115"/>
      <c r="M1331" s="115"/>
      <c r="N1331" s="115"/>
      <c r="O1331" s="115"/>
      <c r="P1331" s="115"/>
      <c r="Q1331" s="30"/>
      <c r="R1331" s="109"/>
      <c r="S1331" s="30"/>
      <c r="T1331" s="30"/>
      <c r="U1331" s="31"/>
      <c r="V1331" s="30"/>
      <c r="W1331" s="30"/>
      <c r="X1331" s="32"/>
      <c r="Y1331" s="33"/>
      <c r="Z1331" s="33"/>
      <c r="AA1331" s="34"/>
      <c r="AB1331" s="52"/>
      <c r="AC1331" s="34"/>
      <c r="AD1331" s="52"/>
      <c r="AE1331" s="35"/>
      <c r="AF1331" s="35"/>
      <c r="AG1331" s="35"/>
      <c r="AH1331" s="35"/>
      <c r="AI1331" s="54"/>
      <c r="AJ1331" s="54"/>
      <c r="AK1331" s="54"/>
      <c r="AL1331" s="54"/>
      <c r="AM1331" s="54"/>
      <c r="AN1331" s="54"/>
      <c r="AO1331" s="54"/>
      <c r="AP1331" s="54"/>
      <c r="AQ1331" s="54"/>
      <c r="AR1331" s="36"/>
      <c r="AS1331" s="116"/>
      <c r="AT1331" s="37"/>
      <c r="AU1331" s="37"/>
      <c r="AV1331" s="16"/>
      <c r="AW1331" s="16"/>
      <c r="AX1331" s="40"/>
      <c r="AY1331" s="40"/>
      <c r="AZ1331" s="40"/>
      <c r="BA1331" s="40"/>
      <c r="BB1331" s="40"/>
      <c r="BC1331" s="40"/>
      <c r="BD1331" s="40"/>
      <c r="BE1331" s="40"/>
      <c r="BF1331" s="40"/>
      <c r="BG1331" s="40"/>
      <c r="BH1331" s="119"/>
      <c r="BI1331" s="119"/>
      <c r="BJ1331" s="41"/>
      <c r="BK1331" s="41"/>
      <c r="BL1331" s="41"/>
      <c r="BM1331" s="41"/>
      <c r="BN1331" s="41"/>
      <c r="BO1331" s="41"/>
      <c r="BP1331" s="41"/>
      <c r="BQ1331" s="41"/>
      <c r="BR1331" s="41"/>
      <c r="BS1331" s="41"/>
      <c r="BT1331" s="114"/>
      <c r="BU1331" s="114"/>
      <c r="BV1331" s="114"/>
      <c r="BW1331" s="114"/>
      <c r="BX1331" s="14"/>
      <c r="BY1331" s="14"/>
      <c r="BZ1331" s="15"/>
      <c r="CA1331" s="263"/>
      <c r="CB1331" s="263"/>
      <c r="CC1331" s="263"/>
      <c r="CD1331" s="263"/>
      <c r="CE1331" s="264"/>
      <c r="CF1331" s="264"/>
      <c r="CG1331" s="264"/>
      <c r="CH1331" s="2"/>
    </row>
    <row r="1332" spans="1:86" s="1" customFormat="1" x14ac:dyDescent="0.2">
      <c r="A1332" s="28"/>
      <c r="B1332" s="28"/>
      <c r="C1332" s="28"/>
      <c r="D1332" s="29"/>
      <c r="E1332" s="29"/>
      <c r="F1332" s="111"/>
      <c r="G1332" s="111"/>
      <c r="H1332" s="107"/>
      <c r="I1332" s="115"/>
      <c r="J1332" s="115"/>
      <c r="K1332" s="107"/>
      <c r="L1332" s="115"/>
      <c r="M1332" s="115"/>
      <c r="N1332" s="115"/>
      <c r="O1332" s="115"/>
      <c r="P1332" s="115"/>
      <c r="Q1332" s="30"/>
      <c r="R1332" s="109"/>
      <c r="S1332" s="30"/>
      <c r="T1332" s="30"/>
      <c r="U1332" s="31"/>
      <c r="V1332" s="30"/>
      <c r="W1332" s="30"/>
      <c r="X1332" s="32"/>
      <c r="Y1332" s="33"/>
      <c r="Z1332" s="33"/>
      <c r="AA1332" s="34"/>
      <c r="AB1332" s="52"/>
      <c r="AC1332" s="34"/>
      <c r="AD1332" s="52"/>
      <c r="AE1332" s="35"/>
      <c r="AF1332" s="35"/>
      <c r="AG1332" s="35"/>
      <c r="AH1332" s="35"/>
      <c r="AI1332" s="54"/>
      <c r="AJ1332" s="54"/>
      <c r="AK1332" s="54"/>
      <c r="AL1332" s="54"/>
      <c r="AM1332" s="54"/>
      <c r="AN1332" s="54"/>
      <c r="AO1332" s="54"/>
      <c r="AP1332" s="54"/>
      <c r="AQ1332" s="54"/>
      <c r="AR1332" s="36"/>
      <c r="AS1332" s="116"/>
      <c r="AT1332" s="37"/>
      <c r="AU1332" s="37"/>
      <c r="AV1332" s="16"/>
      <c r="AW1332" s="16"/>
      <c r="AX1332" s="40"/>
      <c r="AY1332" s="40"/>
      <c r="AZ1332" s="40"/>
      <c r="BA1332" s="40"/>
      <c r="BB1332" s="40"/>
      <c r="BC1332" s="40"/>
      <c r="BD1332" s="40"/>
      <c r="BE1332" s="40"/>
      <c r="BF1332" s="40"/>
      <c r="BG1332" s="40"/>
      <c r="BH1332" s="119"/>
      <c r="BI1332" s="119"/>
      <c r="BJ1332" s="41"/>
      <c r="BK1332" s="41"/>
      <c r="BL1332" s="41"/>
      <c r="BM1332" s="41"/>
      <c r="BN1332" s="41"/>
      <c r="BO1332" s="41"/>
      <c r="BP1332" s="41"/>
      <c r="BQ1332" s="41"/>
      <c r="BR1332" s="41"/>
      <c r="BS1332" s="41"/>
      <c r="BT1332" s="114"/>
      <c r="BU1332" s="114"/>
      <c r="BV1332" s="114"/>
      <c r="BW1332" s="114"/>
      <c r="BX1332" s="14"/>
      <c r="BY1332" s="14"/>
      <c r="BZ1332" s="15"/>
      <c r="CA1332" s="263"/>
      <c r="CB1332" s="263"/>
      <c r="CC1332" s="263"/>
      <c r="CD1332" s="263"/>
      <c r="CE1332" s="264"/>
      <c r="CF1332" s="264"/>
      <c r="CG1332" s="264"/>
      <c r="CH1332" s="2"/>
    </row>
    <row r="1333" spans="1:86" s="1" customFormat="1" x14ac:dyDescent="0.2">
      <c r="A1333" s="28"/>
      <c r="B1333" s="28"/>
      <c r="C1333" s="28"/>
      <c r="D1333" s="29"/>
      <c r="E1333" s="29"/>
      <c r="F1333" s="111"/>
      <c r="G1333" s="111"/>
      <c r="H1333" s="107"/>
      <c r="I1333" s="115"/>
      <c r="J1333" s="115"/>
      <c r="K1333" s="107"/>
      <c r="L1333" s="115"/>
      <c r="M1333" s="115"/>
      <c r="N1333" s="115"/>
      <c r="O1333" s="115"/>
      <c r="P1333" s="115"/>
      <c r="Q1333" s="30"/>
      <c r="R1333" s="109"/>
      <c r="S1333" s="30"/>
      <c r="T1333" s="30"/>
      <c r="U1333" s="31"/>
      <c r="V1333" s="30"/>
      <c r="W1333" s="30"/>
      <c r="X1333" s="32"/>
      <c r="Y1333" s="33"/>
      <c r="Z1333" s="33"/>
      <c r="AA1333" s="34"/>
      <c r="AB1333" s="52"/>
      <c r="AC1333" s="34"/>
      <c r="AD1333" s="52"/>
      <c r="AE1333" s="35"/>
      <c r="AF1333" s="35"/>
      <c r="AG1333" s="35"/>
      <c r="AH1333" s="35"/>
      <c r="AI1333" s="54"/>
      <c r="AJ1333" s="54"/>
      <c r="AK1333" s="54"/>
      <c r="AL1333" s="54"/>
      <c r="AM1333" s="54"/>
      <c r="AN1333" s="54"/>
      <c r="AO1333" s="54"/>
      <c r="AP1333" s="54"/>
      <c r="AQ1333" s="54"/>
      <c r="AR1333" s="36"/>
      <c r="AS1333" s="116"/>
      <c r="AT1333" s="37"/>
      <c r="AU1333" s="37"/>
      <c r="AV1333" s="16"/>
      <c r="AW1333" s="16"/>
      <c r="AX1333" s="40"/>
      <c r="AY1333" s="40"/>
      <c r="AZ1333" s="40"/>
      <c r="BA1333" s="40"/>
      <c r="BB1333" s="40"/>
      <c r="BC1333" s="40"/>
      <c r="BD1333" s="40"/>
      <c r="BE1333" s="40"/>
      <c r="BF1333" s="40"/>
      <c r="BG1333" s="40"/>
      <c r="BH1333" s="119"/>
      <c r="BI1333" s="119"/>
      <c r="BJ1333" s="41"/>
      <c r="BK1333" s="41"/>
      <c r="BL1333" s="41"/>
      <c r="BM1333" s="41"/>
      <c r="BN1333" s="41"/>
      <c r="BO1333" s="41"/>
      <c r="BP1333" s="41"/>
      <c r="BQ1333" s="41"/>
      <c r="BR1333" s="41"/>
      <c r="BS1333" s="41"/>
      <c r="BT1333" s="114"/>
      <c r="BU1333" s="114"/>
      <c r="BV1333" s="114"/>
      <c r="BW1333" s="114"/>
      <c r="BX1333" s="14"/>
      <c r="BY1333" s="14"/>
      <c r="BZ1333" s="15"/>
      <c r="CA1333" s="263"/>
      <c r="CB1333" s="263"/>
      <c r="CC1333" s="263"/>
      <c r="CD1333" s="263"/>
      <c r="CE1333" s="264"/>
      <c r="CF1333" s="264"/>
      <c r="CG1333" s="264"/>
      <c r="CH1333" s="2"/>
    </row>
    <row r="1334" spans="1:86" s="1" customFormat="1" x14ac:dyDescent="0.2">
      <c r="A1334" s="28"/>
      <c r="B1334" s="28"/>
      <c r="C1334" s="28"/>
      <c r="D1334" s="29"/>
      <c r="E1334" s="29"/>
      <c r="F1334" s="111"/>
      <c r="G1334" s="111"/>
      <c r="H1334" s="107"/>
      <c r="I1334" s="115"/>
      <c r="J1334" s="115"/>
      <c r="K1334" s="107"/>
      <c r="L1334" s="115"/>
      <c r="M1334" s="115"/>
      <c r="N1334" s="115"/>
      <c r="O1334" s="115"/>
      <c r="P1334" s="115"/>
      <c r="Q1334" s="30"/>
      <c r="R1334" s="109"/>
      <c r="S1334" s="30"/>
      <c r="T1334" s="30"/>
      <c r="U1334" s="31"/>
      <c r="V1334" s="30"/>
      <c r="W1334" s="30"/>
      <c r="X1334" s="32"/>
      <c r="Y1334" s="33"/>
      <c r="Z1334" s="33"/>
      <c r="AA1334" s="34"/>
      <c r="AB1334" s="52"/>
      <c r="AC1334" s="34"/>
      <c r="AD1334" s="52"/>
      <c r="AE1334" s="35"/>
      <c r="AF1334" s="35"/>
      <c r="AG1334" s="35"/>
      <c r="AH1334" s="35"/>
      <c r="AI1334" s="54"/>
      <c r="AJ1334" s="54"/>
      <c r="AK1334" s="54"/>
      <c r="AL1334" s="54"/>
      <c r="AM1334" s="54"/>
      <c r="AN1334" s="54"/>
      <c r="AO1334" s="54"/>
      <c r="AP1334" s="54"/>
      <c r="AQ1334" s="54"/>
      <c r="AR1334" s="36"/>
      <c r="AS1334" s="116"/>
      <c r="AT1334" s="37"/>
      <c r="AU1334" s="37"/>
      <c r="AV1334" s="16"/>
      <c r="AW1334" s="16"/>
      <c r="AX1334" s="40"/>
      <c r="AY1334" s="40"/>
      <c r="AZ1334" s="40"/>
      <c r="BA1334" s="40"/>
      <c r="BB1334" s="40"/>
      <c r="BC1334" s="40"/>
      <c r="BD1334" s="40"/>
      <c r="BE1334" s="40"/>
      <c r="BF1334" s="40"/>
      <c r="BG1334" s="40"/>
      <c r="BH1334" s="119"/>
      <c r="BI1334" s="119"/>
      <c r="BJ1334" s="41"/>
      <c r="BK1334" s="41"/>
      <c r="BL1334" s="41"/>
      <c r="BM1334" s="41"/>
      <c r="BN1334" s="41"/>
      <c r="BO1334" s="41"/>
      <c r="BP1334" s="41"/>
      <c r="BQ1334" s="41"/>
      <c r="BR1334" s="41"/>
      <c r="BS1334" s="41"/>
      <c r="BT1334" s="114"/>
      <c r="BU1334" s="114"/>
      <c r="BV1334" s="114"/>
      <c r="BW1334" s="114"/>
      <c r="BX1334" s="14"/>
      <c r="BY1334" s="14"/>
      <c r="BZ1334" s="15"/>
      <c r="CA1334" s="263"/>
      <c r="CB1334" s="263"/>
      <c r="CC1334" s="263"/>
      <c r="CD1334" s="263"/>
      <c r="CE1334" s="264"/>
      <c r="CF1334" s="264"/>
      <c r="CG1334" s="264"/>
      <c r="CH1334" s="2"/>
    </row>
    <row r="1335" spans="1:86" s="1" customFormat="1" x14ac:dyDescent="0.2">
      <c r="A1335" s="28"/>
      <c r="B1335" s="28"/>
      <c r="C1335" s="28"/>
      <c r="D1335" s="29"/>
      <c r="E1335" s="29"/>
      <c r="F1335" s="111"/>
      <c r="G1335" s="111"/>
      <c r="H1335" s="107"/>
      <c r="I1335" s="115"/>
      <c r="J1335" s="115"/>
      <c r="K1335" s="107"/>
      <c r="L1335" s="115"/>
      <c r="M1335" s="115"/>
      <c r="N1335" s="115"/>
      <c r="O1335" s="115"/>
      <c r="P1335" s="115"/>
      <c r="Q1335" s="30"/>
      <c r="R1335" s="109"/>
      <c r="S1335" s="30"/>
      <c r="T1335" s="30"/>
      <c r="U1335" s="31"/>
      <c r="V1335" s="30"/>
      <c r="W1335" s="30"/>
      <c r="X1335" s="32"/>
      <c r="Y1335" s="33"/>
      <c r="Z1335" s="33"/>
      <c r="AA1335" s="34"/>
      <c r="AB1335" s="52"/>
      <c r="AC1335" s="34"/>
      <c r="AD1335" s="52"/>
      <c r="AE1335" s="35"/>
      <c r="AF1335" s="35"/>
      <c r="AG1335" s="35"/>
      <c r="AH1335" s="35"/>
      <c r="AI1335" s="54"/>
      <c r="AJ1335" s="54"/>
      <c r="AK1335" s="54"/>
      <c r="AL1335" s="54"/>
      <c r="AM1335" s="54"/>
      <c r="AN1335" s="54"/>
      <c r="AO1335" s="54"/>
      <c r="AP1335" s="54"/>
      <c r="AQ1335" s="54"/>
      <c r="AR1335" s="36"/>
      <c r="AS1335" s="116"/>
      <c r="AT1335" s="37"/>
      <c r="AU1335" s="37"/>
      <c r="AV1335" s="16"/>
      <c r="AW1335" s="16"/>
      <c r="AX1335" s="40"/>
      <c r="AY1335" s="40"/>
      <c r="AZ1335" s="40"/>
      <c r="BA1335" s="40"/>
      <c r="BB1335" s="40"/>
      <c r="BC1335" s="40"/>
      <c r="BD1335" s="40"/>
      <c r="BE1335" s="40"/>
      <c r="BF1335" s="40"/>
      <c r="BG1335" s="40"/>
      <c r="BH1335" s="119"/>
      <c r="BI1335" s="119"/>
      <c r="BJ1335" s="41"/>
      <c r="BK1335" s="41"/>
      <c r="BL1335" s="41"/>
      <c r="BM1335" s="41"/>
      <c r="BN1335" s="41"/>
      <c r="BO1335" s="41"/>
      <c r="BP1335" s="41"/>
      <c r="BQ1335" s="41"/>
      <c r="BR1335" s="41"/>
      <c r="BS1335" s="41"/>
      <c r="BT1335" s="114"/>
      <c r="BU1335" s="114"/>
      <c r="BV1335" s="114"/>
      <c r="BW1335" s="114"/>
      <c r="BX1335" s="14"/>
      <c r="BY1335" s="14"/>
      <c r="BZ1335" s="15"/>
      <c r="CA1335" s="263"/>
      <c r="CB1335" s="263"/>
      <c r="CC1335" s="263"/>
      <c r="CD1335" s="263"/>
      <c r="CE1335" s="264"/>
      <c r="CF1335" s="264"/>
      <c r="CG1335" s="264"/>
      <c r="CH1335" s="2"/>
    </row>
    <row r="1336" spans="1:86" s="1" customFormat="1" x14ac:dyDescent="0.2">
      <c r="A1336" s="28"/>
      <c r="B1336" s="28"/>
      <c r="C1336" s="28"/>
      <c r="D1336" s="29"/>
      <c r="E1336" s="29"/>
      <c r="F1336" s="111"/>
      <c r="G1336" s="111"/>
      <c r="H1336" s="107"/>
      <c r="I1336" s="115"/>
      <c r="J1336" s="115"/>
      <c r="K1336" s="107"/>
      <c r="L1336" s="115"/>
      <c r="M1336" s="115"/>
      <c r="N1336" s="115"/>
      <c r="O1336" s="115"/>
      <c r="P1336" s="115"/>
      <c r="Q1336" s="30"/>
      <c r="R1336" s="109"/>
      <c r="S1336" s="30"/>
      <c r="T1336" s="30"/>
      <c r="U1336" s="31"/>
      <c r="V1336" s="30"/>
      <c r="W1336" s="30"/>
      <c r="X1336" s="32"/>
      <c r="Y1336" s="33"/>
      <c r="Z1336" s="33"/>
      <c r="AA1336" s="34"/>
      <c r="AB1336" s="52"/>
      <c r="AC1336" s="34"/>
      <c r="AD1336" s="52"/>
      <c r="AE1336" s="35"/>
      <c r="AF1336" s="35"/>
      <c r="AG1336" s="35"/>
      <c r="AH1336" s="35"/>
      <c r="AI1336" s="54"/>
      <c r="AJ1336" s="54"/>
      <c r="AK1336" s="54"/>
      <c r="AL1336" s="54"/>
      <c r="AM1336" s="54"/>
      <c r="AN1336" s="54"/>
      <c r="AO1336" s="54"/>
      <c r="AP1336" s="54"/>
      <c r="AQ1336" s="54"/>
      <c r="AR1336" s="36"/>
      <c r="AS1336" s="116"/>
      <c r="AT1336" s="37"/>
      <c r="AU1336" s="37"/>
      <c r="AV1336" s="16"/>
      <c r="AW1336" s="16"/>
      <c r="AX1336" s="40"/>
      <c r="AY1336" s="40"/>
      <c r="AZ1336" s="40"/>
      <c r="BA1336" s="40"/>
      <c r="BB1336" s="40"/>
      <c r="BC1336" s="40"/>
      <c r="BD1336" s="40"/>
      <c r="BE1336" s="40"/>
      <c r="BF1336" s="40"/>
      <c r="BG1336" s="40"/>
      <c r="BH1336" s="119"/>
      <c r="BI1336" s="119"/>
      <c r="BJ1336" s="41"/>
      <c r="BK1336" s="41"/>
      <c r="BL1336" s="41"/>
      <c r="BM1336" s="41"/>
      <c r="BN1336" s="41"/>
      <c r="BO1336" s="41"/>
      <c r="BP1336" s="41"/>
      <c r="BQ1336" s="41"/>
      <c r="BR1336" s="41"/>
      <c r="BS1336" s="41"/>
      <c r="BT1336" s="114"/>
      <c r="BU1336" s="114"/>
      <c r="BV1336" s="114"/>
      <c r="BW1336" s="114"/>
      <c r="BX1336" s="14"/>
      <c r="BY1336" s="14"/>
      <c r="BZ1336" s="15"/>
      <c r="CA1336" s="263"/>
      <c r="CB1336" s="263"/>
      <c r="CC1336" s="263"/>
      <c r="CD1336" s="263"/>
      <c r="CE1336" s="264"/>
      <c r="CF1336" s="264"/>
      <c r="CG1336" s="264"/>
      <c r="CH1336" s="2"/>
    </row>
    <row r="1337" spans="1:86" s="1" customFormat="1" x14ac:dyDescent="0.2">
      <c r="A1337" s="28"/>
      <c r="B1337" s="28"/>
      <c r="C1337" s="28"/>
      <c r="D1337" s="29"/>
      <c r="E1337" s="29"/>
      <c r="F1337" s="111"/>
      <c r="G1337" s="111"/>
      <c r="H1337" s="107"/>
      <c r="I1337" s="115"/>
      <c r="J1337" s="115"/>
      <c r="K1337" s="107"/>
      <c r="L1337" s="115"/>
      <c r="M1337" s="115"/>
      <c r="N1337" s="115"/>
      <c r="O1337" s="115"/>
      <c r="P1337" s="115"/>
      <c r="Q1337" s="30"/>
      <c r="R1337" s="109"/>
      <c r="S1337" s="30"/>
      <c r="T1337" s="30"/>
      <c r="U1337" s="31"/>
      <c r="V1337" s="30"/>
      <c r="W1337" s="30"/>
      <c r="X1337" s="32"/>
      <c r="Y1337" s="33"/>
      <c r="Z1337" s="33"/>
      <c r="AA1337" s="34"/>
      <c r="AB1337" s="52"/>
      <c r="AC1337" s="34"/>
      <c r="AD1337" s="52"/>
      <c r="AE1337" s="35"/>
      <c r="AF1337" s="35"/>
      <c r="AG1337" s="35"/>
      <c r="AH1337" s="35"/>
      <c r="AI1337" s="54"/>
      <c r="AJ1337" s="54"/>
      <c r="AK1337" s="54"/>
      <c r="AL1337" s="54"/>
      <c r="AM1337" s="54"/>
      <c r="AN1337" s="54"/>
      <c r="AO1337" s="54"/>
      <c r="AP1337" s="54"/>
      <c r="AQ1337" s="54"/>
      <c r="AR1337" s="36"/>
      <c r="AS1337" s="116"/>
      <c r="AT1337" s="37"/>
      <c r="AU1337" s="37"/>
      <c r="AV1337" s="16"/>
      <c r="AW1337" s="16"/>
      <c r="AX1337" s="40"/>
      <c r="AY1337" s="40"/>
      <c r="AZ1337" s="40"/>
      <c r="BA1337" s="40"/>
      <c r="BB1337" s="40"/>
      <c r="BC1337" s="40"/>
      <c r="BD1337" s="40"/>
      <c r="BE1337" s="40"/>
      <c r="BF1337" s="40"/>
      <c r="BG1337" s="40"/>
      <c r="BH1337" s="119"/>
      <c r="BI1337" s="119"/>
      <c r="BJ1337" s="41"/>
      <c r="BK1337" s="41"/>
      <c r="BL1337" s="41"/>
      <c r="BM1337" s="41"/>
      <c r="BN1337" s="41"/>
      <c r="BO1337" s="41"/>
      <c r="BP1337" s="41"/>
      <c r="BQ1337" s="41"/>
      <c r="BR1337" s="41"/>
      <c r="BS1337" s="41"/>
      <c r="BT1337" s="114"/>
      <c r="BU1337" s="114"/>
      <c r="BV1337" s="114"/>
      <c r="BW1337" s="114"/>
      <c r="BX1337" s="14"/>
      <c r="BY1337" s="14"/>
      <c r="BZ1337" s="15"/>
      <c r="CA1337" s="263"/>
      <c r="CB1337" s="263"/>
      <c r="CC1337" s="263"/>
      <c r="CD1337" s="263"/>
      <c r="CE1337" s="264"/>
      <c r="CF1337" s="264"/>
      <c r="CG1337" s="264"/>
      <c r="CH1337" s="2"/>
    </row>
    <row r="1338" spans="1:86" s="1" customFormat="1" x14ac:dyDescent="0.2">
      <c r="A1338" s="28"/>
      <c r="B1338" s="28"/>
      <c r="C1338" s="28"/>
      <c r="D1338" s="29"/>
      <c r="E1338" s="29"/>
      <c r="F1338" s="111"/>
      <c r="G1338" s="111"/>
      <c r="H1338" s="107"/>
      <c r="I1338" s="115"/>
      <c r="J1338" s="115"/>
      <c r="K1338" s="107"/>
      <c r="L1338" s="115"/>
      <c r="M1338" s="115"/>
      <c r="N1338" s="115"/>
      <c r="O1338" s="115"/>
      <c r="P1338" s="115"/>
      <c r="Q1338" s="30"/>
      <c r="R1338" s="109"/>
      <c r="S1338" s="30"/>
      <c r="T1338" s="30"/>
      <c r="U1338" s="31"/>
      <c r="V1338" s="30"/>
      <c r="W1338" s="30"/>
      <c r="X1338" s="32"/>
      <c r="Y1338" s="33"/>
      <c r="Z1338" s="33"/>
      <c r="AA1338" s="34"/>
      <c r="AB1338" s="52"/>
      <c r="AC1338" s="34"/>
      <c r="AD1338" s="52"/>
      <c r="AE1338" s="35"/>
      <c r="AF1338" s="35"/>
      <c r="AG1338" s="35"/>
      <c r="AH1338" s="35"/>
      <c r="AI1338" s="54"/>
      <c r="AJ1338" s="54"/>
      <c r="AK1338" s="54"/>
      <c r="AL1338" s="54"/>
      <c r="AM1338" s="54"/>
      <c r="AN1338" s="54"/>
      <c r="AO1338" s="54"/>
      <c r="AP1338" s="54"/>
      <c r="AQ1338" s="54"/>
      <c r="AR1338" s="36"/>
      <c r="AS1338" s="116"/>
      <c r="AT1338" s="37"/>
      <c r="AU1338" s="37"/>
      <c r="AV1338" s="16"/>
      <c r="AW1338" s="16"/>
      <c r="AX1338" s="40"/>
      <c r="AY1338" s="40"/>
      <c r="AZ1338" s="40"/>
      <c r="BA1338" s="40"/>
      <c r="BB1338" s="40"/>
      <c r="BC1338" s="40"/>
      <c r="BD1338" s="40"/>
      <c r="BE1338" s="40"/>
      <c r="BF1338" s="40"/>
      <c r="BG1338" s="40"/>
      <c r="BH1338" s="119"/>
      <c r="BI1338" s="119"/>
      <c r="BJ1338" s="41"/>
      <c r="BK1338" s="41"/>
      <c r="BL1338" s="41"/>
      <c r="BM1338" s="41"/>
      <c r="BN1338" s="41"/>
      <c r="BO1338" s="41"/>
      <c r="BP1338" s="41"/>
      <c r="BQ1338" s="41"/>
      <c r="BR1338" s="41"/>
      <c r="BS1338" s="41"/>
      <c r="BT1338" s="114"/>
      <c r="BU1338" s="114"/>
      <c r="BV1338" s="114"/>
      <c r="BW1338" s="114"/>
      <c r="BX1338" s="14"/>
      <c r="BY1338" s="14"/>
      <c r="BZ1338" s="15"/>
      <c r="CA1338" s="263"/>
      <c r="CB1338" s="263"/>
      <c r="CC1338" s="263"/>
      <c r="CD1338" s="263"/>
      <c r="CE1338" s="264"/>
      <c r="CF1338" s="264"/>
      <c r="CG1338" s="264"/>
      <c r="CH1338" s="2"/>
    </row>
    <row r="1339" spans="1:86" s="1" customFormat="1" x14ac:dyDescent="0.2">
      <c r="A1339" s="28"/>
      <c r="B1339" s="28"/>
      <c r="C1339" s="28"/>
      <c r="D1339" s="29"/>
      <c r="E1339" s="29"/>
      <c r="F1339" s="111"/>
      <c r="G1339" s="111"/>
      <c r="H1339" s="107"/>
      <c r="I1339" s="115"/>
      <c r="J1339" s="115"/>
      <c r="K1339" s="107"/>
      <c r="L1339" s="115"/>
      <c r="M1339" s="115"/>
      <c r="N1339" s="115"/>
      <c r="O1339" s="115"/>
      <c r="P1339" s="115"/>
      <c r="Q1339" s="30"/>
      <c r="R1339" s="109"/>
      <c r="S1339" s="30"/>
      <c r="T1339" s="30"/>
      <c r="U1339" s="31"/>
      <c r="V1339" s="30"/>
      <c r="W1339" s="30"/>
      <c r="X1339" s="32"/>
      <c r="Y1339" s="33"/>
      <c r="Z1339" s="33"/>
      <c r="AA1339" s="34"/>
      <c r="AB1339" s="52"/>
      <c r="AC1339" s="34"/>
      <c r="AD1339" s="52"/>
      <c r="AE1339" s="35"/>
      <c r="AF1339" s="35"/>
      <c r="AG1339" s="35"/>
      <c r="AH1339" s="35"/>
      <c r="AI1339" s="54"/>
      <c r="AJ1339" s="54"/>
      <c r="AK1339" s="54"/>
      <c r="AL1339" s="54"/>
      <c r="AM1339" s="54"/>
      <c r="AN1339" s="54"/>
      <c r="AO1339" s="54"/>
      <c r="AP1339" s="54"/>
      <c r="AQ1339" s="54"/>
      <c r="AR1339" s="36"/>
      <c r="AS1339" s="116"/>
      <c r="AT1339" s="37"/>
      <c r="AU1339" s="37"/>
      <c r="AV1339" s="16"/>
      <c r="AW1339" s="16"/>
      <c r="AX1339" s="40"/>
      <c r="AY1339" s="40"/>
      <c r="AZ1339" s="40"/>
      <c r="BA1339" s="40"/>
      <c r="BB1339" s="40"/>
      <c r="BC1339" s="40"/>
      <c r="BD1339" s="40"/>
      <c r="BE1339" s="40"/>
      <c r="BF1339" s="40"/>
      <c r="BG1339" s="40"/>
      <c r="BH1339" s="119"/>
      <c r="BI1339" s="119"/>
      <c r="BJ1339" s="41"/>
      <c r="BK1339" s="41"/>
      <c r="BL1339" s="41"/>
      <c r="BM1339" s="41"/>
      <c r="BN1339" s="41"/>
      <c r="BO1339" s="41"/>
      <c r="BP1339" s="41"/>
      <c r="BQ1339" s="41"/>
      <c r="BR1339" s="41"/>
      <c r="BS1339" s="41"/>
      <c r="BT1339" s="114"/>
      <c r="BU1339" s="114"/>
      <c r="BV1339" s="114"/>
      <c r="BW1339" s="114"/>
      <c r="BX1339" s="14"/>
      <c r="BY1339" s="14"/>
      <c r="BZ1339" s="15"/>
      <c r="CA1339" s="263"/>
      <c r="CB1339" s="263"/>
      <c r="CC1339" s="263"/>
      <c r="CD1339" s="263"/>
      <c r="CE1339" s="264"/>
      <c r="CF1339" s="264"/>
      <c r="CG1339" s="264"/>
      <c r="CH1339" s="2"/>
    </row>
    <row r="1340" spans="1:86" s="1" customFormat="1" x14ac:dyDescent="0.2">
      <c r="A1340" s="28"/>
      <c r="B1340" s="28"/>
      <c r="C1340" s="28"/>
      <c r="D1340" s="29"/>
      <c r="E1340" s="29"/>
      <c r="F1340" s="111"/>
      <c r="G1340" s="111"/>
      <c r="H1340" s="107"/>
      <c r="I1340" s="115"/>
      <c r="J1340" s="115"/>
      <c r="K1340" s="107"/>
      <c r="L1340" s="115"/>
      <c r="M1340" s="115"/>
      <c r="N1340" s="115"/>
      <c r="O1340" s="115"/>
      <c r="P1340" s="115"/>
      <c r="Q1340" s="30"/>
      <c r="R1340" s="109"/>
      <c r="S1340" s="30"/>
      <c r="T1340" s="30"/>
      <c r="U1340" s="31"/>
      <c r="V1340" s="30"/>
      <c r="W1340" s="30"/>
      <c r="X1340" s="32"/>
      <c r="Y1340" s="33"/>
      <c r="Z1340" s="33"/>
      <c r="AA1340" s="34"/>
      <c r="AB1340" s="52"/>
      <c r="AC1340" s="34"/>
      <c r="AD1340" s="52"/>
      <c r="AE1340" s="35"/>
      <c r="AF1340" s="35"/>
      <c r="AG1340" s="35"/>
      <c r="AH1340" s="35"/>
      <c r="AI1340" s="54"/>
      <c r="AJ1340" s="54"/>
      <c r="AK1340" s="54"/>
      <c r="AL1340" s="54"/>
      <c r="AM1340" s="54"/>
      <c r="AN1340" s="54"/>
      <c r="AO1340" s="54"/>
      <c r="AP1340" s="54"/>
      <c r="AQ1340" s="54"/>
      <c r="AR1340" s="36"/>
      <c r="AS1340" s="116"/>
      <c r="AT1340" s="37"/>
      <c r="AU1340" s="37"/>
      <c r="AV1340" s="16"/>
      <c r="AW1340" s="16"/>
      <c r="AX1340" s="40"/>
      <c r="AY1340" s="40"/>
      <c r="AZ1340" s="40"/>
      <c r="BA1340" s="40"/>
      <c r="BB1340" s="40"/>
      <c r="BC1340" s="40"/>
      <c r="BD1340" s="40"/>
      <c r="BE1340" s="40"/>
      <c r="BF1340" s="40"/>
      <c r="BG1340" s="40"/>
      <c r="BH1340" s="119"/>
      <c r="BI1340" s="119"/>
      <c r="BJ1340" s="41"/>
      <c r="BK1340" s="41"/>
      <c r="BL1340" s="41"/>
      <c r="BM1340" s="41"/>
      <c r="BN1340" s="41"/>
      <c r="BO1340" s="41"/>
      <c r="BP1340" s="41"/>
      <c r="BQ1340" s="41"/>
      <c r="BR1340" s="41"/>
      <c r="BS1340" s="41"/>
      <c r="BT1340" s="114"/>
      <c r="BU1340" s="114"/>
      <c r="BV1340" s="114"/>
      <c r="BW1340" s="114"/>
      <c r="BX1340" s="14"/>
      <c r="BY1340" s="14"/>
      <c r="BZ1340" s="15"/>
      <c r="CA1340" s="263"/>
      <c r="CB1340" s="263"/>
      <c r="CC1340" s="263"/>
      <c r="CD1340" s="263"/>
      <c r="CE1340" s="264"/>
      <c r="CF1340" s="264"/>
      <c r="CG1340" s="264"/>
      <c r="CH1340" s="2"/>
    </row>
    <row r="1341" spans="1:86" s="1" customFormat="1" x14ac:dyDescent="0.2">
      <c r="A1341" s="28"/>
      <c r="B1341" s="28"/>
      <c r="C1341" s="28"/>
      <c r="D1341" s="29"/>
      <c r="E1341" s="29"/>
      <c r="F1341" s="111"/>
      <c r="G1341" s="111"/>
      <c r="H1341" s="107"/>
      <c r="I1341" s="115"/>
      <c r="J1341" s="115"/>
      <c r="K1341" s="107"/>
      <c r="L1341" s="115"/>
      <c r="M1341" s="115"/>
      <c r="N1341" s="115"/>
      <c r="O1341" s="115"/>
      <c r="P1341" s="115"/>
      <c r="Q1341" s="30"/>
      <c r="R1341" s="109"/>
      <c r="S1341" s="30"/>
      <c r="T1341" s="30"/>
      <c r="U1341" s="31"/>
      <c r="V1341" s="30"/>
      <c r="W1341" s="30"/>
      <c r="X1341" s="32"/>
      <c r="Y1341" s="33"/>
      <c r="Z1341" s="33"/>
      <c r="AA1341" s="34"/>
      <c r="AB1341" s="52"/>
      <c r="AC1341" s="34"/>
      <c r="AD1341" s="52"/>
      <c r="AE1341" s="35"/>
      <c r="AF1341" s="35"/>
      <c r="AG1341" s="35"/>
      <c r="AH1341" s="35"/>
      <c r="AI1341" s="54"/>
      <c r="AJ1341" s="54"/>
      <c r="AK1341" s="54"/>
      <c r="AL1341" s="54"/>
      <c r="AM1341" s="54"/>
      <c r="AN1341" s="54"/>
      <c r="AO1341" s="54"/>
      <c r="AP1341" s="54"/>
      <c r="AQ1341" s="54"/>
      <c r="AR1341" s="36"/>
      <c r="AS1341" s="116"/>
      <c r="AT1341" s="37"/>
      <c r="AU1341" s="37"/>
      <c r="AV1341" s="16"/>
      <c r="AW1341" s="16"/>
      <c r="AX1341" s="40"/>
      <c r="AY1341" s="40"/>
      <c r="AZ1341" s="40"/>
      <c r="BA1341" s="40"/>
      <c r="BB1341" s="40"/>
      <c r="BC1341" s="40"/>
      <c r="BD1341" s="40"/>
      <c r="BE1341" s="40"/>
      <c r="BF1341" s="40"/>
      <c r="BG1341" s="40"/>
      <c r="BH1341" s="119"/>
      <c r="BI1341" s="119"/>
      <c r="BJ1341" s="41"/>
      <c r="BK1341" s="41"/>
      <c r="BL1341" s="41"/>
      <c r="BM1341" s="41"/>
      <c r="BN1341" s="41"/>
      <c r="BO1341" s="41"/>
      <c r="BP1341" s="41"/>
      <c r="BQ1341" s="41"/>
      <c r="BR1341" s="41"/>
      <c r="BS1341" s="41"/>
      <c r="BT1341" s="114"/>
      <c r="BU1341" s="114"/>
      <c r="BV1341" s="114"/>
      <c r="BW1341" s="114"/>
      <c r="BX1341" s="14"/>
      <c r="BY1341" s="14"/>
      <c r="BZ1341" s="15"/>
      <c r="CA1341" s="263"/>
      <c r="CB1341" s="263"/>
      <c r="CC1341" s="263"/>
      <c r="CD1341" s="263"/>
      <c r="CE1341" s="264"/>
      <c r="CF1341" s="264"/>
      <c r="CG1341" s="264"/>
      <c r="CH1341" s="2"/>
    </row>
    <row r="1342" spans="1:86" s="1" customFormat="1" x14ac:dyDescent="0.2">
      <c r="A1342" s="28"/>
      <c r="B1342" s="28"/>
      <c r="C1342" s="28"/>
      <c r="D1342" s="29"/>
      <c r="E1342" s="29"/>
      <c r="F1342" s="111"/>
      <c r="G1342" s="111"/>
      <c r="H1342" s="107"/>
      <c r="I1342" s="115"/>
      <c r="J1342" s="115"/>
      <c r="K1342" s="107"/>
      <c r="L1342" s="115"/>
      <c r="M1342" s="115"/>
      <c r="N1342" s="115"/>
      <c r="O1342" s="115"/>
      <c r="P1342" s="115"/>
      <c r="Q1342" s="30"/>
      <c r="R1342" s="109"/>
      <c r="S1342" s="30"/>
      <c r="T1342" s="30"/>
      <c r="U1342" s="31"/>
      <c r="V1342" s="30"/>
      <c r="W1342" s="30"/>
      <c r="X1342" s="32"/>
      <c r="Y1342" s="33"/>
      <c r="Z1342" s="33"/>
      <c r="AA1342" s="34"/>
      <c r="AB1342" s="52"/>
      <c r="AC1342" s="34"/>
      <c r="AD1342" s="52"/>
      <c r="AE1342" s="35"/>
      <c r="AF1342" s="35"/>
      <c r="AG1342" s="35"/>
      <c r="AH1342" s="35"/>
      <c r="AI1342" s="54"/>
      <c r="AJ1342" s="54"/>
      <c r="AK1342" s="54"/>
      <c r="AL1342" s="54"/>
      <c r="AM1342" s="54"/>
      <c r="AN1342" s="54"/>
      <c r="AO1342" s="54"/>
      <c r="AP1342" s="54"/>
      <c r="AQ1342" s="54"/>
      <c r="AR1342" s="36"/>
      <c r="AS1342" s="116"/>
      <c r="AT1342" s="37"/>
      <c r="AU1342" s="37"/>
      <c r="AV1342" s="16"/>
      <c r="AW1342" s="16"/>
      <c r="AX1342" s="40"/>
      <c r="AY1342" s="40"/>
      <c r="AZ1342" s="40"/>
      <c r="BA1342" s="40"/>
      <c r="BB1342" s="40"/>
      <c r="BC1342" s="40"/>
      <c r="BD1342" s="40"/>
      <c r="BE1342" s="40"/>
      <c r="BF1342" s="40"/>
      <c r="BG1342" s="40"/>
      <c r="BH1342" s="119"/>
      <c r="BI1342" s="119"/>
      <c r="BJ1342" s="41"/>
      <c r="BK1342" s="41"/>
      <c r="BL1342" s="41"/>
      <c r="BM1342" s="41"/>
      <c r="BN1342" s="41"/>
      <c r="BO1342" s="41"/>
      <c r="BP1342" s="41"/>
      <c r="BQ1342" s="41"/>
      <c r="BR1342" s="41"/>
      <c r="BS1342" s="41"/>
      <c r="BT1342" s="114"/>
      <c r="BU1342" s="114"/>
      <c r="BV1342" s="114"/>
      <c r="BW1342" s="114"/>
      <c r="BX1342" s="14"/>
      <c r="BY1342" s="14"/>
      <c r="BZ1342" s="15"/>
      <c r="CA1342" s="263"/>
      <c r="CB1342" s="263"/>
      <c r="CC1342" s="263"/>
      <c r="CD1342" s="263"/>
      <c r="CE1342" s="264"/>
      <c r="CF1342" s="264"/>
      <c r="CG1342" s="264"/>
      <c r="CH1342" s="2"/>
    </row>
    <row r="1343" spans="1:86" s="1" customFormat="1" x14ac:dyDescent="0.2">
      <c r="A1343" s="28"/>
      <c r="B1343" s="28"/>
      <c r="C1343" s="28"/>
      <c r="D1343" s="29"/>
      <c r="E1343" s="29"/>
      <c r="F1343" s="111"/>
      <c r="G1343" s="111"/>
      <c r="H1343" s="107"/>
      <c r="I1343" s="115"/>
      <c r="J1343" s="115"/>
      <c r="K1343" s="107"/>
      <c r="L1343" s="115"/>
      <c r="M1343" s="115"/>
      <c r="N1343" s="115"/>
      <c r="O1343" s="115"/>
      <c r="P1343" s="115"/>
      <c r="Q1343" s="30"/>
      <c r="R1343" s="109"/>
      <c r="S1343" s="30"/>
      <c r="T1343" s="30"/>
      <c r="U1343" s="31"/>
      <c r="V1343" s="30"/>
      <c r="W1343" s="30"/>
      <c r="X1343" s="32"/>
      <c r="Y1343" s="33"/>
      <c r="Z1343" s="33"/>
      <c r="AA1343" s="34"/>
      <c r="AB1343" s="52"/>
      <c r="AC1343" s="34"/>
      <c r="AD1343" s="52"/>
      <c r="AE1343" s="35"/>
      <c r="AF1343" s="35"/>
      <c r="AG1343" s="35"/>
      <c r="AH1343" s="35"/>
      <c r="AI1343" s="54"/>
      <c r="AJ1343" s="54"/>
      <c r="AK1343" s="54"/>
      <c r="AL1343" s="54"/>
      <c r="AM1343" s="54"/>
      <c r="AN1343" s="54"/>
      <c r="AO1343" s="54"/>
      <c r="AP1343" s="54"/>
      <c r="AQ1343" s="54"/>
      <c r="AR1343" s="36"/>
      <c r="AS1343" s="116"/>
      <c r="AT1343" s="37"/>
      <c r="AU1343" s="37"/>
      <c r="AV1343" s="16"/>
      <c r="AW1343" s="16"/>
      <c r="AX1343" s="40"/>
      <c r="AY1343" s="40"/>
      <c r="AZ1343" s="40"/>
      <c r="BA1343" s="40"/>
      <c r="BB1343" s="40"/>
      <c r="BC1343" s="40"/>
      <c r="BD1343" s="40"/>
      <c r="BE1343" s="40"/>
      <c r="BF1343" s="40"/>
      <c r="BG1343" s="40"/>
      <c r="BH1343" s="119"/>
      <c r="BI1343" s="119"/>
      <c r="BJ1343" s="41"/>
      <c r="BK1343" s="41"/>
      <c r="BL1343" s="41"/>
      <c r="BM1343" s="41"/>
      <c r="BN1343" s="41"/>
      <c r="BO1343" s="41"/>
      <c r="BP1343" s="41"/>
      <c r="BQ1343" s="41"/>
      <c r="BR1343" s="41"/>
      <c r="BS1343" s="41"/>
      <c r="BT1343" s="114"/>
      <c r="BU1343" s="114"/>
      <c r="BV1343" s="114"/>
      <c r="BW1343" s="114"/>
      <c r="BX1343" s="14"/>
      <c r="BY1343" s="14"/>
      <c r="BZ1343" s="15"/>
      <c r="CA1343" s="263"/>
      <c r="CB1343" s="263"/>
      <c r="CC1343" s="263"/>
      <c r="CD1343" s="263"/>
      <c r="CE1343" s="264"/>
      <c r="CF1343" s="264"/>
      <c r="CG1343" s="264"/>
      <c r="CH1343" s="2"/>
    </row>
    <row r="1344" spans="1:86" s="1" customFormat="1" x14ac:dyDescent="0.2">
      <c r="A1344" s="28"/>
      <c r="B1344" s="28"/>
      <c r="C1344" s="28"/>
      <c r="D1344" s="29"/>
      <c r="E1344" s="29"/>
      <c r="F1344" s="111"/>
      <c r="G1344" s="111"/>
      <c r="H1344" s="107"/>
      <c r="I1344" s="115"/>
      <c r="J1344" s="115"/>
      <c r="K1344" s="107"/>
      <c r="L1344" s="115"/>
      <c r="M1344" s="115"/>
      <c r="N1344" s="115"/>
      <c r="O1344" s="115"/>
      <c r="P1344" s="115"/>
      <c r="Q1344" s="30"/>
      <c r="R1344" s="109"/>
      <c r="S1344" s="30"/>
      <c r="T1344" s="30"/>
      <c r="U1344" s="31"/>
      <c r="V1344" s="30"/>
      <c r="W1344" s="30"/>
      <c r="X1344" s="32"/>
      <c r="Y1344" s="33"/>
      <c r="Z1344" s="33"/>
      <c r="AA1344" s="34"/>
      <c r="AB1344" s="52"/>
      <c r="AC1344" s="34"/>
      <c r="AD1344" s="52"/>
      <c r="AE1344" s="35"/>
      <c r="AF1344" s="35"/>
      <c r="AG1344" s="35"/>
      <c r="AH1344" s="35"/>
      <c r="AI1344" s="54"/>
      <c r="AJ1344" s="54"/>
      <c r="AK1344" s="54"/>
      <c r="AL1344" s="54"/>
      <c r="AM1344" s="54"/>
      <c r="AN1344" s="54"/>
      <c r="AO1344" s="54"/>
      <c r="AP1344" s="54"/>
      <c r="AQ1344" s="54"/>
      <c r="AR1344" s="36"/>
      <c r="AS1344" s="116"/>
      <c r="AT1344" s="37"/>
      <c r="AU1344" s="37"/>
      <c r="AV1344" s="16"/>
      <c r="AW1344" s="16"/>
      <c r="AX1344" s="40"/>
      <c r="AY1344" s="40"/>
      <c r="AZ1344" s="40"/>
      <c r="BA1344" s="40"/>
      <c r="BB1344" s="40"/>
      <c r="BC1344" s="40"/>
      <c r="BD1344" s="40"/>
      <c r="BE1344" s="40"/>
      <c r="BF1344" s="40"/>
      <c r="BG1344" s="40"/>
      <c r="BH1344" s="119"/>
      <c r="BI1344" s="119"/>
      <c r="BJ1344" s="41"/>
      <c r="BK1344" s="41"/>
      <c r="BL1344" s="41"/>
      <c r="BM1344" s="41"/>
      <c r="BN1344" s="41"/>
      <c r="BO1344" s="41"/>
      <c r="BP1344" s="41"/>
      <c r="BQ1344" s="41"/>
      <c r="BR1344" s="41"/>
      <c r="BS1344" s="41"/>
      <c r="BT1344" s="114"/>
      <c r="BU1344" s="114"/>
      <c r="BV1344" s="114"/>
      <c r="BW1344" s="114"/>
      <c r="BX1344" s="14"/>
      <c r="BY1344" s="14"/>
      <c r="BZ1344" s="15"/>
      <c r="CA1344" s="263"/>
      <c r="CB1344" s="263"/>
      <c r="CC1344" s="263"/>
      <c r="CD1344" s="263"/>
      <c r="CE1344" s="264"/>
      <c r="CF1344" s="264"/>
      <c r="CG1344" s="264"/>
      <c r="CH1344" s="2"/>
    </row>
    <row r="1345" spans="1:86" s="1" customFormat="1" x14ac:dyDescent="0.2">
      <c r="A1345" s="28"/>
      <c r="B1345" s="28"/>
      <c r="C1345" s="28"/>
      <c r="D1345" s="29"/>
      <c r="E1345" s="29"/>
      <c r="F1345" s="111"/>
      <c r="G1345" s="111"/>
      <c r="H1345" s="107"/>
      <c r="I1345" s="115"/>
      <c r="J1345" s="115"/>
      <c r="K1345" s="107"/>
      <c r="L1345" s="115"/>
      <c r="M1345" s="115"/>
      <c r="N1345" s="115"/>
      <c r="O1345" s="115"/>
      <c r="P1345" s="115"/>
      <c r="Q1345" s="30"/>
      <c r="R1345" s="109"/>
      <c r="S1345" s="30"/>
      <c r="T1345" s="30"/>
      <c r="U1345" s="31"/>
      <c r="V1345" s="30"/>
      <c r="W1345" s="30"/>
      <c r="X1345" s="32"/>
      <c r="Y1345" s="33"/>
      <c r="Z1345" s="33"/>
      <c r="AA1345" s="34"/>
      <c r="AB1345" s="52"/>
      <c r="AC1345" s="34"/>
      <c r="AD1345" s="52"/>
      <c r="AE1345" s="35"/>
      <c r="AF1345" s="35"/>
      <c r="AG1345" s="35"/>
      <c r="AH1345" s="35"/>
      <c r="AI1345" s="54"/>
      <c r="AJ1345" s="54"/>
      <c r="AK1345" s="54"/>
      <c r="AL1345" s="54"/>
      <c r="AM1345" s="54"/>
      <c r="AN1345" s="54"/>
      <c r="AO1345" s="54"/>
      <c r="AP1345" s="54"/>
      <c r="AQ1345" s="54"/>
      <c r="AR1345" s="36"/>
      <c r="AS1345" s="116"/>
      <c r="AT1345" s="37"/>
      <c r="AU1345" s="37"/>
      <c r="AV1345" s="16"/>
      <c r="AW1345" s="16"/>
      <c r="AX1345" s="40"/>
      <c r="AY1345" s="40"/>
      <c r="AZ1345" s="40"/>
      <c r="BA1345" s="40"/>
      <c r="BB1345" s="40"/>
      <c r="BC1345" s="40"/>
      <c r="BD1345" s="40"/>
      <c r="BE1345" s="40"/>
      <c r="BF1345" s="40"/>
      <c r="BG1345" s="40"/>
      <c r="BH1345" s="119"/>
      <c r="BI1345" s="119"/>
      <c r="BJ1345" s="41"/>
      <c r="BK1345" s="41"/>
      <c r="BL1345" s="41"/>
      <c r="BM1345" s="41"/>
      <c r="BN1345" s="41"/>
      <c r="BO1345" s="41"/>
      <c r="BP1345" s="41"/>
      <c r="BQ1345" s="41"/>
      <c r="BR1345" s="41"/>
      <c r="BS1345" s="41"/>
      <c r="BT1345" s="114"/>
      <c r="BU1345" s="114"/>
      <c r="BV1345" s="114"/>
      <c r="BW1345" s="114"/>
      <c r="BX1345" s="14"/>
      <c r="BY1345" s="14"/>
      <c r="BZ1345" s="15"/>
      <c r="CA1345" s="263"/>
      <c r="CB1345" s="263"/>
      <c r="CC1345" s="263"/>
      <c r="CD1345" s="263"/>
      <c r="CE1345" s="264"/>
      <c r="CF1345" s="264"/>
      <c r="CG1345" s="264"/>
      <c r="CH1345" s="2"/>
    </row>
    <row r="1346" spans="1:86" s="1" customFormat="1" x14ac:dyDescent="0.2">
      <c r="A1346" s="28"/>
      <c r="B1346" s="28"/>
      <c r="C1346" s="28"/>
      <c r="D1346" s="29"/>
      <c r="E1346" s="29"/>
      <c r="F1346" s="111"/>
      <c r="G1346" s="111"/>
      <c r="H1346" s="107"/>
      <c r="I1346" s="115"/>
      <c r="J1346" s="115"/>
      <c r="K1346" s="107"/>
      <c r="L1346" s="115"/>
      <c r="M1346" s="115"/>
      <c r="N1346" s="115"/>
      <c r="O1346" s="115"/>
      <c r="P1346" s="115"/>
      <c r="Q1346" s="30"/>
      <c r="R1346" s="109"/>
      <c r="S1346" s="30"/>
      <c r="T1346" s="30"/>
      <c r="U1346" s="31"/>
      <c r="V1346" s="30"/>
      <c r="W1346" s="30"/>
      <c r="X1346" s="32"/>
      <c r="Y1346" s="33"/>
      <c r="Z1346" s="33"/>
      <c r="AA1346" s="34"/>
      <c r="AB1346" s="52"/>
      <c r="AC1346" s="34"/>
      <c r="AD1346" s="52"/>
      <c r="AE1346" s="35"/>
      <c r="AF1346" s="35"/>
      <c r="AG1346" s="35"/>
      <c r="AH1346" s="35"/>
      <c r="AI1346" s="54"/>
      <c r="AJ1346" s="54"/>
      <c r="AK1346" s="54"/>
      <c r="AL1346" s="54"/>
      <c r="AM1346" s="54"/>
      <c r="AN1346" s="54"/>
      <c r="AO1346" s="54"/>
      <c r="AP1346" s="54"/>
      <c r="AQ1346" s="54"/>
      <c r="AR1346" s="36"/>
      <c r="AS1346" s="116"/>
      <c r="AT1346" s="37"/>
      <c r="AU1346" s="37"/>
      <c r="AV1346" s="16"/>
      <c r="AW1346" s="16"/>
      <c r="AX1346" s="40"/>
      <c r="AY1346" s="40"/>
      <c r="AZ1346" s="40"/>
      <c r="BA1346" s="40"/>
      <c r="BB1346" s="40"/>
      <c r="BC1346" s="40"/>
      <c r="BD1346" s="40"/>
      <c r="BE1346" s="40"/>
      <c r="BF1346" s="40"/>
      <c r="BG1346" s="40"/>
      <c r="BH1346" s="119"/>
      <c r="BI1346" s="119"/>
      <c r="BJ1346" s="41"/>
      <c r="BK1346" s="41"/>
      <c r="BL1346" s="41"/>
      <c r="BM1346" s="41"/>
      <c r="BN1346" s="41"/>
      <c r="BO1346" s="41"/>
      <c r="BP1346" s="41"/>
      <c r="BQ1346" s="41"/>
      <c r="BR1346" s="41"/>
      <c r="BS1346" s="41"/>
      <c r="BT1346" s="114"/>
      <c r="BU1346" s="114"/>
      <c r="BV1346" s="114"/>
      <c r="BW1346" s="114"/>
      <c r="BX1346" s="14"/>
      <c r="BY1346" s="14"/>
      <c r="BZ1346" s="15"/>
      <c r="CA1346" s="263"/>
      <c r="CB1346" s="263"/>
      <c r="CC1346" s="263"/>
      <c r="CD1346" s="263"/>
      <c r="CE1346" s="264"/>
      <c r="CF1346" s="264"/>
      <c r="CG1346" s="264"/>
      <c r="CH1346" s="2"/>
    </row>
    <row r="1347" spans="1:86" s="1" customFormat="1" x14ac:dyDescent="0.2">
      <c r="A1347" s="28"/>
      <c r="B1347" s="28"/>
      <c r="C1347" s="28"/>
      <c r="D1347" s="29"/>
      <c r="E1347" s="29"/>
      <c r="F1347" s="111"/>
      <c r="G1347" s="111"/>
      <c r="H1347" s="107"/>
      <c r="I1347" s="115"/>
      <c r="J1347" s="115"/>
      <c r="K1347" s="107"/>
      <c r="L1347" s="115"/>
      <c r="M1347" s="115"/>
      <c r="N1347" s="115"/>
      <c r="O1347" s="115"/>
      <c r="P1347" s="115"/>
      <c r="Q1347" s="30"/>
      <c r="R1347" s="109"/>
      <c r="S1347" s="30"/>
      <c r="T1347" s="30"/>
      <c r="U1347" s="31"/>
      <c r="V1347" s="30"/>
      <c r="W1347" s="30"/>
      <c r="X1347" s="32"/>
      <c r="Y1347" s="33"/>
      <c r="Z1347" s="33"/>
      <c r="AA1347" s="34"/>
      <c r="AB1347" s="52"/>
      <c r="AC1347" s="34"/>
      <c r="AD1347" s="52"/>
      <c r="AE1347" s="35"/>
      <c r="AF1347" s="35"/>
      <c r="AG1347" s="35"/>
      <c r="AH1347" s="35"/>
      <c r="AI1347" s="54"/>
      <c r="AJ1347" s="54"/>
      <c r="AK1347" s="54"/>
      <c r="AL1347" s="54"/>
      <c r="AM1347" s="54"/>
      <c r="AN1347" s="54"/>
      <c r="AO1347" s="54"/>
      <c r="AP1347" s="54"/>
      <c r="AQ1347" s="54"/>
      <c r="AR1347" s="36"/>
      <c r="AS1347" s="116"/>
      <c r="AT1347" s="37"/>
      <c r="AU1347" s="37"/>
      <c r="AV1347" s="16"/>
      <c r="AW1347" s="16"/>
      <c r="AX1347" s="40"/>
      <c r="AY1347" s="40"/>
      <c r="AZ1347" s="40"/>
      <c r="BA1347" s="40"/>
      <c r="BB1347" s="40"/>
      <c r="BC1347" s="40"/>
      <c r="BD1347" s="40"/>
      <c r="BE1347" s="40"/>
      <c r="BF1347" s="40"/>
      <c r="BG1347" s="40"/>
      <c r="BH1347" s="119"/>
      <c r="BI1347" s="119"/>
      <c r="BJ1347" s="41"/>
      <c r="BK1347" s="41"/>
      <c r="BL1347" s="41"/>
      <c r="BM1347" s="41"/>
      <c r="BN1347" s="41"/>
      <c r="BO1347" s="41"/>
      <c r="BP1347" s="41"/>
      <c r="BQ1347" s="41"/>
      <c r="BR1347" s="41"/>
      <c r="BS1347" s="41"/>
      <c r="BT1347" s="114"/>
      <c r="BU1347" s="114"/>
      <c r="BV1347" s="114"/>
      <c r="BW1347" s="114"/>
      <c r="BX1347" s="14"/>
      <c r="BY1347" s="14"/>
      <c r="BZ1347" s="15"/>
      <c r="CA1347" s="263"/>
      <c r="CB1347" s="263"/>
      <c r="CC1347" s="263"/>
      <c r="CD1347" s="263"/>
      <c r="CE1347" s="264"/>
      <c r="CF1347" s="264"/>
      <c r="CG1347" s="264"/>
      <c r="CH1347" s="2"/>
    </row>
    <row r="1348" spans="1:86" s="1" customFormat="1" x14ac:dyDescent="0.2">
      <c r="A1348" s="28"/>
      <c r="B1348" s="28"/>
      <c r="C1348" s="28"/>
      <c r="D1348" s="29"/>
      <c r="E1348" s="29"/>
      <c r="F1348" s="111"/>
      <c r="G1348" s="111"/>
      <c r="H1348" s="107"/>
      <c r="I1348" s="115"/>
      <c r="J1348" s="115"/>
      <c r="K1348" s="107"/>
      <c r="L1348" s="115"/>
      <c r="M1348" s="115"/>
      <c r="N1348" s="115"/>
      <c r="O1348" s="115"/>
      <c r="P1348" s="115"/>
      <c r="Q1348" s="30"/>
      <c r="R1348" s="109"/>
      <c r="S1348" s="30"/>
      <c r="T1348" s="30"/>
      <c r="U1348" s="31"/>
      <c r="V1348" s="30"/>
      <c r="W1348" s="30"/>
      <c r="X1348" s="32"/>
      <c r="Y1348" s="33"/>
      <c r="Z1348" s="33"/>
      <c r="AA1348" s="34"/>
      <c r="AB1348" s="52"/>
      <c r="AC1348" s="34"/>
      <c r="AD1348" s="52"/>
      <c r="AE1348" s="35"/>
      <c r="AF1348" s="35"/>
      <c r="AG1348" s="35"/>
      <c r="AH1348" s="35"/>
      <c r="AI1348" s="54"/>
      <c r="AJ1348" s="54"/>
      <c r="AK1348" s="54"/>
      <c r="AL1348" s="54"/>
      <c r="AM1348" s="54"/>
      <c r="AN1348" s="54"/>
      <c r="AO1348" s="54"/>
      <c r="AP1348" s="54"/>
      <c r="AQ1348" s="54"/>
      <c r="AR1348" s="36"/>
      <c r="AS1348" s="116"/>
      <c r="AT1348" s="37"/>
      <c r="AU1348" s="37"/>
      <c r="AV1348" s="16"/>
      <c r="AW1348" s="16"/>
      <c r="AX1348" s="40"/>
      <c r="AY1348" s="40"/>
      <c r="AZ1348" s="40"/>
      <c r="BA1348" s="40"/>
      <c r="BB1348" s="40"/>
      <c r="BC1348" s="40"/>
      <c r="BD1348" s="40"/>
      <c r="BE1348" s="40"/>
      <c r="BF1348" s="40"/>
      <c r="BG1348" s="40"/>
      <c r="BH1348" s="119"/>
      <c r="BI1348" s="119"/>
      <c r="BJ1348" s="41"/>
      <c r="BK1348" s="41"/>
      <c r="BL1348" s="41"/>
      <c r="BM1348" s="41"/>
      <c r="BN1348" s="41"/>
      <c r="BO1348" s="41"/>
      <c r="BP1348" s="41"/>
      <c r="BQ1348" s="41"/>
      <c r="BR1348" s="41"/>
      <c r="BS1348" s="41"/>
      <c r="BT1348" s="114"/>
      <c r="BU1348" s="114"/>
      <c r="BV1348" s="114"/>
      <c r="BW1348" s="114"/>
      <c r="BX1348" s="14"/>
      <c r="BY1348" s="14"/>
      <c r="BZ1348" s="15"/>
      <c r="CA1348" s="263"/>
      <c r="CB1348" s="263"/>
      <c r="CC1348" s="263"/>
      <c r="CD1348" s="263"/>
      <c r="CE1348" s="264"/>
      <c r="CF1348" s="264"/>
      <c r="CG1348" s="264"/>
      <c r="CH1348" s="2"/>
    </row>
    <row r="1349" spans="1:86" s="1" customFormat="1" x14ac:dyDescent="0.2">
      <c r="A1349" s="28"/>
      <c r="B1349" s="28"/>
      <c r="C1349" s="28"/>
      <c r="D1349" s="29"/>
      <c r="E1349" s="29"/>
      <c r="F1349" s="111"/>
      <c r="G1349" s="111"/>
      <c r="H1349" s="107"/>
      <c r="I1349" s="115"/>
      <c r="J1349" s="115"/>
      <c r="K1349" s="107"/>
      <c r="L1349" s="115"/>
      <c r="M1349" s="115"/>
      <c r="N1349" s="115"/>
      <c r="O1349" s="115"/>
      <c r="P1349" s="115"/>
      <c r="Q1349" s="30"/>
      <c r="R1349" s="109"/>
      <c r="S1349" s="30"/>
      <c r="T1349" s="30"/>
      <c r="U1349" s="31"/>
      <c r="V1349" s="30"/>
      <c r="W1349" s="30"/>
      <c r="X1349" s="32"/>
      <c r="Y1349" s="33"/>
      <c r="Z1349" s="33"/>
      <c r="AA1349" s="34"/>
      <c r="AB1349" s="52"/>
      <c r="AC1349" s="34"/>
      <c r="AD1349" s="52"/>
      <c r="AE1349" s="35"/>
      <c r="AF1349" s="35"/>
      <c r="AG1349" s="35"/>
      <c r="AH1349" s="35"/>
      <c r="AI1349" s="54"/>
      <c r="AJ1349" s="54"/>
      <c r="AK1349" s="54"/>
      <c r="AL1349" s="54"/>
      <c r="AM1349" s="54"/>
      <c r="AN1349" s="54"/>
      <c r="AO1349" s="54"/>
      <c r="AP1349" s="54"/>
      <c r="AQ1349" s="54"/>
      <c r="AR1349" s="36"/>
      <c r="AS1349" s="116"/>
      <c r="AT1349" s="37"/>
      <c r="AU1349" s="37"/>
      <c r="AV1349" s="16"/>
      <c r="AW1349" s="16"/>
      <c r="AX1349" s="40"/>
      <c r="AY1349" s="40"/>
      <c r="AZ1349" s="40"/>
      <c r="BA1349" s="40"/>
      <c r="BB1349" s="40"/>
      <c r="BC1349" s="40"/>
      <c r="BD1349" s="40"/>
      <c r="BE1349" s="40"/>
      <c r="BF1349" s="40"/>
      <c r="BG1349" s="40"/>
      <c r="BH1349" s="119"/>
      <c r="BI1349" s="119"/>
      <c r="BJ1349" s="41"/>
      <c r="BK1349" s="41"/>
      <c r="BL1349" s="41"/>
      <c r="BM1349" s="41"/>
      <c r="BN1349" s="41"/>
      <c r="BO1349" s="41"/>
      <c r="BP1349" s="41"/>
      <c r="BQ1349" s="41"/>
      <c r="BR1349" s="41"/>
      <c r="BS1349" s="41"/>
      <c r="BT1349" s="114"/>
      <c r="BU1349" s="114"/>
      <c r="BV1349" s="114"/>
      <c r="BW1349" s="114"/>
      <c r="BX1349" s="14"/>
      <c r="BY1349" s="14"/>
      <c r="BZ1349" s="15"/>
      <c r="CA1349" s="263"/>
      <c r="CB1349" s="263"/>
      <c r="CC1349" s="263"/>
      <c r="CD1349" s="263"/>
      <c r="CE1349" s="264"/>
      <c r="CF1349" s="264"/>
      <c r="CG1349" s="264"/>
      <c r="CH1349" s="2"/>
    </row>
    <row r="1350" spans="1:86" s="1" customFormat="1" x14ac:dyDescent="0.2">
      <c r="A1350" s="28"/>
      <c r="B1350" s="28"/>
      <c r="C1350" s="28"/>
      <c r="D1350" s="29"/>
      <c r="E1350" s="29"/>
      <c r="F1350" s="111"/>
      <c r="G1350" s="111"/>
      <c r="H1350" s="107"/>
      <c r="I1350" s="115"/>
      <c r="J1350" s="115"/>
      <c r="K1350" s="107"/>
      <c r="L1350" s="115"/>
      <c r="M1350" s="115"/>
      <c r="N1350" s="115"/>
      <c r="O1350" s="115"/>
      <c r="P1350" s="115"/>
      <c r="Q1350" s="30"/>
      <c r="R1350" s="109"/>
      <c r="S1350" s="30"/>
      <c r="T1350" s="30"/>
      <c r="U1350" s="31"/>
      <c r="V1350" s="30"/>
      <c r="W1350" s="30"/>
      <c r="X1350" s="32"/>
      <c r="Y1350" s="33"/>
      <c r="Z1350" s="33"/>
      <c r="AA1350" s="34"/>
      <c r="AB1350" s="52"/>
      <c r="AC1350" s="34"/>
      <c r="AD1350" s="52"/>
      <c r="AE1350" s="35"/>
      <c r="AF1350" s="35"/>
      <c r="AG1350" s="35"/>
      <c r="AH1350" s="35"/>
      <c r="AI1350" s="54"/>
      <c r="AJ1350" s="54"/>
      <c r="AK1350" s="54"/>
      <c r="AL1350" s="54"/>
      <c r="AM1350" s="54"/>
      <c r="AN1350" s="54"/>
      <c r="AO1350" s="54"/>
      <c r="AP1350" s="54"/>
      <c r="AQ1350" s="54"/>
      <c r="AR1350" s="36"/>
      <c r="AS1350" s="116"/>
      <c r="AT1350" s="37"/>
      <c r="AU1350" s="37"/>
      <c r="AV1350" s="16"/>
      <c r="AW1350" s="16"/>
      <c r="AX1350" s="40"/>
      <c r="AY1350" s="40"/>
      <c r="AZ1350" s="40"/>
      <c r="BA1350" s="40"/>
      <c r="BB1350" s="40"/>
      <c r="BC1350" s="40"/>
      <c r="BD1350" s="40"/>
      <c r="BE1350" s="40"/>
      <c r="BF1350" s="40"/>
      <c r="BG1350" s="40"/>
      <c r="BH1350" s="119"/>
      <c r="BI1350" s="119"/>
      <c r="BJ1350" s="41"/>
      <c r="BK1350" s="41"/>
      <c r="BL1350" s="41"/>
      <c r="BM1350" s="41"/>
      <c r="BN1350" s="41"/>
      <c r="BO1350" s="41"/>
      <c r="BP1350" s="41"/>
      <c r="BQ1350" s="41"/>
      <c r="BR1350" s="41"/>
      <c r="BS1350" s="41"/>
      <c r="BT1350" s="114"/>
      <c r="BU1350" s="114"/>
      <c r="BV1350" s="114"/>
      <c r="BW1350" s="114"/>
      <c r="BX1350" s="14"/>
      <c r="BY1350" s="14"/>
      <c r="BZ1350" s="15"/>
      <c r="CA1350" s="263"/>
      <c r="CB1350" s="263"/>
      <c r="CC1350" s="263"/>
      <c r="CD1350" s="263"/>
      <c r="CE1350" s="264"/>
      <c r="CF1350" s="264"/>
      <c r="CG1350" s="264"/>
      <c r="CH1350" s="2"/>
    </row>
    <row r="1351" spans="1:86" s="1" customFormat="1" x14ac:dyDescent="0.2">
      <c r="A1351" s="28"/>
      <c r="B1351" s="28"/>
      <c r="C1351" s="28"/>
      <c r="D1351" s="29"/>
      <c r="E1351" s="29"/>
      <c r="F1351" s="111"/>
      <c r="G1351" s="111"/>
      <c r="H1351" s="107"/>
      <c r="I1351" s="115"/>
      <c r="J1351" s="115"/>
      <c r="K1351" s="107"/>
      <c r="L1351" s="115"/>
      <c r="M1351" s="115"/>
      <c r="N1351" s="115"/>
      <c r="O1351" s="115"/>
      <c r="P1351" s="115"/>
      <c r="Q1351" s="30"/>
      <c r="R1351" s="109"/>
      <c r="S1351" s="30"/>
      <c r="T1351" s="30"/>
      <c r="U1351" s="31"/>
      <c r="V1351" s="30"/>
      <c r="W1351" s="30"/>
      <c r="X1351" s="32"/>
      <c r="Y1351" s="33"/>
      <c r="Z1351" s="33"/>
      <c r="AA1351" s="34"/>
      <c r="AB1351" s="52"/>
      <c r="AC1351" s="34"/>
      <c r="AD1351" s="52"/>
      <c r="AE1351" s="35"/>
      <c r="AF1351" s="35"/>
      <c r="AG1351" s="35"/>
      <c r="AH1351" s="35"/>
      <c r="AI1351" s="54"/>
      <c r="AJ1351" s="54"/>
      <c r="AK1351" s="54"/>
      <c r="AL1351" s="54"/>
      <c r="AM1351" s="54"/>
      <c r="AN1351" s="54"/>
      <c r="AO1351" s="54"/>
      <c r="AP1351" s="54"/>
      <c r="AQ1351" s="54"/>
      <c r="AR1351" s="36"/>
      <c r="AS1351" s="116"/>
      <c r="AT1351" s="37"/>
      <c r="AU1351" s="37"/>
      <c r="AV1351" s="16"/>
      <c r="AW1351" s="16"/>
      <c r="AX1351" s="40"/>
      <c r="AY1351" s="40"/>
      <c r="AZ1351" s="40"/>
      <c r="BA1351" s="40"/>
      <c r="BB1351" s="40"/>
      <c r="BC1351" s="40"/>
      <c r="BD1351" s="40"/>
      <c r="BE1351" s="40"/>
      <c r="BF1351" s="40"/>
      <c r="BG1351" s="40"/>
      <c r="BH1351" s="119"/>
      <c r="BI1351" s="119"/>
      <c r="BJ1351" s="41"/>
      <c r="BK1351" s="41"/>
      <c r="BL1351" s="41"/>
      <c r="BM1351" s="41"/>
      <c r="BN1351" s="41"/>
      <c r="BO1351" s="41"/>
      <c r="BP1351" s="41"/>
      <c r="BQ1351" s="41"/>
      <c r="BR1351" s="41"/>
      <c r="BS1351" s="41"/>
      <c r="BT1351" s="114"/>
      <c r="BU1351" s="114"/>
      <c r="BV1351" s="114"/>
      <c r="BW1351" s="114"/>
      <c r="BX1351" s="14"/>
      <c r="BY1351" s="14"/>
      <c r="BZ1351" s="15"/>
      <c r="CA1351" s="263"/>
      <c r="CB1351" s="263"/>
      <c r="CC1351" s="263"/>
      <c r="CD1351" s="263"/>
      <c r="CE1351" s="264"/>
      <c r="CF1351" s="264"/>
      <c r="CG1351" s="264"/>
      <c r="CH1351" s="2"/>
    </row>
    <row r="1352" spans="1:86" s="1" customFormat="1" x14ac:dyDescent="0.2">
      <c r="A1352" s="28"/>
      <c r="B1352" s="28"/>
      <c r="C1352" s="28"/>
      <c r="D1352" s="29"/>
      <c r="E1352" s="29"/>
      <c r="F1352" s="111"/>
      <c r="G1352" s="111"/>
      <c r="H1352" s="107"/>
      <c r="I1352" s="115"/>
      <c r="J1352" s="115"/>
      <c r="K1352" s="107"/>
      <c r="L1352" s="115"/>
      <c r="M1352" s="115"/>
      <c r="N1352" s="115"/>
      <c r="O1352" s="115"/>
      <c r="P1352" s="115"/>
      <c r="Q1352" s="30"/>
      <c r="R1352" s="109"/>
      <c r="S1352" s="30"/>
      <c r="T1352" s="30"/>
      <c r="U1352" s="31"/>
      <c r="V1352" s="30"/>
      <c r="W1352" s="30"/>
      <c r="X1352" s="32"/>
      <c r="Y1352" s="33"/>
      <c r="Z1352" s="33"/>
      <c r="AA1352" s="34"/>
      <c r="AB1352" s="52"/>
      <c r="AC1352" s="34"/>
      <c r="AD1352" s="52"/>
      <c r="AE1352" s="35"/>
      <c r="AF1352" s="35"/>
      <c r="AG1352" s="35"/>
      <c r="AH1352" s="35"/>
      <c r="AI1352" s="54"/>
      <c r="AJ1352" s="54"/>
      <c r="AK1352" s="54"/>
      <c r="AL1352" s="54"/>
      <c r="AM1352" s="54"/>
      <c r="AN1352" s="54"/>
      <c r="AO1352" s="54"/>
      <c r="AP1352" s="54"/>
      <c r="AQ1352" s="54"/>
      <c r="AR1352" s="36"/>
      <c r="AS1352" s="116"/>
      <c r="AT1352" s="37"/>
      <c r="AU1352" s="37"/>
      <c r="AV1352" s="16"/>
      <c r="AW1352" s="16"/>
      <c r="AX1352" s="40"/>
      <c r="AY1352" s="40"/>
      <c r="AZ1352" s="40"/>
      <c r="BA1352" s="40"/>
      <c r="BB1352" s="40"/>
      <c r="BC1352" s="40"/>
      <c r="BD1352" s="40"/>
      <c r="BE1352" s="40"/>
      <c r="BF1352" s="40"/>
      <c r="BG1352" s="40"/>
      <c r="BH1352" s="119"/>
      <c r="BI1352" s="119"/>
      <c r="BJ1352" s="41"/>
      <c r="BK1352" s="41"/>
      <c r="BL1352" s="41"/>
      <c r="BM1352" s="41"/>
      <c r="BN1352" s="41"/>
      <c r="BO1352" s="41"/>
      <c r="BP1352" s="41"/>
      <c r="BQ1352" s="41"/>
      <c r="BR1352" s="41"/>
      <c r="BS1352" s="41"/>
      <c r="BT1352" s="114"/>
      <c r="BU1352" s="114"/>
      <c r="BV1352" s="114"/>
      <c r="BW1352" s="114"/>
      <c r="BX1352" s="14"/>
      <c r="BY1352" s="14"/>
      <c r="BZ1352" s="15"/>
      <c r="CA1352" s="263"/>
      <c r="CB1352" s="263"/>
      <c r="CC1352" s="263"/>
      <c r="CD1352" s="263"/>
      <c r="CE1352" s="264"/>
      <c r="CF1352" s="264"/>
      <c r="CG1352" s="264"/>
      <c r="CH1352" s="2"/>
    </row>
    <row r="1353" spans="1:86" s="1" customFormat="1" x14ac:dyDescent="0.2">
      <c r="A1353" s="28"/>
      <c r="B1353" s="28"/>
      <c r="C1353" s="28"/>
      <c r="D1353" s="29"/>
      <c r="E1353" s="29"/>
      <c r="F1353" s="111"/>
      <c r="G1353" s="111"/>
      <c r="H1353" s="107"/>
      <c r="I1353" s="115"/>
      <c r="J1353" s="115"/>
      <c r="K1353" s="107"/>
      <c r="L1353" s="115"/>
      <c r="M1353" s="115"/>
      <c r="N1353" s="115"/>
      <c r="O1353" s="115"/>
      <c r="P1353" s="115"/>
      <c r="Q1353" s="30"/>
      <c r="R1353" s="109"/>
      <c r="S1353" s="30"/>
      <c r="T1353" s="30"/>
      <c r="U1353" s="31"/>
      <c r="V1353" s="30"/>
      <c r="W1353" s="30"/>
      <c r="X1353" s="32"/>
      <c r="Y1353" s="33"/>
      <c r="Z1353" s="33"/>
      <c r="AA1353" s="34"/>
      <c r="AB1353" s="52"/>
      <c r="AC1353" s="34"/>
      <c r="AD1353" s="52"/>
      <c r="AE1353" s="35"/>
      <c r="AF1353" s="35"/>
      <c r="AG1353" s="35"/>
      <c r="AH1353" s="35"/>
      <c r="AI1353" s="54"/>
      <c r="AJ1353" s="54"/>
      <c r="AK1353" s="54"/>
      <c r="AL1353" s="54"/>
      <c r="AM1353" s="54"/>
      <c r="AN1353" s="54"/>
      <c r="AO1353" s="54"/>
      <c r="AP1353" s="54"/>
      <c r="AQ1353" s="54"/>
      <c r="AR1353" s="36"/>
      <c r="AS1353" s="116"/>
      <c r="AT1353" s="37"/>
      <c r="AU1353" s="37"/>
      <c r="AV1353" s="16"/>
      <c r="AW1353" s="16"/>
      <c r="AX1353" s="40"/>
      <c r="AY1353" s="40"/>
      <c r="AZ1353" s="40"/>
      <c r="BA1353" s="40"/>
      <c r="BB1353" s="40"/>
      <c r="BC1353" s="40"/>
      <c r="BD1353" s="40"/>
      <c r="BE1353" s="40"/>
      <c r="BF1353" s="40"/>
      <c r="BG1353" s="40"/>
      <c r="BH1353" s="119"/>
      <c r="BI1353" s="119"/>
      <c r="BJ1353" s="41"/>
      <c r="BK1353" s="41"/>
      <c r="BL1353" s="41"/>
      <c r="BM1353" s="41"/>
      <c r="BN1353" s="41"/>
      <c r="BO1353" s="41"/>
      <c r="BP1353" s="41"/>
      <c r="BQ1353" s="41"/>
      <c r="BR1353" s="41"/>
      <c r="BS1353" s="41"/>
      <c r="BT1353" s="114"/>
      <c r="BU1353" s="114"/>
      <c r="BV1353" s="114"/>
      <c r="BW1353" s="114"/>
      <c r="BX1353" s="14"/>
      <c r="BY1353" s="14"/>
      <c r="BZ1353" s="15"/>
      <c r="CA1353" s="263"/>
      <c r="CB1353" s="263"/>
      <c r="CC1353" s="263"/>
      <c r="CD1353" s="263"/>
      <c r="CE1353" s="264"/>
      <c r="CF1353" s="264"/>
      <c r="CG1353" s="264"/>
      <c r="CH1353" s="2"/>
    </row>
    <row r="1354" spans="1:86" s="1" customFormat="1" x14ac:dyDescent="0.2">
      <c r="A1354" s="28"/>
      <c r="B1354" s="28"/>
      <c r="C1354" s="28"/>
      <c r="D1354" s="29"/>
      <c r="E1354" s="29"/>
      <c r="F1354" s="111"/>
      <c r="G1354" s="111"/>
      <c r="H1354" s="107"/>
      <c r="I1354" s="115"/>
      <c r="J1354" s="115"/>
      <c r="K1354" s="107"/>
      <c r="L1354" s="115"/>
      <c r="M1354" s="115"/>
      <c r="N1354" s="115"/>
      <c r="O1354" s="115"/>
      <c r="P1354" s="115"/>
      <c r="Q1354" s="30"/>
      <c r="R1354" s="109"/>
      <c r="S1354" s="30"/>
      <c r="T1354" s="30"/>
      <c r="U1354" s="31"/>
      <c r="V1354" s="30"/>
      <c r="W1354" s="30"/>
      <c r="X1354" s="32"/>
      <c r="Y1354" s="33"/>
      <c r="Z1354" s="33"/>
      <c r="AA1354" s="34"/>
      <c r="AB1354" s="52"/>
      <c r="AC1354" s="34"/>
      <c r="AD1354" s="52"/>
      <c r="AE1354" s="35"/>
      <c r="AF1354" s="35"/>
      <c r="AG1354" s="35"/>
      <c r="AH1354" s="35"/>
      <c r="AI1354" s="54"/>
      <c r="AJ1354" s="54"/>
      <c r="AK1354" s="54"/>
      <c r="AL1354" s="54"/>
      <c r="AM1354" s="54"/>
      <c r="AN1354" s="54"/>
      <c r="AO1354" s="54"/>
      <c r="AP1354" s="54"/>
      <c r="AQ1354" s="54"/>
      <c r="AR1354" s="36"/>
      <c r="AS1354" s="116"/>
      <c r="AT1354" s="37"/>
      <c r="AU1354" s="37"/>
      <c r="AV1354" s="16"/>
      <c r="AW1354" s="16"/>
      <c r="AX1354" s="40"/>
      <c r="AY1354" s="40"/>
      <c r="AZ1354" s="40"/>
      <c r="BA1354" s="40"/>
      <c r="BB1354" s="40"/>
      <c r="BC1354" s="40"/>
      <c r="BD1354" s="40"/>
      <c r="BE1354" s="40"/>
      <c r="BF1354" s="40"/>
      <c r="BG1354" s="40"/>
      <c r="BH1354" s="119"/>
      <c r="BI1354" s="119"/>
      <c r="BJ1354" s="41"/>
      <c r="BK1354" s="41"/>
      <c r="BL1354" s="41"/>
      <c r="BM1354" s="41"/>
      <c r="BN1354" s="41"/>
      <c r="BO1354" s="41"/>
      <c r="BP1354" s="41"/>
      <c r="BQ1354" s="41"/>
      <c r="BR1354" s="41"/>
      <c r="BS1354" s="41"/>
      <c r="BT1354" s="114"/>
      <c r="BU1354" s="114"/>
      <c r="BV1354" s="114"/>
      <c r="BW1354" s="114"/>
      <c r="BX1354" s="14"/>
      <c r="BY1354" s="14"/>
      <c r="BZ1354" s="15"/>
      <c r="CA1354" s="263"/>
      <c r="CB1354" s="263"/>
      <c r="CC1354" s="263"/>
      <c r="CD1354" s="263"/>
      <c r="CE1354" s="264"/>
      <c r="CF1354" s="264"/>
      <c r="CG1354" s="264"/>
      <c r="CH1354" s="2"/>
    </row>
    <row r="1355" spans="1:86" s="1" customFormat="1" x14ac:dyDescent="0.2">
      <c r="A1355" s="28"/>
      <c r="B1355" s="28"/>
      <c r="C1355" s="28"/>
      <c r="D1355" s="29"/>
      <c r="E1355" s="29"/>
      <c r="F1355" s="111"/>
      <c r="G1355" s="111"/>
      <c r="H1355" s="107"/>
      <c r="I1355" s="115"/>
      <c r="J1355" s="115"/>
      <c r="K1355" s="107"/>
      <c r="L1355" s="115"/>
      <c r="M1355" s="115"/>
      <c r="N1355" s="115"/>
      <c r="O1355" s="115"/>
      <c r="P1355" s="115"/>
      <c r="Q1355" s="30"/>
      <c r="R1355" s="109"/>
      <c r="S1355" s="30"/>
      <c r="T1355" s="30"/>
      <c r="U1355" s="31"/>
      <c r="V1355" s="30"/>
      <c r="W1355" s="30"/>
      <c r="X1355" s="32"/>
      <c r="Y1355" s="33"/>
      <c r="Z1355" s="33"/>
      <c r="AA1355" s="34"/>
      <c r="AB1355" s="52"/>
      <c r="AC1355" s="34"/>
      <c r="AD1355" s="52"/>
      <c r="AE1355" s="35"/>
      <c r="AF1355" s="35"/>
      <c r="AG1355" s="35"/>
      <c r="AH1355" s="35"/>
      <c r="AI1355" s="54"/>
      <c r="AJ1355" s="54"/>
      <c r="AK1355" s="54"/>
      <c r="AL1355" s="54"/>
      <c r="AM1355" s="54"/>
      <c r="AN1355" s="54"/>
      <c r="AO1355" s="54"/>
      <c r="AP1355" s="54"/>
      <c r="AQ1355" s="54"/>
      <c r="AR1355" s="36"/>
      <c r="AS1355" s="116"/>
      <c r="AT1355" s="37"/>
      <c r="AU1355" s="37"/>
      <c r="AV1355" s="16"/>
      <c r="AW1355" s="16"/>
      <c r="AX1355" s="40"/>
      <c r="AY1355" s="40"/>
      <c r="AZ1355" s="40"/>
      <c r="BA1355" s="40"/>
      <c r="BB1355" s="40"/>
      <c r="BC1355" s="40"/>
      <c r="BD1355" s="40"/>
      <c r="BE1355" s="40"/>
      <c r="BF1355" s="40"/>
      <c r="BG1355" s="40"/>
      <c r="BH1355" s="119"/>
      <c r="BI1355" s="119"/>
      <c r="BJ1355" s="41"/>
      <c r="BK1355" s="41"/>
      <c r="BL1355" s="41"/>
      <c r="BM1355" s="41"/>
      <c r="BN1355" s="41"/>
      <c r="BO1355" s="41"/>
      <c r="BP1355" s="41"/>
      <c r="BQ1355" s="41"/>
      <c r="BR1355" s="41"/>
      <c r="BS1355" s="41"/>
      <c r="BT1355" s="114"/>
      <c r="BU1355" s="114"/>
      <c r="BV1355" s="114"/>
      <c r="BW1355" s="114"/>
      <c r="BX1355" s="14"/>
      <c r="BY1355" s="14"/>
      <c r="BZ1355" s="15"/>
      <c r="CA1355" s="263"/>
      <c r="CB1355" s="263"/>
      <c r="CC1355" s="263"/>
      <c r="CD1355" s="263"/>
      <c r="CE1355" s="264"/>
      <c r="CF1355" s="264"/>
      <c r="CG1355" s="264"/>
      <c r="CH1355" s="2"/>
    </row>
    <row r="1356" spans="1:86" s="1" customFormat="1" x14ac:dyDescent="0.2">
      <c r="A1356" s="28"/>
      <c r="B1356" s="28"/>
      <c r="C1356" s="28"/>
      <c r="D1356" s="29"/>
      <c r="E1356" s="29"/>
      <c r="F1356" s="111"/>
      <c r="G1356" s="111"/>
      <c r="H1356" s="107"/>
      <c r="I1356" s="115"/>
      <c r="J1356" s="115"/>
      <c r="K1356" s="107"/>
      <c r="L1356" s="115"/>
      <c r="M1356" s="115"/>
      <c r="N1356" s="115"/>
      <c r="O1356" s="115"/>
      <c r="P1356" s="115"/>
      <c r="Q1356" s="30"/>
      <c r="R1356" s="109"/>
      <c r="S1356" s="30"/>
      <c r="T1356" s="30"/>
      <c r="U1356" s="31"/>
      <c r="V1356" s="30"/>
      <c r="W1356" s="30"/>
      <c r="X1356" s="32"/>
      <c r="Y1356" s="33"/>
      <c r="Z1356" s="33"/>
      <c r="AA1356" s="34"/>
      <c r="AB1356" s="52"/>
      <c r="AC1356" s="34"/>
      <c r="AD1356" s="52"/>
      <c r="AE1356" s="35"/>
      <c r="AF1356" s="35"/>
      <c r="AG1356" s="35"/>
      <c r="AH1356" s="35"/>
      <c r="AI1356" s="54"/>
      <c r="AJ1356" s="54"/>
      <c r="AK1356" s="54"/>
      <c r="AL1356" s="54"/>
      <c r="AM1356" s="54"/>
      <c r="AN1356" s="54"/>
      <c r="AO1356" s="54"/>
      <c r="AP1356" s="54"/>
      <c r="AQ1356" s="54"/>
      <c r="AR1356" s="36"/>
      <c r="AS1356" s="116"/>
      <c r="AT1356" s="37"/>
      <c r="AU1356" s="37"/>
      <c r="AV1356" s="16"/>
      <c r="AW1356" s="16"/>
      <c r="AX1356" s="40"/>
      <c r="AY1356" s="40"/>
      <c r="AZ1356" s="40"/>
      <c r="BA1356" s="40"/>
      <c r="BB1356" s="40"/>
      <c r="BC1356" s="40"/>
      <c r="BD1356" s="40"/>
      <c r="BE1356" s="40"/>
      <c r="BF1356" s="40"/>
      <c r="BG1356" s="40"/>
      <c r="BH1356" s="119"/>
      <c r="BI1356" s="119"/>
      <c r="BJ1356" s="41"/>
      <c r="BK1356" s="41"/>
      <c r="BL1356" s="41"/>
      <c r="BM1356" s="41"/>
      <c r="BN1356" s="41"/>
      <c r="BO1356" s="41"/>
      <c r="BP1356" s="41"/>
      <c r="BQ1356" s="41"/>
      <c r="BR1356" s="41"/>
      <c r="BS1356" s="41"/>
      <c r="BT1356" s="114"/>
      <c r="BU1356" s="114"/>
      <c r="BV1356" s="114"/>
      <c r="BW1356" s="114"/>
      <c r="BX1356" s="14"/>
      <c r="BY1356" s="14"/>
      <c r="BZ1356" s="15"/>
      <c r="CA1356" s="263"/>
      <c r="CB1356" s="263"/>
      <c r="CC1356" s="263"/>
      <c r="CD1356" s="263"/>
      <c r="CE1356" s="264"/>
      <c r="CF1356" s="264"/>
      <c r="CG1356" s="264"/>
      <c r="CH1356" s="2"/>
    </row>
    <row r="1357" spans="1:86" s="1" customFormat="1" x14ac:dyDescent="0.2">
      <c r="A1357" s="28"/>
      <c r="B1357" s="28"/>
      <c r="C1357" s="28"/>
      <c r="D1357" s="29"/>
      <c r="E1357" s="29"/>
      <c r="F1357" s="111"/>
      <c r="G1357" s="111"/>
      <c r="H1357" s="107"/>
      <c r="I1357" s="115"/>
      <c r="J1357" s="115"/>
      <c r="K1357" s="107"/>
      <c r="L1357" s="115"/>
      <c r="M1357" s="115"/>
      <c r="N1357" s="115"/>
      <c r="O1357" s="115"/>
      <c r="P1357" s="115"/>
      <c r="Q1357" s="30"/>
      <c r="R1357" s="109"/>
      <c r="S1357" s="30"/>
      <c r="T1357" s="30"/>
      <c r="U1357" s="31"/>
      <c r="V1357" s="30"/>
      <c r="W1357" s="30"/>
      <c r="X1357" s="32"/>
      <c r="Y1357" s="33"/>
      <c r="Z1357" s="33"/>
      <c r="AA1357" s="34"/>
      <c r="AB1357" s="52"/>
      <c r="AC1357" s="34"/>
      <c r="AD1357" s="52"/>
      <c r="AE1357" s="35"/>
      <c r="AF1357" s="35"/>
      <c r="AG1357" s="35"/>
      <c r="AH1357" s="35"/>
      <c r="AI1357" s="54"/>
      <c r="AJ1357" s="54"/>
      <c r="AK1357" s="54"/>
      <c r="AL1357" s="54"/>
      <c r="AM1357" s="54"/>
      <c r="AN1357" s="54"/>
      <c r="AO1357" s="54"/>
      <c r="AP1357" s="54"/>
      <c r="AQ1357" s="54"/>
      <c r="AR1357" s="36"/>
      <c r="AS1357" s="116"/>
      <c r="AT1357" s="37"/>
      <c r="AU1357" s="37"/>
      <c r="AV1357" s="16"/>
      <c r="AW1357" s="16"/>
      <c r="AX1357" s="40"/>
      <c r="AY1357" s="40"/>
      <c r="AZ1357" s="40"/>
      <c r="BA1357" s="40"/>
      <c r="BB1357" s="40"/>
      <c r="BC1357" s="40"/>
      <c r="BD1357" s="40"/>
      <c r="BE1357" s="40"/>
      <c r="BF1357" s="40"/>
      <c r="BG1357" s="40"/>
      <c r="BH1357" s="119"/>
      <c r="BI1357" s="119"/>
      <c r="BJ1357" s="41"/>
      <c r="BK1357" s="41"/>
      <c r="BL1357" s="41"/>
      <c r="BM1357" s="41"/>
      <c r="BN1357" s="41"/>
      <c r="BO1357" s="41"/>
      <c r="BP1357" s="41"/>
      <c r="BQ1357" s="41"/>
      <c r="BR1357" s="41"/>
      <c r="BS1357" s="41"/>
      <c r="BT1357" s="114"/>
      <c r="BU1357" s="114"/>
      <c r="BV1357" s="114"/>
      <c r="BW1357" s="114"/>
      <c r="BX1357" s="14"/>
      <c r="BY1357" s="14"/>
      <c r="BZ1357" s="15"/>
      <c r="CA1357" s="263"/>
      <c r="CB1357" s="263"/>
      <c r="CC1357" s="263"/>
      <c r="CD1357" s="263"/>
      <c r="CE1357" s="264"/>
      <c r="CF1357" s="264"/>
      <c r="CG1357" s="264"/>
      <c r="CH1357" s="2"/>
    </row>
    <row r="1358" spans="1:86" s="1" customFormat="1" x14ac:dyDescent="0.2">
      <c r="A1358" s="28"/>
      <c r="B1358" s="28"/>
      <c r="C1358" s="28"/>
      <c r="D1358" s="29"/>
      <c r="E1358" s="29"/>
      <c r="F1358" s="111"/>
      <c r="G1358" s="111"/>
      <c r="H1358" s="107"/>
      <c r="I1358" s="115"/>
      <c r="J1358" s="115"/>
      <c r="K1358" s="107"/>
      <c r="L1358" s="115"/>
      <c r="M1358" s="115"/>
      <c r="N1358" s="115"/>
      <c r="O1358" s="115"/>
      <c r="P1358" s="115"/>
      <c r="Q1358" s="30"/>
      <c r="R1358" s="109"/>
      <c r="S1358" s="30"/>
      <c r="T1358" s="30"/>
      <c r="U1358" s="31"/>
      <c r="V1358" s="30"/>
      <c r="W1358" s="30"/>
      <c r="X1358" s="32"/>
      <c r="Y1358" s="33"/>
      <c r="Z1358" s="33"/>
      <c r="AA1358" s="34"/>
      <c r="AB1358" s="52"/>
      <c r="AC1358" s="34"/>
      <c r="AD1358" s="52"/>
      <c r="AE1358" s="35"/>
      <c r="AF1358" s="35"/>
      <c r="AG1358" s="35"/>
      <c r="AH1358" s="35"/>
      <c r="AI1358" s="54"/>
      <c r="AJ1358" s="54"/>
      <c r="AK1358" s="54"/>
      <c r="AL1358" s="54"/>
      <c r="AM1358" s="54"/>
      <c r="AN1358" s="54"/>
      <c r="AO1358" s="54"/>
      <c r="AP1358" s="54"/>
      <c r="AQ1358" s="54"/>
      <c r="AR1358" s="36"/>
      <c r="AS1358" s="116"/>
      <c r="AT1358" s="37"/>
      <c r="AU1358" s="37"/>
      <c r="AV1358" s="16"/>
      <c r="AW1358" s="16"/>
      <c r="AX1358" s="40"/>
      <c r="AY1358" s="40"/>
      <c r="AZ1358" s="40"/>
      <c r="BA1358" s="40"/>
      <c r="BB1358" s="40"/>
      <c r="BC1358" s="40"/>
      <c r="BD1358" s="40"/>
      <c r="BE1358" s="40"/>
      <c r="BF1358" s="40"/>
      <c r="BG1358" s="40"/>
      <c r="BH1358" s="119"/>
      <c r="BI1358" s="119"/>
      <c r="BJ1358" s="41"/>
      <c r="BK1358" s="41"/>
      <c r="BL1358" s="41"/>
      <c r="BM1358" s="41"/>
      <c r="BN1358" s="41"/>
      <c r="BO1358" s="41"/>
      <c r="BP1358" s="41"/>
      <c r="BQ1358" s="41"/>
      <c r="BR1358" s="41"/>
      <c r="BS1358" s="41"/>
      <c r="BT1358" s="114"/>
      <c r="BU1358" s="114"/>
      <c r="BV1358" s="114"/>
      <c r="BW1358" s="114"/>
      <c r="BX1358" s="14"/>
      <c r="BY1358" s="14"/>
      <c r="BZ1358" s="15"/>
      <c r="CA1358" s="263"/>
      <c r="CB1358" s="263"/>
      <c r="CC1358" s="263"/>
      <c r="CD1358" s="263"/>
      <c r="CE1358" s="264"/>
      <c r="CF1358" s="264"/>
      <c r="CG1358" s="264"/>
      <c r="CH1358" s="2"/>
    </row>
    <row r="1359" spans="1:86" s="1" customFormat="1" x14ac:dyDescent="0.2">
      <c r="A1359" s="28"/>
      <c r="B1359" s="28"/>
      <c r="C1359" s="28"/>
      <c r="D1359" s="29"/>
      <c r="E1359" s="29"/>
      <c r="F1359" s="111"/>
      <c r="G1359" s="111"/>
      <c r="H1359" s="107"/>
      <c r="I1359" s="115"/>
      <c r="J1359" s="115"/>
      <c r="K1359" s="107"/>
      <c r="L1359" s="115"/>
      <c r="M1359" s="115"/>
      <c r="N1359" s="115"/>
      <c r="O1359" s="115"/>
      <c r="P1359" s="115"/>
      <c r="Q1359" s="30"/>
      <c r="R1359" s="109"/>
      <c r="S1359" s="30"/>
      <c r="T1359" s="30"/>
      <c r="U1359" s="31"/>
      <c r="V1359" s="30"/>
      <c r="W1359" s="30"/>
      <c r="X1359" s="32"/>
      <c r="Y1359" s="33"/>
      <c r="Z1359" s="33"/>
      <c r="AA1359" s="34"/>
      <c r="AB1359" s="52"/>
      <c r="AC1359" s="34"/>
      <c r="AD1359" s="52"/>
      <c r="AE1359" s="35"/>
      <c r="AF1359" s="35"/>
      <c r="AG1359" s="35"/>
      <c r="AH1359" s="35"/>
      <c r="AI1359" s="54"/>
      <c r="AJ1359" s="54"/>
      <c r="AK1359" s="54"/>
      <c r="AL1359" s="54"/>
      <c r="AM1359" s="54"/>
      <c r="AN1359" s="54"/>
      <c r="AO1359" s="54"/>
      <c r="AP1359" s="54"/>
      <c r="AQ1359" s="54"/>
      <c r="AR1359" s="36"/>
      <c r="AS1359" s="116"/>
      <c r="AT1359" s="37"/>
      <c r="AU1359" s="37"/>
      <c r="AV1359" s="16"/>
      <c r="AW1359" s="16"/>
      <c r="AX1359" s="40"/>
      <c r="AY1359" s="40"/>
      <c r="AZ1359" s="40"/>
      <c r="BA1359" s="40"/>
      <c r="BB1359" s="40"/>
      <c r="BC1359" s="40"/>
      <c r="BD1359" s="40"/>
      <c r="BE1359" s="40"/>
      <c r="BF1359" s="40"/>
      <c r="BG1359" s="40"/>
      <c r="BH1359" s="119"/>
      <c r="BI1359" s="119"/>
      <c r="BJ1359" s="41"/>
      <c r="BK1359" s="41"/>
      <c r="BL1359" s="41"/>
      <c r="BM1359" s="41"/>
      <c r="BN1359" s="41"/>
      <c r="BO1359" s="41"/>
      <c r="BP1359" s="41"/>
      <c r="BQ1359" s="41"/>
      <c r="BR1359" s="41"/>
      <c r="BS1359" s="41"/>
      <c r="BT1359" s="114"/>
      <c r="BU1359" s="114"/>
      <c r="BV1359" s="114"/>
      <c r="BW1359" s="114"/>
      <c r="BX1359" s="14"/>
      <c r="BY1359" s="14"/>
      <c r="BZ1359" s="15"/>
      <c r="CA1359" s="263"/>
      <c r="CB1359" s="263"/>
      <c r="CC1359" s="263"/>
      <c r="CD1359" s="263"/>
      <c r="CE1359" s="264"/>
      <c r="CF1359" s="264"/>
      <c r="CG1359" s="264"/>
      <c r="CH1359" s="2"/>
    </row>
    <row r="1360" spans="1:86" s="1" customFormat="1" x14ac:dyDescent="0.2">
      <c r="A1360" s="28"/>
      <c r="B1360" s="28"/>
      <c r="C1360" s="28"/>
      <c r="D1360" s="29"/>
      <c r="E1360" s="29"/>
      <c r="F1360" s="111"/>
      <c r="G1360" s="111"/>
      <c r="H1360" s="107"/>
      <c r="I1360" s="115"/>
      <c r="J1360" s="115"/>
      <c r="K1360" s="107"/>
      <c r="L1360" s="115"/>
      <c r="M1360" s="115"/>
      <c r="N1360" s="115"/>
      <c r="O1360" s="115"/>
      <c r="P1360" s="115"/>
      <c r="Q1360" s="30"/>
      <c r="R1360" s="109"/>
      <c r="S1360" s="30"/>
      <c r="T1360" s="30"/>
      <c r="U1360" s="31"/>
      <c r="V1360" s="30"/>
      <c r="W1360" s="30"/>
      <c r="X1360" s="32"/>
      <c r="Y1360" s="33"/>
      <c r="Z1360" s="33"/>
      <c r="AA1360" s="34"/>
      <c r="AB1360" s="52"/>
      <c r="AC1360" s="34"/>
      <c r="AD1360" s="52"/>
      <c r="AE1360" s="35"/>
      <c r="AF1360" s="35"/>
      <c r="AG1360" s="35"/>
      <c r="AH1360" s="35"/>
      <c r="AI1360" s="54"/>
      <c r="AJ1360" s="54"/>
      <c r="AK1360" s="54"/>
      <c r="AL1360" s="54"/>
      <c r="AM1360" s="54"/>
      <c r="AN1360" s="54"/>
      <c r="AO1360" s="54"/>
      <c r="AP1360" s="54"/>
      <c r="AQ1360" s="54"/>
      <c r="AR1360" s="36"/>
      <c r="AS1360" s="116"/>
      <c r="AT1360" s="37"/>
      <c r="AU1360" s="37"/>
      <c r="AV1360" s="16"/>
      <c r="AW1360" s="16"/>
      <c r="AX1360" s="40"/>
      <c r="AY1360" s="40"/>
      <c r="AZ1360" s="40"/>
      <c r="BA1360" s="40"/>
      <c r="BB1360" s="40"/>
      <c r="BC1360" s="40"/>
      <c r="BD1360" s="40"/>
      <c r="BE1360" s="40"/>
      <c r="BF1360" s="40"/>
      <c r="BG1360" s="40"/>
      <c r="BH1360" s="119"/>
      <c r="BI1360" s="119"/>
      <c r="BJ1360" s="41"/>
      <c r="BK1360" s="41"/>
      <c r="BL1360" s="41"/>
      <c r="BM1360" s="41"/>
      <c r="BN1360" s="41"/>
      <c r="BO1360" s="41"/>
      <c r="BP1360" s="41"/>
      <c r="BQ1360" s="41"/>
      <c r="BR1360" s="41"/>
      <c r="BS1360" s="41"/>
      <c r="BT1360" s="114"/>
      <c r="BU1360" s="114"/>
      <c r="BV1360" s="114"/>
      <c r="BW1360" s="114"/>
      <c r="BX1360" s="14"/>
      <c r="BY1360" s="14"/>
      <c r="BZ1360" s="15"/>
      <c r="CA1360" s="263"/>
      <c r="CB1360" s="263"/>
      <c r="CC1360" s="263"/>
      <c r="CD1360" s="263"/>
      <c r="CE1360" s="264"/>
      <c r="CF1360" s="264"/>
      <c r="CG1360" s="264"/>
      <c r="CH1360" s="2"/>
    </row>
    <row r="1361" spans="1:86" s="1" customFormat="1" x14ac:dyDescent="0.2">
      <c r="A1361" s="28"/>
      <c r="B1361" s="28"/>
      <c r="C1361" s="28"/>
      <c r="D1361" s="29"/>
      <c r="E1361" s="29"/>
      <c r="F1361" s="111"/>
      <c r="G1361" s="111"/>
      <c r="H1361" s="107"/>
      <c r="I1361" s="115"/>
      <c r="J1361" s="115"/>
      <c r="K1361" s="107"/>
      <c r="L1361" s="115"/>
      <c r="M1361" s="115"/>
      <c r="N1361" s="115"/>
      <c r="O1361" s="115"/>
      <c r="P1361" s="115"/>
      <c r="Q1361" s="30"/>
      <c r="R1361" s="109"/>
      <c r="S1361" s="30"/>
      <c r="T1361" s="30"/>
      <c r="U1361" s="31"/>
      <c r="V1361" s="30"/>
      <c r="W1361" s="30"/>
      <c r="X1361" s="32"/>
      <c r="Y1361" s="33"/>
      <c r="Z1361" s="33"/>
      <c r="AA1361" s="34"/>
      <c r="AB1361" s="52"/>
      <c r="AC1361" s="34"/>
      <c r="AD1361" s="52"/>
      <c r="AE1361" s="35"/>
      <c r="AF1361" s="35"/>
      <c r="AG1361" s="35"/>
      <c r="AH1361" s="35"/>
      <c r="AI1361" s="54"/>
      <c r="AJ1361" s="54"/>
      <c r="AK1361" s="54"/>
      <c r="AL1361" s="54"/>
      <c r="AM1361" s="54"/>
      <c r="AN1361" s="54"/>
      <c r="AO1361" s="54"/>
      <c r="AP1361" s="54"/>
      <c r="AQ1361" s="54"/>
      <c r="AR1361" s="36"/>
      <c r="AS1361" s="116"/>
      <c r="AT1361" s="37"/>
      <c r="AU1361" s="37"/>
      <c r="AV1361" s="16"/>
      <c r="AW1361" s="16"/>
      <c r="AX1361" s="40"/>
      <c r="AY1361" s="40"/>
      <c r="AZ1361" s="40"/>
      <c r="BA1361" s="40"/>
      <c r="BB1361" s="40"/>
      <c r="BC1361" s="40"/>
      <c r="BD1361" s="40"/>
      <c r="BE1361" s="40"/>
      <c r="BF1361" s="40"/>
      <c r="BG1361" s="40"/>
      <c r="BH1361" s="119"/>
      <c r="BI1361" s="119"/>
      <c r="BJ1361" s="41"/>
      <c r="BK1361" s="41"/>
      <c r="BL1361" s="41"/>
      <c r="BM1361" s="41"/>
      <c r="BN1361" s="41"/>
      <c r="BO1361" s="41"/>
      <c r="BP1361" s="41"/>
      <c r="BQ1361" s="41"/>
      <c r="BR1361" s="41"/>
      <c r="BS1361" s="41"/>
      <c r="BT1361" s="114"/>
      <c r="BU1361" s="114"/>
      <c r="BV1361" s="114"/>
      <c r="BW1361" s="114"/>
      <c r="BX1361" s="14"/>
      <c r="BY1361" s="14"/>
      <c r="BZ1361" s="15"/>
      <c r="CA1361" s="263"/>
      <c r="CB1361" s="263"/>
      <c r="CC1361" s="263"/>
      <c r="CD1361" s="263"/>
      <c r="CE1361" s="264"/>
      <c r="CF1361" s="264"/>
      <c r="CG1361" s="264"/>
      <c r="CH1361" s="2"/>
    </row>
    <row r="1362" spans="1:86" s="1" customFormat="1" x14ac:dyDescent="0.2">
      <c r="A1362" s="28"/>
      <c r="B1362" s="28"/>
      <c r="C1362" s="28"/>
      <c r="D1362" s="29"/>
      <c r="E1362" s="29"/>
      <c r="F1362" s="111"/>
      <c r="G1362" s="111"/>
      <c r="H1362" s="107"/>
      <c r="I1362" s="115"/>
      <c r="J1362" s="115"/>
      <c r="K1362" s="107"/>
      <c r="L1362" s="115"/>
      <c r="M1362" s="115"/>
      <c r="N1362" s="115"/>
      <c r="O1362" s="115"/>
      <c r="P1362" s="115"/>
      <c r="Q1362" s="30"/>
      <c r="R1362" s="109"/>
      <c r="S1362" s="30"/>
      <c r="T1362" s="30"/>
      <c r="U1362" s="31"/>
      <c r="V1362" s="30"/>
      <c r="W1362" s="30"/>
      <c r="X1362" s="32"/>
      <c r="Y1362" s="33"/>
      <c r="Z1362" s="33"/>
      <c r="AA1362" s="34"/>
      <c r="AB1362" s="52"/>
      <c r="AC1362" s="34"/>
      <c r="AD1362" s="52"/>
      <c r="AE1362" s="35"/>
      <c r="AF1362" s="35"/>
      <c r="AG1362" s="35"/>
      <c r="AH1362" s="35"/>
      <c r="AI1362" s="54"/>
      <c r="AJ1362" s="54"/>
      <c r="AK1362" s="54"/>
      <c r="AL1362" s="54"/>
      <c r="AM1362" s="54"/>
      <c r="AN1362" s="54"/>
      <c r="AO1362" s="54"/>
      <c r="AP1362" s="54"/>
      <c r="AQ1362" s="54"/>
      <c r="AR1362" s="36"/>
      <c r="AS1362" s="116"/>
      <c r="AT1362" s="37"/>
      <c r="AU1362" s="37"/>
      <c r="AV1362" s="16"/>
      <c r="AW1362" s="16"/>
      <c r="AX1362" s="40"/>
      <c r="AY1362" s="40"/>
      <c r="AZ1362" s="40"/>
      <c r="BA1362" s="40"/>
      <c r="BB1362" s="40"/>
      <c r="BC1362" s="40"/>
      <c r="BD1362" s="40"/>
      <c r="BE1362" s="40"/>
      <c r="BF1362" s="40"/>
      <c r="BG1362" s="40"/>
      <c r="BH1362" s="119"/>
      <c r="BI1362" s="119"/>
      <c r="BJ1362" s="41"/>
      <c r="BK1362" s="41"/>
      <c r="BL1362" s="41"/>
      <c r="BM1362" s="41"/>
      <c r="BN1362" s="41"/>
      <c r="BO1362" s="41"/>
      <c r="BP1362" s="41"/>
      <c r="BQ1362" s="41"/>
      <c r="BR1362" s="41"/>
      <c r="BS1362" s="41"/>
      <c r="BT1362" s="114"/>
      <c r="BU1362" s="114"/>
      <c r="BV1362" s="114"/>
      <c r="BW1362" s="114"/>
      <c r="BX1362" s="14"/>
      <c r="BY1362" s="14"/>
      <c r="BZ1362" s="15"/>
      <c r="CA1362" s="263"/>
      <c r="CB1362" s="263"/>
      <c r="CC1362" s="263"/>
      <c r="CD1362" s="263"/>
      <c r="CE1362" s="264"/>
      <c r="CF1362" s="264"/>
      <c r="CG1362" s="264"/>
      <c r="CH1362" s="2"/>
    </row>
    <row r="1363" spans="1:86" s="1" customFormat="1" x14ac:dyDescent="0.2">
      <c r="A1363" s="28"/>
      <c r="B1363" s="28"/>
      <c r="C1363" s="28"/>
      <c r="D1363" s="29"/>
      <c r="E1363" s="29"/>
      <c r="F1363" s="111"/>
      <c r="G1363" s="111"/>
      <c r="H1363" s="107"/>
      <c r="I1363" s="115"/>
      <c r="J1363" s="115"/>
      <c r="K1363" s="107"/>
      <c r="L1363" s="115"/>
      <c r="M1363" s="115"/>
      <c r="N1363" s="115"/>
      <c r="O1363" s="115"/>
      <c r="P1363" s="115"/>
      <c r="Q1363" s="30"/>
      <c r="R1363" s="109"/>
      <c r="S1363" s="30"/>
      <c r="T1363" s="30"/>
      <c r="U1363" s="31"/>
      <c r="V1363" s="30"/>
      <c r="W1363" s="30"/>
      <c r="X1363" s="32"/>
      <c r="Y1363" s="33"/>
      <c r="Z1363" s="33"/>
      <c r="AA1363" s="34"/>
      <c r="AB1363" s="52"/>
      <c r="AC1363" s="34"/>
      <c r="AD1363" s="52"/>
      <c r="AE1363" s="35"/>
      <c r="AF1363" s="35"/>
      <c r="AG1363" s="35"/>
      <c r="AH1363" s="35"/>
      <c r="AI1363" s="54"/>
      <c r="AJ1363" s="54"/>
      <c r="AK1363" s="54"/>
      <c r="AL1363" s="54"/>
      <c r="AM1363" s="54"/>
      <c r="AN1363" s="54"/>
      <c r="AO1363" s="54"/>
      <c r="AP1363" s="54"/>
      <c r="AQ1363" s="54"/>
      <c r="AR1363" s="36"/>
      <c r="AS1363" s="116"/>
      <c r="AT1363" s="37"/>
      <c r="AU1363" s="37"/>
      <c r="AV1363" s="16"/>
      <c r="AW1363" s="16"/>
      <c r="AX1363" s="40"/>
      <c r="AY1363" s="40"/>
      <c r="AZ1363" s="40"/>
      <c r="BA1363" s="40"/>
      <c r="BB1363" s="40"/>
      <c r="BC1363" s="40"/>
      <c r="BD1363" s="40"/>
      <c r="BE1363" s="40"/>
      <c r="BF1363" s="40"/>
      <c r="BG1363" s="40"/>
      <c r="BH1363" s="119"/>
      <c r="BI1363" s="119"/>
      <c r="BJ1363" s="41"/>
      <c r="BK1363" s="41"/>
      <c r="BL1363" s="41"/>
      <c r="BM1363" s="41"/>
      <c r="BN1363" s="41"/>
      <c r="BO1363" s="41"/>
      <c r="BP1363" s="41"/>
      <c r="BQ1363" s="41"/>
      <c r="BR1363" s="41"/>
      <c r="BS1363" s="41"/>
      <c r="BT1363" s="114"/>
      <c r="BU1363" s="114"/>
      <c r="BV1363" s="114"/>
      <c r="BW1363" s="114"/>
      <c r="BX1363" s="14"/>
      <c r="BY1363" s="14"/>
      <c r="BZ1363" s="15"/>
      <c r="CA1363" s="263"/>
      <c r="CB1363" s="263"/>
      <c r="CC1363" s="263"/>
      <c r="CD1363" s="263"/>
      <c r="CE1363" s="264"/>
      <c r="CF1363" s="264"/>
      <c r="CG1363" s="264"/>
      <c r="CH1363" s="2"/>
    </row>
    <row r="1364" spans="1:86" s="1" customFormat="1" x14ac:dyDescent="0.2">
      <c r="A1364" s="28"/>
      <c r="B1364" s="28"/>
      <c r="C1364" s="28"/>
      <c r="D1364" s="29"/>
      <c r="E1364" s="29"/>
      <c r="F1364" s="111"/>
      <c r="G1364" s="111"/>
      <c r="H1364" s="107"/>
      <c r="I1364" s="115"/>
      <c r="J1364" s="115"/>
      <c r="K1364" s="107"/>
      <c r="L1364" s="115"/>
      <c r="M1364" s="115"/>
      <c r="N1364" s="115"/>
      <c r="O1364" s="115"/>
      <c r="P1364" s="115"/>
      <c r="Q1364" s="30"/>
      <c r="R1364" s="109"/>
      <c r="S1364" s="30"/>
      <c r="T1364" s="30"/>
      <c r="U1364" s="31"/>
      <c r="V1364" s="30"/>
      <c r="W1364" s="30"/>
      <c r="X1364" s="32"/>
      <c r="Y1364" s="33"/>
      <c r="Z1364" s="33"/>
      <c r="AA1364" s="34"/>
      <c r="AB1364" s="52"/>
      <c r="AC1364" s="34"/>
      <c r="AD1364" s="52"/>
      <c r="AE1364" s="35"/>
      <c r="AF1364" s="35"/>
      <c r="AG1364" s="35"/>
      <c r="AH1364" s="35"/>
      <c r="AI1364" s="54"/>
      <c r="AJ1364" s="54"/>
      <c r="AK1364" s="54"/>
      <c r="AL1364" s="54"/>
      <c r="AM1364" s="54"/>
      <c r="AN1364" s="54"/>
      <c r="AO1364" s="54"/>
      <c r="AP1364" s="54"/>
      <c r="AQ1364" s="54"/>
      <c r="AR1364" s="36"/>
      <c r="AS1364" s="116"/>
      <c r="AT1364" s="37"/>
      <c r="AU1364" s="37"/>
      <c r="AV1364" s="16"/>
      <c r="AW1364" s="16"/>
      <c r="AX1364" s="40"/>
      <c r="AY1364" s="40"/>
      <c r="AZ1364" s="40"/>
      <c r="BA1364" s="40"/>
      <c r="BB1364" s="40"/>
      <c r="BC1364" s="40"/>
      <c r="BD1364" s="40"/>
      <c r="BE1364" s="40"/>
      <c r="BF1364" s="40"/>
      <c r="BG1364" s="40"/>
      <c r="BH1364" s="119"/>
      <c r="BI1364" s="119"/>
      <c r="BJ1364" s="41"/>
      <c r="BK1364" s="41"/>
      <c r="BL1364" s="41"/>
      <c r="BM1364" s="41"/>
      <c r="BN1364" s="41"/>
      <c r="BO1364" s="41"/>
      <c r="BP1364" s="41"/>
      <c r="BQ1364" s="41"/>
      <c r="BR1364" s="41"/>
      <c r="BS1364" s="41"/>
      <c r="BT1364" s="114"/>
      <c r="BU1364" s="114"/>
      <c r="BV1364" s="114"/>
      <c r="BW1364" s="114"/>
      <c r="BX1364" s="14"/>
      <c r="BY1364" s="14"/>
      <c r="BZ1364" s="15"/>
      <c r="CA1364" s="263"/>
      <c r="CB1364" s="263"/>
      <c r="CC1364" s="263"/>
      <c r="CD1364" s="263"/>
      <c r="CE1364" s="264"/>
      <c r="CF1364" s="264"/>
      <c r="CG1364" s="264"/>
      <c r="CH1364" s="2"/>
    </row>
    <row r="1365" spans="1:86" s="1" customFormat="1" x14ac:dyDescent="0.2">
      <c r="A1365" s="28"/>
      <c r="B1365" s="28"/>
      <c r="C1365" s="28"/>
      <c r="D1365" s="29"/>
      <c r="E1365" s="29"/>
      <c r="F1365" s="111"/>
      <c r="G1365" s="111"/>
      <c r="H1365" s="107"/>
      <c r="I1365" s="115"/>
      <c r="J1365" s="115"/>
      <c r="K1365" s="107"/>
      <c r="L1365" s="115"/>
      <c r="M1365" s="115"/>
      <c r="N1365" s="115"/>
      <c r="O1365" s="115"/>
      <c r="P1365" s="115"/>
      <c r="Q1365" s="30"/>
      <c r="R1365" s="109"/>
      <c r="S1365" s="30"/>
      <c r="T1365" s="30"/>
      <c r="U1365" s="31"/>
      <c r="V1365" s="30"/>
      <c r="W1365" s="30"/>
      <c r="X1365" s="32"/>
      <c r="Y1365" s="33"/>
      <c r="Z1365" s="33"/>
      <c r="AA1365" s="34"/>
      <c r="AB1365" s="52"/>
      <c r="AC1365" s="34"/>
      <c r="AD1365" s="52"/>
      <c r="AE1365" s="35"/>
      <c r="AF1365" s="35"/>
      <c r="AG1365" s="35"/>
      <c r="AH1365" s="35"/>
      <c r="AI1365" s="54"/>
      <c r="AJ1365" s="54"/>
      <c r="AK1365" s="54"/>
      <c r="AL1365" s="54"/>
      <c r="AM1365" s="54"/>
      <c r="AN1365" s="54"/>
      <c r="AO1365" s="54"/>
      <c r="AP1365" s="54"/>
      <c r="AQ1365" s="54"/>
      <c r="AR1365" s="36"/>
      <c r="AS1365" s="116"/>
      <c r="AT1365" s="37"/>
      <c r="AU1365" s="37"/>
      <c r="AV1365" s="16"/>
      <c r="AW1365" s="16"/>
      <c r="AX1365" s="40"/>
      <c r="AY1365" s="40"/>
      <c r="AZ1365" s="40"/>
      <c r="BA1365" s="40"/>
      <c r="BB1365" s="40"/>
      <c r="BC1365" s="40"/>
      <c r="BD1365" s="40"/>
      <c r="BE1365" s="40"/>
      <c r="BF1365" s="40"/>
      <c r="BG1365" s="40"/>
      <c r="BH1365" s="119"/>
      <c r="BI1365" s="119"/>
      <c r="BJ1365" s="41"/>
      <c r="BK1365" s="41"/>
      <c r="BL1365" s="41"/>
      <c r="BM1365" s="41"/>
      <c r="BN1365" s="41"/>
      <c r="BO1365" s="41"/>
      <c r="BP1365" s="41"/>
      <c r="BQ1365" s="41"/>
      <c r="BR1365" s="41"/>
      <c r="BS1365" s="41"/>
      <c r="BT1365" s="114"/>
      <c r="BU1365" s="114"/>
      <c r="BV1365" s="114"/>
      <c r="BW1365" s="114"/>
      <c r="BX1365" s="14"/>
      <c r="BY1365" s="14"/>
      <c r="BZ1365" s="15"/>
      <c r="CA1365" s="263"/>
      <c r="CB1365" s="263"/>
      <c r="CC1365" s="263"/>
      <c r="CD1365" s="263"/>
      <c r="CE1365" s="264"/>
      <c r="CF1365" s="264"/>
      <c r="CG1365" s="264"/>
      <c r="CH1365" s="2"/>
    </row>
    <row r="1366" spans="1:86" s="1" customFormat="1" x14ac:dyDescent="0.2">
      <c r="A1366" s="28"/>
      <c r="B1366" s="28"/>
      <c r="C1366" s="28"/>
      <c r="D1366" s="29"/>
      <c r="E1366" s="29"/>
      <c r="F1366" s="111"/>
      <c r="G1366" s="111"/>
      <c r="H1366" s="107"/>
      <c r="I1366" s="115"/>
      <c r="J1366" s="115"/>
      <c r="K1366" s="107"/>
      <c r="L1366" s="115"/>
      <c r="M1366" s="115"/>
      <c r="N1366" s="115"/>
      <c r="O1366" s="115"/>
      <c r="P1366" s="115"/>
      <c r="Q1366" s="30"/>
      <c r="R1366" s="109"/>
      <c r="S1366" s="30"/>
      <c r="T1366" s="30"/>
      <c r="U1366" s="31"/>
      <c r="V1366" s="30"/>
      <c r="W1366" s="30"/>
      <c r="X1366" s="32"/>
      <c r="Y1366" s="33"/>
      <c r="Z1366" s="33"/>
      <c r="AA1366" s="34"/>
      <c r="AB1366" s="52"/>
      <c r="AC1366" s="34"/>
      <c r="AD1366" s="52"/>
      <c r="AE1366" s="35"/>
      <c r="AF1366" s="35"/>
      <c r="AG1366" s="35"/>
      <c r="AH1366" s="35"/>
      <c r="AI1366" s="54"/>
      <c r="AJ1366" s="54"/>
      <c r="AK1366" s="54"/>
      <c r="AL1366" s="54"/>
      <c r="AM1366" s="54"/>
      <c r="AN1366" s="54"/>
      <c r="AO1366" s="54"/>
      <c r="AP1366" s="54"/>
      <c r="AQ1366" s="54"/>
      <c r="AR1366" s="36"/>
      <c r="AS1366" s="116"/>
      <c r="AT1366" s="37"/>
      <c r="AU1366" s="37"/>
      <c r="AV1366" s="16"/>
      <c r="AW1366" s="16"/>
      <c r="AX1366" s="40"/>
      <c r="AY1366" s="40"/>
      <c r="AZ1366" s="40"/>
      <c r="BA1366" s="40"/>
      <c r="BB1366" s="40"/>
      <c r="BC1366" s="40"/>
      <c r="BD1366" s="40"/>
      <c r="BE1366" s="40"/>
      <c r="BF1366" s="40"/>
      <c r="BG1366" s="40"/>
      <c r="BH1366" s="119"/>
      <c r="BI1366" s="119"/>
      <c r="BJ1366" s="41"/>
      <c r="BK1366" s="41"/>
      <c r="BL1366" s="41"/>
      <c r="BM1366" s="41"/>
      <c r="BN1366" s="41"/>
      <c r="BO1366" s="41"/>
      <c r="BP1366" s="41"/>
      <c r="BQ1366" s="41"/>
      <c r="BR1366" s="41"/>
      <c r="BS1366" s="41"/>
      <c r="BT1366" s="114"/>
      <c r="BU1366" s="114"/>
      <c r="BV1366" s="114"/>
      <c r="BW1366" s="114"/>
      <c r="BX1366" s="14"/>
      <c r="BY1366" s="14"/>
      <c r="BZ1366" s="15"/>
      <c r="CA1366" s="263"/>
      <c r="CB1366" s="263"/>
      <c r="CC1366" s="263"/>
      <c r="CD1366" s="263"/>
      <c r="CE1366" s="264"/>
      <c r="CF1366" s="264"/>
      <c r="CG1366" s="264"/>
      <c r="CH1366" s="2"/>
    </row>
    <row r="1367" spans="1:86" s="1" customFormat="1" x14ac:dyDescent="0.2">
      <c r="A1367" s="28"/>
      <c r="B1367" s="28"/>
      <c r="C1367" s="28"/>
      <c r="D1367" s="29"/>
      <c r="E1367" s="29"/>
      <c r="F1367" s="111"/>
      <c r="G1367" s="111"/>
      <c r="H1367" s="107"/>
      <c r="I1367" s="115"/>
      <c r="J1367" s="115"/>
      <c r="K1367" s="107"/>
      <c r="L1367" s="115"/>
      <c r="M1367" s="115"/>
      <c r="N1367" s="115"/>
      <c r="O1367" s="115"/>
      <c r="P1367" s="115"/>
      <c r="Q1367" s="30"/>
      <c r="R1367" s="109"/>
      <c r="S1367" s="30"/>
      <c r="T1367" s="30"/>
      <c r="U1367" s="31"/>
      <c r="V1367" s="30"/>
      <c r="W1367" s="30"/>
      <c r="X1367" s="32"/>
      <c r="Y1367" s="33"/>
      <c r="Z1367" s="33"/>
      <c r="AA1367" s="34"/>
      <c r="AB1367" s="52"/>
      <c r="AC1367" s="34"/>
      <c r="AD1367" s="52"/>
      <c r="AE1367" s="35"/>
      <c r="AF1367" s="35"/>
      <c r="AG1367" s="35"/>
      <c r="AH1367" s="35"/>
      <c r="AI1367" s="54"/>
      <c r="AJ1367" s="54"/>
      <c r="AK1367" s="54"/>
      <c r="AL1367" s="54"/>
      <c r="AM1367" s="54"/>
      <c r="AN1367" s="54"/>
      <c r="AO1367" s="54"/>
      <c r="AP1367" s="54"/>
      <c r="AQ1367" s="54"/>
      <c r="AR1367" s="36"/>
      <c r="AS1367" s="116"/>
      <c r="AT1367" s="37"/>
      <c r="AU1367" s="37"/>
      <c r="AV1367" s="16"/>
      <c r="AW1367" s="16"/>
      <c r="AX1367" s="40"/>
      <c r="AY1367" s="40"/>
      <c r="AZ1367" s="40"/>
      <c r="BA1367" s="40"/>
      <c r="BB1367" s="40"/>
      <c r="BC1367" s="40"/>
      <c r="BD1367" s="40"/>
      <c r="BE1367" s="40"/>
      <c r="BF1367" s="40"/>
      <c r="BG1367" s="40"/>
      <c r="BH1367" s="119"/>
      <c r="BI1367" s="119"/>
      <c r="BJ1367" s="41"/>
      <c r="BK1367" s="41"/>
      <c r="BL1367" s="41"/>
      <c r="BM1367" s="41"/>
      <c r="BN1367" s="41"/>
      <c r="BO1367" s="41"/>
      <c r="BP1367" s="41"/>
      <c r="BQ1367" s="41"/>
      <c r="BR1367" s="41"/>
      <c r="BS1367" s="41"/>
      <c r="BT1367" s="114"/>
      <c r="BU1367" s="114"/>
      <c r="BV1367" s="114"/>
      <c r="BW1367" s="114"/>
      <c r="BX1367" s="14"/>
      <c r="BY1367" s="14"/>
      <c r="BZ1367" s="15"/>
      <c r="CA1367" s="263"/>
      <c r="CB1367" s="263"/>
      <c r="CC1367" s="263"/>
      <c r="CD1367" s="263"/>
      <c r="CE1367" s="264"/>
      <c r="CF1367" s="264"/>
      <c r="CG1367" s="264"/>
      <c r="CH1367" s="2"/>
    </row>
    <row r="1368" spans="1:86" s="1" customFormat="1" x14ac:dyDescent="0.2">
      <c r="A1368" s="28"/>
      <c r="B1368" s="28"/>
      <c r="C1368" s="28"/>
      <c r="D1368" s="29"/>
      <c r="E1368" s="29"/>
      <c r="F1368" s="111"/>
      <c r="G1368" s="111"/>
      <c r="H1368" s="107"/>
      <c r="I1368" s="115"/>
      <c r="J1368" s="115"/>
      <c r="K1368" s="107"/>
      <c r="L1368" s="115"/>
      <c r="M1368" s="115"/>
      <c r="N1368" s="115"/>
      <c r="O1368" s="115"/>
      <c r="P1368" s="115"/>
      <c r="Q1368" s="30"/>
      <c r="R1368" s="109"/>
      <c r="S1368" s="30"/>
      <c r="T1368" s="30"/>
      <c r="U1368" s="31"/>
      <c r="V1368" s="30"/>
      <c r="W1368" s="30"/>
      <c r="X1368" s="32"/>
      <c r="Y1368" s="33"/>
      <c r="Z1368" s="33"/>
      <c r="AA1368" s="34"/>
      <c r="AB1368" s="52"/>
      <c r="AC1368" s="34"/>
      <c r="AD1368" s="52"/>
      <c r="AE1368" s="35"/>
      <c r="AF1368" s="35"/>
      <c r="AG1368" s="35"/>
      <c r="AH1368" s="35"/>
      <c r="AI1368" s="54"/>
      <c r="AJ1368" s="54"/>
      <c r="AK1368" s="54"/>
      <c r="AL1368" s="54"/>
      <c r="AM1368" s="54"/>
      <c r="AN1368" s="54"/>
      <c r="AO1368" s="54"/>
      <c r="AP1368" s="54"/>
      <c r="AQ1368" s="54"/>
      <c r="AR1368" s="36"/>
      <c r="AS1368" s="116"/>
      <c r="AT1368" s="37"/>
      <c r="AU1368" s="37"/>
      <c r="AV1368" s="16"/>
      <c r="AW1368" s="16"/>
      <c r="AX1368" s="40"/>
      <c r="AY1368" s="40"/>
      <c r="AZ1368" s="40"/>
      <c r="BA1368" s="40"/>
      <c r="BB1368" s="40"/>
      <c r="BC1368" s="40"/>
      <c r="BD1368" s="40"/>
      <c r="BE1368" s="40"/>
      <c r="BF1368" s="40"/>
      <c r="BG1368" s="40"/>
      <c r="BH1368" s="119"/>
      <c r="BI1368" s="119"/>
      <c r="BJ1368" s="41"/>
      <c r="BK1368" s="41"/>
      <c r="BL1368" s="41"/>
      <c r="BM1368" s="41"/>
      <c r="BN1368" s="41"/>
      <c r="BO1368" s="41"/>
      <c r="BP1368" s="41"/>
      <c r="BQ1368" s="41"/>
      <c r="BR1368" s="41"/>
      <c r="BS1368" s="41"/>
      <c r="BT1368" s="114"/>
      <c r="BU1368" s="114"/>
      <c r="BV1368" s="114"/>
      <c r="BW1368" s="114"/>
      <c r="BX1368" s="14"/>
      <c r="BY1368" s="14"/>
      <c r="BZ1368" s="15"/>
      <c r="CA1368" s="263"/>
      <c r="CB1368" s="263"/>
      <c r="CC1368" s="263"/>
      <c r="CD1368" s="263"/>
      <c r="CE1368" s="264"/>
      <c r="CF1368" s="264"/>
      <c r="CG1368" s="264"/>
      <c r="CH1368" s="2"/>
    </row>
    <row r="1369" spans="1:86" s="1" customFormat="1" x14ac:dyDescent="0.2">
      <c r="A1369" s="28"/>
      <c r="B1369" s="28"/>
      <c r="C1369" s="28"/>
      <c r="D1369" s="29"/>
      <c r="E1369" s="29"/>
      <c r="F1369" s="111"/>
      <c r="G1369" s="111"/>
      <c r="H1369" s="107"/>
      <c r="I1369" s="115"/>
      <c r="J1369" s="115"/>
      <c r="K1369" s="107"/>
      <c r="L1369" s="115"/>
      <c r="M1369" s="115"/>
      <c r="N1369" s="115"/>
      <c r="O1369" s="115"/>
      <c r="P1369" s="115"/>
      <c r="Q1369" s="30"/>
      <c r="R1369" s="109"/>
      <c r="S1369" s="30"/>
      <c r="T1369" s="30"/>
      <c r="U1369" s="31"/>
      <c r="V1369" s="30"/>
      <c r="W1369" s="30"/>
      <c r="X1369" s="32"/>
      <c r="Y1369" s="33"/>
      <c r="Z1369" s="33"/>
      <c r="AA1369" s="34"/>
      <c r="AB1369" s="52"/>
      <c r="AC1369" s="34"/>
      <c r="AD1369" s="52"/>
      <c r="AE1369" s="35"/>
      <c r="AF1369" s="35"/>
      <c r="AG1369" s="35"/>
      <c r="AH1369" s="35"/>
      <c r="AI1369" s="54"/>
      <c r="AJ1369" s="54"/>
      <c r="AK1369" s="54"/>
      <c r="AL1369" s="54"/>
      <c r="AM1369" s="54"/>
      <c r="AN1369" s="54"/>
      <c r="AO1369" s="54"/>
      <c r="AP1369" s="54"/>
      <c r="AQ1369" s="54"/>
      <c r="AR1369" s="36"/>
      <c r="AS1369" s="116"/>
      <c r="AT1369" s="37"/>
      <c r="AU1369" s="37"/>
      <c r="AV1369" s="16"/>
      <c r="AW1369" s="16"/>
      <c r="AX1369" s="40"/>
      <c r="AY1369" s="40"/>
      <c r="AZ1369" s="40"/>
      <c r="BA1369" s="40"/>
      <c r="BB1369" s="40"/>
      <c r="BC1369" s="40"/>
      <c r="BD1369" s="40"/>
      <c r="BE1369" s="40"/>
      <c r="BF1369" s="40"/>
      <c r="BG1369" s="40"/>
      <c r="BH1369" s="119"/>
      <c r="BI1369" s="119"/>
      <c r="BJ1369" s="41"/>
      <c r="BK1369" s="41"/>
      <c r="BL1369" s="41"/>
      <c r="BM1369" s="41"/>
      <c r="BN1369" s="41"/>
      <c r="BO1369" s="41"/>
      <c r="BP1369" s="41"/>
      <c r="BQ1369" s="41"/>
      <c r="BR1369" s="41"/>
      <c r="BS1369" s="41"/>
      <c r="BT1369" s="114"/>
      <c r="BU1369" s="114"/>
      <c r="BV1369" s="114"/>
      <c r="BW1369" s="114"/>
      <c r="BX1369" s="14"/>
      <c r="BY1369" s="14"/>
      <c r="BZ1369" s="15"/>
      <c r="CA1369" s="263"/>
      <c r="CB1369" s="263"/>
      <c r="CC1369" s="263"/>
      <c r="CD1369" s="263"/>
      <c r="CE1369" s="264"/>
      <c r="CF1369" s="264"/>
      <c r="CG1369" s="264"/>
      <c r="CH1369" s="2"/>
    </row>
    <row r="1370" spans="1:86" s="1" customFormat="1" x14ac:dyDescent="0.2">
      <c r="A1370" s="28"/>
      <c r="B1370" s="28"/>
      <c r="C1370" s="28"/>
      <c r="D1370" s="29"/>
      <c r="E1370" s="29"/>
      <c r="F1370" s="111"/>
      <c r="G1370" s="111"/>
      <c r="H1370" s="107"/>
      <c r="I1370" s="115"/>
      <c r="J1370" s="115"/>
      <c r="K1370" s="107"/>
      <c r="L1370" s="115"/>
      <c r="M1370" s="115"/>
      <c r="N1370" s="115"/>
      <c r="O1370" s="115"/>
      <c r="P1370" s="115"/>
      <c r="Q1370" s="30"/>
      <c r="R1370" s="109"/>
      <c r="S1370" s="30"/>
      <c r="T1370" s="30"/>
      <c r="U1370" s="31"/>
      <c r="V1370" s="30"/>
      <c r="W1370" s="30"/>
      <c r="X1370" s="32"/>
      <c r="Y1370" s="33"/>
      <c r="Z1370" s="33"/>
      <c r="AA1370" s="34"/>
      <c r="AB1370" s="52"/>
      <c r="AC1370" s="34"/>
      <c r="AD1370" s="52"/>
      <c r="AE1370" s="35"/>
      <c r="AF1370" s="35"/>
      <c r="AG1370" s="35"/>
      <c r="AH1370" s="35"/>
      <c r="AI1370" s="54"/>
      <c r="AJ1370" s="54"/>
      <c r="AK1370" s="54"/>
      <c r="AL1370" s="54"/>
      <c r="AM1370" s="54"/>
      <c r="AN1370" s="54"/>
      <c r="AO1370" s="54"/>
      <c r="AP1370" s="54"/>
      <c r="AQ1370" s="54"/>
      <c r="AR1370" s="36"/>
      <c r="AS1370" s="116"/>
      <c r="AT1370" s="37"/>
      <c r="AU1370" s="37"/>
      <c r="AV1370" s="16"/>
      <c r="AW1370" s="16"/>
      <c r="AX1370" s="40"/>
      <c r="AY1370" s="40"/>
      <c r="AZ1370" s="40"/>
      <c r="BA1370" s="40"/>
      <c r="BB1370" s="40"/>
      <c r="BC1370" s="40"/>
      <c r="BD1370" s="40"/>
      <c r="BE1370" s="40"/>
      <c r="BF1370" s="40"/>
      <c r="BG1370" s="40"/>
      <c r="BH1370" s="119"/>
      <c r="BI1370" s="119"/>
      <c r="BJ1370" s="41"/>
      <c r="BK1370" s="41"/>
      <c r="BL1370" s="41"/>
      <c r="BM1370" s="41"/>
      <c r="BN1370" s="41"/>
      <c r="BO1370" s="41"/>
      <c r="BP1370" s="41"/>
      <c r="BQ1370" s="41"/>
      <c r="BR1370" s="41"/>
      <c r="BS1370" s="41"/>
      <c r="BT1370" s="114"/>
      <c r="BU1370" s="114"/>
      <c r="BV1370" s="114"/>
      <c r="BW1370" s="114"/>
      <c r="BX1370" s="14"/>
      <c r="BY1370" s="14"/>
      <c r="BZ1370" s="15"/>
      <c r="CA1370" s="263"/>
      <c r="CB1370" s="263"/>
      <c r="CC1370" s="263"/>
      <c r="CD1370" s="263"/>
      <c r="CE1370" s="264"/>
      <c r="CF1370" s="264"/>
      <c r="CG1370" s="264"/>
      <c r="CH1370" s="2"/>
    </row>
    <row r="1371" spans="1:86" s="1" customFormat="1" x14ac:dyDescent="0.2">
      <c r="A1371" s="28"/>
      <c r="B1371" s="28"/>
      <c r="C1371" s="28"/>
      <c r="D1371" s="29"/>
      <c r="E1371" s="29"/>
      <c r="F1371" s="111"/>
      <c r="G1371" s="111"/>
      <c r="H1371" s="107"/>
      <c r="I1371" s="115"/>
      <c r="J1371" s="115"/>
      <c r="K1371" s="107"/>
      <c r="L1371" s="115"/>
      <c r="M1371" s="115"/>
      <c r="N1371" s="115"/>
      <c r="O1371" s="115"/>
      <c r="P1371" s="115"/>
      <c r="Q1371" s="30"/>
      <c r="R1371" s="109"/>
      <c r="S1371" s="30"/>
      <c r="T1371" s="30"/>
      <c r="U1371" s="31"/>
      <c r="V1371" s="30"/>
      <c r="W1371" s="30"/>
      <c r="X1371" s="32"/>
      <c r="Y1371" s="33"/>
      <c r="Z1371" s="33"/>
      <c r="AA1371" s="34"/>
      <c r="AB1371" s="52"/>
      <c r="AC1371" s="34"/>
      <c r="AD1371" s="52"/>
      <c r="AE1371" s="35"/>
      <c r="AF1371" s="35"/>
      <c r="AG1371" s="35"/>
      <c r="AH1371" s="35"/>
      <c r="AI1371" s="54"/>
      <c r="AJ1371" s="54"/>
      <c r="AK1371" s="54"/>
      <c r="AL1371" s="54"/>
      <c r="AM1371" s="54"/>
      <c r="AN1371" s="54"/>
      <c r="AO1371" s="54"/>
      <c r="AP1371" s="54"/>
      <c r="AQ1371" s="54"/>
      <c r="AR1371" s="36"/>
      <c r="AS1371" s="116"/>
      <c r="AT1371" s="37"/>
      <c r="AU1371" s="37"/>
      <c r="AV1371" s="16"/>
      <c r="AW1371" s="16"/>
      <c r="AX1371" s="40"/>
      <c r="AY1371" s="40"/>
      <c r="AZ1371" s="40"/>
      <c r="BA1371" s="40"/>
      <c r="BB1371" s="40"/>
      <c r="BC1371" s="40"/>
      <c r="BD1371" s="40"/>
      <c r="BE1371" s="40"/>
      <c r="BF1371" s="40"/>
      <c r="BG1371" s="40"/>
      <c r="BH1371" s="119"/>
      <c r="BI1371" s="119"/>
      <c r="BJ1371" s="41"/>
      <c r="BK1371" s="41"/>
      <c r="BL1371" s="41"/>
      <c r="BM1371" s="41"/>
      <c r="BN1371" s="41"/>
      <c r="BO1371" s="41"/>
      <c r="BP1371" s="41"/>
      <c r="BQ1371" s="41"/>
      <c r="BR1371" s="41"/>
      <c r="BS1371" s="41"/>
      <c r="BT1371" s="114"/>
      <c r="BU1371" s="114"/>
      <c r="BV1371" s="114"/>
      <c r="BW1371" s="114"/>
      <c r="BX1371" s="14"/>
      <c r="BY1371" s="14"/>
      <c r="BZ1371" s="15"/>
      <c r="CA1371" s="263"/>
      <c r="CB1371" s="263"/>
      <c r="CC1371" s="263"/>
      <c r="CD1371" s="263"/>
      <c r="CE1371" s="264"/>
      <c r="CF1371" s="264"/>
      <c r="CG1371" s="264"/>
      <c r="CH1371" s="2"/>
    </row>
    <row r="1372" spans="1:86" s="1" customFormat="1" x14ac:dyDescent="0.2">
      <c r="A1372" s="28"/>
      <c r="B1372" s="28"/>
      <c r="C1372" s="28"/>
      <c r="D1372" s="29"/>
      <c r="E1372" s="29"/>
      <c r="F1372" s="111"/>
      <c r="G1372" s="111"/>
      <c r="H1372" s="107"/>
      <c r="I1372" s="115"/>
      <c r="J1372" s="115"/>
      <c r="K1372" s="107"/>
      <c r="L1372" s="115"/>
      <c r="M1372" s="115"/>
      <c r="N1372" s="115"/>
      <c r="O1372" s="115"/>
      <c r="P1372" s="115"/>
      <c r="Q1372" s="30"/>
      <c r="R1372" s="109"/>
      <c r="S1372" s="30"/>
      <c r="T1372" s="30"/>
      <c r="U1372" s="31"/>
      <c r="V1372" s="30"/>
      <c r="W1372" s="30"/>
      <c r="X1372" s="32"/>
      <c r="Y1372" s="33"/>
      <c r="Z1372" s="33"/>
      <c r="AA1372" s="34"/>
      <c r="AB1372" s="52"/>
      <c r="AC1372" s="34"/>
      <c r="AD1372" s="52"/>
      <c r="AE1372" s="35"/>
      <c r="AF1372" s="35"/>
      <c r="AG1372" s="35"/>
      <c r="AH1372" s="35"/>
      <c r="AI1372" s="54"/>
      <c r="AJ1372" s="54"/>
      <c r="AK1372" s="54"/>
      <c r="AL1372" s="54"/>
      <c r="AM1372" s="54"/>
      <c r="AN1372" s="54"/>
      <c r="AO1372" s="54"/>
      <c r="AP1372" s="54"/>
      <c r="AQ1372" s="54"/>
      <c r="AR1372" s="36"/>
      <c r="AS1372" s="116"/>
      <c r="AT1372" s="37"/>
      <c r="AU1372" s="37"/>
      <c r="AV1372" s="16"/>
      <c r="AW1372" s="16"/>
      <c r="AX1372" s="40"/>
      <c r="AY1372" s="40"/>
      <c r="AZ1372" s="40"/>
      <c r="BA1372" s="40"/>
      <c r="BB1372" s="40"/>
      <c r="BC1372" s="40"/>
      <c r="BD1372" s="40"/>
      <c r="BE1372" s="40"/>
      <c r="BF1372" s="40"/>
      <c r="BG1372" s="40"/>
      <c r="BH1372" s="119"/>
      <c r="BI1372" s="119"/>
      <c r="BJ1372" s="41"/>
      <c r="BK1372" s="41"/>
      <c r="BL1372" s="41"/>
      <c r="BM1372" s="41"/>
      <c r="BN1372" s="41"/>
      <c r="BO1372" s="41"/>
      <c r="BP1372" s="41"/>
      <c r="BQ1372" s="41"/>
      <c r="BR1372" s="41"/>
      <c r="BS1372" s="41"/>
      <c r="BT1372" s="114"/>
      <c r="BU1372" s="114"/>
      <c r="BV1372" s="114"/>
      <c r="BW1372" s="114"/>
      <c r="BX1372" s="14"/>
      <c r="BY1372" s="14"/>
      <c r="BZ1372" s="15"/>
      <c r="CA1372" s="263"/>
      <c r="CB1372" s="263"/>
      <c r="CC1372" s="263"/>
      <c r="CD1372" s="263"/>
      <c r="CE1372" s="264"/>
      <c r="CF1372" s="264"/>
      <c r="CG1372" s="264"/>
      <c r="CH1372" s="2"/>
    </row>
    <row r="1373" spans="1:86" s="1" customFormat="1" x14ac:dyDescent="0.2">
      <c r="A1373" s="28"/>
      <c r="B1373" s="28"/>
      <c r="C1373" s="28"/>
      <c r="D1373" s="29"/>
      <c r="E1373" s="29"/>
      <c r="F1373" s="111"/>
      <c r="G1373" s="111"/>
      <c r="H1373" s="107"/>
      <c r="I1373" s="115"/>
      <c r="J1373" s="115"/>
      <c r="K1373" s="107"/>
      <c r="L1373" s="115"/>
      <c r="M1373" s="115"/>
      <c r="N1373" s="115"/>
      <c r="O1373" s="115"/>
      <c r="P1373" s="115"/>
      <c r="Q1373" s="30"/>
      <c r="R1373" s="109"/>
      <c r="S1373" s="30"/>
      <c r="T1373" s="30"/>
      <c r="U1373" s="31"/>
      <c r="V1373" s="30"/>
      <c r="W1373" s="30"/>
      <c r="X1373" s="32"/>
      <c r="Y1373" s="33"/>
      <c r="Z1373" s="33"/>
      <c r="AA1373" s="34"/>
      <c r="AB1373" s="52"/>
      <c r="AC1373" s="34"/>
      <c r="AD1373" s="52"/>
      <c r="AE1373" s="35"/>
      <c r="AF1373" s="35"/>
      <c r="AG1373" s="35"/>
      <c r="AH1373" s="35"/>
      <c r="AI1373" s="54"/>
      <c r="AJ1373" s="54"/>
      <c r="AK1373" s="54"/>
      <c r="AL1373" s="54"/>
      <c r="AM1373" s="54"/>
      <c r="AN1373" s="54"/>
      <c r="AO1373" s="54"/>
      <c r="AP1373" s="54"/>
      <c r="AQ1373" s="54"/>
      <c r="AR1373" s="36"/>
      <c r="AS1373" s="116"/>
      <c r="AT1373" s="37"/>
      <c r="AU1373" s="37"/>
      <c r="AV1373" s="16"/>
      <c r="AW1373" s="16"/>
      <c r="AX1373" s="40"/>
      <c r="AY1373" s="40"/>
      <c r="AZ1373" s="40"/>
      <c r="BA1373" s="40"/>
      <c r="BB1373" s="40"/>
      <c r="BC1373" s="40"/>
      <c r="BD1373" s="40"/>
      <c r="BE1373" s="40"/>
      <c r="BF1373" s="40"/>
      <c r="BG1373" s="40"/>
      <c r="BH1373" s="119"/>
      <c r="BI1373" s="119"/>
      <c r="BJ1373" s="41"/>
      <c r="BK1373" s="41"/>
      <c r="BL1373" s="41"/>
      <c r="BM1373" s="41"/>
      <c r="BN1373" s="41"/>
      <c r="BO1373" s="41"/>
      <c r="BP1373" s="41"/>
      <c r="BQ1373" s="41"/>
      <c r="BR1373" s="41"/>
      <c r="BS1373" s="41"/>
      <c r="BT1373" s="114"/>
      <c r="BU1373" s="114"/>
      <c r="BV1373" s="114"/>
      <c r="BW1373" s="114"/>
      <c r="BX1373" s="14"/>
      <c r="BY1373" s="14"/>
      <c r="BZ1373" s="15"/>
      <c r="CA1373" s="263"/>
      <c r="CB1373" s="263"/>
      <c r="CC1373" s="263"/>
      <c r="CD1373" s="263"/>
      <c r="CE1373" s="264"/>
      <c r="CF1373" s="264"/>
      <c r="CG1373" s="264"/>
      <c r="CH1373" s="2"/>
    </row>
    <row r="1374" spans="1:86" s="1" customFormat="1" x14ac:dyDescent="0.2">
      <c r="A1374" s="28"/>
      <c r="B1374" s="28"/>
      <c r="C1374" s="28"/>
      <c r="D1374" s="29"/>
      <c r="E1374" s="29"/>
      <c r="F1374" s="111"/>
      <c r="G1374" s="111"/>
      <c r="H1374" s="107"/>
      <c r="I1374" s="115"/>
      <c r="J1374" s="115"/>
      <c r="K1374" s="107"/>
      <c r="L1374" s="115"/>
      <c r="M1374" s="115"/>
      <c r="N1374" s="115"/>
      <c r="O1374" s="115"/>
      <c r="P1374" s="115"/>
      <c r="Q1374" s="30"/>
      <c r="R1374" s="109"/>
      <c r="S1374" s="30"/>
      <c r="T1374" s="30"/>
      <c r="U1374" s="31"/>
      <c r="V1374" s="30"/>
      <c r="W1374" s="30"/>
      <c r="X1374" s="32"/>
      <c r="Y1374" s="33"/>
      <c r="Z1374" s="33"/>
      <c r="AA1374" s="34"/>
      <c r="AB1374" s="52"/>
      <c r="AC1374" s="34"/>
      <c r="AD1374" s="52"/>
      <c r="AE1374" s="35"/>
      <c r="AF1374" s="35"/>
      <c r="AG1374" s="35"/>
      <c r="AH1374" s="35"/>
      <c r="AI1374" s="54"/>
      <c r="AJ1374" s="54"/>
      <c r="AK1374" s="54"/>
      <c r="AL1374" s="54"/>
      <c r="AM1374" s="54"/>
      <c r="AN1374" s="54"/>
      <c r="AO1374" s="54"/>
      <c r="AP1374" s="54"/>
      <c r="AQ1374" s="54"/>
      <c r="AR1374" s="36"/>
      <c r="AS1374" s="116"/>
      <c r="AT1374" s="37"/>
      <c r="AU1374" s="37"/>
      <c r="AV1374" s="16"/>
      <c r="AW1374" s="16"/>
      <c r="AX1374" s="40"/>
      <c r="AY1374" s="40"/>
      <c r="AZ1374" s="40"/>
      <c r="BA1374" s="40"/>
      <c r="BB1374" s="40"/>
      <c r="BC1374" s="40"/>
      <c r="BD1374" s="40"/>
      <c r="BE1374" s="40"/>
      <c r="BF1374" s="40"/>
      <c r="BG1374" s="40"/>
      <c r="BH1374" s="119"/>
      <c r="BI1374" s="119"/>
      <c r="BJ1374" s="41"/>
      <c r="BK1374" s="41"/>
      <c r="BL1374" s="41"/>
      <c r="BM1374" s="41"/>
      <c r="BN1374" s="41"/>
      <c r="BO1374" s="41"/>
      <c r="BP1374" s="41"/>
      <c r="BQ1374" s="41"/>
      <c r="BR1374" s="41"/>
      <c r="BS1374" s="41"/>
      <c r="BT1374" s="114"/>
      <c r="BU1374" s="114"/>
      <c r="BV1374" s="114"/>
      <c r="BW1374" s="114"/>
      <c r="BX1374" s="14"/>
      <c r="BY1374" s="14"/>
      <c r="BZ1374" s="15"/>
      <c r="CA1374" s="263"/>
      <c r="CB1374" s="263"/>
      <c r="CC1374" s="263"/>
      <c r="CD1374" s="263"/>
      <c r="CE1374" s="264"/>
      <c r="CF1374" s="264"/>
      <c r="CG1374" s="264"/>
      <c r="CH1374" s="2"/>
    </row>
    <row r="1375" spans="1:86" s="1" customFormat="1" x14ac:dyDescent="0.2">
      <c r="A1375" s="28"/>
      <c r="B1375" s="28"/>
      <c r="C1375" s="28"/>
      <c r="D1375" s="29"/>
      <c r="E1375" s="29"/>
      <c r="F1375" s="111"/>
      <c r="G1375" s="111"/>
      <c r="H1375" s="107"/>
      <c r="I1375" s="115"/>
      <c r="J1375" s="115"/>
      <c r="K1375" s="107"/>
      <c r="L1375" s="115"/>
      <c r="M1375" s="115"/>
      <c r="N1375" s="115"/>
      <c r="O1375" s="115"/>
      <c r="P1375" s="115"/>
      <c r="Q1375" s="30"/>
      <c r="R1375" s="109"/>
      <c r="S1375" s="30"/>
      <c r="T1375" s="30"/>
      <c r="U1375" s="31"/>
      <c r="V1375" s="30"/>
      <c r="W1375" s="30"/>
      <c r="X1375" s="32"/>
      <c r="Y1375" s="33"/>
      <c r="Z1375" s="33"/>
      <c r="AA1375" s="34"/>
      <c r="AB1375" s="52"/>
      <c r="AC1375" s="34"/>
      <c r="AD1375" s="52"/>
      <c r="AE1375" s="35"/>
      <c r="AF1375" s="35"/>
      <c r="AG1375" s="35"/>
      <c r="AH1375" s="35"/>
      <c r="AI1375" s="54"/>
      <c r="AJ1375" s="54"/>
      <c r="AK1375" s="54"/>
      <c r="AL1375" s="54"/>
      <c r="AM1375" s="54"/>
      <c r="AN1375" s="54"/>
      <c r="AO1375" s="54"/>
      <c r="AP1375" s="54"/>
      <c r="AQ1375" s="54"/>
      <c r="AR1375" s="36"/>
      <c r="AS1375" s="116"/>
      <c r="AT1375" s="37"/>
      <c r="AU1375" s="37"/>
      <c r="AV1375" s="16"/>
      <c r="AW1375" s="16"/>
      <c r="AX1375" s="40"/>
      <c r="AY1375" s="40"/>
      <c r="AZ1375" s="40"/>
      <c r="BA1375" s="40"/>
      <c r="BB1375" s="40"/>
      <c r="BC1375" s="40"/>
      <c r="BD1375" s="40"/>
      <c r="BE1375" s="40"/>
      <c r="BF1375" s="40"/>
      <c r="BG1375" s="40"/>
      <c r="BH1375" s="119"/>
      <c r="BI1375" s="119"/>
      <c r="BJ1375" s="41"/>
      <c r="BK1375" s="41"/>
      <c r="BL1375" s="41"/>
      <c r="BM1375" s="41"/>
      <c r="BN1375" s="41"/>
      <c r="BO1375" s="41"/>
      <c r="BP1375" s="41"/>
      <c r="BQ1375" s="41"/>
      <c r="BR1375" s="41"/>
      <c r="BS1375" s="41"/>
      <c r="BT1375" s="114"/>
      <c r="BU1375" s="114"/>
      <c r="BV1375" s="114"/>
      <c r="BW1375" s="114"/>
      <c r="BX1375" s="14"/>
      <c r="BY1375" s="14"/>
      <c r="BZ1375" s="15"/>
      <c r="CA1375" s="263"/>
      <c r="CB1375" s="263"/>
      <c r="CC1375" s="263"/>
      <c r="CD1375" s="263"/>
      <c r="CE1375" s="264"/>
      <c r="CF1375" s="264"/>
      <c r="CG1375" s="264"/>
      <c r="CH1375" s="2"/>
    </row>
    <row r="1376" spans="1:86" s="1" customFormat="1" x14ac:dyDescent="0.2">
      <c r="A1376" s="28"/>
      <c r="B1376" s="28"/>
      <c r="C1376" s="28"/>
      <c r="D1376" s="29"/>
      <c r="E1376" s="29"/>
      <c r="F1376" s="111"/>
      <c r="G1376" s="111"/>
      <c r="H1376" s="107"/>
      <c r="I1376" s="115"/>
      <c r="J1376" s="115"/>
      <c r="K1376" s="107"/>
      <c r="L1376" s="115"/>
      <c r="M1376" s="115"/>
      <c r="N1376" s="115"/>
      <c r="O1376" s="115"/>
      <c r="P1376" s="115"/>
      <c r="Q1376" s="30"/>
      <c r="R1376" s="109"/>
      <c r="S1376" s="30"/>
      <c r="T1376" s="30"/>
      <c r="U1376" s="31"/>
      <c r="V1376" s="30"/>
      <c r="W1376" s="30"/>
      <c r="X1376" s="32"/>
      <c r="Y1376" s="33"/>
      <c r="Z1376" s="33"/>
      <c r="AA1376" s="34"/>
      <c r="AB1376" s="52"/>
      <c r="AC1376" s="34"/>
      <c r="AD1376" s="52"/>
      <c r="AE1376" s="35"/>
      <c r="AF1376" s="35"/>
      <c r="AG1376" s="35"/>
      <c r="AH1376" s="35"/>
      <c r="AI1376" s="54"/>
      <c r="AJ1376" s="54"/>
      <c r="AK1376" s="54"/>
      <c r="AL1376" s="54"/>
      <c r="AM1376" s="54"/>
      <c r="AN1376" s="54"/>
      <c r="AO1376" s="54"/>
      <c r="AP1376" s="54"/>
      <c r="AQ1376" s="54"/>
      <c r="AR1376" s="36"/>
      <c r="AS1376" s="116"/>
      <c r="AT1376" s="37"/>
      <c r="AU1376" s="37"/>
      <c r="AV1376" s="16"/>
      <c r="AW1376" s="16"/>
      <c r="AX1376" s="40"/>
      <c r="AY1376" s="40"/>
      <c r="AZ1376" s="40"/>
      <c r="BA1376" s="40"/>
      <c r="BB1376" s="40"/>
      <c r="BC1376" s="40"/>
      <c r="BD1376" s="40"/>
      <c r="BE1376" s="40"/>
      <c r="BF1376" s="40"/>
      <c r="BG1376" s="40"/>
      <c r="BH1376" s="119"/>
      <c r="BI1376" s="119"/>
      <c r="BJ1376" s="41"/>
      <c r="BK1376" s="41"/>
      <c r="BL1376" s="41"/>
      <c r="BM1376" s="41"/>
      <c r="BN1376" s="41"/>
      <c r="BO1376" s="41"/>
      <c r="BP1376" s="41"/>
      <c r="BQ1376" s="41"/>
      <c r="BR1376" s="41"/>
      <c r="BS1376" s="41"/>
      <c r="BT1376" s="114"/>
      <c r="BU1376" s="114"/>
      <c r="BV1376" s="114"/>
      <c r="BW1376" s="114"/>
      <c r="BX1376" s="14"/>
      <c r="BY1376" s="14"/>
      <c r="BZ1376" s="15"/>
      <c r="CA1376" s="263"/>
      <c r="CB1376" s="263"/>
      <c r="CC1376" s="263"/>
      <c r="CD1376" s="263"/>
      <c r="CE1376" s="264"/>
      <c r="CF1376" s="264"/>
      <c r="CG1376" s="264"/>
      <c r="CH1376" s="2"/>
    </row>
    <row r="1377" spans="1:86" s="1" customFormat="1" x14ac:dyDescent="0.2">
      <c r="A1377" s="28"/>
      <c r="B1377" s="28"/>
      <c r="C1377" s="28"/>
      <c r="D1377" s="29"/>
      <c r="E1377" s="29"/>
      <c r="F1377" s="111"/>
      <c r="G1377" s="111"/>
      <c r="H1377" s="107"/>
      <c r="I1377" s="115"/>
      <c r="J1377" s="115"/>
      <c r="K1377" s="107"/>
      <c r="L1377" s="115"/>
      <c r="M1377" s="115"/>
      <c r="N1377" s="115"/>
      <c r="O1377" s="115"/>
      <c r="P1377" s="115"/>
      <c r="Q1377" s="30"/>
      <c r="R1377" s="109"/>
      <c r="S1377" s="30"/>
      <c r="T1377" s="30"/>
      <c r="U1377" s="31"/>
      <c r="V1377" s="30"/>
      <c r="W1377" s="30"/>
      <c r="X1377" s="32"/>
      <c r="Y1377" s="33"/>
      <c r="Z1377" s="33"/>
      <c r="AA1377" s="34"/>
      <c r="AB1377" s="52"/>
      <c r="AC1377" s="34"/>
      <c r="AD1377" s="52"/>
      <c r="AE1377" s="35"/>
      <c r="AF1377" s="35"/>
      <c r="AG1377" s="35"/>
      <c r="AH1377" s="35"/>
      <c r="AI1377" s="54"/>
      <c r="AJ1377" s="54"/>
      <c r="AK1377" s="54"/>
      <c r="AL1377" s="54"/>
      <c r="AM1377" s="54"/>
      <c r="AN1377" s="54"/>
      <c r="AO1377" s="54"/>
      <c r="AP1377" s="54"/>
      <c r="AQ1377" s="54"/>
      <c r="AR1377" s="36"/>
      <c r="AS1377" s="116"/>
      <c r="AT1377" s="37"/>
      <c r="AU1377" s="37"/>
      <c r="AV1377" s="16"/>
      <c r="AW1377" s="16"/>
      <c r="AX1377" s="40"/>
      <c r="AY1377" s="40"/>
      <c r="AZ1377" s="40"/>
      <c r="BA1377" s="40"/>
      <c r="BB1377" s="40"/>
      <c r="BC1377" s="40"/>
      <c r="BD1377" s="40"/>
      <c r="BE1377" s="40"/>
      <c r="BF1377" s="40"/>
      <c r="BG1377" s="40"/>
      <c r="BH1377" s="119"/>
      <c r="BI1377" s="119"/>
      <c r="BJ1377" s="41"/>
      <c r="BK1377" s="41"/>
      <c r="BL1377" s="41"/>
      <c r="BM1377" s="41"/>
      <c r="BN1377" s="41"/>
      <c r="BO1377" s="41"/>
      <c r="BP1377" s="41"/>
      <c r="BQ1377" s="41"/>
      <c r="BR1377" s="41"/>
      <c r="BS1377" s="41"/>
      <c r="BT1377" s="114"/>
      <c r="BU1377" s="114"/>
      <c r="BV1377" s="114"/>
      <c r="BW1377" s="114"/>
      <c r="BX1377" s="14"/>
      <c r="BY1377" s="14"/>
      <c r="BZ1377" s="15"/>
      <c r="CA1377" s="263"/>
      <c r="CB1377" s="263"/>
      <c r="CC1377" s="263"/>
      <c r="CD1377" s="263"/>
      <c r="CE1377" s="264"/>
      <c r="CF1377" s="264"/>
      <c r="CG1377" s="264"/>
      <c r="CH1377" s="2"/>
    </row>
    <row r="1378" spans="1:86" s="1" customFormat="1" x14ac:dyDescent="0.2">
      <c r="A1378" s="28"/>
      <c r="B1378" s="28"/>
      <c r="C1378" s="28"/>
      <c r="D1378" s="29"/>
      <c r="E1378" s="29"/>
      <c r="F1378" s="111"/>
      <c r="G1378" s="111"/>
      <c r="H1378" s="107"/>
      <c r="I1378" s="115"/>
      <c r="J1378" s="115"/>
      <c r="K1378" s="107"/>
      <c r="L1378" s="115"/>
      <c r="M1378" s="115"/>
      <c r="N1378" s="115"/>
      <c r="O1378" s="115"/>
      <c r="P1378" s="115"/>
      <c r="Q1378" s="30"/>
      <c r="R1378" s="109"/>
      <c r="S1378" s="30"/>
      <c r="T1378" s="30"/>
      <c r="U1378" s="31"/>
      <c r="V1378" s="30"/>
      <c r="W1378" s="30"/>
      <c r="X1378" s="32"/>
      <c r="Y1378" s="33"/>
      <c r="Z1378" s="33"/>
      <c r="AA1378" s="34"/>
      <c r="AB1378" s="52"/>
      <c r="AC1378" s="34"/>
      <c r="AD1378" s="52"/>
      <c r="AE1378" s="35"/>
      <c r="AF1378" s="35"/>
      <c r="AG1378" s="35"/>
      <c r="AH1378" s="35"/>
      <c r="AI1378" s="54"/>
      <c r="AJ1378" s="54"/>
      <c r="AK1378" s="54"/>
      <c r="AL1378" s="54"/>
      <c r="AM1378" s="54"/>
      <c r="AN1378" s="54"/>
      <c r="AO1378" s="54"/>
      <c r="AP1378" s="54"/>
      <c r="AQ1378" s="54"/>
      <c r="AR1378" s="36"/>
      <c r="AS1378" s="116"/>
      <c r="AT1378" s="37"/>
      <c r="AU1378" s="37"/>
      <c r="AV1378" s="16"/>
      <c r="AW1378" s="16"/>
      <c r="AX1378" s="40"/>
      <c r="AY1378" s="40"/>
      <c r="AZ1378" s="40"/>
      <c r="BA1378" s="40"/>
      <c r="BB1378" s="40"/>
      <c r="BC1378" s="40"/>
      <c r="BD1378" s="40"/>
      <c r="BE1378" s="40"/>
      <c r="BF1378" s="40"/>
      <c r="BG1378" s="40"/>
      <c r="BH1378" s="119"/>
      <c r="BI1378" s="119"/>
      <c r="BJ1378" s="41"/>
      <c r="BK1378" s="41"/>
      <c r="BL1378" s="41"/>
      <c r="BM1378" s="41"/>
      <c r="BN1378" s="41"/>
      <c r="BO1378" s="41"/>
      <c r="BP1378" s="41"/>
      <c r="BQ1378" s="41"/>
      <c r="BR1378" s="41"/>
      <c r="BS1378" s="41"/>
      <c r="BT1378" s="114"/>
      <c r="BU1378" s="114"/>
      <c r="BV1378" s="114"/>
      <c r="BW1378" s="114"/>
      <c r="BX1378" s="14"/>
      <c r="BY1378" s="14"/>
      <c r="BZ1378" s="15"/>
      <c r="CA1378" s="263"/>
      <c r="CB1378" s="263"/>
      <c r="CC1378" s="263"/>
      <c r="CD1378" s="263"/>
      <c r="CE1378" s="264"/>
      <c r="CF1378" s="264"/>
      <c r="CG1378" s="264"/>
      <c r="CH1378" s="2"/>
    </row>
    <row r="1379" spans="1:86" s="1" customFormat="1" x14ac:dyDescent="0.2">
      <c r="A1379" s="28"/>
      <c r="B1379" s="28"/>
      <c r="C1379" s="28"/>
      <c r="D1379" s="29"/>
      <c r="E1379" s="29"/>
      <c r="F1379" s="111"/>
      <c r="G1379" s="111"/>
      <c r="H1379" s="107"/>
      <c r="I1379" s="115"/>
      <c r="J1379" s="115"/>
      <c r="K1379" s="107"/>
      <c r="L1379" s="115"/>
      <c r="M1379" s="115"/>
      <c r="N1379" s="115"/>
      <c r="O1379" s="115"/>
      <c r="P1379" s="115"/>
      <c r="Q1379" s="30"/>
      <c r="R1379" s="109"/>
      <c r="S1379" s="30"/>
      <c r="T1379" s="30"/>
      <c r="U1379" s="31"/>
      <c r="V1379" s="30"/>
      <c r="W1379" s="30"/>
      <c r="X1379" s="32"/>
      <c r="Y1379" s="33"/>
      <c r="Z1379" s="33"/>
      <c r="AA1379" s="34"/>
      <c r="AB1379" s="52"/>
      <c r="AC1379" s="34"/>
      <c r="AD1379" s="52"/>
      <c r="AE1379" s="35"/>
      <c r="AF1379" s="35"/>
      <c r="AG1379" s="35"/>
      <c r="AH1379" s="35"/>
      <c r="AI1379" s="54"/>
      <c r="AJ1379" s="54"/>
      <c r="AK1379" s="54"/>
      <c r="AL1379" s="54"/>
      <c r="AM1379" s="54"/>
      <c r="AN1379" s="54"/>
      <c r="AO1379" s="54"/>
      <c r="AP1379" s="54"/>
      <c r="AQ1379" s="54"/>
      <c r="AR1379" s="36"/>
      <c r="AS1379" s="116"/>
      <c r="AT1379" s="37"/>
      <c r="AU1379" s="37"/>
      <c r="AV1379" s="16"/>
      <c r="AW1379" s="16"/>
      <c r="AX1379" s="40"/>
      <c r="AY1379" s="40"/>
      <c r="AZ1379" s="40"/>
      <c r="BA1379" s="40"/>
      <c r="BB1379" s="40"/>
      <c r="BC1379" s="40"/>
      <c r="BD1379" s="40"/>
      <c r="BE1379" s="40"/>
      <c r="BF1379" s="40"/>
      <c r="BG1379" s="40"/>
      <c r="BH1379" s="119"/>
      <c r="BI1379" s="119"/>
      <c r="BJ1379" s="41"/>
      <c r="BK1379" s="41"/>
      <c r="BL1379" s="41"/>
      <c r="BM1379" s="41"/>
      <c r="BN1379" s="41"/>
      <c r="BO1379" s="41"/>
      <c r="BP1379" s="41"/>
      <c r="BQ1379" s="41"/>
      <c r="BR1379" s="41"/>
      <c r="BS1379" s="41"/>
      <c r="BT1379" s="114"/>
      <c r="BU1379" s="114"/>
      <c r="BV1379" s="114"/>
      <c r="BW1379" s="114"/>
      <c r="BX1379" s="14"/>
      <c r="BY1379" s="14"/>
      <c r="BZ1379" s="15"/>
      <c r="CA1379" s="263"/>
      <c r="CB1379" s="263"/>
      <c r="CC1379" s="263"/>
      <c r="CD1379" s="263"/>
      <c r="CE1379" s="264"/>
      <c r="CF1379" s="264"/>
      <c r="CG1379" s="264"/>
      <c r="CH1379" s="2"/>
    </row>
    <row r="1380" spans="1:86" s="1" customFormat="1" x14ac:dyDescent="0.2">
      <c r="A1380" s="28"/>
      <c r="B1380" s="28"/>
      <c r="C1380" s="28"/>
      <c r="D1380" s="29"/>
      <c r="E1380" s="29"/>
      <c r="F1380" s="111"/>
      <c r="G1380" s="111"/>
      <c r="H1380" s="107"/>
      <c r="I1380" s="115"/>
      <c r="J1380" s="115"/>
      <c r="K1380" s="107"/>
      <c r="L1380" s="115"/>
      <c r="M1380" s="115"/>
      <c r="N1380" s="115"/>
      <c r="O1380" s="115"/>
      <c r="P1380" s="115"/>
      <c r="Q1380" s="30"/>
      <c r="R1380" s="109"/>
      <c r="S1380" s="30"/>
      <c r="T1380" s="30"/>
      <c r="U1380" s="31"/>
      <c r="V1380" s="30"/>
      <c r="W1380" s="30"/>
      <c r="X1380" s="32"/>
      <c r="Y1380" s="33"/>
      <c r="Z1380" s="33"/>
      <c r="AA1380" s="34"/>
      <c r="AB1380" s="52"/>
      <c r="AC1380" s="34"/>
      <c r="AD1380" s="52"/>
      <c r="AE1380" s="35"/>
      <c r="AF1380" s="35"/>
      <c r="AG1380" s="35"/>
      <c r="AH1380" s="35"/>
      <c r="AI1380" s="54"/>
      <c r="AJ1380" s="54"/>
      <c r="AK1380" s="54"/>
      <c r="AL1380" s="54"/>
      <c r="AM1380" s="54"/>
      <c r="AN1380" s="54"/>
      <c r="AO1380" s="54"/>
      <c r="AP1380" s="54"/>
      <c r="AQ1380" s="54"/>
      <c r="AR1380" s="36"/>
      <c r="AS1380" s="116"/>
      <c r="AT1380" s="37"/>
      <c r="AU1380" s="37"/>
      <c r="AV1380" s="16"/>
      <c r="AW1380" s="16"/>
      <c r="AX1380" s="40"/>
      <c r="AY1380" s="40"/>
      <c r="AZ1380" s="40"/>
      <c r="BA1380" s="40"/>
      <c r="BB1380" s="40"/>
      <c r="BC1380" s="40"/>
      <c r="BD1380" s="40"/>
      <c r="BE1380" s="40"/>
      <c r="BF1380" s="40"/>
      <c r="BG1380" s="40"/>
      <c r="BH1380" s="119"/>
      <c r="BI1380" s="119"/>
      <c r="BJ1380" s="41"/>
      <c r="BK1380" s="41"/>
      <c r="BL1380" s="41"/>
      <c r="BM1380" s="41"/>
      <c r="BN1380" s="41"/>
      <c r="BO1380" s="41"/>
      <c r="BP1380" s="41"/>
      <c r="BQ1380" s="41"/>
      <c r="BR1380" s="41"/>
      <c r="BS1380" s="41"/>
      <c r="BT1380" s="114"/>
      <c r="BU1380" s="114"/>
      <c r="BV1380" s="114"/>
      <c r="BW1380" s="114"/>
      <c r="BX1380" s="14"/>
      <c r="BY1380" s="14"/>
      <c r="BZ1380" s="15"/>
      <c r="CA1380" s="263"/>
      <c r="CB1380" s="263"/>
      <c r="CC1380" s="263"/>
      <c r="CD1380" s="263"/>
      <c r="CE1380" s="264"/>
      <c r="CF1380" s="264"/>
      <c r="CG1380" s="264"/>
      <c r="CH1380" s="2"/>
    </row>
    <row r="1381" spans="1:86" s="1" customFormat="1" x14ac:dyDescent="0.2">
      <c r="A1381" s="28"/>
      <c r="B1381" s="28"/>
      <c r="C1381" s="28"/>
      <c r="D1381" s="29"/>
      <c r="E1381" s="29"/>
      <c r="F1381" s="111"/>
      <c r="G1381" s="111"/>
      <c r="H1381" s="107"/>
      <c r="I1381" s="115"/>
      <c r="J1381" s="115"/>
      <c r="K1381" s="107"/>
      <c r="L1381" s="115"/>
      <c r="M1381" s="115"/>
      <c r="N1381" s="115"/>
      <c r="O1381" s="115"/>
      <c r="P1381" s="115"/>
      <c r="Q1381" s="30"/>
      <c r="R1381" s="109"/>
      <c r="S1381" s="30"/>
      <c r="T1381" s="30"/>
      <c r="U1381" s="31"/>
      <c r="V1381" s="30"/>
      <c r="W1381" s="30"/>
      <c r="X1381" s="32"/>
      <c r="Y1381" s="33"/>
      <c r="Z1381" s="33"/>
      <c r="AA1381" s="34"/>
      <c r="AB1381" s="52"/>
      <c r="AC1381" s="34"/>
      <c r="AD1381" s="52"/>
      <c r="AE1381" s="35"/>
      <c r="AF1381" s="35"/>
      <c r="AG1381" s="35"/>
      <c r="AH1381" s="35"/>
      <c r="AI1381" s="54"/>
      <c r="AJ1381" s="54"/>
      <c r="AK1381" s="54"/>
      <c r="AL1381" s="54"/>
      <c r="AM1381" s="54"/>
      <c r="AN1381" s="54"/>
      <c r="AO1381" s="54"/>
      <c r="AP1381" s="54"/>
      <c r="AQ1381" s="54"/>
      <c r="AR1381" s="36"/>
      <c r="AS1381" s="116"/>
      <c r="AT1381" s="37"/>
      <c r="AU1381" s="37"/>
      <c r="AV1381" s="16"/>
      <c r="AW1381" s="16"/>
      <c r="AX1381" s="40"/>
      <c r="AY1381" s="40"/>
      <c r="AZ1381" s="40"/>
      <c r="BA1381" s="40"/>
      <c r="BB1381" s="40"/>
      <c r="BC1381" s="40"/>
      <c r="BD1381" s="40"/>
      <c r="BE1381" s="40"/>
      <c r="BF1381" s="40"/>
      <c r="BG1381" s="40"/>
      <c r="BH1381" s="119"/>
      <c r="BI1381" s="119"/>
      <c r="BJ1381" s="41"/>
      <c r="BK1381" s="41"/>
      <c r="BL1381" s="41"/>
      <c r="BM1381" s="41"/>
      <c r="BN1381" s="41"/>
      <c r="BO1381" s="41"/>
      <c r="BP1381" s="41"/>
      <c r="BQ1381" s="41"/>
      <c r="BR1381" s="41"/>
      <c r="BS1381" s="41"/>
      <c r="BT1381" s="114"/>
      <c r="BU1381" s="114"/>
      <c r="BV1381" s="114"/>
      <c r="BW1381" s="114"/>
      <c r="BX1381" s="14"/>
      <c r="BY1381" s="14"/>
      <c r="BZ1381" s="15"/>
      <c r="CA1381" s="263"/>
      <c r="CB1381" s="263"/>
      <c r="CC1381" s="263"/>
      <c r="CD1381" s="263"/>
      <c r="CE1381" s="264"/>
      <c r="CF1381" s="264"/>
      <c r="CG1381" s="264"/>
      <c r="CH1381" s="2"/>
    </row>
    <row r="1382" spans="1:86" s="1" customFormat="1" x14ac:dyDescent="0.2">
      <c r="A1382" s="28"/>
      <c r="B1382" s="28"/>
      <c r="C1382" s="28"/>
      <c r="D1382" s="29"/>
      <c r="E1382" s="29"/>
      <c r="F1382" s="111"/>
      <c r="G1382" s="111"/>
      <c r="H1382" s="107"/>
      <c r="I1382" s="115"/>
      <c r="J1382" s="115"/>
      <c r="K1382" s="107"/>
      <c r="L1382" s="115"/>
      <c r="M1382" s="115"/>
      <c r="N1382" s="115"/>
      <c r="O1382" s="115"/>
      <c r="P1382" s="115"/>
      <c r="Q1382" s="30"/>
      <c r="R1382" s="109"/>
      <c r="S1382" s="30"/>
      <c r="T1382" s="30"/>
      <c r="U1382" s="31"/>
      <c r="V1382" s="30"/>
      <c r="W1382" s="30"/>
      <c r="X1382" s="32"/>
      <c r="Y1382" s="33"/>
      <c r="Z1382" s="33"/>
      <c r="AA1382" s="34"/>
      <c r="AB1382" s="52"/>
      <c r="AC1382" s="34"/>
      <c r="AD1382" s="52"/>
      <c r="AE1382" s="35"/>
      <c r="AF1382" s="35"/>
      <c r="AG1382" s="35"/>
      <c r="AH1382" s="35"/>
      <c r="AI1382" s="54"/>
      <c r="AJ1382" s="54"/>
      <c r="AK1382" s="54"/>
      <c r="AL1382" s="54"/>
      <c r="AM1382" s="54"/>
      <c r="AN1382" s="54"/>
      <c r="AO1382" s="54"/>
      <c r="AP1382" s="54"/>
      <c r="AQ1382" s="54"/>
      <c r="AR1382" s="36"/>
      <c r="AS1382" s="116"/>
      <c r="AT1382" s="37"/>
      <c r="AU1382" s="37"/>
      <c r="AV1382" s="16"/>
      <c r="AW1382" s="16"/>
      <c r="AX1382" s="40"/>
      <c r="AY1382" s="40"/>
      <c r="AZ1382" s="40"/>
      <c r="BA1382" s="40"/>
      <c r="BB1382" s="40"/>
      <c r="BC1382" s="40"/>
      <c r="BD1382" s="40"/>
      <c r="BE1382" s="40"/>
      <c r="BF1382" s="40"/>
      <c r="BG1382" s="40"/>
      <c r="BH1382" s="119"/>
      <c r="BI1382" s="119"/>
      <c r="BJ1382" s="41"/>
      <c r="BK1382" s="41"/>
      <c r="BL1382" s="41"/>
      <c r="BM1382" s="41"/>
      <c r="BN1382" s="41"/>
      <c r="BO1382" s="41"/>
      <c r="BP1382" s="41"/>
      <c r="BQ1382" s="41"/>
      <c r="BR1382" s="41"/>
      <c r="BS1382" s="41"/>
      <c r="BT1382" s="114"/>
      <c r="BU1382" s="114"/>
      <c r="BV1382" s="114"/>
      <c r="BW1382" s="114"/>
      <c r="BX1382" s="14"/>
      <c r="BY1382" s="14"/>
      <c r="BZ1382" s="15"/>
      <c r="CA1382" s="263"/>
      <c r="CB1382" s="263"/>
      <c r="CC1382" s="263"/>
      <c r="CD1382" s="263"/>
      <c r="CE1382" s="264"/>
      <c r="CF1382" s="264"/>
      <c r="CG1382" s="264"/>
      <c r="CH1382" s="2"/>
    </row>
    <row r="1383" spans="1:86" s="1" customFormat="1" x14ac:dyDescent="0.2">
      <c r="A1383" s="28"/>
      <c r="B1383" s="28"/>
      <c r="C1383" s="28"/>
      <c r="D1383" s="29"/>
      <c r="E1383" s="29"/>
      <c r="F1383" s="111"/>
      <c r="G1383" s="111"/>
      <c r="H1383" s="107"/>
      <c r="I1383" s="115"/>
      <c r="J1383" s="115"/>
      <c r="K1383" s="107"/>
      <c r="L1383" s="115"/>
      <c r="M1383" s="115"/>
      <c r="N1383" s="115"/>
      <c r="O1383" s="115"/>
      <c r="P1383" s="115"/>
      <c r="Q1383" s="30"/>
      <c r="R1383" s="109"/>
      <c r="S1383" s="30"/>
      <c r="T1383" s="30"/>
      <c r="U1383" s="31"/>
      <c r="V1383" s="30"/>
      <c r="W1383" s="30"/>
      <c r="X1383" s="32"/>
      <c r="Y1383" s="33"/>
      <c r="Z1383" s="33"/>
      <c r="AA1383" s="34"/>
      <c r="AB1383" s="52"/>
      <c r="AC1383" s="34"/>
      <c r="AD1383" s="52"/>
      <c r="AE1383" s="35"/>
      <c r="AF1383" s="35"/>
      <c r="AG1383" s="35"/>
      <c r="AH1383" s="35"/>
      <c r="AI1383" s="54"/>
      <c r="AJ1383" s="54"/>
      <c r="AK1383" s="54"/>
      <c r="AL1383" s="54"/>
      <c r="AM1383" s="54"/>
      <c r="AN1383" s="54"/>
      <c r="AO1383" s="54"/>
      <c r="AP1383" s="54"/>
      <c r="AQ1383" s="54"/>
      <c r="AR1383" s="36"/>
      <c r="AS1383" s="116"/>
      <c r="AT1383" s="37"/>
      <c r="AU1383" s="37"/>
      <c r="AV1383" s="16"/>
      <c r="AW1383" s="16"/>
      <c r="AX1383" s="40"/>
      <c r="AY1383" s="40"/>
      <c r="AZ1383" s="40"/>
      <c r="BA1383" s="40"/>
      <c r="BB1383" s="40"/>
      <c r="BC1383" s="40"/>
      <c r="BD1383" s="40"/>
      <c r="BE1383" s="40"/>
      <c r="BF1383" s="40"/>
      <c r="BG1383" s="40"/>
      <c r="BH1383" s="119"/>
      <c r="BI1383" s="119"/>
      <c r="BJ1383" s="41"/>
      <c r="BK1383" s="41"/>
      <c r="BL1383" s="41"/>
      <c r="BM1383" s="41"/>
      <c r="BN1383" s="41"/>
      <c r="BO1383" s="41"/>
      <c r="BP1383" s="41"/>
      <c r="BQ1383" s="41"/>
      <c r="BR1383" s="41"/>
      <c r="BS1383" s="41"/>
      <c r="BT1383" s="114"/>
      <c r="BU1383" s="114"/>
      <c r="BV1383" s="114"/>
      <c r="BW1383" s="114"/>
      <c r="BX1383" s="14"/>
      <c r="BY1383" s="14"/>
      <c r="BZ1383" s="15"/>
      <c r="CA1383" s="263"/>
      <c r="CB1383" s="263"/>
      <c r="CC1383" s="263"/>
      <c r="CD1383" s="263"/>
      <c r="CE1383" s="264"/>
      <c r="CF1383" s="264"/>
      <c r="CG1383" s="264"/>
      <c r="CH1383" s="2"/>
    </row>
    <row r="1384" spans="1:86" s="1" customFormat="1" x14ac:dyDescent="0.2">
      <c r="A1384" s="28"/>
      <c r="B1384" s="28"/>
      <c r="C1384" s="28"/>
      <c r="D1384" s="29"/>
      <c r="E1384" s="29"/>
      <c r="F1384" s="111"/>
      <c r="G1384" s="111"/>
      <c r="H1384" s="107"/>
      <c r="I1384" s="115"/>
      <c r="J1384" s="115"/>
      <c r="K1384" s="107"/>
      <c r="L1384" s="115"/>
      <c r="M1384" s="115"/>
      <c r="N1384" s="115"/>
      <c r="O1384" s="115"/>
      <c r="P1384" s="115"/>
      <c r="Q1384" s="30"/>
      <c r="R1384" s="109"/>
      <c r="S1384" s="30"/>
      <c r="T1384" s="30"/>
      <c r="U1384" s="31"/>
      <c r="V1384" s="30"/>
      <c r="W1384" s="30"/>
      <c r="X1384" s="32"/>
      <c r="Y1384" s="33"/>
      <c r="Z1384" s="33"/>
      <c r="AA1384" s="34"/>
      <c r="AB1384" s="52"/>
      <c r="AC1384" s="34"/>
      <c r="AD1384" s="52"/>
      <c r="AE1384" s="35"/>
      <c r="AF1384" s="35"/>
      <c r="AG1384" s="35"/>
      <c r="AH1384" s="35"/>
      <c r="AI1384" s="54"/>
      <c r="AJ1384" s="54"/>
      <c r="AK1384" s="54"/>
      <c r="AL1384" s="54"/>
      <c r="AM1384" s="54"/>
      <c r="AN1384" s="54"/>
      <c r="AO1384" s="54"/>
      <c r="AP1384" s="54"/>
      <c r="AQ1384" s="54"/>
      <c r="AR1384" s="36"/>
      <c r="AS1384" s="116"/>
      <c r="AT1384" s="37"/>
      <c r="AU1384" s="37"/>
      <c r="AV1384" s="16"/>
      <c r="AW1384" s="16"/>
      <c r="AX1384" s="40"/>
      <c r="AY1384" s="40"/>
      <c r="AZ1384" s="40"/>
      <c r="BA1384" s="40"/>
      <c r="BB1384" s="40"/>
      <c r="BC1384" s="40"/>
      <c r="BD1384" s="40"/>
      <c r="BE1384" s="40"/>
      <c r="BF1384" s="40"/>
      <c r="BG1384" s="40"/>
      <c r="BH1384" s="119"/>
      <c r="BI1384" s="119"/>
      <c r="BJ1384" s="41"/>
      <c r="BK1384" s="41"/>
      <c r="BL1384" s="41"/>
      <c r="BM1384" s="41"/>
      <c r="BN1384" s="41"/>
      <c r="BO1384" s="41"/>
      <c r="BP1384" s="41"/>
      <c r="BQ1384" s="41"/>
      <c r="BR1384" s="41"/>
      <c r="BS1384" s="41"/>
      <c r="BT1384" s="114"/>
      <c r="BU1384" s="114"/>
      <c r="BV1384" s="114"/>
      <c r="BW1384" s="114"/>
      <c r="BX1384" s="14"/>
      <c r="BY1384" s="14"/>
      <c r="BZ1384" s="15"/>
      <c r="CA1384" s="263"/>
      <c r="CB1384" s="263"/>
      <c r="CC1384" s="263"/>
      <c r="CD1384" s="263"/>
      <c r="CE1384" s="264"/>
      <c r="CF1384" s="264"/>
      <c r="CG1384" s="264"/>
      <c r="CH1384" s="2"/>
    </row>
    <row r="1385" spans="1:86" s="1" customFormat="1" x14ac:dyDescent="0.2">
      <c r="A1385" s="28"/>
      <c r="B1385" s="28"/>
      <c r="C1385" s="28"/>
      <c r="D1385" s="29"/>
      <c r="E1385" s="29"/>
      <c r="F1385" s="111"/>
      <c r="G1385" s="111"/>
      <c r="H1385" s="107"/>
      <c r="I1385" s="115"/>
      <c r="J1385" s="115"/>
      <c r="K1385" s="107"/>
      <c r="L1385" s="115"/>
      <c r="M1385" s="115"/>
      <c r="N1385" s="115"/>
      <c r="O1385" s="115"/>
      <c r="P1385" s="115"/>
      <c r="Q1385" s="30"/>
      <c r="R1385" s="109"/>
      <c r="S1385" s="30"/>
      <c r="T1385" s="30"/>
      <c r="U1385" s="31"/>
      <c r="V1385" s="30"/>
      <c r="W1385" s="30"/>
      <c r="X1385" s="32"/>
      <c r="Y1385" s="33"/>
      <c r="Z1385" s="33"/>
      <c r="AA1385" s="34"/>
      <c r="AB1385" s="52"/>
      <c r="AC1385" s="34"/>
      <c r="AD1385" s="52"/>
      <c r="AE1385" s="35"/>
      <c r="AF1385" s="35"/>
      <c r="AG1385" s="35"/>
      <c r="AH1385" s="35"/>
      <c r="AI1385" s="54"/>
      <c r="AJ1385" s="54"/>
      <c r="AK1385" s="54"/>
      <c r="AL1385" s="54"/>
      <c r="AM1385" s="54"/>
      <c r="AN1385" s="54"/>
      <c r="AO1385" s="54"/>
      <c r="AP1385" s="54"/>
      <c r="AQ1385" s="54"/>
      <c r="AR1385" s="36"/>
      <c r="AS1385" s="116"/>
      <c r="AT1385" s="37"/>
      <c r="AU1385" s="37"/>
      <c r="AV1385" s="16"/>
      <c r="AW1385" s="16"/>
      <c r="AX1385" s="40"/>
      <c r="AY1385" s="40"/>
      <c r="AZ1385" s="40"/>
      <c r="BA1385" s="40"/>
      <c r="BB1385" s="40"/>
      <c r="BC1385" s="40"/>
      <c r="BD1385" s="40"/>
      <c r="BE1385" s="40"/>
      <c r="BF1385" s="40"/>
      <c r="BG1385" s="40"/>
      <c r="BH1385" s="119"/>
      <c r="BI1385" s="119"/>
      <c r="BJ1385" s="41"/>
      <c r="BK1385" s="41"/>
      <c r="BL1385" s="41"/>
      <c r="BM1385" s="41"/>
      <c r="BN1385" s="41"/>
      <c r="BO1385" s="41"/>
      <c r="BP1385" s="41"/>
      <c r="BQ1385" s="41"/>
      <c r="BR1385" s="41"/>
      <c r="BS1385" s="41"/>
      <c r="BT1385" s="114"/>
      <c r="BU1385" s="114"/>
      <c r="BV1385" s="114"/>
      <c r="BW1385" s="114"/>
      <c r="BX1385" s="14"/>
      <c r="BY1385" s="14"/>
      <c r="BZ1385" s="15"/>
      <c r="CA1385" s="263"/>
      <c r="CB1385" s="263"/>
      <c r="CC1385" s="263"/>
      <c r="CD1385" s="263"/>
      <c r="CE1385" s="264"/>
      <c r="CF1385" s="264"/>
      <c r="CG1385" s="264"/>
      <c r="CH1385" s="2"/>
    </row>
    <row r="1386" spans="1:86" s="1" customFormat="1" x14ac:dyDescent="0.2">
      <c r="A1386" s="28"/>
      <c r="B1386" s="28"/>
      <c r="C1386" s="28"/>
      <c r="D1386" s="29"/>
      <c r="E1386" s="29"/>
      <c r="F1386" s="111"/>
      <c r="G1386" s="111"/>
      <c r="H1386" s="107"/>
      <c r="I1386" s="115"/>
      <c r="J1386" s="115"/>
      <c r="K1386" s="107"/>
      <c r="L1386" s="115"/>
      <c r="M1386" s="115"/>
      <c r="N1386" s="115"/>
      <c r="O1386" s="115"/>
      <c r="P1386" s="115"/>
      <c r="Q1386" s="30"/>
      <c r="R1386" s="109"/>
      <c r="S1386" s="30"/>
      <c r="T1386" s="30"/>
      <c r="U1386" s="31"/>
      <c r="V1386" s="30"/>
      <c r="W1386" s="30"/>
      <c r="X1386" s="32"/>
      <c r="Y1386" s="33"/>
      <c r="Z1386" s="33"/>
      <c r="AA1386" s="34"/>
      <c r="AB1386" s="52"/>
      <c r="AC1386" s="34"/>
      <c r="AD1386" s="52"/>
      <c r="AE1386" s="35"/>
      <c r="AF1386" s="35"/>
      <c r="AG1386" s="35"/>
      <c r="AH1386" s="35"/>
      <c r="AI1386" s="54"/>
      <c r="AJ1386" s="54"/>
      <c r="AK1386" s="54"/>
      <c r="AL1386" s="54"/>
      <c r="AM1386" s="54"/>
      <c r="AN1386" s="54"/>
      <c r="AO1386" s="54"/>
      <c r="AP1386" s="54"/>
      <c r="AQ1386" s="54"/>
      <c r="AR1386" s="36"/>
      <c r="AS1386" s="116"/>
      <c r="AT1386" s="37"/>
      <c r="AU1386" s="37"/>
      <c r="AV1386" s="16"/>
      <c r="AW1386" s="16"/>
      <c r="AX1386" s="40"/>
      <c r="AY1386" s="40"/>
      <c r="AZ1386" s="40"/>
      <c r="BA1386" s="40"/>
      <c r="BB1386" s="40"/>
      <c r="BC1386" s="40"/>
      <c r="BD1386" s="40"/>
      <c r="BE1386" s="40"/>
      <c r="BF1386" s="40"/>
      <c r="BG1386" s="40"/>
      <c r="BH1386" s="119"/>
      <c r="BI1386" s="119"/>
      <c r="BJ1386" s="41"/>
      <c r="BK1386" s="41"/>
      <c r="BL1386" s="41"/>
      <c r="BM1386" s="41"/>
      <c r="BN1386" s="41"/>
      <c r="BO1386" s="41"/>
      <c r="BP1386" s="41"/>
      <c r="BQ1386" s="41"/>
      <c r="BR1386" s="41"/>
      <c r="BS1386" s="41"/>
      <c r="BT1386" s="114"/>
      <c r="BU1386" s="114"/>
      <c r="BV1386" s="114"/>
      <c r="BW1386" s="114"/>
      <c r="BX1386" s="14"/>
      <c r="BY1386" s="14"/>
      <c r="BZ1386" s="15"/>
      <c r="CA1386" s="263"/>
      <c r="CB1386" s="263"/>
      <c r="CC1386" s="263"/>
      <c r="CD1386" s="263"/>
      <c r="CE1386" s="264"/>
      <c r="CF1386" s="264"/>
      <c r="CG1386" s="264"/>
      <c r="CH1386" s="2"/>
    </row>
    <row r="1387" spans="1:86" s="1" customFormat="1" x14ac:dyDescent="0.2">
      <c r="A1387" s="28"/>
      <c r="B1387" s="28"/>
      <c r="C1387" s="28"/>
      <c r="D1387" s="29"/>
      <c r="E1387" s="29"/>
      <c r="F1387" s="111"/>
      <c r="G1387" s="111"/>
      <c r="H1387" s="107"/>
      <c r="I1387" s="115"/>
      <c r="J1387" s="115"/>
      <c r="K1387" s="107"/>
      <c r="L1387" s="115"/>
      <c r="M1387" s="115"/>
      <c r="N1387" s="115"/>
      <c r="O1387" s="115"/>
      <c r="P1387" s="115"/>
      <c r="Q1387" s="30"/>
      <c r="R1387" s="109"/>
      <c r="S1387" s="30"/>
      <c r="T1387" s="30"/>
      <c r="U1387" s="31"/>
      <c r="V1387" s="30"/>
      <c r="W1387" s="30"/>
      <c r="X1387" s="32"/>
      <c r="Y1387" s="33"/>
      <c r="Z1387" s="33"/>
      <c r="AA1387" s="34"/>
      <c r="AB1387" s="52"/>
      <c r="AC1387" s="34"/>
      <c r="AD1387" s="52"/>
      <c r="AE1387" s="35"/>
      <c r="AF1387" s="35"/>
      <c r="AG1387" s="35"/>
      <c r="AH1387" s="35"/>
      <c r="AI1387" s="54"/>
      <c r="AJ1387" s="54"/>
      <c r="AK1387" s="54"/>
      <c r="AL1387" s="54"/>
      <c r="AM1387" s="54"/>
      <c r="AN1387" s="54"/>
      <c r="AO1387" s="54"/>
      <c r="AP1387" s="54"/>
      <c r="AQ1387" s="54"/>
      <c r="AR1387" s="36"/>
      <c r="AS1387" s="116"/>
      <c r="AT1387" s="37"/>
      <c r="AU1387" s="37"/>
      <c r="AV1387" s="16"/>
      <c r="AW1387" s="16"/>
      <c r="AX1387" s="40"/>
      <c r="AY1387" s="40"/>
      <c r="AZ1387" s="40"/>
      <c r="BA1387" s="40"/>
      <c r="BB1387" s="40"/>
      <c r="BC1387" s="40"/>
      <c r="BD1387" s="40"/>
      <c r="BE1387" s="40"/>
      <c r="BF1387" s="40"/>
      <c r="BG1387" s="40"/>
      <c r="BH1387" s="119"/>
      <c r="BI1387" s="119"/>
      <c r="BJ1387" s="41"/>
      <c r="BK1387" s="41"/>
      <c r="BL1387" s="41"/>
      <c r="BM1387" s="41"/>
      <c r="BN1387" s="41"/>
      <c r="BO1387" s="41"/>
      <c r="BP1387" s="41"/>
      <c r="BQ1387" s="41"/>
      <c r="BR1387" s="41"/>
      <c r="BS1387" s="41"/>
      <c r="BT1387" s="114"/>
      <c r="BU1387" s="114"/>
      <c r="BV1387" s="114"/>
      <c r="BW1387" s="114"/>
      <c r="BX1387" s="14"/>
      <c r="BY1387" s="14"/>
      <c r="BZ1387" s="15"/>
      <c r="CA1387" s="263"/>
      <c r="CB1387" s="263"/>
      <c r="CC1387" s="263"/>
      <c r="CD1387" s="263"/>
      <c r="CE1387" s="264"/>
      <c r="CF1387" s="264"/>
      <c r="CG1387" s="264"/>
      <c r="CH1387" s="2"/>
    </row>
    <row r="1388" spans="1:86" s="1" customFormat="1" x14ac:dyDescent="0.2">
      <c r="A1388" s="28"/>
      <c r="B1388" s="28"/>
      <c r="C1388" s="28"/>
      <c r="D1388" s="29"/>
      <c r="E1388" s="29"/>
      <c r="F1388" s="111"/>
      <c r="G1388" s="111"/>
      <c r="H1388" s="107"/>
      <c r="I1388" s="115"/>
      <c r="J1388" s="115"/>
      <c r="K1388" s="107"/>
      <c r="L1388" s="115"/>
      <c r="M1388" s="115"/>
      <c r="N1388" s="115"/>
      <c r="O1388" s="115"/>
      <c r="P1388" s="115"/>
      <c r="Q1388" s="30"/>
      <c r="R1388" s="109"/>
      <c r="S1388" s="30"/>
      <c r="T1388" s="30"/>
      <c r="U1388" s="31"/>
      <c r="V1388" s="30"/>
      <c r="W1388" s="30"/>
      <c r="X1388" s="32"/>
      <c r="Y1388" s="33"/>
      <c r="Z1388" s="33"/>
      <c r="AA1388" s="34"/>
      <c r="AB1388" s="52"/>
      <c r="AC1388" s="34"/>
      <c r="AD1388" s="52"/>
      <c r="AE1388" s="35"/>
      <c r="AF1388" s="35"/>
      <c r="AG1388" s="35"/>
      <c r="AH1388" s="35"/>
      <c r="AI1388" s="54"/>
      <c r="AJ1388" s="54"/>
      <c r="AK1388" s="54"/>
      <c r="AL1388" s="54"/>
      <c r="AM1388" s="54"/>
      <c r="AN1388" s="54"/>
      <c r="AO1388" s="54"/>
      <c r="AP1388" s="54"/>
      <c r="AQ1388" s="54"/>
      <c r="AR1388" s="36"/>
      <c r="AS1388" s="116"/>
      <c r="AT1388" s="37"/>
      <c r="AU1388" s="37"/>
      <c r="AV1388" s="16"/>
      <c r="AW1388" s="16"/>
      <c r="AX1388" s="40"/>
      <c r="AY1388" s="40"/>
      <c r="AZ1388" s="40"/>
      <c r="BA1388" s="40"/>
      <c r="BB1388" s="40"/>
      <c r="BC1388" s="40"/>
      <c r="BD1388" s="40"/>
      <c r="BE1388" s="40"/>
      <c r="BF1388" s="40"/>
      <c r="BG1388" s="40"/>
      <c r="BH1388" s="119"/>
      <c r="BI1388" s="119"/>
      <c r="BJ1388" s="41"/>
      <c r="BK1388" s="41"/>
      <c r="BL1388" s="41"/>
      <c r="BM1388" s="41"/>
      <c r="BN1388" s="41"/>
      <c r="BO1388" s="41"/>
      <c r="BP1388" s="41"/>
      <c r="BQ1388" s="41"/>
      <c r="BR1388" s="41"/>
      <c r="BS1388" s="41"/>
      <c r="BT1388" s="114"/>
      <c r="BU1388" s="114"/>
      <c r="BV1388" s="114"/>
      <c r="BW1388" s="114"/>
      <c r="BX1388" s="14"/>
      <c r="BY1388" s="14"/>
      <c r="BZ1388" s="15"/>
      <c r="CA1388" s="263"/>
      <c r="CB1388" s="263"/>
      <c r="CC1388" s="263"/>
      <c r="CD1388" s="263"/>
      <c r="CE1388" s="264"/>
      <c r="CF1388" s="264"/>
      <c r="CG1388" s="264"/>
      <c r="CH1388" s="2"/>
    </row>
    <row r="1389" spans="1:86" s="1" customFormat="1" x14ac:dyDescent="0.2">
      <c r="A1389" s="28"/>
      <c r="B1389" s="28"/>
      <c r="C1389" s="28"/>
      <c r="D1389" s="29"/>
      <c r="E1389" s="29"/>
      <c r="F1389" s="111"/>
      <c r="G1389" s="111"/>
      <c r="H1389" s="107"/>
      <c r="I1389" s="115"/>
      <c r="J1389" s="115"/>
      <c r="K1389" s="107"/>
      <c r="L1389" s="115"/>
      <c r="M1389" s="115"/>
      <c r="N1389" s="115"/>
      <c r="O1389" s="115"/>
      <c r="P1389" s="115"/>
      <c r="Q1389" s="30"/>
      <c r="R1389" s="109"/>
      <c r="S1389" s="30"/>
      <c r="T1389" s="30"/>
      <c r="U1389" s="31"/>
      <c r="V1389" s="30"/>
      <c r="W1389" s="30"/>
      <c r="X1389" s="32"/>
      <c r="Y1389" s="33"/>
      <c r="Z1389" s="33"/>
      <c r="AA1389" s="34"/>
      <c r="AB1389" s="52"/>
      <c r="AC1389" s="34"/>
      <c r="AD1389" s="52"/>
      <c r="AE1389" s="35"/>
      <c r="AF1389" s="35"/>
      <c r="AG1389" s="35"/>
      <c r="AH1389" s="35"/>
      <c r="AI1389" s="54"/>
      <c r="AJ1389" s="54"/>
      <c r="AK1389" s="54"/>
      <c r="AL1389" s="54"/>
      <c r="AM1389" s="54"/>
      <c r="AN1389" s="54"/>
      <c r="AO1389" s="54"/>
      <c r="AP1389" s="54"/>
      <c r="AQ1389" s="54"/>
      <c r="AR1389" s="36"/>
      <c r="AS1389" s="116"/>
      <c r="AT1389" s="37"/>
      <c r="AU1389" s="37"/>
      <c r="AV1389" s="16"/>
      <c r="AW1389" s="16"/>
      <c r="AX1389" s="40"/>
      <c r="AY1389" s="40"/>
      <c r="AZ1389" s="40"/>
      <c r="BA1389" s="40"/>
      <c r="BB1389" s="40"/>
      <c r="BC1389" s="40"/>
      <c r="BD1389" s="40"/>
      <c r="BE1389" s="40"/>
      <c r="BF1389" s="40"/>
      <c r="BG1389" s="40"/>
      <c r="BH1389" s="119"/>
      <c r="BI1389" s="119"/>
      <c r="BJ1389" s="41"/>
      <c r="BK1389" s="41"/>
      <c r="BL1389" s="41"/>
      <c r="BM1389" s="41"/>
      <c r="BN1389" s="41"/>
      <c r="BO1389" s="41"/>
      <c r="BP1389" s="41"/>
      <c r="BQ1389" s="41"/>
      <c r="BR1389" s="41"/>
      <c r="BS1389" s="41"/>
      <c r="BT1389" s="114"/>
      <c r="BU1389" s="114"/>
      <c r="BV1389" s="114"/>
      <c r="BW1389" s="114"/>
      <c r="BX1389" s="14"/>
      <c r="BY1389" s="14"/>
      <c r="BZ1389" s="15"/>
      <c r="CA1389" s="263"/>
      <c r="CB1389" s="263"/>
      <c r="CC1389" s="263"/>
      <c r="CD1389" s="263"/>
      <c r="CE1389" s="264"/>
      <c r="CF1389" s="264"/>
      <c r="CG1389" s="264"/>
      <c r="CH1389" s="2"/>
    </row>
    <row r="1390" spans="1:86" s="1" customFormat="1" x14ac:dyDescent="0.2">
      <c r="A1390" s="28"/>
      <c r="B1390" s="28"/>
      <c r="C1390" s="28"/>
      <c r="D1390" s="29"/>
      <c r="E1390" s="29"/>
      <c r="F1390" s="111"/>
      <c r="G1390" s="111"/>
      <c r="H1390" s="107"/>
      <c r="I1390" s="115"/>
      <c r="J1390" s="115"/>
      <c r="K1390" s="107"/>
      <c r="L1390" s="115"/>
      <c r="M1390" s="115"/>
      <c r="N1390" s="115"/>
      <c r="O1390" s="115"/>
      <c r="P1390" s="115"/>
      <c r="Q1390" s="30"/>
      <c r="R1390" s="109"/>
      <c r="S1390" s="30"/>
      <c r="T1390" s="30"/>
      <c r="U1390" s="31"/>
      <c r="V1390" s="30"/>
      <c r="W1390" s="30"/>
      <c r="X1390" s="32"/>
      <c r="Y1390" s="33"/>
      <c r="Z1390" s="33"/>
      <c r="AA1390" s="34"/>
      <c r="AB1390" s="52"/>
      <c r="AC1390" s="34"/>
      <c r="AD1390" s="52"/>
      <c r="AE1390" s="35"/>
      <c r="AF1390" s="35"/>
      <c r="AG1390" s="35"/>
      <c r="AH1390" s="35"/>
      <c r="AI1390" s="54"/>
      <c r="AJ1390" s="54"/>
      <c r="AK1390" s="54"/>
      <c r="AL1390" s="54"/>
      <c r="AM1390" s="54"/>
      <c r="AN1390" s="54"/>
      <c r="AO1390" s="54"/>
      <c r="AP1390" s="54"/>
      <c r="AQ1390" s="54"/>
      <c r="AR1390" s="36"/>
      <c r="AS1390" s="116"/>
      <c r="AT1390" s="37"/>
      <c r="AU1390" s="37"/>
      <c r="AV1390" s="16"/>
      <c r="AW1390" s="16"/>
      <c r="AX1390" s="40"/>
      <c r="AY1390" s="40"/>
      <c r="AZ1390" s="40"/>
      <c r="BA1390" s="40"/>
      <c r="BB1390" s="40"/>
      <c r="BC1390" s="40"/>
      <c r="BD1390" s="40"/>
      <c r="BE1390" s="40"/>
      <c r="BF1390" s="40"/>
      <c r="BG1390" s="40"/>
      <c r="BH1390" s="119"/>
      <c r="BI1390" s="119"/>
      <c r="BJ1390" s="41"/>
      <c r="BK1390" s="41"/>
      <c r="BL1390" s="41"/>
      <c r="BM1390" s="41"/>
      <c r="BN1390" s="41"/>
      <c r="BO1390" s="41"/>
      <c r="BP1390" s="41"/>
      <c r="BQ1390" s="41"/>
      <c r="BR1390" s="41"/>
      <c r="BS1390" s="41"/>
      <c r="BT1390" s="114"/>
      <c r="BU1390" s="114"/>
      <c r="BV1390" s="114"/>
      <c r="BW1390" s="114"/>
      <c r="BX1390" s="14"/>
      <c r="BY1390" s="14"/>
      <c r="BZ1390" s="15"/>
      <c r="CA1390" s="263"/>
      <c r="CB1390" s="263"/>
      <c r="CC1390" s="263"/>
      <c r="CD1390" s="263"/>
      <c r="CE1390" s="264"/>
      <c r="CF1390" s="264"/>
      <c r="CG1390" s="264"/>
      <c r="CH1390" s="2"/>
    </row>
    <row r="1391" spans="1:86" s="1" customFormat="1" x14ac:dyDescent="0.2">
      <c r="A1391" s="28"/>
      <c r="B1391" s="28"/>
      <c r="C1391" s="28"/>
      <c r="D1391" s="29"/>
      <c r="E1391" s="29"/>
      <c r="F1391" s="111"/>
      <c r="G1391" s="111"/>
      <c r="H1391" s="107"/>
      <c r="I1391" s="115"/>
      <c r="J1391" s="115"/>
      <c r="K1391" s="107"/>
      <c r="L1391" s="115"/>
      <c r="M1391" s="115"/>
      <c r="N1391" s="115"/>
      <c r="O1391" s="115"/>
      <c r="P1391" s="115"/>
      <c r="Q1391" s="30"/>
      <c r="R1391" s="109"/>
      <c r="S1391" s="30"/>
      <c r="T1391" s="30"/>
      <c r="U1391" s="31"/>
      <c r="V1391" s="30"/>
      <c r="W1391" s="30"/>
      <c r="X1391" s="32"/>
      <c r="Y1391" s="33"/>
      <c r="Z1391" s="33"/>
      <c r="AA1391" s="34"/>
      <c r="AB1391" s="52"/>
      <c r="AC1391" s="34"/>
      <c r="AD1391" s="52"/>
      <c r="AE1391" s="35"/>
      <c r="AF1391" s="35"/>
      <c r="AG1391" s="35"/>
      <c r="AH1391" s="35"/>
      <c r="AI1391" s="54"/>
      <c r="AJ1391" s="54"/>
      <c r="AK1391" s="54"/>
      <c r="AL1391" s="54"/>
      <c r="AM1391" s="54"/>
      <c r="AN1391" s="54"/>
      <c r="AO1391" s="54"/>
      <c r="AP1391" s="54"/>
      <c r="AQ1391" s="54"/>
      <c r="AR1391" s="36"/>
      <c r="AS1391" s="116"/>
      <c r="AT1391" s="37"/>
      <c r="AU1391" s="37"/>
      <c r="AV1391" s="16"/>
      <c r="AW1391" s="16"/>
      <c r="AX1391" s="40"/>
      <c r="AY1391" s="40"/>
      <c r="AZ1391" s="40"/>
      <c r="BA1391" s="40"/>
      <c r="BB1391" s="40"/>
      <c r="BC1391" s="40"/>
      <c r="BD1391" s="40"/>
      <c r="BE1391" s="40"/>
      <c r="BF1391" s="40"/>
      <c r="BG1391" s="40"/>
      <c r="BH1391" s="119"/>
      <c r="BI1391" s="119"/>
      <c r="BJ1391" s="41"/>
      <c r="BK1391" s="41"/>
      <c r="BL1391" s="41"/>
      <c r="BM1391" s="41"/>
      <c r="BN1391" s="41"/>
      <c r="BO1391" s="41"/>
      <c r="BP1391" s="41"/>
      <c r="BQ1391" s="41"/>
      <c r="BR1391" s="41"/>
      <c r="BS1391" s="41"/>
      <c r="BT1391" s="114"/>
      <c r="BU1391" s="114"/>
      <c r="BV1391" s="114"/>
      <c r="BW1391" s="114"/>
      <c r="BX1391" s="14"/>
      <c r="BY1391" s="14"/>
      <c r="BZ1391" s="15"/>
      <c r="CA1391" s="263"/>
      <c r="CB1391" s="263"/>
      <c r="CC1391" s="263"/>
      <c r="CD1391" s="263"/>
      <c r="CE1391" s="264"/>
      <c r="CF1391" s="264"/>
      <c r="CG1391" s="264"/>
      <c r="CH1391" s="2"/>
    </row>
    <row r="1392" spans="1:86" s="1" customFormat="1" x14ac:dyDescent="0.2">
      <c r="A1392" s="28"/>
      <c r="B1392" s="28"/>
      <c r="C1392" s="28"/>
      <c r="D1392" s="29"/>
      <c r="E1392" s="29"/>
      <c r="F1392" s="111"/>
      <c r="G1392" s="111"/>
      <c r="H1392" s="107"/>
      <c r="I1392" s="115"/>
      <c r="J1392" s="115"/>
      <c r="K1392" s="107"/>
      <c r="L1392" s="115"/>
      <c r="M1392" s="115"/>
      <c r="N1392" s="115"/>
      <c r="O1392" s="115"/>
      <c r="P1392" s="115"/>
      <c r="Q1392" s="30"/>
      <c r="R1392" s="109"/>
      <c r="S1392" s="30"/>
      <c r="T1392" s="30"/>
      <c r="U1392" s="31"/>
      <c r="V1392" s="30"/>
      <c r="W1392" s="30"/>
      <c r="X1392" s="32"/>
      <c r="Y1392" s="33"/>
      <c r="Z1392" s="33"/>
      <c r="AA1392" s="34"/>
      <c r="AB1392" s="52"/>
      <c r="AC1392" s="34"/>
      <c r="AD1392" s="52"/>
      <c r="AE1392" s="35"/>
      <c r="AF1392" s="35"/>
      <c r="AG1392" s="35"/>
      <c r="AH1392" s="35"/>
      <c r="AI1392" s="54"/>
      <c r="AJ1392" s="54"/>
      <c r="AK1392" s="54"/>
      <c r="AL1392" s="54"/>
      <c r="AM1392" s="54"/>
      <c r="AN1392" s="54"/>
      <c r="AO1392" s="54"/>
      <c r="AP1392" s="54"/>
      <c r="AQ1392" s="54"/>
      <c r="AR1392" s="36"/>
      <c r="AS1392" s="116"/>
      <c r="AT1392" s="37"/>
      <c r="AU1392" s="37"/>
      <c r="AV1392" s="16"/>
      <c r="AW1392" s="16"/>
      <c r="AX1392" s="40"/>
      <c r="AY1392" s="40"/>
      <c r="AZ1392" s="40"/>
      <c r="BA1392" s="40"/>
      <c r="BB1392" s="40"/>
      <c r="BC1392" s="40"/>
      <c r="BD1392" s="40"/>
      <c r="BE1392" s="40"/>
      <c r="BF1392" s="40"/>
      <c r="BG1392" s="40"/>
      <c r="BH1392" s="119"/>
      <c r="BI1392" s="119"/>
      <c r="BJ1392" s="41"/>
      <c r="BK1392" s="41"/>
      <c r="BL1392" s="41"/>
      <c r="BM1392" s="41"/>
      <c r="BN1392" s="41"/>
      <c r="BO1392" s="41"/>
      <c r="BP1392" s="41"/>
      <c r="BQ1392" s="41"/>
      <c r="BR1392" s="41"/>
      <c r="BS1392" s="41"/>
      <c r="BT1392" s="114"/>
      <c r="BU1392" s="114"/>
      <c r="BV1392" s="114"/>
      <c r="BW1392" s="114"/>
      <c r="BX1392" s="14"/>
      <c r="BY1392" s="14"/>
      <c r="BZ1392" s="15"/>
      <c r="CA1392" s="263"/>
      <c r="CB1392" s="263"/>
      <c r="CC1392" s="263"/>
      <c r="CD1392" s="263"/>
      <c r="CE1392" s="264"/>
      <c r="CF1392" s="264"/>
      <c r="CG1392" s="264"/>
      <c r="CH1392" s="2"/>
    </row>
    <row r="1393" spans="1:86" s="1" customFormat="1" x14ac:dyDescent="0.2">
      <c r="A1393" s="28"/>
      <c r="B1393" s="28"/>
      <c r="C1393" s="28"/>
      <c r="D1393" s="29"/>
      <c r="E1393" s="29"/>
      <c r="F1393" s="111"/>
      <c r="G1393" s="111"/>
      <c r="H1393" s="107"/>
      <c r="I1393" s="115"/>
      <c r="J1393" s="115"/>
      <c r="K1393" s="107"/>
      <c r="L1393" s="115"/>
      <c r="M1393" s="115"/>
      <c r="N1393" s="115"/>
      <c r="O1393" s="115"/>
      <c r="P1393" s="115"/>
      <c r="Q1393" s="30"/>
      <c r="R1393" s="109"/>
      <c r="S1393" s="30"/>
      <c r="T1393" s="30"/>
      <c r="U1393" s="31"/>
      <c r="V1393" s="30"/>
      <c r="W1393" s="30"/>
      <c r="X1393" s="32"/>
      <c r="Y1393" s="33"/>
      <c r="Z1393" s="33"/>
      <c r="AA1393" s="34"/>
      <c r="AB1393" s="52"/>
      <c r="AC1393" s="34"/>
      <c r="AD1393" s="52"/>
      <c r="AE1393" s="35"/>
      <c r="AF1393" s="35"/>
      <c r="AG1393" s="35"/>
      <c r="AH1393" s="35"/>
      <c r="AI1393" s="54"/>
      <c r="AJ1393" s="54"/>
      <c r="AK1393" s="54"/>
      <c r="AL1393" s="54"/>
      <c r="AM1393" s="54"/>
      <c r="AN1393" s="54"/>
      <c r="AO1393" s="54"/>
      <c r="AP1393" s="54"/>
      <c r="AQ1393" s="54"/>
      <c r="AR1393" s="36"/>
      <c r="AS1393" s="116"/>
      <c r="AT1393" s="37"/>
      <c r="AU1393" s="37"/>
      <c r="AV1393" s="16"/>
      <c r="AW1393" s="16"/>
      <c r="AX1393" s="40"/>
      <c r="AY1393" s="40"/>
      <c r="AZ1393" s="40"/>
      <c r="BA1393" s="40"/>
      <c r="BB1393" s="40"/>
      <c r="BC1393" s="40"/>
      <c r="BD1393" s="40"/>
      <c r="BE1393" s="40"/>
      <c r="BF1393" s="40"/>
      <c r="BG1393" s="40"/>
      <c r="BH1393" s="119"/>
      <c r="BI1393" s="119"/>
      <c r="BJ1393" s="41"/>
      <c r="BK1393" s="41"/>
      <c r="BL1393" s="41"/>
      <c r="BM1393" s="41"/>
      <c r="BN1393" s="41"/>
      <c r="BO1393" s="41"/>
      <c r="BP1393" s="41"/>
      <c r="BQ1393" s="41"/>
      <c r="BR1393" s="41"/>
      <c r="BS1393" s="41"/>
      <c r="BT1393" s="114"/>
      <c r="BU1393" s="114"/>
      <c r="BV1393" s="114"/>
      <c r="BW1393" s="114"/>
      <c r="BX1393" s="14"/>
      <c r="BY1393" s="14"/>
      <c r="BZ1393" s="15"/>
      <c r="CA1393" s="263"/>
      <c r="CB1393" s="263"/>
      <c r="CC1393" s="263"/>
      <c r="CD1393" s="263"/>
      <c r="CE1393" s="264"/>
      <c r="CF1393" s="264"/>
      <c r="CG1393" s="264"/>
      <c r="CH1393" s="2"/>
    </row>
    <row r="1394" spans="1:86" s="1" customFormat="1" x14ac:dyDescent="0.2">
      <c r="A1394" s="28"/>
      <c r="B1394" s="28"/>
      <c r="C1394" s="28"/>
      <c r="D1394" s="29"/>
      <c r="E1394" s="29"/>
      <c r="F1394" s="111"/>
      <c r="G1394" s="111"/>
      <c r="H1394" s="107"/>
      <c r="I1394" s="115"/>
      <c r="J1394" s="115"/>
      <c r="K1394" s="107"/>
      <c r="L1394" s="115"/>
      <c r="M1394" s="115"/>
      <c r="N1394" s="115"/>
      <c r="O1394" s="115"/>
      <c r="P1394" s="115"/>
      <c r="Q1394" s="30"/>
      <c r="R1394" s="109"/>
      <c r="S1394" s="30"/>
      <c r="T1394" s="30"/>
      <c r="U1394" s="31"/>
      <c r="V1394" s="30"/>
      <c r="W1394" s="30"/>
      <c r="X1394" s="32"/>
      <c r="Y1394" s="33"/>
      <c r="Z1394" s="33"/>
      <c r="AA1394" s="34"/>
      <c r="AB1394" s="52"/>
      <c r="AC1394" s="34"/>
      <c r="AD1394" s="52"/>
      <c r="AE1394" s="35"/>
      <c r="AF1394" s="35"/>
      <c r="AG1394" s="35"/>
      <c r="AH1394" s="35"/>
      <c r="AI1394" s="54"/>
      <c r="AJ1394" s="54"/>
      <c r="AK1394" s="54"/>
      <c r="AL1394" s="54"/>
      <c r="AM1394" s="54"/>
      <c r="AN1394" s="54"/>
      <c r="AO1394" s="54"/>
      <c r="AP1394" s="54"/>
      <c r="AQ1394" s="54"/>
      <c r="AR1394" s="36"/>
      <c r="AS1394" s="116"/>
      <c r="AT1394" s="37"/>
      <c r="AU1394" s="37"/>
      <c r="AV1394" s="16"/>
      <c r="AW1394" s="16"/>
      <c r="AX1394" s="40"/>
      <c r="AY1394" s="40"/>
      <c r="AZ1394" s="40"/>
      <c r="BA1394" s="40"/>
      <c r="BB1394" s="40"/>
      <c r="BC1394" s="40"/>
      <c r="BD1394" s="40"/>
      <c r="BE1394" s="40"/>
      <c r="BF1394" s="40"/>
      <c r="BG1394" s="40"/>
      <c r="BH1394" s="119"/>
      <c r="BI1394" s="119"/>
      <c r="BJ1394" s="41"/>
      <c r="BK1394" s="41"/>
      <c r="BL1394" s="41"/>
      <c r="BM1394" s="41"/>
      <c r="BN1394" s="41"/>
      <c r="BO1394" s="41"/>
      <c r="BP1394" s="41"/>
      <c r="BQ1394" s="41"/>
      <c r="BR1394" s="41"/>
      <c r="BS1394" s="41"/>
      <c r="BT1394" s="114"/>
      <c r="BU1394" s="114"/>
      <c r="BV1394" s="114"/>
      <c r="BW1394" s="114"/>
      <c r="BX1394" s="14"/>
      <c r="BY1394" s="14"/>
      <c r="BZ1394" s="15"/>
      <c r="CA1394" s="263"/>
      <c r="CB1394" s="263"/>
      <c r="CC1394" s="263"/>
      <c r="CD1394" s="263"/>
      <c r="CE1394" s="264"/>
      <c r="CF1394" s="264"/>
      <c r="CG1394" s="264"/>
      <c r="CH1394" s="2"/>
    </row>
    <row r="1395" spans="1:86" s="1" customFormat="1" x14ac:dyDescent="0.2">
      <c r="A1395" s="28"/>
      <c r="B1395" s="28"/>
      <c r="C1395" s="28"/>
      <c r="D1395" s="29"/>
      <c r="E1395" s="29"/>
      <c r="F1395" s="111"/>
      <c r="G1395" s="111"/>
      <c r="H1395" s="107"/>
      <c r="I1395" s="115"/>
      <c r="J1395" s="115"/>
      <c r="K1395" s="107"/>
      <c r="L1395" s="115"/>
      <c r="M1395" s="115"/>
      <c r="N1395" s="115"/>
      <c r="O1395" s="115"/>
      <c r="P1395" s="115"/>
      <c r="Q1395" s="30"/>
      <c r="R1395" s="109"/>
      <c r="S1395" s="30"/>
      <c r="T1395" s="30"/>
      <c r="U1395" s="31"/>
      <c r="V1395" s="30"/>
      <c r="W1395" s="30"/>
      <c r="X1395" s="32"/>
      <c r="Y1395" s="33"/>
      <c r="Z1395" s="33"/>
      <c r="AA1395" s="34"/>
      <c r="AB1395" s="52"/>
      <c r="AC1395" s="34"/>
      <c r="AD1395" s="52"/>
      <c r="AE1395" s="35"/>
      <c r="AF1395" s="35"/>
      <c r="AG1395" s="35"/>
      <c r="AH1395" s="35"/>
      <c r="AI1395" s="54"/>
      <c r="AJ1395" s="54"/>
      <c r="AK1395" s="54"/>
      <c r="AL1395" s="54"/>
      <c r="AM1395" s="54"/>
      <c r="AN1395" s="54"/>
      <c r="AO1395" s="54"/>
      <c r="AP1395" s="54"/>
      <c r="AQ1395" s="54"/>
      <c r="AR1395" s="36"/>
      <c r="AS1395" s="116"/>
      <c r="AT1395" s="37"/>
      <c r="AU1395" s="37"/>
      <c r="AV1395" s="16"/>
      <c r="AW1395" s="16"/>
      <c r="AX1395" s="40"/>
      <c r="AY1395" s="40"/>
      <c r="AZ1395" s="40"/>
      <c r="BA1395" s="40"/>
      <c r="BB1395" s="40"/>
      <c r="BC1395" s="40"/>
      <c r="BD1395" s="40"/>
      <c r="BE1395" s="40"/>
      <c r="BF1395" s="40"/>
      <c r="BG1395" s="40"/>
      <c r="BH1395" s="119"/>
      <c r="BI1395" s="119"/>
      <c r="BJ1395" s="41"/>
      <c r="BK1395" s="41"/>
      <c r="BL1395" s="41"/>
      <c r="BM1395" s="41"/>
      <c r="BN1395" s="41"/>
      <c r="BO1395" s="41"/>
      <c r="BP1395" s="41"/>
      <c r="BQ1395" s="41"/>
      <c r="BR1395" s="41"/>
      <c r="BS1395" s="41"/>
      <c r="BT1395" s="114"/>
      <c r="BU1395" s="114"/>
      <c r="BV1395" s="114"/>
      <c r="BW1395" s="114"/>
      <c r="BX1395" s="14"/>
      <c r="BY1395" s="14"/>
      <c r="BZ1395" s="15"/>
      <c r="CA1395" s="263"/>
      <c r="CB1395" s="263"/>
      <c r="CC1395" s="263"/>
      <c r="CD1395" s="263"/>
      <c r="CE1395" s="264"/>
      <c r="CF1395" s="264"/>
      <c r="CG1395" s="264"/>
      <c r="CH1395" s="2"/>
    </row>
    <row r="1396" spans="1:86" s="1" customFormat="1" x14ac:dyDescent="0.2">
      <c r="A1396" s="28"/>
      <c r="B1396" s="28"/>
      <c r="C1396" s="28"/>
      <c r="D1396" s="29"/>
      <c r="E1396" s="29"/>
      <c r="F1396" s="111"/>
      <c r="G1396" s="111"/>
      <c r="H1396" s="107"/>
      <c r="I1396" s="115"/>
      <c r="J1396" s="115"/>
      <c r="K1396" s="107"/>
      <c r="L1396" s="115"/>
      <c r="M1396" s="115"/>
      <c r="N1396" s="115"/>
      <c r="O1396" s="115"/>
      <c r="P1396" s="115"/>
      <c r="Q1396" s="30"/>
      <c r="R1396" s="109"/>
      <c r="S1396" s="30"/>
      <c r="T1396" s="30"/>
      <c r="U1396" s="31"/>
      <c r="V1396" s="30"/>
      <c r="W1396" s="30"/>
      <c r="X1396" s="32"/>
      <c r="Y1396" s="33"/>
      <c r="Z1396" s="33"/>
      <c r="AA1396" s="34"/>
      <c r="AB1396" s="52"/>
      <c r="AC1396" s="34"/>
      <c r="AD1396" s="52"/>
      <c r="AE1396" s="35"/>
      <c r="AF1396" s="35"/>
      <c r="AG1396" s="35"/>
      <c r="AH1396" s="35"/>
      <c r="AI1396" s="54"/>
      <c r="AJ1396" s="54"/>
      <c r="AK1396" s="54"/>
      <c r="AL1396" s="54"/>
      <c r="AM1396" s="54"/>
      <c r="AN1396" s="54"/>
      <c r="AO1396" s="54"/>
      <c r="AP1396" s="54"/>
      <c r="AQ1396" s="54"/>
      <c r="AR1396" s="36"/>
      <c r="AS1396" s="116"/>
      <c r="AT1396" s="37"/>
      <c r="AU1396" s="37"/>
      <c r="AV1396" s="16"/>
      <c r="AW1396" s="16"/>
      <c r="AX1396" s="40"/>
      <c r="AY1396" s="40"/>
      <c r="AZ1396" s="40"/>
      <c r="BA1396" s="40"/>
      <c r="BB1396" s="40"/>
      <c r="BC1396" s="40"/>
      <c r="BD1396" s="40"/>
      <c r="BE1396" s="40"/>
      <c r="BF1396" s="40"/>
      <c r="BG1396" s="40"/>
      <c r="BH1396" s="119"/>
      <c r="BI1396" s="119"/>
      <c r="BJ1396" s="41"/>
      <c r="BK1396" s="41"/>
      <c r="BL1396" s="41"/>
      <c r="BM1396" s="41"/>
      <c r="BN1396" s="41"/>
      <c r="BO1396" s="41"/>
      <c r="BP1396" s="41"/>
      <c r="BQ1396" s="41"/>
      <c r="BR1396" s="41"/>
      <c r="BS1396" s="41"/>
      <c r="BT1396" s="114"/>
      <c r="BU1396" s="114"/>
      <c r="BV1396" s="114"/>
      <c r="BW1396" s="114"/>
      <c r="BX1396" s="14"/>
      <c r="BY1396" s="14"/>
      <c r="BZ1396" s="15"/>
      <c r="CA1396" s="263"/>
      <c r="CB1396" s="263"/>
      <c r="CC1396" s="263"/>
      <c r="CD1396" s="263"/>
      <c r="CE1396" s="264"/>
      <c r="CF1396" s="264"/>
      <c r="CG1396" s="264"/>
      <c r="CH1396" s="2"/>
    </row>
    <row r="1397" spans="1:86" s="1" customFormat="1" x14ac:dyDescent="0.2">
      <c r="A1397" s="28"/>
      <c r="B1397" s="28"/>
      <c r="C1397" s="28"/>
      <c r="D1397" s="29"/>
      <c r="E1397" s="29"/>
      <c r="F1397" s="111"/>
      <c r="G1397" s="111"/>
      <c r="H1397" s="107"/>
      <c r="I1397" s="115"/>
      <c r="J1397" s="115"/>
      <c r="K1397" s="107"/>
      <c r="L1397" s="115"/>
      <c r="M1397" s="115"/>
      <c r="N1397" s="115"/>
      <c r="O1397" s="115"/>
      <c r="P1397" s="115"/>
      <c r="Q1397" s="30"/>
      <c r="R1397" s="109"/>
      <c r="S1397" s="30"/>
      <c r="T1397" s="30"/>
      <c r="U1397" s="31"/>
      <c r="V1397" s="30"/>
      <c r="W1397" s="30"/>
      <c r="X1397" s="32"/>
      <c r="Y1397" s="33"/>
      <c r="Z1397" s="33"/>
      <c r="AA1397" s="34"/>
      <c r="AB1397" s="52"/>
      <c r="AC1397" s="34"/>
      <c r="AD1397" s="52"/>
      <c r="AE1397" s="35"/>
      <c r="AF1397" s="35"/>
      <c r="AG1397" s="35"/>
      <c r="AH1397" s="35"/>
      <c r="AI1397" s="54"/>
      <c r="AJ1397" s="54"/>
      <c r="AK1397" s="54"/>
      <c r="AL1397" s="54"/>
      <c r="AM1397" s="54"/>
      <c r="AN1397" s="54"/>
      <c r="AO1397" s="54"/>
      <c r="AP1397" s="54"/>
      <c r="AQ1397" s="54"/>
      <c r="AR1397" s="36"/>
      <c r="AS1397" s="116"/>
      <c r="AT1397" s="37"/>
      <c r="AU1397" s="37"/>
      <c r="AV1397" s="16"/>
      <c r="AW1397" s="16"/>
      <c r="AX1397" s="40"/>
      <c r="AY1397" s="40"/>
      <c r="AZ1397" s="40"/>
      <c r="BA1397" s="40"/>
      <c r="BB1397" s="40"/>
      <c r="BC1397" s="40"/>
      <c r="BD1397" s="40"/>
      <c r="BE1397" s="40"/>
      <c r="BF1397" s="40"/>
      <c r="BG1397" s="40"/>
      <c r="BH1397" s="119"/>
      <c r="BI1397" s="119"/>
      <c r="BJ1397" s="41"/>
      <c r="BK1397" s="41"/>
      <c r="BL1397" s="41"/>
      <c r="BM1397" s="41"/>
      <c r="BN1397" s="41"/>
      <c r="BO1397" s="41"/>
      <c r="BP1397" s="41"/>
      <c r="BQ1397" s="41"/>
      <c r="BR1397" s="41"/>
      <c r="BS1397" s="41"/>
      <c r="BT1397" s="114"/>
      <c r="BU1397" s="114"/>
      <c r="BV1397" s="114"/>
      <c r="BW1397" s="114"/>
      <c r="BX1397" s="14"/>
      <c r="BY1397" s="14"/>
      <c r="BZ1397" s="15"/>
      <c r="CA1397" s="263"/>
      <c r="CB1397" s="263"/>
      <c r="CC1397" s="263"/>
      <c r="CD1397" s="263"/>
      <c r="CE1397" s="264"/>
      <c r="CF1397" s="264"/>
      <c r="CG1397" s="264"/>
      <c r="CH1397" s="2"/>
    </row>
    <row r="1398" spans="1:86" s="1" customFormat="1" x14ac:dyDescent="0.2">
      <c r="A1398" s="28"/>
      <c r="B1398" s="28"/>
      <c r="C1398" s="28"/>
      <c r="D1398" s="29"/>
      <c r="E1398" s="29"/>
      <c r="F1398" s="111"/>
      <c r="G1398" s="111"/>
      <c r="H1398" s="107"/>
      <c r="I1398" s="115"/>
      <c r="J1398" s="115"/>
      <c r="K1398" s="107"/>
      <c r="L1398" s="115"/>
      <c r="M1398" s="115"/>
      <c r="N1398" s="115"/>
      <c r="O1398" s="115"/>
      <c r="P1398" s="115"/>
      <c r="Q1398" s="30"/>
      <c r="R1398" s="109"/>
      <c r="S1398" s="30"/>
      <c r="T1398" s="30"/>
      <c r="U1398" s="31"/>
      <c r="V1398" s="30"/>
      <c r="W1398" s="30"/>
      <c r="X1398" s="32"/>
      <c r="Y1398" s="33"/>
      <c r="Z1398" s="33"/>
      <c r="AA1398" s="34"/>
      <c r="AB1398" s="52"/>
      <c r="AC1398" s="34"/>
      <c r="AD1398" s="52"/>
      <c r="AE1398" s="35"/>
      <c r="AF1398" s="35"/>
      <c r="AG1398" s="35"/>
      <c r="AH1398" s="35"/>
      <c r="AI1398" s="54"/>
      <c r="AJ1398" s="54"/>
      <c r="AK1398" s="54"/>
      <c r="AL1398" s="54"/>
      <c r="AM1398" s="54"/>
      <c r="AN1398" s="54"/>
      <c r="AO1398" s="54"/>
      <c r="AP1398" s="54"/>
      <c r="AQ1398" s="54"/>
      <c r="AR1398" s="36"/>
      <c r="AS1398" s="116"/>
      <c r="AT1398" s="37"/>
      <c r="AU1398" s="37"/>
      <c r="AV1398" s="16"/>
      <c r="AW1398" s="16"/>
      <c r="AX1398" s="40"/>
      <c r="AY1398" s="40"/>
      <c r="AZ1398" s="40"/>
      <c r="BA1398" s="40"/>
      <c r="BB1398" s="40"/>
      <c r="BC1398" s="40"/>
      <c r="BD1398" s="40"/>
      <c r="BE1398" s="40"/>
      <c r="BF1398" s="40"/>
      <c r="BG1398" s="40"/>
      <c r="BH1398" s="119"/>
      <c r="BI1398" s="119"/>
      <c r="BJ1398" s="41"/>
      <c r="BK1398" s="41"/>
      <c r="BL1398" s="41"/>
      <c r="BM1398" s="41"/>
      <c r="BN1398" s="41"/>
      <c r="BO1398" s="41"/>
      <c r="BP1398" s="41"/>
      <c r="BQ1398" s="41"/>
      <c r="BR1398" s="41"/>
      <c r="BS1398" s="41"/>
      <c r="BT1398" s="114"/>
      <c r="BU1398" s="114"/>
      <c r="BV1398" s="114"/>
      <c r="BW1398" s="114"/>
      <c r="BX1398" s="14"/>
      <c r="BY1398" s="14"/>
      <c r="BZ1398" s="15"/>
      <c r="CA1398" s="263"/>
      <c r="CB1398" s="263"/>
      <c r="CC1398" s="263"/>
      <c r="CD1398" s="263"/>
      <c r="CE1398" s="264"/>
      <c r="CF1398" s="264"/>
      <c r="CG1398" s="264"/>
      <c r="CH1398" s="2"/>
    </row>
    <row r="1399" spans="1:86" s="1" customFormat="1" x14ac:dyDescent="0.2">
      <c r="A1399" s="28"/>
      <c r="B1399" s="28"/>
      <c r="C1399" s="28"/>
      <c r="D1399" s="29"/>
      <c r="E1399" s="29"/>
      <c r="F1399" s="111"/>
      <c r="G1399" s="111"/>
      <c r="H1399" s="107"/>
      <c r="I1399" s="115"/>
      <c r="J1399" s="115"/>
      <c r="K1399" s="107"/>
      <c r="L1399" s="115"/>
      <c r="M1399" s="115"/>
      <c r="N1399" s="115"/>
      <c r="O1399" s="115"/>
      <c r="P1399" s="115"/>
      <c r="Q1399" s="30"/>
      <c r="R1399" s="109"/>
      <c r="S1399" s="30"/>
      <c r="T1399" s="30"/>
      <c r="U1399" s="31"/>
      <c r="V1399" s="30"/>
      <c r="W1399" s="30"/>
      <c r="X1399" s="32"/>
      <c r="Y1399" s="33"/>
      <c r="Z1399" s="33"/>
      <c r="AA1399" s="34"/>
      <c r="AB1399" s="52"/>
      <c r="AC1399" s="34"/>
      <c r="AD1399" s="52"/>
      <c r="AE1399" s="35"/>
      <c r="AF1399" s="35"/>
      <c r="AG1399" s="35"/>
      <c r="AH1399" s="35"/>
      <c r="AI1399" s="54"/>
      <c r="AJ1399" s="54"/>
      <c r="AK1399" s="54"/>
      <c r="AL1399" s="54"/>
      <c r="AM1399" s="54"/>
      <c r="AN1399" s="54"/>
      <c r="AO1399" s="54"/>
      <c r="AP1399" s="54"/>
      <c r="AQ1399" s="54"/>
      <c r="AR1399" s="36"/>
      <c r="AS1399" s="116"/>
      <c r="AT1399" s="37"/>
      <c r="AU1399" s="37"/>
      <c r="AV1399" s="16"/>
      <c r="AW1399" s="16"/>
      <c r="AX1399" s="40"/>
      <c r="AY1399" s="40"/>
      <c r="AZ1399" s="40"/>
      <c r="BA1399" s="40"/>
      <c r="BB1399" s="40"/>
      <c r="BC1399" s="40"/>
      <c r="BD1399" s="40"/>
      <c r="BE1399" s="40"/>
      <c r="BF1399" s="40"/>
      <c r="BG1399" s="40"/>
      <c r="BH1399" s="119"/>
      <c r="BI1399" s="119"/>
      <c r="BJ1399" s="41"/>
      <c r="BK1399" s="41"/>
      <c r="BL1399" s="41"/>
      <c r="BM1399" s="41"/>
      <c r="BN1399" s="41"/>
      <c r="BO1399" s="41"/>
      <c r="BP1399" s="41"/>
      <c r="BQ1399" s="41"/>
      <c r="BR1399" s="41"/>
      <c r="BS1399" s="41"/>
      <c r="BT1399" s="114"/>
      <c r="BU1399" s="114"/>
      <c r="BV1399" s="114"/>
      <c r="BW1399" s="114"/>
      <c r="BX1399" s="14"/>
      <c r="BY1399" s="14"/>
      <c r="BZ1399" s="15"/>
      <c r="CA1399" s="263"/>
      <c r="CB1399" s="263"/>
      <c r="CC1399" s="263"/>
      <c r="CD1399" s="263"/>
      <c r="CE1399" s="264"/>
      <c r="CF1399" s="264"/>
      <c r="CG1399" s="264"/>
      <c r="CH1399" s="2"/>
    </row>
    <row r="1400" spans="1:86" s="1" customFormat="1" x14ac:dyDescent="0.2">
      <c r="A1400" s="28"/>
      <c r="B1400" s="28"/>
      <c r="C1400" s="28"/>
      <c r="D1400" s="29"/>
      <c r="E1400" s="29"/>
      <c r="F1400" s="111"/>
      <c r="G1400" s="111"/>
      <c r="H1400" s="107"/>
      <c r="I1400" s="115"/>
      <c r="J1400" s="115"/>
      <c r="K1400" s="107"/>
      <c r="L1400" s="115"/>
      <c r="M1400" s="115"/>
      <c r="N1400" s="115"/>
      <c r="O1400" s="115"/>
      <c r="P1400" s="115"/>
      <c r="Q1400" s="30"/>
      <c r="R1400" s="109"/>
      <c r="S1400" s="30"/>
      <c r="T1400" s="30"/>
      <c r="U1400" s="31"/>
      <c r="V1400" s="30"/>
      <c r="W1400" s="30"/>
      <c r="X1400" s="32"/>
      <c r="Y1400" s="33"/>
      <c r="Z1400" s="33"/>
      <c r="AA1400" s="34"/>
      <c r="AB1400" s="52"/>
      <c r="AC1400" s="34"/>
      <c r="AD1400" s="52"/>
      <c r="AE1400" s="35"/>
      <c r="AF1400" s="35"/>
      <c r="AG1400" s="35"/>
      <c r="AH1400" s="35"/>
      <c r="AI1400" s="54"/>
      <c r="AJ1400" s="54"/>
      <c r="AK1400" s="54"/>
      <c r="AL1400" s="54"/>
      <c r="AM1400" s="54"/>
      <c r="AN1400" s="54"/>
      <c r="AO1400" s="54"/>
      <c r="AP1400" s="54"/>
      <c r="AQ1400" s="54"/>
      <c r="AR1400" s="36"/>
      <c r="AS1400" s="116"/>
      <c r="AT1400" s="37"/>
      <c r="AU1400" s="37"/>
      <c r="AV1400" s="16"/>
      <c r="AW1400" s="16"/>
      <c r="AX1400" s="40"/>
      <c r="AY1400" s="40"/>
      <c r="AZ1400" s="40"/>
      <c r="BA1400" s="40"/>
      <c r="BB1400" s="40"/>
      <c r="BC1400" s="40"/>
      <c r="BD1400" s="40"/>
      <c r="BE1400" s="40"/>
      <c r="BF1400" s="40"/>
      <c r="BG1400" s="40"/>
      <c r="BH1400" s="119"/>
      <c r="BI1400" s="119"/>
      <c r="BJ1400" s="41"/>
      <c r="BK1400" s="41"/>
      <c r="BL1400" s="41"/>
      <c r="BM1400" s="41"/>
      <c r="BN1400" s="41"/>
      <c r="BO1400" s="41"/>
      <c r="BP1400" s="41"/>
      <c r="BQ1400" s="41"/>
      <c r="BR1400" s="41"/>
      <c r="BS1400" s="41"/>
      <c r="BT1400" s="114"/>
      <c r="BU1400" s="114"/>
      <c r="BV1400" s="114"/>
      <c r="BW1400" s="114"/>
      <c r="BX1400" s="14"/>
      <c r="BY1400" s="14"/>
      <c r="BZ1400" s="15"/>
      <c r="CA1400" s="263"/>
      <c r="CB1400" s="263"/>
      <c r="CC1400" s="263"/>
      <c r="CD1400" s="263"/>
      <c r="CE1400" s="264"/>
      <c r="CF1400" s="264"/>
      <c r="CG1400" s="264"/>
      <c r="CH1400" s="2"/>
    </row>
    <row r="1401" spans="1:86" s="1" customFormat="1" x14ac:dyDescent="0.2">
      <c r="A1401" s="28"/>
      <c r="B1401" s="28"/>
      <c r="C1401" s="28"/>
      <c r="D1401" s="29"/>
      <c r="E1401" s="29"/>
      <c r="F1401" s="111"/>
      <c r="G1401" s="111"/>
      <c r="H1401" s="107"/>
      <c r="I1401" s="115"/>
      <c r="J1401" s="115"/>
      <c r="K1401" s="107"/>
      <c r="L1401" s="115"/>
      <c r="M1401" s="115"/>
      <c r="N1401" s="115"/>
      <c r="O1401" s="115"/>
      <c r="P1401" s="115"/>
      <c r="Q1401" s="30"/>
      <c r="R1401" s="109"/>
      <c r="S1401" s="30"/>
      <c r="T1401" s="30"/>
      <c r="U1401" s="31"/>
      <c r="V1401" s="30"/>
      <c r="W1401" s="30"/>
      <c r="X1401" s="32"/>
      <c r="Y1401" s="33"/>
      <c r="Z1401" s="33"/>
      <c r="AA1401" s="34"/>
      <c r="AB1401" s="52"/>
      <c r="AC1401" s="34"/>
      <c r="AD1401" s="52"/>
      <c r="AE1401" s="35"/>
      <c r="AF1401" s="35"/>
      <c r="AG1401" s="35"/>
      <c r="AH1401" s="35"/>
      <c r="AI1401" s="54"/>
      <c r="AJ1401" s="54"/>
      <c r="AK1401" s="54"/>
      <c r="AL1401" s="54"/>
      <c r="AM1401" s="54"/>
      <c r="AN1401" s="54"/>
      <c r="AO1401" s="54"/>
      <c r="AP1401" s="54"/>
      <c r="AQ1401" s="54"/>
      <c r="AR1401" s="36"/>
      <c r="AS1401" s="116"/>
      <c r="AT1401" s="37"/>
      <c r="AU1401" s="37"/>
      <c r="AV1401" s="16"/>
      <c r="AW1401" s="16"/>
      <c r="AX1401" s="40"/>
      <c r="AY1401" s="40"/>
      <c r="AZ1401" s="40"/>
      <c r="BA1401" s="40"/>
      <c r="BB1401" s="40"/>
      <c r="BC1401" s="40"/>
      <c r="BD1401" s="40"/>
      <c r="BE1401" s="40"/>
      <c r="BF1401" s="40"/>
      <c r="BG1401" s="40"/>
      <c r="BH1401" s="119"/>
      <c r="BI1401" s="119"/>
      <c r="BJ1401" s="41"/>
      <c r="BK1401" s="41"/>
      <c r="BL1401" s="41"/>
      <c r="BM1401" s="41"/>
      <c r="BN1401" s="41"/>
      <c r="BO1401" s="41"/>
      <c r="BP1401" s="41"/>
      <c r="BQ1401" s="41"/>
      <c r="BR1401" s="41"/>
      <c r="BS1401" s="41"/>
      <c r="BT1401" s="114"/>
      <c r="BU1401" s="114"/>
      <c r="BV1401" s="114"/>
      <c r="BW1401" s="114"/>
      <c r="BX1401" s="14"/>
      <c r="BY1401" s="14"/>
      <c r="BZ1401" s="15"/>
      <c r="CA1401" s="263"/>
      <c r="CB1401" s="263"/>
      <c r="CC1401" s="263"/>
      <c r="CD1401" s="263"/>
      <c r="CE1401" s="264"/>
      <c r="CF1401" s="264"/>
      <c r="CG1401" s="264"/>
      <c r="CH1401" s="2"/>
    </row>
    <row r="1402" spans="1:86" s="1" customFormat="1" x14ac:dyDescent="0.2">
      <c r="A1402" s="28"/>
      <c r="B1402" s="28"/>
      <c r="C1402" s="28"/>
      <c r="D1402" s="29"/>
      <c r="E1402" s="29"/>
      <c r="F1402" s="111"/>
      <c r="G1402" s="111"/>
      <c r="H1402" s="107"/>
      <c r="I1402" s="115"/>
      <c r="J1402" s="115"/>
      <c r="K1402" s="107"/>
      <c r="L1402" s="115"/>
      <c r="M1402" s="115"/>
      <c r="N1402" s="115"/>
      <c r="O1402" s="115"/>
      <c r="P1402" s="115"/>
      <c r="Q1402" s="30"/>
      <c r="R1402" s="109"/>
      <c r="S1402" s="30"/>
      <c r="T1402" s="30"/>
      <c r="U1402" s="31"/>
      <c r="V1402" s="30"/>
      <c r="W1402" s="30"/>
      <c r="X1402" s="32"/>
      <c r="Y1402" s="33"/>
      <c r="Z1402" s="33"/>
      <c r="AA1402" s="34"/>
      <c r="AB1402" s="52"/>
      <c r="AC1402" s="34"/>
      <c r="AD1402" s="52"/>
      <c r="AE1402" s="35"/>
      <c r="AF1402" s="35"/>
      <c r="AG1402" s="35"/>
      <c r="AH1402" s="35"/>
      <c r="AI1402" s="54"/>
      <c r="AJ1402" s="54"/>
      <c r="AK1402" s="54"/>
      <c r="AL1402" s="54"/>
      <c r="AM1402" s="54"/>
      <c r="AN1402" s="54"/>
      <c r="AO1402" s="54"/>
      <c r="AP1402" s="54"/>
      <c r="AQ1402" s="54"/>
      <c r="AR1402" s="36"/>
      <c r="AS1402" s="116"/>
      <c r="AT1402" s="37"/>
      <c r="AU1402" s="37"/>
      <c r="AV1402" s="16"/>
      <c r="AW1402" s="16"/>
      <c r="AX1402" s="40"/>
      <c r="AY1402" s="40"/>
      <c r="AZ1402" s="40"/>
      <c r="BA1402" s="40"/>
      <c r="BB1402" s="40"/>
      <c r="BC1402" s="40"/>
      <c r="BD1402" s="40"/>
      <c r="BE1402" s="40"/>
      <c r="BF1402" s="40"/>
      <c r="BG1402" s="40"/>
      <c r="BH1402" s="119"/>
      <c r="BI1402" s="119"/>
      <c r="BJ1402" s="41"/>
      <c r="BK1402" s="41"/>
      <c r="BL1402" s="41"/>
      <c r="BM1402" s="41"/>
      <c r="BN1402" s="41"/>
      <c r="BO1402" s="41"/>
      <c r="BP1402" s="41"/>
      <c r="BQ1402" s="41"/>
      <c r="BR1402" s="41"/>
      <c r="BS1402" s="41"/>
      <c r="BT1402" s="114"/>
      <c r="BU1402" s="114"/>
      <c r="BV1402" s="114"/>
      <c r="BW1402" s="114"/>
      <c r="BX1402" s="14"/>
      <c r="BY1402" s="14"/>
      <c r="BZ1402" s="15"/>
      <c r="CA1402" s="263"/>
      <c r="CB1402" s="263"/>
      <c r="CC1402" s="263"/>
      <c r="CD1402" s="263"/>
      <c r="CE1402" s="264"/>
      <c r="CF1402" s="264"/>
      <c r="CG1402" s="264"/>
      <c r="CH1402" s="2"/>
    </row>
    <row r="1403" spans="1:86" s="1" customFormat="1" x14ac:dyDescent="0.2">
      <c r="A1403" s="28"/>
      <c r="B1403" s="28"/>
      <c r="C1403" s="28"/>
      <c r="D1403" s="29"/>
      <c r="E1403" s="29"/>
      <c r="F1403" s="111"/>
      <c r="G1403" s="111"/>
      <c r="H1403" s="107"/>
      <c r="I1403" s="115"/>
      <c r="J1403" s="115"/>
      <c r="K1403" s="107"/>
      <c r="L1403" s="115"/>
      <c r="M1403" s="115"/>
      <c r="N1403" s="115"/>
      <c r="O1403" s="115"/>
      <c r="P1403" s="115"/>
      <c r="Q1403" s="30"/>
      <c r="R1403" s="109"/>
      <c r="S1403" s="30"/>
      <c r="T1403" s="30"/>
      <c r="U1403" s="31"/>
      <c r="V1403" s="30"/>
      <c r="W1403" s="30"/>
      <c r="X1403" s="32"/>
      <c r="Y1403" s="33"/>
      <c r="Z1403" s="33"/>
      <c r="AA1403" s="34"/>
      <c r="AB1403" s="52"/>
      <c r="AC1403" s="34"/>
      <c r="AD1403" s="52"/>
      <c r="AE1403" s="35"/>
      <c r="AF1403" s="35"/>
      <c r="AG1403" s="35"/>
      <c r="AH1403" s="35"/>
      <c r="AI1403" s="54"/>
      <c r="AJ1403" s="54"/>
      <c r="AK1403" s="54"/>
      <c r="AL1403" s="54"/>
      <c r="AM1403" s="54"/>
      <c r="AN1403" s="54"/>
      <c r="AO1403" s="54"/>
      <c r="AP1403" s="54"/>
      <c r="AQ1403" s="54"/>
      <c r="AR1403" s="36"/>
      <c r="AS1403" s="116"/>
      <c r="AT1403" s="37"/>
      <c r="AU1403" s="37"/>
      <c r="AV1403" s="16"/>
      <c r="AW1403" s="16"/>
      <c r="AX1403" s="40"/>
      <c r="AY1403" s="40"/>
      <c r="AZ1403" s="40"/>
      <c r="BA1403" s="40"/>
      <c r="BB1403" s="40"/>
      <c r="BC1403" s="40"/>
      <c r="BD1403" s="40"/>
      <c r="BE1403" s="40"/>
      <c r="BF1403" s="40"/>
      <c r="BG1403" s="40"/>
      <c r="BH1403" s="119"/>
      <c r="BI1403" s="119"/>
      <c r="BJ1403" s="41"/>
      <c r="BK1403" s="41"/>
      <c r="BL1403" s="41"/>
      <c r="BM1403" s="41"/>
      <c r="BN1403" s="41"/>
      <c r="BO1403" s="41"/>
      <c r="BP1403" s="41"/>
      <c r="BQ1403" s="41"/>
      <c r="BR1403" s="41"/>
      <c r="BS1403" s="41"/>
      <c r="BT1403" s="114"/>
      <c r="BU1403" s="114"/>
      <c r="BV1403" s="114"/>
      <c r="BW1403" s="114"/>
      <c r="BX1403" s="14"/>
      <c r="BY1403" s="14"/>
      <c r="BZ1403" s="15"/>
      <c r="CA1403" s="263"/>
      <c r="CB1403" s="263"/>
      <c r="CC1403" s="263"/>
      <c r="CD1403" s="263"/>
      <c r="CE1403" s="264"/>
      <c r="CF1403" s="264"/>
      <c r="CG1403" s="264"/>
      <c r="CH1403" s="2"/>
    </row>
    <row r="1404" spans="1:86" s="1" customFormat="1" x14ac:dyDescent="0.2">
      <c r="A1404" s="28"/>
      <c r="B1404" s="28"/>
      <c r="C1404" s="28"/>
      <c r="D1404" s="29"/>
      <c r="E1404" s="29"/>
      <c r="F1404" s="111"/>
      <c r="G1404" s="111"/>
      <c r="H1404" s="107"/>
      <c r="I1404" s="115"/>
      <c r="J1404" s="115"/>
      <c r="K1404" s="107"/>
      <c r="L1404" s="115"/>
      <c r="M1404" s="115"/>
      <c r="N1404" s="115"/>
      <c r="O1404" s="115"/>
      <c r="P1404" s="115"/>
      <c r="Q1404" s="30"/>
      <c r="R1404" s="109"/>
      <c r="S1404" s="30"/>
      <c r="T1404" s="30"/>
      <c r="U1404" s="31"/>
      <c r="V1404" s="30"/>
      <c r="W1404" s="30"/>
      <c r="X1404" s="32"/>
      <c r="Y1404" s="33"/>
      <c r="Z1404" s="33"/>
      <c r="AA1404" s="34"/>
      <c r="AB1404" s="52"/>
      <c r="AC1404" s="34"/>
      <c r="AD1404" s="52"/>
      <c r="AE1404" s="35"/>
      <c r="AF1404" s="35"/>
      <c r="AG1404" s="35"/>
      <c r="AH1404" s="35"/>
      <c r="AI1404" s="54"/>
      <c r="AJ1404" s="54"/>
      <c r="AK1404" s="54"/>
      <c r="AL1404" s="54"/>
      <c r="AM1404" s="54"/>
      <c r="AN1404" s="54"/>
      <c r="AO1404" s="54"/>
      <c r="AP1404" s="54"/>
      <c r="AQ1404" s="54"/>
      <c r="AR1404" s="36"/>
      <c r="AS1404" s="116"/>
      <c r="AT1404" s="37"/>
      <c r="AU1404" s="37"/>
      <c r="AV1404" s="16"/>
      <c r="AW1404" s="16"/>
      <c r="AX1404" s="40"/>
      <c r="AY1404" s="40"/>
      <c r="AZ1404" s="40"/>
      <c r="BA1404" s="40"/>
      <c r="BB1404" s="40"/>
      <c r="BC1404" s="40"/>
      <c r="BD1404" s="40"/>
      <c r="BE1404" s="40"/>
      <c r="BF1404" s="40"/>
      <c r="BG1404" s="40"/>
      <c r="BH1404" s="119"/>
      <c r="BI1404" s="119"/>
      <c r="BJ1404" s="41"/>
      <c r="BK1404" s="41"/>
      <c r="BL1404" s="41"/>
      <c r="BM1404" s="41"/>
      <c r="BN1404" s="41"/>
      <c r="BO1404" s="41"/>
      <c r="BP1404" s="41"/>
      <c r="BQ1404" s="41"/>
      <c r="BR1404" s="41"/>
      <c r="BS1404" s="41"/>
      <c r="BT1404" s="114"/>
      <c r="BU1404" s="114"/>
      <c r="BV1404" s="114"/>
      <c r="BW1404" s="114"/>
      <c r="BX1404" s="14"/>
      <c r="BY1404" s="14"/>
      <c r="BZ1404" s="15"/>
      <c r="CA1404" s="263"/>
      <c r="CB1404" s="263"/>
      <c r="CC1404" s="263"/>
      <c r="CD1404" s="263"/>
      <c r="CE1404" s="264"/>
      <c r="CF1404" s="264"/>
      <c r="CG1404" s="264"/>
      <c r="CH1404" s="2"/>
    </row>
    <row r="1405" spans="1:86" s="1" customFormat="1" x14ac:dyDescent="0.2">
      <c r="A1405" s="28"/>
      <c r="B1405" s="28"/>
      <c r="C1405" s="28"/>
      <c r="D1405" s="29"/>
      <c r="E1405" s="29"/>
      <c r="F1405" s="111"/>
      <c r="G1405" s="111"/>
      <c r="H1405" s="107"/>
      <c r="I1405" s="115"/>
      <c r="J1405" s="115"/>
      <c r="K1405" s="107"/>
      <c r="L1405" s="115"/>
      <c r="M1405" s="115"/>
      <c r="N1405" s="115"/>
      <c r="O1405" s="115"/>
      <c r="P1405" s="115"/>
      <c r="Q1405" s="30"/>
      <c r="R1405" s="109"/>
      <c r="S1405" s="30"/>
      <c r="T1405" s="30"/>
      <c r="U1405" s="31"/>
      <c r="V1405" s="30"/>
      <c r="W1405" s="30"/>
      <c r="X1405" s="32"/>
      <c r="Y1405" s="33"/>
      <c r="Z1405" s="33"/>
      <c r="AA1405" s="34"/>
      <c r="AB1405" s="52"/>
      <c r="AC1405" s="34"/>
      <c r="AD1405" s="52"/>
      <c r="AE1405" s="35"/>
      <c r="AF1405" s="35"/>
      <c r="AG1405" s="35"/>
      <c r="AH1405" s="35"/>
      <c r="AI1405" s="54"/>
      <c r="AJ1405" s="54"/>
      <c r="AK1405" s="54"/>
      <c r="AL1405" s="54"/>
      <c r="AM1405" s="54"/>
      <c r="AN1405" s="54"/>
      <c r="AO1405" s="54"/>
      <c r="AP1405" s="54"/>
      <c r="AQ1405" s="54"/>
      <c r="AR1405" s="36"/>
      <c r="AS1405" s="116"/>
      <c r="AT1405" s="37"/>
      <c r="AU1405" s="37"/>
      <c r="AV1405" s="16"/>
      <c r="AW1405" s="16"/>
      <c r="AX1405" s="40"/>
      <c r="AY1405" s="40"/>
      <c r="AZ1405" s="40"/>
      <c r="BA1405" s="40"/>
      <c r="BB1405" s="40"/>
      <c r="BC1405" s="40"/>
      <c r="BD1405" s="40"/>
      <c r="BE1405" s="40"/>
      <c r="BF1405" s="40"/>
      <c r="BG1405" s="40"/>
      <c r="BH1405" s="119"/>
      <c r="BI1405" s="119"/>
      <c r="BJ1405" s="41"/>
      <c r="BK1405" s="41"/>
      <c r="BL1405" s="41"/>
      <c r="BM1405" s="41"/>
      <c r="BN1405" s="41"/>
      <c r="BO1405" s="41"/>
      <c r="BP1405" s="41"/>
      <c r="BQ1405" s="41"/>
      <c r="BR1405" s="41"/>
      <c r="BS1405" s="41"/>
      <c r="BT1405" s="114"/>
      <c r="BU1405" s="114"/>
      <c r="BV1405" s="114"/>
      <c r="BW1405" s="114"/>
      <c r="BX1405" s="14"/>
      <c r="BY1405" s="14"/>
      <c r="BZ1405" s="15"/>
      <c r="CA1405" s="263"/>
      <c r="CB1405" s="263"/>
      <c r="CC1405" s="263"/>
      <c r="CD1405" s="263"/>
      <c r="CE1405" s="264"/>
      <c r="CF1405" s="264"/>
      <c r="CG1405" s="264"/>
      <c r="CH1405" s="2"/>
    </row>
    <row r="1406" spans="1:86" s="1" customFormat="1" x14ac:dyDescent="0.2">
      <c r="A1406" s="28"/>
      <c r="B1406" s="28"/>
      <c r="C1406" s="28"/>
      <c r="D1406" s="29"/>
      <c r="E1406" s="29"/>
      <c r="F1406" s="111"/>
      <c r="G1406" s="111"/>
      <c r="H1406" s="107"/>
      <c r="I1406" s="115"/>
      <c r="J1406" s="115"/>
      <c r="K1406" s="107"/>
      <c r="L1406" s="115"/>
      <c r="M1406" s="115"/>
      <c r="N1406" s="115"/>
      <c r="O1406" s="115"/>
      <c r="P1406" s="115"/>
      <c r="Q1406" s="30"/>
      <c r="R1406" s="109"/>
      <c r="S1406" s="30"/>
      <c r="T1406" s="30"/>
      <c r="U1406" s="31"/>
      <c r="V1406" s="30"/>
      <c r="W1406" s="30"/>
      <c r="X1406" s="32"/>
      <c r="Y1406" s="33"/>
      <c r="Z1406" s="33"/>
      <c r="AA1406" s="34"/>
      <c r="AB1406" s="52"/>
      <c r="AC1406" s="34"/>
      <c r="AD1406" s="52"/>
      <c r="AE1406" s="35"/>
      <c r="AF1406" s="35"/>
      <c r="AG1406" s="35"/>
      <c r="AH1406" s="35"/>
      <c r="AI1406" s="54"/>
      <c r="AJ1406" s="54"/>
      <c r="AK1406" s="54"/>
      <c r="AL1406" s="54"/>
      <c r="AM1406" s="54"/>
      <c r="AN1406" s="54"/>
      <c r="AO1406" s="54"/>
      <c r="AP1406" s="54"/>
      <c r="AQ1406" s="54"/>
      <c r="AR1406" s="36"/>
      <c r="AS1406" s="116"/>
      <c r="AT1406" s="37"/>
      <c r="AU1406" s="37"/>
      <c r="AV1406" s="16"/>
      <c r="AW1406" s="16"/>
      <c r="AX1406" s="40"/>
      <c r="AY1406" s="40"/>
      <c r="AZ1406" s="40"/>
      <c r="BA1406" s="40"/>
      <c r="BB1406" s="40"/>
      <c r="BC1406" s="40"/>
      <c r="BD1406" s="40"/>
      <c r="BE1406" s="40"/>
      <c r="BF1406" s="40"/>
      <c r="BG1406" s="40"/>
      <c r="BH1406" s="119"/>
      <c r="BI1406" s="119"/>
      <c r="BJ1406" s="41"/>
      <c r="BK1406" s="41"/>
      <c r="BL1406" s="41"/>
      <c r="BM1406" s="41"/>
      <c r="BN1406" s="41"/>
      <c r="BO1406" s="41"/>
      <c r="BP1406" s="41"/>
      <c r="BQ1406" s="41"/>
      <c r="BR1406" s="41"/>
      <c r="BS1406" s="41"/>
      <c r="BT1406" s="114"/>
      <c r="BU1406" s="114"/>
      <c r="BV1406" s="114"/>
      <c r="BW1406" s="114"/>
      <c r="BX1406" s="14"/>
      <c r="BY1406" s="14"/>
      <c r="BZ1406" s="15"/>
      <c r="CA1406" s="263"/>
      <c r="CB1406" s="263"/>
      <c r="CC1406" s="263"/>
      <c r="CD1406" s="263"/>
      <c r="CE1406" s="264"/>
      <c r="CF1406" s="264"/>
      <c r="CG1406" s="264"/>
      <c r="CH1406" s="2"/>
    </row>
    <row r="1407" spans="1:86" s="1" customFormat="1" x14ac:dyDescent="0.2">
      <c r="A1407" s="28"/>
      <c r="B1407" s="28"/>
      <c r="C1407" s="28"/>
      <c r="D1407" s="29"/>
      <c r="E1407" s="29"/>
      <c r="F1407" s="111"/>
      <c r="G1407" s="111"/>
      <c r="H1407" s="107"/>
      <c r="I1407" s="115"/>
      <c r="J1407" s="115"/>
      <c r="K1407" s="107"/>
      <c r="L1407" s="115"/>
      <c r="M1407" s="115"/>
      <c r="N1407" s="115"/>
      <c r="O1407" s="115"/>
      <c r="P1407" s="115"/>
      <c r="Q1407" s="30"/>
      <c r="R1407" s="109"/>
      <c r="S1407" s="30"/>
      <c r="T1407" s="30"/>
      <c r="U1407" s="31"/>
      <c r="V1407" s="30"/>
      <c r="W1407" s="30"/>
      <c r="X1407" s="32"/>
      <c r="Y1407" s="33"/>
      <c r="Z1407" s="33"/>
      <c r="AA1407" s="34"/>
      <c r="AB1407" s="52"/>
      <c r="AC1407" s="34"/>
      <c r="AD1407" s="52"/>
      <c r="AE1407" s="35"/>
      <c r="AF1407" s="35"/>
      <c r="AG1407" s="35"/>
      <c r="AH1407" s="35"/>
      <c r="AI1407" s="54"/>
      <c r="AJ1407" s="54"/>
      <c r="AK1407" s="54"/>
      <c r="AL1407" s="54"/>
      <c r="AM1407" s="54"/>
      <c r="AN1407" s="54"/>
      <c r="AO1407" s="54"/>
      <c r="AP1407" s="54"/>
      <c r="AQ1407" s="54"/>
      <c r="AR1407" s="36"/>
      <c r="AS1407" s="116"/>
      <c r="AT1407" s="37"/>
      <c r="AU1407" s="37"/>
      <c r="AV1407" s="16"/>
      <c r="AW1407" s="16"/>
      <c r="AX1407" s="40"/>
      <c r="AY1407" s="40"/>
      <c r="AZ1407" s="40"/>
      <c r="BA1407" s="40"/>
      <c r="BB1407" s="40"/>
      <c r="BC1407" s="40"/>
      <c r="BD1407" s="40"/>
      <c r="BE1407" s="40"/>
      <c r="BF1407" s="40"/>
      <c r="BG1407" s="40"/>
      <c r="BH1407" s="119"/>
      <c r="BI1407" s="119"/>
      <c r="BJ1407" s="41"/>
      <c r="BK1407" s="41"/>
      <c r="BL1407" s="41"/>
      <c r="BM1407" s="41"/>
      <c r="BN1407" s="41"/>
      <c r="BO1407" s="41"/>
      <c r="BP1407" s="41"/>
      <c r="BQ1407" s="41"/>
      <c r="BR1407" s="41"/>
      <c r="BS1407" s="41"/>
      <c r="BT1407" s="114"/>
      <c r="BU1407" s="114"/>
      <c r="BV1407" s="114"/>
      <c r="BW1407" s="114"/>
      <c r="BX1407" s="14"/>
      <c r="BY1407" s="14"/>
      <c r="BZ1407" s="15"/>
      <c r="CA1407" s="263"/>
      <c r="CB1407" s="263"/>
      <c r="CC1407" s="263"/>
      <c r="CD1407" s="263"/>
      <c r="CE1407" s="264"/>
      <c r="CF1407" s="264"/>
      <c r="CG1407" s="264"/>
      <c r="CH1407" s="2"/>
    </row>
    <row r="1408" spans="1:86" s="1" customFormat="1" x14ac:dyDescent="0.2">
      <c r="A1408" s="28"/>
      <c r="B1408" s="28"/>
      <c r="C1408" s="28"/>
      <c r="D1408" s="29"/>
      <c r="E1408" s="29"/>
      <c r="F1408" s="111"/>
      <c r="G1408" s="111"/>
      <c r="H1408" s="107"/>
      <c r="I1408" s="115"/>
      <c r="J1408" s="115"/>
      <c r="K1408" s="107"/>
      <c r="L1408" s="115"/>
      <c r="M1408" s="115"/>
      <c r="N1408" s="115"/>
      <c r="O1408" s="115"/>
      <c r="P1408" s="115"/>
      <c r="Q1408" s="30"/>
      <c r="R1408" s="109"/>
      <c r="S1408" s="30"/>
      <c r="T1408" s="30"/>
      <c r="U1408" s="31"/>
      <c r="V1408" s="30"/>
      <c r="W1408" s="30"/>
      <c r="X1408" s="32"/>
      <c r="Y1408" s="33"/>
      <c r="Z1408" s="33"/>
      <c r="AA1408" s="34"/>
      <c r="AB1408" s="52"/>
      <c r="AC1408" s="34"/>
      <c r="AD1408" s="52"/>
      <c r="AE1408" s="35"/>
      <c r="AF1408" s="35"/>
      <c r="AG1408" s="35"/>
      <c r="AH1408" s="35"/>
      <c r="AI1408" s="54"/>
      <c r="AJ1408" s="54"/>
      <c r="AK1408" s="54"/>
      <c r="AL1408" s="54"/>
      <c r="AM1408" s="54"/>
      <c r="AN1408" s="54"/>
      <c r="AO1408" s="54"/>
      <c r="AP1408" s="54"/>
      <c r="AQ1408" s="54"/>
      <c r="AR1408" s="36"/>
      <c r="AS1408" s="116"/>
      <c r="AT1408" s="37"/>
      <c r="AU1408" s="37"/>
      <c r="AV1408" s="16"/>
      <c r="AW1408" s="16"/>
      <c r="AX1408" s="40"/>
      <c r="AY1408" s="40"/>
      <c r="AZ1408" s="40"/>
      <c r="BA1408" s="40"/>
      <c r="BB1408" s="40"/>
      <c r="BC1408" s="40"/>
      <c r="BD1408" s="40"/>
      <c r="BE1408" s="40"/>
      <c r="BF1408" s="40"/>
      <c r="BG1408" s="40"/>
      <c r="BH1408" s="119"/>
      <c r="BI1408" s="119"/>
      <c r="BJ1408" s="41"/>
      <c r="BK1408" s="41"/>
      <c r="BL1408" s="41"/>
      <c r="BM1408" s="41"/>
      <c r="BN1408" s="41"/>
      <c r="BO1408" s="41"/>
      <c r="BP1408" s="41"/>
      <c r="BQ1408" s="41"/>
      <c r="BR1408" s="41"/>
      <c r="BS1408" s="41"/>
      <c r="BT1408" s="114"/>
      <c r="BU1408" s="114"/>
      <c r="BV1408" s="114"/>
      <c r="BW1408" s="114"/>
      <c r="BX1408" s="14"/>
      <c r="BY1408" s="14"/>
      <c r="BZ1408" s="15"/>
      <c r="CA1408" s="263"/>
      <c r="CB1408" s="263"/>
      <c r="CC1408" s="263"/>
      <c r="CD1408" s="263"/>
      <c r="CE1408" s="264"/>
      <c r="CF1408" s="264"/>
      <c r="CG1408" s="264"/>
      <c r="CH1408" s="2"/>
    </row>
    <row r="1409" spans="1:86" s="1" customFormat="1" x14ac:dyDescent="0.2">
      <c r="A1409" s="28"/>
      <c r="B1409" s="28"/>
      <c r="C1409" s="28"/>
      <c r="D1409" s="29"/>
      <c r="E1409" s="29"/>
      <c r="F1409" s="111"/>
      <c r="G1409" s="111"/>
      <c r="H1409" s="107"/>
      <c r="I1409" s="115"/>
      <c r="J1409" s="115"/>
      <c r="K1409" s="107"/>
      <c r="L1409" s="115"/>
      <c r="M1409" s="115"/>
      <c r="N1409" s="115"/>
      <c r="O1409" s="115"/>
      <c r="P1409" s="115"/>
      <c r="Q1409" s="30"/>
      <c r="R1409" s="109"/>
      <c r="S1409" s="30"/>
      <c r="T1409" s="30"/>
      <c r="U1409" s="31"/>
      <c r="V1409" s="30"/>
      <c r="W1409" s="30"/>
      <c r="X1409" s="32"/>
      <c r="Y1409" s="33"/>
      <c r="Z1409" s="33"/>
      <c r="AA1409" s="34"/>
      <c r="AB1409" s="52"/>
      <c r="AC1409" s="34"/>
      <c r="AD1409" s="52"/>
      <c r="AE1409" s="35"/>
      <c r="AF1409" s="35"/>
      <c r="AG1409" s="35"/>
      <c r="AH1409" s="35"/>
      <c r="AI1409" s="54"/>
      <c r="AJ1409" s="54"/>
      <c r="AK1409" s="54"/>
      <c r="AL1409" s="54"/>
      <c r="AM1409" s="54"/>
      <c r="AN1409" s="54"/>
      <c r="AO1409" s="54"/>
      <c r="AP1409" s="54"/>
      <c r="AQ1409" s="54"/>
      <c r="AR1409" s="36"/>
      <c r="AS1409" s="116"/>
      <c r="AT1409" s="37"/>
      <c r="AU1409" s="37"/>
      <c r="AV1409" s="16"/>
      <c r="AW1409" s="16"/>
      <c r="AX1409" s="40"/>
      <c r="AY1409" s="40"/>
      <c r="AZ1409" s="40"/>
      <c r="BA1409" s="40"/>
      <c r="BB1409" s="40"/>
      <c r="BC1409" s="40"/>
      <c r="BD1409" s="40"/>
      <c r="BE1409" s="40"/>
      <c r="BF1409" s="40"/>
      <c r="BG1409" s="40"/>
      <c r="BH1409" s="119"/>
      <c r="BI1409" s="119"/>
      <c r="BJ1409" s="41"/>
      <c r="BK1409" s="41"/>
      <c r="BL1409" s="41"/>
      <c r="BM1409" s="41"/>
      <c r="BN1409" s="41"/>
      <c r="BO1409" s="41"/>
      <c r="BP1409" s="41"/>
      <c r="BQ1409" s="41"/>
      <c r="BR1409" s="41"/>
      <c r="BS1409" s="41"/>
      <c r="BT1409" s="114"/>
      <c r="BU1409" s="114"/>
      <c r="BV1409" s="114"/>
      <c r="BW1409" s="114"/>
      <c r="BX1409" s="14"/>
      <c r="BY1409" s="14"/>
      <c r="BZ1409" s="15"/>
      <c r="CA1409" s="263"/>
      <c r="CB1409" s="263"/>
      <c r="CC1409" s="263"/>
      <c r="CD1409" s="263"/>
      <c r="CE1409" s="264"/>
      <c r="CF1409" s="264"/>
      <c r="CG1409" s="264"/>
      <c r="CH1409" s="2"/>
    </row>
    <row r="1410" spans="1:86" s="1" customFormat="1" x14ac:dyDescent="0.2">
      <c r="A1410" s="28"/>
      <c r="B1410" s="28"/>
      <c r="C1410" s="28"/>
      <c r="D1410" s="29"/>
      <c r="E1410" s="29"/>
      <c r="F1410" s="111"/>
      <c r="G1410" s="111"/>
      <c r="H1410" s="107"/>
      <c r="I1410" s="115"/>
      <c r="J1410" s="115"/>
      <c r="K1410" s="107"/>
      <c r="L1410" s="115"/>
      <c r="M1410" s="115"/>
      <c r="N1410" s="115"/>
      <c r="O1410" s="115"/>
      <c r="P1410" s="115"/>
      <c r="Q1410" s="30"/>
      <c r="R1410" s="109"/>
      <c r="S1410" s="30"/>
      <c r="T1410" s="30"/>
      <c r="U1410" s="31"/>
      <c r="V1410" s="30"/>
      <c r="W1410" s="30"/>
      <c r="X1410" s="32"/>
      <c r="Y1410" s="33"/>
      <c r="Z1410" s="33"/>
      <c r="AA1410" s="34"/>
      <c r="AB1410" s="52"/>
      <c r="AC1410" s="34"/>
      <c r="AD1410" s="52"/>
      <c r="AE1410" s="35"/>
      <c r="AF1410" s="35"/>
      <c r="AG1410" s="35"/>
      <c r="AH1410" s="35"/>
      <c r="AI1410" s="54"/>
      <c r="AJ1410" s="54"/>
      <c r="AK1410" s="54"/>
      <c r="AL1410" s="54"/>
      <c r="AM1410" s="54"/>
      <c r="AN1410" s="54"/>
      <c r="AO1410" s="54"/>
      <c r="AP1410" s="54"/>
      <c r="AQ1410" s="54"/>
      <c r="AR1410" s="36"/>
      <c r="AS1410" s="116"/>
      <c r="AT1410" s="37"/>
      <c r="AU1410" s="37"/>
      <c r="AV1410" s="16"/>
      <c r="AW1410" s="16"/>
      <c r="AX1410" s="40"/>
      <c r="AY1410" s="40"/>
      <c r="AZ1410" s="40"/>
      <c r="BA1410" s="40"/>
      <c r="BB1410" s="40"/>
      <c r="BC1410" s="40"/>
      <c r="BD1410" s="40"/>
      <c r="BE1410" s="40"/>
      <c r="BF1410" s="40"/>
      <c r="BG1410" s="40"/>
      <c r="BH1410" s="119"/>
      <c r="BI1410" s="119"/>
      <c r="BJ1410" s="41"/>
      <c r="BK1410" s="41"/>
      <c r="BL1410" s="41"/>
      <c r="BM1410" s="41"/>
      <c r="BN1410" s="41"/>
      <c r="BO1410" s="41"/>
      <c r="BP1410" s="41"/>
      <c r="BQ1410" s="41"/>
      <c r="BR1410" s="41"/>
      <c r="BS1410" s="41"/>
      <c r="BT1410" s="114"/>
      <c r="BU1410" s="114"/>
      <c r="BV1410" s="114"/>
      <c r="BW1410" s="114"/>
      <c r="BX1410" s="14"/>
      <c r="BY1410" s="14"/>
      <c r="BZ1410" s="15"/>
      <c r="CA1410" s="263"/>
      <c r="CB1410" s="263"/>
      <c r="CC1410" s="263"/>
      <c r="CD1410" s="263"/>
      <c r="CE1410" s="264"/>
      <c r="CF1410" s="264"/>
      <c r="CG1410" s="264"/>
      <c r="CH1410" s="2"/>
    </row>
    <row r="1411" spans="1:86" s="1" customFormat="1" x14ac:dyDescent="0.2">
      <c r="A1411" s="28"/>
      <c r="B1411" s="28"/>
      <c r="C1411" s="28"/>
      <c r="D1411" s="29"/>
      <c r="E1411" s="29"/>
      <c r="F1411" s="111"/>
      <c r="G1411" s="111"/>
      <c r="H1411" s="107"/>
      <c r="I1411" s="115"/>
      <c r="J1411" s="115"/>
      <c r="K1411" s="107"/>
      <c r="L1411" s="115"/>
      <c r="M1411" s="115"/>
      <c r="N1411" s="115"/>
      <c r="O1411" s="115"/>
      <c r="P1411" s="115"/>
      <c r="Q1411" s="30"/>
      <c r="R1411" s="109"/>
      <c r="S1411" s="30"/>
      <c r="T1411" s="30"/>
      <c r="U1411" s="31"/>
      <c r="V1411" s="30"/>
      <c r="W1411" s="30"/>
      <c r="X1411" s="32"/>
      <c r="Y1411" s="33"/>
      <c r="Z1411" s="33"/>
      <c r="AA1411" s="34"/>
      <c r="AB1411" s="52"/>
      <c r="AC1411" s="34"/>
      <c r="AD1411" s="52"/>
      <c r="AE1411" s="35"/>
      <c r="AF1411" s="35"/>
      <c r="AG1411" s="35"/>
      <c r="AH1411" s="35"/>
      <c r="AI1411" s="54"/>
      <c r="AJ1411" s="54"/>
      <c r="AK1411" s="54"/>
      <c r="AL1411" s="54"/>
      <c r="AM1411" s="54"/>
      <c r="AN1411" s="54"/>
      <c r="AO1411" s="54"/>
      <c r="AP1411" s="54"/>
      <c r="AQ1411" s="54"/>
      <c r="AR1411" s="36"/>
      <c r="AS1411" s="116"/>
      <c r="AT1411" s="37"/>
      <c r="AU1411" s="37"/>
      <c r="AV1411" s="16"/>
      <c r="AW1411" s="16"/>
      <c r="AX1411" s="40"/>
      <c r="AY1411" s="40"/>
      <c r="AZ1411" s="40"/>
      <c r="BA1411" s="40"/>
      <c r="BB1411" s="40"/>
      <c r="BC1411" s="40"/>
      <c r="BD1411" s="40"/>
      <c r="BE1411" s="40"/>
      <c r="BF1411" s="40"/>
      <c r="BG1411" s="40"/>
      <c r="BH1411" s="119"/>
      <c r="BI1411" s="119"/>
      <c r="BJ1411" s="41"/>
      <c r="BK1411" s="41"/>
      <c r="BL1411" s="41"/>
      <c r="BM1411" s="41"/>
      <c r="BN1411" s="41"/>
      <c r="BO1411" s="41"/>
      <c r="BP1411" s="41"/>
      <c r="BQ1411" s="41"/>
      <c r="BR1411" s="41"/>
      <c r="BS1411" s="41"/>
      <c r="BT1411" s="114"/>
      <c r="BU1411" s="114"/>
      <c r="BV1411" s="114"/>
      <c r="BW1411" s="114"/>
      <c r="BX1411" s="14"/>
      <c r="BY1411" s="14"/>
      <c r="BZ1411" s="15"/>
      <c r="CA1411" s="263"/>
      <c r="CB1411" s="263"/>
      <c r="CC1411" s="263"/>
      <c r="CD1411" s="263"/>
      <c r="CE1411" s="264"/>
      <c r="CF1411" s="264"/>
      <c r="CG1411" s="264"/>
      <c r="CH1411" s="2"/>
    </row>
    <row r="1412" spans="1:86" s="1" customFormat="1" x14ac:dyDescent="0.2">
      <c r="A1412" s="28"/>
      <c r="B1412" s="28"/>
      <c r="C1412" s="28"/>
      <c r="D1412" s="29"/>
      <c r="E1412" s="29"/>
      <c r="F1412" s="111"/>
      <c r="G1412" s="111"/>
      <c r="H1412" s="107"/>
      <c r="I1412" s="115"/>
      <c r="J1412" s="115"/>
      <c r="K1412" s="107"/>
      <c r="L1412" s="115"/>
      <c r="M1412" s="115"/>
      <c r="N1412" s="115"/>
      <c r="O1412" s="115"/>
      <c r="P1412" s="115"/>
      <c r="Q1412" s="30"/>
      <c r="R1412" s="109"/>
      <c r="S1412" s="30"/>
      <c r="T1412" s="30"/>
      <c r="U1412" s="31"/>
      <c r="V1412" s="30"/>
      <c r="W1412" s="30"/>
      <c r="X1412" s="32"/>
      <c r="Y1412" s="33"/>
      <c r="Z1412" s="33"/>
      <c r="AA1412" s="34"/>
      <c r="AB1412" s="52"/>
      <c r="AC1412" s="34"/>
      <c r="AD1412" s="52"/>
      <c r="AE1412" s="35"/>
      <c r="AF1412" s="35"/>
      <c r="AG1412" s="35"/>
      <c r="AH1412" s="35"/>
      <c r="AI1412" s="54"/>
      <c r="AJ1412" s="54"/>
      <c r="AK1412" s="54"/>
      <c r="AL1412" s="54"/>
      <c r="AM1412" s="54"/>
      <c r="AN1412" s="54"/>
      <c r="AO1412" s="54"/>
      <c r="AP1412" s="54"/>
      <c r="AQ1412" s="54"/>
      <c r="AR1412" s="36"/>
      <c r="AS1412" s="116"/>
      <c r="AT1412" s="37"/>
      <c r="AU1412" s="37"/>
      <c r="AV1412" s="16"/>
      <c r="AW1412" s="16"/>
      <c r="AX1412" s="40"/>
      <c r="AY1412" s="40"/>
      <c r="AZ1412" s="40"/>
      <c r="BA1412" s="40"/>
      <c r="BB1412" s="40"/>
      <c r="BC1412" s="40"/>
      <c r="BD1412" s="40"/>
      <c r="BE1412" s="40"/>
      <c r="BF1412" s="40"/>
      <c r="BG1412" s="40"/>
      <c r="BH1412" s="119"/>
      <c r="BI1412" s="119"/>
      <c r="BJ1412" s="41"/>
      <c r="BK1412" s="41"/>
      <c r="BL1412" s="41"/>
      <c r="BM1412" s="41"/>
      <c r="BN1412" s="41"/>
      <c r="BO1412" s="41"/>
      <c r="BP1412" s="41"/>
      <c r="BQ1412" s="41"/>
      <c r="BR1412" s="41"/>
      <c r="BS1412" s="41"/>
      <c r="BT1412" s="114"/>
      <c r="BU1412" s="114"/>
      <c r="BV1412" s="114"/>
      <c r="BW1412" s="114"/>
      <c r="BX1412" s="14"/>
      <c r="BY1412" s="14"/>
      <c r="BZ1412" s="15"/>
      <c r="CA1412" s="263"/>
      <c r="CB1412" s="263"/>
      <c r="CC1412" s="263"/>
      <c r="CD1412" s="263"/>
      <c r="CE1412" s="264"/>
      <c r="CF1412" s="264"/>
      <c r="CG1412" s="264"/>
      <c r="CH1412" s="2"/>
    </row>
    <row r="1413" spans="1:86" s="1" customFormat="1" x14ac:dyDescent="0.2">
      <c r="A1413" s="28"/>
      <c r="B1413" s="28"/>
      <c r="C1413" s="28"/>
      <c r="D1413" s="29"/>
      <c r="E1413" s="29"/>
      <c r="F1413" s="111"/>
      <c r="G1413" s="111"/>
      <c r="H1413" s="107"/>
      <c r="I1413" s="115"/>
      <c r="J1413" s="115"/>
      <c r="K1413" s="107"/>
      <c r="L1413" s="115"/>
      <c r="M1413" s="115"/>
      <c r="N1413" s="115"/>
      <c r="O1413" s="115"/>
      <c r="P1413" s="115"/>
      <c r="Q1413" s="30"/>
      <c r="R1413" s="109"/>
      <c r="S1413" s="30"/>
      <c r="T1413" s="30"/>
      <c r="U1413" s="31"/>
      <c r="V1413" s="30"/>
      <c r="W1413" s="30"/>
      <c r="X1413" s="32"/>
      <c r="Y1413" s="33"/>
      <c r="Z1413" s="33"/>
      <c r="AA1413" s="34"/>
      <c r="AB1413" s="52"/>
      <c r="AC1413" s="34"/>
      <c r="AD1413" s="52"/>
      <c r="AE1413" s="35"/>
      <c r="AF1413" s="35"/>
      <c r="AG1413" s="35"/>
      <c r="AH1413" s="35"/>
      <c r="AI1413" s="54"/>
      <c r="AJ1413" s="54"/>
      <c r="AK1413" s="54"/>
      <c r="AL1413" s="54"/>
      <c r="AM1413" s="54"/>
      <c r="AN1413" s="54"/>
      <c r="AO1413" s="54"/>
      <c r="AP1413" s="54"/>
      <c r="AQ1413" s="54"/>
      <c r="AR1413" s="36"/>
      <c r="AS1413" s="116"/>
      <c r="AT1413" s="37"/>
      <c r="AU1413" s="37"/>
      <c r="AV1413" s="16"/>
      <c r="AW1413" s="16"/>
      <c r="AX1413" s="40"/>
      <c r="AY1413" s="40"/>
      <c r="AZ1413" s="40"/>
      <c r="BA1413" s="40"/>
      <c r="BB1413" s="40"/>
      <c r="BC1413" s="40"/>
      <c r="BD1413" s="40"/>
      <c r="BE1413" s="40"/>
      <c r="BF1413" s="40"/>
      <c r="BG1413" s="40"/>
      <c r="BH1413" s="119"/>
      <c r="BI1413" s="119"/>
      <c r="BJ1413" s="41"/>
      <c r="BK1413" s="41"/>
      <c r="BL1413" s="41"/>
      <c r="BM1413" s="41"/>
      <c r="BN1413" s="41"/>
      <c r="BO1413" s="41"/>
      <c r="BP1413" s="41"/>
      <c r="BQ1413" s="41"/>
      <c r="BR1413" s="41"/>
      <c r="BS1413" s="41"/>
      <c r="BT1413" s="114"/>
      <c r="BU1413" s="114"/>
      <c r="BV1413" s="114"/>
      <c r="BW1413" s="114"/>
      <c r="BX1413" s="14"/>
      <c r="BY1413" s="14"/>
      <c r="BZ1413" s="15"/>
      <c r="CA1413" s="263"/>
      <c r="CB1413" s="263"/>
      <c r="CC1413" s="263"/>
      <c r="CD1413" s="263"/>
      <c r="CE1413" s="264"/>
      <c r="CF1413" s="264"/>
      <c r="CG1413" s="264"/>
      <c r="CH1413" s="2"/>
    </row>
    <row r="1414" spans="1:86" s="1" customFormat="1" x14ac:dyDescent="0.2">
      <c r="A1414" s="28"/>
      <c r="B1414" s="28"/>
      <c r="C1414" s="28"/>
      <c r="D1414" s="29"/>
      <c r="E1414" s="29"/>
      <c r="F1414" s="111"/>
      <c r="G1414" s="111"/>
      <c r="H1414" s="107"/>
      <c r="I1414" s="115"/>
      <c r="J1414" s="115"/>
      <c r="K1414" s="107"/>
      <c r="L1414" s="115"/>
      <c r="M1414" s="115"/>
      <c r="N1414" s="115"/>
      <c r="O1414" s="115"/>
      <c r="P1414" s="115"/>
      <c r="Q1414" s="30"/>
      <c r="R1414" s="109"/>
      <c r="S1414" s="30"/>
      <c r="T1414" s="30"/>
      <c r="U1414" s="31"/>
      <c r="V1414" s="30"/>
      <c r="W1414" s="30"/>
      <c r="X1414" s="32"/>
      <c r="Y1414" s="33"/>
      <c r="Z1414" s="33"/>
      <c r="AA1414" s="34"/>
      <c r="AB1414" s="52"/>
      <c r="AC1414" s="34"/>
      <c r="AD1414" s="52"/>
      <c r="AE1414" s="35"/>
      <c r="AF1414" s="35"/>
      <c r="AG1414" s="35"/>
      <c r="AH1414" s="35"/>
      <c r="AI1414" s="54"/>
      <c r="AJ1414" s="54"/>
      <c r="AK1414" s="54"/>
      <c r="AL1414" s="54"/>
      <c r="AM1414" s="54"/>
      <c r="AN1414" s="54"/>
      <c r="AO1414" s="54"/>
      <c r="AP1414" s="54"/>
      <c r="AQ1414" s="54"/>
      <c r="AR1414" s="36"/>
      <c r="AS1414" s="116"/>
      <c r="AT1414" s="37"/>
      <c r="AU1414" s="37"/>
      <c r="AV1414" s="16"/>
      <c r="AW1414" s="16"/>
      <c r="AX1414" s="40"/>
      <c r="AY1414" s="40"/>
      <c r="AZ1414" s="40"/>
      <c r="BA1414" s="40"/>
      <c r="BB1414" s="40"/>
      <c r="BC1414" s="40"/>
      <c r="BD1414" s="40"/>
      <c r="BE1414" s="40"/>
      <c r="BF1414" s="40"/>
      <c r="BG1414" s="40"/>
      <c r="BH1414" s="119"/>
      <c r="BI1414" s="119"/>
      <c r="BJ1414" s="41"/>
      <c r="BK1414" s="41"/>
      <c r="BL1414" s="41"/>
      <c r="BM1414" s="41"/>
      <c r="BN1414" s="41"/>
      <c r="BO1414" s="41"/>
      <c r="BP1414" s="41"/>
      <c r="BQ1414" s="41"/>
      <c r="BR1414" s="41"/>
      <c r="BS1414" s="41"/>
      <c r="BT1414" s="114"/>
      <c r="BU1414" s="114"/>
      <c r="BV1414" s="114"/>
      <c r="BW1414" s="114"/>
      <c r="BX1414" s="14"/>
      <c r="BY1414" s="14"/>
      <c r="BZ1414" s="15"/>
      <c r="CA1414" s="263"/>
      <c r="CB1414" s="263"/>
      <c r="CC1414" s="263"/>
      <c r="CD1414" s="263"/>
      <c r="CE1414" s="264"/>
      <c r="CF1414" s="264"/>
      <c r="CG1414" s="264"/>
      <c r="CH1414" s="2"/>
    </row>
    <row r="1415" spans="1:86" s="1" customFormat="1" x14ac:dyDescent="0.2">
      <c r="A1415" s="28"/>
      <c r="B1415" s="28"/>
      <c r="C1415" s="28"/>
      <c r="D1415" s="29"/>
      <c r="E1415" s="29"/>
      <c r="F1415" s="111"/>
      <c r="G1415" s="111"/>
      <c r="H1415" s="107"/>
      <c r="I1415" s="115"/>
      <c r="J1415" s="115"/>
      <c r="K1415" s="107"/>
      <c r="L1415" s="115"/>
      <c r="M1415" s="115"/>
      <c r="N1415" s="115"/>
      <c r="O1415" s="115"/>
      <c r="P1415" s="115"/>
      <c r="Q1415" s="30"/>
      <c r="R1415" s="109"/>
      <c r="S1415" s="30"/>
      <c r="T1415" s="30"/>
      <c r="U1415" s="31"/>
      <c r="V1415" s="30"/>
      <c r="W1415" s="30"/>
      <c r="X1415" s="32"/>
      <c r="Y1415" s="33"/>
      <c r="Z1415" s="33"/>
      <c r="AA1415" s="34"/>
      <c r="AB1415" s="52"/>
      <c r="AC1415" s="34"/>
      <c r="AD1415" s="52"/>
      <c r="AE1415" s="35"/>
      <c r="AF1415" s="35"/>
      <c r="AG1415" s="35"/>
      <c r="AH1415" s="35"/>
      <c r="AI1415" s="54"/>
      <c r="AJ1415" s="54"/>
      <c r="AK1415" s="54"/>
      <c r="AL1415" s="54"/>
      <c r="AM1415" s="54"/>
      <c r="AN1415" s="54"/>
      <c r="AO1415" s="54"/>
      <c r="AP1415" s="54"/>
      <c r="AQ1415" s="54"/>
      <c r="AR1415" s="36"/>
      <c r="AS1415" s="116"/>
      <c r="AT1415" s="37"/>
      <c r="AU1415" s="37"/>
      <c r="AV1415" s="16"/>
      <c r="AW1415" s="16"/>
      <c r="AX1415" s="40"/>
      <c r="AY1415" s="40"/>
      <c r="AZ1415" s="40"/>
      <c r="BA1415" s="40"/>
      <c r="BB1415" s="40"/>
      <c r="BC1415" s="40"/>
      <c r="BD1415" s="40"/>
      <c r="BE1415" s="40"/>
      <c r="BF1415" s="40"/>
      <c r="BG1415" s="40"/>
      <c r="BH1415" s="119"/>
      <c r="BI1415" s="119"/>
      <c r="BJ1415" s="41"/>
      <c r="BK1415" s="41"/>
      <c r="BL1415" s="41"/>
      <c r="BM1415" s="41"/>
      <c r="BN1415" s="41"/>
      <c r="BO1415" s="41"/>
      <c r="BP1415" s="41"/>
      <c r="BQ1415" s="41"/>
      <c r="BR1415" s="41"/>
      <c r="BS1415" s="41"/>
      <c r="BT1415" s="114"/>
      <c r="BU1415" s="114"/>
      <c r="BV1415" s="114"/>
      <c r="BW1415" s="114"/>
      <c r="BX1415" s="14"/>
      <c r="BY1415" s="14"/>
      <c r="BZ1415" s="15"/>
      <c r="CA1415" s="263"/>
      <c r="CB1415" s="263"/>
      <c r="CC1415" s="263"/>
      <c r="CD1415" s="263"/>
      <c r="CE1415" s="264"/>
      <c r="CF1415" s="264"/>
      <c r="CG1415" s="264"/>
      <c r="CH1415" s="2"/>
    </row>
    <row r="1416" spans="1:86" s="1" customFormat="1" x14ac:dyDescent="0.2">
      <c r="A1416" s="28"/>
      <c r="B1416" s="28"/>
      <c r="C1416" s="28"/>
      <c r="D1416" s="29"/>
      <c r="E1416" s="29"/>
      <c r="F1416" s="111"/>
      <c r="G1416" s="111"/>
      <c r="H1416" s="107"/>
      <c r="I1416" s="115"/>
      <c r="J1416" s="115"/>
      <c r="K1416" s="107"/>
      <c r="L1416" s="115"/>
      <c r="M1416" s="115"/>
      <c r="N1416" s="115"/>
      <c r="O1416" s="115"/>
      <c r="P1416" s="115"/>
      <c r="Q1416" s="30"/>
      <c r="R1416" s="109"/>
      <c r="S1416" s="30"/>
      <c r="T1416" s="30"/>
      <c r="U1416" s="31"/>
      <c r="V1416" s="30"/>
      <c r="W1416" s="30"/>
      <c r="X1416" s="32"/>
      <c r="Y1416" s="33"/>
      <c r="Z1416" s="33"/>
      <c r="AA1416" s="34"/>
      <c r="AB1416" s="52"/>
      <c r="AC1416" s="34"/>
      <c r="AD1416" s="52"/>
      <c r="AE1416" s="35"/>
      <c r="AF1416" s="35"/>
      <c r="AG1416" s="35"/>
      <c r="AH1416" s="35"/>
      <c r="AI1416" s="54"/>
      <c r="AJ1416" s="54"/>
      <c r="AK1416" s="54"/>
      <c r="AL1416" s="54"/>
      <c r="AM1416" s="54"/>
      <c r="AN1416" s="54"/>
      <c r="AO1416" s="54"/>
      <c r="AP1416" s="54"/>
      <c r="AQ1416" s="54"/>
      <c r="AR1416" s="36"/>
      <c r="AS1416" s="116"/>
      <c r="AT1416" s="37"/>
      <c r="AU1416" s="37"/>
      <c r="AV1416" s="16"/>
      <c r="AW1416" s="16"/>
      <c r="AX1416" s="40"/>
      <c r="AY1416" s="40"/>
      <c r="AZ1416" s="40"/>
      <c r="BA1416" s="40"/>
      <c r="BB1416" s="40"/>
      <c r="BC1416" s="40"/>
      <c r="BD1416" s="40"/>
      <c r="BE1416" s="40"/>
      <c r="BF1416" s="40"/>
      <c r="BG1416" s="40"/>
      <c r="BH1416" s="119"/>
      <c r="BI1416" s="119"/>
      <c r="BJ1416" s="41"/>
      <c r="BK1416" s="41"/>
      <c r="BL1416" s="41"/>
      <c r="BM1416" s="41"/>
      <c r="BN1416" s="41"/>
      <c r="BO1416" s="41"/>
      <c r="BP1416" s="41"/>
      <c r="BQ1416" s="41"/>
      <c r="BR1416" s="41"/>
      <c r="BS1416" s="41"/>
      <c r="BT1416" s="114"/>
      <c r="BU1416" s="114"/>
      <c r="BV1416" s="114"/>
      <c r="BW1416" s="114"/>
      <c r="BX1416" s="14"/>
      <c r="BY1416" s="14"/>
      <c r="BZ1416" s="15"/>
      <c r="CA1416" s="263"/>
      <c r="CB1416" s="263"/>
      <c r="CC1416" s="263"/>
      <c r="CD1416" s="263"/>
      <c r="CE1416" s="264"/>
      <c r="CF1416" s="264"/>
      <c r="CG1416" s="264"/>
      <c r="CH1416" s="2"/>
    </row>
    <row r="1417" spans="1:86" s="1" customFormat="1" x14ac:dyDescent="0.2">
      <c r="A1417" s="28"/>
      <c r="B1417" s="28"/>
      <c r="C1417" s="28"/>
      <c r="D1417" s="29"/>
      <c r="E1417" s="29"/>
      <c r="F1417" s="111"/>
      <c r="G1417" s="111"/>
      <c r="H1417" s="107"/>
      <c r="I1417" s="115"/>
      <c r="J1417" s="115"/>
      <c r="K1417" s="107"/>
      <c r="L1417" s="115"/>
      <c r="M1417" s="115"/>
      <c r="N1417" s="115"/>
      <c r="O1417" s="115"/>
      <c r="P1417" s="115"/>
      <c r="Q1417" s="30"/>
      <c r="R1417" s="109"/>
      <c r="S1417" s="30"/>
      <c r="T1417" s="30"/>
      <c r="U1417" s="31"/>
      <c r="V1417" s="30"/>
      <c r="W1417" s="30"/>
      <c r="X1417" s="32"/>
      <c r="Y1417" s="33"/>
      <c r="Z1417" s="33"/>
      <c r="AA1417" s="34"/>
      <c r="AB1417" s="52"/>
      <c r="AC1417" s="34"/>
      <c r="AD1417" s="52"/>
      <c r="AE1417" s="35"/>
      <c r="AF1417" s="35"/>
      <c r="AG1417" s="35"/>
      <c r="AH1417" s="35"/>
      <c r="AI1417" s="54"/>
      <c r="AJ1417" s="54"/>
      <c r="AK1417" s="54"/>
      <c r="AL1417" s="54"/>
      <c r="AM1417" s="54"/>
      <c r="AN1417" s="54"/>
      <c r="AO1417" s="54"/>
      <c r="AP1417" s="54"/>
      <c r="AQ1417" s="54"/>
      <c r="AR1417" s="36"/>
      <c r="AS1417" s="116"/>
      <c r="AT1417" s="37"/>
      <c r="AU1417" s="37"/>
      <c r="AV1417" s="16"/>
      <c r="AW1417" s="16"/>
      <c r="AX1417" s="40"/>
      <c r="AY1417" s="40"/>
      <c r="AZ1417" s="40"/>
      <c r="BA1417" s="40"/>
      <c r="BB1417" s="40"/>
      <c r="BC1417" s="40"/>
      <c r="BD1417" s="40"/>
      <c r="BE1417" s="40"/>
      <c r="BF1417" s="40"/>
      <c r="BG1417" s="40"/>
      <c r="BH1417" s="119"/>
      <c r="BI1417" s="119"/>
      <c r="BJ1417" s="41"/>
      <c r="BK1417" s="41"/>
      <c r="BL1417" s="41"/>
      <c r="BM1417" s="41"/>
      <c r="BN1417" s="41"/>
      <c r="BO1417" s="41"/>
      <c r="BP1417" s="41"/>
      <c r="BQ1417" s="41"/>
      <c r="BR1417" s="41"/>
      <c r="BS1417" s="41"/>
      <c r="BT1417" s="114"/>
      <c r="BU1417" s="114"/>
      <c r="BV1417" s="114"/>
      <c r="BW1417" s="114"/>
      <c r="BX1417" s="14"/>
      <c r="BY1417" s="14"/>
      <c r="BZ1417" s="15"/>
      <c r="CA1417" s="263"/>
      <c r="CB1417" s="263"/>
      <c r="CC1417" s="263"/>
      <c r="CD1417" s="263"/>
      <c r="CE1417" s="264"/>
      <c r="CF1417" s="264"/>
      <c r="CG1417" s="264"/>
      <c r="CH1417" s="2"/>
    </row>
    <row r="1418" spans="1:86" s="1" customFormat="1" x14ac:dyDescent="0.2">
      <c r="A1418" s="28"/>
      <c r="B1418" s="28"/>
      <c r="C1418" s="28"/>
      <c r="D1418" s="29"/>
      <c r="E1418" s="29"/>
      <c r="F1418" s="111"/>
      <c r="G1418" s="111"/>
      <c r="H1418" s="107"/>
      <c r="I1418" s="115"/>
      <c r="J1418" s="115"/>
      <c r="K1418" s="107"/>
      <c r="L1418" s="115"/>
      <c r="M1418" s="115"/>
      <c r="N1418" s="115"/>
      <c r="O1418" s="115"/>
      <c r="P1418" s="115"/>
      <c r="Q1418" s="30"/>
      <c r="R1418" s="109"/>
      <c r="S1418" s="30"/>
      <c r="T1418" s="30"/>
      <c r="U1418" s="31"/>
      <c r="V1418" s="30"/>
      <c r="W1418" s="30"/>
      <c r="X1418" s="32"/>
      <c r="Y1418" s="33"/>
      <c r="Z1418" s="33"/>
      <c r="AA1418" s="34"/>
      <c r="AB1418" s="52"/>
      <c r="AC1418" s="34"/>
      <c r="AD1418" s="52"/>
      <c r="AE1418" s="35"/>
      <c r="AF1418" s="35"/>
      <c r="AG1418" s="35"/>
      <c r="AH1418" s="35"/>
      <c r="AI1418" s="54"/>
      <c r="AJ1418" s="54"/>
      <c r="AK1418" s="54"/>
      <c r="AL1418" s="54"/>
      <c r="AM1418" s="54"/>
      <c r="AN1418" s="54"/>
      <c r="AO1418" s="54"/>
      <c r="AP1418" s="54"/>
      <c r="AQ1418" s="54"/>
      <c r="AR1418" s="36"/>
      <c r="AS1418" s="116"/>
      <c r="AT1418" s="37"/>
      <c r="AU1418" s="37"/>
      <c r="AV1418" s="16"/>
      <c r="AW1418" s="16"/>
      <c r="AX1418" s="40"/>
      <c r="AY1418" s="40"/>
      <c r="AZ1418" s="40"/>
      <c r="BA1418" s="40"/>
      <c r="BB1418" s="40"/>
      <c r="BC1418" s="40"/>
      <c r="BD1418" s="40"/>
      <c r="BE1418" s="40"/>
      <c r="BF1418" s="40"/>
      <c r="BG1418" s="40"/>
      <c r="BH1418" s="119"/>
      <c r="BI1418" s="119"/>
      <c r="BJ1418" s="41"/>
      <c r="BK1418" s="41"/>
      <c r="BL1418" s="41"/>
      <c r="BM1418" s="41"/>
      <c r="BN1418" s="41"/>
      <c r="BO1418" s="41"/>
      <c r="BP1418" s="41"/>
      <c r="BQ1418" s="41"/>
      <c r="BR1418" s="41"/>
      <c r="BS1418" s="41"/>
      <c r="BT1418" s="114"/>
      <c r="BU1418" s="114"/>
      <c r="BV1418" s="114"/>
      <c r="BW1418" s="114"/>
      <c r="BX1418" s="14"/>
      <c r="BY1418" s="14"/>
      <c r="BZ1418" s="15"/>
      <c r="CA1418" s="263"/>
      <c r="CB1418" s="263"/>
      <c r="CC1418" s="263"/>
      <c r="CD1418" s="263"/>
      <c r="CE1418" s="264"/>
      <c r="CF1418" s="264"/>
      <c r="CG1418" s="264"/>
      <c r="CH1418" s="2"/>
    </row>
    <row r="1419" spans="1:86" s="1" customFormat="1" x14ac:dyDescent="0.2">
      <c r="A1419" s="28"/>
      <c r="B1419" s="28"/>
      <c r="C1419" s="28"/>
      <c r="D1419" s="29"/>
      <c r="E1419" s="29"/>
      <c r="F1419" s="111"/>
      <c r="G1419" s="111"/>
      <c r="H1419" s="107"/>
      <c r="I1419" s="115"/>
      <c r="J1419" s="115"/>
      <c r="K1419" s="107"/>
      <c r="L1419" s="115"/>
      <c r="M1419" s="115"/>
      <c r="N1419" s="115"/>
      <c r="O1419" s="115"/>
      <c r="P1419" s="115"/>
      <c r="Q1419" s="30"/>
      <c r="R1419" s="109"/>
      <c r="S1419" s="30"/>
      <c r="T1419" s="30"/>
      <c r="U1419" s="31"/>
      <c r="V1419" s="30"/>
      <c r="W1419" s="30"/>
      <c r="X1419" s="32"/>
      <c r="Y1419" s="33"/>
      <c r="Z1419" s="33"/>
      <c r="AA1419" s="34"/>
      <c r="AB1419" s="52"/>
      <c r="AC1419" s="34"/>
      <c r="AD1419" s="52"/>
      <c r="AE1419" s="35"/>
      <c r="AF1419" s="35"/>
      <c r="AG1419" s="35"/>
      <c r="AH1419" s="35"/>
      <c r="AI1419" s="54"/>
      <c r="AJ1419" s="54"/>
      <c r="AK1419" s="54"/>
      <c r="AL1419" s="54"/>
      <c r="AM1419" s="54"/>
      <c r="AN1419" s="54"/>
      <c r="AO1419" s="54"/>
      <c r="AP1419" s="54"/>
      <c r="AQ1419" s="54"/>
      <c r="AR1419" s="36"/>
      <c r="AS1419" s="116"/>
      <c r="AT1419" s="37"/>
      <c r="AU1419" s="37"/>
      <c r="AV1419" s="16"/>
      <c r="AW1419" s="16"/>
      <c r="AX1419" s="40"/>
      <c r="AY1419" s="40"/>
      <c r="AZ1419" s="40"/>
      <c r="BA1419" s="40"/>
      <c r="BB1419" s="40"/>
      <c r="BC1419" s="40"/>
      <c r="BD1419" s="40"/>
      <c r="BE1419" s="40"/>
      <c r="BF1419" s="40"/>
      <c r="BG1419" s="40"/>
      <c r="BH1419" s="119"/>
      <c r="BI1419" s="119"/>
      <c r="BJ1419" s="41"/>
      <c r="BK1419" s="41"/>
      <c r="BL1419" s="41"/>
      <c r="BM1419" s="41"/>
      <c r="BN1419" s="41"/>
      <c r="BO1419" s="41"/>
      <c r="BP1419" s="41"/>
      <c r="BQ1419" s="41"/>
      <c r="BR1419" s="41"/>
      <c r="BS1419" s="41"/>
      <c r="BT1419" s="114"/>
      <c r="BU1419" s="114"/>
      <c r="BV1419" s="114"/>
      <c r="BW1419" s="114"/>
      <c r="BX1419" s="14"/>
      <c r="BY1419" s="14"/>
      <c r="BZ1419" s="15"/>
      <c r="CA1419" s="263"/>
      <c r="CB1419" s="263"/>
      <c r="CC1419" s="263"/>
      <c r="CD1419" s="263"/>
      <c r="CE1419" s="264"/>
      <c r="CF1419" s="264"/>
      <c r="CG1419" s="264"/>
      <c r="CH1419" s="2"/>
    </row>
    <row r="1420" spans="1:86" s="1" customFormat="1" x14ac:dyDescent="0.2">
      <c r="A1420" s="28"/>
      <c r="B1420" s="28"/>
      <c r="C1420" s="28"/>
      <c r="D1420" s="29"/>
      <c r="E1420" s="29"/>
      <c r="F1420" s="111"/>
      <c r="G1420" s="111"/>
      <c r="H1420" s="107"/>
      <c r="I1420" s="115"/>
      <c r="J1420" s="115"/>
      <c r="K1420" s="107"/>
      <c r="L1420" s="115"/>
      <c r="M1420" s="115"/>
      <c r="N1420" s="115"/>
      <c r="O1420" s="115"/>
      <c r="P1420" s="115"/>
      <c r="Q1420" s="30"/>
      <c r="R1420" s="109"/>
      <c r="S1420" s="30"/>
      <c r="T1420" s="30"/>
      <c r="U1420" s="31"/>
      <c r="V1420" s="30"/>
      <c r="W1420" s="30"/>
      <c r="X1420" s="32"/>
      <c r="Y1420" s="33"/>
      <c r="Z1420" s="33"/>
      <c r="AA1420" s="34"/>
      <c r="AB1420" s="52"/>
      <c r="AC1420" s="34"/>
      <c r="AD1420" s="52"/>
      <c r="AE1420" s="35"/>
      <c r="AF1420" s="35"/>
      <c r="AG1420" s="35"/>
      <c r="AH1420" s="35"/>
      <c r="AI1420" s="54"/>
      <c r="AJ1420" s="54"/>
      <c r="AK1420" s="54"/>
      <c r="AL1420" s="54"/>
      <c r="AM1420" s="54"/>
      <c r="AN1420" s="54"/>
      <c r="AO1420" s="54"/>
      <c r="AP1420" s="54"/>
      <c r="AQ1420" s="54"/>
      <c r="AR1420" s="36"/>
      <c r="AS1420" s="116"/>
      <c r="AT1420" s="37"/>
      <c r="AU1420" s="37"/>
      <c r="AV1420" s="16"/>
      <c r="AW1420" s="16"/>
      <c r="AX1420" s="40"/>
      <c r="AY1420" s="40"/>
      <c r="AZ1420" s="40"/>
      <c r="BA1420" s="40"/>
      <c r="BB1420" s="40"/>
      <c r="BC1420" s="40"/>
      <c r="BD1420" s="40"/>
      <c r="BE1420" s="40"/>
      <c r="BF1420" s="40"/>
      <c r="BG1420" s="40"/>
      <c r="BH1420" s="119"/>
      <c r="BI1420" s="119"/>
      <c r="BJ1420" s="41"/>
      <c r="BK1420" s="41"/>
      <c r="BL1420" s="41"/>
      <c r="BM1420" s="41"/>
      <c r="BN1420" s="41"/>
      <c r="BO1420" s="41"/>
      <c r="BP1420" s="41"/>
      <c r="BQ1420" s="41"/>
      <c r="BR1420" s="41"/>
      <c r="BS1420" s="41"/>
      <c r="BT1420" s="114"/>
      <c r="BU1420" s="114"/>
      <c r="BV1420" s="114"/>
      <c r="BW1420" s="114"/>
      <c r="BX1420" s="14"/>
      <c r="BY1420" s="14"/>
      <c r="BZ1420" s="15"/>
      <c r="CA1420" s="263"/>
      <c r="CB1420" s="263"/>
      <c r="CC1420" s="263"/>
      <c r="CD1420" s="263"/>
      <c r="CE1420" s="264"/>
      <c r="CF1420" s="264"/>
      <c r="CG1420" s="264"/>
      <c r="CH1420" s="2"/>
    </row>
    <row r="1421" spans="1:86" s="1" customFormat="1" x14ac:dyDescent="0.2">
      <c r="A1421" s="28"/>
      <c r="B1421" s="28"/>
      <c r="C1421" s="28"/>
      <c r="D1421" s="29"/>
      <c r="E1421" s="29"/>
      <c r="F1421" s="111"/>
      <c r="G1421" s="111"/>
      <c r="H1421" s="107"/>
      <c r="I1421" s="115"/>
      <c r="J1421" s="115"/>
      <c r="K1421" s="107"/>
      <c r="L1421" s="115"/>
      <c r="M1421" s="115"/>
      <c r="N1421" s="115"/>
      <c r="O1421" s="115"/>
      <c r="P1421" s="115"/>
      <c r="Q1421" s="30"/>
      <c r="R1421" s="109"/>
      <c r="S1421" s="30"/>
      <c r="T1421" s="30"/>
      <c r="U1421" s="31"/>
      <c r="V1421" s="30"/>
      <c r="W1421" s="30"/>
      <c r="X1421" s="32"/>
      <c r="Y1421" s="33"/>
      <c r="Z1421" s="33"/>
      <c r="AA1421" s="34"/>
      <c r="AB1421" s="52"/>
      <c r="AC1421" s="34"/>
      <c r="AD1421" s="52"/>
      <c r="AE1421" s="35"/>
      <c r="AF1421" s="35"/>
      <c r="AG1421" s="35"/>
      <c r="AH1421" s="35"/>
      <c r="AI1421" s="54"/>
      <c r="AJ1421" s="54"/>
      <c r="AK1421" s="54"/>
      <c r="AL1421" s="54"/>
      <c r="AM1421" s="54"/>
      <c r="AN1421" s="54"/>
      <c r="AO1421" s="54"/>
      <c r="AP1421" s="54"/>
      <c r="AQ1421" s="54"/>
      <c r="AR1421" s="36"/>
      <c r="AS1421" s="116"/>
      <c r="AT1421" s="37"/>
      <c r="AU1421" s="37"/>
      <c r="AV1421" s="16"/>
      <c r="AW1421" s="16"/>
      <c r="AX1421" s="40"/>
      <c r="AY1421" s="40"/>
      <c r="AZ1421" s="40"/>
      <c r="BA1421" s="40"/>
      <c r="BB1421" s="40"/>
      <c r="BC1421" s="40"/>
      <c r="BD1421" s="40"/>
      <c r="BE1421" s="40"/>
      <c r="BF1421" s="40"/>
      <c r="BG1421" s="40"/>
      <c r="BH1421" s="119"/>
      <c r="BI1421" s="119"/>
      <c r="BJ1421" s="41"/>
      <c r="BK1421" s="41"/>
      <c r="BL1421" s="41"/>
      <c r="BM1421" s="41"/>
      <c r="BN1421" s="41"/>
      <c r="BO1421" s="41"/>
      <c r="BP1421" s="41"/>
      <c r="BQ1421" s="41"/>
      <c r="BR1421" s="41"/>
      <c r="BS1421" s="41"/>
      <c r="BT1421" s="114"/>
      <c r="BU1421" s="114"/>
      <c r="BV1421" s="114"/>
      <c r="BW1421" s="114"/>
      <c r="BX1421" s="14"/>
      <c r="BY1421" s="14"/>
      <c r="BZ1421" s="15"/>
      <c r="CA1421" s="263"/>
      <c r="CB1421" s="263"/>
      <c r="CC1421" s="263"/>
      <c r="CD1421" s="263"/>
      <c r="CE1421" s="264"/>
      <c r="CF1421" s="264"/>
      <c r="CG1421" s="264"/>
      <c r="CH1421" s="2"/>
    </row>
    <row r="1422" spans="1:86" s="1" customFormat="1" x14ac:dyDescent="0.2">
      <c r="A1422" s="28"/>
      <c r="B1422" s="28"/>
      <c r="C1422" s="28"/>
      <c r="D1422" s="29"/>
      <c r="E1422" s="29"/>
      <c r="F1422" s="111"/>
      <c r="G1422" s="111"/>
      <c r="H1422" s="107"/>
      <c r="I1422" s="115"/>
      <c r="J1422" s="115"/>
      <c r="K1422" s="107"/>
      <c r="L1422" s="115"/>
      <c r="M1422" s="115"/>
      <c r="N1422" s="115"/>
      <c r="O1422" s="115"/>
      <c r="P1422" s="115"/>
      <c r="Q1422" s="30"/>
      <c r="R1422" s="109"/>
      <c r="S1422" s="30"/>
      <c r="T1422" s="30"/>
      <c r="U1422" s="31"/>
      <c r="V1422" s="30"/>
      <c r="W1422" s="30"/>
      <c r="X1422" s="32"/>
      <c r="Y1422" s="33"/>
      <c r="Z1422" s="33"/>
      <c r="AA1422" s="34"/>
      <c r="AB1422" s="52"/>
      <c r="AC1422" s="34"/>
      <c r="AD1422" s="52"/>
      <c r="AE1422" s="35"/>
      <c r="AF1422" s="35"/>
      <c r="AG1422" s="35"/>
      <c r="AH1422" s="35"/>
      <c r="AI1422" s="54"/>
      <c r="AJ1422" s="54"/>
      <c r="AK1422" s="54"/>
      <c r="AL1422" s="54"/>
      <c r="AM1422" s="54"/>
      <c r="AN1422" s="54"/>
      <c r="AO1422" s="54"/>
      <c r="AP1422" s="54"/>
      <c r="AQ1422" s="54"/>
      <c r="AR1422" s="36"/>
      <c r="AS1422" s="116"/>
      <c r="AT1422" s="37"/>
      <c r="AU1422" s="37"/>
      <c r="AV1422" s="16"/>
      <c r="AW1422" s="16"/>
      <c r="AX1422" s="40"/>
      <c r="AY1422" s="40"/>
      <c r="AZ1422" s="40"/>
      <c r="BA1422" s="40"/>
      <c r="BB1422" s="40"/>
      <c r="BC1422" s="40"/>
      <c r="BD1422" s="40"/>
      <c r="BE1422" s="40"/>
      <c r="BF1422" s="40"/>
      <c r="BG1422" s="40"/>
      <c r="BH1422" s="119"/>
      <c r="BI1422" s="119"/>
      <c r="BJ1422" s="41"/>
      <c r="BK1422" s="41"/>
      <c r="BL1422" s="41"/>
      <c r="BM1422" s="41"/>
      <c r="BN1422" s="41"/>
      <c r="BO1422" s="41"/>
      <c r="BP1422" s="41"/>
      <c r="BQ1422" s="41"/>
      <c r="BR1422" s="41"/>
      <c r="BS1422" s="41"/>
      <c r="BT1422" s="114"/>
      <c r="BU1422" s="114"/>
      <c r="BV1422" s="114"/>
      <c r="BW1422" s="114"/>
      <c r="BX1422" s="14"/>
      <c r="BY1422" s="14"/>
      <c r="BZ1422" s="15"/>
      <c r="CA1422" s="263"/>
      <c r="CB1422" s="263"/>
      <c r="CC1422" s="263"/>
      <c r="CD1422" s="263"/>
      <c r="CE1422" s="264"/>
      <c r="CF1422" s="264"/>
      <c r="CG1422" s="264"/>
      <c r="CH1422" s="2"/>
    </row>
    <row r="1423" spans="1:86" s="1" customFormat="1" x14ac:dyDescent="0.2">
      <c r="A1423" s="28"/>
      <c r="B1423" s="28"/>
      <c r="C1423" s="28"/>
      <c r="D1423" s="29"/>
      <c r="E1423" s="29"/>
      <c r="F1423" s="111"/>
      <c r="G1423" s="111"/>
      <c r="H1423" s="107"/>
      <c r="I1423" s="115"/>
      <c r="J1423" s="115"/>
      <c r="K1423" s="107"/>
      <c r="L1423" s="115"/>
      <c r="M1423" s="115"/>
      <c r="N1423" s="115"/>
      <c r="O1423" s="115"/>
      <c r="P1423" s="115"/>
      <c r="Q1423" s="30"/>
      <c r="R1423" s="109"/>
      <c r="S1423" s="30"/>
      <c r="T1423" s="30"/>
      <c r="U1423" s="31"/>
      <c r="V1423" s="30"/>
      <c r="W1423" s="30"/>
      <c r="X1423" s="32"/>
      <c r="Y1423" s="33"/>
      <c r="Z1423" s="33"/>
      <c r="AA1423" s="34"/>
      <c r="AB1423" s="52"/>
      <c r="AC1423" s="34"/>
      <c r="AD1423" s="52"/>
      <c r="AE1423" s="35"/>
      <c r="AF1423" s="35"/>
      <c r="AG1423" s="35"/>
      <c r="AH1423" s="35"/>
      <c r="AI1423" s="54"/>
      <c r="AJ1423" s="54"/>
      <c r="AK1423" s="54"/>
      <c r="AL1423" s="54"/>
      <c r="AM1423" s="54"/>
      <c r="AN1423" s="54"/>
      <c r="AO1423" s="54"/>
      <c r="AP1423" s="54"/>
      <c r="AQ1423" s="54"/>
      <c r="AR1423" s="36"/>
      <c r="AS1423" s="116"/>
      <c r="AT1423" s="37"/>
      <c r="AU1423" s="37"/>
      <c r="AV1423" s="16"/>
      <c r="AW1423" s="16"/>
      <c r="AX1423" s="40"/>
      <c r="AY1423" s="40"/>
      <c r="AZ1423" s="40"/>
      <c r="BA1423" s="40"/>
      <c r="BB1423" s="40"/>
      <c r="BC1423" s="40"/>
      <c r="BD1423" s="40"/>
      <c r="BE1423" s="40"/>
      <c r="BF1423" s="40"/>
      <c r="BG1423" s="40"/>
      <c r="BH1423" s="119"/>
      <c r="BI1423" s="119"/>
      <c r="BJ1423" s="41"/>
      <c r="BK1423" s="41"/>
      <c r="BL1423" s="41"/>
      <c r="BM1423" s="41"/>
      <c r="BN1423" s="41"/>
      <c r="BO1423" s="41"/>
      <c r="BP1423" s="41"/>
      <c r="BQ1423" s="41"/>
      <c r="BR1423" s="41"/>
      <c r="BS1423" s="41"/>
      <c r="BT1423" s="114"/>
      <c r="BU1423" s="114"/>
      <c r="BV1423" s="114"/>
      <c r="BW1423" s="114"/>
      <c r="BX1423" s="14"/>
      <c r="BY1423" s="14"/>
      <c r="BZ1423" s="15"/>
      <c r="CA1423" s="263"/>
      <c r="CB1423" s="263"/>
      <c r="CC1423" s="263"/>
      <c r="CD1423" s="263"/>
      <c r="CE1423" s="264"/>
      <c r="CF1423" s="264"/>
      <c r="CG1423" s="264"/>
      <c r="CH1423" s="2"/>
    </row>
    <row r="1424" spans="1:86" s="1" customFormat="1" x14ac:dyDescent="0.2">
      <c r="A1424" s="28"/>
      <c r="B1424" s="28"/>
      <c r="C1424" s="28"/>
      <c r="D1424" s="29"/>
      <c r="E1424" s="29"/>
      <c r="F1424" s="111"/>
      <c r="G1424" s="111"/>
      <c r="H1424" s="107"/>
      <c r="I1424" s="115"/>
      <c r="J1424" s="115"/>
      <c r="K1424" s="107"/>
      <c r="L1424" s="115"/>
      <c r="M1424" s="115"/>
      <c r="N1424" s="115"/>
      <c r="O1424" s="115"/>
      <c r="P1424" s="115"/>
      <c r="Q1424" s="30"/>
      <c r="R1424" s="109"/>
      <c r="S1424" s="30"/>
      <c r="T1424" s="30"/>
      <c r="U1424" s="31"/>
      <c r="V1424" s="30"/>
      <c r="W1424" s="30"/>
      <c r="X1424" s="32"/>
      <c r="Y1424" s="33"/>
      <c r="Z1424" s="33"/>
      <c r="AA1424" s="34"/>
      <c r="AB1424" s="52"/>
      <c r="AC1424" s="34"/>
      <c r="AD1424" s="52"/>
      <c r="AE1424" s="35"/>
      <c r="AF1424" s="35"/>
      <c r="AG1424" s="35"/>
      <c r="AH1424" s="35"/>
      <c r="AI1424" s="54"/>
      <c r="AJ1424" s="54"/>
      <c r="AK1424" s="54"/>
      <c r="AL1424" s="54"/>
      <c r="AM1424" s="54"/>
      <c r="AN1424" s="54"/>
      <c r="AO1424" s="54"/>
      <c r="AP1424" s="54"/>
      <c r="AQ1424" s="54"/>
      <c r="AR1424" s="36"/>
      <c r="AS1424" s="116"/>
      <c r="AT1424" s="37"/>
      <c r="AU1424" s="37"/>
      <c r="AV1424" s="16"/>
      <c r="AW1424" s="16"/>
      <c r="AX1424" s="40"/>
      <c r="AY1424" s="40"/>
      <c r="AZ1424" s="40"/>
      <c r="BA1424" s="40"/>
      <c r="BB1424" s="40"/>
      <c r="BC1424" s="40"/>
      <c r="BD1424" s="40"/>
      <c r="BE1424" s="40"/>
      <c r="BF1424" s="40"/>
      <c r="BG1424" s="40"/>
      <c r="BH1424" s="119"/>
      <c r="BI1424" s="119"/>
      <c r="BJ1424" s="41"/>
      <c r="BK1424" s="41"/>
      <c r="BL1424" s="41"/>
      <c r="BM1424" s="41"/>
      <c r="BN1424" s="41"/>
      <c r="BO1424" s="41"/>
      <c r="BP1424" s="41"/>
      <c r="BQ1424" s="41"/>
      <c r="BR1424" s="41"/>
      <c r="BS1424" s="41"/>
      <c r="BT1424" s="114"/>
      <c r="BU1424" s="114"/>
      <c r="BV1424" s="114"/>
      <c r="BW1424" s="114"/>
      <c r="BX1424" s="14"/>
      <c r="BY1424" s="14"/>
      <c r="BZ1424" s="15"/>
      <c r="CA1424" s="263"/>
      <c r="CB1424" s="263"/>
      <c r="CC1424" s="263"/>
      <c r="CD1424" s="263"/>
      <c r="CE1424" s="264"/>
      <c r="CF1424" s="264"/>
      <c r="CG1424" s="264"/>
      <c r="CH1424" s="2"/>
    </row>
    <row r="1425" spans="1:86" s="1" customFormat="1" x14ac:dyDescent="0.2">
      <c r="A1425" s="28"/>
      <c r="B1425" s="28"/>
      <c r="C1425" s="28"/>
      <c r="D1425" s="29"/>
      <c r="E1425" s="29"/>
      <c r="F1425" s="111"/>
      <c r="G1425" s="111"/>
      <c r="H1425" s="107"/>
      <c r="I1425" s="115"/>
      <c r="J1425" s="115"/>
      <c r="K1425" s="107"/>
      <c r="L1425" s="115"/>
      <c r="M1425" s="115"/>
      <c r="N1425" s="115"/>
      <c r="O1425" s="115"/>
      <c r="P1425" s="115"/>
      <c r="Q1425" s="30"/>
      <c r="R1425" s="109"/>
      <c r="S1425" s="30"/>
      <c r="T1425" s="30"/>
      <c r="U1425" s="31"/>
      <c r="V1425" s="30"/>
      <c r="W1425" s="30"/>
      <c r="X1425" s="32"/>
      <c r="Y1425" s="33"/>
      <c r="Z1425" s="33"/>
      <c r="AA1425" s="34"/>
      <c r="AB1425" s="52"/>
      <c r="AC1425" s="34"/>
      <c r="AD1425" s="52"/>
      <c r="AE1425" s="35"/>
      <c r="AF1425" s="35"/>
      <c r="AG1425" s="35"/>
      <c r="AH1425" s="35"/>
      <c r="AI1425" s="54"/>
      <c r="AJ1425" s="54"/>
      <c r="AK1425" s="54"/>
      <c r="AL1425" s="54"/>
      <c r="AM1425" s="54"/>
      <c r="AN1425" s="54"/>
      <c r="AO1425" s="54"/>
      <c r="AP1425" s="54"/>
      <c r="AQ1425" s="54"/>
      <c r="AR1425" s="36"/>
      <c r="AS1425" s="116"/>
      <c r="AT1425" s="37"/>
      <c r="AU1425" s="37"/>
      <c r="AV1425" s="16"/>
      <c r="AW1425" s="16"/>
      <c r="AX1425" s="40"/>
      <c r="AY1425" s="40"/>
      <c r="AZ1425" s="40"/>
      <c r="BA1425" s="40"/>
      <c r="BB1425" s="40"/>
      <c r="BC1425" s="40"/>
      <c r="BD1425" s="40"/>
      <c r="BE1425" s="40"/>
      <c r="BF1425" s="40"/>
      <c r="BG1425" s="40"/>
      <c r="BH1425" s="119"/>
      <c r="BI1425" s="119"/>
      <c r="BJ1425" s="41"/>
      <c r="BK1425" s="41"/>
      <c r="BL1425" s="41"/>
      <c r="BM1425" s="41"/>
      <c r="BN1425" s="41"/>
      <c r="BO1425" s="41"/>
      <c r="BP1425" s="41"/>
      <c r="BQ1425" s="41"/>
      <c r="BR1425" s="41"/>
      <c r="BS1425" s="41"/>
      <c r="BT1425" s="114"/>
      <c r="BU1425" s="114"/>
      <c r="BV1425" s="114"/>
      <c r="BW1425" s="114"/>
      <c r="BX1425" s="14"/>
      <c r="BY1425" s="14"/>
      <c r="BZ1425" s="15"/>
      <c r="CA1425" s="263"/>
      <c r="CB1425" s="263"/>
      <c r="CC1425" s="263"/>
      <c r="CD1425" s="263"/>
      <c r="CE1425" s="264"/>
      <c r="CF1425" s="264"/>
      <c r="CG1425" s="264"/>
      <c r="CH1425" s="2"/>
    </row>
    <row r="1426" spans="1:86" s="1" customFormat="1" x14ac:dyDescent="0.2">
      <c r="A1426" s="28"/>
      <c r="B1426" s="28"/>
      <c r="C1426" s="28"/>
      <c r="D1426" s="29"/>
      <c r="E1426" s="29"/>
      <c r="F1426" s="111"/>
      <c r="G1426" s="111"/>
      <c r="H1426" s="107"/>
      <c r="I1426" s="115"/>
      <c r="J1426" s="115"/>
      <c r="K1426" s="107"/>
      <c r="L1426" s="115"/>
      <c r="M1426" s="115"/>
      <c r="N1426" s="115"/>
      <c r="O1426" s="115"/>
      <c r="P1426" s="115"/>
      <c r="Q1426" s="30"/>
      <c r="R1426" s="109"/>
      <c r="S1426" s="30"/>
      <c r="T1426" s="30"/>
      <c r="U1426" s="31"/>
      <c r="V1426" s="30"/>
      <c r="W1426" s="30"/>
      <c r="X1426" s="32"/>
      <c r="Y1426" s="33"/>
      <c r="Z1426" s="33"/>
      <c r="AA1426" s="34"/>
      <c r="AB1426" s="52"/>
      <c r="AC1426" s="34"/>
      <c r="AD1426" s="52"/>
      <c r="AE1426" s="35"/>
      <c r="AF1426" s="35"/>
      <c r="AG1426" s="35"/>
      <c r="AH1426" s="35"/>
      <c r="AI1426" s="54"/>
      <c r="AJ1426" s="54"/>
      <c r="AK1426" s="54"/>
      <c r="AL1426" s="54"/>
      <c r="AM1426" s="54"/>
      <c r="AN1426" s="54"/>
      <c r="AO1426" s="54"/>
      <c r="AP1426" s="54"/>
      <c r="AQ1426" s="54"/>
      <c r="AR1426" s="36"/>
      <c r="AS1426" s="116"/>
      <c r="AT1426" s="37"/>
      <c r="AU1426" s="37"/>
      <c r="AV1426" s="16"/>
      <c r="AW1426" s="16"/>
      <c r="AX1426" s="40"/>
      <c r="AY1426" s="40"/>
      <c r="AZ1426" s="40"/>
      <c r="BA1426" s="40"/>
      <c r="BB1426" s="40"/>
      <c r="BC1426" s="40"/>
      <c r="BD1426" s="40"/>
      <c r="BE1426" s="40"/>
      <c r="BF1426" s="40"/>
      <c r="BG1426" s="40"/>
      <c r="BH1426" s="119"/>
      <c r="BI1426" s="119"/>
      <c r="BJ1426" s="41"/>
      <c r="BK1426" s="41"/>
      <c r="BL1426" s="41"/>
      <c r="BM1426" s="41"/>
      <c r="BN1426" s="41"/>
      <c r="BO1426" s="41"/>
      <c r="BP1426" s="41"/>
      <c r="BQ1426" s="41"/>
      <c r="BR1426" s="41"/>
      <c r="BS1426" s="41"/>
      <c r="BT1426" s="114"/>
      <c r="BU1426" s="114"/>
      <c r="BV1426" s="114"/>
      <c r="BW1426" s="114"/>
      <c r="BX1426" s="14"/>
      <c r="BY1426" s="14"/>
      <c r="BZ1426" s="15"/>
      <c r="CA1426" s="263"/>
      <c r="CB1426" s="263"/>
      <c r="CC1426" s="263"/>
      <c r="CD1426" s="263"/>
      <c r="CE1426" s="264"/>
      <c r="CF1426" s="264"/>
      <c r="CG1426" s="264"/>
      <c r="CH1426" s="2"/>
    </row>
    <row r="1427" spans="1:86" s="1" customFormat="1" x14ac:dyDescent="0.2">
      <c r="A1427" s="28"/>
      <c r="B1427" s="28"/>
      <c r="C1427" s="28"/>
      <c r="D1427" s="29"/>
      <c r="E1427" s="29"/>
      <c r="F1427" s="111"/>
      <c r="G1427" s="111"/>
      <c r="H1427" s="107"/>
      <c r="I1427" s="115"/>
      <c r="J1427" s="115"/>
      <c r="K1427" s="107"/>
      <c r="L1427" s="115"/>
      <c r="M1427" s="115"/>
      <c r="N1427" s="115"/>
      <c r="O1427" s="115"/>
      <c r="P1427" s="115"/>
      <c r="Q1427" s="30"/>
      <c r="R1427" s="109"/>
      <c r="S1427" s="30"/>
      <c r="T1427" s="30"/>
      <c r="U1427" s="31"/>
      <c r="V1427" s="30"/>
      <c r="W1427" s="30"/>
      <c r="X1427" s="32"/>
      <c r="Y1427" s="33"/>
      <c r="Z1427" s="33"/>
      <c r="AA1427" s="34"/>
      <c r="AB1427" s="52"/>
      <c r="AC1427" s="34"/>
      <c r="AD1427" s="52"/>
      <c r="AE1427" s="35"/>
      <c r="AF1427" s="35"/>
      <c r="AG1427" s="35"/>
      <c r="AH1427" s="35"/>
      <c r="AI1427" s="54"/>
      <c r="AJ1427" s="54"/>
      <c r="AK1427" s="54"/>
      <c r="AL1427" s="54"/>
      <c r="AM1427" s="54"/>
      <c r="AN1427" s="54"/>
      <c r="AO1427" s="54"/>
      <c r="AP1427" s="54"/>
      <c r="AQ1427" s="54"/>
      <c r="AR1427" s="36"/>
      <c r="AS1427" s="116"/>
      <c r="AT1427" s="37"/>
      <c r="AU1427" s="37"/>
      <c r="AV1427" s="16"/>
      <c r="AW1427" s="16"/>
      <c r="AX1427" s="40"/>
      <c r="AY1427" s="40"/>
      <c r="AZ1427" s="40"/>
      <c r="BA1427" s="40"/>
      <c r="BB1427" s="40"/>
      <c r="BC1427" s="40"/>
      <c r="BD1427" s="40"/>
      <c r="BE1427" s="40"/>
      <c r="BF1427" s="40"/>
      <c r="BG1427" s="40"/>
      <c r="BH1427" s="119"/>
      <c r="BI1427" s="119"/>
      <c r="BJ1427" s="41"/>
      <c r="BK1427" s="41"/>
      <c r="BL1427" s="41"/>
      <c r="BM1427" s="41"/>
      <c r="BN1427" s="41"/>
      <c r="BO1427" s="41"/>
      <c r="BP1427" s="41"/>
      <c r="BQ1427" s="41"/>
      <c r="BR1427" s="41"/>
      <c r="BS1427" s="41"/>
      <c r="BT1427" s="114"/>
      <c r="BU1427" s="114"/>
      <c r="BV1427" s="114"/>
      <c r="BW1427" s="114"/>
      <c r="BX1427" s="14"/>
      <c r="BY1427" s="14"/>
      <c r="BZ1427" s="15"/>
      <c r="CA1427" s="263"/>
      <c r="CB1427" s="263"/>
      <c r="CC1427" s="263"/>
      <c r="CD1427" s="263"/>
      <c r="CE1427" s="264"/>
      <c r="CF1427" s="264"/>
      <c r="CG1427" s="264"/>
      <c r="CH1427" s="2"/>
    </row>
    <row r="1428" spans="1:86" s="1" customFormat="1" x14ac:dyDescent="0.2">
      <c r="A1428" s="28"/>
      <c r="B1428" s="28"/>
      <c r="C1428" s="28"/>
      <c r="D1428" s="29"/>
      <c r="E1428" s="29"/>
      <c r="F1428" s="111"/>
      <c r="G1428" s="111"/>
      <c r="H1428" s="107"/>
      <c r="I1428" s="115"/>
      <c r="J1428" s="115"/>
      <c r="K1428" s="107"/>
      <c r="L1428" s="115"/>
      <c r="M1428" s="115"/>
      <c r="N1428" s="115"/>
      <c r="O1428" s="115"/>
      <c r="P1428" s="115"/>
      <c r="Q1428" s="30"/>
      <c r="R1428" s="109"/>
      <c r="S1428" s="30"/>
      <c r="T1428" s="30"/>
      <c r="U1428" s="31"/>
      <c r="V1428" s="30"/>
      <c r="W1428" s="30"/>
      <c r="X1428" s="32"/>
      <c r="Y1428" s="33"/>
      <c r="Z1428" s="33"/>
      <c r="AA1428" s="34"/>
      <c r="AB1428" s="52"/>
      <c r="AC1428" s="34"/>
      <c r="AD1428" s="52"/>
      <c r="AE1428" s="35"/>
      <c r="AF1428" s="35"/>
      <c r="AG1428" s="35"/>
      <c r="AH1428" s="35"/>
      <c r="AI1428" s="54"/>
      <c r="AJ1428" s="54"/>
      <c r="AK1428" s="54"/>
      <c r="AL1428" s="54"/>
      <c r="AM1428" s="54"/>
      <c r="AN1428" s="54"/>
      <c r="AO1428" s="54"/>
      <c r="AP1428" s="54"/>
      <c r="AQ1428" s="54"/>
      <c r="AR1428" s="36"/>
      <c r="AS1428" s="116"/>
      <c r="AT1428" s="37"/>
      <c r="AU1428" s="37"/>
      <c r="AV1428" s="16"/>
      <c r="AW1428" s="16"/>
      <c r="AX1428" s="40"/>
      <c r="AY1428" s="40"/>
      <c r="AZ1428" s="40"/>
      <c r="BA1428" s="40"/>
      <c r="BB1428" s="40"/>
      <c r="BC1428" s="40"/>
      <c r="BD1428" s="40"/>
      <c r="BE1428" s="40"/>
      <c r="BF1428" s="40"/>
      <c r="BG1428" s="40"/>
      <c r="BH1428" s="119"/>
      <c r="BI1428" s="119"/>
      <c r="BJ1428" s="41"/>
      <c r="BK1428" s="41"/>
      <c r="BL1428" s="41"/>
      <c r="BM1428" s="41"/>
      <c r="BN1428" s="41"/>
      <c r="BO1428" s="41"/>
      <c r="BP1428" s="41"/>
      <c r="BQ1428" s="41"/>
      <c r="BR1428" s="41"/>
      <c r="BS1428" s="41"/>
      <c r="BT1428" s="114"/>
      <c r="BU1428" s="114"/>
      <c r="BV1428" s="114"/>
      <c r="BW1428" s="114"/>
      <c r="BX1428" s="14"/>
      <c r="BY1428" s="14"/>
      <c r="BZ1428" s="15"/>
      <c r="CA1428" s="263"/>
      <c r="CB1428" s="263"/>
      <c r="CC1428" s="263"/>
      <c r="CD1428" s="263"/>
      <c r="CE1428" s="264"/>
      <c r="CF1428" s="264"/>
      <c r="CG1428" s="264"/>
      <c r="CH1428" s="2"/>
    </row>
    <row r="1429" spans="1:86" s="1" customFormat="1" x14ac:dyDescent="0.2">
      <c r="A1429" s="28"/>
      <c r="B1429" s="28"/>
      <c r="C1429" s="28"/>
      <c r="D1429" s="29"/>
      <c r="E1429" s="29"/>
      <c r="F1429" s="111"/>
      <c r="G1429" s="111"/>
      <c r="H1429" s="107"/>
      <c r="I1429" s="115"/>
      <c r="J1429" s="115"/>
      <c r="K1429" s="107"/>
      <c r="L1429" s="115"/>
      <c r="M1429" s="115"/>
      <c r="N1429" s="115"/>
      <c r="O1429" s="115"/>
      <c r="P1429" s="115"/>
      <c r="Q1429" s="30"/>
      <c r="R1429" s="109"/>
      <c r="S1429" s="30"/>
      <c r="T1429" s="30"/>
      <c r="U1429" s="31"/>
      <c r="V1429" s="30"/>
      <c r="W1429" s="30"/>
      <c r="X1429" s="32"/>
      <c r="Y1429" s="33"/>
      <c r="Z1429" s="33"/>
      <c r="AA1429" s="34"/>
      <c r="AB1429" s="52"/>
      <c r="AC1429" s="34"/>
      <c r="AD1429" s="52"/>
      <c r="AE1429" s="35"/>
      <c r="AF1429" s="35"/>
      <c r="AG1429" s="35"/>
      <c r="AH1429" s="35"/>
      <c r="AI1429" s="54"/>
      <c r="AJ1429" s="54"/>
      <c r="AK1429" s="54"/>
      <c r="AL1429" s="54"/>
      <c r="AM1429" s="54"/>
      <c r="AN1429" s="54"/>
      <c r="AO1429" s="54"/>
      <c r="AP1429" s="54"/>
      <c r="AQ1429" s="54"/>
      <c r="AR1429" s="36"/>
      <c r="AS1429" s="116"/>
      <c r="AT1429" s="37"/>
      <c r="AU1429" s="37"/>
      <c r="AV1429" s="16"/>
      <c r="AW1429" s="16"/>
      <c r="AX1429" s="40"/>
      <c r="AY1429" s="40"/>
      <c r="AZ1429" s="40"/>
      <c r="BA1429" s="40"/>
      <c r="BB1429" s="40"/>
      <c r="BC1429" s="40"/>
      <c r="BD1429" s="40"/>
      <c r="BE1429" s="40"/>
      <c r="BF1429" s="40"/>
      <c r="BG1429" s="40"/>
      <c r="BH1429" s="119"/>
      <c r="BI1429" s="119"/>
      <c r="BJ1429" s="41"/>
      <c r="BK1429" s="41"/>
      <c r="BL1429" s="41"/>
      <c r="BM1429" s="41"/>
      <c r="BN1429" s="41"/>
      <c r="BO1429" s="41"/>
      <c r="BP1429" s="41"/>
      <c r="BQ1429" s="41"/>
      <c r="BR1429" s="41"/>
      <c r="BS1429" s="41"/>
      <c r="BT1429" s="114"/>
      <c r="BU1429" s="114"/>
      <c r="BV1429" s="114"/>
      <c r="BW1429" s="114"/>
      <c r="BX1429" s="14"/>
      <c r="BY1429" s="14"/>
      <c r="BZ1429" s="15"/>
      <c r="CA1429" s="263"/>
      <c r="CB1429" s="263"/>
      <c r="CC1429" s="263"/>
      <c r="CD1429" s="263"/>
      <c r="CE1429" s="264"/>
      <c r="CF1429" s="264"/>
      <c r="CG1429" s="264"/>
      <c r="CH1429" s="2"/>
    </row>
    <row r="1430" spans="1:86" s="1" customFormat="1" x14ac:dyDescent="0.2">
      <c r="A1430" s="28"/>
      <c r="B1430" s="28"/>
      <c r="C1430" s="28"/>
      <c r="D1430" s="29"/>
      <c r="E1430" s="29"/>
      <c r="F1430" s="111"/>
      <c r="G1430" s="111"/>
      <c r="H1430" s="107"/>
      <c r="I1430" s="115"/>
      <c r="J1430" s="115"/>
      <c r="K1430" s="107"/>
      <c r="L1430" s="115"/>
      <c r="M1430" s="115"/>
      <c r="N1430" s="115"/>
      <c r="O1430" s="115"/>
      <c r="P1430" s="115"/>
      <c r="Q1430" s="30"/>
      <c r="R1430" s="109"/>
      <c r="S1430" s="30"/>
      <c r="T1430" s="30"/>
      <c r="U1430" s="31"/>
      <c r="V1430" s="30"/>
      <c r="W1430" s="30"/>
      <c r="X1430" s="32"/>
      <c r="Y1430" s="33"/>
      <c r="Z1430" s="33"/>
      <c r="AA1430" s="34"/>
      <c r="AB1430" s="52"/>
      <c r="AC1430" s="34"/>
      <c r="AD1430" s="52"/>
      <c r="AE1430" s="35"/>
      <c r="AF1430" s="35"/>
      <c r="AG1430" s="35"/>
      <c r="AH1430" s="35"/>
      <c r="AI1430" s="54"/>
      <c r="AJ1430" s="54"/>
      <c r="AK1430" s="54"/>
      <c r="AL1430" s="54"/>
      <c r="AM1430" s="54"/>
      <c r="AN1430" s="54"/>
      <c r="AO1430" s="54"/>
      <c r="AP1430" s="54"/>
      <c r="AQ1430" s="54"/>
      <c r="AR1430" s="36"/>
      <c r="AS1430" s="116"/>
      <c r="AT1430" s="37"/>
      <c r="AU1430" s="37"/>
      <c r="AV1430" s="16"/>
      <c r="AW1430" s="16"/>
      <c r="AX1430" s="40"/>
      <c r="AY1430" s="40"/>
      <c r="AZ1430" s="40"/>
      <c r="BA1430" s="40"/>
      <c r="BB1430" s="40"/>
      <c r="BC1430" s="40"/>
      <c r="BD1430" s="40"/>
      <c r="BE1430" s="40"/>
      <c r="BF1430" s="40"/>
      <c r="BG1430" s="40"/>
      <c r="BH1430" s="119"/>
      <c r="BI1430" s="119"/>
      <c r="BJ1430" s="41"/>
      <c r="BK1430" s="41"/>
      <c r="BL1430" s="41"/>
      <c r="BM1430" s="41"/>
      <c r="BN1430" s="41"/>
      <c r="BO1430" s="41"/>
      <c r="BP1430" s="41"/>
      <c r="BQ1430" s="41"/>
      <c r="BR1430" s="41"/>
      <c r="BS1430" s="41"/>
      <c r="BT1430" s="114"/>
      <c r="BU1430" s="114"/>
      <c r="BV1430" s="114"/>
      <c r="BW1430" s="114"/>
      <c r="BX1430" s="14"/>
      <c r="BY1430" s="14"/>
      <c r="BZ1430" s="15"/>
      <c r="CA1430" s="263"/>
      <c r="CB1430" s="263"/>
      <c r="CC1430" s="263"/>
      <c r="CD1430" s="263"/>
      <c r="CE1430" s="264"/>
      <c r="CF1430" s="264"/>
      <c r="CG1430" s="264"/>
      <c r="CH1430" s="2"/>
    </row>
    <row r="1431" spans="1:86" s="1" customFormat="1" x14ac:dyDescent="0.2">
      <c r="A1431" s="28"/>
      <c r="B1431" s="28"/>
      <c r="C1431" s="28"/>
      <c r="D1431" s="29"/>
      <c r="E1431" s="29"/>
      <c r="F1431" s="111"/>
      <c r="G1431" s="111"/>
      <c r="H1431" s="107"/>
      <c r="I1431" s="115"/>
      <c r="J1431" s="115"/>
      <c r="K1431" s="107"/>
      <c r="L1431" s="115"/>
      <c r="M1431" s="115"/>
      <c r="N1431" s="115"/>
      <c r="O1431" s="115"/>
      <c r="P1431" s="115"/>
      <c r="Q1431" s="30"/>
      <c r="R1431" s="109"/>
      <c r="S1431" s="30"/>
      <c r="T1431" s="30"/>
      <c r="U1431" s="31"/>
      <c r="V1431" s="30"/>
      <c r="W1431" s="30"/>
      <c r="X1431" s="32"/>
      <c r="Y1431" s="33"/>
      <c r="Z1431" s="33"/>
      <c r="AA1431" s="34"/>
      <c r="AB1431" s="52"/>
      <c r="AC1431" s="34"/>
      <c r="AD1431" s="52"/>
      <c r="AE1431" s="35"/>
      <c r="AF1431" s="35"/>
      <c r="AG1431" s="35"/>
      <c r="AH1431" s="35"/>
      <c r="AI1431" s="54"/>
      <c r="AJ1431" s="54"/>
      <c r="AK1431" s="54"/>
      <c r="AL1431" s="54"/>
      <c r="AM1431" s="54"/>
      <c r="AN1431" s="54"/>
      <c r="AO1431" s="54"/>
      <c r="AP1431" s="54"/>
      <c r="AQ1431" s="54"/>
      <c r="AR1431" s="36"/>
      <c r="AS1431" s="116"/>
      <c r="AT1431" s="37"/>
      <c r="AU1431" s="37"/>
      <c r="AV1431" s="16"/>
      <c r="AW1431" s="16"/>
      <c r="AX1431" s="40"/>
      <c r="AY1431" s="40"/>
      <c r="AZ1431" s="40"/>
      <c r="BA1431" s="40"/>
      <c r="BB1431" s="40"/>
      <c r="BC1431" s="40"/>
      <c r="BD1431" s="40"/>
      <c r="BE1431" s="40"/>
      <c r="BF1431" s="40"/>
      <c r="BG1431" s="40"/>
      <c r="BH1431" s="119"/>
      <c r="BI1431" s="119"/>
      <c r="BJ1431" s="41"/>
      <c r="BK1431" s="41"/>
      <c r="BL1431" s="41"/>
      <c r="BM1431" s="41"/>
      <c r="BN1431" s="41"/>
      <c r="BO1431" s="41"/>
      <c r="BP1431" s="41"/>
      <c r="BQ1431" s="41"/>
      <c r="BR1431" s="41"/>
      <c r="BS1431" s="41"/>
      <c r="BT1431" s="114"/>
      <c r="BU1431" s="114"/>
      <c r="BV1431" s="114"/>
      <c r="BW1431" s="114"/>
      <c r="BX1431" s="14"/>
      <c r="BY1431" s="14"/>
      <c r="BZ1431" s="15"/>
      <c r="CA1431" s="263"/>
      <c r="CB1431" s="263"/>
      <c r="CC1431" s="263"/>
      <c r="CD1431" s="263"/>
      <c r="CE1431" s="264"/>
      <c r="CF1431" s="264"/>
      <c r="CG1431" s="264"/>
      <c r="CH1431" s="2"/>
    </row>
    <row r="1432" spans="1:86" s="1" customFormat="1" x14ac:dyDescent="0.2">
      <c r="A1432" s="28"/>
      <c r="B1432" s="28"/>
      <c r="C1432" s="28"/>
      <c r="D1432" s="29"/>
      <c r="E1432" s="29"/>
      <c r="F1432" s="111"/>
      <c r="G1432" s="111"/>
      <c r="H1432" s="107"/>
      <c r="I1432" s="115"/>
      <c r="J1432" s="115"/>
      <c r="K1432" s="107"/>
      <c r="L1432" s="115"/>
      <c r="M1432" s="115"/>
      <c r="N1432" s="115"/>
      <c r="O1432" s="115"/>
      <c r="P1432" s="115"/>
      <c r="Q1432" s="30"/>
      <c r="R1432" s="109"/>
      <c r="S1432" s="30"/>
      <c r="T1432" s="30"/>
      <c r="U1432" s="31"/>
      <c r="V1432" s="30"/>
      <c r="W1432" s="30"/>
      <c r="X1432" s="32"/>
      <c r="Y1432" s="33"/>
      <c r="Z1432" s="33"/>
      <c r="AA1432" s="34"/>
      <c r="AB1432" s="52"/>
      <c r="AC1432" s="34"/>
      <c r="AD1432" s="52"/>
      <c r="AE1432" s="35"/>
      <c r="AF1432" s="35"/>
      <c r="AG1432" s="35"/>
      <c r="AH1432" s="35"/>
      <c r="AI1432" s="54"/>
      <c r="AJ1432" s="54"/>
      <c r="AK1432" s="54"/>
      <c r="AL1432" s="54"/>
      <c r="AM1432" s="54"/>
      <c r="AN1432" s="54"/>
      <c r="AO1432" s="54"/>
      <c r="AP1432" s="54"/>
      <c r="AQ1432" s="54"/>
      <c r="AR1432" s="36"/>
      <c r="AS1432" s="116"/>
      <c r="AT1432" s="37"/>
      <c r="AU1432" s="37"/>
      <c r="AV1432" s="16"/>
      <c r="AW1432" s="16"/>
      <c r="AX1432" s="40"/>
      <c r="AY1432" s="40"/>
      <c r="AZ1432" s="40"/>
      <c r="BA1432" s="40"/>
      <c r="BB1432" s="40"/>
      <c r="BC1432" s="40"/>
      <c r="BD1432" s="40"/>
      <c r="BE1432" s="40"/>
      <c r="BF1432" s="40"/>
      <c r="BG1432" s="40"/>
      <c r="BH1432" s="119"/>
      <c r="BI1432" s="119"/>
      <c r="BJ1432" s="41"/>
      <c r="BK1432" s="41"/>
      <c r="BL1432" s="41"/>
      <c r="BM1432" s="41"/>
      <c r="BN1432" s="41"/>
      <c r="BO1432" s="41"/>
      <c r="BP1432" s="41"/>
      <c r="BQ1432" s="41"/>
      <c r="BR1432" s="41"/>
      <c r="BS1432" s="41"/>
      <c r="BT1432" s="114"/>
      <c r="BU1432" s="114"/>
      <c r="BV1432" s="114"/>
      <c r="BW1432" s="114"/>
      <c r="BX1432" s="14"/>
      <c r="BY1432" s="14"/>
      <c r="BZ1432" s="15"/>
      <c r="CA1432" s="263"/>
      <c r="CB1432" s="263"/>
      <c r="CC1432" s="263"/>
      <c r="CD1432" s="263"/>
      <c r="CE1432" s="264"/>
      <c r="CF1432" s="264"/>
      <c r="CG1432" s="264"/>
      <c r="CH1432" s="2"/>
    </row>
    <row r="1433" spans="1:86" s="1" customFormat="1" x14ac:dyDescent="0.2">
      <c r="A1433" s="28"/>
      <c r="B1433" s="28"/>
      <c r="C1433" s="28"/>
      <c r="D1433" s="29"/>
      <c r="E1433" s="29"/>
      <c r="F1433" s="111"/>
      <c r="G1433" s="111"/>
      <c r="H1433" s="107"/>
      <c r="I1433" s="115"/>
      <c r="J1433" s="115"/>
      <c r="K1433" s="107"/>
      <c r="L1433" s="115"/>
      <c r="M1433" s="115"/>
      <c r="N1433" s="115"/>
      <c r="O1433" s="115"/>
      <c r="P1433" s="115"/>
      <c r="Q1433" s="30"/>
      <c r="R1433" s="109"/>
      <c r="S1433" s="30"/>
      <c r="T1433" s="30"/>
      <c r="U1433" s="31"/>
      <c r="V1433" s="30"/>
      <c r="W1433" s="30"/>
      <c r="X1433" s="32"/>
      <c r="Y1433" s="33"/>
      <c r="Z1433" s="33"/>
      <c r="AA1433" s="34"/>
      <c r="AB1433" s="52"/>
      <c r="AC1433" s="34"/>
      <c r="AD1433" s="52"/>
      <c r="AE1433" s="35"/>
      <c r="AF1433" s="35"/>
      <c r="AG1433" s="35"/>
      <c r="AH1433" s="35"/>
      <c r="AI1433" s="54"/>
      <c r="AJ1433" s="54"/>
      <c r="AK1433" s="54"/>
      <c r="AL1433" s="54"/>
      <c r="AM1433" s="54"/>
      <c r="AN1433" s="54"/>
      <c r="AO1433" s="54"/>
      <c r="AP1433" s="54"/>
      <c r="AQ1433" s="54"/>
      <c r="AR1433" s="36"/>
      <c r="AS1433" s="116"/>
      <c r="AT1433" s="37"/>
      <c r="AU1433" s="37"/>
      <c r="AV1433" s="16"/>
      <c r="AW1433" s="16"/>
      <c r="AX1433" s="40"/>
      <c r="AY1433" s="40"/>
      <c r="AZ1433" s="40"/>
      <c r="BA1433" s="40"/>
      <c r="BB1433" s="40"/>
      <c r="BC1433" s="40"/>
      <c r="BD1433" s="40"/>
      <c r="BE1433" s="40"/>
      <c r="BF1433" s="40"/>
      <c r="BG1433" s="40"/>
      <c r="BH1433" s="119"/>
      <c r="BI1433" s="119"/>
      <c r="BJ1433" s="41"/>
      <c r="BK1433" s="41"/>
      <c r="BL1433" s="41"/>
      <c r="BM1433" s="41"/>
      <c r="BN1433" s="41"/>
      <c r="BO1433" s="41"/>
      <c r="BP1433" s="41"/>
      <c r="BQ1433" s="41"/>
      <c r="BR1433" s="41"/>
      <c r="BS1433" s="41"/>
      <c r="BT1433" s="114"/>
      <c r="BU1433" s="114"/>
      <c r="BV1433" s="114"/>
      <c r="BW1433" s="114"/>
      <c r="BX1433" s="14"/>
      <c r="BY1433" s="14"/>
      <c r="BZ1433" s="15"/>
      <c r="CA1433" s="263"/>
      <c r="CB1433" s="263"/>
      <c r="CC1433" s="263"/>
      <c r="CD1433" s="263"/>
      <c r="CE1433" s="264"/>
      <c r="CF1433" s="264"/>
      <c r="CG1433" s="264"/>
      <c r="CH1433" s="2"/>
    </row>
    <row r="1434" spans="1:86" s="1" customFormat="1" x14ac:dyDescent="0.2">
      <c r="A1434" s="28"/>
      <c r="B1434" s="28"/>
      <c r="C1434" s="28"/>
      <c r="D1434" s="29"/>
      <c r="E1434" s="29"/>
      <c r="F1434" s="111"/>
      <c r="G1434" s="111"/>
      <c r="H1434" s="107"/>
      <c r="I1434" s="115"/>
      <c r="J1434" s="115"/>
      <c r="K1434" s="107"/>
      <c r="L1434" s="115"/>
      <c r="M1434" s="115"/>
      <c r="N1434" s="115"/>
      <c r="O1434" s="115"/>
      <c r="P1434" s="115"/>
      <c r="Q1434" s="30"/>
      <c r="R1434" s="109"/>
      <c r="S1434" s="30"/>
      <c r="T1434" s="30"/>
      <c r="U1434" s="31"/>
      <c r="V1434" s="30"/>
      <c r="W1434" s="30"/>
      <c r="X1434" s="32"/>
      <c r="Y1434" s="33"/>
      <c r="Z1434" s="33"/>
      <c r="AA1434" s="34"/>
      <c r="AB1434" s="52"/>
      <c r="AC1434" s="34"/>
      <c r="AD1434" s="52"/>
      <c r="AE1434" s="35"/>
      <c r="AF1434" s="35"/>
      <c r="AG1434" s="35"/>
      <c r="AH1434" s="35"/>
      <c r="AI1434" s="54"/>
      <c r="AJ1434" s="54"/>
      <c r="AK1434" s="54"/>
      <c r="AL1434" s="54"/>
      <c r="AM1434" s="54"/>
      <c r="AN1434" s="54"/>
      <c r="AO1434" s="54"/>
      <c r="AP1434" s="54"/>
      <c r="AQ1434" s="54"/>
      <c r="AR1434" s="36"/>
      <c r="AS1434" s="116"/>
      <c r="AT1434" s="37"/>
      <c r="AU1434" s="37"/>
      <c r="AV1434" s="16"/>
      <c r="AW1434" s="16"/>
      <c r="AX1434" s="40"/>
      <c r="AY1434" s="40"/>
      <c r="AZ1434" s="40"/>
      <c r="BA1434" s="40"/>
      <c r="BB1434" s="40"/>
      <c r="BC1434" s="40"/>
      <c r="BD1434" s="40"/>
      <c r="BE1434" s="40"/>
      <c r="BF1434" s="40"/>
      <c r="BG1434" s="40"/>
      <c r="BH1434" s="119"/>
      <c r="BI1434" s="119"/>
      <c r="BJ1434" s="41"/>
      <c r="BK1434" s="41"/>
      <c r="BL1434" s="41"/>
      <c r="BM1434" s="41"/>
      <c r="BN1434" s="41"/>
      <c r="BO1434" s="41"/>
      <c r="BP1434" s="41"/>
      <c r="BQ1434" s="41"/>
      <c r="BR1434" s="41"/>
      <c r="BS1434" s="41"/>
      <c r="BT1434" s="114"/>
      <c r="BU1434" s="114"/>
      <c r="BV1434" s="114"/>
      <c r="BW1434" s="114"/>
      <c r="BX1434" s="14"/>
      <c r="BY1434" s="14"/>
      <c r="BZ1434" s="15"/>
      <c r="CA1434" s="263"/>
      <c r="CB1434" s="263"/>
      <c r="CC1434" s="263"/>
      <c r="CD1434" s="263"/>
      <c r="CE1434" s="264"/>
      <c r="CF1434" s="264"/>
      <c r="CG1434" s="264"/>
      <c r="CH1434" s="2"/>
    </row>
    <row r="1435" spans="1:86" s="1" customFormat="1" x14ac:dyDescent="0.2">
      <c r="A1435" s="28"/>
      <c r="B1435" s="28"/>
      <c r="C1435" s="28"/>
      <c r="D1435" s="29"/>
      <c r="E1435" s="29"/>
      <c r="F1435" s="111"/>
      <c r="G1435" s="111"/>
      <c r="H1435" s="107"/>
      <c r="I1435" s="115"/>
      <c r="J1435" s="115"/>
      <c r="K1435" s="107"/>
      <c r="L1435" s="115"/>
      <c r="M1435" s="115"/>
      <c r="N1435" s="115"/>
      <c r="O1435" s="115"/>
      <c r="P1435" s="115"/>
      <c r="Q1435" s="30"/>
      <c r="R1435" s="109"/>
      <c r="S1435" s="30"/>
      <c r="T1435" s="30"/>
      <c r="U1435" s="31"/>
      <c r="V1435" s="30"/>
      <c r="W1435" s="30"/>
      <c r="X1435" s="32"/>
      <c r="Y1435" s="33"/>
      <c r="Z1435" s="33"/>
      <c r="AA1435" s="34"/>
      <c r="AB1435" s="52"/>
      <c r="AC1435" s="34"/>
      <c r="AD1435" s="52"/>
      <c r="AE1435" s="35"/>
      <c r="AF1435" s="35"/>
      <c r="AG1435" s="35"/>
      <c r="AH1435" s="35"/>
      <c r="AI1435" s="54"/>
      <c r="AJ1435" s="54"/>
      <c r="AK1435" s="54"/>
      <c r="AL1435" s="54"/>
      <c r="AM1435" s="54"/>
      <c r="AN1435" s="54"/>
      <c r="AO1435" s="54"/>
      <c r="AP1435" s="54"/>
      <c r="AQ1435" s="54"/>
      <c r="AR1435" s="36"/>
      <c r="AS1435" s="116"/>
      <c r="AT1435" s="37"/>
      <c r="AU1435" s="37"/>
      <c r="AV1435" s="16"/>
      <c r="AW1435" s="16"/>
      <c r="AX1435" s="40"/>
      <c r="AY1435" s="40"/>
      <c r="AZ1435" s="40"/>
      <c r="BA1435" s="40"/>
      <c r="BB1435" s="40"/>
      <c r="BC1435" s="40"/>
      <c r="BD1435" s="40"/>
      <c r="BE1435" s="40"/>
      <c r="BF1435" s="40"/>
      <c r="BG1435" s="40"/>
      <c r="BH1435" s="119"/>
      <c r="BI1435" s="119"/>
      <c r="BJ1435" s="41"/>
      <c r="BK1435" s="41"/>
      <c r="BL1435" s="41"/>
      <c r="BM1435" s="41"/>
      <c r="BN1435" s="41"/>
      <c r="BO1435" s="41"/>
      <c r="BP1435" s="41"/>
      <c r="BQ1435" s="41"/>
      <c r="BR1435" s="41"/>
      <c r="BS1435" s="41"/>
      <c r="BT1435" s="114"/>
      <c r="BU1435" s="114"/>
      <c r="BV1435" s="114"/>
      <c r="BW1435" s="114"/>
      <c r="BX1435" s="14"/>
      <c r="BY1435" s="14"/>
      <c r="BZ1435" s="15"/>
      <c r="CA1435" s="263"/>
      <c r="CB1435" s="263"/>
      <c r="CC1435" s="263"/>
      <c r="CD1435" s="263"/>
      <c r="CE1435" s="264"/>
      <c r="CF1435" s="264"/>
      <c r="CG1435" s="264"/>
      <c r="CH1435" s="2"/>
    </row>
    <row r="1436" spans="1:86" s="1" customFormat="1" x14ac:dyDescent="0.2">
      <c r="A1436" s="28"/>
      <c r="B1436" s="28"/>
      <c r="C1436" s="28"/>
      <c r="D1436" s="29"/>
      <c r="E1436" s="29"/>
      <c r="F1436" s="111"/>
      <c r="G1436" s="111"/>
      <c r="H1436" s="107"/>
      <c r="I1436" s="115"/>
      <c r="J1436" s="115"/>
      <c r="K1436" s="107"/>
      <c r="L1436" s="115"/>
      <c r="M1436" s="115"/>
      <c r="N1436" s="115"/>
      <c r="O1436" s="115"/>
      <c r="P1436" s="115"/>
      <c r="Q1436" s="30"/>
      <c r="R1436" s="109"/>
      <c r="S1436" s="30"/>
      <c r="T1436" s="30"/>
      <c r="U1436" s="31"/>
      <c r="V1436" s="30"/>
      <c r="W1436" s="30"/>
      <c r="X1436" s="32"/>
      <c r="Y1436" s="33"/>
      <c r="Z1436" s="33"/>
      <c r="AA1436" s="34"/>
      <c r="AB1436" s="52"/>
      <c r="AC1436" s="34"/>
      <c r="AD1436" s="52"/>
      <c r="AE1436" s="35"/>
      <c r="AF1436" s="35"/>
      <c r="AG1436" s="35"/>
      <c r="AH1436" s="35"/>
      <c r="AI1436" s="54"/>
      <c r="AJ1436" s="54"/>
      <c r="AK1436" s="54"/>
      <c r="AL1436" s="54"/>
      <c r="AM1436" s="54"/>
      <c r="AN1436" s="54"/>
      <c r="AO1436" s="54"/>
      <c r="AP1436" s="54"/>
      <c r="AQ1436" s="54"/>
      <c r="AR1436" s="36"/>
      <c r="AS1436" s="116"/>
      <c r="AT1436" s="37"/>
      <c r="AU1436" s="37"/>
      <c r="AV1436" s="16"/>
      <c r="AW1436" s="16"/>
      <c r="AX1436" s="40"/>
      <c r="AY1436" s="40"/>
      <c r="AZ1436" s="40"/>
      <c r="BA1436" s="40"/>
      <c r="BB1436" s="40"/>
      <c r="BC1436" s="40"/>
      <c r="BD1436" s="40"/>
      <c r="BE1436" s="40"/>
      <c r="BF1436" s="40"/>
      <c r="BG1436" s="40"/>
      <c r="BH1436" s="119"/>
      <c r="BI1436" s="119"/>
      <c r="BJ1436" s="41"/>
      <c r="BK1436" s="41"/>
      <c r="BL1436" s="41"/>
      <c r="BM1436" s="41"/>
      <c r="BN1436" s="41"/>
      <c r="BO1436" s="41"/>
      <c r="BP1436" s="41"/>
      <c r="BQ1436" s="41"/>
      <c r="BR1436" s="41"/>
      <c r="BS1436" s="41"/>
      <c r="BT1436" s="114"/>
      <c r="BU1436" s="114"/>
      <c r="BV1436" s="114"/>
      <c r="BW1436" s="114"/>
      <c r="BX1436" s="14"/>
      <c r="BY1436" s="14"/>
      <c r="BZ1436" s="15"/>
      <c r="CA1436" s="263"/>
      <c r="CB1436" s="263"/>
      <c r="CC1436" s="263"/>
      <c r="CD1436" s="263"/>
      <c r="CE1436" s="264"/>
      <c r="CF1436" s="264"/>
      <c r="CG1436" s="264"/>
      <c r="CH1436" s="2"/>
    </row>
    <row r="1437" spans="1:86" s="1" customFormat="1" x14ac:dyDescent="0.2">
      <c r="A1437" s="28"/>
      <c r="B1437" s="28"/>
      <c r="C1437" s="28"/>
      <c r="D1437" s="29"/>
      <c r="E1437" s="29"/>
      <c r="F1437" s="111"/>
      <c r="G1437" s="111"/>
      <c r="H1437" s="107"/>
      <c r="I1437" s="115"/>
      <c r="J1437" s="115"/>
      <c r="K1437" s="107"/>
      <c r="L1437" s="115"/>
      <c r="M1437" s="115"/>
      <c r="N1437" s="115"/>
      <c r="O1437" s="115"/>
      <c r="P1437" s="115"/>
      <c r="Q1437" s="30"/>
      <c r="R1437" s="109"/>
      <c r="S1437" s="30"/>
      <c r="T1437" s="30"/>
      <c r="U1437" s="31"/>
      <c r="V1437" s="30"/>
      <c r="W1437" s="30"/>
      <c r="X1437" s="32"/>
      <c r="Y1437" s="33"/>
      <c r="Z1437" s="33"/>
      <c r="AA1437" s="34"/>
      <c r="AB1437" s="52"/>
      <c r="AC1437" s="34"/>
      <c r="AD1437" s="52"/>
      <c r="AE1437" s="35"/>
      <c r="AF1437" s="35"/>
      <c r="AG1437" s="35"/>
      <c r="AH1437" s="35"/>
      <c r="AI1437" s="54"/>
      <c r="AJ1437" s="54"/>
      <c r="AK1437" s="54"/>
      <c r="AL1437" s="54"/>
      <c r="AM1437" s="54"/>
      <c r="AN1437" s="54"/>
      <c r="AO1437" s="54"/>
      <c r="AP1437" s="54"/>
      <c r="AQ1437" s="54"/>
      <c r="AR1437" s="36"/>
      <c r="AS1437" s="116"/>
      <c r="AT1437" s="37"/>
      <c r="AU1437" s="37"/>
      <c r="AV1437" s="16"/>
      <c r="AW1437" s="16"/>
      <c r="AX1437" s="40"/>
      <c r="AY1437" s="40"/>
      <c r="AZ1437" s="40"/>
      <c r="BA1437" s="40"/>
      <c r="BB1437" s="40"/>
      <c r="BC1437" s="40"/>
      <c r="BD1437" s="40"/>
      <c r="BE1437" s="40"/>
      <c r="BF1437" s="40"/>
      <c r="BG1437" s="40"/>
      <c r="BH1437" s="119"/>
      <c r="BI1437" s="119"/>
      <c r="BJ1437" s="41"/>
      <c r="BK1437" s="41"/>
      <c r="BL1437" s="41"/>
      <c r="BM1437" s="41"/>
      <c r="BN1437" s="41"/>
      <c r="BO1437" s="41"/>
      <c r="BP1437" s="41"/>
      <c r="BQ1437" s="41"/>
      <c r="BR1437" s="41"/>
      <c r="BS1437" s="41"/>
      <c r="BT1437" s="114"/>
      <c r="BU1437" s="114"/>
      <c r="BV1437" s="114"/>
      <c r="BW1437" s="114"/>
      <c r="BX1437" s="14"/>
      <c r="BY1437" s="14"/>
      <c r="BZ1437" s="15"/>
      <c r="CA1437" s="263"/>
      <c r="CB1437" s="263"/>
      <c r="CC1437" s="263"/>
      <c r="CD1437" s="263"/>
      <c r="CE1437" s="264"/>
      <c r="CF1437" s="264"/>
      <c r="CG1437" s="264"/>
      <c r="CH1437" s="2"/>
    </row>
    <row r="1438" spans="1:86" s="1" customFormat="1" x14ac:dyDescent="0.2">
      <c r="A1438" s="28"/>
      <c r="B1438" s="28"/>
      <c r="C1438" s="28"/>
      <c r="D1438" s="29"/>
      <c r="E1438" s="29"/>
      <c r="F1438" s="111"/>
      <c r="G1438" s="111"/>
      <c r="H1438" s="107"/>
      <c r="I1438" s="115"/>
      <c r="J1438" s="115"/>
      <c r="K1438" s="107"/>
      <c r="L1438" s="115"/>
      <c r="M1438" s="115"/>
      <c r="N1438" s="115"/>
      <c r="O1438" s="115"/>
      <c r="P1438" s="115"/>
      <c r="Q1438" s="30"/>
      <c r="R1438" s="109"/>
      <c r="S1438" s="30"/>
      <c r="T1438" s="30"/>
      <c r="U1438" s="31"/>
      <c r="V1438" s="30"/>
      <c r="W1438" s="30"/>
      <c r="X1438" s="32"/>
      <c r="Y1438" s="33"/>
      <c r="Z1438" s="33"/>
      <c r="AA1438" s="34"/>
      <c r="AB1438" s="52"/>
      <c r="AC1438" s="34"/>
      <c r="AD1438" s="52"/>
      <c r="AE1438" s="35"/>
      <c r="AF1438" s="35"/>
      <c r="AG1438" s="35"/>
      <c r="AH1438" s="35"/>
      <c r="AI1438" s="54"/>
      <c r="AJ1438" s="54"/>
      <c r="AK1438" s="54"/>
      <c r="AL1438" s="54"/>
      <c r="AM1438" s="54"/>
      <c r="AN1438" s="54"/>
      <c r="AO1438" s="54"/>
      <c r="AP1438" s="54"/>
      <c r="AQ1438" s="54"/>
      <c r="AR1438" s="36"/>
      <c r="AS1438" s="116"/>
      <c r="AT1438" s="37"/>
      <c r="AU1438" s="37"/>
      <c r="AV1438" s="16"/>
      <c r="AW1438" s="16"/>
      <c r="AX1438" s="40"/>
      <c r="AY1438" s="40"/>
      <c r="AZ1438" s="40"/>
      <c r="BA1438" s="40"/>
      <c r="BB1438" s="40"/>
      <c r="BC1438" s="40"/>
      <c r="BD1438" s="40"/>
      <c r="BE1438" s="40"/>
      <c r="BF1438" s="40"/>
      <c r="BG1438" s="40"/>
      <c r="BH1438" s="119"/>
      <c r="BI1438" s="119"/>
      <c r="BJ1438" s="41"/>
      <c r="BK1438" s="41"/>
      <c r="BL1438" s="41"/>
      <c r="BM1438" s="41"/>
      <c r="BN1438" s="41"/>
      <c r="BO1438" s="41"/>
      <c r="BP1438" s="41"/>
      <c r="BQ1438" s="41"/>
      <c r="BR1438" s="41"/>
      <c r="BS1438" s="41"/>
      <c r="BT1438" s="114"/>
      <c r="BU1438" s="114"/>
      <c r="BV1438" s="114"/>
      <c r="BW1438" s="114"/>
      <c r="BX1438" s="14"/>
      <c r="BY1438" s="14"/>
      <c r="BZ1438" s="15"/>
      <c r="CA1438" s="263"/>
      <c r="CB1438" s="263"/>
      <c r="CC1438" s="263"/>
      <c r="CD1438" s="263"/>
      <c r="CE1438" s="264"/>
      <c r="CF1438" s="264"/>
      <c r="CG1438" s="264"/>
      <c r="CH1438" s="2"/>
    </row>
    <row r="1439" spans="1:86" s="1" customFormat="1" x14ac:dyDescent="0.2">
      <c r="A1439" s="28"/>
      <c r="B1439" s="28"/>
      <c r="C1439" s="28"/>
      <c r="D1439" s="29"/>
      <c r="E1439" s="29"/>
      <c r="F1439" s="111"/>
      <c r="G1439" s="111"/>
      <c r="H1439" s="107"/>
      <c r="I1439" s="115"/>
      <c r="J1439" s="115"/>
      <c r="K1439" s="107"/>
      <c r="L1439" s="115"/>
      <c r="M1439" s="115"/>
      <c r="N1439" s="115"/>
      <c r="O1439" s="115"/>
      <c r="P1439" s="115"/>
      <c r="Q1439" s="30"/>
      <c r="R1439" s="109"/>
      <c r="S1439" s="30"/>
      <c r="T1439" s="30"/>
      <c r="U1439" s="31"/>
      <c r="V1439" s="30"/>
      <c r="W1439" s="30"/>
      <c r="X1439" s="32"/>
      <c r="Y1439" s="33"/>
      <c r="Z1439" s="33"/>
      <c r="AA1439" s="34"/>
      <c r="AB1439" s="52"/>
      <c r="AC1439" s="34"/>
      <c r="AD1439" s="52"/>
      <c r="AE1439" s="35"/>
      <c r="AF1439" s="35"/>
      <c r="AG1439" s="35"/>
      <c r="AH1439" s="35"/>
      <c r="AI1439" s="54"/>
      <c r="AJ1439" s="54"/>
      <c r="AK1439" s="54"/>
      <c r="AL1439" s="54"/>
      <c r="AM1439" s="54"/>
      <c r="AN1439" s="54"/>
      <c r="AO1439" s="54"/>
      <c r="AP1439" s="54"/>
      <c r="AQ1439" s="54"/>
      <c r="AR1439" s="36"/>
      <c r="AS1439" s="116"/>
      <c r="AT1439" s="37"/>
      <c r="AU1439" s="37"/>
      <c r="AV1439" s="16"/>
      <c r="AW1439" s="16"/>
      <c r="AX1439" s="40"/>
      <c r="AY1439" s="40"/>
      <c r="AZ1439" s="40"/>
      <c r="BA1439" s="40"/>
      <c r="BB1439" s="40"/>
      <c r="BC1439" s="40"/>
      <c r="BD1439" s="40"/>
      <c r="BE1439" s="40"/>
      <c r="BF1439" s="40"/>
      <c r="BG1439" s="40"/>
      <c r="BH1439" s="119"/>
      <c r="BI1439" s="119"/>
      <c r="BJ1439" s="41"/>
      <c r="BK1439" s="41"/>
      <c r="BL1439" s="41"/>
      <c r="BM1439" s="41"/>
      <c r="BN1439" s="41"/>
      <c r="BO1439" s="41"/>
      <c r="BP1439" s="41"/>
      <c r="BQ1439" s="41"/>
      <c r="BR1439" s="41"/>
      <c r="BS1439" s="41"/>
      <c r="BT1439" s="114"/>
      <c r="BU1439" s="114"/>
      <c r="BV1439" s="114"/>
      <c r="BW1439" s="114"/>
      <c r="BX1439" s="14"/>
      <c r="BY1439" s="14"/>
      <c r="BZ1439" s="15"/>
      <c r="CA1439" s="263"/>
      <c r="CB1439" s="263"/>
      <c r="CC1439" s="263"/>
      <c r="CD1439" s="263"/>
      <c r="CE1439" s="264"/>
      <c r="CF1439" s="264"/>
      <c r="CG1439" s="264"/>
      <c r="CH1439" s="2"/>
    </row>
    <row r="1440" spans="1:86" s="1" customFormat="1" x14ac:dyDescent="0.2">
      <c r="A1440" s="28"/>
      <c r="B1440" s="28"/>
      <c r="C1440" s="28"/>
      <c r="D1440" s="29"/>
      <c r="E1440" s="29"/>
      <c r="F1440" s="111"/>
      <c r="G1440" s="111"/>
      <c r="H1440" s="107"/>
      <c r="I1440" s="115"/>
      <c r="J1440" s="115"/>
      <c r="K1440" s="107"/>
      <c r="L1440" s="115"/>
      <c r="M1440" s="115"/>
      <c r="N1440" s="115"/>
      <c r="O1440" s="115"/>
      <c r="P1440" s="115"/>
      <c r="Q1440" s="30"/>
      <c r="R1440" s="109"/>
      <c r="S1440" s="30"/>
      <c r="T1440" s="30"/>
      <c r="U1440" s="31"/>
      <c r="V1440" s="30"/>
      <c r="W1440" s="30"/>
      <c r="X1440" s="32"/>
      <c r="Y1440" s="33"/>
      <c r="Z1440" s="33"/>
      <c r="AA1440" s="34"/>
      <c r="AB1440" s="52"/>
      <c r="AC1440" s="34"/>
      <c r="AD1440" s="52"/>
      <c r="AE1440" s="35"/>
      <c r="AF1440" s="35"/>
      <c r="AG1440" s="35"/>
      <c r="AH1440" s="35"/>
      <c r="AI1440" s="54"/>
      <c r="AJ1440" s="54"/>
      <c r="AK1440" s="54"/>
      <c r="AL1440" s="54"/>
      <c r="AM1440" s="54"/>
      <c r="AN1440" s="54"/>
      <c r="AO1440" s="54"/>
      <c r="AP1440" s="54"/>
      <c r="AQ1440" s="54"/>
      <c r="AR1440" s="36"/>
      <c r="AS1440" s="116"/>
      <c r="AT1440" s="37"/>
      <c r="AU1440" s="37"/>
      <c r="AV1440" s="16"/>
      <c r="AW1440" s="16"/>
      <c r="AX1440" s="40"/>
      <c r="AY1440" s="40"/>
      <c r="AZ1440" s="40"/>
      <c r="BA1440" s="40"/>
      <c r="BB1440" s="40"/>
      <c r="BC1440" s="40"/>
      <c r="BD1440" s="40"/>
      <c r="BE1440" s="40"/>
      <c r="BF1440" s="40"/>
      <c r="BG1440" s="40"/>
      <c r="BH1440" s="119"/>
      <c r="BI1440" s="119"/>
      <c r="BJ1440" s="41"/>
      <c r="BK1440" s="41"/>
      <c r="BL1440" s="41"/>
      <c r="BM1440" s="41"/>
      <c r="BN1440" s="41"/>
      <c r="BO1440" s="41"/>
      <c r="BP1440" s="41"/>
      <c r="BQ1440" s="41"/>
      <c r="BR1440" s="41"/>
      <c r="BS1440" s="41"/>
      <c r="BT1440" s="114"/>
      <c r="BU1440" s="114"/>
      <c r="BV1440" s="114"/>
      <c r="BW1440" s="114"/>
      <c r="BX1440" s="14"/>
      <c r="BY1440" s="14"/>
      <c r="BZ1440" s="15"/>
      <c r="CA1440" s="263"/>
      <c r="CB1440" s="263"/>
      <c r="CC1440" s="263"/>
      <c r="CD1440" s="263"/>
      <c r="CE1440" s="264"/>
      <c r="CF1440" s="264"/>
      <c r="CG1440" s="264"/>
      <c r="CH1440" s="2"/>
    </row>
    <row r="1441" spans="1:86" s="1" customFormat="1" x14ac:dyDescent="0.2">
      <c r="A1441" s="28"/>
      <c r="B1441" s="28"/>
      <c r="C1441" s="28"/>
      <c r="D1441" s="29"/>
      <c r="E1441" s="29"/>
      <c r="F1441" s="111"/>
      <c r="G1441" s="111"/>
      <c r="H1441" s="107"/>
      <c r="I1441" s="115"/>
      <c r="J1441" s="115"/>
      <c r="K1441" s="107"/>
      <c r="L1441" s="115"/>
      <c r="M1441" s="115"/>
      <c r="N1441" s="115"/>
      <c r="O1441" s="115"/>
      <c r="P1441" s="115"/>
      <c r="Q1441" s="30"/>
      <c r="R1441" s="109"/>
      <c r="S1441" s="30"/>
      <c r="T1441" s="30"/>
      <c r="U1441" s="31"/>
      <c r="V1441" s="30"/>
      <c r="W1441" s="30"/>
      <c r="X1441" s="32"/>
      <c r="Y1441" s="33"/>
      <c r="Z1441" s="33"/>
      <c r="AA1441" s="34"/>
      <c r="AB1441" s="52"/>
      <c r="AC1441" s="34"/>
      <c r="AD1441" s="52"/>
      <c r="AE1441" s="35"/>
      <c r="AF1441" s="35"/>
      <c r="AG1441" s="35"/>
      <c r="AH1441" s="35"/>
      <c r="AI1441" s="54"/>
      <c r="AJ1441" s="54"/>
      <c r="AK1441" s="54"/>
      <c r="AL1441" s="54"/>
      <c r="AM1441" s="54"/>
      <c r="AN1441" s="54"/>
      <c r="AO1441" s="54"/>
      <c r="AP1441" s="54"/>
      <c r="AQ1441" s="54"/>
      <c r="AR1441" s="36"/>
      <c r="AS1441" s="116"/>
      <c r="AT1441" s="37"/>
      <c r="AU1441" s="37"/>
      <c r="AV1441" s="16"/>
      <c r="AW1441" s="16"/>
      <c r="AX1441" s="40"/>
      <c r="AY1441" s="40"/>
      <c r="AZ1441" s="40"/>
      <c r="BA1441" s="40"/>
      <c r="BB1441" s="40"/>
      <c r="BC1441" s="40"/>
      <c r="BD1441" s="40"/>
      <c r="BE1441" s="40"/>
      <c r="BF1441" s="40"/>
      <c r="BG1441" s="40"/>
      <c r="BH1441" s="119"/>
      <c r="BI1441" s="119"/>
      <c r="BJ1441" s="41"/>
      <c r="BK1441" s="41"/>
      <c r="BL1441" s="41"/>
      <c r="BM1441" s="41"/>
      <c r="BN1441" s="41"/>
      <c r="BO1441" s="41"/>
      <c r="BP1441" s="41"/>
      <c r="BQ1441" s="41"/>
      <c r="BR1441" s="41"/>
      <c r="BS1441" s="41"/>
      <c r="BT1441" s="114"/>
      <c r="BU1441" s="114"/>
      <c r="BV1441" s="114"/>
      <c r="BW1441" s="114"/>
      <c r="BX1441" s="14"/>
      <c r="BY1441" s="14"/>
      <c r="BZ1441" s="15"/>
      <c r="CA1441" s="263"/>
      <c r="CB1441" s="263"/>
      <c r="CC1441" s="263"/>
      <c r="CD1441" s="263"/>
      <c r="CE1441" s="264"/>
      <c r="CF1441" s="264"/>
      <c r="CG1441" s="264"/>
      <c r="CH1441" s="2"/>
    </row>
    <row r="1442" spans="1:86" s="1" customFormat="1" x14ac:dyDescent="0.2">
      <c r="A1442" s="28"/>
      <c r="B1442" s="28"/>
      <c r="C1442" s="28"/>
      <c r="D1442" s="29"/>
      <c r="E1442" s="29"/>
      <c r="F1442" s="111"/>
      <c r="G1442" s="111"/>
      <c r="H1442" s="107"/>
      <c r="I1442" s="115"/>
      <c r="J1442" s="115"/>
      <c r="K1442" s="107"/>
      <c r="L1442" s="115"/>
      <c r="M1442" s="115"/>
      <c r="N1442" s="115"/>
      <c r="O1442" s="115"/>
      <c r="P1442" s="115"/>
      <c r="Q1442" s="30"/>
      <c r="R1442" s="109"/>
      <c r="S1442" s="30"/>
      <c r="T1442" s="30"/>
      <c r="U1442" s="31"/>
      <c r="V1442" s="30"/>
      <c r="W1442" s="30"/>
      <c r="X1442" s="32"/>
      <c r="Y1442" s="33"/>
      <c r="Z1442" s="33"/>
      <c r="AA1442" s="34"/>
      <c r="AB1442" s="52"/>
      <c r="AC1442" s="34"/>
      <c r="AD1442" s="52"/>
      <c r="AE1442" s="35"/>
      <c r="AF1442" s="35"/>
      <c r="AG1442" s="35"/>
      <c r="AH1442" s="35"/>
      <c r="AI1442" s="54"/>
      <c r="AJ1442" s="54"/>
      <c r="AK1442" s="54"/>
      <c r="AL1442" s="54"/>
      <c r="AM1442" s="54"/>
      <c r="AN1442" s="54"/>
      <c r="AO1442" s="54"/>
      <c r="AP1442" s="54"/>
      <c r="AQ1442" s="54"/>
      <c r="AR1442" s="36"/>
      <c r="AS1442" s="116"/>
      <c r="AT1442" s="37"/>
      <c r="AU1442" s="37"/>
      <c r="AV1442" s="16"/>
      <c r="AW1442" s="16"/>
      <c r="AX1442" s="40"/>
      <c r="AY1442" s="40"/>
      <c r="AZ1442" s="40"/>
      <c r="BA1442" s="40"/>
      <c r="BB1442" s="40"/>
      <c r="BC1442" s="40"/>
      <c r="BD1442" s="40"/>
      <c r="BE1442" s="40"/>
      <c r="BF1442" s="40"/>
      <c r="BG1442" s="40"/>
      <c r="BH1442" s="119"/>
      <c r="BI1442" s="119"/>
      <c r="BJ1442" s="41"/>
      <c r="BK1442" s="41"/>
      <c r="BL1442" s="41"/>
      <c r="BM1442" s="41"/>
      <c r="BN1442" s="41"/>
      <c r="BO1442" s="41"/>
      <c r="BP1442" s="41"/>
      <c r="BQ1442" s="41"/>
      <c r="BR1442" s="41"/>
      <c r="BS1442" s="41"/>
      <c r="BT1442" s="114"/>
      <c r="BU1442" s="114"/>
      <c r="BV1442" s="114"/>
      <c r="BW1442" s="114"/>
      <c r="BX1442" s="14"/>
      <c r="BY1442" s="14"/>
      <c r="BZ1442" s="15"/>
      <c r="CA1442" s="263"/>
      <c r="CB1442" s="263"/>
      <c r="CC1442" s="263"/>
      <c r="CD1442" s="263"/>
      <c r="CE1442" s="264"/>
      <c r="CF1442" s="264"/>
      <c r="CG1442" s="264"/>
      <c r="CH1442" s="2"/>
    </row>
    <row r="1443" spans="1:86" s="1" customFormat="1" x14ac:dyDescent="0.2">
      <c r="A1443" s="28"/>
      <c r="B1443" s="28"/>
      <c r="C1443" s="28"/>
      <c r="D1443" s="29"/>
      <c r="E1443" s="29"/>
      <c r="F1443" s="111"/>
      <c r="G1443" s="111"/>
      <c r="H1443" s="107"/>
      <c r="I1443" s="115"/>
      <c r="J1443" s="115"/>
      <c r="K1443" s="107"/>
      <c r="L1443" s="115"/>
      <c r="M1443" s="115"/>
      <c r="N1443" s="115"/>
      <c r="O1443" s="115"/>
      <c r="P1443" s="115"/>
      <c r="Q1443" s="30"/>
      <c r="R1443" s="109"/>
      <c r="S1443" s="30"/>
      <c r="T1443" s="30"/>
      <c r="U1443" s="31"/>
      <c r="V1443" s="30"/>
      <c r="W1443" s="30"/>
      <c r="X1443" s="32"/>
      <c r="Y1443" s="33"/>
      <c r="Z1443" s="33"/>
      <c r="AA1443" s="34"/>
      <c r="AB1443" s="52"/>
      <c r="AC1443" s="34"/>
      <c r="AD1443" s="52"/>
      <c r="AE1443" s="35"/>
      <c r="AF1443" s="35"/>
      <c r="AG1443" s="35"/>
      <c r="AH1443" s="35"/>
      <c r="AI1443" s="54"/>
      <c r="AJ1443" s="54"/>
      <c r="AK1443" s="54"/>
      <c r="AL1443" s="54"/>
      <c r="AM1443" s="54"/>
      <c r="AN1443" s="54"/>
      <c r="AO1443" s="54"/>
      <c r="AP1443" s="54"/>
      <c r="AQ1443" s="54"/>
      <c r="AR1443" s="36"/>
      <c r="AS1443" s="116"/>
      <c r="AT1443" s="37"/>
      <c r="AU1443" s="37"/>
      <c r="AV1443" s="16"/>
      <c r="AW1443" s="16"/>
      <c r="AX1443" s="40"/>
      <c r="AY1443" s="40"/>
      <c r="AZ1443" s="40"/>
      <c r="BA1443" s="40"/>
      <c r="BB1443" s="40"/>
      <c r="BC1443" s="40"/>
      <c r="BD1443" s="40"/>
      <c r="BE1443" s="40"/>
      <c r="BF1443" s="40"/>
      <c r="BG1443" s="40"/>
      <c r="BH1443" s="119"/>
      <c r="BI1443" s="119"/>
      <c r="BJ1443" s="41"/>
      <c r="BK1443" s="41"/>
      <c r="BL1443" s="41"/>
      <c r="BM1443" s="41"/>
      <c r="BN1443" s="41"/>
      <c r="BO1443" s="41"/>
      <c r="BP1443" s="41"/>
      <c r="BQ1443" s="41"/>
      <c r="BR1443" s="41"/>
      <c r="BS1443" s="41"/>
      <c r="BT1443" s="114"/>
      <c r="BU1443" s="114"/>
      <c r="BV1443" s="114"/>
      <c r="BW1443" s="114"/>
      <c r="BX1443" s="14"/>
      <c r="BY1443" s="14"/>
      <c r="BZ1443" s="15"/>
      <c r="CA1443" s="263"/>
      <c r="CB1443" s="263"/>
      <c r="CC1443" s="263"/>
      <c r="CD1443" s="263"/>
      <c r="CE1443" s="264"/>
      <c r="CF1443" s="264"/>
      <c r="CG1443" s="264"/>
      <c r="CH1443" s="2"/>
    </row>
    <row r="1444" spans="1:86" s="1" customFormat="1" x14ac:dyDescent="0.2">
      <c r="A1444" s="28"/>
      <c r="B1444" s="28"/>
      <c r="C1444" s="28"/>
      <c r="D1444" s="29"/>
      <c r="E1444" s="29"/>
      <c r="F1444" s="111"/>
      <c r="G1444" s="111"/>
      <c r="H1444" s="107"/>
      <c r="I1444" s="115"/>
      <c r="J1444" s="115"/>
      <c r="K1444" s="107"/>
      <c r="L1444" s="115"/>
      <c r="M1444" s="115"/>
      <c r="N1444" s="115"/>
      <c r="O1444" s="115"/>
      <c r="P1444" s="115"/>
      <c r="Q1444" s="30"/>
      <c r="R1444" s="109"/>
      <c r="S1444" s="30"/>
      <c r="T1444" s="30"/>
      <c r="U1444" s="31"/>
      <c r="V1444" s="30"/>
      <c r="W1444" s="30"/>
      <c r="X1444" s="32"/>
      <c r="Y1444" s="33"/>
      <c r="Z1444" s="33"/>
      <c r="AA1444" s="34"/>
      <c r="AB1444" s="52"/>
      <c r="AC1444" s="34"/>
      <c r="AD1444" s="52"/>
      <c r="AE1444" s="35"/>
      <c r="AF1444" s="35"/>
      <c r="AG1444" s="35"/>
      <c r="AH1444" s="35"/>
      <c r="AI1444" s="54"/>
      <c r="AJ1444" s="54"/>
      <c r="AK1444" s="54"/>
      <c r="AL1444" s="54"/>
      <c r="AM1444" s="54"/>
      <c r="AN1444" s="54"/>
      <c r="AO1444" s="54"/>
      <c r="AP1444" s="54"/>
      <c r="AQ1444" s="54"/>
      <c r="AR1444" s="36"/>
      <c r="AS1444" s="116"/>
      <c r="AT1444" s="37"/>
      <c r="AU1444" s="37"/>
      <c r="AV1444" s="16"/>
      <c r="AW1444" s="16"/>
      <c r="AX1444" s="40"/>
      <c r="AY1444" s="40"/>
      <c r="AZ1444" s="40"/>
      <c r="BA1444" s="40"/>
      <c r="BB1444" s="40"/>
      <c r="BC1444" s="40"/>
      <c r="BD1444" s="40"/>
      <c r="BE1444" s="40"/>
      <c r="BF1444" s="40"/>
      <c r="BG1444" s="40"/>
      <c r="BH1444" s="119"/>
      <c r="BI1444" s="119"/>
      <c r="BJ1444" s="41"/>
      <c r="BK1444" s="41"/>
      <c r="BL1444" s="41"/>
      <c r="BM1444" s="41"/>
      <c r="BN1444" s="41"/>
      <c r="BO1444" s="41"/>
      <c r="BP1444" s="41"/>
      <c r="BQ1444" s="41"/>
      <c r="BR1444" s="41"/>
      <c r="BS1444" s="41"/>
      <c r="BT1444" s="114"/>
      <c r="BU1444" s="114"/>
      <c r="BV1444" s="114"/>
      <c r="BW1444" s="114"/>
      <c r="BX1444" s="14"/>
      <c r="BY1444" s="14"/>
      <c r="BZ1444" s="15"/>
      <c r="CA1444" s="263"/>
      <c r="CB1444" s="263"/>
      <c r="CC1444" s="263"/>
      <c r="CD1444" s="263"/>
      <c r="CE1444" s="264"/>
      <c r="CF1444" s="264"/>
      <c r="CG1444" s="264"/>
      <c r="CH1444" s="2"/>
    </row>
    <row r="1445" spans="1:86" s="1" customFormat="1" x14ac:dyDescent="0.2">
      <c r="A1445" s="28"/>
      <c r="B1445" s="28"/>
      <c r="C1445" s="28"/>
      <c r="D1445" s="29"/>
      <c r="E1445" s="29"/>
      <c r="F1445" s="111"/>
      <c r="G1445" s="111"/>
      <c r="H1445" s="107"/>
      <c r="I1445" s="115"/>
      <c r="J1445" s="115"/>
      <c r="K1445" s="107"/>
      <c r="L1445" s="115"/>
      <c r="M1445" s="115"/>
      <c r="N1445" s="115"/>
      <c r="O1445" s="115"/>
      <c r="P1445" s="115"/>
      <c r="Q1445" s="30"/>
      <c r="R1445" s="109"/>
      <c r="S1445" s="30"/>
      <c r="T1445" s="30"/>
      <c r="U1445" s="31"/>
      <c r="V1445" s="30"/>
      <c r="W1445" s="30"/>
      <c r="X1445" s="32"/>
      <c r="Y1445" s="33"/>
      <c r="Z1445" s="33"/>
      <c r="AA1445" s="34"/>
      <c r="AB1445" s="52"/>
      <c r="AC1445" s="34"/>
      <c r="AD1445" s="52"/>
      <c r="AE1445" s="35"/>
      <c r="AF1445" s="35"/>
      <c r="AG1445" s="35"/>
      <c r="AH1445" s="35"/>
      <c r="AI1445" s="54"/>
      <c r="AJ1445" s="54"/>
      <c r="AK1445" s="54"/>
      <c r="AL1445" s="54"/>
      <c r="AM1445" s="54"/>
      <c r="AN1445" s="54"/>
      <c r="AO1445" s="54"/>
      <c r="AP1445" s="54"/>
      <c r="AQ1445" s="54"/>
      <c r="AR1445" s="36"/>
      <c r="AS1445" s="116"/>
      <c r="AT1445" s="37"/>
      <c r="AU1445" s="37"/>
      <c r="AV1445" s="16"/>
      <c r="AW1445" s="16"/>
      <c r="AX1445" s="40"/>
      <c r="AY1445" s="40"/>
      <c r="AZ1445" s="40"/>
      <c r="BA1445" s="40"/>
      <c r="BB1445" s="40"/>
      <c r="BC1445" s="40"/>
      <c r="BD1445" s="40"/>
      <c r="BE1445" s="40"/>
      <c r="BF1445" s="40"/>
      <c r="BG1445" s="40"/>
      <c r="BH1445" s="119"/>
      <c r="BI1445" s="119"/>
      <c r="BJ1445" s="41"/>
      <c r="BK1445" s="41"/>
      <c r="BL1445" s="41"/>
      <c r="BM1445" s="41"/>
      <c r="BN1445" s="41"/>
      <c r="BO1445" s="41"/>
      <c r="BP1445" s="41"/>
      <c r="BQ1445" s="41"/>
      <c r="BR1445" s="41"/>
      <c r="BS1445" s="41"/>
      <c r="BT1445" s="114"/>
      <c r="BU1445" s="114"/>
      <c r="BV1445" s="114"/>
      <c r="BW1445" s="114"/>
      <c r="BX1445" s="14"/>
      <c r="BY1445" s="14"/>
      <c r="BZ1445" s="15"/>
      <c r="CA1445" s="263"/>
      <c r="CB1445" s="263"/>
      <c r="CC1445" s="263"/>
      <c r="CD1445" s="263"/>
      <c r="CE1445" s="264"/>
      <c r="CF1445" s="264"/>
      <c r="CG1445" s="264"/>
      <c r="CH1445" s="2"/>
    </row>
    <row r="1446" spans="1:86" s="1" customFormat="1" x14ac:dyDescent="0.2">
      <c r="A1446" s="28"/>
      <c r="B1446" s="28"/>
      <c r="C1446" s="28"/>
      <c r="D1446" s="29"/>
      <c r="E1446" s="29"/>
      <c r="F1446" s="111"/>
      <c r="G1446" s="111"/>
      <c r="H1446" s="107"/>
      <c r="I1446" s="115"/>
      <c r="J1446" s="115"/>
      <c r="K1446" s="107"/>
      <c r="L1446" s="115"/>
      <c r="M1446" s="115"/>
      <c r="N1446" s="115"/>
      <c r="O1446" s="115"/>
      <c r="P1446" s="115"/>
      <c r="Q1446" s="30"/>
      <c r="R1446" s="109"/>
      <c r="S1446" s="30"/>
      <c r="T1446" s="30"/>
      <c r="U1446" s="31"/>
      <c r="V1446" s="30"/>
      <c r="W1446" s="30"/>
      <c r="X1446" s="32"/>
      <c r="Y1446" s="33"/>
      <c r="Z1446" s="33"/>
      <c r="AA1446" s="34"/>
      <c r="AB1446" s="52"/>
      <c r="AC1446" s="34"/>
      <c r="AD1446" s="52"/>
      <c r="AE1446" s="35"/>
      <c r="AF1446" s="35"/>
      <c r="AG1446" s="35"/>
      <c r="AH1446" s="35"/>
      <c r="AI1446" s="54"/>
      <c r="AJ1446" s="54"/>
      <c r="AK1446" s="54"/>
      <c r="AL1446" s="54"/>
      <c r="AM1446" s="54"/>
      <c r="AN1446" s="54"/>
      <c r="AO1446" s="54"/>
      <c r="AP1446" s="54"/>
      <c r="AQ1446" s="54"/>
      <c r="AR1446" s="36"/>
      <c r="AS1446" s="116"/>
      <c r="AT1446" s="37"/>
      <c r="AU1446" s="37"/>
      <c r="AV1446" s="16"/>
      <c r="AW1446" s="16"/>
      <c r="AX1446" s="40"/>
      <c r="AY1446" s="40"/>
      <c r="AZ1446" s="40"/>
      <c r="BA1446" s="40"/>
      <c r="BB1446" s="40"/>
      <c r="BC1446" s="40"/>
      <c r="BD1446" s="40"/>
      <c r="BE1446" s="40"/>
      <c r="BF1446" s="40"/>
      <c r="BG1446" s="40"/>
      <c r="BH1446" s="119"/>
      <c r="BI1446" s="119"/>
      <c r="BJ1446" s="41"/>
      <c r="BK1446" s="41"/>
      <c r="BL1446" s="41"/>
      <c r="BM1446" s="41"/>
      <c r="BN1446" s="41"/>
      <c r="BO1446" s="41"/>
      <c r="BP1446" s="41"/>
      <c r="BQ1446" s="41"/>
      <c r="BR1446" s="41"/>
      <c r="BS1446" s="41"/>
      <c r="BT1446" s="114"/>
      <c r="BU1446" s="114"/>
      <c r="BV1446" s="114"/>
      <c r="BW1446" s="114"/>
      <c r="BX1446" s="14"/>
      <c r="BY1446" s="14"/>
      <c r="BZ1446" s="15"/>
      <c r="CA1446" s="263"/>
      <c r="CB1446" s="263"/>
      <c r="CC1446" s="263"/>
      <c r="CD1446" s="263"/>
      <c r="CE1446" s="264"/>
      <c r="CF1446" s="264"/>
      <c r="CG1446" s="264"/>
      <c r="CH1446" s="2"/>
    </row>
    <row r="1447" spans="1:86" s="1" customFormat="1" x14ac:dyDescent="0.2">
      <c r="A1447" s="28"/>
      <c r="B1447" s="28"/>
      <c r="C1447" s="28"/>
      <c r="D1447" s="29"/>
      <c r="E1447" s="29"/>
      <c r="F1447" s="111"/>
      <c r="G1447" s="111"/>
      <c r="H1447" s="107"/>
      <c r="I1447" s="115"/>
      <c r="J1447" s="115"/>
      <c r="K1447" s="107"/>
      <c r="L1447" s="115"/>
      <c r="M1447" s="115"/>
      <c r="N1447" s="115"/>
      <c r="O1447" s="115"/>
      <c r="P1447" s="115"/>
      <c r="Q1447" s="30"/>
      <c r="R1447" s="109"/>
      <c r="S1447" s="30"/>
      <c r="T1447" s="30"/>
      <c r="U1447" s="31"/>
      <c r="V1447" s="30"/>
      <c r="W1447" s="30"/>
      <c r="X1447" s="32"/>
      <c r="Y1447" s="33"/>
      <c r="Z1447" s="33"/>
      <c r="AA1447" s="34"/>
      <c r="AB1447" s="52"/>
      <c r="AC1447" s="34"/>
      <c r="AD1447" s="52"/>
      <c r="AE1447" s="35"/>
      <c r="AF1447" s="35"/>
      <c r="AG1447" s="35"/>
      <c r="AH1447" s="35"/>
      <c r="AI1447" s="54"/>
      <c r="AJ1447" s="54"/>
      <c r="AK1447" s="54"/>
      <c r="AL1447" s="54"/>
      <c r="AM1447" s="54"/>
      <c r="AN1447" s="54"/>
      <c r="AO1447" s="54"/>
      <c r="AP1447" s="54"/>
      <c r="AQ1447" s="54"/>
      <c r="AR1447" s="36"/>
      <c r="AS1447" s="116"/>
      <c r="AT1447" s="37"/>
      <c r="AU1447" s="37"/>
      <c r="AV1447" s="16"/>
      <c r="AW1447" s="16"/>
      <c r="AX1447" s="40"/>
      <c r="AY1447" s="40"/>
      <c r="AZ1447" s="40"/>
      <c r="BA1447" s="40"/>
      <c r="BB1447" s="40"/>
      <c r="BC1447" s="40"/>
      <c r="BD1447" s="40"/>
      <c r="BE1447" s="40"/>
      <c r="BF1447" s="40"/>
      <c r="BG1447" s="40"/>
      <c r="BH1447" s="119"/>
      <c r="BI1447" s="119"/>
      <c r="BJ1447" s="41"/>
      <c r="BK1447" s="41"/>
      <c r="BL1447" s="41"/>
      <c r="BM1447" s="41"/>
      <c r="BN1447" s="41"/>
      <c r="BO1447" s="41"/>
      <c r="BP1447" s="41"/>
      <c r="BQ1447" s="41"/>
      <c r="BR1447" s="41"/>
      <c r="BS1447" s="41"/>
      <c r="BT1447" s="114"/>
      <c r="BU1447" s="114"/>
      <c r="BV1447" s="114"/>
      <c r="BW1447" s="114"/>
      <c r="BX1447" s="14"/>
      <c r="BY1447" s="14"/>
      <c r="BZ1447" s="15"/>
      <c r="CA1447" s="263"/>
      <c r="CB1447" s="263"/>
      <c r="CC1447" s="263"/>
      <c r="CD1447" s="263"/>
      <c r="CE1447" s="264"/>
      <c r="CF1447" s="264"/>
      <c r="CG1447" s="264"/>
      <c r="CH1447" s="2"/>
    </row>
    <row r="1448" spans="1:86" s="1" customFormat="1" x14ac:dyDescent="0.2">
      <c r="A1448" s="28"/>
      <c r="B1448" s="28"/>
      <c r="C1448" s="28"/>
      <c r="D1448" s="29"/>
      <c r="E1448" s="29"/>
      <c r="F1448" s="111"/>
      <c r="G1448" s="111"/>
      <c r="H1448" s="107"/>
      <c r="I1448" s="115"/>
      <c r="J1448" s="115"/>
      <c r="K1448" s="107"/>
      <c r="L1448" s="115"/>
      <c r="M1448" s="115"/>
      <c r="N1448" s="115"/>
      <c r="O1448" s="115"/>
      <c r="P1448" s="115"/>
      <c r="Q1448" s="30"/>
      <c r="R1448" s="109"/>
      <c r="S1448" s="30"/>
      <c r="T1448" s="30"/>
      <c r="U1448" s="31"/>
      <c r="V1448" s="30"/>
      <c r="W1448" s="30"/>
      <c r="X1448" s="32"/>
      <c r="Y1448" s="33"/>
      <c r="Z1448" s="33"/>
      <c r="AA1448" s="34"/>
      <c r="AB1448" s="52"/>
      <c r="AC1448" s="34"/>
      <c r="AD1448" s="52"/>
      <c r="AE1448" s="35"/>
      <c r="AF1448" s="35"/>
      <c r="AG1448" s="35"/>
      <c r="AH1448" s="35"/>
      <c r="AI1448" s="54"/>
      <c r="AJ1448" s="54"/>
      <c r="AK1448" s="54"/>
      <c r="AL1448" s="54"/>
      <c r="AM1448" s="54"/>
      <c r="AN1448" s="54"/>
      <c r="AO1448" s="54"/>
      <c r="AP1448" s="54"/>
      <c r="AQ1448" s="54"/>
      <c r="AR1448" s="36"/>
      <c r="AS1448" s="116"/>
      <c r="AT1448" s="37"/>
      <c r="AU1448" s="37"/>
      <c r="AV1448" s="16"/>
      <c r="AW1448" s="16"/>
      <c r="AX1448" s="40"/>
      <c r="AY1448" s="40"/>
      <c r="AZ1448" s="40"/>
      <c r="BA1448" s="40"/>
      <c r="BB1448" s="40"/>
      <c r="BC1448" s="40"/>
      <c r="BD1448" s="40"/>
      <c r="BE1448" s="40"/>
      <c r="BF1448" s="40"/>
      <c r="BG1448" s="40"/>
      <c r="BH1448" s="119"/>
      <c r="BI1448" s="119"/>
      <c r="BJ1448" s="41"/>
      <c r="BK1448" s="41"/>
      <c r="BL1448" s="41"/>
      <c r="BM1448" s="41"/>
      <c r="BN1448" s="41"/>
      <c r="BO1448" s="41"/>
      <c r="BP1448" s="41"/>
      <c r="BQ1448" s="41"/>
      <c r="BR1448" s="41"/>
      <c r="BS1448" s="41"/>
      <c r="BT1448" s="114"/>
      <c r="BU1448" s="114"/>
      <c r="BV1448" s="114"/>
      <c r="BW1448" s="114"/>
      <c r="BX1448" s="14"/>
      <c r="BY1448" s="14"/>
      <c r="BZ1448" s="15"/>
      <c r="CA1448" s="263"/>
      <c r="CB1448" s="263"/>
      <c r="CC1448" s="263"/>
      <c r="CD1448" s="263"/>
      <c r="CE1448" s="264"/>
      <c r="CF1448" s="264"/>
      <c r="CG1448" s="264"/>
      <c r="CH1448" s="2"/>
    </row>
    <row r="1449" spans="1:86" s="1" customFormat="1" x14ac:dyDescent="0.2">
      <c r="A1449" s="28"/>
      <c r="B1449" s="28"/>
      <c r="C1449" s="28"/>
      <c r="D1449" s="29"/>
      <c r="E1449" s="29"/>
      <c r="F1449" s="111"/>
      <c r="G1449" s="111"/>
      <c r="H1449" s="107"/>
      <c r="I1449" s="115"/>
      <c r="J1449" s="115"/>
      <c r="K1449" s="107"/>
      <c r="L1449" s="115"/>
      <c r="M1449" s="115"/>
      <c r="N1449" s="115"/>
      <c r="O1449" s="115"/>
      <c r="P1449" s="115"/>
      <c r="Q1449" s="30"/>
      <c r="R1449" s="109"/>
      <c r="S1449" s="30"/>
      <c r="T1449" s="30"/>
      <c r="U1449" s="31"/>
      <c r="V1449" s="30"/>
      <c r="W1449" s="30"/>
      <c r="X1449" s="32"/>
      <c r="Y1449" s="33"/>
      <c r="Z1449" s="33"/>
      <c r="AA1449" s="34"/>
      <c r="AB1449" s="52"/>
      <c r="AC1449" s="34"/>
      <c r="AD1449" s="52"/>
      <c r="AE1449" s="35"/>
      <c r="AF1449" s="35"/>
      <c r="AG1449" s="35"/>
      <c r="AH1449" s="35"/>
      <c r="AI1449" s="54"/>
      <c r="AJ1449" s="54"/>
      <c r="AK1449" s="54"/>
      <c r="AL1449" s="54"/>
      <c r="AM1449" s="54"/>
      <c r="AN1449" s="54"/>
      <c r="AO1449" s="54"/>
      <c r="AP1449" s="54"/>
      <c r="AQ1449" s="54"/>
      <c r="AR1449" s="36"/>
      <c r="AS1449" s="116"/>
      <c r="AT1449" s="37"/>
      <c r="AU1449" s="37"/>
      <c r="AV1449" s="16"/>
      <c r="AW1449" s="16"/>
      <c r="AX1449" s="40"/>
      <c r="AY1449" s="40"/>
      <c r="AZ1449" s="40"/>
      <c r="BA1449" s="40"/>
      <c r="BB1449" s="40"/>
      <c r="BC1449" s="40"/>
      <c r="BD1449" s="40"/>
      <c r="BE1449" s="40"/>
      <c r="BF1449" s="40"/>
      <c r="BG1449" s="40"/>
      <c r="BH1449" s="119"/>
      <c r="BI1449" s="119"/>
      <c r="BJ1449" s="41"/>
      <c r="BK1449" s="41"/>
      <c r="BL1449" s="41"/>
      <c r="BM1449" s="41"/>
      <c r="BN1449" s="41"/>
      <c r="BO1449" s="41"/>
      <c r="BP1449" s="41"/>
      <c r="BQ1449" s="41"/>
      <c r="BR1449" s="41"/>
      <c r="BS1449" s="41"/>
      <c r="BT1449" s="114"/>
      <c r="BU1449" s="114"/>
      <c r="BV1449" s="114"/>
      <c r="BW1449" s="114"/>
      <c r="BX1449" s="14"/>
      <c r="BY1449" s="14"/>
      <c r="BZ1449" s="15"/>
      <c r="CA1449" s="263"/>
      <c r="CB1449" s="263"/>
      <c r="CC1449" s="263"/>
      <c r="CD1449" s="263"/>
      <c r="CE1449" s="264"/>
      <c r="CF1449" s="264"/>
      <c r="CG1449" s="264"/>
      <c r="CH1449" s="2"/>
    </row>
    <row r="1450" spans="1:86" s="1" customFormat="1" x14ac:dyDescent="0.2">
      <c r="A1450" s="28"/>
      <c r="B1450" s="28"/>
      <c r="C1450" s="28"/>
      <c r="D1450" s="29"/>
      <c r="E1450" s="29"/>
      <c r="F1450" s="111"/>
      <c r="G1450" s="111"/>
      <c r="H1450" s="107"/>
      <c r="I1450" s="115"/>
      <c r="J1450" s="115"/>
      <c r="K1450" s="107"/>
      <c r="L1450" s="115"/>
      <c r="M1450" s="115"/>
      <c r="N1450" s="115"/>
      <c r="O1450" s="115"/>
      <c r="P1450" s="115"/>
      <c r="Q1450" s="30"/>
      <c r="R1450" s="109"/>
      <c r="S1450" s="30"/>
      <c r="T1450" s="30"/>
      <c r="U1450" s="31"/>
      <c r="V1450" s="30"/>
      <c r="W1450" s="30"/>
      <c r="X1450" s="32"/>
      <c r="Y1450" s="33"/>
      <c r="Z1450" s="33"/>
      <c r="AA1450" s="34"/>
      <c r="AB1450" s="52"/>
      <c r="AC1450" s="34"/>
      <c r="AD1450" s="52"/>
      <c r="AE1450" s="35"/>
      <c r="AF1450" s="35"/>
      <c r="AG1450" s="35"/>
      <c r="AH1450" s="35"/>
      <c r="AI1450" s="54"/>
      <c r="AJ1450" s="54"/>
      <c r="AK1450" s="54"/>
      <c r="AL1450" s="54"/>
      <c r="AM1450" s="54"/>
      <c r="AN1450" s="54"/>
      <c r="AO1450" s="54"/>
      <c r="AP1450" s="54"/>
      <c r="AQ1450" s="54"/>
      <c r="AR1450" s="36"/>
      <c r="AS1450" s="116"/>
      <c r="AT1450" s="37"/>
      <c r="AU1450" s="37"/>
      <c r="AV1450" s="16"/>
      <c r="AW1450" s="16"/>
      <c r="AX1450" s="40"/>
      <c r="AY1450" s="40"/>
      <c r="AZ1450" s="40"/>
      <c r="BA1450" s="40"/>
      <c r="BB1450" s="40"/>
      <c r="BC1450" s="40"/>
      <c r="BD1450" s="40"/>
      <c r="BE1450" s="40"/>
      <c r="BF1450" s="40"/>
      <c r="BG1450" s="40"/>
      <c r="BH1450" s="119"/>
      <c r="BI1450" s="119"/>
      <c r="BJ1450" s="41"/>
      <c r="BK1450" s="41"/>
      <c r="BL1450" s="41"/>
      <c r="BM1450" s="41"/>
      <c r="BN1450" s="41"/>
      <c r="BO1450" s="41"/>
      <c r="BP1450" s="41"/>
      <c r="BQ1450" s="41"/>
      <c r="BR1450" s="41"/>
      <c r="BS1450" s="41"/>
      <c r="BT1450" s="114"/>
      <c r="BU1450" s="114"/>
      <c r="BV1450" s="114"/>
      <c r="BW1450" s="114"/>
      <c r="BX1450" s="14"/>
      <c r="BY1450" s="14"/>
      <c r="BZ1450" s="15"/>
      <c r="CA1450" s="263"/>
      <c r="CB1450" s="263"/>
      <c r="CC1450" s="263"/>
      <c r="CD1450" s="263"/>
      <c r="CE1450" s="264"/>
      <c r="CF1450" s="264"/>
      <c r="CG1450" s="264"/>
      <c r="CH1450" s="2"/>
    </row>
    <row r="1451" spans="1:86" s="1" customFormat="1" x14ac:dyDescent="0.2">
      <c r="A1451" s="28"/>
      <c r="B1451" s="28"/>
      <c r="C1451" s="28"/>
      <c r="D1451" s="29"/>
      <c r="E1451" s="29"/>
      <c r="F1451" s="111"/>
      <c r="G1451" s="111"/>
      <c r="H1451" s="107"/>
      <c r="I1451" s="115"/>
      <c r="J1451" s="115"/>
      <c r="K1451" s="107"/>
      <c r="L1451" s="115"/>
      <c r="M1451" s="115"/>
      <c r="N1451" s="115"/>
      <c r="O1451" s="115"/>
      <c r="P1451" s="115"/>
      <c r="Q1451" s="30"/>
      <c r="R1451" s="109"/>
      <c r="S1451" s="30"/>
      <c r="T1451" s="30"/>
      <c r="U1451" s="31"/>
      <c r="V1451" s="30"/>
      <c r="W1451" s="30"/>
      <c r="X1451" s="32"/>
      <c r="Y1451" s="33"/>
      <c r="Z1451" s="33"/>
      <c r="AA1451" s="34"/>
      <c r="AB1451" s="52"/>
      <c r="AC1451" s="34"/>
      <c r="AD1451" s="52"/>
      <c r="AE1451" s="35"/>
      <c r="AF1451" s="35"/>
      <c r="AG1451" s="35"/>
      <c r="AH1451" s="35"/>
      <c r="AI1451" s="54"/>
      <c r="AJ1451" s="54"/>
      <c r="AK1451" s="54"/>
      <c r="AL1451" s="54"/>
      <c r="AM1451" s="54"/>
      <c r="AN1451" s="54"/>
      <c r="AO1451" s="54"/>
      <c r="AP1451" s="54"/>
      <c r="AQ1451" s="54"/>
      <c r="AR1451" s="36"/>
      <c r="AS1451" s="116"/>
      <c r="AT1451" s="37"/>
      <c r="AU1451" s="37"/>
      <c r="AV1451" s="16"/>
      <c r="AW1451" s="16"/>
      <c r="AX1451" s="40"/>
      <c r="AY1451" s="40"/>
      <c r="AZ1451" s="40"/>
      <c r="BA1451" s="40"/>
      <c r="BB1451" s="40"/>
      <c r="BC1451" s="40"/>
      <c r="BD1451" s="40"/>
      <c r="BE1451" s="40"/>
      <c r="BF1451" s="40"/>
      <c r="BG1451" s="40"/>
      <c r="BH1451" s="119"/>
      <c r="BI1451" s="119"/>
      <c r="BJ1451" s="41"/>
      <c r="BK1451" s="41"/>
      <c r="BL1451" s="41"/>
      <c r="BM1451" s="41"/>
      <c r="BN1451" s="41"/>
      <c r="BO1451" s="41"/>
      <c r="BP1451" s="41"/>
      <c r="BQ1451" s="41"/>
      <c r="BR1451" s="41"/>
      <c r="BS1451" s="41"/>
      <c r="BT1451" s="114"/>
      <c r="BU1451" s="114"/>
      <c r="BV1451" s="114"/>
      <c r="BW1451" s="114"/>
      <c r="BX1451" s="14"/>
      <c r="BY1451" s="14"/>
      <c r="BZ1451" s="15"/>
      <c r="CA1451" s="263"/>
      <c r="CB1451" s="263"/>
      <c r="CC1451" s="263"/>
      <c r="CD1451" s="263"/>
      <c r="CE1451" s="264"/>
      <c r="CF1451" s="264"/>
      <c r="CG1451" s="264"/>
      <c r="CH1451" s="2"/>
    </row>
    <row r="1452" spans="1:86" s="1" customFormat="1" x14ac:dyDescent="0.2">
      <c r="A1452" s="28"/>
      <c r="B1452" s="28"/>
      <c r="C1452" s="28"/>
      <c r="D1452" s="29"/>
      <c r="E1452" s="29"/>
      <c r="F1452" s="111"/>
      <c r="G1452" s="111"/>
      <c r="H1452" s="107"/>
      <c r="I1452" s="115"/>
      <c r="J1452" s="115"/>
      <c r="K1452" s="107"/>
      <c r="L1452" s="115"/>
      <c r="M1452" s="115"/>
      <c r="N1452" s="115"/>
      <c r="O1452" s="115"/>
      <c r="P1452" s="115"/>
      <c r="Q1452" s="30"/>
      <c r="R1452" s="109"/>
      <c r="S1452" s="30"/>
      <c r="T1452" s="30"/>
      <c r="U1452" s="31"/>
      <c r="V1452" s="30"/>
      <c r="W1452" s="30"/>
      <c r="X1452" s="32"/>
      <c r="Y1452" s="33"/>
      <c r="Z1452" s="33"/>
      <c r="AA1452" s="34"/>
      <c r="AB1452" s="52"/>
      <c r="AC1452" s="34"/>
      <c r="AD1452" s="52"/>
      <c r="AE1452" s="35"/>
      <c r="AF1452" s="35"/>
      <c r="AG1452" s="35"/>
      <c r="AH1452" s="35"/>
      <c r="AI1452" s="54"/>
      <c r="AJ1452" s="54"/>
      <c r="AK1452" s="54"/>
      <c r="AL1452" s="54"/>
      <c r="AM1452" s="54"/>
      <c r="AN1452" s="54"/>
      <c r="AO1452" s="54"/>
      <c r="AP1452" s="54"/>
      <c r="AQ1452" s="54"/>
      <c r="AR1452" s="36"/>
      <c r="AS1452" s="116"/>
      <c r="AT1452" s="37"/>
      <c r="AU1452" s="37"/>
      <c r="AV1452" s="16"/>
      <c r="AW1452" s="16"/>
      <c r="AX1452" s="40"/>
      <c r="AY1452" s="40"/>
      <c r="AZ1452" s="40"/>
      <c r="BA1452" s="40"/>
      <c r="BB1452" s="40"/>
      <c r="BC1452" s="40"/>
      <c r="BD1452" s="40"/>
      <c r="BE1452" s="40"/>
      <c r="BF1452" s="40"/>
      <c r="BG1452" s="40"/>
      <c r="BH1452" s="119"/>
      <c r="BI1452" s="119"/>
      <c r="BJ1452" s="41"/>
      <c r="BK1452" s="41"/>
      <c r="BL1452" s="41"/>
      <c r="BM1452" s="41"/>
      <c r="BN1452" s="41"/>
      <c r="BO1452" s="41"/>
      <c r="BP1452" s="41"/>
      <c r="BQ1452" s="41"/>
      <c r="BR1452" s="41"/>
      <c r="BS1452" s="41"/>
      <c r="BT1452" s="114"/>
      <c r="BU1452" s="114"/>
      <c r="BV1452" s="114"/>
      <c r="BW1452" s="114"/>
      <c r="BX1452" s="14"/>
      <c r="BY1452" s="14"/>
      <c r="BZ1452" s="15"/>
      <c r="CA1452" s="263"/>
      <c r="CB1452" s="263"/>
      <c r="CC1452" s="263"/>
      <c r="CD1452" s="263"/>
      <c r="CE1452" s="264"/>
      <c r="CF1452" s="264"/>
      <c r="CG1452" s="264"/>
      <c r="CH1452" s="2"/>
    </row>
    <row r="1453" spans="1:86" s="1" customFormat="1" x14ac:dyDescent="0.2">
      <c r="A1453" s="28"/>
      <c r="B1453" s="28"/>
      <c r="C1453" s="28"/>
      <c r="D1453" s="29"/>
      <c r="E1453" s="29"/>
      <c r="F1453" s="111"/>
      <c r="G1453" s="111"/>
      <c r="H1453" s="107"/>
      <c r="I1453" s="115"/>
      <c r="J1453" s="115"/>
      <c r="K1453" s="107"/>
      <c r="L1453" s="115"/>
      <c r="M1453" s="115"/>
      <c r="N1453" s="115"/>
      <c r="O1453" s="115"/>
      <c r="P1453" s="115"/>
      <c r="Q1453" s="30"/>
      <c r="R1453" s="109"/>
      <c r="S1453" s="30"/>
      <c r="T1453" s="30"/>
      <c r="U1453" s="31"/>
      <c r="V1453" s="30"/>
      <c r="W1453" s="30"/>
      <c r="X1453" s="32"/>
      <c r="Y1453" s="33"/>
      <c r="Z1453" s="33"/>
      <c r="AA1453" s="34"/>
      <c r="AB1453" s="52"/>
      <c r="AC1453" s="34"/>
      <c r="AD1453" s="52"/>
      <c r="AE1453" s="35"/>
      <c r="AF1453" s="35"/>
      <c r="AG1453" s="35"/>
      <c r="AH1453" s="35"/>
      <c r="AI1453" s="54"/>
      <c r="AJ1453" s="54"/>
      <c r="AK1453" s="54"/>
      <c r="AL1453" s="54"/>
      <c r="AM1453" s="54"/>
      <c r="AN1453" s="54"/>
      <c r="AO1453" s="54"/>
      <c r="AP1453" s="54"/>
      <c r="AQ1453" s="54"/>
      <c r="AR1453" s="36"/>
      <c r="AS1453" s="116"/>
      <c r="AT1453" s="37"/>
      <c r="AU1453" s="37"/>
      <c r="AV1453" s="16"/>
      <c r="AW1453" s="16"/>
      <c r="AX1453" s="40"/>
      <c r="AY1453" s="40"/>
      <c r="AZ1453" s="40"/>
      <c r="BA1453" s="40"/>
      <c r="BB1453" s="40"/>
      <c r="BC1453" s="40"/>
      <c r="BD1453" s="40"/>
      <c r="BE1453" s="40"/>
      <c r="BF1453" s="40"/>
      <c r="BG1453" s="40"/>
      <c r="BH1453" s="119"/>
      <c r="BI1453" s="119"/>
      <c r="BJ1453" s="41"/>
      <c r="BK1453" s="41"/>
      <c r="BL1453" s="41"/>
      <c r="BM1453" s="41"/>
      <c r="BN1453" s="41"/>
      <c r="BO1453" s="41"/>
      <c r="BP1453" s="41"/>
      <c r="BQ1453" s="41"/>
      <c r="BR1453" s="41"/>
      <c r="BS1453" s="41"/>
      <c r="BT1453" s="114"/>
      <c r="BU1453" s="114"/>
      <c r="BV1453" s="114"/>
      <c r="BW1453" s="114"/>
      <c r="BX1453" s="14"/>
      <c r="BY1453" s="14"/>
      <c r="BZ1453" s="15"/>
      <c r="CA1453" s="263"/>
      <c r="CB1453" s="263"/>
      <c r="CC1453" s="263"/>
      <c r="CD1453" s="263"/>
      <c r="CE1453" s="264"/>
      <c r="CF1453" s="264"/>
      <c r="CG1453" s="264"/>
      <c r="CH1453" s="2"/>
    </row>
    <row r="1454" spans="1:86" s="1" customFormat="1" x14ac:dyDescent="0.2">
      <c r="A1454" s="28"/>
      <c r="B1454" s="28"/>
      <c r="C1454" s="28"/>
      <c r="D1454" s="29"/>
      <c r="E1454" s="29"/>
      <c r="F1454" s="111"/>
      <c r="G1454" s="111"/>
      <c r="H1454" s="107"/>
      <c r="I1454" s="115"/>
      <c r="J1454" s="115"/>
      <c r="K1454" s="107"/>
      <c r="L1454" s="115"/>
      <c r="M1454" s="115"/>
      <c r="N1454" s="115"/>
      <c r="O1454" s="115"/>
      <c r="P1454" s="115"/>
      <c r="Q1454" s="30"/>
      <c r="R1454" s="109"/>
      <c r="S1454" s="30"/>
      <c r="T1454" s="30"/>
      <c r="U1454" s="31"/>
      <c r="V1454" s="30"/>
      <c r="W1454" s="30"/>
      <c r="X1454" s="32"/>
      <c r="Y1454" s="33"/>
      <c r="Z1454" s="33"/>
      <c r="AA1454" s="34"/>
      <c r="AB1454" s="52"/>
      <c r="AC1454" s="34"/>
      <c r="AD1454" s="52"/>
      <c r="AE1454" s="35"/>
      <c r="AF1454" s="35"/>
      <c r="AG1454" s="35"/>
      <c r="AH1454" s="35"/>
      <c r="AI1454" s="54"/>
      <c r="AJ1454" s="54"/>
      <c r="AK1454" s="54"/>
      <c r="AL1454" s="54"/>
      <c r="AM1454" s="54"/>
      <c r="AN1454" s="54"/>
      <c r="AO1454" s="54"/>
      <c r="AP1454" s="54"/>
      <c r="AQ1454" s="54"/>
      <c r="AR1454" s="36"/>
      <c r="AS1454" s="116"/>
      <c r="AT1454" s="37"/>
      <c r="AU1454" s="37"/>
      <c r="AV1454" s="16"/>
      <c r="AW1454" s="16"/>
      <c r="AX1454" s="40"/>
      <c r="AY1454" s="40"/>
      <c r="AZ1454" s="40"/>
      <c r="BA1454" s="40"/>
      <c r="BB1454" s="40"/>
      <c r="BC1454" s="40"/>
      <c r="BD1454" s="40"/>
      <c r="BE1454" s="40"/>
      <c r="BF1454" s="40"/>
      <c r="BG1454" s="40"/>
      <c r="BH1454" s="119"/>
      <c r="BI1454" s="119"/>
      <c r="BJ1454" s="41"/>
      <c r="BK1454" s="41"/>
      <c r="BL1454" s="41"/>
      <c r="BM1454" s="41"/>
      <c r="BN1454" s="41"/>
      <c r="BO1454" s="41"/>
      <c r="BP1454" s="41"/>
      <c r="BQ1454" s="41"/>
      <c r="BR1454" s="41"/>
      <c r="BS1454" s="41"/>
      <c r="BT1454" s="114"/>
      <c r="BU1454" s="114"/>
      <c r="BV1454" s="114"/>
      <c r="BW1454" s="114"/>
      <c r="BX1454" s="14"/>
      <c r="BY1454" s="14"/>
      <c r="BZ1454" s="15"/>
      <c r="CA1454" s="263"/>
      <c r="CB1454" s="263"/>
      <c r="CC1454" s="263"/>
      <c r="CD1454" s="263"/>
      <c r="CE1454" s="264"/>
      <c r="CF1454" s="264"/>
      <c r="CG1454" s="264"/>
      <c r="CH1454" s="2"/>
    </row>
    <row r="1455" spans="1:86" s="1" customFormat="1" x14ac:dyDescent="0.2">
      <c r="A1455" s="28"/>
      <c r="B1455" s="28"/>
      <c r="C1455" s="28"/>
      <c r="D1455" s="29"/>
      <c r="E1455" s="29"/>
      <c r="F1455" s="111"/>
      <c r="G1455" s="111"/>
      <c r="H1455" s="107"/>
      <c r="I1455" s="115"/>
      <c r="J1455" s="115"/>
      <c r="K1455" s="107"/>
      <c r="L1455" s="115"/>
      <c r="M1455" s="115"/>
      <c r="N1455" s="115"/>
      <c r="O1455" s="115"/>
      <c r="P1455" s="115"/>
      <c r="Q1455" s="30"/>
      <c r="R1455" s="109"/>
      <c r="S1455" s="30"/>
      <c r="T1455" s="30"/>
      <c r="U1455" s="31"/>
      <c r="V1455" s="30"/>
      <c r="W1455" s="30"/>
      <c r="X1455" s="32"/>
      <c r="Y1455" s="33"/>
      <c r="Z1455" s="33"/>
      <c r="AA1455" s="34"/>
      <c r="AB1455" s="52"/>
      <c r="AC1455" s="34"/>
      <c r="AD1455" s="52"/>
      <c r="AE1455" s="35"/>
      <c r="AF1455" s="35"/>
      <c r="AG1455" s="35"/>
      <c r="AH1455" s="35"/>
      <c r="AI1455" s="54"/>
      <c r="AJ1455" s="54"/>
      <c r="AK1455" s="54"/>
      <c r="AL1455" s="54"/>
      <c r="AM1455" s="54"/>
      <c r="AN1455" s="54"/>
      <c r="AO1455" s="54"/>
      <c r="AP1455" s="54"/>
      <c r="AQ1455" s="54"/>
      <c r="AR1455" s="36"/>
      <c r="AS1455" s="116"/>
      <c r="AT1455" s="37"/>
      <c r="AU1455" s="37"/>
      <c r="AV1455" s="16"/>
      <c r="AW1455" s="16"/>
      <c r="AX1455" s="40"/>
      <c r="AY1455" s="40"/>
      <c r="AZ1455" s="40"/>
      <c r="BA1455" s="40"/>
      <c r="BB1455" s="40"/>
      <c r="BC1455" s="40"/>
      <c r="BD1455" s="40"/>
      <c r="BE1455" s="40"/>
      <c r="BF1455" s="40"/>
      <c r="BG1455" s="40"/>
      <c r="BH1455" s="119"/>
      <c r="BI1455" s="119"/>
      <c r="BJ1455" s="41"/>
      <c r="BK1455" s="41"/>
      <c r="BL1455" s="41"/>
      <c r="BM1455" s="41"/>
      <c r="BN1455" s="41"/>
      <c r="BO1455" s="41"/>
      <c r="BP1455" s="41"/>
      <c r="BQ1455" s="41"/>
      <c r="BR1455" s="41"/>
      <c r="BS1455" s="41"/>
      <c r="BT1455" s="114"/>
      <c r="BU1455" s="114"/>
      <c r="BV1455" s="114"/>
      <c r="BW1455" s="114"/>
      <c r="BX1455" s="14"/>
      <c r="BY1455" s="14"/>
      <c r="BZ1455" s="15"/>
      <c r="CA1455" s="263"/>
      <c r="CB1455" s="263"/>
      <c r="CC1455" s="263"/>
      <c r="CD1455" s="263"/>
      <c r="CE1455" s="264"/>
      <c r="CF1455" s="264"/>
      <c r="CG1455" s="264"/>
      <c r="CH1455" s="2"/>
    </row>
    <row r="1456" spans="1:86" s="1" customFormat="1" x14ac:dyDescent="0.2">
      <c r="A1456" s="28"/>
      <c r="B1456" s="28"/>
      <c r="C1456" s="28"/>
      <c r="D1456" s="29"/>
      <c r="E1456" s="29"/>
      <c r="F1456" s="111"/>
      <c r="G1456" s="111"/>
      <c r="H1456" s="107"/>
      <c r="I1456" s="115"/>
      <c r="J1456" s="115"/>
      <c r="K1456" s="107"/>
      <c r="L1456" s="115"/>
      <c r="M1456" s="115"/>
      <c r="N1456" s="115"/>
      <c r="O1456" s="115"/>
      <c r="P1456" s="115"/>
      <c r="Q1456" s="30"/>
      <c r="R1456" s="109"/>
      <c r="S1456" s="30"/>
      <c r="T1456" s="30"/>
      <c r="U1456" s="31"/>
      <c r="V1456" s="30"/>
      <c r="W1456" s="30"/>
      <c r="X1456" s="32"/>
      <c r="Y1456" s="33"/>
      <c r="Z1456" s="33"/>
      <c r="AA1456" s="34"/>
      <c r="AB1456" s="52"/>
      <c r="AC1456" s="34"/>
      <c r="AD1456" s="52"/>
      <c r="AE1456" s="35"/>
      <c r="AF1456" s="35"/>
      <c r="AG1456" s="35"/>
      <c r="AH1456" s="35"/>
      <c r="AI1456" s="54"/>
      <c r="AJ1456" s="54"/>
      <c r="AK1456" s="54"/>
      <c r="AL1456" s="54"/>
      <c r="AM1456" s="54"/>
      <c r="AN1456" s="54"/>
      <c r="AO1456" s="54"/>
      <c r="AP1456" s="54"/>
      <c r="AQ1456" s="54"/>
      <c r="AR1456" s="36"/>
      <c r="AS1456" s="116"/>
      <c r="AT1456" s="37"/>
      <c r="AU1456" s="37"/>
      <c r="AV1456" s="16"/>
      <c r="AW1456" s="16"/>
      <c r="AX1456" s="40"/>
      <c r="AY1456" s="40"/>
      <c r="AZ1456" s="40"/>
      <c r="BA1456" s="40"/>
      <c r="BB1456" s="40"/>
      <c r="BC1456" s="40"/>
      <c r="BD1456" s="40"/>
      <c r="BE1456" s="40"/>
      <c r="BF1456" s="40"/>
      <c r="BG1456" s="40"/>
      <c r="BH1456" s="119"/>
      <c r="BI1456" s="119"/>
      <c r="BJ1456" s="41"/>
      <c r="BK1456" s="41"/>
      <c r="BL1456" s="41"/>
      <c r="BM1456" s="41"/>
      <c r="BN1456" s="41"/>
      <c r="BO1456" s="41"/>
      <c r="BP1456" s="41"/>
      <c r="BQ1456" s="41"/>
      <c r="BR1456" s="41"/>
      <c r="BS1456" s="41"/>
      <c r="BT1456" s="114"/>
      <c r="BU1456" s="114"/>
      <c r="BV1456" s="114"/>
      <c r="BW1456" s="114"/>
      <c r="BX1456" s="14"/>
      <c r="BY1456" s="14"/>
      <c r="BZ1456" s="15"/>
      <c r="CA1456" s="263"/>
      <c r="CB1456" s="263"/>
      <c r="CC1456" s="263"/>
      <c r="CD1456" s="263"/>
      <c r="CE1456" s="264"/>
      <c r="CF1456" s="264"/>
      <c r="CG1456" s="264"/>
      <c r="CH1456" s="2"/>
    </row>
    <row r="1457" spans="1:86" s="1" customFormat="1" x14ac:dyDescent="0.2">
      <c r="A1457" s="28"/>
      <c r="B1457" s="28"/>
      <c r="C1457" s="28"/>
      <c r="D1457" s="29"/>
      <c r="E1457" s="29"/>
      <c r="F1457" s="111"/>
      <c r="G1457" s="111"/>
      <c r="H1457" s="107"/>
      <c r="I1457" s="115"/>
      <c r="J1457" s="115"/>
      <c r="K1457" s="107"/>
      <c r="L1457" s="115"/>
      <c r="M1457" s="115"/>
      <c r="N1457" s="115"/>
      <c r="O1457" s="115"/>
      <c r="P1457" s="115"/>
      <c r="Q1457" s="30"/>
      <c r="R1457" s="109"/>
      <c r="S1457" s="30"/>
      <c r="T1457" s="30"/>
      <c r="U1457" s="31"/>
      <c r="V1457" s="30"/>
      <c r="W1457" s="30"/>
      <c r="X1457" s="32"/>
      <c r="Y1457" s="33"/>
      <c r="Z1457" s="33"/>
      <c r="AA1457" s="34"/>
      <c r="AB1457" s="52"/>
      <c r="AC1457" s="34"/>
      <c r="AD1457" s="52"/>
      <c r="AE1457" s="35"/>
      <c r="AF1457" s="35"/>
      <c r="AG1457" s="35"/>
      <c r="AH1457" s="35"/>
      <c r="AI1457" s="54"/>
      <c r="AJ1457" s="54"/>
      <c r="AK1457" s="54"/>
      <c r="AL1457" s="54"/>
      <c r="AM1457" s="54"/>
      <c r="AN1457" s="54"/>
      <c r="AO1457" s="54"/>
      <c r="AP1457" s="54"/>
      <c r="AQ1457" s="54"/>
      <c r="AR1457" s="36"/>
      <c r="AS1457" s="116"/>
      <c r="AT1457" s="37"/>
      <c r="AU1457" s="37"/>
      <c r="AV1457" s="16"/>
      <c r="AW1457" s="16"/>
      <c r="AX1457" s="40"/>
      <c r="AY1457" s="40"/>
      <c r="AZ1457" s="40"/>
      <c r="BA1457" s="40"/>
      <c r="BB1457" s="40"/>
      <c r="BC1457" s="40"/>
      <c r="BD1457" s="40"/>
      <c r="BE1457" s="40"/>
      <c r="BF1457" s="40"/>
      <c r="BG1457" s="40"/>
      <c r="BH1457" s="119"/>
      <c r="BI1457" s="119"/>
      <c r="BJ1457" s="41"/>
      <c r="BK1457" s="41"/>
      <c r="BL1457" s="41"/>
      <c r="BM1457" s="41"/>
      <c r="BN1457" s="41"/>
      <c r="BO1457" s="41"/>
      <c r="BP1457" s="41"/>
      <c r="BQ1457" s="41"/>
      <c r="BR1457" s="41"/>
      <c r="BS1457" s="41"/>
      <c r="BT1457" s="114"/>
      <c r="BU1457" s="114"/>
      <c r="BV1457" s="114"/>
      <c r="BW1457" s="114"/>
      <c r="BX1457" s="14"/>
      <c r="BY1457" s="14"/>
      <c r="BZ1457" s="15"/>
      <c r="CA1457" s="263"/>
      <c r="CB1457" s="263"/>
      <c r="CC1457" s="263"/>
      <c r="CD1457" s="263"/>
      <c r="CE1457" s="264"/>
      <c r="CF1457" s="264"/>
      <c r="CG1457" s="264"/>
      <c r="CH1457" s="2"/>
    </row>
    <row r="1458" spans="1:86" s="1" customFormat="1" x14ac:dyDescent="0.2">
      <c r="A1458" s="28"/>
      <c r="B1458" s="28"/>
      <c r="C1458" s="28"/>
      <c r="D1458" s="29"/>
      <c r="E1458" s="29"/>
      <c r="F1458" s="111"/>
      <c r="G1458" s="111"/>
      <c r="H1458" s="107"/>
      <c r="I1458" s="115"/>
      <c r="J1458" s="115"/>
      <c r="K1458" s="107"/>
      <c r="L1458" s="115"/>
      <c r="M1458" s="115"/>
      <c r="N1458" s="115"/>
      <c r="O1458" s="115"/>
      <c r="P1458" s="115"/>
      <c r="Q1458" s="30"/>
      <c r="R1458" s="109"/>
      <c r="S1458" s="30"/>
      <c r="T1458" s="30"/>
      <c r="U1458" s="31"/>
      <c r="V1458" s="30"/>
      <c r="W1458" s="30"/>
      <c r="X1458" s="32"/>
      <c r="Y1458" s="33"/>
      <c r="Z1458" s="33"/>
      <c r="AA1458" s="34"/>
      <c r="AB1458" s="52"/>
      <c r="AC1458" s="34"/>
      <c r="AD1458" s="52"/>
      <c r="AE1458" s="35"/>
      <c r="AF1458" s="35"/>
      <c r="AG1458" s="35"/>
      <c r="AH1458" s="35"/>
      <c r="AI1458" s="54"/>
      <c r="AJ1458" s="54"/>
      <c r="AK1458" s="54"/>
      <c r="AL1458" s="54"/>
      <c r="AM1458" s="54"/>
      <c r="AN1458" s="54"/>
      <c r="AO1458" s="54"/>
      <c r="AP1458" s="54"/>
      <c r="AQ1458" s="54"/>
      <c r="AR1458" s="36"/>
      <c r="AS1458" s="116"/>
      <c r="AT1458" s="37"/>
      <c r="AU1458" s="37"/>
      <c r="AV1458" s="16"/>
      <c r="AW1458" s="16"/>
      <c r="AX1458" s="40"/>
      <c r="AY1458" s="40"/>
      <c r="AZ1458" s="40"/>
      <c r="BA1458" s="40"/>
      <c r="BB1458" s="40"/>
      <c r="BC1458" s="40"/>
      <c r="BD1458" s="40"/>
      <c r="BE1458" s="40"/>
      <c r="BF1458" s="40"/>
      <c r="BG1458" s="40"/>
      <c r="BH1458" s="119"/>
      <c r="BI1458" s="119"/>
      <c r="BJ1458" s="41"/>
      <c r="BK1458" s="41"/>
      <c r="BL1458" s="41"/>
      <c r="BM1458" s="41"/>
      <c r="BN1458" s="41"/>
      <c r="BO1458" s="41"/>
      <c r="BP1458" s="41"/>
      <c r="BQ1458" s="41"/>
      <c r="BR1458" s="41"/>
      <c r="BS1458" s="41"/>
      <c r="BT1458" s="114"/>
      <c r="BU1458" s="114"/>
      <c r="BV1458" s="114"/>
      <c r="BW1458" s="114"/>
      <c r="BX1458" s="14"/>
      <c r="BY1458" s="14"/>
      <c r="BZ1458" s="15"/>
      <c r="CA1458" s="263"/>
      <c r="CB1458" s="263"/>
      <c r="CC1458" s="263"/>
      <c r="CD1458" s="263"/>
      <c r="CE1458" s="264"/>
      <c r="CF1458" s="264"/>
      <c r="CG1458" s="264"/>
      <c r="CH1458" s="2"/>
    </row>
    <row r="1459" spans="1:86" s="1" customFormat="1" x14ac:dyDescent="0.2">
      <c r="A1459" s="28"/>
      <c r="B1459" s="28"/>
      <c r="C1459" s="28"/>
      <c r="D1459" s="29"/>
      <c r="E1459" s="29"/>
      <c r="F1459" s="111"/>
      <c r="G1459" s="111"/>
      <c r="H1459" s="107"/>
      <c r="I1459" s="115"/>
      <c r="J1459" s="115"/>
      <c r="K1459" s="107"/>
      <c r="L1459" s="115"/>
      <c r="M1459" s="115"/>
      <c r="N1459" s="115"/>
      <c r="O1459" s="115"/>
      <c r="P1459" s="115"/>
      <c r="Q1459" s="30"/>
      <c r="R1459" s="109"/>
      <c r="S1459" s="30"/>
      <c r="T1459" s="30"/>
      <c r="U1459" s="31"/>
      <c r="V1459" s="30"/>
      <c r="W1459" s="30"/>
      <c r="X1459" s="32"/>
      <c r="Y1459" s="33"/>
      <c r="Z1459" s="33"/>
      <c r="AA1459" s="34"/>
      <c r="AB1459" s="52"/>
      <c r="AC1459" s="34"/>
      <c r="AD1459" s="52"/>
      <c r="AE1459" s="35"/>
      <c r="AF1459" s="35"/>
      <c r="AG1459" s="35"/>
      <c r="AH1459" s="35"/>
      <c r="AI1459" s="54"/>
      <c r="AJ1459" s="54"/>
      <c r="AK1459" s="54"/>
      <c r="AL1459" s="54"/>
      <c r="AM1459" s="54"/>
      <c r="AN1459" s="54"/>
      <c r="AO1459" s="54"/>
      <c r="AP1459" s="54"/>
      <c r="AQ1459" s="54"/>
      <c r="AR1459" s="36"/>
      <c r="AS1459" s="116"/>
      <c r="AT1459" s="37"/>
      <c r="AU1459" s="37"/>
      <c r="AV1459" s="16"/>
      <c r="AW1459" s="16"/>
      <c r="AX1459" s="40"/>
      <c r="AY1459" s="40"/>
      <c r="AZ1459" s="40"/>
      <c r="BA1459" s="40"/>
      <c r="BB1459" s="40"/>
      <c r="BC1459" s="40"/>
      <c r="BD1459" s="40"/>
      <c r="BE1459" s="40"/>
      <c r="BF1459" s="40"/>
      <c r="BG1459" s="40"/>
      <c r="BH1459" s="119"/>
      <c r="BI1459" s="119"/>
      <c r="BJ1459" s="41"/>
      <c r="BK1459" s="41"/>
      <c r="BL1459" s="41"/>
      <c r="BM1459" s="41"/>
      <c r="BN1459" s="41"/>
      <c r="BO1459" s="41"/>
      <c r="BP1459" s="41"/>
      <c r="BQ1459" s="41"/>
      <c r="BR1459" s="41"/>
      <c r="BS1459" s="41"/>
      <c r="BT1459" s="114"/>
      <c r="BU1459" s="114"/>
      <c r="BV1459" s="114"/>
      <c r="BW1459" s="114"/>
      <c r="BX1459" s="14"/>
      <c r="BY1459" s="14"/>
      <c r="BZ1459" s="15"/>
      <c r="CA1459" s="263"/>
      <c r="CB1459" s="263"/>
      <c r="CC1459" s="263"/>
      <c r="CD1459" s="263"/>
      <c r="CE1459" s="264"/>
      <c r="CF1459" s="264"/>
      <c r="CG1459" s="264"/>
      <c r="CH1459" s="2"/>
    </row>
    <row r="1460" spans="1:86" s="1" customFormat="1" x14ac:dyDescent="0.2">
      <c r="A1460" s="28"/>
      <c r="B1460" s="28"/>
      <c r="C1460" s="28"/>
      <c r="D1460" s="29"/>
      <c r="E1460" s="29"/>
      <c r="F1460" s="111"/>
      <c r="G1460" s="111"/>
      <c r="H1460" s="107"/>
      <c r="I1460" s="115"/>
      <c r="J1460" s="115"/>
      <c r="K1460" s="107"/>
      <c r="L1460" s="115"/>
      <c r="M1460" s="115"/>
      <c r="N1460" s="115"/>
      <c r="O1460" s="115"/>
      <c r="P1460" s="115"/>
      <c r="Q1460" s="30"/>
      <c r="R1460" s="109"/>
      <c r="S1460" s="30"/>
      <c r="T1460" s="30"/>
      <c r="U1460" s="31"/>
      <c r="V1460" s="30"/>
      <c r="W1460" s="30"/>
      <c r="X1460" s="32"/>
      <c r="Y1460" s="33"/>
      <c r="Z1460" s="33"/>
      <c r="AA1460" s="34"/>
      <c r="AB1460" s="52"/>
      <c r="AC1460" s="34"/>
      <c r="AD1460" s="52"/>
      <c r="AE1460" s="35"/>
      <c r="AF1460" s="35"/>
      <c r="AG1460" s="35"/>
      <c r="AH1460" s="35"/>
      <c r="AI1460" s="54"/>
      <c r="AJ1460" s="54"/>
      <c r="AK1460" s="54"/>
      <c r="AL1460" s="54"/>
      <c r="AM1460" s="54"/>
      <c r="AN1460" s="54"/>
      <c r="AO1460" s="54"/>
      <c r="AP1460" s="54"/>
      <c r="AQ1460" s="54"/>
      <c r="AR1460" s="36"/>
      <c r="AS1460" s="116"/>
      <c r="AT1460" s="37"/>
      <c r="AU1460" s="37"/>
      <c r="AV1460" s="16"/>
      <c r="AW1460" s="16"/>
      <c r="AX1460" s="40"/>
      <c r="AY1460" s="40"/>
      <c r="AZ1460" s="40"/>
      <c r="BA1460" s="40"/>
      <c r="BB1460" s="40"/>
      <c r="BC1460" s="40"/>
      <c r="BD1460" s="40"/>
      <c r="BE1460" s="40"/>
      <c r="BF1460" s="40"/>
      <c r="BG1460" s="40"/>
      <c r="BH1460" s="119"/>
      <c r="BI1460" s="119"/>
      <c r="BJ1460" s="41"/>
      <c r="BK1460" s="41"/>
      <c r="BL1460" s="41"/>
      <c r="BM1460" s="41"/>
      <c r="BN1460" s="41"/>
      <c r="BO1460" s="41"/>
      <c r="BP1460" s="41"/>
      <c r="BQ1460" s="41"/>
      <c r="BR1460" s="41"/>
      <c r="BS1460" s="41"/>
      <c r="BT1460" s="114"/>
      <c r="BU1460" s="114"/>
      <c r="BV1460" s="114"/>
      <c r="BW1460" s="114"/>
      <c r="BX1460" s="14"/>
      <c r="BY1460" s="14"/>
      <c r="BZ1460" s="15"/>
      <c r="CA1460" s="263"/>
      <c r="CB1460" s="263"/>
      <c r="CC1460" s="263"/>
      <c r="CD1460" s="263"/>
      <c r="CE1460" s="264"/>
      <c r="CF1460" s="264"/>
      <c r="CG1460" s="264"/>
      <c r="CH1460" s="2"/>
    </row>
    <row r="1461" spans="1:86" s="1" customFormat="1" x14ac:dyDescent="0.2">
      <c r="A1461" s="28"/>
      <c r="B1461" s="28"/>
      <c r="C1461" s="28"/>
      <c r="D1461" s="29"/>
      <c r="E1461" s="29"/>
      <c r="F1461" s="111"/>
      <c r="G1461" s="111"/>
      <c r="H1461" s="107"/>
      <c r="I1461" s="115"/>
      <c r="J1461" s="115"/>
      <c r="K1461" s="107"/>
      <c r="L1461" s="115"/>
      <c r="M1461" s="115"/>
      <c r="N1461" s="115"/>
      <c r="O1461" s="115"/>
      <c r="P1461" s="115"/>
      <c r="Q1461" s="30"/>
      <c r="R1461" s="109"/>
      <c r="S1461" s="30"/>
      <c r="T1461" s="30"/>
      <c r="U1461" s="31"/>
      <c r="V1461" s="30"/>
      <c r="W1461" s="30"/>
      <c r="X1461" s="32"/>
      <c r="Y1461" s="33"/>
      <c r="Z1461" s="33"/>
      <c r="AA1461" s="34"/>
      <c r="AB1461" s="52"/>
      <c r="AC1461" s="34"/>
      <c r="AD1461" s="52"/>
      <c r="AE1461" s="35"/>
      <c r="AF1461" s="35"/>
      <c r="AG1461" s="35"/>
      <c r="AH1461" s="35"/>
      <c r="AI1461" s="54"/>
      <c r="AJ1461" s="54"/>
      <c r="AK1461" s="54"/>
      <c r="AL1461" s="54"/>
      <c r="AM1461" s="54"/>
      <c r="AN1461" s="54"/>
      <c r="AO1461" s="54"/>
      <c r="AP1461" s="54"/>
      <c r="AQ1461" s="54"/>
      <c r="AR1461" s="36"/>
      <c r="AS1461" s="116"/>
      <c r="AT1461" s="37"/>
      <c r="AU1461" s="37"/>
      <c r="AV1461" s="16"/>
      <c r="AW1461" s="16"/>
      <c r="AX1461" s="40"/>
      <c r="AY1461" s="40"/>
      <c r="AZ1461" s="40"/>
      <c r="BA1461" s="40"/>
      <c r="BB1461" s="40"/>
      <c r="BC1461" s="40"/>
      <c r="BD1461" s="40"/>
      <c r="BE1461" s="40"/>
      <c r="BF1461" s="40"/>
      <c r="BG1461" s="40"/>
      <c r="BH1461" s="119"/>
      <c r="BI1461" s="119"/>
      <c r="BJ1461" s="41"/>
      <c r="BK1461" s="41"/>
      <c r="BL1461" s="41"/>
      <c r="BM1461" s="41"/>
      <c r="BN1461" s="41"/>
      <c r="BO1461" s="41"/>
      <c r="BP1461" s="41"/>
      <c r="BQ1461" s="41"/>
      <c r="BR1461" s="41"/>
      <c r="BS1461" s="41"/>
      <c r="BT1461" s="114"/>
      <c r="BU1461" s="114"/>
      <c r="BV1461" s="114"/>
      <c r="BW1461" s="114"/>
      <c r="BX1461" s="14"/>
      <c r="BY1461" s="14"/>
      <c r="BZ1461" s="15"/>
      <c r="CA1461" s="263"/>
      <c r="CB1461" s="263"/>
      <c r="CC1461" s="263"/>
      <c r="CD1461" s="263"/>
      <c r="CE1461" s="264"/>
      <c r="CF1461" s="264"/>
      <c r="CG1461" s="264"/>
      <c r="CH1461" s="2"/>
    </row>
    <row r="1462" spans="1:86" s="1" customFormat="1" x14ac:dyDescent="0.2">
      <c r="A1462" s="28"/>
      <c r="B1462" s="28"/>
      <c r="C1462" s="28"/>
      <c r="D1462" s="29"/>
      <c r="E1462" s="29"/>
      <c r="F1462" s="111"/>
      <c r="G1462" s="111"/>
      <c r="H1462" s="107"/>
      <c r="I1462" s="115"/>
      <c r="J1462" s="115"/>
      <c r="K1462" s="107"/>
      <c r="L1462" s="115"/>
      <c r="M1462" s="115"/>
      <c r="N1462" s="115"/>
      <c r="O1462" s="115"/>
      <c r="P1462" s="115"/>
      <c r="Q1462" s="30"/>
      <c r="R1462" s="109"/>
      <c r="S1462" s="30"/>
      <c r="T1462" s="30"/>
      <c r="U1462" s="31"/>
      <c r="V1462" s="30"/>
      <c r="W1462" s="30"/>
      <c r="X1462" s="32"/>
      <c r="Y1462" s="33"/>
      <c r="Z1462" s="33"/>
      <c r="AA1462" s="34"/>
      <c r="AB1462" s="52"/>
      <c r="AC1462" s="34"/>
      <c r="AD1462" s="52"/>
      <c r="AE1462" s="35"/>
      <c r="AF1462" s="35"/>
      <c r="AG1462" s="35"/>
      <c r="AH1462" s="35"/>
      <c r="AI1462" s="54"/>
      <c r="AJ1462" s="54"/>
      <c r="AK1462" s="54"/>
      <c r="AL1462" s="54"/>
      <c r="AM1462" s="54"/>
      <c r="AN1462" s="54"/>
      <c r="AO1462" s="54"/>
      <c r="AP1462" s="54"/>
      <c r="AQ1462" s="54"/>
      <c r="AR1462" s="36"/>
      <c r="AS1462" s="116"/>
      <c r="AT1462" s="37"/>
      <c r="AU1462" s="37"/>
      <c r="AV1462" s="16"/>
      <c r="AW1462" s="16"/>
      <c r="AX1462" s="40"/>
      <c r="AY1462" s="40"/>
      <c r="AZ1462" s="40"/>
      <c r="BA1462" s="40"/>
      <c r="BB1462" s="40"/>
      <c r="BC1462" s="40"/>
      <c r="BD1462" s="40"/>
      <c r="BE1462" s="40"/>
      <c r="BF1462" s="40"/>
      <c r="BG1462" s="40"/>
      <c r="BH1462" s="119"/>
      <c r="BI1462" s="119"/>
      <c r="BJ1462" s="41"/>
      <c r="BK1462" s="41"/>
      <c r="BL1462" s="41"/>
      <c r="BM1462" s="41"/>
      <c r="BN1462" s="41"/>
      <c r="BO1462" s="41"/>
      <c r="BP1462" s="41"/>
      <c r="BQ1462" s="41"/>
      <c r="BR1462" s="41"/>
      <c r="BS1462" s="41"/>
      <c r="BT1462" s="114"/>
      <c r="BU1462" s="114"/>
      <c r="BV1462" s="114"/>
      <c r="BW1462" s="114"/>
      <c r="BX1462" s="14"/>
      <c r="BY1462" s="14"/>
      <c r="BZ1462" s="15"/>
      <c r="CA1462" s="263"/>
      <c r="CB1462" s="263"/>
      <c r="CC1462" s="263"/>
      <c r="CD1462" s="263"/>
      <c r="CE1462" s="264"/>
      <c r="CF1462" s="264"/>
      <c r="CG1462" s="264"/>
      <c r="CH1462" s="2"/>
    </row>
    <row r="1463" spans="1:86" s="1" customFormat="1" x14ac:dyDescent="0.2">
      <c r="A1463" s="28"/>
      <c r="B1463" s="28"/>
      <c r="C1463" s="28"/>
      <c r="D1463" s="29"/>
      <c r="E1463" s="29"/>
      <c r="F1463" s="111"/>
      <c r="G1463" s="111"/>
      <c r="H1463" s="107"/>
      <c r="I1463" s="115"/>
      <c r="J1463" s="115"/>
      <c r="K1463" s="107"/>
      <c r="L1463" s="115"/>
      <c r="M1463" s="115"/>
      <c r="N1463" s="115"/>
      <c r="O1463" s="115"/>
      <c r="P1463" s="115"/>
      <c r="Q1463" s="30"/>
      <c r="R1463" s="109"/>
      <c r="S1463" s="30"/>
      <c r="T1463" s="30"/>
      <c r="U1463" s="31"/>
      <c r="V1463" s="30"/>
      <c r="W1463" s="30"/>
      <c r="X1463" s="32"/>
      <c r="Y1463" s="33"/>
      <c r="Z1463" s="33"/>
      <c r="AA1463" s="34"/>
      <c r="AB1463" s="52"/>
      <c r="AC1463" s="34"/>
      <c r="AD1463" s="52"/>
      <c r="AE1463" s="35"/>
      <c r="AF1463" s="35"/>
      <c r="AG1463" s="35"/>
      <c r="AH1463" s="35"/>
      <c r="AI1463" s="54"/>
      <c r="AJ1463" s="54"/>
      <c r="AK1463" s="54"/>
      <c r="AL1463" s="54"/>
      <c r="AM1463" s="54"/>
      <c r="AN1463" s="54"/>
      <c r="AO1463" s="54"/>
      <c r="AP1463" s="54"/>
      <c r="AQ1463" s="54"/>
      <c r="AR1463" s="36"/>
      <c r="AS1463" s="116"/>
      <c r="AT1463" s="37"/>
      <c r="AU1463" s="37"/>
      <c r="AV1463" s="16"/>
      <c r="AW1463" s="16"/>
      <c r="AX1463" s="40"/>
      <c r="AY1463" s="40"/>
      <c r="AZ1463" s="40"/>
      <c r="BA1463" s="40"/>
      <c r="BB1463" s="40"/>
      <c r="BC1463" s="40"/>
      <c r="BD1463" s="40"/>
      <c r="BE1463" s="40"/>
      <c r="BF1463" s="40"/>
      <c r="BG1463" s="40"/>
      <c r="BH1463" s="119"/>
      <c r="BI1463" s="119"/>
      <c r="BJ1463" s="41"/>
      <c r="BK1463" s="41"/>
      <c r="BL1463" s="41"/>
      <c r="BM1463" s="41"/>
      <c r="BN1463" s="41"/>
      <c r="BO1463" s="41"/>
      <c r="BP1463" s="41"/>
      <c r="BQ1463" s="41"/>
      <c r="BR1463" s="41"/>
      <c r="BS1463" s="41"/>
      <c r="BT1463" s="114"/>
      <c r="BU1463" s="114"/>
      <c r="BV1463" s="114"/>
      <c r="BW1463" s="114"/>
      <c r="BX1463" s="14"/>
      <c r="BY1463" s="14"/>
      <c r="BZ1463" s="15"/>
      <c r="CA1463" s="263"/>
      <c r="CB1463" s="263"/>
      <c r="CC1463" s="263"/>
      <c r="CD1463" s="263"/>
      <c r="CE1463" s="264"/>
      <c r="CF1463" s="264"/>
      <c r="CG1463" s="264"/>
      <c r="CH1463" s="2"/>
    </row>
    <row r="1464" spans="1:86" s="1" customFormat="1" x14ac:dyDescent="0.2">
      <c r="A1464" s="28"/>
      <c r="B1464" s="28"/>
      <c r="C1464" s="28"/>
      <c r="D1464" s="29"/>
      <c r="E1464" s="29"/>
      <c r="F1464" s="111"/>
      <c r="G1464" s="111"/>
      <c r="H1464" s="107"/>
      <c r="I1464" s="115"/>
      <c r="J1464" s="115"/>
      <c r="K1464" s="107"/>
      <c r="L1464" s="115"/>
      <c r="M1464" s="115"/>
      <c r="N1464" s="115"/>
      <c r="O1464" s="115"/>
      <c r="P1464" s="115"/>
      <c r="Q1464" s="30"/>
      <c r="R1464" s="109"/>
      <c r="S1464" s="30"/>
      <c r="T1464" s="30"/>
      <c r="U1464" s="31"/>
      <c r="V1464" s="30"/>
      <c r="W1464" s="30"/>
      <c r="X1464" s="32"/>
      <c r="Y1464" s="33"/>
      <c r="Z1464" s="33"/>
      <c r="AA1464" s="34"/>
      <c r="AB1464" s="52"/>
      <c r="AC1464" s="34"/>
      <c r="AD1464" s="52"/>
      <c r="AE1464" s="35"/>
      <c r="AF1464" s="35"/>
      <c r="AG1464" s="35"/>
      <c r="AH1464" s="35"/>
      <c r="AI1464" s="54"/>
      <c r="AJ1464" s="54"/>
      <c r="AK1464" s="54"/>
      <c r="AL1464" s="54"/>
      <c r="AM1464" s="54"/>
      <c r="AN1464" s="54"/>
      <c r="AO1464" s="54"/>
      <c r="AP1464" s="54"/>
      <c r="AQ1464" s="54"/>
      <c r="AR1464" s="36"/>
      <c r="AS1464" s="116"/>
      <c r="AT1464" s="37"/>
      <c r="AU1464" s="37"/>
      <c r="AV1464" s="16"/>
      <c r="AW1464" s="16"/>
      <c r="AX1464" s="40"/>
      <c r="AY1464" s="40"/>
      <c r="AZ1464" s="40"/>
      <c r="BA1464" s="40"/>
      <c r="BB1464" s="40"/>
      <c r="BC1464" s="40"/>
      <c r="BD1464" s="40"/>
      <c r="BE1464" s="40"/>
      <c r="BF1464" s="40"/>
      <c r="BG1464" s="40"/>
      <c r="BH1464" s="119"/>
      <c r="BI1464" s="119"/>
      <c r="BJ1464" s="41"/>
      <c r="BK1464" s="41"/>
      <c r="BL1464" s="41"/>
      <c r="BM1464" s="41"/>
      <c r="BN1464" s="41"/>
      <c r="BO1464" s="41"/>
      <c r="BP1464" s="41"/>
      <c r="BQ1464" s="41"/>
      <c r="BR1464" s="41"/>
      <c r="BS1464" s="41"/>
      <c r="BT1464" s="114"/>
      <c r="BU1464" s="114"/>
      <c r="BV1464" s="114"/>
      <c r="BW1464" s="114"/>
      <c r="BX1464" s="14"/>
      <c r="BY1464" s="14"/>
      <c r="BZ1464" s="15"/>
      <c r="CA1464" s="263"/>
      <c r="CB1464" s="263"/>
      <c r="CC1464" s="263"/>
      <c r="CD1464" s="263"/>
      <c r="CE1464" s="264"/>
      <c r="CF1464" s="264"/>
      <c r="CG1464" s="264"/>
      <c r="CH1464" s="2"/>
    </row>
    <row r="1465" spans="1:86" s="1" customFormat="1" x14ac:dyDescent="0.2">
      <c r="A1465" s="28"/>
      <c r="B1465" s="28"/>
      <c r="C1465" s="28"/>
      <c r="D1465" s="29"/>
      <c r="E1465" s="29"/>
      <c r="F1465" s="111"/>
      <c r="G1465" s="111"/>
      <c r="H1465" s="107"/>
      <c r="I1465" s="115"/>
      <c r="J1465" s="115"/>
      <c r="K1465" s="107"/>
      <c r="L1465" s="115"/>
      <c r="M1465" s="115"/>
      <c r="N1465" s="115"/>
      <c r="O1465" s="115"/>
      <c r="P1465" s="115"/>
      <c r="Q1465" s="30"/>
      <c r="R1465" s="109"/>
      <c r="S1465" s="30"/>
      <c r="T1465" s="30"/>
      <c r="U1465" s="31"/>
      <c r="V1465" s="30"/>
      <c r="W1465" s="30"/>
      <c r="X1465" s="32"/>
      <c r="Y1465" s="33"/>
      <c r="Z1465" s="33"/>
      <c r="AA1465" s="34"/>
      <c r="AB1465" s="52"/>
      <c r="AC1465" s="34"/>
      <c r="AD1465" s="52"/>
      <c r="AE1465" s="35"/>
      <c r="AF1465" s="35"/>
      <c r="AG1465" s="35"/>
      <c r="AH1465" s="35"/>
      <c r="AI1465" s="54"/>
      <c r="AJ1465" s="54"/>
      <c r="AK1465" s="54"/>
      <c r="AL1465" s="54"/>
      <c r="AM1465" s="54"/>
      <c r="AN1465" s="54"/>
      <c r="AO1465" s="54"/>
      <c r="AP1465" s="54"/>
      <c r="AQ1465" s="54"/>
      <c r="AR1465" s="36"/>
      <c r="AS1465" s="116"/>
      <c r="AT1465" s="37"/>
      <c r="AU1465" s="37"/>
      <c r="AV1465" s="16"/>
      <c r="AW1465" s="16"/>
      <c r="AX1465" s="40"/>
      <c r="AY1465" s="40"/>
      <c r="AZ1465" s="40"/>
      <c r="BA1465" s="40"/>
      <c r="BB1465" s="40"/>
      <c r="BC1465" s="40"/>
      <c r="BD1465" s="40"/>
      <c r="BE1465" s="40"/>
      <c r="BF1465" s="40"/>
      <c r="BG1465" s="40"/>
      <c r="BH1465" s="119"/>
      <c r="BI1465" s="119"/>
      <c r="BJ1465" s="41"/>
      <c r="BK1465" s="41"/>
      <c r="BL1465" s="41"/>
      <c r="BM1465" s="41"/>
      <c r="BN1465" s="41"/>
      <c r="BO1465" s="41"/>
      <c r="BP1465" s="41"/>
      <c r="BQ1465" s="41"/>
      <c r="BR1465" s="41"/>
      <c r="BS1465" s="41"/>
      <c r="BT1465" s="114"/>
      <c r="BU1465" s="114"/>
      <c r="BV1465" s="114"/>
      <c r="BW1465" s="114"/>
      <c r="BX1465" s="14"/>
      <c r="BY1465" s="14"/>
      <c r="BZ1465" s="15"/>
      <c r="CA1465" s="263"/>
      <c r="CB1465" s="263"/>
      <c r="CC1465" s="263"/>
      <c r="CD1465" s="263"/>
      <c r="CE1465" s="264"/>
      <c r="CF1465" s="264"/>
      <c r="CG1465" s="264"/>
      <c r="CH1465" s="2"/>
    </row>
    <row r="1466" spans="1:86" s="1" customFormat="1" x14ac:dyDescent="0.2">
      <c r="A1466" s="28"/>
      <c r="B1466" s="28"/>
      <c r="C1466" s="28"/>
      <c r="D1466" s="29"/>
      <c r="E1466" s="29"/>
      <c r="F1466" s="111"/>
      <c r="G1466" s="111"/>
      <c r="H1466" s="107"/>
      <c r="I1466" s="115"/>
      <c r="J1466" s="115"/>
      <c r="K1466" s="107"/>
      <c r="L1466" s="115"/>
      <c r="M1466" s="115"/>
      <c r="N1466" s="115"/>
      <c r="O1466" s="115"/>
      <c r="P1466" s="115"/>
      <c r="Q1466" s="30"/>
      <c r="R1466" s="109"/>
      <c r="S1466" s="30"/>
      <c r="T1466" s="30"/>
      <c r="U1466" s="31"/>
      <c r="V1466" s="30"/>
      <c r="W1466" s="30"/>
      <c r="X1466" s="32"/>
      <c r="Y1466" s="33"/>
      <c r="Z1466" s="33"/>
      <c r="AA1466" s="34"/>
      <c r="AB1466" s="52"/>
      <c r="AC1466" s="34"/>
      <c r="AD1466" s="52"/>
      <c r="AE1466" s="35"/>
      <c r="AF1466" s="35"/>
      <c r="AG1466" s="35"/>
      <c r="AH1466" s="35"/>
      <c r="AI1466" s="54"/>
      <c r="AJ1466" s="54"/>
      <c r="AK1466" s="54"/>
      <c r="AL1466" s="54"/>
      <c r="AM1466" s="54"/>
      <c r="AN1466" s="54"/>
      <c r="AO1466" s="54"/>
      <c r="AP1466" s="54"/>
      <c r="AQ1466" s="54"/>
      <c r="AR1466" s="36"/>
      <c r="AS1466" s="116"/>
      <c r="AT1466" s="37"/>
      <c r="AU1466" s="37"/>
      <c r="AV1466" s="16"/>
      <c r="AW1466" s="16"/>
      <c r="AX1466" s="40"/>
      <c r="AY1466" s="40"/>
      <c r="AZ1466" s="40"/>
      <c r="BA1466" s="40"/>
      <c r="BB1466" s="40"/>
      <c r="BC1466" s="40"/>
      <c r="BD1466" s="40"/>
      <c r="BE1466" s="40"/>
      <c r="BF1466" s="40"/>
      <c r="BG1466" s="40"/>
      <c r="BH1466" s="119"/>
      <c r="BI1466" s="119"/>
      <c r="BJ1466" s="41"/>
      <c r="BK1466" s="41"/>
      <c r="BL1466" s="41"/>
      <c r="BM1466" s="41"/>
      <c r="BN1466" s="41"/>
      <c r="BO1466" s="41"/>
      <c r="BP1466" s="41"/>
      <c r="BQ1466" s="41"/>
      <c r="BR1466" s="41"/>
      <c r="BS1466" s="41"/>
      <c r="BT1466" s="114"/>
      <c r="BU1466" s="114"/>
      <c r="BV1466" s="114"/>
      <c r="BW1466" s="114"/>
      <c r="BX1466" s="14"/>
      <c r="BY1466" s="14"/>
      <c r="BZ1466" s="15"/>
      <c r="CA1466" s="263"/>
      <c r="CB1466" s="263"/>
      <c r="CC1466" s="263"/>
      <c r="CD1466" s="263"/>
      <c r="CE1466" s="264"/>
      <c r="CF1466" s="264"/>
      <c r="CG1466" s="264"/>
      <c r="CH1466" s="2"/>
    </row>
    <row r="1467" spans="1:86" s="1" customFormat="1" x14ac:dyDescent="0.2">
      <c r="A1467" s="28"/>
      <c r="B1467" s="28"/>
      <c r="C1467" s="28"/>
      <c r="D1467" s="29"/>
      <c r="E1467" s="29"/>
      <c r="F1467" s="111"/>
      <c r="G1467" s="111"/>
      <c r="H1467" s="107"/>
      <c r="I1467" s="115"/>
      <c r="J1467" s="115"/>
      <c r="K1467" s="107"/>
      <c r="L1467" s="115"/>
      <c r="M1467" s="115"/>
      <c r="N1467" s="115"/>
      <c r="O1467" s="115"/>
      <c r="P1467" s="115"/>
      <c r="Q1467" s="30"/>
      <c r="R1467" s="109"/>
      <c r="S1467" s="30"/>
      <c r="T1467" s="30"/>
      <c r="U1467" s="31"/>
      <c r="V1467" s="30"/>
      <c r="W1467" s="30"/>
      <c r="X1467" s="32"/>
      <c r="Y1467" s="33"/>
      <c r="Z1467" s="33"/>
      <c r="AA1467" s="34"/>
      <c r="AB1467" s="52"/>
      <c r="AC1467" s="34"/>
      <c r="AD1467" s="52"/>
      <c r="AE1467" s="35"/>
      <c r="AF1467" s="35"/>
      <c r="AG1467" s="35"/>
      <c r="AH1467" s="35"/>
      <c r="AI1467" s="54"/>
      <c r="AJ1467" s="54"/>
      <c r="AK1467" s="54"/>
      <c r="AL1467" s="54"/>
      <c r="AM1467" s="54"/>
      <c r="AN1467" s="54"/>
      <c r="AO1467" s="54"/>
      <c r="AP1467" s="54"/>
      <c r="AQ1467" s="54"/>
      <c r="AR1467" s="36"/>
      <c r="AS1467" s="116"/>
      <c r="AT1467" s="37"/>
      <c r="AU1467" s="37"/>
      <c r="AV1467" s="16"/>
      <c r="AW1467" s="16"/>
      <c r="AX1467" s="40"/>
      <c r="AY1467" s="40"/>
      <c r="AZ1467" s="40"/>
      <c r="BA1467" s="40"/>
      <c r="BB1467" s="40"/>
      <c r="BC1467" s="40"/>
      <c r="BD1467" s="40"/>
      <c r="BE1467" s="40"/>
      <c r="BF1467" s="40"/>
      <c r="BG1467" s="40"/>
      <c r="BH1467" s="119"/>
      <c r="BI1467" s="119"/>
      <c r="BJ1467" s="41"/>
      <c r="BK1467" s="41"/>
      <c r="BL1467" s="41"/>
      <c r="BM1467" s="41"/>
      <c r="BN1467" s="41"/>
      <c r="BO1467" s="41"/>
      <c r="BP1467" s="41"/>
      <c r="BQ1467" s="41"/>
      <c r="BR1467" s="41"/>
      <c r="BS1467" s="41"/>
      <c r="BT1467" s="114"/>
      <c r="BU1467" s="114"/>
      <c r="BV1467" s="114"/>
      <c r="BW1467" s="114"/>
      <c r="BX1467" s="14"/>
      <c r="BY1467" s="14"/>
      <c r="BZ1467" s="15"/>
      <c r="CA1467" s="263"/>
      <c r="CB1467" s="263"/>
      <c r="CC1467" s="263"/>
      <c r="CD1467" s="263"/>
      <c r="CE1467" s="264"/>
      <c r="CF1467" s="264"/>
      <c r="CG1467" s="264"/>
      <c r="CH1467" s="2"/>
    </row>
    <row r="1468" spans="1:86" s="1" customFormat="1" x14ac:dyDescent="0.2">
      <c r="A1468" s="28"/>
      <c r="B1468" s="28"/>
      <c r="C1468" s="28"/>
      <c r="D1468" s="29"/>
      <c r="E1468" s="29"/>
      <c r="F1468" s="111"/>
      <c r="G1468" s="111"/>
      <c r="H1468" s="107"/>
      <c r="I1468" s="115"/>
      <c r="J1468" s="115"/>
      <c r="K1468" s="107"/>
      <c r="L1468" s="115"/>
      <c r="M1468" s="115"/>
      <c r="N1468" s="115"/>
      <c r="O1468" s="115"/>
      <c r="P1468" s="115"/>
      <c r="Q1468" s="30"/>
      <c r="R1468" s="109"/>
      <c r="S1468" s="30"/>
      <c r="T1468" s="30"/>
      <c r="U1468" s="31"/>
      <c r="V1468" s="30"/>
      <c r="W1468" s="30"/>
      <c r="X1468" s="32"/>
      <c r="Y1468" s="33"/>
      <c r="Z1468" s="33"/>
      <c r="AA1468" s="34"/>
      <c r="AB1468" s="52"/>
      <c r="AC1468" s="34"/>
      <c r="AD1468" s="52"/>
      <c r="AE1468" s="35"/>
      <c r="AF1468" s="35"/>
      <c r="AG1468" s="35"/>
      <c r="AH1468" s="35"/>
      <c r="AI1468" s="54"/>
      <c r="AJ1468" s="54"/>
      <c r="AK1468" s="54"/>
      <c r="AL1468" s="54"/>
      <c r="AM1468" s="54"/>
      <c r="AN1468" s="54"/>
      <c r="AO1468" s="54"/>
      <c r="AP1468" s="54"/>
      <c r="AQ1468" s="54"/>
      <c r="AR1468" s="36"/>
      <c r="AS1468" s="116"/>
      <c r="AT1468" s="37"/>
      <c r="AU1468" s="37"/>
      <c r="AV1468" s="16"/>
      <c r="AW1468" s="16"/>
      <c r="AX1468" s="40"/>
      <c r="AY1468" s="40"/>
      <c r="AZ1468" s="40"/>
      <c r="BA1468" s="40"/>
      <c r="BB1468" s="40"/>
      <c r="BC1468" s="40"/>
      <c r="BD1468" s="40"/>
      <c r="BE1468" s="40"/>
      <c r="BF1468" s="40"/>
      <c r="BG1468" s="40"/>
      <c r="BH1468" s="119"/>
      <c r="BI1468" s="119"/>
      <c r="BJ1468" s="41"/>
      <c r="BK1468" s="41"/>
      <c r="BL1468" s="41"/>
      <c r="BM1468" s="41"/>
      <c r="BN1468" s="41"/>
      <c r="BO1468" s="41"/>
      <c r="BP1468" s="41"/>
      <c r="BQ1468" s="41"/>
      <c r="BR1468" s="41"/>
      <c r="BS1468" s="41"/>
      <c r="BT1468" s="114"/>
      <c r="BU1468" s="114"/>
      <c r="BV1468" s="114"/>
      <c r="BW1468" s="114"/>
      <c r="BX1468" s="14"/>
      <c r="BY1468" s="14"/>
      <c r="BZ1468" s="15"/>
      <c r="CA1468" s="263"/>
      <c r="CB1468" s="263"/>
      <c r="CC1468" s="263"/>
      <c r="CD1468" s="263"/>
      <c r="CE1468" s="264"/>
      <c r="CF1468" s="264"/>
      <c r="CG1468" s="264"/>
      <c r="CH1468" s="2"/>
    </row>
    <row r="1469" spans="1:86" s="1" customFormat="1" x14ac:dyDescent="0.2">
      <c r="A1469" s="28"/>
      <c r="B1469" s="28"/>
      <c r="C1469" s="28"/>
      <c r="D1469" s="29"/>
      <c r="E1469" s="29"/>
      <c r="F1469" s="111"/>
      <c r="G1469" s="111"/>
      <c r="H1469" s="107"/>
      <c r="I1469" s="115"/>
      <c r="J1469" s="115"/>
      <c r="K1469" s="107"/>
      <c r="L1469" s="115"/>
      <c r="M1469" s="115"/>
      <c r="N1469" s="115"/>
      <c r="O1469" s="115"/>
      <c r="P1469" s="115"/>
      <c r="Q1469" s="30"/>
      <c r="R1469" s="109"/>
      <c r="S1469" s="30"/>
      <c r="T1469" s="30"/>
      <c r="U1469" s="31"/>
      <c r="V1469" s="30"/>
      <c r="W1469" s="30"/>
      <c r="X1469" s="32"/>
      <c r="Y1469" s="33"/>
      <c r="Z1469" s="33"/>
      <c r="AA1469" s="34"/>
      <c r="AB1469" s="52"/>
      <c r="AC1469" s="34"/>
      <c r="AD1469" s="52"/>
      <c r="AE1469" s="35"/>
      <c r="AF1469" s="35"/>
      <c r="AG1469" s="35"/>
      <c r="AH1469" s="35"/>
      <c r="AI1469" s="54"/>
      <c r="AJ1469" s="54"/>
      <c r="AK1469" s="54"/>
      <c r="AL1469" s="54"/>
      <c r="AM1469" s="54"/>
      <c r="AN1469" s="54"/>
      <c r="AO1469" s="54"/>
      <c r="AP1469" s="54"/>
      <c r="AQ1469" s="54"/>
      <c r="AR1469" s="36"/>
      <c r="AS1469" s="116"/>
      <c r="AT1469" s="37"/>
      <c r="AU1469" s="37"/>
      <c r="AV1469" s="16"/>
      <c r="AW1469" s="16"/>
      <c r="AX1469" s="40"/>
      <c r="AY1469" s="40"/>
      <c r="AZ1469" s="40"/>
      <c r="BA1469" s="40"/>
      <c r="BB1469" s="40"/>
      <c r="BC1469" s="40"/>
      <c r="BD1469" s="40"/>
      <c r="BE1469" s="40"/>
      <c r="BF1469" s="40"/>
      <c r="BG1469" s="40"/>
      <c r="BH1469" s="119"/>
      <c r="BI1469" s="119"/>
      <c r="BJ1469" s="41"/>
      <c r="BK1469" s="41"/>
      <c r="BL1469" s="41"/>
      <c r="BM1469" s="41"/>
      <c r="BN1469" s="41"/>
      <c r="BO1469" s="41"/>
      <c r="BP1469" s="41"/>
      <c r="BQ1469" s="41"/>
      <c r="BR1469" s="41"/>
      <c r="BS1469" s="41"/>
      <c r="BT1469" s="114"/>
      <c r="BU1469" s="114"/>
      <c r="BV1469" s="114"/>
      <c r="BW1469" s="114"/>
      <c r="BX1469" s="14"/>
      <c r="BY1469" s="14"/>
      <c r="BZ1469" s="15"/>
      <c r="CA1469" s="263"/>
      <c r="CB1469" s="263"/>
      <c r="CC1469" s="263"/>
      <c r="CD1469" s="263"/>
      <c r="CE1469" s="264"/>
      <c r="CF1469" s="264"/>
      <c r="CG1469" s="264"/>
      <c r="CH1469" s="2"/>
    </row>
    <row r="1470" spans="1:86" s="1" customFormat="1" x14ac:dyDescent="0.2">
      <c r="A1470" s="28"/>
      <c r="B1470" s="28"/>
      <c r="C1470" s="28"/>
      <c r="D1470" s="29"/>
      <c r="E1470" s="29"/>
      <c r="F1470" s="111"/>
      <c r="G1470" s="111"/>
      <c r="H1470" s="107"/>
      <c r="I1470" s="115"/>
      <c r="J1470" s="115"/>
      <c r="K1470" s="107"/>
      <c r="L1470" s="115"/>
      <c r="M1470" s="115"/>
      <c r="N1470" s="115"/>
      <c r="O1470" s="115"/>
      <c r="P1470" s="115"/>
      <c r="Q1470" s="30"/>
      <c r="R1470" s="109"/>
      <c r="S1470" s="30"/>
      <c r="T1470" s="30"/>
      <c r="U1470" s="31"/>
      <c r="V1470" s="30"/>
      <c r="W1470" s="30"/>
      <c r="X1470" s="32"/>
      <c r="Y1470" s="33"/>
      <c r="Z1470" s="33"/>
      <c r="AA1470" s="34"/>
      <c r="AB1470" s="52"/>
      <c r="AC1470" s="34"/>
      <c r="AD1470" s="52"/>
      <c r="AE1470" s="35"/>
      <c r="AF1470" s="35"/>
      <c r="AG1470" s="35"/>
      <c r="AH1470" s="35"/>
      <c r="AI1470" s="54"/>
      <c r="AJ1470" s="54"/>
      <c r="AK1470" s="54"/>
      <c r="AL1470" s="54"/>
      <c r="AM1470" s="54"/>
      <c r="AN1470" s="54"/>
      <c r="AO1470" s="54"/>
      <c r="AP1470" s="54"/>
      <c r="AQ1470" s="54"/>
      <c r="AR1470" s="36"/>
      <c r="AS1470" s="116"/>
      <c r="AT1470" s="37"/>
      <c r="AU1470" s="37"/>
      <c r="AV1470" s="16"/>
      <c r="AW1470" s="16"/>
      <c r="AX1470" s="40"/>
      <c r="AY1470" s="40"/>
      <c r="AZ1470" s="40"/>
      <c r="BA1470" s="40"/>
      <c r="BB1470" s="40"/>
      <c r="BC1470" s="40"/>
      <c r="BD1470" s="40"/>
      <c r="BE1470" s="40"/>
      <c r="BF1470" s="40"/>
      <c r="BG1470" s="40"/>
      <c r="BH1470" s="119"/>
      <c r="BI1470" s="119"/>
      <c r="BJ1470" s="41"/>
      <c r="BK1470" s="41"/>
      <c r="BL1470" s="41"/>
      <c r="BM1470" s="41"/>
      <c r="BN1470" s="41"/>
      <c r="BO1470" s="41"/>
      <c r="BP1470" s="41"/>
      <c r="BQ1470" s="41"/>
      <c r="BR1470" s="41"/>
      <c r="BS1470" s="41"/>
      <c r="BT1470" s="114"/>
      <c r="BU1470" s="114"/>
      <c r="BV1470" s="114"/>
      <c r="BW1470" s="114"/>
      <c r="BX1470" s="14"/>
      <c r="BY1470" s="14"/>
      <c r="BZ1470" s="15"/>
      <c r="CA1470" s="263"/>
      <c r="CB1470" s="263"/>
      <c r="CC1470" s="263"/>
      <c r="CD1470" s="263"/>
      <c r="CE1470" s="264"/>
      <c r="CF1470" s="264"/>
      <c r="CG1470" s="264"/>
      <c r="CH1470" s="2"/>
    </row>
    <row r="1471" spans="1:86" s="1" customFormat="1" x14ac:dyDescent="0.2">
      <c r="A1471" s="28"/>
      <c r="B1471" s="28"/>
      <c r="C1471" s="28"/>
      <c r="D1471" s="29"/>
      <c r="E1471" s="29"/>
      <c r="F1471" s="111"/>
      <c r="G1471" s="111"/>
      <c r="H1471" s="107"/>
      <c r="I1471" s="115"/>
      <c r="J1471" s="115"/>
      <c r="K1471" s="107"/>
      <c r="L1471" s="115"/>
      <c r="M1471" s="115"/>
      <c r="N1471" s="115"/>
      <c r="O1471" s="115"/>
      <c r="P1471" s="115"/>
      <c r="Q1471" s="30"/>
      <c r="R1471" s="109"/>
      <c r="S1471" s="30"/>
      <c r="T1471" s="30"/>
      <c r="U1471" s="31"/>
      <c r="V1471" s="30"/>
      <c r="W1471" s="30"/>
      <c r="X1471" s="32"/>
      <c r="Y1471" s="33"/>
      <c r="Z1471" s="33"/>
      <c r="AA1471" s="34"/>
      <c r="AB1471" s="52"/>
      <c r="AC1471" s="34"/>
      <c r="AD1471" s="52"/>
      <c r="AE1471" s="35"/>
      <c r="AF1471" s="35"/>
      <c r="AG1471" s="35"/>
      <c r="AH1471" s="35"/>
      <c r="AI1471" s="54"/>
      <c r="AJ1471" s="54"/>
      <c r="AK1471" s="54"/>
      <c r="AL1471" s="54"/>
      <c r="AM1471" s="54"/>
      <c r="AN1471" s="54"/>
      <c r="AO1471" s="54"/>
      <c r="AP1471" s="54"/>
      <c r="AQ1471" s="54"/>
      <c r="AR1471" s="36"/>
      <c r="AS1471" s="116"/>
      <c r="AT1471" s="37"/>
      <c r="AU1471" s="37"/>
      <c r="AV1471" s="16"/>
      <c r="AW1471" s="16"/>
      <c r="AX1471" s="40"/>
      <c r="AY1471" s="40"/>
      <c r="AZ1471" s="40"/>
      <c r="BA1471" s="40"/>
      <c r="BB1471" s="40"/>
      <c r="BC1471" s="40"/>
      <c r="BD1471" s="40"/>
      <c r="BE1471" s="40"/>
      <c r="BF1471" s="40"/>
      <c r="BG1471" s="40"/>
      <c r="BH1471" s="119"/>
      <c r="BI1471" s="119"/>
      <c r="BJ1471" s="41"/>
      <c r="BK1471" s="41"/>
      <c r="BL1471" s="41"/>
      <c r="BM1471" s="41"/>
      <c r="BN1471" s="41"/>
      <c r="BO1471" s="41"/>
      <c r="BP1471" s="41"/>
      <c r="BQ1471" s="41"/>
      <c r="BR1471" s="41"/>
      <c r="BS1471" s="41"/>
      <c r="BT1471" s="114"/>
      <c r="BU1471" s="114"/>
      <c r="BV1471" s="114"/>
      <c r="BW1471" s="114"/>
      <c r="BX1471" s="14"/>
      <c r="BY1471" s="14"/>
      <c r="BZ1471" s="15"/>
      <c r="CA1471" s="263"/>
      <c r="CB1471" s="263"/>
      <c r="CC1471" s="263"/>
      <c r="CD1471" s="263"/>
      <c r="CE1471" s="264"/>
      <c r="CF1471" s="264"/>
      <c r="CG1471" s="264"/>
      <c r="CH1471" s="2"/>
    </row>
    <row r="1472" spans="1:86" s="1" customFormat="1" x14ac:dyDescent="0.2">
      <c r="A1472" s="28"/>
      <c r="B1472" s="28"/>
      <c r="C1472" s="28"/>
      <c r="D1472" s="29"/>
      <c r="E1472" s="29"/>
      <c r="F1472" s="111"/>
      <c r="G1472" s="111"/>
      <c r="H1472" s="107"/>
      <c r="I1472" s="115"/>
      <c r="J1472" s="115"/>
      <c r="K1472" s="107"/>
      <c r="L1472" s="115"/>
      <c r="M1472" s="115"/>
      <c r="N1472" s="115"/>
      <c r="O1472" s="115"/>
      <c r="P1472" s="115"/>
      <c r="Q1472" s="30"/>
      <c r="R1472" s="109"/>
      <c r="S1472" s="30"/>
      <c r="T1472" s="30"/>
      <c r="U1472" s="31"/>
      <c r="V1472" s="30"/>
      <c r="W1472" s="30"/>
      <c r="X1472" s="32"/>
      <c r="Y1472" s="33"/>
      <c r="Z1472" s="33"/>
      <c r="AA1472" s="34"/>
      <c r="AB1472" s="52"/>
      <c r="AC1472" s="34"/>
      <c r="AD1472" s="52"/>
      <c r="AE1472" s="35"/>
      <c r="AF1472" s="35"/>
      <c r="AG1472" s="35"/>
      <c r="AH1472" s="35"/>
      <c r="AI1472" s="54"/>
      <c r="AJ1472" s="54"/>
      <c r="AK1472" s="54"/>
      <c r="AL1472" s="54"/>
      <c r="AM1472" s="54"/>
      <c r="AN1472" s="54"/>
      <c r="AO1472" s="54"/>
      <c r="AP1472" s="54"/>
      <c r="AQ1472" s="54"/>
      <c r="AR1472" s="36"/>
      <c r="AS1472" s="116"/>
      <c r="AT1472" s="37"/>
      <c r="AU1472" s="37"/>
      <c r="AV1472" s="16"/>
      <c r="AW1472" s="16"/>
      <c r="AX1472" s="40"/>
      <c r="AY1472" s="40"/>
      <c r="AZ1472" s="40"/>
      <c r="BA1472" s="40"/>
      <c r="BB1472" s="40"/>
      <c r="BC1472" s="40"/>
      <c r="BD1472" s="40"/>
      <c r="BE1472" s="40"/>
      <c r="BF1472" s="40"/>
      <c r="BG1472" s="40"/>
      <c r="BH1472" s="119"/>
      <c r="BI1472" s="119"/>
      <c r="BJ1472" s="41"/>
      <c r="BK1472" s="41"/>
      <c r="BL1472" s="41"/>
      <c r="BM1472" s="41"/>
      <c r="BN1472" s="41"/>
      <c r="BO1472" s="41"/>
      <c r="BP1472" s="41"/>
      <c r="BQ1472" s="41"/>
      <c r="BR1472" s="41"/>
      <c r="BS1472" s="41"/>
      <c r="BT1472" s="114"/>
      <c r="BU1472" s="114"/>
      <c r="BV1472" s="114"/>
      <c r="BW1472" s="114"/>
      <c r="BX1472" s="14"/>
      <c r="BY1472" s="14"/>
      <c r="BZ1472" s="15"/>
      <c r="CA1472" s="263"/>
      <c r="CB1472" s="263"/>
      <c r="CC1472" s="263"/>
      <c r="CD1472" s="263"/>
      <c r="CE1472" s="264"/>
      <c r="CF1472" s="264"/>
      <c r="CG1472" s="264"/>
      <c r="CH1472" s="2"/>
    </row>
    <row r="1473" spans="1:86" s="1" customFormat="1" x14ac:dyDescent="0.2">
      <c r="A1473" s="28"/>
      <c r="B1473" s="28"/>
      <c r="C1473" s="28"/>
      <c r="D1473" s="29"/>
      <c r="E1473" s="29"/>
      <c r="F1473" s="111"/>
      <c r="G1473" s="111"/>
      <c r="H1473" s="107"/>
      <c r="I1473" s="115"/>
      <c r="J1473" s="115"/>
      <c r="K1473" s="107"/>
      <c r="L1473" s="115"/>
      <c r="M1473" s="115"/>
      <c r="N1473" s="115"/>
      <c r="O1473" s="115"/>
      <c r="P1473" s="115"/>
      <c r="Q1473" s="30"/>
      <c r="R1473" s="109"/>
      <c r="S1473" s="30"/>
      <c r="T1473" s="30"/>
      <c r="U1473" s="31"/>
      <c r="V1473" s="30"/>
      <c r="W1473" s="30"/>
      <c r="X1473" s="32"/>
      <c r="Y1473" s="33"/>
      <c r="Z1473" s="33"/>
      <c r="AA1473" s="34"/>
      <c r="AB1473" s="52"/>
      <c r="AC1473" s="34"/>
      <c r="AD1473" s="52"/>
      <c r="AE1473" s="35"/>
      <c r="AF1473" s="35"/>
      <c r="AG1473" s="35"/>
      <c r="AH1473" s="35"/>
      <c r="AI1473" s="54"/>
      <c r="AJ1473" s="54"/>
      <c r="AK1473" s="54"/>
      <c r="AL1473" s="54"/>
      <c r="AM1473" s="54"/>
      <c r="AN1473" s="54"/>
      <c r="AO1473" s="54"/>
      <c r="AP1473" s="54"/>
      <c r="AQ1473" s="54"/>
      <c r="AR1473" s="36"/>
      <c r="AS1473" s="116"/>
      <c r="AT1473" s="37"/>
      <c r="AU1473" s="37"/>
      <c r="AV1473" s="16"/>
      <c r="AW1473" s="16"/>
      <c r="AX1473" s="40"/>
      <c r="AY1473" s="40"/>
      <c r="AZ1473" s="40"/>
      <c r="BA1473" s="40"/>
      <c r="BB1473" s="40"/>
      <c r="BC1473" s="40"/>
      <c r="BD1473" s="40"/>
      <c r="BE1473" s="40"/>
      <c r="BF1473" s="40"/>
      <c r="BG1473" s="40"/>
      <c r="BH1473" s="119"/>
      <c r="BI1473" s="119"/>
      <c r="BJ1473" s="41"/>
      <c r="BK1473" s="41"/>
      <c r="BL1473" s="41"/>
      <c r="BM1473" s="41"/>
      <c r="BN1473" s="41"/>
      <c r="BO1473" s="41"/>
      <c r="BP1473" s="41"/>
      <c r="BQ1473" s="41"/>
      <c r="BR1473" s="41"/>
      <c r="BS1473" s="41"/>
      <c r="BT1473" s="114"/>
      <c r="BU1473" s="114"/>
      <c r="BV1473" s="114"/>
      <c r="BW1473" s="114"/>
      <c r="BX1473" s="14"/>
      <c r="BY1473" s="14"/>
      <c r="BZ1473" s="15"/>
      <c r="CA1473" s="263"/>
      <c r="CB1473" s="263"/>
      <c r="CC1473" s="263"/>
      <c r="CD1473" s="263"/>
      <c r="CE1473" s="264"/>
      <c r="CF1473" s="264"/>
      <c r="CG1473" s="264"/>
      <c r="CH1473" s="2"/>
    </row>
    <row r="1474" spans="1:86" s="1" customFormat="1" x14ac:dyDescent="0.2">
      <c r="A1474" s="28"/>
      <c r="B1474" s="28"/>
      <c r="C1474" s="28"/>
      <c r="D1474" s="29"/>
      <c r="E1474" s="29"/>
      <c r="F1474" s="111"/>
      <c r="G1474" s="111"/>
      <c r="H1474" s="107"/>
      <c r="I1474" s="115"/>
      <c r="J1474" s="115"/>
      <c r="K1474" s="107"/>
      <c r="L1474" s="115"/>
      <c r="M1474" s="115"/>
      <c r="N1474" s="115"/>
      <c r="O1474" s="115"/>
      <c r="P1474" s="115"/>
      <c r="Q1474" s="30"/>
      <c r="R1474" s="109"/>
      <c r="S1474" s="30"/>
      <c r="T1474" s="30"/>
      <c r="U1474" s="31"/>
      <c r="V1474" s="30"/>
      <c r="W1474" s="30"/>
      <c r="X1474" s="32"/>
      <c r="Y1474" s="33"/>
      <c r="Z1474" s="33"/>
      <c r="AA1474" s="34"/>
      <c r="AB1474" s="52"/>
      <c r="AC1474" s="34"/>
      <c r="AD1474" s="52"/>
      <c r="AE1474" s="35"/>
      <c r="AF1474" s="35"/>
      <c r="AG1474" s="35"/>
      <c r="AH1474" s="35"/>
      <c r="AI1474" s="54"/>
      <c r="AJ1474" s="54"/>
      <c r="AK1474" s="54"/>
      <c r="AL1474" s="54"/>
      <c r="AM1474" s="54"/>
      <c r="AN1474" s="54"/>
      <c r="AO1474" s="54"/>
      <c r="AP1474" s="54"/>
      <c r="AQ1474" s="54"/>
      <c r="AR1474" s="36"/>
      <c r="AS1474" s="116"/>
      <c r="AT1474" s="37"/>
      <c r="AU1474" s="37"/>
      <c r="AV1474" s="16"/>
      <c r="AW1474" s="16"/>
      <c r="AX1474" s="40"/>
      <c r="AY1474" s="40"/>
      <c r="AZ1474" s="40"/>
      <c r="BA1474" s="40"/>
      <c r="BB1474" s="40"/>
      <c r="BC1474" s="40"/>
      <c r="BD1474" s="40"/>
      <c r="BE1474" s="40"/>
      <c r="BF1474" s="40"/>
      <c r="BG1474" s="40"/>
      <c r="BH1474" s="119"/>
      <c r="BI1474" s="119"/>
      <c r="BJ1474" s="41"/>
      <c r="BK1474" s="41"/>
      <c r="BL1474" s="41"/>
      <c r="BM1474" s="41"/>
      <c r="BN1474" s="41"/>
      <c r="BO1474" s="41"/>
      <c r="BP1474" s="41"/>
      <c r="BQ1474" s="41"/>
      <c r="BR1474" s="41"/>
      <c r="BS1474" s="41"/>
      <c r="BT1474" s="114"/>
      <c r="BU1474" s="114"/>
      <c r="BV1474" s="114"/>
      <c r="BW1474" s="114"/>
      <c r="BX1474" s="14"/>
      <c r="BY1474" s="14"/>
      <c r="BZ1474" s="15"/>
      <c r="CA1474" s="263"/>
      <c r="CB1474" s="263"/>
      <c r="CC1474" s="263"/>
      <c r="CD1474" s="263"/>
      <c r="CE1474" s="264"/>
      <c r="CF1474" s="264"/>
      <c r="CG1474" s="264"/>
      <c r="CH1474" s="2"/>
    </row>
    <row r="1475" spans="1:86" s="1" customFormat="1" x14ac:dyDescent="0.2">
      <c r="A1475" s="28"/>
      <c r="B1475" s="28"/>
      <c r="C1475" s="28"/>
      <c r="D1475" s="29"/>
      <c r="E1475" s="29"/>
      <c r="F1475" s="111"/>
      <c r="G1475" s="111"/>
      <c r="H1475" s="107"/>
      <c r="I1475" s="115"/>
      <c r="J1475" s="115"/>
      <c r="K1475" s="107"/>
      <c r="L1475" s="115"/>
      <c r="M1475" s="115"/>
      <c r="N1475" s="115"/>
      <c r="O1475" s="115"/>
      <c r="P1475" s="115"/>
      <c r="Q1475" s="30"/>
      <c r="R1475" s="109"/>
      <c r="S1475" s="30"/>
      <c r="T1475" s="30"/>
      <c r="U1475" s="31"/>
      <c r="V1475" s="30"/>
      <c r="W1475" s="30"/>
      <c r="X1475" s="32"/>
      <c r="Y1475" s="33"/>
      <c r="Z1475" s="33"/>
      <c r="AA1475" s="34"/>
      <c r="AB1475" s="52"/>
      <c r="AC1475" s="34"/>
      <c r="AD1475" s="52"/>
      <c r="AE1475" s="35"/>
      <c r="AF1475" s="35"/>
      <c r="AG1475" s="35"/>
      <c r="AH1475" s="35"/>
      <c r="AI1475" s="54"/>
      <c r="AJ1475" s="54"/>
      <c r="AK1475" s="54"/>
      <c r="AL1475" s="54"/>
      <c r="AM1475" s="54"/>
      <c r="AN1475" s="54"/>
      <c r="AO1475" s="54"/>
      <c r="AP1475" s="54"/>
      <c r="AQ1475" s="54"/>
      <c r="AR1475" s="36"/>
      <c r="AS1475" s="116"/>
      <c r="AT1475" s="37"/>
      <c r="AU1475" s="37"/>
      <c r="AV1475" s="16"/>
      <c r="AW1475" s="16"/>
      <c r="AX1475" s="40"/>
      <c r="AY1475" s="40"/>
      <c r="AZ1475" s="40"/>
      <c r="BA1475" s="40"/>
      <c r="BB1475" s="40"/>
      <c r="BC1475" s="40"/>
      <c r="BD1475" s="40"/>
      <c r="BE1475" s="40"/>
      <c r="BF1475" s="40"/>
      <c r="BG1475" s="40"/>
      <c r="BH1475" s="119"/>
      <c r="BI1475" s="119"/>
      <c r="BJ1475" s="41"/>
      <c r="BK1475" s="41"/>
      <c r="BL1475" s="41"/>
      <c r="BM1475" s="41"/>
      <c r="BN1475" s="41"/>
      <c r="BO1475" s="41"/>
      <c r="BP1475" s="41"/>
      <c r="BQ1475" s="41"/>
      <c r="BR1475" s="41"/>
      <c r="BS1475" s="41"/>
      <c r="BT1475" s="114"/>
      <c r="BU1475" s="114"/>
      <c r="BV1475" s="114"/>
      <c r="BW1475" s="114"/>
      <c r="BX1475" s="14"/>
      <c r="BY1475" s="14"/>
      <c r="BZ1475" s="15"/>
      <c r="CA1475" s="263"/>
      <c r="CB1475" s="263"/>
      <c r="CC1475" s="263"/>
      <c r="CD1475" s="263"/>
      <c r="CE1475" s="264"/>
      <c r="CF1475" s="264"/>
      <c r="CG1475" s="264"/>
      <c r="CH1475" s="2"/>
    </row>
    <row r="1476" spans="1:86" s="1" customFormat="1" x14ac:dyDescent="0.2">
      <c r="A1476" s="28"/>
      <c r="B1476" s="28"/>
      <c r="C1476" s="28"/>
      <c r="D1476" s="29"/>
      <c r="E1476" s="29"/>
      <c r="F1476" s="111"/>
      <c r="G1476" s="111"/>
      <c r="H1476" s="107"/>
      <c r="I1476" s="115"/>
      <c r="J1476" s="115"/>
      <c r="K1476" s="107"/>
      <c r="L1476" s="115"/>
      <c r="M1476" s="115"/>
      <c r="N1476" s="115"/>
      <c r="O1476" s="115"/>
      <c r="P1476" s="115"/>
      <c r="Q1476" s="30"/>
      <c r="R1476" s="109"/>
      <c r="S1476" s="30"/>
      <c r="T1476" s="30"/>
      <c r="U1476" s="31"/>
      <c r="V1476" s="30"/>
      <c r="W1476" s="30"/>
      <c r="X1476" s="32"/>
      <c r="Y1476" s="33"/>
      <c r="Z1476" s="33"/>
      <c r="AA1476" s="34"/>
      <c r="AB1476" s="52"/>
      <c r="AC1476" s="34"/>
      <c r="AD1476" s="52"/>
      <c r="AE1476" s="35"/>
      <c r="AF1476" s="35"/>
      <c r="AG1476" s="35"/>
      <c r="AH1476" s="35"/>
      <c r="AI1476" s="54"/>
      <c r="AJ1476" s="54"/>
      <c r="AK1476" s="54"/>
      <c r="AL1476" s="54"/>
      <c r="AM1476" s="54"/>
      <c r="AN1476" s="54"/>
      <c r="AO1476" s="54"/>
      <c r="AP1476" s="54"/>
      <c r="AQ1476" s="54"/>
      <c r="AR1476" s="36"/>
      <c r="AS1476" s="116"/>
      <c r="AT1476" s="37"/>
      <c r="AU1476" s="37"/>
      <c r="AV1476" s="16"/>
      <c r="AW1476" s="16"/>
      <c r="AX1476" s="40"/>
      <c r="AY1476" s="40"/>
      <c r="AZ1476" s="40"/>
      <c r="BA1476" s="40"/>
      <c r="BB1476" s="40"/>
      <c r="BC1476" s="40"/>
      <c r="BD1476" s="40"/>
      <c r="BE1476" s="40"/>
      <c r="BF1476" s="40"/>
      <c r="BG1476" s="40"/>
      <c r="BH1476" s="119"/>
      <c r="BI1476" s="119"/>
      <c r="BJ1476" s="41"/>
      <c r="BK1476" s="41"/>
      <c r="BL1476" s="41"/>
      <c r="BM1476" s="41"/>
      <c r="BN1476" s="41"/>
      <c r="BO1476" s="41"/>
      <c r="BP1476" s="41"/>
      <c r="BQ1476" s="41"/>
      <c r="BR1476" s="41"/>
      <c r="BS1476" s="41"/>
      <c r="BT1476" s="114"/>
      <c r="BU1476" s="114"/>
      <c r="BV1476" s="114"/>
      <c r="BW1476" s="114"/>
      <c r="BX1476" s="14"/>
      <c r="BY1476" s="14"/>
      <c r="BZ1476" s="15"/>
      <c r="CA1476" s="263"/>
      <c r="CB1476" s="263"/>
      <c r="CC1476" s="263"/>
      <c r="CD1476" s="263"/>
      <c r="CE1476" s="264"/>
      <c r="CF1476" s="264"/>
      <c r="CG1476" s="264"/>
      <c r="CH1476" s="2"/>
    </row>
    <row r="1477" spans="1:86" s="1" customFormat="1" x14ac:dyDescent="0.2">
      <c r="A1477" s="28"/>
      <c r="B1477" s="28"/>
      <c r="C1477" s="28"/>
      <c r="D1477" s="29"/>
      <c r="E1477" s="29"/>
      <c r="F1477" s="111"/>
      <c r="G1477" s="111"/>
      <c r="H1477" s="107"/>
      <c r="I1477" s="115"/>
      <c r="J1477" s="115"/>
      <c r="K1477" s="107"/>
      <c r="L1477" s="115"/>
      <c r="M1477" s="115"/>
      <c r="N1477" s="115"/>
      <c r="O1477" s="115"/>
      <c r="P1477" s="115"/>
      <c r="Q1477" s="30"/>
      <c r="R1477" s="109"/>
      <c r="S1477" s="30"/>
      <c r="T1477" s="30"/>
      <c r="U1477" s="31"/>
      <c r="V1477" s="30"/>
      <c r="W1477" s="30"/>
      <c r="X1477" s="32"/>
      <c r="Y1477" s="33"/>
      <c r="Z1477" s="33"/>
      <c r="AA1477" s="34"/>
      <c r="AB1477" s="52"/>
      <c r="AC1477" s="34"/>
      <c r="AD1477" s="52"/>
      <c r="AE1477" s="35"/>
      <c r="AF1477" s="35"/>
      <c r="AG1477" s="35"/>
      <c r="AH1477" s="35"/>
      <c r="AI1477" s="54"/>
      <c r="AJ1477" s="54"/>
      <c r="AK1477" s="54"/>
      <c r="AL1477" s="54"/>
      <c r="AM1477" s="54"/>
      <c r="AN1477" s="54"/>
      <c r="AO1477" s="54"/>
      <c r="AP1477" s="54"/>
      <c r="AQ1477" s="54"/>
      <c r="AR1477" s="36"/>
      <c r="AS1477" s="116"/>
      <c r="AT1477" s="37"/>
      <c r="AU1477" s="37"/>
      <c r="AV1477" s="16"/>
      <c r="AW1477" s="16"/>
      <c r="AX1477" s="40"/>
      <c r="AY1477" s="40"/>
      <c r="AZ1477" s="40"/>
      <c r="BA1477" s="40"/>
      <c r="BB1477" s="40"/>
      <c r="BC1477" s="40"/>
      <c r="BD1477" s="40"/>
      <c r="BE1477" s="40"/>
      <c r="BF1477" s="40"/>
      <c r="BG1477" s="40"/>
      <c r="BH1477" s="119"/>
      <c r="BI1477" s="119"/>
      <c r="BJ1477" s="41"/>
      <c r="BK1477" s="41"/>
      <c r="BL1477" s="41"/>
      <c r="BM1477" s="41"/>
      <c r="BN1477" s="41"/>
      <c r="BO1477" s="41"/>
      <c r="BP1477" s="41"/>
      <c r="BQ1477" s="41"/>
      <c r="BR1477" s="41"/>
      <c r="BS1477" s="41"/>
      <c r="BT1477" s="114"/>
      <c r="BU1477" s="114"/>
      <c r="BV1477" s="114"/>
      <c r="BW1477" s="114"/>
      <c r="BX1477" s="14"/>
      <c r="BY1477" s="14"/>
      <c r="BZ1477" s="15"/>
      <c r="CA1477" s="263"/>
      <c r="CB1477" s="263"/>
      <c r="CC1477" s="263"/>
      <c r="CD1477" s="263"/>
      <c r="CE1477" s="264"/>
      <c r="CF1477" s="264"/>
      <c r="CG1477" s="264"/>
      <c r="CH1477" s="2"/>
    </row>
    <row r="1478" spans="1:86" s="1" customFormat="1" x14ac:dyDescent="0.2">
      <c r="A1478" s="28"/>
      <c r="B1478" s="28"/>
      <c r="C1478" s="28"/>
      <c r="D1478" s="29"/>
      <c r="E1478" s="29"/>
      <c r="F1478" s="111"/>
      <c r="G1478" s="111"/>
      <c r="H1478" s="107"/>
      <c r="I1478" s="115"/>
      <c r="J1478" s="115"/>
      <c r="K1478" s="107"/>
      <c r="L1478" s="115"/>
      <c r="M1478" s="115"/>
      <c r="N1478" s="115"/>
      <c r="O1478" s="115"/>
      <c r="P1478" s="115"/>
      <c r="Q1478" s="30"/>
      <c r="R1478" s="109"/>
      <c r="S1478" s="30"/>
      <c r="T1478" s="30"/>
      <c r="U1478" s="31"/>
      <c r="V1478" s="30"/>
      <c r="W1478" s="30"/>
      <c r="X1478" s="32"/>
      <c r="Y1478" s="33"/>
      <c r="Z1478" s="33"/>
      <c r="AA1478" s="34"/>
      <c r="AB1478" s="52"/>
      <c r="AC1478" s="34"/>
      <c r="AD1478" s="52"/>
      <c r="AE1478" s="35"/>
      <c r="AF1478" s="35"/>
      <c r="AG1478" s="35"/>
      <c r="AH1478" s="35"/>
      <c r="AI1478" s="54"/>
      <c r="AJ1478" s="54"/>
      <c r="AK1478" s="54"/>
      <c r="AL1478" s="54"/>
      <c r="AM1478" s="54"/>
      <c r="AN1478" s="54"/>
      <c r="AO1478" s="54"/>
      <c r="AP1478" s="54"/>
      <c r="AQ1478" s="54"/>
      <c r="AR1478" s="36"/>
      <c r="AS1478" s="116"/>
      <c r="AT1478" s="37"/>
      <c r="AU1478" s="37"/>
      <c r="AV1478" s="16"/>
      <c r="AW1478" s="16"/>
      <c r="AX1478" s="40"/>
      <c r="AY1478" s="40"/>
      <c r="AZ1478" s="40"/>
      <c r="BA1478" s="40"/>
      <c r="BB1478" s="40"/>
      <c r="BC1478" s="40"/>
      <c r="BD1478" s="40"/>
      <c r="BE1478" s="40"/>
      <c r="BF1478" s="40"/>
      <c r="BG1478" s="40"/>
      <c r="BH1478" s="119"/>
      <c r="BI1478" s="119"/>
      <c r="BJ1478" s="41"/>
      <c r="BK1478" s="41"/>
      <c r="BL1478" s="41"/>
      <c r="BM1478" s="41"/>
      <c r="BN1478" s="41"/>
      <c r="BO1478" s="41"/>
      <c r="BP1478" s="41"/>
      <c r="BQ1478" s="41"/>
      <c r="BR1478" s="41"/>
      <c r="BS1478" s="41"/>
      <c r="BT1478" s="114"/>
      <c r="BU1478" s="114"/>
      <c r="BV1478" s="114"/>
      <c r="BW1478" s="114"/>
      <c r="BX1478" s="14"/>
      <c r="BY1478" s="14"/>
      <c r="BZ1478" s="15"/>
      <c r="CA1478" s="263"/>
      <c r="CB1478" s="263"/>
      <c r="CC1478" s="263"/>
      <c r="CD1478" s="263"/>
      <c r="CE1478" s="264"/>
      <c r="CF1478" s="264"/>
      <c r="CG1478" s="264"/>
      <c r="CH1478" s="2"/>
    </row>
    <row r="1479" spans="1:86" s="1" customFormat="1" x14ac:dyDescent="0.2">
      <c r="A1479" s="28"/>
      <c r="B1479" s="28"/>
      <c r="C1479" s="28"/>
      <c r="D1479" s="29"/>
      <c r="E1479" s="29"/>
      <c r="F1479" s="111"/>
      <c r="G1479" s="111"/>
      <c r="H1479" s="107"/>
      <c r="I1479" s="115"/>
      <c r="J1479" s="115"/>
      <c r="K1479" s="107"/>
      <c r="L1479" s="115"/>
      <c r="M1479" s="115"/>
      <c r="N1479" s="115"/>
      <c r="O1479" s="115"/>
      <c r="P1479" s="115"/>
      <c r="Q1479" s="30"/>
      <c r="R1479" s="109"/>
      <c r="S1479" s="30"/>
      <c r="T1479" s="30"/>
      <c r="U1479" s="31"/>
      <c r="V1479" s="30"/>
      <c r="W1479" s="30"/>
      <c r="X1479" s="32"/>
      <c r="Y1479" s="33"/>
      <c r="Z1479" s="33"/>
      <c r="AA1479" s="34"/>
      <c r="AB1479" s="52"/>
      <c r="AC1479" s="34"/>
      <c r="AD1479" s="52"/>
      <c r="AE1479" s="35"/>
      <c r="AF1479" s="35"/>
      <c r="AG1479" s="35"/>
      <c r="AH1479" s="35"/>
      <c r="AI1479" s="54"/>
      <c r="AJ1479" s="54"/>
      <c r="AK1479" s="54"/>
      <c r="AL1479" s="54"/>
      <c r="AM1479" s="54"/>
      <c r="AN1479" s="54"/>
      <c r="AO1479" s="54"/>
      <c r="AP1479" s="54"/>
      <c r="AQ1479" s="54"/>
      <c r="AR1479" s="36"/>
      <c r="AS1479" s="116"/>
      <c r="AT1479" s="37"/>
      <c r="AU1479" s="37"/>
      <c r="AV1479" s="16"/>
      <c r="AW1479" s="16"/>
      <c r="AX1479" s="40"/>
      <c r="AY1479" s="40"/>
      <c r="AZ1479" s="40"/>
      <c r="BA1479" s="40"/>
      <c r="BB1479" s="40"/>
      <c r="BC1479" s="40"/>
      <c r="BD1479" s="40"/>
      <c r="BE1479" s="40"/>
      <c r="BF1479" s="40"/>
      <c r="BG1479" s="40"/>
      <c r="BH1479" s="119"/>
      <c r="BI1479" s="119"/>
      <c r="BJ1479" s="41"/>
      <c r="BK1479" s="41"/>
      <c r="BL1479" s="41"/>
      <c r="BM1479" s="41"/>
      <c r="BN1479" s="41"/>
      <c r="BO1479" s="41"/>
      <c r="BP1479" s="41"/>
      <c r="BQ1479" s="41"/>
      <c r="BR1479" s="41"/>
      <c r="BS1479" s="41"/>
      <c r="BT1479" s="114"/>
      <c r="BU1479" s="114"/>
      <c r="BV1479" s="114"/>
      <c r="BW1479" s="114"/>
      <c r="BX1479" s="14"/>
      <c r="BY1479" s="14"/>
      <c r="BZ1479" s="15"/>
      <c r="CA1479" s="263"/>
      <c r="CB1479" s="263"/>
      <c r="CC1479" s="263"/>
      <c r="CD1479" s="263"/>
      <c r="CE1479" s="264"/>
      <c r="CF1479" s="264"/>
      <c r="CG1479" s="264"/>
      <c r="CH1479" s="2"/>
    </row>
    <row r="1480" spans="1:86" s="1" customFormat="1" x14ac:dyDescent="0.2">
      <c r="A1480" s="28"/>
      <c r="B1480" s="28"/>
      <c r="C1480" s="28"/>
      <c r="D1480" s="29"/>
      <c r="E1480" s="29"/>
      <c r="F1480" s="111"/>
      <c r="G1480" s="111"/>
      <c r="H1480" s="107"/>
      <c r="I1480" s="115"/>
      <c r="J1480" s="115"/>
      <c r="K1480" s="107"/>
      <c r="L1480" s="115"/>
      <c r="M1480" s="115"/>
      <c r="N1480" s="115"/>
      <c r="O1480" s="115"/>
      <c r="P1480" s="115"/>
      <c r="Q1480" s="30"/>
      <c r="R1480" s="109"/>
      <c r="S1480" s="30"/>
      <c r="T1480" s="30"/>
      <c r="U1480" s="31"/>
      <c r="V1480" s="30"/>
      <c r="W1480" s="30"/>
      <c r="X1480" s="32"/>
      <c r="Y1480" s="33"/>
      <c r="Z1480" s="33"/>
      <c r="AA1480" s="34"/>
      <c r="AB1480" s="52"/>
      <c r="AC1480" s="34"/>
      <c r="AD1480" s="52"/>
      <c r="AE1480" s="35"/>
      <c r="AF1480" s="35"/>
      <c r="AG1480" s="35"/>
      <c r="AH1480" s="35"/>
      <c r="AI1480" s="54"/>
      <c r="AJ1480" s="54"/>
      <c r="AK1480" s="54"/>
      <c r="AL1480" s="54"/>
      <c r="AM1480" s="54"/>
      <c r="AN1480" s="54"/>
      <c r="AO1480" s="54"/>
      <c r="AP1480" s="54"/>
      <c r="AQ1480" s="54"/>
      <c r="AR1480" s="36"/>
      <c r="AS1480" s="116"/>
      <c r="AT1480" s="37"/>
      <c r="AU1480" s="37"/>
      <c r="AV1480" s="16"/>
      <c r="AW1480" s="16"/>
      <c r="AX1480" s="40"/>
      <c r="AY1480" s="40"/>
      <c r="AZ1480" s="40"/>
      <c r="BA1480" s="40"/>
      <c r="BB1480" s="40"/>
      <c r="BC1480" s="40"/>
      <c r="BD1480" s="40"/>
      <c r="BE1480" s="40"/>
      <c r="BF1480" s="40"/>
      <c r="BG1480" s="40"/>
      <c r="BH1480" s="119"/>
      <c r="BI1480" s="119"/>
      <c r="BJ1480" s="41"/>
      <c r="BK1480" s="41"/>
      <c r="BL1480" s="41"/>
      <c r="BM1480" s="41"/>
      <c r="BN1480" s="41"/>
      <c r="BO1480" s="41"/>
      <c r="BP1480" s="41"/>
      <c r="BQ1480" s="41"/>
      <c r="BR1480" s="41"/>
      <c r="BS1480" s="41"/>
      <c r="BT1480" s="114"/>
      <c r="BU1480" s="114"/>
      <c r="BV1480" s="114"/>
      <c r="BW1480" s="114"/>
      <c r="BX1480" s="14"/>
      <c r="BY1480" s="14"/>
      <c r="BZ1480" s="15"/>
      <c r="CA1480" s="263"/>
      <c r="CB1480" s="263"/>
      <c r="CC1480" s="263"/>
      <c r="CD1480" s="263"/>
      <c r="CE1480" s="264"/>
      <c r="CF1480" s="264"/>
      <c r="CG1480" s="264"/>
      <c r="CH1480" s="2"/>
    </row>
    <row r="1481" spans="1:86" s="1" customFormat="1" x14ac:dyDescent="0.2">
      <c r="A1481" s="28"/>
      <c r="B1481" s="28"/>
      <c r="C1481" s="28"/>
      <c r="D1481" s="29"/>
      <c r="E1481" s="29"/>
      <c r="F1481" s="111"/>
      <c r="G1481" s="111"/>
      <c r="H1481" s="107"/>
      <c r="I1481" s="115"/>
      <c r="J1481" s="115"/>
      <c r="K1481" s="107"/>
      <c r="L1481" s="115"/>
      <c r="M1481" s="115"/>
      <c r="N1481" s="115"/>
      <c r="O1481" s="115"/>
      <c r="P1481" s="115"/>
      <c r="Q1481" s="30"/>
      <c r="R1481" s="109"/>
      <c r="S1481" s="30"/>
      <c r="T1481" s="30"/>
      <c r="U1481" s="31"/>
      <c r="V1481" s="30"/>
      <c r="W1481" s="30"/>
      <c r="X1481" s="32"/>
      <c r="Y1481" s="33"/>
      <c r="Z1481" s="33"/>
      <c r="AA1481" s="34"/>
      <c r="AB1481" s="52"/>
      <c r="AC1481" s="34"/>
      <c r="AD1481" s="52"/>
      <c r="AE1481" s="35"/>
      <c r="AF1481" s="35"/>
      <c r="AG1481" s="35"/>
      <c r="AH1481" s="35"/>
      <c r="AI1481" s="54"/>
      <c r="AJ1481" s="54"/>
      <c r="AK1481" s="54"/>
      <c r="AL1481" s="54"/>
      <c r="AM1481" s="54"/>
      <c r="AN1481" s="54"/>
      <c r="AO1481" s="54"/>
      <c r="AP1481" s="54"/>
      <c r="AQ1481" s="54"/>
      <c r="AR1481" s="36"/>
      <c r="AS1481" s="116"/>
      <c r="AT1481" s="37"/>
      <c r="AU1481" s="37"/>
      <c r="AV1481" s="16"/>
      <c r="AW1481" s="16"/>
      <c r="AX1481" s="40"/>
      <c r="AY1481" s="40"/>
      <c r="AZ1481" s="40"/>
      <c r="BA1481" s="40"/>
      <c r="BB1481" s="40"/>
      <c r="BC1481" s="40"/>
      <c r="BD1481" s="40"/>
      <c r="BE1481" s="40"/>
      <c r="BF1481" s="40"/>
      <c r="BG1481" s="40"/>
      <c r="BH1481" s="119"/>
      <c r="BI1481" s="119"/>
      <c r="BJ1481" s="41"/>
      <c r="BK1481" s="41"/>
      <c r="BL1481" s="41"/>
      <c r="BM1481" s="41"/>
      <c r="BN1481" s="41"/>
      <c r="BO1481" s="41"/>
      <c r="BP1481" s="41"/>
      <c r="BQ1481" s="41"/>
      <c r="BR1481" s="41"/>
      <c r="BS1481" s="41"/>
      <c r="BT1481" s="114"/>
      <c r="BU1481" s="114"/>
      <c r="BV1481" s="114"/>
      <c r="BW1481" s="114"/>
      <c r="BX1481" s="14"/>
      <c r="BY1481" s="14"/>
      <c r="BZ1481" s="15"/>
      <c r="CA1481" s="263"/>
      <c r="CB1481" s="263"/>
      <c r="CC1481" s="263"/>
      <c r="CD1481" s="263"/>
      <c r="CE1481" s="264"/>
      <c r="CF1481" s="264"/>
      <c r="CG1481" s="264"/>
      <c r="CH1481" s="2"/>
    </row>
    <row r="1482" spans="1:86" s="1" customFormat="1" x14ac:dyDescent="0.2">
      <c r="A1482" s="28"/>
      <c r="B1482" s="28"/>
      <c r="C1482" s="28"/>
      <c r="D1482" s="29"/>
      <c r="E1482" s="29"/>
      <c r="F1482" s="111"/>
      <c r="G1482" s="111"/>
      <c r="H1482" s="107"/>
      <c r="I1482" s="115"/>
      <c r="J1482" s="115"/>
      <c r="K1482" s="107"/>
      <c r="L1482" s="115"/>
      <c r="M1482" s="115"/>
      <c r="N1482" s="115"/>
      <c r="O1482" s="115"/>
      <c r="P1482" s="115"/>
      <c r="Q1482" s="30"/>
      <c r="R1482" s="109"/>
      <c r="S1482" s="30"/>
      <c r="T1482" s="30"/>
      <c r="U1482" s="31"/>
      <c r="V1482" s="30"/>
      <c r="W1482" s="30"/>
      <c r="X1482" s="32"/>
      <c r="Y1482" s="33"/>
      <c r="Z1482" s="33"/>
      <c r="AA1482" s="34"/>
      <c r="AB1482" s="52"/>
      <c r="AC1482" s="34"/>
      <c r="AD1482" s="52"/>
      <c r="AE1482" s="35"/>
      <c r="AF1482" s="35"/>
      <c r="AG1482" s="35"/>
      <c r="AH1482" s="35"/>
      <c r="AI1482" s="54"/>
      <c r="AJ1482" s="54"/>
      <c r="AK1482" s="54"/>
      <c r="AL1482" s="54"/>
      <c r="AM1482" s="54"/>
      <c r="AN1482" s="54"/>
      <c r="AO1482" s="54"/>
      <c r="AP1482" s="54"/>
      <c r="AQ1482" s="54"/>
      <c r="AR1482" s="36"/>
      <c r="AS1482" s="116"/>
      <c r="AT1482" s="37"/>
      <c r="AU1482" s="37"/>
      <c r="AV1482" s="16"/>
      <c r="AW1482" s="16"/>
      <c r="AX1482" s="40"/>
      <c r="AY1482" s="40"/>
      <c r="AZ1482" s="40"/>
      <c r="BA1482" s="40"/>
      <c r="BB1482" s="40"/>
      <c r="BC1482" s="40"/>
      <c r="BD1482" s="40"/>
      <c r="BE1482" s="40"/>
      <c r="BF1482" s="40"/>
      <c r="BG1482" s="40"/>
      <c r="BH1482" s="119"/>
      <c r="BI1482" s="119"/>
      <c r="BJ1482" s="41"/>
      <c r="BK1482" s="41"/>
      <c r="BL1482" s="41"/>
      <c r="BM1482" s="41"/>
      <c r="BN1482" s="41"/>
      <c r="BO1482" s="41"/>
      <c r="BP1482" s="41"/>
      <c r="BQ1482" s="41"/>
      <c r="BR1482" s="41"/>
      <c r="BS1482" s="41"/>
      <c r="BT1482" s="114"/>
      <c r="BU1482" s="114"/>
      <c r="BV1482" s="114"/>
      <c r="BW1482" s="114"/>
      <c r="BX1482" s="14"/>
      <c r="BY1482" s="14"/>
      <c r="BZ1482" s="15"/>
      <c r="CA1482" s="263"/>
      <c r="CB1482" s="263"/>
      <c r="CC1482" s="263"/>
      <c r="CD1482" s="263"/>
      <c r="CE1482" s="264"/>
      <c r="CF1482" s="264"/>
      <c r="CG1482" s="264"/>
      <c r="CH1482" s="2"/>
    </row>
    <row r="1483" spans="1:86" s="1" customFormat="1" x14ac:dyDescent="0.2">
      <c r="A1483" s="28"/>
      <c r="B1483" s="28"/>
      <c r="C1483" s="28"/>
      <c r="D1483" s="29"/>
      <c r="E1483" s="29"/>
      <c r="F1483" s="111"/>
      <c r="G1483" s="111"/>
      <c r="H1483" s="107"/>
      <c r="I1483" s="115"/>
      <c r="J1483" s="115"/>
      <c r="K1483" s="107"/>
      <c r="L1483" s="115"/>
      <c r="M1483" s="115"/>
      <c r="N1483" s="115"/>
      <c r="O1483" s="115"/>
      <c r="P1483" s="115"/>
      <c r="Q1483" s="30"/>
      <c r="R1483" s="109"/>
      <c r="S1483" s="30"/>
      <c r="T1483" s="30"/>
      <c r="U1483" s="31"/>
      <c r="V1483" s="30"/>
      <c r="W1483" s="30"/>
      <c r="X1483" s="32"/>
      <c r="Y1483" s="33"/>
      <c r="Z1483" s="33"/>
      <c r="AA1483" s="34"/>
      <c r="AB1483" s="52"/>
      <c r="AC1483" s="34"/>
      <c r="AD1483" s="52"/>
      <c r="AE1483" s="35"/>
      <c r="AF1483" s="35"/>
      <c r="AG1483" s="35"/>
      <c r="AH1483" s="35"/>
      <c r="AI1483" s="54"/>
      <c r="AJ1483" s="54"/>
      <c r="AK1483" s="54"/>
      <c r="AL1483" s="54"/>
      <c r="AM1483" s="54"/>
      <c r="AN1483" s="54"/>
      <c r="AO1483" s="54"/>
      <c r="AP1483" s="54"/>
      <c r="AQ1483" s="54"/>
      <c r="AR1483" s="36"/>
      <c r="AS1483" s="116"/>
      <c r="AT1483" s="37"/>
      <c r="AU1483" s="37"/>
      <c r="AV1483" s="16"/>
      <c r="AW1483" s="16"/>
      <c r="AX1483" s="40"/>
      <c r="AY1483" s="40"/>
      <c r="AZ1483" s="40"/>
      <c r="BA1483" s="40"/>
      <c r="BB1483" s="40"/>
      <c r="BC1483" s="40"/>
      <c r="BD1483" s="40"/>
      <c r="BE1483" s="40"/>
      <c r="BF1483" s="40"/>
      <c r="BG1483" s="40"/>
      <c r="BH1483" s="119"/>
      <c r="BI1483" s="119"/>
      <c r="BJ1483" s="41"/>
      <c r="BK1483" s="41"/>
      <c r="BL1483" s="41"/>
      <c r="BM1483" s="41"/>
      <c r="BN1483" s="41"/>
      <c r="BO1483" s="41"/>
      <c r="BP1483" s="41"/>
      <c r="BQ1483" s="41"/>
      <c r="BR1483" s="41"/>
      <c r="BS1483" s="41"/>
      <c r="BT1483" s="114"/>
      <c r="BU1483" s="114"/>
      <c r="BV1483" s="114"/>
      <c r="BW1483" s="114"/>
      <c r="BX1483" s="14"/>
      <c r="BY1483" s="14"/>
      <c r="BZ1483" s="15"/>
      <c r="CA1483" s="263"/>
      <c r="CB1483" s="263"/>
      <c r="CC1483" s="263"/>
      <c r="CD1483" s="263"/>
      <c r="CE1483" s="264"/>
      <c r="CF1483" s="264"/>
      <c r="CG1483" s="264"/>
      <c r="CH1483" s="2"/>
    </row>
    <row r="1484" spans="1:86" s="1" customFormat="1" x14ac:dyDescent="0.2">
      <c r="A1484" s="28"/>
      <c r="B1484" s="28"/>
      <c r="C1484" s="28"/>
      <c r="D1484" s="29"/>
      <c r="E1484" s="29"/>
      <c r="F1484" s="111"/>
      <c r="G1484" s="111"/>
      <c r="H1484" s="107"/>
      <c r="I1484" s="115"/>
      <c r="J1484" s="115"/>
      <c r="K1484" s="107"/>
      <c r="L1484" s="115"/>
      <c r="M1484" s="115"/>
      <c r="N1484" s="115"/>
      <c r="O1484" s="115"/>
      <c r="P1484" s="115"/>
      <c r="Q1484" s="30"/>
      <c r="R1484" s="109"/>
      <c r="S1484" s="30"/>
      <c r="T1484" s="30"/>
      <c r="U1484" s="31"/>
      <c r="V1484" s="30"/>
      <c r="W1484" s="30"/>
      <c r="X1484" s="32"/>
      <c r="Y1484" s="33"/>
      <c r="Z1484" s="33"/>
      <c r="AA1484" s="34"/>
      <c r="AB1484" s="52"/>
      <c r="AC1484" s="34"/>
      <c r="AD1484" s="52"/>
      <c r="AE1484" s="35"/>
      <c r="AF1484" s="35"/>
      <c r="AG1484" s="35"/>
      <c r="AH1484" s="35"/>
      <c r="AI1484" s="54"/>
      <c r="AJ1484" s="54"/>
      <c r="AK1484" s="54"/>
      <c r="AL1484" s="54"/>
      <c r="AM1484" s="54"/>
      <c r="AN1484" s="54"/>
      <c r="AO1484" s="54"/>
      <c r="AP1484" s="54"/>
      <c r="AQ1484" s="54"/>
      <c r="AR1484" s="36"/>
      <c r="AS1484" s="116"/>
      <c r="AT1484" s="37"/>
      <c r="AU1484" s="37"/>
      <c r="AV1484" s="16"/>
      <c r="AW1484" s="16"/>
      <c r="AX1484" s="40"/>
      <c r="AY1484" s="40"/>
      <c r="AZ1484" s="40"/>
      <c r="BA1484" s="40"/>
      <c r="BB1484" s="40"/>
      <c r="BC1484" s="40"/>
      <c r="BD1484" s="40"/>
      <c r="BE1484" s="40"/>
      <c r="BF1484" s="40"/>
      <c r="BG1484" s="40"/>
      <c r="BH1484" s="119"/>
      <c r="BI1484" s="119"/>
      <c r="BJ1484" s="41"/>
      <c r="BK1484" s="41"/>
      <c r="BL1484" s="41"/>
      <c r="BM1484" s="41"/>
      <c r="BN1484" s="41"/>
      <c r="BO1484" s="41"/>
      <c r="BP1484" s="41"/>
      <c r="BQ1484" s="41"/>
      <c r="BR1484" s="41"/>
      <c r="BS1484" s="41"/>
      <c r="BT1484" s="114"/>
      <c r="BU1484" s="114"/>
      <c r="BV1484" s="114"/>
      <c r="BW1484" s="114"/>
      <c r="BX1484" s="14"/>
      <c r="BY1484" s="14"/>
      <c r="BZ1484" s="15"/>
      <c r="CA1484" s="263"/>
      <c r="CB1484" s="263"/>
      <c r="CC1484" s="263"/>
      <c r="CD1484" s="263"/>
      <c r="CE1484" s="264"/>
      <c r="CF1484" s="264"/>
      <c r="CG1484" s="264"/>
      <c r="CH1484" s="2"/>
    </row>
    <row r="1485" spans="1:86" s="1" customFormat="1" x14ac:dyDescent="0.2">
      <c r="A1485" s="28"/>
      <c r="B1485" s="28"/>
      <c r="C1485" s="28"/>
      <c r="D1485" s="29"/>
      <c r="E1485" s="29"/>
      <c r="F1485" s="111"/>
      <c r="G1485" s="111"/>
      <c r="H1485" s="107"/>
      <c r="I1485" s="115"/>
      <c r="J1485" s="115"/>
      <c r="K1485" s="107"/>
      <c r="L1485" s="115"/>
      <c r="M1485" s="115"/>
      <c r="N1485" s="115"/>
      <c r="O1485" s="115"/>
      <c r="P1485" s="115"/>
      <c r="Q1485" s="30"/>
      <c r="R1485" s="109"/>
      <c r="S1485" s="30"/>
      <c r="T1485" s="30"/>
      <c r="U1485" s="31"/>
      <c r="V1485" s="30"/>
      <c r="W1485" s="30"/>
      <c r="X1485" s="32"/>
      <c r="Y1485" s="33"/>
      <c r="Z1485" s="33"/>
      <c r="AA1485" s="34"/>
      <c r="AB1485" s="52"/>
      <c r="AC1485" s="34"/>
      <c r="AD1485" s="52"/>
      <c r="AE1485" s="35"/>
      <c r="AF1485" s="35"/>
      <c r="AG1485" s="35"/>
      <c r="AH1485" s="35"/>
      <c r="AI1485" s="54"/>
      <c r="AJ1485" s="54"/>
      <c r="AK1485" s="54"/>
      <c r="AL1485" s="54"/>
      <c r="AM1485" s="54"/>
      <c r="AN1485" s="54"/>
      <c r="AO1485" s="54"/>
      <c r="AP1485" s="54"/>
      <c r="AQ1485" s="54"/>
      <c r="AR1485" s="36"/>
      <c r="AS1485" s="116"/>
      <c r="AT1485" s="37"/>
      <c r="AU1485" s="37"/>
      <c r="AV1485" s="16"/>
      <c r="AW1485" s="16"/>
      <c r="AX1485" s="40"/>
      <c r="AY1485" s="40"/>
      <c r="AZ1485" s="40"/>
      <c r="BA1485" s="40"/>
      <c r="BB1485" s="40"/>
      <c r="BC1485" s="40"/>
      <c r="BD1485" s="40"/>
      <c r="BE1485" s="40"/>
      <c r="BF1485" s="40"/>
      <c r="BG1485" s="40"/>
      <c r="BH1485" s="119"/>
      <c r="BI1485" s="119"/>
      <c r="BJ1485" s="41"/>
      <c r="BK1485" s="41"/>
      <c r="BL1485" s="41"/>
      <c r="BM1485" s="41"/>
      <c r="BN1485" s="41"/>
      <c r="BO1485" s="41"/>
      <c r="BP1485" s="41"/>
      <c r="BQ1485" s="41"/>
      <c r="BR1485" s="41"/>
      <c r="BS1485" s="41"/>
      <c r="BT1485" s="114"/>
      <c r="BU1485" s="114"/>
      <c r="BV1485" s="114"/>
      <c r="BW1485" s="114"/>
      <c r="BX1485" s="14"/>
      <c r="BY1485" s="14"/>
      <c r="BZ1485" s="15"/>
      <c r="CA1485" s="263"/>
      <c r="CB1485" s="263"/>
      <c r="CC1485" s="263"/>
      <c r="CD1485" s="263"/>
      <c r="CE1485" s="264"/>
      <c r="CF1485" s="264"/>
      <c r="CG1485" s="264"/>
      <c r="CH1485" s="2"/>
    </row>
    <row r="1486" spans="1:86" s="1" customFormat="1" x14ac:dyDescent="0.2">
      <c r="A1486" s="28"/>
      <c r="B1486" s="28"/>
      <c r="C1486" s="28"/>
      <c r="D1486" s="29"/>
      <c r="E1486" s="29"/>
      <c r="F1486" s="111"/>
      <c r="G1486" s="111"/>
      <c r="H1486" s="107"/>
      <c r="I1486" s="115"/>
      <c r="J1486" s="115"/>
      <c r="K1486" s="107"/>
      <c r="L1486" s="115"/>
      <c r="M1486" s="115"/>
      <c r="N1486" s="115"/>
      <c r="O1486" s="115"/>
      <c r="P1486" s="115"/>
      <c r="Q1486" s="30"/>
      <c r="R1486" s="109"/>
      <c r="S1486" s="30"/>
      <c r="T1486" s="30"/>
      <c r="U1486" s="31"/>
      <c r="V1486" s="30"/>
      <c r="W1486" s="30"/>
      <c r="X1486" s="32"/>
      <c r="Y1486" s="33"/>
      <c r="Z1486" s="33"/>
      <c r="AA1486" s="34"/>
      <c r="AB1486" s="52"/>
      <c r="AC1486" s="34"/>
      <c r="AD1486" s="52"/>
      <c r="AE1486" s="35"/>
      <c r="AF1486" s="35"/>
      <c r="AG1486" s="35"/>
      <c r="AH1486" s="35"/>
      <c r="AI1486" s="54"/>
      <c r="AJ1486" s="54"/>
      <c r="AK1486" s="54"/>
      <c r="AL1486" s="54"/>
      <c r="AM1486" s="54"/>
      <c r="AN1486" s="54"/>
      <c r="AO1486" s="54"/>
      <c r="AP1486" s="54"/>
      <c r="AQ1486" s="54"/>
      <c r="AR1486" s="36"/>
      <c r="AS1486" s="116"/>
      <c r="AT1486" s="37"/>
      <c r="AU1486" s="37"/>
      <c r="AV1486" s="16"/>
      <c r="AW1486" s="16"/>
      <c r="AX1486" s="40"/>
      <c r="AY1486" s="40"/>
      <c r="AZ1486" s="40"/>
      <c r="BA1486" s="40"/>
      <c r="BB1486" s="40"/>
      <c r="BC1486" s="40"/>
      <c r="BD1486" s="40"/>
      <c r="BE1486" s="40"/>
      <c r="BF1486" s="40"/>
      <c r="BG1486" s="40"/>
      <c r="BH1486" s="119"/>
      <c r="BI1486" s="119"/>
      <c r="BJ1486" s="41"/>
      <c r="BK1486" s="41"/>
      <c r="BL1486" s="41"/>
      <c r="BM1486" s="41"/>
      <c r="BN1486" s="41"/>
      <c r="BO1486" s="41"/>
      <c r="BP1486" s="41"/>
      <c r="BQ1486" s="41"/>
      <c r="BR1486" s="41"/>
      <c r="BS1486" s="41"/>
      <c r="BT1486" s="114"/>
      <c r="BU1486" s="114"/>
      <c r="BV1486" s="114"/>
      <c r="BW1486" s="114"/>
      <c r="BX1486" s="14"/>
      <c r="BY1486" s="14"/>
      <c r="BZ1486" s="15"/>
      <c r="CA1486" s="263"/>
      <c r="CB1486" s="263"/>
      <c r="CC1486" s="263"/>
      <c r="CD1486" s="263"/>
      <c r="CE1486" s="264"/>
      <c r="CF1486" s="264"/>
      <c r="CG1486" s="264"/>
      <c r="CH1486" s="2"/>
    </row>
    <row r="1487" spans="1:86" s="1" customFormat="1" x14ac:dyDescent="0.2">
      <c r="A1487" s="28"/>
      <c r="B1487" s="28"/>
      <c r="C1487" s="28"/>
      <c r="D1487" s="29"/>
      <c r="E1487" s="29"/>
      <c r="F1487" s="111"/>
      <c r="G1487" s="111"/>
      <c r="H1487" s="107"/>
      <c r="I1487" s="115"/>
      <c r="J1487" s="115"/>
      <c r="K1487" s="107"/>
      <c r="L1487" s="115"/>
      <c r="M1487" s="115"/>
      <c r="N1487" s="115"/>
      <c r="O1487" s="115"/>
      <c r="P1487" s="115"/>
      <c r="Q1487" s="30"/>
      <c r="R1487" s="109"/>
      <c r="S1487" s="30"/>
      <c r="T1487" s="30"/>
      <c r="U1487" s="31"/>
      <c r="V1487" s="30"/>
      <c r="W1487" s="30"/>
      <c r="X1487" s="32"/>
      <c r="Y1487" s="33"/>
      <c r="Z1487" s="33"/>
      <c r="AA1487" s="34"/>
      <c r="AB1487" s="52"/>
      <c r="AC1487" s="34"/>
      <c r="AD1487" s="52"/>
      <c r="AE1487" s="35"/>
      <c r="AF1487" s="35"/>
      <c r="AG1487" s="35"/>
      <c r="AH1487" s="35"/>
      <c r="AI1487" s="54"/>
      <c r="AJ1487" s="54"/>
      <c r="AK1487" s="54"/>
      <c r="AL1487" s="54"/>
      <c r="AM1487" s="54"/>
      <c r="AN1487" s="54"/>
      <c r="AO1487" s="54"/>
      <c r="AP1487" s="54"/>
      <c r="AQ1487" s="54"/>
      <c r="AR1487" s="36"/>
      <c r="AS1487" s="116"/>
      <c r="AT1487" s="37"/>
      <c r="AU1487" s="37"/>
      <c r="AV1487" s="16"/>
      <c r="AW1487" s="16"/>
      <c r="AX1487" s="40"/>
      <c r="AY1487" s="40"/>
      <c r="AZ1487" s="40"/>
      <c r="BA1487" s="40"/>
      <c r="BB1487" s="40"/>
      <c r="BC1487" s="40"/>
      <c r="BD1487" s="40"/>
      <c r="BE1487" s="40"/>
      <c r="BF1487" s="40"/>
      <c r="BG1487" s="40"/>
      <c r="BH1487" s="119"/>
      <c r="BI1487" s="119"/>
      <c r="BJ1487" s="41"/>
      <c r="BK1487" s="41"/>
      <c r="BL1487" s="41"/>
      <c r="BM1487" s="41"/>
      <c r="BN1487" s="41"/>
      <c r="BO1487" s="41"/>
      <c r="BP1487" s="41"/>
      <c r="BQ1487" s="41"/>
      <c r="BR1487" s="41"/>
      <c r="BS1487" s="41"/>
      <c r="BT1487" s="114"/>
      <c r="BU1487" s="114"/>
      <c r="BV1487" s="114"/>
      <c r="BW1487" s="114"/>
      <c r="BX1487" s="14"/>
      <c r="BY1487" s="14"/>
      <c r="BZ1487" s="15"/>
      <c r="CA1487" s="263"/>
      <c r="CB1487" s="263"/>
      <c r="CC1487" s="263"/>
      <c r="CD1487" s="263"/>
      <c r="CE1487" s="264"/>
      <c r="CF1487" s="264"/>
      <c r="CG1487" s="264"/>
      <c r="CH1487" s="2"/>
    </row>
    <row r="1488" spans="1:86" s="1" customFormat="1" x14ac:dyDescent="0.2">
      <c r="A1488" s="28"/>
      <c r="B1488" s="28"/>
      <c r="C1488" s="28"/>
      <c r="D1488" s="29"/>
      <c r="E1488" s="29"/>
      <c r="F1488" s="111"/>
      <c r="G1488" s="111"/>
      <c r="H1488" s="107"/>
      <c r="I1488" s="115"/>
      <c r="J1488" s="115"/>
      <c r="K1488" s="107"/>
      <c r="L1488" s="115"/>
      <c r="M1488" s="115"/>
      <c r="N1488" s="115"/>
      <c r="O1488" s="115"/>
      <c r="P1488" s="115"/>
      <c r="Q1488" s="30"/>
      <c r="R1488" s="109"/>
      <c r="S1488" s="30"/>
      <c r="T1488" s="30"/>
      <c r="U1488" s="31"/>
      <c r="V1488" s="30"/>
      <c r="W1488" s="30"/>
      <c r="X1488" s="32"/>
      <c r="Y1488" s="33"/>
      <c r="Z1488" s="33"/>
      <c r="AA1488" s="34"/>
      <c r="AB1488" s="52"/>
      <c r="AC1488" s="34"/>
      <c r="AD1488" s="52"/>
      <c r="AE1488" s="35"/>
      <c r="AF1488" s="35"/>
      <c r="AG1488" s="35"/>
      <c r="AH1488" s="35"/>
      <c r="AI1488" s="54"/>
      <c r="AJ1488" s="54"/>
      <c r="AK1488" s="54"/>
      <c r="AL1488" s="54"/>
      <c r="AM1488" s="54"/>
      <c r="AN1488" s="54"/>
      <c r="AO1488" s="54"/>
      <c r="AP1488" s="54"/>
      <c r="AQ1488" s="54"/>
      <c r="AR1488" s="36"/>
      <c r="AS1488" s="116"/>
      <c r="AT1488" s="37"/>
      <c r="AU1488" s="37"/>
      <c r="AV1488" s="16"/>
      <c r="AW1488" s="16"/>
      <c r="AX1488" s="40"/>
      <c r="AY1488" s="40"/>
      <c r="AZ1488" s="40"/>
      <c r="BA1488" s="40"/>
      <c r="BB1488" s="40"/>
      <c r="BC1488" s="40"/>
      <c r="BD1488" s="40"/>
      <c r="BE1488" s="40"/>
      <c r="BF1488" s="40"/>
      <c r="BG1488" s="40"/>
      <c r="BH1488" s="119"/>
      <c r="BI1488" s="119"/>
      <c r="BJ1488" s="41"/>
      <c r="BK1488" s="41"/>
      <c r="BL1488" s="41"/>
      <c r="BM1488" s="41"/>
      <c r="BN1488" s="41"/>
      <c r="BO1488" s="41"/>
      <c r="BP1488" s="41"/>
      <c r="BQ1488" s="41"/>
      <c r="BR1488" s="41"/>
      <c r="BS1488" s="41"/>
      <c r="BT1488" s="114"/>
      <c r="BU1488" s="114"/>
      <c r="BV1488" s="114"/>
      <c r="BW1488" s="114"/>
      <c r="BX1488" s="14"/>
      <c r="BY1488" s="14"/>
      <c r="BZ1488" s="15"/>
      <c r="CA1488" s="263"/>
      <c r="CB1488" s="263"/>
      <c r="CC1488" s="263"/>
      <c r="CD1488" s="263"/>
      <c r="CE1488" s="264"/>
      <c r="CF1488" s="264"/>
      <c r="CG1488" s="264"/>
      <c r="CH1488" s="2"/>
    </row>
    <row r="1489" spans="1:86" s="1" customFormat="1" x14ac:dyDescent="0.2">
      <c r="A1489" s="28"/>
      <c r="B1489" s="28"/>
      <c r="C1489" s="28"/>
      <c r="D1489" s="29"/>
      <c r="E1489" s="29"/>
      <c r="F1489" s="111"/>
      <c r="G1489" s="111"/>
      <c r="H1489" s="107"/>
      <c r="I1489" s="115"/>
      <c r="J1489" s="115"/>
      <c r="K1489" s="107"/>
      <c r="L1489" s="115"/>
      <c r="M1489" s="115"/>
      <c r="N1489" s="115"/>
      <c r="O1489" s="115"/>
      <c r="P1489" s="115"/>
      <c r="Q1489" s="30"/>
      <c r="R1489" s="109"/>
      <c r="S1489" s="30"/>
      <c r="T1489" s="30"/>
      <c r="U1489" s="31"/>
      <c r="V1489" s="30"/>
      <c r="W1489" s="30"/>
      <c r="X1489" s="32"/>
      <c r="Y1489" s="33"/>
      <c r="Z1489" s="33"/>
      <c r="AA1489" s="34"/>
      <c r="AB1489" s="52"/>
      <c r="AC1489" s="34"/>
      <c r="AD1489" s="52"/>
      <c r="AE1489" s="35"/>
      <c r="AF1489" s="35"/>
      <c r="AG1489" s="35"/>
      <c r="AH1489" s="35"/>
      <c r="AI1489" s="54"/>
      <c r="AJ1489" s="54"/>
      <c r="AK1489" s="54"/>
      <c r="AL1489" s="54"/>
      <c r="AM1489" s="54"/>
      <c r="AN1489" s="54"/>
      <c r="AO1489" s="54"/>
      <c r="AP1489" s="54"/>
      <c r="AQ1489" s="54"/>
      <c r="AR1489" s="36"/>
      <c r="AS1489" s="116"/>
      <c r="AT1489" s="37"/>
      <c r="AU1489" s="37"/>
      <c r="AV1489" s="16"/>
      <c r="AW1489" s="16"/>
      <c r="AX1489" s="40"/>
      <c r="AY1489" s="40"/>
      <c r="AZ1489" s="40"/>
      <c r="BA1489" s="40"/>
      <c r="BB1489" s="40"/>
      <c r="BC1489" s="40"/>
      <c r="BD1489" s="40"/>
      <c r="BE1489" s="40"/>
      <c r="BF1489" s="40"/>
      <c r="BG1489" s="40"/>
      <c r="BH1489" s="119"/>
      <c r="BI1489" s="119"/>
      <c r="BJ1489" s="41"/>
      <c r="BK1489" s="41"/>
      <c r="BL1489" s="41"/>
      <c r="BM1489" s="41"/>
      <c r="BN1489" s="41"/>
      <c r="BO1489" s="41"/>
      <c r="BP1489" s="41"/>
      <c r="BQ1489" s="41"/>
      <c r="BR1489" s="41"/>
      <c r="BS1489" s="41"/>
      <c r="BT1489" s="114"/>
      <c r="BU1489" s="114"/>
      <c r="BV1489" s="114"/>
      <c r="BW1489" s="114"/>
      <c r="BX1489" s="14"/>
      <c r="BY1489" s="14"/>
      <c r="BZ1489" s="15"/>
      <c r="CA1489" s="263"/>
      <c r="CB1489" s="263"/>
      <c r="CC1489" s="263"/>
      <c r="CD1489" s="263"/>
      <c r="CE1489" s="264"/>
      <c r="CF1489" s="264"/>
      <c r="CG1489" s="264"/>
      <c r="CH1489" s="2"/>
    </row>
    <row r="1490" spans="1:86" s="1" customFormat="1" x14ac:dyDescent="0.2">
      <c r="A1490" s="28"/>
      <c r="B1490" s="28"/>
      <c r="C1490" s="28"/>
      <c r="D1490" s="29"/>
      <c r="E1490" s="29"/>
      <c r="F1490" s="111"/>
      <c r="G1490" s="111"/>
      <c r="H1490" s="107"/>
      <c r="I1490" s="115"/>
      <c r="J1490" s="115"/>
      <c r="K1490" s="107"/>
      <c r="L1490" s="115"/>
      <c r="M1490" s="115"/>
      <c r="N1490" s="115"/>
      <c r="O1490" s="115"/>
      <c r="P1490" s="115"/>
      <c r="Q1490" s="30"/>
      <c r="R1490" s="109"/>
      <c r="S1490" s="30"/>
      <c r="T1490" s="30"/>
      <c r="U1490" s="31"/>
      <c r="V1490" s="30"/>
      <c r="W1490" s="30"/>
      <c r="X1490" s="32"/>
      <c r="Y1490" s="33"/>
      <c r="Z1490" s="33"/>
      <c r="AA1490" s="34"/>
      <c r="AB1490" s="52"/>
      <c r="AC1490" s="34"/>
      <c r="AD1490" s="52"/>
      <c r="AE1490" s="35"/>
      <c r="AF1490" s="35"/>
      <c r="AG1490" s="35"/>
      <c r="AH1490" s="35"/>
      <c r="AI1490" s="54"/>
      <c r="AJ1490" s="54"/>
      <c r="AK1490" s="54"/>
      <c r="AL1490" s="54"/>
      <c r="AM1490" s="54"/>
      <c r="AN1490" s="54"/>
      <c r="AO1490" s="54"/>
      <c r="AP1490" s="54"/>
      <c r="AQ1490" s="54"/>
      <c r="AR1490" s="36"/>
      <c r="AS1490" s="116"/>
      <c r="AT1490" s="37"/>
      <c r="AU1490" s="37"/>
      <c r="AV1490" s="16"/>
      <c r="AW1490" s="16"/>
      <c r="AX1490" s="40"/>
      <c r="AY1490" s="40"/>
      <c r="AZ1490" s="40"/>
      <c r="BA1490" s="40"/>
      <c r="BB1490" s="40"/>
      <c r="BC1490" s="40"/>
      <c r="BD1490" s="40"/>
      <c r="BE1490" s="40"/>
      <c r="BF1490" s="40"/>
      <c r="BG1490" s="40"/>
      <c r="BH1490" s="119"/>
      <c r="BI1490" s="119"/>
      <c r="BJ1490" s="41"/>
      <c r="BK1490" s="41"/>
      <c r="BL1490" s="41"/>
      <c r="BM1490" s="41"/>
      <c r="BN1490" s="41"/>
      <c r="BO1490" s="41"/>
      <c r="BP1490" s="41"/>
      <c r="BQ1490" s="41"/>
      <c r="BR1490" s="41"/>
      <c r="BS1490" s="41"/>
      <c r="BT1490" s="114"/>
      <c r="BU1490" s="114"/>
      <c r="BV1490" s="114"/>
      <c r="BW1490" s="114"/>
      <c r="BX1490" s="14"/>
      <c r="BY1490" s="14"/>
      <c r="BZ1490" s="15"/>
      <c r="CA1490" s="263"/>
      <c r="CB1490" s="263"/>
      <c r="CC1490" s="263"/>
      <c r="CD1490" s="263"/>
      <c r="CE1490" s="264"/>
      <c r="CF1490" s="264"/>
      <c r="CG1490" s="264"/>
      <c r="CH1490" s="2"/>
    </row>
    <row r="1491" spans="1:86" s="1" customFormat="1" x14ac:dyDescent="0.2">
      <c r="A1491" s="28"/>
      <c r="B1491" s="28"/>
      <c r="C1491" s="28"/>
      <c r="D1491" s="29"/>
      <c r="E1491" s="29"/>
      <c r="F1491" s="111"/>
      <c r="G1491" s="111"/>
      <c r="H1491" s="107"/>
      <c r="I1491" s="115"/>
      <c r="J1491" s="115"/>
      <c r="K1491" s="107"/>
      <c r="L1491" s="115"/>
      <c r="M1491" s="115"/>
      <c r="N1491" s="115"/>
      <c r="O1491" s="115"/>
      <c r="P1491" s="115"/>
      <c r="Q1491" s="30"/>
      <c r="R1491" s="109"/>
      <c r="S1491" s="30"/>
      <c r="T1491" s="30"/>
      <c r="U1491" s="31"/>
      <c r="V1491" s="30"/>
      <c r="W1491" s="30"/>
      <c r="X1491" s="32"/>
      <c r="Y1491" s="33"/>
      <c r="Z1491" s="33"/>
      <c r="AA1491" s="34"/>
      <c r="AB1491" s="52"/>
      <c r="AC1491" s="34"/>
      <c r="AD1491" s="52"/>
      <c r="AE1491" s="35"/>
      <c r="AF1491" s="35"/>
      <c r="AG1491" s="35"/>
      <c r="AH1491" s="35"/>
      <c r="AI1491" s="54"/>
      <c r="AJ1491" s="54"/>
      <c r="AK1491" s="54"/>
      <c r="AL1491" s="54"/>
      <c r="AM1491" s="54"/>
      <c r="AN1491" s="54"/>
      <c r="AO1491" s="54"/>
      <c r="AP1491" s="54"/>
      <c r="AQ1491" s="54"/>
      <c r="AR1491" s="36"/>
      <c r="AS1491" s="116"/>
      <c r="AT1491" s="37"/>
      <c r="AU1491" s="37"/>
      <c r="AV1491" s="16"/>
      <c r="AW1491" s="16"/>
      <c r="AX1491" s="40"/>
      <c r="AY1491" s="40"/>
      <c r="AZ1491" s="40"/>
      <c r="BA1491" s="40"/>
      <c r="BB1491" s="40"/>
      <c r="BC1491" s="40"/>
      <c r="BD1491" s="40"/>
      <c r="BE1491" s="40"/>
      <c r="BF1491" s="40"/>
      <c r="BG1491" s="40"/>
      <c r="BH1491" s="119"/>
      <c r="BI1491" s="119"/>
      <c r="BJ1491" s="41"/>
      <c r="BK1491" s="41"/>
      <c r="BL1491" s="41"/>
      <c r="BM1491" s="41"/>
      <c r="BN1491" s="41"/>
      <c r="BO1491" s="41"/>
      <c r="BP1491" s="41"/>
      <c r="BQ1491" s="41"/>
      <c r="BR1491" s="41"/>
      <c r="BS1491" s="41"/>
      <c r="BT1491" s="114"/>
      <c r="BU1491" s="114"/>
      <c r="BV1491" s="114"/>
      <c r="BW1491" s="114"/>
      <c r="BX1491" s="14"/>
      <c r="BY1491" s="14"/>
      <c r="BZ1491" s="15"/>
      <c r="CA1491" s="263"/>
      <c r="CB1491" s="263"/>
      <c r="CC1491" s="263"/>
      <c r="CD1491" s="263"/>
      <c r="CE1491" s="264"/>
      <c r="CF1491" s="264"/>
      <c r="CG1491" s="264"/>
      <c r="CH1491" s="2"/>
    </row>
    <row r="1492" spans="1:86" s="1" customFormat="1" x14ac:dyDescent="0.2">
      <c r="A1492" s="28"/>
      <c r="B1492" s="28"/>
      <c r="C1492" s="28"/>
      <c r="D1492" s="29"/>
      <c r="E1492" s="29"/>
      <c r="F1492" s="111"/>
      <c r="G1492" s="111"/>
      <c r="H1492" s="107"/>
      <c r="I1492" s="115"/>
      <c r="J1492" s="115"/>
      <c r="K1492" s="107"/>
      <c r="L1492" s="115"/>
      <c r="M1492" s="115"/>
      <c r="N1492" s="115"/>
      <c r="O1492" s="115"/>
      <c r="P1492" s="115"/>
      <c r="Q1492" s="30"/>
      <c r="R1492" s="109"/>
      <c r="S1492" s="30"/>
      <c r="T1492" s="30"/>
      <c r="U1492" s="31"/>
      <c r="V1492" s="30"/>
      <c r="W1492" s="30"/>
      <c r="X1492" s="32"/>
      <c r="Y1492" s="33"/>
      <c r="Z1492" s="33"/>
      <c r="AA1492" s="34"/>
      <c r="AB1492" s="52"/>
      <c r="AC1492" s="34"/>
      <c r="AD1492" s="52"/>
      <c r="AE1492" s="35"/>
      <c r="AF1492" s="35"/>
      <c r="AG1492" s="35"/>
      <c r="AH1492" s="35"/>
      <c r="AI1492" s="54"/>
      <c r="AJ1492" s="54"/>
      <c r="AK1492" s="54"/>
      <c r="AL1492" s="54"/>
      <c r="AM1492" s="54"/>
      <c r="AN1492" s="54"/>
      <c r="AO1492" s="54"/>
      <c r="AP1492" s="54"/>
      <c r="AQ1492" s="54"/>
      <c r="AR1492" s="36"/>
      <c r="AS1492" s="116"/>
      <c r="AT1492" s="37"/>
      <c r="AU1492" s="37"/>
      <c r="AV1492" s="16"/>
      <c r="AW1492" s="16"/>
      <c r="AX1492" s="40"/>
      <c r="AY1492" s="40"/>
      <c r="AZ1492" s="40"/>
      <c r="BA1492" s="40"/>
      <c r="BB1492" s="40"/>
      <c r="BC1492" s="40"/>
      <c r="BD1492" s="40"/>
      <c r="BE1492" s="40"/>
      <c r="BF1492" s="40"/>
      <c r="BG1492" s="40"/>
      <c r="BH1492" s="119"/>
      <c r="BI1492" s="119"/>
      <c r="BJ1492" s="41"/>
      <c r="BK1492" s="41"/>
      <c r="BL1492" s="41"/>
      <c r="BM1492" s="41"/>
      <c r="BN1492" s="41"/>
      <c r="BO1492" s="41"/>
      <c r="BP1492" s="41"/>
      <c r="BQ1492" s="41"/>
      <c r="BR1492" s="41"/>
      <c r="BS1492" s="41"/>
      <c r="BT1492" s="114"/>
      <c r="BU1492" s="114"/>
      <c r="BV1492" s="114"/>
      <c r="BW1492" s="114"/>
      <c r="BX1492" s="14"/>
      <c r="BY1492" s="14"/>
      <c r="BZ1492" s="15"/>
      <c r="CA1492" s="263"/>
      <c r="CB1492" s="263"/>
      <c r="CC1492" s="263"/>
      <c r="CD1492" s="263"/>
      <c r="CE1492" s="264"/>
      <c r="CF1492" s="264"/>
      <c r="CG1492" s="264"/>
      <c r="CH1492" s="2"/>
    </row>
    <row r="1493" spans="1:86" s="1" customFormat="1" x14ac:dyDescent="0.2">
      <c r="A1493" s="28"/>
      <c r="B1493" s="28"/>
      <c r="C1493" s="28"/>
      <c r="D1493" s="29"/>
      <c r="E1493" s="29"/>
      <c r="F1493" s="111"/>
      <c r="G1493" s="111"/>
      <c r="H1493" s="107"/>
      <c r="I1493" s="115"/>
      <c r="J1493" s="115"/>
      <c r="K1493" s="107"/>
      <c r="L1493" s="115"/>
      <c r="M1493" s="115"/>
      <c r="N1493" s="115"/>
      <c r="O1493" s="115"/>
      <c r="P1493" s="115"/>
      <c r="Q1493" s="30"/>
      <c r="R1493" s="109"/>
      <c r="S1493" s="30"/>
      <c r="T1493" s="30"/>
      <c r="U1493" s="31"/>
      <c r="V1493" s="30"/>
      <c r="W1493" s="30"/>
      <c r="X1493" s="32"/>
      <c r="Y1493" s="33"/>
      <c r="Z1493" s="33"/>
      <c r="AA1493" s="34"/>
      <c r="AB1493" s="52"/>
      <c r="AC1493" s="34"/>
      <c r="AD1493" s="52"/>
      <c r="AE1493" s="35"/>
      <c r="AF1493" s="35"/>
      <c r="AG1493" s="35"/>
      <c r="AH1493" s="35"/>
      <c r="AI1493" s="54"/>
      <c r="AJ1493" s="54"/>
      <c r="AK1493" s="54"/>
      <c r="AL1493" s="54"/>
      <c r="AM1493" s="54"/>
      <c r="AN1493" s="54"/>
      <c r="AO1493" s="54"/>
      <c r="AP1493" s="54"/>
      <c r="AQ1493" s="54"/>
      <c r="AR1493" s="36"/>
      <c r="AS1493" s="116"/>
      <c r="AT1493" s="37"/>
      <c r="AU1493" s="37"/>
      <c r="AV1493" s="16"/>
      <c r="AW1493" s="16"/>
      <c r="AX1493" s="40"/>
      <c r="AY1493" s="40"/>
      <c r="AZ1493" s="40"/>
      <c r="BA1493" s="40"/>
      <c r="BB1493" s="40"/>
      <c r="BC1493" s="40"/>
      <c r="BD1493" s="40"/>
      <c r="BE1493" s="40"/>
      <c r="BF1493" s="40"/>
      <c r="BG1493" s="40"/>
      <c r="BH1493" s="119"/>
      <c r="BI1493" s="119"/>
      <c r="BJ1493" s="41"/>
      <c r="BK1493" s="41"/>
      <c r="BL1493" s="41"/>
      <c r="BM1493" s="41"/>
      <c r="BN1493" s="41"/>
      <c r="BO1493" s="41"/>
      <c r="BP1493" s="41"/>
      <c r="BQ1493" s="41"/>
      <c r="BR1493" s="41"/>
      <c r="BS1493" s="41"/>
      <c r="BT1493" s="114"/>
      <c r="BU1493" s="114"/>
      <c r="BV1493" s="114"/>
      <c r="BW1493" s="114"/>
      <c r="BX1493" s="14"/>
      <c r="BY1493" s="14"/>
      <c r="BZ1493" s="15"/>
      <c r="CA1493" s="263"/>
      <c r="CB1493" s="263"/>
      <c r="CC1493" s="263"/>
      <c r="CD1493" s="263"/>
      <c r="CE1493" s="264"/>
      <c r="CF1493" s="264"/>
      <c r="CG1493" s="264"/>
      <c r="CH1493" s="2"/>
    </row>
    <row r="1494" spans="1:86" s="1" customFormat="1" x14ac:dyDescent="0.2">
      <c r="A1494" s="28"/>
      <c r="B1494" s="28"/>
      <c r="C1494" s="28"/>
      <c r="D1494" s="29"/>
      <c r="E1494" s="29"/>
      <c r="F1494" s="111"/>
      <c r="G1494" s="111"/>
      <c r="H1494" s="107"/>
      <c r="I1494" s="115"/>
      <c r="J1494" s="115"/>
      <c r="K1494" s="107"/>
      <c r="L1494" s="115"/>
      <c r="M1494" s="115"/>
      <c r="N1494" s="115"/>
      <c r="O1494" s="115"/>
      <c r="P1494" s="115"/>
      <c r="Q1494" s="30"/>
      <c r="R1494" s="109"/>
      <c r="S1494" s="30"/>
      <c r="T1494" s="30"/>
      <c r="U1494" s="31"/>
      <c r="V1494" s="30"/>
      <c r="W1494" s="30"/>
      <c r="X1494" s="32"/>
      <c r="Y1494" s="33"/>
      <c r="Z1494" s="33"/>
      <c r="AA1494" s="34"/>
      <c r="AB1494" s="52"/>
      <c r="AC1494" s="34"/>
      <c r="AD1494" s="52"/>
      <c r="AE1494" s="35"/>
      <c r="AF1494" s="35"/>
      <c r="AG1494" s="35"/>
      <c r="AH1494" s="35"/>
      <c r="AI1494" s="54"/>
      <c r="AJ1494" s="54"/>
      <c r="AK1494" s="54"/>
      <c r="AL1494" s="54"/>
      <c r="AM1494" s="54"/>
      <c r="AN1494" s="54"/>
      <c r="AO1494" s="54"/>
      <c r="AP1494" s="54"/>
      <c r="AQ1494" s="54"/>
      <c r="AR1494" s="36"/>
      <c r="AS1494" s="116"/>
      <c r="AT1494" s="37"/>
      <c r="AU1494" s="37"/>
      <c r="AV1494" s="16"/>
      <c r="AW1494" s="16"/>
      <c r="AX1494" s="40"/>
      <c r="AY1494" s="40"/>
      <c r="AZ1494" s="40"/>
      <c r="BA1494" s="40"/>
      <c r="BB1494" s="40"/>
      <c r="BC1494" s="40"/>
      <c r="BD1494" s="40"/>
      <c r="BE1494" s="40"/>
      <c r="BF1494" s="40"/>
      <c r="BG1494" s="40"/>
      <c r="BH1494" s="119"/>
      <c r="BI1494" s="119"/>
      <c r="BJ1494" s="41"/>
      <c r="BK1494" s="41"/>
      <c r="BL1494" s="41"/>
      <c r="BM1494" s="41"/>
      <c r="BN1494" s="41"/>
      <c r="BO1494" s="41"/>
      <c r="BP1494" s="41"/>
      <c r="BQ1494" s="41"/>
      <c r="BR1494" s="41"/>
      <c r="BS1494" s="41"/>
      <c r="BT1494" s="114"/>
      <c r="BU1494" s="114"/>
      <c r="BV1494" s="114"/>
      <c r="BW1494" s="114"/>
      <c r="BX1494" s="14"/>
      <c r="BY1494" s="14"/>
      <c r="BZ1494" s="15"/>
      <c r="CA1494" s="263"/>
      <c r="CB1494" s="263"/>
      <c r="CC1494" s="263"/>
      <c r="CD1494" s="263"/>
      <c r="CE1494" s="264"/>
      <c r="CF1494" s="264"/>
      <c r="CG1494" s="264"/>
      <c r="CH1494" s="2"/>
    </row>
    <row r="1495" spans="1:86" s="1" customFormat="1" x14ac:dyDescent="0.2">
      <c r="A1495" s="28"/>
      <c r="B1495" s="28"/>
      <c r="C1495" s="28"/>
      <c r="D1495" s="29"/>
      <c r="E1495" s="29"/>
      <c r="F1495" s="111"/>
      <c r="G1495" s="111"/>
      <c r="H1495" s="107"/>
      <c r="I1495" s="115"/>
      <c r="J1495" s="115"/>
      <c r="K1495" s="107"/>
      <c r="L1495" s="115"/>
      <c r="M1495" s="115"/>
      <c r="N1495" s="115"/>
      <c r="O1495" s="115"/>
      <c r="P1495" s="115"/>
      <c r="Q1495" s="30"/>
      <c r="R1495" s="109"/>
      <c r="S1495" s="30"/>
      <c r="T1495" s="30"/>
      <c r="U1495" s="31"/>
      <c r="V1495" s="30"/>
      <c r="W1495" s="30"/>
      <c r="X1495" s="32"/>
      <c r="Y1495" s="33"/>
      <c r="Z1495" s="33"/>
      <c r="AA1495" s="34"/>
      <c r="AB1495" s="52"/>
      <c r="AC1495" s="34"/>
      <c r="AD1495" s="52"/>
      <c r="AE1495" s="35"/>
      <c r="AF1495" s="35"/>
      <c r="AG1495" s="35"/>
      <c r="AH1495" s="35"/>
      <c r="AI1495" s="54"/>
      <c r="AJ1495" s="54"/>
      <c r="AK1495" s="54"/>
      <c r="AL1495" s="54"/>
      <c r="AM1495" s="54"/>
      <c r="AN1495" s="54"/>
      <c r="AO1495" s="54"/>
      <c r="AP1495" s="54"/>
      <c r="AQ1495" s="54"/>
      <c r="AR1495" s="36"/>
      <c r="AS1495" s="116"/>
      <c r="AT1495" s="37"/>
      <c r="AU1495" s="37"/>
      <c r="AV1495" s="16"/>
      <c r="AW1495" s="16"/>
      <c r="AX1495" s="40"/>
      <c r="AY1495" s="40"/>
      <c r="AZ1495" s="40"/>
      <c r="BA1495" s="40"/>
      <c r="BB1495" s="40"/>
      <c r="BC1495" s="40"/>
      <c r="BD1495" s="40"/>
      <c r="BE1495" s="40"/>
      <c r="BF1495" s="40"/>
      <c r="BG1495" s="40"/>
      <c r="BH1495" s="119"/>
      <c r="BI1495" s="119"/>
      <c r="BJ1495" s="41"/>
      <c r="BK1495" s="41"/>
      <c r="BL1495" s="41"/>
      <c r="BM1495" s="41"/>
      <c r="BN1495" s="41"/>
      <c r="BO1495" s="41"/>
      <c r="BP1495" s="41"/>
      <c r="BQ1495" s="41"/>
      <c r="BR1495" s="41"/>
      <c r="BS1495" s="41"/>
      <c r="BT1495" s="114"/>
      <c r="BU1495" s="114"/>
      <c r="BV1495" s="114"/>
      <c r="BW1495" s="114"/>
      <c r="BX1495" s="14"/>
      <c r="BY1495" s="14"/>
      <c r="BZ1495" s="15"/>
      <c r="CA1495" s="263"/>
      <c r="CB1495" s="263"/>
      <c r="CC1495" s="263"/>
      <c r="CD1495" s="263"/>
      <c r="CE1495" s="264"/>
      <c r="CF1495" s="264"/>
      <c r="CG1495" s="264"/>
      <c r="CH1495" s="2"/>
    </row>
    <row r="1496" spans="1:86" s="1" customFormat="1" x14ac:dyDescent="0.2">
      <c r="A1496" s="28"/>
      <c r="B1496" s="28"/>
      <c r="C1496" s="28"/>
      <c r="D1496" s="29"/>
      <c r="E1496" s="29"/>
      <c r="F1496" s="111"/>
      <c r="G1496" s="111"/>
      <c r="H1496" s="107"/>
      <c r="I1496" s="115"/>
      <c r="J1496" s="115"/>
      <c r="K1496" s="107"/>
      <c r="L1496" s="115"/>
      <c r="M1496" s="115"/>
      <c r="N1496" s="115"/>
      <c r="O1496" s="115"/>
      <c r="P1496" s="115"/>
      <c r="Q1496" s="30"/>
      <c r="R1496" s="109"/>
      <c r="S1496" s="30"/>
      <c r="T1496" s="30"/>
      <c r="U1496" s="31"/>
      <c r="V1496" s="30"/>
      <c r="W1496" s="30"/>
      <c r="X1496" s="32"/>
      <c r="Y1496" s="33"/>
      <c r="Z1496" s="33"/>
      <c r="AA1496" s="34"/>
      <c r="AB1496" s="52"/>
      <c r="AC1496" s="34"/>
      <c r="AD1496" s="52"/>
      <c r="AE1496" s="35"/>
      <c r="AF1496" s="35"/>
      <c r="AG1496" s="35"/>
      <c r="AH1496" s="35"/>
      <c r="AI1496" s="54"/>
      <c r="AJ1496" s="54"/>
      <c r="AK1496" s="54"/>
      <c r="AL1496" s="54"/>
      <c r="AM1496" s="54"/>
      <c r="AN1496" s="54"/>
      <c r="AO1496" s="54"/>
      <c r="AP1496" s="54"/>
      <c r="AQ1496" s="54"/>
      <c r="AR1496" s="36"/>
      <c r="AS1496" s="116"/>
      <c r="AT1496" s="37"/>
      <c r="AU1496" s="37"/>
      <c r="AV1496" s="16"/>
      <c r="AW1496" s="16"/>
      <c r="AX1496" s="40"/>
      <c r="AY1496" s="40"/>
      <c r="AZ1496" s="40"/>
      <c r="BA1496" s="40"/>
      <c r="BB1496" s="40"/>
      <c r="BC1496" s="40"/>
      <c r="BD1496" s="40"/>
      <c r="BE1496" s="40"/>
      <c r="BF1496" s="40"/>
      <c r="BG1496" s="40"/>
      <c r="BH1496" s="119"/>
      <c r="BI1496" s="119"/>
      <c r="BJ1496" s="41"/>
      <c r="BK1496" s="41"/>
      <c r="BL1496" s="41"/>
      <c r="BM1496" s="41"/>
      <c r="BN1496" s="41"/>
      <c r="BO1496" s="41"/>
      <c r="BP1496" s="41"/>
      <c r="BQ1496" s="41"/>
      <c r="BR1496" s="41"/>
      <c r="BS1496" s="41"/>
      <c r="BT1496" s="114"/>
      <c r="BU1496" s="114"/>
      <c r="BV1496" s="114"/>
      <c r="BW1496" s="114"/>
      <c r="BX1496" s="14"/>
      <c r="BY1496" s="14"/>
      <c r="BZ1496" s="15"/>
      <c r="CA1496" s="263"/>
      <c r="CB1496" s="263"/>
      <c r="CC1496" s="263"/>
      <c r="CD1496" s="263"/>
      <c r="CE1496" s="264"/>
      <c r="CF1496" s="264"/>
      <c r="CG1496" s="264"/>
      <c r="CH1496" s="2"/>
    </row>
    <row r="1497" spans="1:86" s="1" customFormat="1" x14ac:dyDescent="0.2">
      <c r="A1497" s="28"/>
      <c r="B1497" s="28"/>
      <c r="C1497" s="28"/>
      <c r="D1497" s="29"/>
      <c r="E1497" s="29"/>
      <c r="F1497" s="111"/>
      <c r="G1497" s="111"/>
      <c r="H1497" s="107"/>
      <c r="I1497" s="115"/>
      <c r="J1497" s="115"/>
      <c r="K1497" s="107"/>
      <c r="L1497" s="115"/>
      <c r="M1497" s="115"/>
      <c r="N1497" s="115"/>
      <c r="O1497" s="115"/>
      <c r="P1497" s="115"/>
      <c r="Q1497" s="30"/>
      <c r="R1497" s="109"/>
      <c r="S1497" s="30"/>
      <c r="T1497" s="30"/>
      <c r="U1497" s="31"/>
      <c r="V1497" s="30"/>
      <c r="W1497" s="30"/>
      <c r="X1497" s="32"/>
      <c r="Y1497" s="33"/>
      <c r="Z1497" s="33"/>
      <c r="AA1497" s="34"/>
      <c r="AB1497" s="52"/>
      <c r="AC1497" s="34"/>
      <c r="AD1497" s="52"/>
      <c r="AE1497" s="35"/>
      <c r="AF1497" s="35"/>
      <c r="AG1497" s="35"/>
      <c r="AH1497" s="35"/>
      <c r="AI1497" s="54"/>
      <c r="AJ1497" s="54"/>
      <c r="AK1497" s="54"/>
      <c r="AL1497" s="54"/>
      <c r="AM1497" s="54"/>
      <c r="AN1497" s="54"/>
      <c r="AO1497" s="54"/>
      <c r="AP1497" s="54"/>
      <c r="AQ1497" s="54"/>
      <c r="AR1497" s="36"/>
      <c r="AS1497" s="116"/>
      <c r="AT1497" s="37"/>
      <c r="AU1497" s="37"/>
      <c r="AV1497" s="16"/>
      <c r="AW1497" s="16"/>
      <c r="AX1497" s="40"/>
      <c r="AY1497" s="40"/>
      <c r="AZ1497" s="40"/>
      <c r="BA1497" s="40"/>
      <c r="BB1497" s="40"/>
      <c r="BC1497" s="40"/>
      <c r="BD1497" s="40"/>
      <c r="BE1497" s="40"/>
      <c r="BF1497" s="40"/>
      <c r="BG1497" s="40"/>
      <c r="BH1497" s="119"/>
      <c r="BI1497" s="119"/>
      <c r="BJ1497" s="41"/>
      <c r="BK1497" s="41"/>
      <c r="BL1497" s="41"/>
      <c r="BM1497" s="41"/>
      <c r="BN1497" s="41"/>
      <c r="BO1497" s="41"/>
      <c r="BP1497" s="41"/>
      <c r="BQ1497" s="41"/>
      <c r="BR1497" s="41"/>
      <c r="BS1497" s="41"/>
      <c r="BT1497" s="114"/>
      <c r="BU1497" s="114"/>
      <c r="BV1497" s="114"/>
      <c r="BW1497" s="114"/>
      <c r="BX1497" s="14"/>
      <c r="BY1497" s="14"/>
      <c r="BZ1497" s="15"/>
      <c r="CA1497" s="263"/>
      <c r="CB1497" s="263"/>
      <c r="CC1497" s="263"/>
      <c r="CD1497" s="263"/>
      <c r="CE1497" s="264"/>
      <c r="CF1497" s="264"/>
      <c r="CG1497" s="264"/>
      <c r="CH1497" s="2"/>
    </row>
    <row r="1498" spans="1:86" s="1" customFormat="1" x14ac:dyDescent="0.2">
      <c r="A1498" s="28"/>
      <c r="B1498" s="28"/>
      <c r="C1498" s="28"/>
      <c r="D1498" s="29"/>
      <c r="E1498" s="29"/>
      <c r="F1498" s="111"/>
      <c r="G1498" s="111"/>
      <c r="H1498" s="107"/>
      <c r="I1498" s="115"/>
      <c r="J1498" s="115"/>
      <c r="K1498" s="107"/>
      <c r="L1498" s="115"/>
      <c r="M1498" s="115"/>
      <c r="N1498" s="115"/>
      <c r="O1498" s="115"/>
      <c r="P1498" s="115"/>
      <c r="Q1498" s="30"/>
      <c r="R1498" s="109"/>
      <c r="S1498" s="30"/>
      <c r="T1498" s="30"/>
      <c r="U1498" s="31"/>
      <c r="V1498" s="30"/>
      <c r="W1498" s="30"/>
      <c r="X1498" s="32"/>
      <c r="Y1498" s="33"/>
      <c r="Z1498" s="33"/>
      <c r="AA1498" s="34"/>
      <c r="AB1498" s="52"/>
      <c r="AC1498" s="34"/>
      <c r="AD1498" s="52"/>
      <c r="AE1498" s="35"/>
      <c r="AF1498" s="35"/>
      <c r="AG1498" s="35"/>
      <c r="AH1498" s="35"/>
      <c r="AI1498" s="54"/>
      <c r="AJ1498" s="54"/>
      <c r="AK1498" s="54"/>
      <c r="AL1498" s="54"/>
      <c r="AM1498" s="54"/>
      <c r="AN1498" s="54"/>
      <c r="AO1498" s="54"/>
      <c r="AP1498" s="54"/>
      <c r="AQ1498" s="54"/>
      <c r="AR1498" s="36"/>
      <c r="AS1498" s="116"/>
      <c r="AT1498" s="37"/>
      <c r="AU1498" s="37"/>
      <c r="AV1498" s="16"/>
      <c r="AW1498" s="16"/>
      <c r="AX1498" s="40"/>
      <c r="AY1498" s="40"/>
      <c r="AZ1498" s="40"/>
      <c r="BA1498" s="40"/>
      <c r="BB1498" s="40"/>
      <c r="BC1498" s="40"/>
      <c r="BD1498" s="40"/>
      <c r="BE1498" s="40"/>
      <c r="BF1498" s="40"/>
      <c r="BG1498" s="40"/>
      <c r="BH1498" s="119"/>
      <c r="BI1498" s="119"/>
      <c r="BJ1498" s="41"/>
      <c r="BK1498" s="41"/>
      <c r="BL1498" s="41"/>
      <c r="BM1498" s="41"/>
      <c r="BN1498" s="41"/>
      <c r="BO1498" s="41"/>
      <c r="BP1498" s="41"/>
      <c r="BQ1498" s="41"/>
      <c r="BR1498" s="41"/>
      <c r="BS1498" s="41"/>
      <c r="BT1498" s="114"/>
      <c r="BU1498" s="114"/>
      <c r="BV1498" s="114"/>
      <c r="BW1498" s="114"/>
      <c r="BX1498" s="14"/>
      <c r="BY1498" s="14"/>
      <c r="BZ1498" s="15"/>
      <c r="CA1498" s="263"/>
      <c r="CB1498" s="263"/>
      <c r="CC1498" s="263"/>
      <c r="CD1498" s="263"/>
      <c r="CE1498" s="264"/>
      <c r="CF1498" s="264"/>
      <c r="CG1498" s="264"/>
      <c r="CH1498" s="2"/>
    </row>
    <row r="1499" spans="1:86" s="1" customFormat="1" x14ac:dyDescent="0.2">
      <c r="A1499" s="28"/>
      <c r="B1499" s="28"/>
      <c r="C1499" s="28"/>
      <c r="D1499" s="29"/>
      <c r="E1499" s="29"/>
      <c r="F1499" s="111"/>
      <c r="G1499" s="111"/>
      <c r="H1499" s="107"/>
      <c r="I1499" s="115"/>
      <c r="J1499" s="115"/>
      <c r="K1499" s="107"/>
      <c r="L1499" s="115"/>
      <c r="M1499" s="115"/>
      <c r="N1499" s="115"/>
      <c r="O1499" s="115"/>
      <c r="P1499" s="115"/>
      <c r="Q1499" s="30"/>
      <c r="R1499" s="109"/>
      <c r="S1499" s="30"/>
      <c r="T1499" s="30"/>
      <c r="U1499" s="31"/>
      <c r="V1499" s="30"/>
      <c r="W1499" s="30"/>
      <c r="X1499" s="32"/>
      <c r="Y1499" s="33"/>
      <c r="Z1499" s="33"/>
      <c r="AA1499" s="34"/>
      <c r="AB1499" s="52"/>
      <c r="AC1499" s="34"/>
      <c r="AD1499" s="52"/>
      <c r="AE1499" s="35"/>
      <c r="AF1499" s="35"/>
      <c r="AG1499" s="35"/>
      <c r="AH1499" s="35"/>
      <c r="AI1499" s="54"/>
      <c r="AJ1499" s="54"/>
      <c r="AK1499" s="54"/>
      <c r="AL1499" s="54"/>
      <c r="AM1499" s="54"/>
      <c r="AN1499" s="54"/>
      <c r="AO1499" s="54"/>
      <c r="AP1499" s="54"/>
      <c r="AQ1499" s="54"/>
      <c r="AR1499" s="36"/>
      <c r="AS1499" s="116"/>
      <c r="AT1499" s="37"/>
      <c r="AU1499" s="37"/>
      <c r="AV1499" s="16"/>
      <c r="AW1499" s="16"/>
      <c r="AX1499" s="40"/>
      <c r="AY1499" s="40"/>
      <c r="AZ1499" s="40"/>
      <c r="BA1499" s="40"/>
      <c r="BB1499" s="40"/>
      <c r="BC1499" s="40"/>
      <c r="BD1499" s="40"/>
      <c r="BE1499" s="40"/>
      <c r="BF1499" s="40"/>
      <c r="BG1499" s="40"/>
      <c r="BH1499" s="119"/>
      <c r="BI1499" s="119"/>
      <c r="BJ1499" s="41"/>
      <c r="BK1499" s="41"/>
      <c r="BL1499" s="41"/>
      <c r="BM1499" s="41"/>
      <c r="BN1499" s="41"/>
      <c r="BO1499" s="41"/>
      <c r="BP1499" s="41"/>
      <c r="BQ1499" s="41"/>
      <c r="BR1499" s="41"/>
      <c r="BS1499" s="41"/>
      <c r="BT1499" s="114"/>
      <c r="BU1499" s="114"/>
      <c r="BV1499" s="114"/>
      <c r="BW1499" s="114"/>
      <c r="BX1499" s="14"/>
      <c r="BY1499" s="14"/>
      <c r="BZ1499" s="15"/>
      <c r="CA1499" s="263"/>
      <c r="CB1499" s="263"/>
      <c r="CC1499" s="263"/>
      <c r="CD1499" s="263"/>
      <c r="CE1499" s="264"/>
      <c r="CF1499" s="264"/>
      <c r="CG1499" s="264"/>
      <c r="CH1499" s="2"/>
    </row>
    <row r="1500" spans="1:86" s="1" customFormat="1" x14ac:dyDescent="0.2">
      <c r="A1500" s="28"/>
      <c r="B1500" s="28"/>
      <c r="C1500" s="28"/>
      <c r="D1500" s="29"/>
      <c r="E1500" s="29"/>
      <c r="F1500" s="111"/>
      <c r="G1500" s="111"/>
      <c r="H1500" s="107"/>
      <c r="I1500" s="115"/>
      <c r="J1500" s="115"/>
      <c r="K1500" s="107"/>
      <c r="L1500" s="115"/>
      <c r="M1500" s="115"/>
      <c r="N1500" s="115"/>
      <c r="O1500" s="115"/>
      <c r="P1500" s="115"/>
      <c r="Q1500" s="30"/>
      <c r="R1500" s="109"/>
      <c r="S1500" s="30"/>
      <c r="T1500" s="30"/>
      <c r="U1500" s="31"/>
      <c r="V1500" s="30"/>
      <c r="W1500" s="30"/>
      <c r="X1500" s="32"/>
      <c r="Y1500" s="33"/>
      <c r="Z1500" s="33"/>
      <c r="AA1500" s="34"/>
      <c r="AB1500" s="52"/>
      <c r="AC1500" s="34"/>
      <c r="AD1500" s="52"/>
      <c r="AE1500" s="35"/>
      <c r="AF1500" s="35"/>
      <c r="AG1500" s="35"/>
      <c r="AH1500" s="35"/>
      <c r="AI1500" s="54"/>
      <c r="AJ1500" s="54"/>
      <c r="AK1500" s="54"/>
      <c r="AL1500" s="54"/>
      <c r="AM1500" s="54"/>
      <c r="AN1500" s="54"/>
      <c r="AO1500" s="54"/>
      <c r="AP1500" s="54"/>
      <c r="AQ1500" s="54"/>
      <c r="AR1500" s="36"/>
      <c r="AS1500" s="116"/>
      <c r="AT1500" s="37"/>
      <c r="AU1500" s="37"/>
      <c r="AV1500" s="16"/>
      <c r="AW1500" s="16"/>
      <c r="AX1500" s="40"/>
      <c r="AY1500" s="40"/>
      <c r="AZ1500" s="40"/>
      <c r="BA1500" s="40"/>
      <c r="BB1500" s="40"/>
      <c r="BC1500" s="40"/>
      <c r="BD1500" s="40"/>
      <c r="BE1500" s="40"/>
      <c r="BF1500" s="40"/>
      <c r="BG1500" s="40"/>
      <c r="BH1500" s="119"/>
      <c r="BI1500" s="119"/>
      <c r="BJ1500" s="41"/>
      <c r="BK1500" s="41"/>
      <c r="BL1500" s="41"/>
      <c r="BM1500" s="41"/>
      <c r="BN1500" s="41"/>
      <c r="BO1500" s="41"/>
      <c r="BP1500" s="41"/>
      <c r="BQ1500" s="41"/>
      <c r="BR1500" s="41"/>
      <c r="BS1500" s="41"/>
      <c r="BT1500" s="114"/>
      <c r="BU1500" s="114"/>
      <c r="BV1500" s="114"/>
      <c r="BW1500" s="114"/>
      <c r="BX1500" s="14"/>
      <c r="BY1500" s="14"/>
      <c r="BZ1500" s="15"/>
      <c r="CA1500" s="263"/>
      <c r="CB1500" s="263"/>
      <c r="CC1500" s="263"/>
      <c r="CD1500" s="263"/>
      <c r="CE1500" s="264"/>
      <c r="CF1500" s="264"/>
      <c r="CG1500" s="264"/>
      <c r="CH1500" s="2"/>
    </row>
    <row r="1501" spans="1:86" s="1" customFormat="1" x14ac:dyDescent="0.2">
      <c r="A1501" s="28"/>
      <c r="B1501" s="28"/>
      <c r="C1501" s="28"/>
      <c r="D1501" s="29"/>
      <c r="E1501" s="29"/>
      <c r="F1501" s="111"/>
      <c r="G1501" s="111"/>
      <c r="H1501" s="107"/>
      <c r="I1501" s="115"/>
      <c r="J1501" s="115"/>
      <c r="K1501" s="107"/>
      <c r="L1501" s="115"/>
      <c r="M1501" s="115"/>
      <c r="N1501" s="115"/>
      <c r="O1501" s="115"/>
      <c r="P1501" s="115"/>
      <c r="Q1501" s="30"/>
      <c r="R1501" s="109"/>
      <c r="S1501" s="30"/>
      <c r="T1501" s="30"/>
      <c r="U1501" s="31"/>
      <c r="V1501" s="30"/>
      <c r="W1501" s="30"/>
      <c r="X1501" s="32"/>
      <c r="Y1501" s="33"/>
      <c r="Z1501" s="33"/>
      <c r="AA1501" s="34"/>
      <c r="AB1501" s="52"/>
      <c r="AC1501" s="34"/>
      <c r="AD1501" s="52"/>
      <c r="AE1501" s="35"/>
      <c r="AF1501" s="35"/>
      <c r="AG1501" s="35"/>
      <c r="AH1501" s="35"/>
      <c r="AI1501" s="54"/>
      <c r="AJ1501" s="54"/>
      <c r="AK1501" s="54"/>
      <c r="AL1501" s="54"/>
      <c r="AM1501" s="54"/>
      <c r="AN1501" s="54"/>
      <c r="AO1501" s="54"/>
      <c r="AP1501" s="54"/>
      <c r="AQ1501" s="54"/>
      <c r="AR1501" s="36"/>
      <c r="AS1501" s="116"/>
      <c r="AT1501" s="37"/>
      <c r="AU1501" s="37"/>
      <c r="AV1501" s="16"/>
      <c r="AW1501" s="16"/>
      <c r="AX1501" s="40"/>
      <c r="AY1501" s="40"/>
      <c r="AZ1501" s="40"/>
      <c r="BA1501" s="40"/>
      <c r="BB1501" s="40"/>
      <c r="BC1501" s="40"/>
      <c r="BD1501" s="40"/>
      <c r="BE1501" s="40"/>
      <c r="BF1501" s="40"/>
      <c r="BG1501" s="40"/>
      <c r="BH1501" s="119"/>
      <c r="BI1501" s="119"/>
      <c r="BJ1501" s="41"/>
      <c r="BK1501" s="41"/>
      <c r="BL1501" s="41"/>
      <c r="BM1501" s="41"/>
      <c r="BN1501" s="41"/>
      <c r="BO1501" s="41"/>
      <c r="BP1501" s="41"/>
      <c r="BQ1501" s="41"/>
      <c r="BR1501" s="41"/>
      <c r="BS1501" s="41"/>
      <c r="BT1501" s="114"/>
      <c r="BU1501" s="114"/>
      <c r="BV1501" s="114"/>
      <c r="BW1501" s="114"/>
      <c r="BX1501" s="14"/>
      <c r="BY1501" s="14"/>
      <c r="BZ1501" s="15"/>
      <c r="CA1501" s="263"/>
      <c r="CB1501" s="263"/>
      <c r="CC1501" s="263"/>
      <c r="CD1501" s="263"/>
      <c r="CE1501" s="264"/>
      <c r="CF1501" s="264"/>
      <c r="CG1501" s="264"/>
      <c r="CH1501" s="2"/>
    </row>
    <row r="1502" spans="1:86" s="1" customFormat="1" x14ac:dyDescent="0.2">
      <c r="A1502" s="28"/>
      <c r="B1502" s="28"/>
      <c r="C1502" s="28"/>
      <c r="D1502" s="29"/>
      <c r="E1502" s="29"/>
      <c r="F1502" s="111"/>
      <c r="G1502" s="111"/>
      <c r="H1502" s="107"/>
      <c r="I1502" s="115"/>
      <c r="J1502" s="115"/>
      <c r="K1502" s="107"/>
      <c r="L1502" s="115"/>
      <c r="M1502" s="115"/>
      <c r="N1502" s="115"/>
      <c r="O1502" s="115"/>
      <c r="P1502" s="115"/>
      <c r="Q1502" s="30"/>
      <c r="R1502" s="109"/>
      <c r="S1502" s="30"/>
      <c r="T1502" s="30"/>
      <c r="U1502" s="31"/>
      <c r="V1502" s="30"/>
      <c r="W1502" s="30"/>
      <c r="X1502" s="32"/>
      <c r="Y1502" s="33"/>
      <c r="Z1502" s="33"/>
      <c r="AA1502" s="34"/>
      <c r="AB1502" s="52"/>
      <c r="AC1502" s="34"/>
      <c r="AD1502" s="52"/>
      <c r="AE1502" s="35"/>
      <c r="AF1502" s="35"/>
      <c r="AG1502" s="35"/>
      <c r="AH1502" s="35"/>
      <c r="AI1502" s="54"/>
      <c r="AJ1502" s="54"/>
      <c r="AK1502" s="54"/>
      <c r="AL1502" s="54"/>
      <c r="AM1502" s="54"/>
      <c r="AN1502" s="54"/>
      <c r="AO1502" s="54"/>
      <c r="AP1502" s="54"/>
      <c r="AQ1502" s="54"/>
      <c r="AR1502" s="36"/>
      <c r="AS1502" s="116"/>
      <c r="AT1502" s="37"/>
      <c r="AU1502" s="37"/>
      <c r="AV1502" s="16"/>
      <c r="AW1502" s="16"/>
      <c r="AX1502" s="40"/>
      <c r="AY1502" s="40"/>
      <c r="AZ1502" s="40"/>
      <c r="BA1502" s="40"/>
      <c r="BB1502" s="40"/>
      <c r="BC1502" s="40"/>
      <c r="BD1502" s="40"/>
      <c r="BE1502" s="40"/>
      <c r="BF1502" s="40"/>
      <c r="BG1502" s="40"/>
      <c r="BH1502" s="119"/>
      <c r="BI1502" s="119"/>
      <c r="BJ1502" s="41"/>
      <c r="BK1502" s="41"/>
      <c r="BL1502" s="41"/>
      <c r="BM1502" s="41"/>
      <c r="BN1502" s="41"/>
      <c r="BO1502" s="41"/>
      <c r="BP1502" s="41"/>
      <c r="BQ1502" s="41"/>
      <c r="BR1502" s="41"/>
      <c r="BS1502" s="41"/>
      <c r="BT1502" s="114"/>
      <c r="BU1502" s="114"/>
      <c r="BV1502" s="114"/>
      <c r="BW1502" s="114"/>
      <c r="BX1502" s="14"/>
      <c r="BY1502" s="14"/>
      <c r="BZ1502" s="15"/>
      <c r="CA1502" s="263"/>
      <c r="CB1502" s="263"/>
      <c r="CC1502" s="263"/>
      <c r="CD1502" s="263"/>
      <c r="CE1502" s="264"/>
      <c r="CF1502" s="264"/>
      <c r="CG1502" s="264"/>
      <c r="CH1502" s="2"/>
    </row>
    <row r="1503" spans="1:86" s="1" customFormat="1" x14ac:dyDescent="0.2">
      <c r="A1503" s="28"/>
      <c r="B1503" s="28"/>
      <c r="C1503" s="28"/>
      <c r="D1503" s="29"/>
      <c r="E1503" s="29"/>
      <c r="F1503" s="111"/>
      <c r="G1503" s="111"/>
      <c r="H1503" s="107"/>
      <c r="I1503" s="115"/>
      <c r="J1503" s="115"/>
      <c r="K1503" s="107"/>
      <c r="L1503" s="115"/>
      <c r="M1503" s="115"/>
      <c r="N1503" s="115"/>
      <c r="O1503" s="115"/>
      <c r="P1503" s="115"/>
      <c r="Q1503" s="30"/>
      <c r="R1503" s="109"/>
      <c r="S1503" s="30"/>
      <c r="T1503" s="30"/>
      <c r="U1503" s="31"/>
      <c r="V1503" s="30"/>
      <c r="W1503" s="30"/>
      <c r="X1503" s="32"/>
      <c r="Y1503" s="33"/>
      <c r="Z1503" s="33"/>
      <c r="AA1503" s="34"/>
      <c r="AB1503" s="52"/>
      <c r="AC1503" s="34"/>
      <c r="AD1503" s="52"/>
      <c r="AE1503" s="35"/>
      <c r="AF1503" s="35"/>
      <c r="AG1503" s="35"/>
      <c r="AH1503" s="35"/>
      <c r="AI1503" s="54"/>
      <c r="AJ1503" s="54"/>
      <c r="AK1503" s="54"/>
      <c r="AL1503" s="54"/>
      <c r="AM1503" s="54"/>
      <c r="AN1503" s="54"/>
      <c r="AO1503" s="54"/>
      <c r="AP1503" s="54"/>
      <c r="AQ1503" s="54"/>
      <c r="AR1503" s="36"/>
      <c r="AS1503" s="116"/>
      <c r="AT1503" s="37"/>
      <c r="AU1503" s="37"/>
      <c r="AV1503" s="16"/>
      <c r="AW1503" s="16"/>
      <c r="AX1503" s="40"/>
      <c r="AY1503" s="40"/>
      <c r="AZ1503" s="40"/>
      <c r="BA1503" s="40"/>
      <c r="BB1503" s="40"/>
      <c r="BC1503" s="40"/>
      <c r="BD1503" s="40"/>
      <c r="BE1503" s="40"/>
      <c r="BF1503" s="40"/>
      <c r="BG1503" s="40"/>
      <c r="BH1503" s="119"/>
      <c r="BI1503" s="119"/>
      <c r="BJ1503" s="41"/>
      <c r="BK1503" s="41"/>
      <c r="BL1503" s="41"/>
      <c r="BM1503" s="41"/>
      <c r="BN1503" s="41"/>
      <c r="BO1503" s="41"/>
      <c r="BP1503" s="41"/>
      <c r="BQ1503" s="41"/>
      <c r="BR1503" s="41"/>
      <c r="BS1503" s="41"/>
      <c r="BT1503" s="114"/>
      <c r="BU1503" s="114"/>
      <c r="BV1503" s="114"/>
      <c r="BW1503" s="114"/>
      <c r="BX1503" s="14"/>
      <c r="BY1503" s="14"/>
      <c r="BZ1503" s="15"/>
      <c r="CA1503" s="263"/>
      <c r="CB1503" s="263"/>
      <c r="CC1503" s="263"/>
      <c r="CD1503" s="263"/>
      <c r="CE1503" s="264"/>
      <c r="CF1503" s="264"/>
      <c r="CG1503" s="264"/>
      <c r="CH1503" s="2"/>
    </row>
    <row r="1504" spans="1:86" s="1" customFormat="1" x14ac:dyDescent="0.2">
      <c r="A1504" s="28"/>
      <c r="B1504" s="28"/>
      <c r="C1504" s="28"/>
      <c r="D1504" s="29"/>
      <c r="E1504" s="29"/>
      <c r="F1504" s="111"/>
      <c r="G1504" s="111"/>
      <c r="H1504" s="107"/>
      <c r="I1504" s="115"/>
      <c r="J1504" s="115"/>
      <c r="K1504" s="107"/>
      <c r="L1504" s="115"/>
      <c r="M1504" s="115"/>
      <c r="N1504" s="115"/>
      <c r="O1504" s="115"/>
      <c r="P1504" s="115"/>
      <c r="Q1504" s="30"/>
      <c r="R1504" s="109"/>
      <c r="S1504" s="30"/>
      <c r="T1504" s="30"/>
      <c r="U1504" s="31"/>
      <c r="V1504" s="30"/>
      <c r="W1504" s="30"/>
      <c r="X1504" s="32"/>
      <c r="Y1504" s="33"/>
      <c r="Z1504" s="33"/>
      <c r="AA1504" s="34"/>
      <c r="AB1504" s="52"/>
      <c r="AC1504" s="34"/>
      <c r="AD1504" s="52"/>
      <c r="AE1504" s="35"/>
      <c r="AF1504" s="35"/>
      <c r="AG1504" s="35"/>
      <c r="AH1504" s="35"/>
      <c r="AI1504" s="54"/>
      <c r="AJ1504" s="54"/>
      <c r="AK1504" s="54"/>
      <c r="AL1504" s="54"/>
      <c r="AM1504" s="54"/>
      <c r="AN1504" s="54"/>
      <c r="AO1504" s="54"/>
      <c r="AP1504" s="54"/>
      <c r="AQ1504" s="54"/>
      <c r="AR1504" s="36"/>
      <c r="AS1504" s="116"/>
      <c r="AT1504" s="37"/>
      <c r="AU1504" s="37"/>
      <c r="AV1504" s="16"/>
      <c r="AW1504" s="16"/>
      <c r="AX1504" s="40"/>
      <c r="AY1504" s="40"/>
      <c r="AZ1504" s="40"/>
      <c r="BA1504" s="40"/>
      <c r="BB1504" s="40"/>
      <c r="BC1504" s="40"/>
      <c r="BD1504" s="40"/>
      <c r="BE1504" s="40"/>
      <c r="BF1504" s="40"/>
      <c r="BG1504" s="40"/>
      <c r="BH1504" s="119"/>
      <c r="BI1504" s="119"/>
      <c r="BJ1504" s="41"/>
      <c r="BK1504" s="41"/>
      <c r="BL1504" s="41"/>
      <c r="BM1504" s="41"/>
      <c r="BN1504" s="41"/>
      <c r="BO1504" s="41"/>
      <c r="BP1504" s="41"/>
      <c r="BQ1504" s="41"/>
      <c r="BR1504" s="41"/>
      <c r="BS1504" s="41"/>
      <c r="BT1504" s="114"/>
      <c r="BU1504" s="114"/>
      <c r="BV1504" s="114"/>
      <c r="BW1504" s="114"/>
      <c r="BX1504" s="14"/>
      <c r="BY1504" s="14"/>
      <c r="BZ1504" s="15"/>
      <c r="CA1504" s="263"/>
      <c r="CB1504" s="263"/>
      <c r="CC1504" s="263"/>
      <c r="CD1504" s="263"/>
      <c r="CE1504" s="264"/>
      <c r="CF1504" s="264"/>
      <c r="CG1504" s="264"/>
      <c r="CH1504" s="2"/>
    </row>
    <row r="1505" spans="1:86" s="1" customFormat="1" x14ac:dyDescent="0.2">
      <c r="A1505" s="28"/>
      <c r="B1505" s="28"/>
      <c r="C1505" s="28"/>
      <c r="D1505" s="29"/>
      <c r="E1505" s="29"/>
      <c r="F1505" s="111"/>
      <c r="G1505" s="111"/>
      <c r="H1505" s="107"/>
      <c r="I1505" s="115"/>
      <c r="J1505" s="115"/>
      <c r="K1505" s="107"/>
      <c r="L1505" s="115"/>
      <c r="M1505" s="115"/>
      <c r="N1505" s="115"/>
      <c r="O1505" s="115"/>
      <c r="P1505" s="115"/>
      <c r="Q1505" s="30"/>
      <c r="R1505" s="109"/>
      <c r="S1505" s="30"/>
      <c r="T1505" s="30"/>
      <c r="U1505" s="31"/>
      <c r="V1505" s="30"/>
      <c r="W1505" s="30"/>
      <c r="X1505" s="32"/>
      <c r="Y1505" s="33"/>
      <c r="Z1505" s="33"/>
      <c r="AA1505" s="34"/>
      <c r="AB1505" s="52"/>
      <c r="AC1505" s="34"/>
      <c r="AD1505" s="52"/>
      <c r="AE1505" s="35"/>
      <c r="AF1505" s="35"/>
      <c r="AG1505" s="35"/>
      <c r="AH1505" s="35"/>
      <c r="AI1505" s="54"/>
      <c r="AJ1505" s="54"/>
      <c r="AK1505" s="54"/>
      <c r="AL1505" s="54"/>
      <c r="AM1505" s="54"/>
      <c r="AN1505" s="54"/>
      <c r="AO1505" s="54"/>
      <c r="AP1505" s="54"/>
      <c r="AQ1505" s="54"/>
      <c r="AR1505" s="36"/>
      <c r="AS1505" s="116"/>
      <c r="AT1505" s="37"/>
      <c r="AU1505" s="37"/>
      <c r="AV1505" s="16"/>
      <c r="AW1505" s="16"/>
      <c r="AX1505" s="40"/>
      <c r="AY1505" s="40"/>
      <c r="AZ1505" s="40"/>
      <c r="BA1505" s="40"/>
      <c r="BB1505" s="40"/>
      <c r="BC1505" s="40"/>
      <c r="BD1505" s="40"/>
      <c r="BE1505" s="40"/>
      <c r="BF1505" s="40"/>
      <c r="BG1505" s="40"/>
      <c r="BH1505" s="119"/>
      <c r="BI1505" s="119"/>
      <c r="BJ1505" s="41"/>
      <c r="BK1505" s="41"/>
      <c r="BL1505" s="41"/>
      <c r="BM1505" s="41"/>
      <c r="BN1505" s="41"/>
      <c r="BO1505" s="41"/>
      <c r="BP1505" s="41"/>
      <c r="BQ1505" s="41"/>
      <c r="BR1505" s="41"/>
      <c r="BS1505" s="41"/>
      <c r="BT1505" s="114"/>
      <c r="BU1505" s="114"/>
      <c r="BV1505" s="114"/>
      <c r="BW1505" s="114"/>
      <c r="BX1505" s="14"/>
      <c r="BY1505" s="14"/>
      <c r="BZ1505" s="15"/>
      <c r="CA1505" s="263"/>
      <c r="CB1505" s="263"/>
      <c r="CC1505" s="263"/>
      <c r="CD1505" s="263"/>
      <c r="CE1505" s="264"/>
      <c r="CF1505" s="264"/>
      <c r="CG1505" s="264"/>
      <c r="CH1505" s="2"/>
    </row>
    <row r="1506" spans="1:86" s="1" customFormat="1" x14ac:dyDescent="0.2">
      <c r="A1506" s="28"/>
      <c r="B1506" s="28"/>
      <c r="C1506" s="28"/>
      <c r="D1506" s="29"/>
      <c r="E1506" s="29"/>
      <c r="F1506" s="111"/>
      <c r="G1506" s="111"/>
      <c r="H1506" s="107"/>
      <c r="I1506" s="115"/>
      <c r="J1506" s="115"/>
      <c r="K1506" s="107"/>
      <c r="L1506" s="115"/>
      <c r="M1506" s="115"/>
      <c r="N1506" s="115"/>
      <c r="O1506" s="115"/>
      <c r="P1506" s="115"/>
      <c r="Q1506" s="30"/>
      <c r="R1506" s="109"/>
      <c r="S1506" s="30"/>
      <c r="T1506" s="30"/>
      <c r="U1506" s="31"/>
      <c r="V1506" s="30"/>
      <c r="W1506" s="30"/>
      <c r="X1506" s="32"/>
      <c r="Y1506" s="33"/>
      <c r="Z1506" s="33"/>
      <c r="AA1506" s="34"/>
      <c r="AB1506" s="52"/>
      <c r="AC1506" s="34"/>
      <c r="AD1506" s="52"/>
      <c r="AE1506" s="35"/>
      <c r="AF1506" s="35"/>
      <c r="AG1506" s="35"/>
      <c r="AH1506" s="35"/>
      <c r="AI1506" s="54"/>
      <c r="AJ1506" s="54"/>
      <c r="AK1506" s="54"/>
      <c r="AL1506" s="54"/>
      <c r="AM1506" s="54"/>
      <c r="AN1506" s="54"/>
      <c r="AO1506" s="54"/>
      <c r="AP1506" s="54"/>
      <c r="AQ1506" s="54"/>
      <c r="AR1506" s="36"/>
      <c r="AS1506" s="116"/>
      <c r="AT1506" s="37"/>
      <c r="AU1506" s="37"/>
      <c r="AV1506" s="16"/>
      <c r="AW1506" s="16"/>
      <c r="AX1506" s="40"/>
      <c r="AY1506" s="40"/>
      <c r="AZ1506" s="40"/>
      <c r="BA1506" s="40"/>
      <c r="BB1506" s="40"/>
      <c r="BC1506" s="40"/>
      <c r="BD1506" s="40"/>
      <c r="BE1506" s="40"/>
      <c r="BF1506" s="40"/>
      <c r="BG1506" s="40"/>
      <c r="BH1506" s="119"/>
      <c r="BI1506" s="119"/>
      <c r="BJ1506" s="41"/>
      <c r="BK1506" s="41"/>
      <c r="BL1506" s="41"/>
      <c r="BM1506" s="41"/>
      <c r="BN1506" s="41"/>
      <c r="BO1506" s="41"/>
      <c r="BP1506" s="41"/>
      <c r="BQ1506" s="41"/>
      <c r="BR1506" s="41"/>
      <c r="BS1506" s="41"/>
      <c r="BT1506" s="114"/>
      <c r="BU1506" s="114"/>
      <c r="BV1506" s="114"/>
      <c r="BW1506" s="114"/>
      <c r="BX1506" s="14"/>
      <c r="BY1506" s="14"/>
      <c r="BZ1506" s="15"/>
      <c r="CA1506" s="263"/>
      <c r="CB1506" s="263"/>
      <c r="CC1506" s="263"/>
      <c r="CD1506" s="263"/>
      <c r="CE1506" s="264"/>
      <c r="CF1506" s="264"/>
      <c r="CG1506" s="264"/>
      <c r="CH1506" s="2"/>
    </row>
    <row r="1507" spans="1:86" s="1" customFormat="1" x14ac:dyDescent="0.2">
      <c r="A1507" s="28"/>
      <c r="B1507" s="28"/>
      <c r="C1507" s="28"/>
      <c r="D1507" s="29"/>
      <c r="E1507" s="29"/>
      <c r="F1507" s="111"/>
      <c r="G1507" s="111"/>
      <c r="H1507" s="107"/>
      <c r="I1507" s="115"/>
      <c r="J1507" s="115"/>
      <c r="K1507" s="107"/>
      <c r="L1507" s="115"/>
      <c r="M1507" s="115"/>
      <c r="N1507" s="115"/>
      <c r="O1507" s="115"/>
      <c r="P1507" s="115"/>
      <c r="Q1507" s="30"/>
      <c r="R1507" s="109"/>
      <c r="S1507" s="30"/>
      <c r="T1507" s="30"/>
      <c r="U1507" s="31"/>
      <c r="V1507" s="30"/>
      <c r="W1507" s="30"/>
      <c r="X1507" s="32"/>
      <c r="Y1507" s="33"/>
      <c r="Z1507" s="33"/>
      <c r="AA1507" s="34"/>
      <c r="AB1507" s="52"/>
      <c r="AC1507" s="34"/>
      <c r="AD1507" s="52"/>
      <c r="AE1507" s="35"/>
      <c r="AF1507" s="35"/>
      <c r="AG1507" s="35"/>
      <c r="AH1507" s="35"/>
      <c r="AI1507" s="54"/>
      <c r="AJ1507" s="54"/>
      <c r="AK1507" s="54"/>
      <c r="AL1507" s="54"/>
      <c r="AM1507" s="54"/>
      <c r="AN1507" s="54"/>
      <c r="AO1507" s="54"/>
      <c r="AP1507" s="54"/>
      <c r="AQ1507" s="54"/>
      <c r="AR1507" s="36"/>
      <c r="AS1507" s="116"/>
      <c r="AT1507" s="37"/>
      <c r="AU1507" s="37"/>
      <c r="AV1507" s="16"/>
      <c r="AW1507" s="16"/>
      <c r="AX1507" s="40"/>
      <c r="AY1507" s="40"/>
      <c r="AZ1507" s="40"/>
      <c r="BA1507" s="40"/>
      <c r="BB1507" s="40"/>
      <c r="BC1507" s="40"/>
      <c r="BD1507" s="40"/>
      <c r="BE1507" s="40"/>
      <c r="BF1507" s="40"/>
      <c r="BG1507" s="40"/>
      <c r="BH1507" s="119"/>
      <c r="BI1507" s="119"/>
      <c r="BJ1507" s="41"/>
      <c r="BK1507" s="41"/>
      <c r="BL1507" s="41"/>
      <c r="BM1507" s="41"/>
      <c r="BN1507" s="41"/>
      <c r="BO1507" s="41"/>
      <c r="BP1507" s="41"/>
      <c r="BQ1507" s="41"/>
      <c r="BR1507" s="41"/>
      <c r="BS1507" s="41"/>
      <c r="BT1507" s="114"/>
      <c r="BU1507" s="114"/>
      <c r="BV1507" s="114"/>
      <c r="BW1507" s="114"/>
      <c r="BX1507" s="14"/>
      <c r="BY1507" s="14"/>
      <c r="BZ1507" s="15"/>
      <c r="CA1507" s="263"/>
      <c r="CB1507" s="263"/>
      <c r="CC1507" s="263"/>
      <c r="CD1507" s="263"/>
      <c r="CE1507" s="264"/>
      <c r="CF1507" s="264"/>
      <c r="CG1507" s="264"/>
      <c r="CH1507" s="2"/>
    </row>
    <row r="1508" spans="1:86" s="1" customFormat="1" x14ac:dyDescent="0.2">
      <c r="A1508" s="28"/>
      <c r="B1508" s="28"/>
      <c r="C1508" s="28"/>
      <c r="D1508" s="29"/>
      <c r="E1508" s="29"/>
      <c r="F1508" s="111"/>
      <c r="G1508" s="111"/>
      <c r="H1508" s="107"/>
      <c r="I1508" s="115"/>
      <c r="J1508" s="115"/>
      <c r="K1508" s="107"/>
      <c r="L1508" s="115"/>
      <c r="M1508" s="115"/>
      <c r="N1508" s="115"/>
      <c r="O1508" s="115"/>
      <c r="P1508" s="115"/>
      <c r="Q1508" s="30"/>
      <c r="R1508" s="109"/>
      <c r="S1508" s="30"/>
      <c r="T1508" s="30"/>
      <c r="U1508" s="31"/>
      <c r="V1508" s="30"/>
      <c r="W1508" s="30"/>
      <c r="X1508" s="32"/>
      <c r="Y1508" s="33"/>
      <c r="Z1508" s="33"/>
      <c r="AA1508" s="34"/>
      <c r="AB1508" s="52"/>
      <c r="AC1508" s="34"/>
      <c r="AD1508" s="52"/>
      <c r="AE1508" s="35"/>
      <c r="AF1508" s="35"/>
      <c r="AG1508" s="35"/>
      <c r="AH1508" s="35"/>
      <c r="AI1508" s="54"/>
      <c r="AJ1508" s="54"/>
      <c r="AK1508" s="54"/>
      <c r="AL1508" s="54"/>
      <c r="AM1508" s="54"/>
      <c r="AN1508" s="54"/>
      <c r="AO1508" s="54"/>
      <c r="AP1508" s="54"/>
      <c r="AQ1508" s="54"/>
      <c r="AR1508" s="36"/>
      <c r="AS1508" s="116"/>
      <c r="AT1508" s="37"/>
      <c r="AU1508" s="37"/>
      <c r="AV1508" s="16"/>
      <c r="AW1508" s="16"/>
      <c r="AX1508" s="40"/>
      <c r="AY1508" s="40"/>
      <c r="AZ1508" s="40"/>
      <c r="BA1508" s="40"/>
      <c r="BB1508" s="40"/>
      <c r="BC1508" s="40"/>
      <c r="BD1508" s="40"/>
      <c r="BE1508" s="40"/>
      <c r="BF1508" s="40"/>
      <c r="BG1508" s="40"/>
      <c r="BH1508" s="119"/>
      <c r="BI1508" s="119"/>
      <c r="BJ1508" s="41"/>
      <c r="BK1508" s="41"/>
      <c r="BL1508" s="41"/>
      <c r="BM1508" s="41"/>
      <c r="BN1508" s="41"/>
      <c r="BO1508" s="41"/>
      <c r="BP1508" s="41"/>
      <c r="BQ1508" s="41"/>
      <c r="BR1508" s="41"/>
      <c r="BS1508" s="41"/>
      <c r="BT1508" s="114"/>
      <c r="BU1508" s="114"/>
      <c r="BV1508" s="114"/>
      <c r="BW1508" s="114"/>
      <c r="BX1508" s="14"/>
      <c r="BY1508" s="14"/>
      <c r="BZ1508" s="15"/>
      <c r="CA1508" s="263"/>
      <c r="CB1508" s="263"/>
      <c r="CC1508" s="263"/>
      <c r="CD1508" s="263"/>
      <c r="CE1508" s="264"/>
      <c r="CF1508" s="264"/>
      <c r="CG1508" s="264"/>
      <c r="CH1508" s="2"/>
    </row>
    <row r="1509" spans="1:86" s="1" customFormat="1" x14ac:dyDescent="0.2">
      <c r="A1509" s="28"/>
      <c r="B1509" s="28"/>
      <c r="C1509" s="28"/>
      <c r="D1509" s="29"/>
      <c r="E1509" s="29"/>
      <c r="F1509" s="111"/>
      <c r="G1509" s="111"/>
      <c r="H1509" s="107"/>
      <c r="I1509" s="115"/>
      <c r="J1509" s="115"/>
      <c r="K1509" s="107"/>
      <c r="L1509" s="115"/>
      <c r="M1509" s="115"/>
      <c r="N1509" s="115"/>
      <c r="O1509" s="115"/>
      <c r="P1509" s="115"/>
      <c r="Q1509" s="30"/>
      <c r="R1509" s="109"/>
      <c r="S1509" s="30"/>
      <c r="T1509" s="30"/>
      <c r="U1509" s="31"/>
      <c r="V1509" s="30"/>
      <c r="W1509" s="30"/>
      <c r="X1509" s="32"/>
      <c r="Y1509" s="33"/>
      <c r="Z1509" s="33"/>
      <c r="AA1509" s="34"/>
      <c r="AB1509" s="52"/>
      <c r="AC1509" s="34"/>
      <c r="AD1509" s="52"/>
      <c r="AE1509" s="35"/>
      <c r="AF1509" s="35"/>
      <c r="AG1509" s="35"/>
      <c r="AH1509" s="35"/>
      <c r="AI1509" s="54"/>
      <c r="AJ1509" s="54"/>
      <c r="AK1509" s="54"/>
      <c r="AL1509" s="54"/>
      <c r="AM1509" s="54"/>
      <c r="AN1509" s="54"/>
      <c r="AO1509" s="54"/>
      <c r="AP1509" s="54"/>
      <c r="AQ1509" s="54"/>
      <c r="AR1509" s="36"/>
      <c r="AS1509" s="116"/>
      <c r="AT1509" s="37"/>
      <c r="AU1509" s="37"/>
      <c r="AV1509" s="16"/>
      <c r="AW1509" s="16"/>
      <c r="AX1509" s="40"/>
      <c r="AY1509" s="40"/>
      <c r="AZ1509" s="40"/>
      <c r="BA1509" s="40"/>
      <c r="BB1509" s="40"/>
      <c r="BC1509" s="40"/>
      <c r="BD1509" s="40"/>
      <c r="BE1509" s="40"/>
      <c r="BF1509" s="40"/>
      <c r="BG1509" s="40"/>
      <c r="BH1509" s="119"/>
      <c r="BI1509" s="119"/>
      <c r="BJ1509" s="41"/>
      <c r="BK1509" s="41"/>
      <c r="BL1509" s="41"/>
      <c r="BM1509" s="41"/>
      <c r="BN1509" s="41"/>
      <c r="BO1509" s="41"/>
      <c r="BP1509" s="41"/>
      <c r="BQ1509" s="41"/>
      <c r="BR1509" s="41"/>
      <c r="BS1509" s="41"/>
      <c r="BT1509" s="114"/>
      <c r="BU1509" s="114"/>
      <c r="BV1509" s="114"/>
      <c r="BW1509" s="114"/>
      <c r="BX1509" s="14"/>
      <c r="BY1509" s="14"/>
      <c r="BZ1509" s="15"/>
      <c r="CA1509" s="263"/>
      <c r="CB1509" s="263"/>
      <c r="CC1509" s="263"/>
      <c r="CD1509" s="263"/>
      <c r="CE1509" s="264"/>
      <c r="CF1509" s="264"/>
      <c r="CG1509" s="264"/>
      <c r="CH1509" s="2"/>
    </row>
    <row r="1510" spans="1:86" s="1" customFormat="1" x14ac:dyDescent="0.2">
      <c r="A1510" s="28"/>
      <c r="B1510" s="28"/>
      <c r="C1510" s="28"/>
      <c r="D1510" s="29"/>
      <c r="E1510" s="29"/>
      <c r="F1510" s="111"/>
      <c r="G1510" s="111"/>
      <c r="H1510" s="107"/>
      <c r="I1510" s="115"/>
      <c r="J1510" s="115"/>
      <c r="K1510" s="107"/>
      <c r="L1510" s="115"/>
      <c r="M1510" s="115"/>
      <c r="N1510" s="115"/>
      <c r="O1510" s="115"/>
      <c r="P1510" s="115"/>
      <c r="Q1510" s="30"/>
      <c r="R1510" s="109"/>
      <c r="S1510" s="30"/>
      <c r="T1510" s="30"/>
      <c r="U1510" s="31"/>
      <c r="V1510" s="30"/>
      <c r="W1510" s="30"/>
      <c r="X1510" s="32"/>
      <c r="Y1510" s="33"/>
      <c r="Z1510" s="33"/>
      <c r="AA1510" s="34"/>
      <c r="AB1510" s="52"/>
      <c r="AC1510" s="34"/>
      <c r="AD1510" s="52"/>
      <c r="AE1510" s="35"/>
      <c r="AF1510" s="35"/>
      <c r="AG1510" s="35"/>
      <c r="AH1510" s="35"/>
      <c r="AI1510" s="54"/>
      <c r="AJ1510" s="54"/>
      <c r="AK1510" s="54"/>
      <c r="AL1510" s="54"/>
      <c r="AM1510" s="54"/>
      <c r="AN1510" s="54"/>
      <c r="AO1510" s="54"/>
      <c r="AP1510" s="54"/>
      <c r="AQ1510" s="54"/>
      <c r="AR1510" s="36"/>
      <c r="AS1510" s="116"/>
      <c r="AT1510" s="37"/>
      <c r="AU1510" s="37"/>
      <c r="AV1510" s="16"/>
      <c r="AW1510" s="16"/>
      <c r="AX1510" s="40"/>
      <c r="AY1510" s="40"/>
      <c r="AZ1510" s="40"/>
      <c r="BA1510" s="40"/>
      <c r="BB1510" s="40"/>
      <c r="BC1510" s="40"/>
      <c r="BD1510" s="40"/>
      <c r="BE1510" s="40"/>
      <c r="BF1510" s="40"/>
      <c r="BG1510" s="40"/>
      <c r="BH1510" s="119"/>
      <c r="BI1510" s="119"/>
      <c r="BJ1510" s="41"/>
      <c r="BK1510" s="41"/>
      <c r="BL1510" s="41"/>
      <c r="BM1510" s="41"/>
      <c r="BN1510" s="41"/>
      <c r="BO1510" s="41"/>
      <c r="BP1510" s="41"/>
      <c r="BQ1510" s="41"/>
      <c r="BR1510" s="41"/>
      <c r="BS1510" s="41"/>
      <c r="BT1510" s="114"/>
      <c r="BU1510" s="114"/>
      <c r="BV1510" s="114"/>
      <c r="BW1510" s="114"/>
      <c r="BX1510" s="14"/>
      <c r="BY1510" s="14"/>
      <c r="BZ1510" s="15"/>
      <c r="CA1510" s="263"/>
      <c r="CB1510" s="263"/>
      <c r="CC1510" s="263"/>
      <c r="CD1510" s="263"/>
      <c r="CE1510" s="264"/>
      <c r="CF1510" s="264"/>
      <c r="CG1510" s="264"/>
      <c r="CH1510" s="2"/>
    </row>
    <row r="1511" spans="1:86" s="1" customFormat="1" x14ac:dyDescent="0.2">
      <c r="A1511" s="28"/>
      <c r="B1511" s="28"/>
      <c r="C1511" s="28"/>
      <c r="D1511" s="29"/>
      <c r="E1511" s="29"/>
      <c r="F1511" s="111"/>
      <c r="G1511" s="111"/>
      <c r="H1511" s="107"/>
      <c r="I1511" s="115"/>
      <c r="J1511" s="115"/>
      <c r="K1511" s="107"/>
      <c r="L1511" s="115"/>
      <c r="M1511" s="115"/>
      <c r="N1511" s="115"/>
      <c r="O1511" s="115"/>
      <c r="P1511" s="115"/>
      <c r="Q1511" s="30"/>
      <c r="R1511" s="109"/>
      <c r="S1511" s="30"/>
      <c r="T1511" s="30"/>
      <c r="U1511" s="31"/>
      <c r="V1511" s="30"/>
      <c r="W1511" s="30"/>
      <c r="X1511" s="32"/>
      <c r="Y1511" s="33"/>
      <c r="Z1511" s="33"/>
      <c r="AA1511" s="34"/>
      <c r="AB1511" s="52"/>
      <c r="AC1511" s="34"/>
      <c r="AD1511" s="52"/>
      <c r="AE1511" s="35"/>
      <c r="AF1511" s="35"/>
      <c r="AG1511" s="35"/>
      <c r="AH1511" s="35"/>
      <c r="AI1511" s="54"/>
      <c r="AJ1511" s="54"/>
      <c r="AK1511" s="54"/>
      <c r="AL1511" s="54"/>
      <c r="AM1511" s="54"/>
      <c r="AN1511" s="54"/>
      <c r="AO1511" s="54"/>
      <c r="AP1511" s="54"/>
      <c r="AQ1511" s="54"/>
      <c r="AR1511" s="36"/>
      <c r="AS1511" s="116"/>
      <c r="AT1511" s="37"/>
      <c r="AU1511" s="37"/>
      <c r="AV1511" s="16"/>
      <c r="AW1511" s="16"/>
      <c r="AX1511" s="40"/>
      <c r="AY1511" s="40"/>
      <c r="AZ1511" s="40"/>
      <c r="BA1511" s="40"/>
      <c r="BB1511" s="40"/>
      <c r="BC1511" s="40"/>
      <c r="BD1511" s="40"/>
      <c r="BE1511" s="40"/>
      <c r="BF1511" s="40"/>
      <c r="BG1511" s="40"/>
      <c r="BH1511" s="119"/>
      <c r="BI1511" s="119"/>
      <c r="BJ1511" s="41"/>
      <c r="BK1511" s="41"/>
      <c r="BL1511" s="41"/>
      <c r="BM1511" s="41"/>
      <c r="BN1511" s="41"/>
      <c r="BO1511" s="41"/>
      <c r="BP1511" s="41"/>
      <c r="BQ1511" s="41"/>
      <c r="BR1511" s="41"/>
      <c r="BS1511" s="41"/>
      <c r="BT1511" s="114"/>
      <c r="BU1511" s="114"/>
      <c r="BV1511" s="114"/>
      <c r="BW1511" s="114"/>
      <c r="BX1511" s="14"/>
      <c r="BY1511" s="14"/>
      <c r="BZ1511" s="15"/>
      <c r="CA1511" s="263"/>
      <c r="CB1511" s="263"/>
      <c r="CC1511" s="263"/>
      <c r="CD1511" s="263"/>
      <c r="CE1511" s="264"/>
      <c r="CF1511" s="264"/>
      <c r="CG1511" s="264"/>
      <c r="CH1511" s="2"/>
    </row>
    <row r="1512" spans="1:86" s="1" customFormat="1" x14ac:dyDescent="0.2">
      <c r="A1512" s="28"/>
      <c r="B1512" s="28"/>
      <c r="C1512" s="28"/>
      <c r="D1512" s="29"/>
      <c r="E1512" s="29"/>
      <c r="F1512" s="111"/>
      <c r="G1512" s="111"/>
      <c r="H1512" s="107"/>
      <c r="I1512" s="115"/>
      <c r="J1512" s="115"/>
      <c r="K1512" s="107"/>
      <c r="L1512" s="115"/>
      <c r="M1512" s="115"/>
      <c r="N1512" s="115"/>
      <c r="O1512" s="115"/>
      <c r="P1512" s="115"/>
      <c r="Q1512" s="30"/>
      <c r="R1512" s="109"/>
      <c r="S1512" s="30"/>
      <c r="T1512" s="30"/>
      <c r="U1512" s="31"/>
      <c r="V1512" s="30"/>
      <c r="W1512" s="30"/>
      <c r="X1512" s="32"/>
      <c r="Y1512" s="33"/>
      <c r="Z1512" s="33"/>
      <c r="AA1512" s="34"/>
      <c r="AB1512" s="52"/>
      <c r="AC1512" s="34"/>
      <c r="AD1512" s="52"/>
      <c r="AE1512" s="35"/>
      <c r="AF1512" s="35"/>
      <c r="AG1512" s="35"/>
      <c r="AH1512" s="35"/>
      <c r="AI1512" s="54"/>
      <c r="AJ1512" s="54"/>
      <c r="AK1512" s="54"/>
      <c r="AL1512" s="54"/>
      <c r="AM1512" s="54"/>
      <c r="AN1512" s="54"/>
      <c r="AO1512" s="54"/>
      <c r="AP1512" s="54"/>
      <c r="AQ1512" s="54"/>
      <c r="AR1512" s="36"/>
      <c r="AS1512" s="116"/>
      <c r="AT1512" s="37"/>
      <c r="AU1512" s="37"/>
      <c r="AV1512" s="16"/>
      <c r="AW1512" s="16"/>
      <c r="AX1512" s="40"/>
      <c r="AY1512" s="40"/>
      <c r="AZ1512" s="40"/>
      <c r="BA1512" s="40"/>
      <c r="BB1512" s="40"/>
      <c r="BC1512" s="40"/>
      <c r="BD1512" s="40"/>
      <c r="BE1512" s="40"/>
      <c r="BF1512" s="40"/>
      <c r="BG1512" s="40"/>
      <c r="BH1512" s="119"/>
      <c r="BI1512" s="119"/>
      <c r="BJ1512" s="41"/>
      <c r="BK1512" s="41"/>
      <c r="BL1512" s="41"/>
      <c r="BM1512" s="41"/>
      <c r="BN1512" s="41"/>
      <c r="BO1512" s="41"/>
      <c r="BP1512" s="41"/>
      <c r="BQ1512" s="41"/>
      <c r="BR1512" s="41"/>
      <c r="BS1512" s="41"/>
      <c r="BT1512" s="114"/>
      <c r="BU1512" s="114"/>
      <c r="BV1512" s="114"/>
      <c r="BW1512" s="114"/>
      <c r="BX1512" s="14"/>
      <c r="BY1512" s="14"/>
      <c r="BZ1512" s="15"/>
      <c r="CA1512" s="263"/>
      <c r="CB1512" s="263"/>
      <c r="CC1512" s="263"/>
      <c r="CD1512" s="263"/>
      <c r="CE1512" s="264"/>
      <c r="CF1512" s="264"/>
      <c r="CG1512" s="264"/>
      <c r="CH1512" s="2"/>
    </row>
    <row r="1513" spans="1:86" s="1" customFormat="1" x14ac:dyDescent="0.2">
      <c r="A1513" s="28"/>
      <c r="B1513" s="28"/>
      <c r="C1513" s="28"/>
      <c r="D1513" s="29"/>
      <c r="E1513" s="29"/>
      <c r="F1513" s="111"/>
      <c r="G1513" s="111"/>
      <c r="H1513" s="107"/>
      <c r="I1513" s="115"/>
      <c r="J1513" s="115"/>
      <c r="K1513" s="107"/>
      <c r="L1513" s="115"/>
      <c r="M1513" s="115"/>
      <c r="N1513" s="115"/>
      <c r="O1513" s="115"/>
      <c r="P1513" s="115"/>
      <c r="Q1513" s="30"/>
      <c r="R1513" s="109"/>
      <c r="S1513" s="30"/>
      <c r="T1513" s="30"/>
      <c r="U1513" s="31"/>
      <c r="V1513" s="30"/>
      <c r="W1513" s="30"/>
      <c r="X1513" s="32"/>
      <c r="Y1513" s="33"/>
      <c r="Z1513" s="33"/>
      <c r="AA1513" s="34"/>
      <c r="AB1513" s="52"/>
      <c r="AC1513" s="34"/>
      <c r="AD1513" s="52"/>
      <c r="AE1513" s="35"/>
      <c r="AF1513" s="35"/>
      <c r="AG1513" s="35"/>
      <c r="AH1513" s="35"/>
      <c r="AI1513" s="54"/>
      <c r="AJ1513" s="54"/>
      <c r="AK1513" s="54"/>
      <c r="AL1513" s="54"/>
      <c r="AM1513" s="54"/>
      <c r="AN1513" s="54"/>
      <c r="AO1513" s="54"/>
      <c r="AP1513" s="54"/>
      <c r="AQ1513" s="54"/>
      <c r="AR1513" s="36"/>
      <c r="AS1513" s="116"/>
      <c r="AT1513" s="37"/>
      <c r="AU1513" s="37"/>
      <c r="AV1513" s="16"/>
      <c r="AW1513" s="16"/>
      <c r="AX1513" s="40"/>
      <c r="AY1513" s="40"/>
      <c r="AZ1513" s="40"/>
      <c r="BA1513" s="40"/>
      <c r="BB1513" s="40"/>
      <c r="BC1513" s="40"/>
      <c r="BD1513" s="40"/>
      <c r="BE1513" s="40"/>
      <c r="BF1513" s="40"/>
      <c r="BG1513" s="40"/>
      <c r="BH1513" s="119"/>
      <c r="BI1513" s="119"/>
      <c r="BJ1513" s="41"/>
      <c r="BK1513" s="41"/>
      <c r="BL1513" s="41"/>
      <c r="BM1513" s="41"/>
      <c r="BN1513" s="41"/>
      <c r="BO1513" s="41"/>
      <c r="BP1513" s="41"/>
      <c r="BQ1513" s="41"/>
      <c r="BR1513" s="41"/>
      <c r="BS1513" s="41"/>
      <c r="BT1513" s="114"/>
      <c r="BU1513" s="114"/>
      <c r="BV1513" s="114"/>
      <c r="BW1513" s="114"/>
      <c r="BX1513" s="14"/>
      <c r="BY1513" s="14"/>
      <c r="BZ1513" s="15"/>
      <c r="CA1513" s="263"/>
      <c r="CB1513" s="263"/>
      <c r="CC1513" s="263"/>
      <c r="CD1513" s="263"/>
      <c r="CE1513" s="264"/>
      <c r="CF1513" s="264"/>
      <c r="CG1513" s="264"/>
      <c r="CH1513" s="2"/>
    </row>
    <row r="1514" spans="1:86" s="1" customFormat="1" x14ac:dyDescent="0.2">
      <c r="A1514" s="28"/>
      <c r="B1514" s="28"/>
      <c r="C1514" s="28"/>
      <c r="D1514" s="29"/>
      <c r="E1514" s="29"/>
      <c r="F1514" s="111"/>
      <c r="G1514" s="111"/>
      <c r="H1514" s="107"/>
      <c r="I1514" s="115"/>
      <c r="J1514" s="115"/>
      <c r="K1514" s="107"/>
      <c r="L1514" s="115"/>
      <c r="M1514" s="115"/>
      <c r="N1514" s="115"/>
      <c r="O1514" s="115"/>
      <c r="P1514" s="115"/>
      <c r="Q1514" s="30"/>
      <c r="R1514" s="109"/>
      <c r="S1514" s="30"/>
      <c r="T1514" s="30"/>
      <c r="U1514" s="31"/>
      <c r="V1514" s="30"/>
      <c r="W1514" s="30"/>
      <c r="X1514" s="32"/>
      <c r="Y1514" s="33"/>
      <c r="Z1514" s="33"/>
      <c r="AA1514" s="34"/>
      <c r="AB1514" s="52"/>
      <c r="AC1514" s="34"/>
      <c r="AD1514" s="52"/>
      <c r="AE1514" s="35"/>
      <c r="AF1514" s="35"/>
      <c r="AG1514" s="35"/>
      <c r="AH1514" s="35"/>
      <c r="AI1514" s="54"/>
      <c r="AJ1514" s="54"/>
      <c r="AK1514" s="54"/>
      <c r="AL1514" s="54"/>
      <c r="AM1514" s="54"/>
      <c r="AN1514" s="54"/>
      <c r="AO1514" s="54"/>
      <c r="AP1514" s="54"/>
      <c r="AQ1514" s="54"/>
      <c r="AR1514" s="36"/>
      <c r="AS1514" s="116"/>
      <c r="AT1514" s="37"/>
      <c r="AU1514" s="37"/>
      <c r="AV1514" s="16"/>
      <c r="AW1514" s="16"/>
      <c r="AX1514" s="40"/>
      <c r="AY1514" s="40"/>
      <c r="AZ1514" s="40"/>
      <c r="BA1514" s="40"/>
      <c r="BB1514" s="40"/>
      <c r="BC1514" s="40"/>
      <c r="BD1514" s="40"/>
      <c r="BE1514" s="40"/>
      <c r="BF1514" s="40"/>
      <c r="BG1514" s="40"/>
      <c r="BH1514" s="119"/>
      <c r="BI1514" s="119"/>
      <c r="BJ1514" s="41"/>
      <c r="BK1514" s="41"/>
      <c r="BL1514" s="41"/>
      <c r="BM1514" s="41"/>
      <c r="BN1514" s="41"/>
      <c r="BO1514" s="41"/>
      <c r="BP1514" s="41"/>
      <c r="BQ1514" s="41"/>
      <c r="BR1514" s="41"/>
      <c r="BS1514" s="41"/>
      <c r="BT1514" s="114"/>
      <c r="BU1514" s="114"/>
      <c r="BV1514" s="114"/>
      <c r="BW1514" s="114"/>
      <c r="BX1514" s="14"/>
      <c r="BY1514" s="14"/>
      <c r="BZ1514" s="15"/>
      <c r="CA1514" s="263"/>
      <c r="CB1514" s="263"/>
      <c r="CC1514" s="263"/>
      <c r="CD1514" s="263"/>
      <c r="CE1514" s="264"/>
      <c r="CF1514" s="264"/>
      <c r="CG1514" s="264"/>
      <c r="CH1514" s="2"/>
    </row>
    <row r="1515" spans="1:86" s="1" customFormat="1" x14ac:dyDescent="0.2">
      <c r="A1515" s="28"/>
      <c r="B1515" s="28"/>
      <c r="C1515" s="28"/>
      <c r="D1515" s="29"/>
      <c r="E1515" s="29"/>
      <c r="F1515" s="111"/>
      <c r="G1515" s="111"/>
      <c r="H1515" s="107"/>
      <c r="I1515" s="115"/>
      <c r="J1515" s="115"/>
      <c r="K1515" s="107"/>
      <c r="L1515" s="115"/>
      <c r="M1515" s="115"/>
      <c r="N1515" s="115"/>
      <c r="O1515" s="115"/>
      <c r="P1515" s="115"/>
      <c r="Q1515" s="30"/>
      <c r="R1515" s="109"/>
      <c r="S1515" s="30"/>
      <c r="T1515" s="30"/>
      <c r="U1515" s="31"/>
      <c r="V1515" s="30"/>
      <c r="W1515" s="30"/>
      <c r="X1515" s="32"/>
      <c r="Y1515" s="33"/>
      <c r="Z1515" s="33"/>
      <c r="AA1515" s="34"/>
      <c r="AB1515" s="52"/>
      <c r="AC1515" s="34"/>
      <c r="AD1515" s="52"/>
      <c r="AE1515" s="35"/>
      <c r="AF1515" s="35"/>
      <c r="AG1515" s="35"/>
      <c r="AH1515" s="35"/>
      <c r="AI1515" s="54"/>
      <c r="AJ1515" s="54"/>
      <c r="AK1515" s="54"/>
      <c r="AL1515" s="54"/>
      <c r="AM1515" s="54"/>
      <c r="AN1515" s="54"/>
      <c r="AO1515" s="54"/>
      <c r="AP1515" s="54"/>
      <c r="AQ1515" s="54"/>
      <c r="AR1515" s="36"/>
      <c r="AS1515" s="116"/>
      <c r="AT1515" s="37"/>
      <c r="AU1515" s="37"/>
      <c r="AV1515" s="16"/>
      <c r="AW1515" s="16"/>
      <c r="AX1515" s="40"/>
      <c r="AY1515" s="40"/>
      <c r="AZ1515" s="40"/>
      <c r="BA1515" s="40"/>
      <c r="BB1515" s="40"/>
      <c r="BC1515" s="40"/>
      <c r="BD1515" s="40"/>
      <c r="BE1515" s="40"/>
      <c r="BF1515" s="40"/>
      <c r="BG1515" s="40"/>
      <c r="BH1515" s="119"/>
      <c r="BI1515" s="119"/>
      <c r="BJ1515" s="41"/>
      <c r="BK1515" s="41"/>
      <c r="BL1515" s="41"/>
      <c r="BM1515" s="41"/>
      <c r="BN1515" s="41"/>
      <c r="BO1515" s="41"/>
      <c r="BP1515" s="41"/>
      <c r="BQ1515" s="41"/>
      <c r="BR1515" s="41"/>
      <c r="BS1515" s="41"/>
      <c r="BT1515" s="114"/>
      <c r="BU1515" s="114"/>
      <c r="BV1515" s="114"/>
      <c r="BW1515" s="114"/>
      <c r="BX1515" s="14"/>
      <c r="BY1515" s="14"/>
      <c r="BZ1515" s="15"/>
      <c r="CA1515" s="263"/>
      <c r="CB1515" s="263"/>
      <c r="CC1515" s="263"/>
      <c r="CD1515" s="263"/>
      <c r="CE1515" s="264"/>
      <c r="CF1515" s="264"/>
      <c r="CG1515" s="264"/>
      <c r="CH1515" s="2"/>
    </row>
    <row r="1516" spans="1:86" s="1" customFormat="1" x14ac:dyDescent="0.2">
      <c r="A1516" s="28"/>
      <c r="B1516" s="28"/>
      <c r="C1516" s="28"/>
      <c r="D1516" s="29"/>
      <c r="E1516" s="29"/>
      <c r="F1516" s="111"/>
      <c r="G1516" s="111"/>
      <c r="H1516" s="107"/>
      <c r="I1516" s="115"/>
      <c r="J1516" s="115"/>
      <c r="K1516" s="107"/>
      <c r="L1516" s="115"/>
      <c r="M1516" s="115"/>
      <c r="N1516" s="115"/>
      <c r="O1516" s="115"/>
      <c r="P1516" s="115"/>
      <c r="Q1516" s="30"/>
      <c r="R1516" s="109"/>
      <c r="S1516" s="30"/>
      <c r="T1516" s="30"/>
      <c r="U1516" s="31"/>
      <c r="V1516" s="30"/>
      <c r="W1516" s="30"/>
      <c r="X1516" s="32"/>
      <c r="Y1516" s="33"/>
      <c r="Z1516" s="33"/>
      <c r="AA1516" s="34"/>
      <c r="AB1516" s="52"/>
      <c r="AC1516" s="34"/>
      <c r="AD1516" s="52"/>
      <c r="AE1516" s="35"/>
      <c r="AF1516" s="35"/>
      <c r="AG1516" s="35"/>
      <c r="AH1516" s="35"/>
      <c r="AI1516" s="54"/>
      <c r="AJ1516" s="54"/>
      <c r="AK1516" s="54"/>
      <c r="AL1516" s="54"/>
      <c r="AM1516" s="54"/>
      <c r="AN1516" s="54"/>
      <c r="AO1516" s="54"/>
      <c r="AP1516" s="54"/>
      <c r="AQ1516" s="54"/>
      <c r="AR1516" s="36"/>
      <c r="AS1516" s="116"/>
      <c r="AT1516" s="37"/>
      <c r="AU1516" s="37"/>
      <c r="AV1516" s="16"/>
      <c r="AW1516" s="16"/>
      <c r="AX1516" s="40"/>
      <c r="AY1516" s="40"/>
      <c r="AZ1516" s="40"/>
      <c r="BA1516" s="40"/>
      <c r="BB1516" s="40"/>
      <c r="BC1516" s="40"/>
      <c r="BD1516" s="40"/>
      <c r="BE1516" s="40"/>
      <c r="BF1516" s="40"/>
      <c r="BG1516" s="40"/>
      <c r="BH1516" s="119"/>
      <c r="BI1516" s="119"/>
      <c r="BJ1516" s="41"/>
      <c r="BK1516" s="41"/>
      <c r="BL1516" s="41"/>
      <c r="BM1516" s="41"/>
      <c r="BN1516" s="41"/>
      <c r="BO1516" s="41"/>
      <c r="BP1516" s="41"/>
      <c r="BQ1516" s="41"/>
      <c r="BR1516" s="41"/>
      <c r="BS1516" s="41"/>
      <c r="BT1516" s="114"/>
      <c r="BU1516" s="114"/>
      <c r="BV1516" s="114"/>
      <c r="BW1516" s="114"/>
      <c r="BX1516" s="14"/>
      <c r="BY1516" s="14"/>
      <c r="BZ1516" s="15"/>
      <c r="CA1516" s="263"/>
      <c r="CB1516" s="263"/>
      <c r="CC1516" s="263"/>
      <c r="CD1516" s="263"/>
      <c r="CE1516" s="264"/>
      <c r="CF1516" s="264"/>
      <c r="CG1516" s="264"/>
      <c r="CH1516" s="2"/>
    </row>
    <row r="1517" spans="1:86" s="1" customFormat="1" x14ac:dyDescent="0.2">
      <c r="A1517" s="28"/>
      <c r="B1517" s="28"/>
      <c r="C1517" s="28"/>
      <c r="D1517" s="29"/>
      <c r="E1517" s="29"/>
      <c r="F1517" s="111"/>
      <c r="G1517" s="111"/>
      <c r="H1517" s="107"/>
      <c r="I1517" s="115"/>
      <c r="J1517" s="115"/>
      <c r="K1517" s="107"/>
      <c r="L1517" s="115"/>
      <c r="M1517" s="115"/>
      <c r="N1517" s="115"/>
      <c r="O1517" s="115"/>
      <c r="P1517" s="115"/>
      <c r="Q1517" s="30"/>
      <c r="R1517" s="109"/>
      <c r="S1517" s="30"/>
      <c r="T1517" s="30"/>
      <c r="U1517" s="31"/>
      <c r="V1517" s="30"/>
      <c r="W1517" s="30"/>
      <c r="X1517" s="32"/>
      <c r="Y1517" s="33"/>
      <c r="Z1517" s="33"/>
      <c r="AA1517" s="34"/>
      <c r="AB1517" s="52"/>
      <c r="AC1517" s="34"/>
      <c r="AD1517" s="52"/>
      <c r="AE1517" s="35"/>
      <c r="AF1517" s="35"/>
      <c r="AG1517" s="35"/>
      <c r="AH1517" s="35"/>
      <c r="AI1517" s="54"/>
      <c r="AJ1517" s="54"/>
      <c r="AK1517" s="54"/>
      <c r="AL1517" s="54"/>
      <c r="AM1517" s="54"/>
      <c r="AN1517" s="54"/>
      <c r="AO1517" s="54"/>
      <c r="AP1517" s="54"/>
      <c r="AQ1517" s="54"/>
      <c r="AR1517" s="36"/>
      <c r="AS1517" s="116"/>
      <c r="AT1517" s="37"/>
      <c r="AU1517" s="37"/>
      <c r="AV1517" s="16"/>
      <c r="AW1517" s="16"/>
      <c r="AX1517" s="40"/>
      <c r="AY1517" s="40"/>
      <c r="AZ1517" s="40"/>
      <c r="BA1517" s="40"/>
      <c r="BB1517" s="40"/>
      <c r="BC1517" s="40"/>
      <c r="BD1517" s="40"/>
      <c r="BE1517" s="40"/>
      <c r="BF1517" s="40"/>
      <c r="BG1517" s="40"/>
      <c r="BH1517" s="119"/>
      <c r="BI1517" s="119"/>
      <c r="BJ1517" s="41"/>
      <c r="BK1517" s="41"/>
      <c r="BL1517" s="41"/>
      <c r="BM1517" s="41"/>
      <c r="BN1517" s="41"/>
      <c r="BO1517" s="41"/>
      <c r="BP1517" s="41"/>
      <c r="BQ1517" s="41"/>
      <c r="BR1517" s="41"/>
      <c r="BS1517" s="41"/>
      <c r="BT1517" s="114"/>
      <c r="BU1517" s="114"/>
      <c r="BV1517" s="114"/>
      <c r="BW1517" s="114"/>
      <c r="BX1517" s="14"/>
      <c r="BY1517" s="14"/>
      <c r="BZ1517" s="15"/>
      <c r="CA1517" s="263"/>
      <c r="CB1517" s="263"/>
      <c r="CC1517" s="263"/>
      <c r="CD1517" s="263"/>
      <c r="CE1517" s="264"/>
      <c r="CF1517" s="264"/>
      <c r="CG1517" s="264"/>
      <c r="CH1517" s="2"/>
    </row>
    <row r="1518" spans="1:86" s="1" customFormat="1" x14ac:dyDescent="0.2">
      <c r="A1518" s="28"/>
      <c r="B1518" s="28"/>
      <c r="C1518" s="28"/>
      <c r="D1518" s="29"/>
      <c r="E1518" s="29"/>
      <c r="F1518" s="111"/>
      <c r="G1518" s="111"/>
      <c r="H1518" s="107"/>
      <c r="I1518" s="115"/>
      <c r="J1518" s="115"/>
      <c r="K1518" s="107"/>
      <c r="L1518" s="115"/>
      <c r="M1518" s="115"/>
      <c r="N1518" s="115"/>
      <c r="O1518" s="115"/>
      <c r="P1518" s="115"/>
      <c r="Q1518" s="30"/>
      <c r="R1518" s="109"/>
      <c r="S1518" s="30"/>
      <c r="T1518" s="30"/>
      <c r="U1518" s="31"/>
      <c r="V1518" s="30"/>
      <c r="W1518" s="30"/>
      <c r="X1518" s="32"/>
      <c r="Y1518" s="33"/>
      <c r="Z1518" s="33"/>
      <c r="AA1518" s="34"/>
      <c r="AB1518" s="52"/>
      <c r="AC1518" s="34"/>
      <c r="AD1518" s="52"/>
      <c r="AE1518" s="35"/>
      <c r="AF1518" s="35"/>
      <c r="AG1518" s="35"/>
      <c r="AH1518" s="35"/>
      <c r="AI1518" s="54"/>
      <c r="AJ1518" s="54"/>
      <c r="AK1518" s="54"/>
      <c r="AL1518" s="54"/>
      <c r="AM1518" s="54"/>
      <c r="AN1518" s="54"/>
      <c r="AO1518" s="54"/>
      <c r="AP1518" s="54"/>
      <c r="AQ1518" s="54"/>
      <c r="AR1518" s="36"/>
      <c r="AS1518" s="116"/>
      <c r="AT1518" s="37"/>
      <c r="AU1518" s="37"/>
      <c r="AV1518" s="16"/>
      <c r="AW1518" s="16"/>
      <c r="AX1518" s="40"/>
      <c r="AY1518" s="40"/>
      <c r="AZ1518" s="40"/>
      <c r="BA1518" s="40"/>
      <c r="BB1518" s="40"/>
      <c r="BC1518" s="40"/>
      <c r="BD1518" s="40"/>
      <c r="BE1518" s="40"/>
      <c r="BF1518" s="40"/>
      <c r="BG1518" s="40"/>
      <c r="BH1518" s="119"/>
      <c r="BI1518" s="119"/>
      <c r="BJ1518" s="41"/>
      <c r="BK1518" s="41"/>
      <c r="BL1518" s="41"/>
      <c r="BM1518" s="41"/>
      <c r="BN1518" s="41"/>
      <c r="BO1518" s="41"/>
      <c r="BP1518" s="41"/>
      <c r="BQ1518" s="41"/>
      <c r="BR1518" s="41"/>
      <c r="BS1518" s="41"/>
      <c r="BT1518" s="114"/>
      <c r="BU1518" s="114"/>
      <c r="BV1518" s="114"/>
      <c r="BW1518" s="114"/>
      <c r="BX1518" s="14"/>
      <c r="BY1518" s="14"/>
      <c r="BZ1518" s="15"/>
      <c r="CA1518" s="263"/>
      <c r="CB1518" s="263"/>
      <c r="CC1518" s="263"/>
      <c r="CD1518" s="263"/>
      <c r="CE1518" s="264"/>
      <c r="CF1518" s="264"/>
      <c r="CG1518" s="264"/>
      <c r="CH1518" s="2"/>
    </row>
    <row r="1519" spans="1:86" s="1" customFormat="1" x14ac:dyDescent="0.2">
      <c r="A1519" s="28"/>
      <c r="B1519" s="28"/>
      <c r="C1519" s="28"/>
      <c r="D1519" s="29"/>
      <c r="E1519" s="29"/>
      <c r="F1519" s="111"/>
      <c r="G1519" s="111"/>
      <c r="H1519" s="107"/>
      <c r="I1519" s="115"/>
      <c r="J1519" s="115"/>
      <c r="K1519" s="107"/>
      <c r="L1519" s="115"/>
      <c r="M1519" s="115"/>
      <c r="N1519" s="115"/>
      <c r="O1519" s="115"/>
      <c r="P1519" s="115"/>
      <c r="Q1519" s="30"/>
      <c r="R1519" s="109"/>
      <c r="S1519" s="30"/>
      <c r="T1519" s="30"/>
      <c r="U1519" s="31"/>
      <c r="V1519" s="30"/>
      <c r="W1519" s="30"/>
      <c r="X1519" s="32"/>
      <c r="Y1519" s="33"/>
      <c r="Z1519" s="33"/>
      <c r="AA1519" s="34"/>
      <c r="AB1519" s="52"/>
      <c r="AC1519" s="34"/>
      <c r="AD1519" s="52"/>
      <c r="AE1519" s="35"/>
      <c r="AF1519" s="35"/>
      <c r="AG1519" s="35"/>
      <c r="AH1519" s="35"/>
      <c r="AI1519" s="54"/>
      <c r="AJ1519" s="54"/>
      <c r="AK1519" s="54"/>
      <c r="AL1519" s="54"/>
      <c r="AM1519" s="54"/>
      <c r="AN1519" s="54"/>
      <c r="AO1519" s="54"/>
      <c r="AP1519" s="54"/>
      <c r="AQ1519" s="54"/>
      <c r="AR1519" s="36"/>
      <c r="AS1519" s="116"/>
      <c r="AT1519" s="37"/>
      <c r="AU1519" s="37"/>
      <c r="AV1519" s="16"/>
      <c r="AW1519" s="16"/>
      <c r="AX1519" s="40"/>
      <c r="AY1519" s="40"/>
      <c r="AZ1519" s="40"/>
      <c r="BA1519" s="40"/>
      <c r="BB1519" s="40"/>
      <c r="BC1519" s="40"/>
      <c r="BD1519" s="40"/>
      <c r="BE1519" s="40"/>
      <c r="BF1519" s="40"/>
      <c r="BG1519" s="40"/>
      <c r="BH1519" s="119"/>
      <c r="BI1519" s="119"/>
      <c r="BJ1519" s="41"/>
      <c r="BK1519" s="41"/>
      <c r="BL1519" s="41"/>
      <c r="BM1519" s="41"/>
      <c r="BN1519" s="41"/>
      <c r="BO1519" s="41"/>
      <c r="BP1519" s="41"/>
      <c r="BQ1519" s="41"/>
      <c r="BR1519" s="41"/>
      <c r="BS1519" s="41"/>
      <c r="BT1519" s="114"/>
      <c r="BU1519" s="114"/>
      <c r="BV1519" s="114"/>
      <c r="BW1519" s="114"/>
      <c r="BX1519" s="14"/>
      <c r="BY1519" s="14"/>
      <c r="BZ1519" s="15"/>
      <c r="CA1519" s="263"/>
      <c r="CB1519" s="263"/>
      <c r="CC1519" s="263"/>
      <c r="CD1519" s="263"/>
      <c r="CE1519" s="264"/>
      <c r="CF1519" s="264"/>
      <c r="CG1519" s="264"/>
      <c r="CH1519" s="2"/>
    </row>
    <row r="1520" spans="1:86" s="1" customFormat="1" x14ac:dyDescent="0.2">
      <c r="A1520" s="28"/>
      <c r="B1520" s="28"/>
      <c r="C1520" s="28"/>
      <c r="D1520" s="29"/>
      <c r="E1520" s="29"/>
      <c r="F1520" s="111"/>
      <c r="G1520" s="111"/>
      <c r="H1520" s="107"/>
      <c r="I1520" s="115"/>
      <c r="J1520" s="115"/>
      <c r="K1520" s="107"/>
      <c r="L1520" s="115"/>
      <c r="M1520" s="115"/>
      <c r="N1520" s="115"/>
      <c r="O1520" s="115"/>
      <c r="P1520" s="115"/>
      <c r="Q1520" s="30"/>
      <c r="R1520" s="109"/>
      <c r="S1520" s="30"/>
      <c r="T1520" s="30"/>
      <c r="U1520" s="31"/>
      <c r="V1520" s="30"/>
      <c r="W1520" s="30"/>
      <c r="X1520" s="32"/>
      <c r="Y1520" s="33"/>
      <c r="Z1520" s="33"/>
      <c r="AA1520" s="34"/>
      <c r="AB1520" s="52"/>
      <c r="AC1520" s="34"/>
      <c r="AD1520" s="52"/>
      <c r="AE1520" s="35"/>
      <c r="AF1520" s="35"/>
      <c r="AG1520" s="35"/>
      <c r="AH1520" s="35"/>
      <c r="AI1520" s="54"/>
      <c r="AJ1520" s="54"/>
      <c r="AK1520" s="54"/>
      <c r="AL1520" s="54"/>
      <c r="AM1520" s="54"/>
      <c r="AN1520" s="54"/>
      <c r="AO1520" s="54"/>
      <c r="AP1520" s="54"/>
      <c r="AQ1520" s="54"/>
      <c r="AR1520" s="36"/>
      <c r="AS1520" s="116"/>
      <c r="AT1520" s="37"/>
      <c r="AU1520" s="37"/>
      <c r="AV1520" s="16"/>
      <c r="AW1520" s="16"/>
      <c r="AX1520" s="40"/>
      <c r="AY1520" s="40"/>
      <c r="AZ1520" s="40"/>
      <c r="BA1520" s="40"/>
      <c r="BB1520" s="40"/>
      <c r="BC1520" s="40"/>
      <c r="BD1520" s="40"/>
      <c r="BE1520" s="40"/>
      <c r="BF1520" s="40"/>
      <c r="BG1520" s="40"/>
      <c r="BH1520" s="119"/>
      <c r="BI1520" s="119"/>
      <c r="BJ1520" s="41"/>
      <c r="BK1520" s="41"/>
      <c r="BL1520" s="41"/>
      <c r="BM1520" s="41"/>
      <c r="BN1520" s="41"/>
      <c r="BO1520" s="41"/>
      <c r="BP1520" s="41"/>
      <c r="BQ1520" s="41"/>
      <c r="BR1520" s="41"/>
      <c r="BS1520" s="41"/>
      <c r="BT1520" s="114"/>
      <c r="BU1520" s="114"/>
      <c r="BV1520" s="114"/>
      <c r="BW1520" s="114"/>
      <c r="BX1520" s="14"/>
      <c r="BY1520" s="14"/>
      <c r="BZ1520" s="15"/>
      <c r="CA1520" s="263"/>
      <c r="CB1520" s="263"/>
      <c r="CC1520" s="263"/>
      <c r="CD1520" s="263"/>
      <c r="CE1520" s="264"/>
      <c r="CF1520" s="264"/>
      <c r="CG1520" s="264"/>
      <c r="CH1520" s="2"/>
    </row>
    <row r="1521" spans="1:86" s="1" customFormat="1" x14ac:dyDescent="0.2">
      <c r="A1521" s="28"/>
      <c r="B1521" s="28"/>
      <c r="C1521" s="28"/>
      <c r="D1521" s="29"/>
      <c r="E1521" s="29"/>
      <c r="F1521" s="111"/>
      <c r="G1521" s="111"/>
      <c r="H1521" s="107"/>
      <c r="I1521" s="115"/>
      <c r="J1521" s="115"/>
      <c r="K1521" s="107"/>
      <c r="L1521" s="115"/>
      <c r="M1521" s="115"/>
      <c r="N1521" s="115"/>
      <c r="O1521" s="115"/>
      <c r="P1521" s="115"/>
      <c r="Q1521" s="30"/>
      <c r="R1521" s="109"/>
      <c r="S1521" s="30"/>
      <c r="T1521" s="30"/>
      <c r="U1521" s="31"/>
      <c r="V1521" s="30"/>
      <c r="W1521" s="30"/>
      <c r="X1521" s="32"/>
      <c r="Y1521" s="33"/>
      <c r="Z1521" s="33"/>
      <c r="AA1521" s="34"/>
      <c r="AB1521" s="52"/>
      <c r="AC1521" s="34"/>
      <c r="AD1521" s="52"/>
      <c r="AE1521" s="35"/>
      <c r="AF1521" s="35"/>
      <c r="AG1521" s="35"/>
      <c r="AH1521" s="35"/>
      <c r="AI1521" s="54"/>
      <c r="AJ1521" s="54"/>
      <c r="AK1521" s="54"/>
      <c r="AL1521" s="54"/>
      <c r="AM1521" s="54"/>
      <c r="AN1521" s="54"/>
      <c r="AO1521" s="54"/>
      <c r="AP1521" s="54"/>
      <c r="AQ1521" s="54"/>
      <c r="AR1521" s="36"/>
      <c r="AS1521" s="116"/>
      <c r="AT1521" s="37"/>
      <c r="AU1521" s="37"/>
      <c r="AV1521" s="16"/>
      <c r="AW1521" s="16"/>
      <c r="AX1521" s="40"/>
      <c r="AY1521" s="40"/>
      <c r="AZ1521" s="40"/>
      <c r="BA1521" s="40"/>
      <c r="BB1521" s="40"/>
      <c r="BC1521" s="40"/>
      <c r="BD1521" s="40"/>
      <c r="BE1521" s="40"/>
      <c r="BF1521" s="40"/>
      <c r="BG1521" s="40"/>
      <c r="BH1521" s="119"/>
      <c r="BI1521" s="119"/>
      <c r="BJ1521" s="41"/>
      <c r="BK1521" s="41"/>
      <c r="BL1521" s="41"/>
      <c r="BM1521" s="41"/>
      <c r="BN1521" s="41"/>
      <c r="BO1521" s="41"/>
      <c r="BP1521" s="41"/>
      <c r="BQ1521" s="41"/>
      <c r="BR1521" s="41"/>
      <c r="BS1521" s="41"/>
      <c r="BT1521" s="114"/>
      <c r="BU1521" s="114"/>
      <c r="BV1521" s="114"/>
      <c r="BW1521" s="114"/>
      <c r="BX1521" s="14"/>
      <c r="BY1521" s="14"/>
      <c r="BZ1521" s="15"/>
      <c r="CA1521" s="263"/>
      <c r="CB1521" s="263"/>
      <c r="CC1521" s="263"/>
      <c r="CD1521" s="263"/>
      <c r="CE1521" s="264"/>
      <c r="CF1521" s="264"/>
      <c r="CG1521" s="264"/>
      <c r="CH1521" s="2"/>
    </row>
    <row r="1522" spans="1:86" s="1" customFormat="1" x14ac:dyDescent="0.2">
      <c r="A1522" s="28"/>
      <c r="B1522" s="28"/>
      <c r="C1522" s="28"/>
      <c r="D1522" s="29"/>
      <c r="E1522" s="29"/>
      <c r="F1522" s="111"/>
      <c r="G1522" s="111"/>
      <c r="H1522" s="107"/>
      <c r="I1522" s="115"/>
      <c r="J1522" s="115"/>
      <c r="K1522" s="107"/>
      <c r="L1522" s="115"/>
      <c r="M1522" s="115"/>
      <c r="N1522" s="115"/>
      <c r="O1522" s="115"/>
      <c r="P1522" s="115"/>
      <c r="Q1522" s="30"/>
      <c r="R1522" s="109"/>
      <c r="S1522" s="30"/>
      <c r="T1522" s="30"/>
      <c r="U1522" s="31"/>
      <c r="V1522" s="30"/>
      <c r="W1522" s="30"/>
      <c r="X1522" s="32"/>
      <c r="Y1522" s="33"/>
      <c r="Z1522" s="33"/>
      <c r="AA1522" s="34"/>
      <c r="AB1522" s="52"/>
      <c r="AC1522" s="34"/>
      <c r="AD1522" s="52"/>
      <c r="AE1522" s="35"/>
      <c r="AF1522" s="35"/>
      <c r="AG1522" s="35"/>
      <c r="AH1522" s="35"/>
      <c r="AI1522" s="54"/>
      <c r="AJ1522" s="54"/>
      <c r="AK1522" s="54"/>
      <c r="AL1522" s="54"/>
      <c r="AM1522" s="54"/>
      <c r="AN1522" s="54"/>
      <c r="AO1522" s="54"/>
      <c r="AP1522" s="54"/>
      <c r="AQ1522" s="54"/>
      <c r="AR1522" s="36"/>
      <c r="AS1522" s="116"/>
      <c r="AT1522" s="37"/>
      <c r="AU1522" s="37"/>
      <c r="AV1522" s="16"/>
      <c r="AW1522" s="16"/>
      <c r="AX1522" s="40"/>
      <c r="AY1522" s="40"/>
      <c r="AZ1522" s="40"/>
      <c r="BA1522" s="40"/>
      <c r="BB1522" s="40"/>
      <c r="BC1522" s="40"/>
      <c r="BD1522" s="40"/>
      <c r="BE1522" s="40"/>
      <c r="BF1522" s="40"/>
      <c r="BG1522" s="40"/>
      <c r="BH1522" s="119"/>
      <c r="BI1522" s="119"/>
      <c r="BJ1522" s="41"/>
      <c r="BK1522" s="41"/>
      <c r="BL1522" s="41"/>
      <c r="BM1522" s="41"/>
      <c r="BN1522" s="41"/>
      <c r="BO1522" s="41"/>
      <c r="BP1522" s="41"/>
      <c r="BQ1522" s="41"/>
      <c r="BR1522" s="41"/>
      <c r="BS1522" s="41"/>
      <c r="BT1522" s="114"/>
      <c r="BU1522" s="114"/>
      <c r="BV1522" s="114"/>
      <c r="BW1522" s="114"/>
      <c r="BX1522" s="14"/>
      <c r="BY1522" s="14"/>
      <c r="BZ1522" s="15"/>
      <c r="CA1522" s="263"/>
      <c r="CB1522" s="263"/>
      <c r="CC1522" s="263"/>
      <c r="CD1522" s="263"/>
      <c r="CE1522" s="264"/>
      <c r="CF1522" s="264"/>
      <c r="CG1522" s="264"/>
      <c r="CH1522" s="2"/>
    </row>
    <row r="1523" spans="1:86" s="1" customFormat="1" x14ac:dyDescent="0.2">
      <c r="A1523" s="28"/>
      <c r="B1523" s="28"/>
      <c r="C1523" s="28"/>
      <c r="D1523" s="29"/>
      <c r="E1523" s="29"/>
      <c r="F1523" s="111"/>
      <c r="G1523" s="111"/>
      <c r="H1523" s="107"/>
      <c r="I1523" s="115"/>
      <c r="J1523" s="115"/>
      <c r="K1523" s="107"/>
      <c r="L1523" s="115"/>
      <c r="M1523" s="115"/>
      <c r="N1523" s="115"/>
      <c r="O1523" s="115"/>
      <c r="P1523" s="115"/>
      <c r="Q1523" s="30"/>
      <c r="R1523" s="109"/>
      <c r="S1523" s="30"/>
      <c r="T1523" s="30"/>
      <c r="U1523" s="31"/>
      <c r="V1523" s="30"/>
      <c r="W1523" s="30"/>
      <c r="X1523" s="32"/>
      <c r="Y1523" s="33"/>
      <c r="Z1523" s="33"/>
      <c r="AA1523" s="34"/>
      <c r="AB1523" s="52"/>
      <c r="AC1523" s="34"/>
      <c r="AD1523" s="52"/>
      <c r="AE1523" s="35"/>
      <c r="AF1523" s="35"/>
      <c r="AG1523" s="35"/>
      <c r="AH1523" s="35"/>
      <c r="AI1523" s="54"/>
      <c r="AJ1523" s="54"/>
      <c r="AK1523" s="54"/>
      <c r="AL1523" s="54"/>
      <c r="AM1523" s="54"/>
      <c r="AN1523" s="54"/>
      <c r="AO1523" s="54"/>
      <c r="AP1523" s="54"/>
      <c r="AQ1523" s="54"/>
      <c r="AR1523" s="36"/>
      <c r="AS1523" s="116"/>
      <c r="AT1523" s="37"/>
      <c r="AU1523" s="37"/>
      <c r="AV1523" s="16"/>
      <c r="AW1523" s="16"/>
      <c r="AX1523" s="40"/>
      <c r="AY1523" s="40"/>
      <c r="AZ1523" s="40"/>
      <c r="BA1523" s="40"/>
      <c r="BB1523" s="40"/>
      <c r="BC1523" s="40"/>
      <c r="BD1523" s="40"/>
      <c r="BE1523" s="40"/>
      <c r="BF1523" s="40"/>
      <c r="BG1523" s="40"/>
      <c r="BH1523" s="119"/>
      <c r="BI1523" s="119"/>
      <c r="BJ1523" s="41"/>
      <c r="BK1523" s="41"/>
      <c r="BL1523" s="41"/>
      <c r="BM1523" s="41"/>
      <c r="BN1523" s="41"/>
      <c r="BO1523" s="41"/>
      <c r="BP1523" s="41"/>
      <c r="BQ1523" s="41"/>
      <c r="BR1523" s="41"/>
      <c r="BS1523" s="41"/>
      <c r="BT1523" s="114"/>
      <c r="BU1523" s="114"/>
      <c r="BV1523" s="114"/>
      <c r="BW1523" s="114"/>
      <c r="BX1523" s="14"/>
      <c r="BY1523" s="14"/>
      <c r="BZ1523" s="15"/>
      <c r="CA1523" s="263"/>
      <c r="CB1523" s="263"/>
      <c r="CC1523" s="263"/>
      <c r="CD1523" s="263"/>
      <c r="CE1523" s="264"/>
      <c r="CF1523" s="264"/>
      <c r="CG1523" s="264"/>
      <c r="CH1523" s="2"/>
    </row>
    <row r="1524" spans="1:86" s="1" customFormat="1" x14ac:dyDescent="0.2">
      <c r="A1524" s="28"/>
      <c r="B1524" s="28"/>
      <c r="C1524" s="28"/>
      <c r="D1524" s="29"/>
      <c r="E1524" s="29"/>
      <c r="F1524" s="111"/>
      <c r="G1524" s="111"/>
      <c r="H1524" s="107"/>
      <c r="I1524" s="115"/>
      <c r="J1524" s="115"/>
      <c r="K1524" s="107"/>
      <c r="L1524" s="115"/>
      <c r="M1524" s="115"/>
      <c r="N1524" s="115"/>
      <c r="O1524" s="115"/>
      <c r="P1524" s="115"/>
      <c r="Q1524" s="30"/>
      <c r="R1524" s="109"/>
      <c r="S1524" s="30"/>
      <c r="T1524" s="30"/>
      <c r="U1524" s="31"/>
      <c r="V1524" s="30"/>
      <c r="W1524" s="30"/>
      <c r="X1524" s="32"/>
      <c r="Y1524" s="33"/>
      <c r="Z1524" s="33"/>
      <c r="AA1524" s="34"/>
      <c r="AB1524" s="52"/>
      <c r="AC1524" s="34"/>
      <c r="AD1524" s="52"/>
      <c r="AE1524" s="35"/>
      <c r="AF1524" s="35"/>
      <c r="AG1524" s="35"/>
      <c r="AH1524" s="35"/>
      <c r="AI1524" s="54"/>
      <c r="AJ1524" s="54"/>
      <c r="AK1524" s="54"/>
      <c r="AL1524" s="54"/>
      <c r="AM1524" s="54"/>
      <c r="AN1524" s="54"/>
      <c r="AO1524" s="54"/>
      <c r="AP1524" s="54"/>
      <c r="AQ1524" s="54"/>
      <c r="AR1524" s="36"/>
      <c r="AS1524" s="116"/>
      <c r="AT1524" s="37"/>
      <c r="AU1524" s="37"/>
      <c r="AV1524" s="16"/>
      <c r="AW1524" s="16"/>
      <c r="AX1524" s="40"/>
      <c r="AY1524" s="40"/>
      <c r="AZ1524" s="40"/>
      <c r="BA1524" s="40"/>
      <c r="BB1524" s="40"/>
      <c r="BC1524" s="40"/>
      <c r="BD1524" s="40"/>
      <c r="BE1524" s="40"/>
      <c r="BF1524" s="40"/>
      <c r="BG1524" s="40"/>
      <c r="BH1524" s="119"/>
      <c r="BI1524" s="119"/>
      <c r="BJ1524" s="41"/>
      <c r="BK1524" s="41"/>
      <c r="BL1524" s="41"/>
      <c r="BM1524" s="41"/>
      <c r="BN1524" s="41"/>
      <c r="BO1524" s="41"/>
      <c r="BP1524" s="41"/>
      <c r="BQ1524" s="41"/>
      <c r="BR1524" s="41"/>
      <c r="BS1524" s="41"/>
      <c r="BT1524" s="114"/>
      <c r="BU1524" s="114"/>
      <c r="BV1524" s="114"/>
      <c r="BW1524" s="114"/>
      <c r="BX1524" s="14"/>
      <c r="BY1524" s="14"/>
      <c r="BZ1524" s="15"/>
      <c r="CA1524" s="263"/>
      <c r="CB1524" s="263"/>
      <c r="CC1524" s="263"/>
      <c r="CD1524" s="263"/>
      <c r="CE1524" s="264"/>
      <c r="CF1524" s="264"/>
      <c r="CG1524" s="264"/>
      <c r="CH1524" s="2"/>
    </row>
    <row r="1525" spans="1:86" s="1" customFormat="1" x14ac:dyDescent="0.2">
      <c r="A1525" s="28"/>
      <c r="B1525" s="28"/>
      <c r="C1525" s="28"/>
      <c r="D1525" s="29"/>
      <c r="E1525" s="29"/>
      <c r="F1525" s="111"/>
      <c r="G1525" s="111"/>
      <c r="H1525" s="107"/>
      <c r="I1525" s="115"/>
      <c r="J1525" s="115"/>
      <c r="K1525" s="107"/>
      <c r="L1525" s="115"/>
      <c r="M1525" s="115"/>
      <c r="N1525" s="115"/>
      <c r="O1525" s="115"/>
      <c r="P1525" s="115"/>
      <c r="Q1525" s="30"/>
      <c r="R1525" s="109"/>
      <c r="S1525" s="30"/>
      <c r="T1525" s="30"/>
      <c r="U1525" s="31"/>
      <c r="V1525" s="30"/>
      <c r="W1525" s="30"/>
      <c r="X1525" s="32"/>
      <c r="Y1525" s="33"/>
      <c r="Z1525" s="33"/>
      <c r="AA1525" s="34"/>
      <c r="AB1525" s="52"/>
      <c r="AC1525" s="34"/>
      <c r="AD1525" s="52"/>
      <c r="AE1525" s="35"/>
      <c r="AF1525" s="35"/>
      <c r="AG1525" s="35"/>
      <c r="AH1525" s="35"/>
      <c r="AI1525" s="54"/>
      <c r="AJ1525" s="54"/>
      <c r="AK1525" s="54"/>
      <c r="AL1525" s="54"/>
      <c r="AM1525" s="54"/>
      <c r="AN1525" s="54"/>
      <c r="AO1525" s="54"/>
      <c r="AP1525" s="54"/>
      <c r="AQ1525" s="54"/>
      <c r="AR1525" s="36"/>
      <c r="AS1525" s="116"/>
      <c r="AT1525" s="37"/>
      <c r="AU1525" s="37"/>
      <c r="AV1525" s="16"/>
      <c r="AW1525" s="16"/>
      <c r="AX1525" s="40"/>
      <c r="AY1525" s="40"/>
      <c r="AZ1525" s="40"/>
      <c r="BA1525" s="40"/>
      <c r="BB1525" s="40"/>
      <c r="BC1525" s="40"/>
      <c r="BD1525" s="40"/>
      <c r="BE1525" s="40"/>
      <c r="BF1525" s="40"/>
      <c r="BG1525" s="40"/>
      <c r="BH1525" s="119"/>
      <c r="BI1525" s="119"/>
      <c r="BJ1525" s="41"/>
      <c r="BK1525" s="41"/>
      <c r="BL1525" s="41"/>
      <c r="BM1525" s="41"/>
      <c r="BN1525" s="41"/>
      <c r="BO1525" s="41"/>
      <c r="BP1525" s="41"/>
      <c r="BQ1525" s="41"/>
      <c r="BR1525" s="41"/>
      <c r="BS1525" s="41"/>
      <c r="BT1525" s="114"/>
      <c r="BU1525" s="114"/>
      <c r="BV1525" s="114"/>
      <c r="BW1525" s="114"/>
      <c r="BX1525" s="14"/>
      <c r="BY1525" s="14"/>
      <c r="BZ1525" s="15"/>
      <c r="CA1525" s="263"/>
      <c r="CB1525" s="263"/>
      <c r="CC1525" s="263"/>
      <c r="CD1525" s="263"/>
      <c r="CE1525" s="264"/>
      <c r="CF1525" s="264"/>
      <c r="CG1525" s="264"/>
      <c r="CH1525" s="2"/>
    </row>
    <row r="1526" spans="1:86" s="1" customFormat="1" x14ac:dyDescent="0.2">
      <c r="A1526" s="28"/>
      <c r="B1526" s="28"/>
      <c r="C1526" s="28"/>
      <c r="D1526" s="29"/>
      <c r="E1526" s="29"/>
      <c r="F1526" s="111"/>
      <c r="G1526" s="111"/>
      <c r="H1526" s="107"/>
      <c r="I1526" s="115"/>
      <c r="J1526" s="115"/>
      <c r="K1526" s="107"/>
      <c r="L1526" s="115"/>
      <c r="M1526" s="115"/>
      <c r="N1526" s="115"/>
      <c r="O1526" s="115"/>
      <c r="P1526" s="115"/>
      <c r="Q1526" s="30"/>
      <c r="R1526" s="109"/>
      <c r="S1526" s="30"/>
      <c r="T1526" s="30"/>
      <c r="U1526" s="31"/>
      <c r="V1526" s="30"/>
      <c r="W1526" s="30"/>
      <c r="X1526" s="32"/>
      <c r="Y1526" s="33"/>
      <c r="Z1526" s="33"/>
      <c r="AA1526" s="34"/>
      <c r="AB1526" s="52"/>
      <c r="AC1526" s="34"/>
      <c r="AD1526" s="52"/>
      <c r="AE1526" s="35"/>
      <c r="AF1526" s="35"/>
      <c r="AG1526" s="35"/>
      <c r="AH1526" s="35"/>
      <c r="AI1526" s="54"/>
      <c r="AJ1526" s="54"/>
      <c r="AK1526" s="54"/>
      <c r="AL1526" s="54"/>
      <c r="AM1526" s="54"/>
      <c r="AN1526" s="54"/>
      <c r="AO1526" s="54"/>
      <c r="AP1526" s="54"/>
      <c r="AQ1526" s="54"/>
      <c r="AR1526" s="36"/>
      <c r="AS1526" s="116"/>
      <c r="AT1526" s="37"/>
      <c r="AU1526" s="37"/>
      <c r="AV1526" s="16"/>
      <c r="AW1526" s="16"/>
      <c r="AX1526" s="40"/>
      <c r="AY1526" s="40"/>
      <c r="AZ1526" s="40"/>
      <c r="BA1526" s="40"/>
      <c r="BB1526" s="40"/>
      <c r="BC1526" s="40"/>
      <c r="BD1526" s="40"/>
      <c r="BE1526" s="40"/>
      <c r="BF1526" s="40"/>
      <c r="BG1526" s="40"/>
      <c r="BH1526" s="119"/>
      <c r="BI1526" s="119"/>
      <c r="BJ1526" s="41"/>
      <c r="BK1526" s="41"/>
      <c r="BL1526" s="41"/>
      <c r="BM1526" s="41"/>
      <c r="BN1526" s="41"/>
      <c r="BO1526" s="41"/>
      <c r="BP1526" s="41"/>
      <c r="BQ1526" s="41"/>
      <c r="BR1526" s="41"/>
      <c r="BS1526" s="41"/>
      <c r="BT1526" s="114"/>
      <c r="BU1526" s="114"/>
      <c r="BV1526" s="114"/>
      <c r="BW1526" s="114"/>
      <c r="BX1526" s="14"/>
      <c r="BY1526" s="14"/>
      <c r="BZ1526" s="15"/>
      <c r="CA1526" s="263"/>
      <c r="CB1526" s="263"/>
      <c r="CC1526" s="263"/>
      <c r="CD1526" s="263"/>
      <c r="CE1526" s="264"/>
      <c r="CF1526" s="264"/>
      <c r="CG1526" s="264"/>
      <c r="CH1526" s="2"/>
    </row>
    <row r="1527" spans="1:86" s="1" customFormat="1" x14ac:dyDescent="0.2">
      <c r="A1527" s="28"/>
      <c r="B1527" s="28"/>
      <c r="C1527" s="28"/>
      <c r="D1527" s="29"/>
      <c r="E1527" s="29"/>
      <c r="F1527" s="111"/>
      <c r="G1527" s="111"/>
      <c r="H1527" s="107"/>
      <c r="I1527" s="115"/>
      <c r="J1527" s="115"/>
      <c r="K1527" s="107"/>
      <c r="L1527" s="115"/>
      <c r="M1527" s="115"/>
      <c r="N1527" s="115"/>
      <c r="O1527" s="115"/>
      <c r="P1527" s="115"/>
      <c r="Q1527" s="30"/>
      <c r="R1527" s="109"/>
      <c r="S1527" s="30"/>
      <c r="T1527" s="30"/>
      <c r="U1527" s="31"/>
      <c r="V1527" s="30"/>
      <c r="W1527" s="30"/>
      <c r="X1527" s="32"/>
      <c r="Y1527" s="33"/>
      <c r="Z1527" s="33"/>
      <c r="AA1527" s="34"/>
      <c r="AB1527" s="52"/>
      <c r="AC1527" s="34"/>
      <c r="AD1527" s="52"/>
      <c r="AE1527" s="35"/>
      <c r="AF1527" s="35"/>
      <c r="AG1527" s="35"/>
      <c r="AH1527" s="35"/>
      <c r="AI1527" s="54"/>
      <c r="AJ1527" s="54"/>
      <c r="AK1527" s="54"/>
      <c r="AL1527" s="54"/>
      <c r="AM1527" s="54"/>
      <c r="AN1527" s="54"/>
      <c r="AO1527" s="54"/>
      <c r="AP1527" s="54"/>
      <c r="AQ1527" s="54"/>
      <c r="AR1527" s="36"/>
      <c r="AS1527" s="116"/>
      <c r="AT1527" s="37"/>
      <c r="AU1527" s="37"/>
      <c r="AV1527" s="16"/>
      <c r="AW1527" s="16"/>
      <c r="AX1527" s="40"/>
      <c r="AY1527" s="40"/>
      <c r="AZ1527" s="40"/>
      <c r="BA1527" s="40"/>
      <c r="BB1527" s="40"/>
      <c r="BC1527" s="40"/>
      <c r="BD1527" s="40"/>
      <c r="BE1527" s="40"/>
      <c r="BF1527" s="40"/>
      <c r="BG1527" s="40"/>
      <c r="BH1527" s="119"/>
      <c r="BI1527" s="119"/>
      <c r="BJ1527" s="41"/>
      <c r="BK1527" s="41"/>
      <c r="BL1527" s="41"/>
      <c r="BM1527" s="41"/>
      <c r="BN1527" s="41"/>
      <c r="BO1527" s="41"/>
      <c r="BP1527" s="41"/>
      <c r="BQ1527" s="41"/>
      <c r="BR1527" s="41"/>
      <c r="BS1527" s="41"/>
      <c r="BT1527" s="114"/>
      <c r="BU1527" s="114"/>
      <c r="BV1527" s="114"/>
      <c r="BW1527" s="114"/>
      <c r="BX1527" s="14"/>
      <c r="BY1527" s="14"/>
      <c r="BZ1527" s="15"/>
      <c r="CA1527" s="263"/>
      <c r="CB1527" s="263"/>
      <c r="CC1527" s="263"/>
      <c r="CD1527" s="263"/>
      <c r="CE1527" s="264"/>
      <c r="CF1527" s="264"/>
      <c r="CG1527" s="264"/>
      <c r="CH1527" s="2"/>
    </row>
    <row r="1528" spans="1:86" s="1" customFormat="1" x14ac:dyDescent="0.2">
      <c r="A1528" s="28"/>
      <c r="B1528" s="28"/>
      <c r="C1528" s="28"/>
      <c r="D1528" s="29"/>
      <c r="E1528" s="29"/>
      <c r="F1528" s="111"/>
      <c r="G1528" s="111"/>
      <c r="H1528" s="107"/>
      <c r="I1528" s="115"/>
      <c r="J1528" s="115"/>
      <c r="K1528" s="107"/>
      <c r="L1528" s="115"/>
      <c r="M1528" s="115"/>
      <c r="N1528" s="115"/>
      <c r="O1528" s="115"/>
      <c r="P1528" s="115"/>
      <c r="Q1528" s="30"/>
      <c r="R1528" s="109"/>
      <c r="S1528" s="30"/>
      <c r="T1528" s="30"/>
      <c r="U1528" s="31"/>
      <c r="V1528" s="30"/>
      <c r="W1528" s="30"/>
      <c r="X1528" s="32"/>
      <c r="Y1528" s="33"/>
      <c r="Z1528" s="33"/>
      <c r="AA1528" s="34"/>
      <c r="AB1528" s="52"/>
      <c r="AC1528" s="34"/>
      <c r="AD1528" s="52"/>
      <c r="AE1528" s="35"/>
      <c r="AF1528" s="35"/>
      <c r="AG1528" s="35"/>
      <c r="AH1528" s="35"/>
      <c r="AI1528" s="54"/>
      <c r="AJ1528" s="54"/>
      <c r="AK1528" s="54"/>
      <c r="AL1528" s="54"/>
      <c r="AM1528" s="54"/>
      <c r="AN1528" s="54"/>
      <c r="AO1528" s="54"/>
      <c r="AP1528" s="54"/>
      <c r="AQ1528" s="54"/>
      <c r="AR1528" s="36"/>
      <c r="AS1528" s="116"/>
      <c r="AT1528" s="37"/>
      <c r="AU1528" s="37"/>
      <c r="AV1528" s="16"/>
      <c r="AW1528" s="16"/>
      <c r="AX1528" s="40"/>
      <c r="AY1528" s="40"/>
      <c r="AZ1528" s="40"/>
      <c r="BA1528" s="40"/>
      <c r="BB1528" s="40"/>
      <c r="BC1528" s="40"/>
      <c r="BD1528" s="40"/>
      <c r="BE1528" s="40"/>
      <c r="BF1528" s="40"/>
      <c r="BG1528" s="40"/>
      <c r="BH1528" s="119"/>
      <c r="BI1528" s="119"/>
      <c r="BJ1528" s="41"/>
      <c r="BK1528" s="41"/>
      <c r="BL1528" s="41"/>
      <c r="BM1528" s="41"/>
      <c r="BN1528" s="41"/>
      <c r="BO1528" s="41"/>
      <c r="BP1528" s="41"/>
      <c r="BQ1528" s="41"/>
      <c r="BR1528" s="41"/>
      <c r="BS1528" s="41"/>
      <c r="BT1528" s="114"/>
      <c r="BU1528" s="114"/>
      <c r="BV1528" s="114"/>
      <c r="BW1528" s="114"/>
      <c r="BX1528" s="14"/>
      <c r="BY1528" s="14"/>
      <c r="BZ1528" s="15"/>
      <c r="CA1528" s="263"/>
      <c r="CB1528" s="263"/>
      <c r="CC1528" s="263"/>
      <c r="CD1528" s="263"/>
      <c r="CE1528" s="264"/>
      <c r="CF1528" s="264"/>
      <c r="CG1528" s="264"/>
      <c r="CH1528" s="2"/>
    </row>
    <row r="1529" spans="1:86" s="1" customFormat="1" x14ac:dyDescent="0.2">
      <c r="A1529" s="28"/>
      <c r="B1529" s="28"/>
      <c r="C1529" s="28"/>
      <c r="D1529" s="29"/>
      <c r="E1529" s="29"/>
      <c r="F1529" s="111"/>
      <c r="G1529" s="111"/>
      <c r="H1529" s="107"/>
      <c r="I1529" s="115"/>
      <c r="J1529" s="115"/>
      <c r="K1529" s="107"/>
      <c r="L1529" s="115"/>
      <c r="M1529" s="115"/>
      <c r="N1529" s="115"/>
      <c r="O1529" s="115"/>
      <c r="P1529" s="115"/>
      <c r="Q1529" s="30"/>
      <c r="R1529" s="109"/>
      <c r="S1529" s="30"/>
      <c r="T1529" s="30"/>
      <c r="U1529" s="31"/>
      <c r="V1529" s="30"/>
      <c r="W1529" s="30"/>
      <c r="X1529" s="32"/>
      <c r="Y1529" s="33"/>
      <c r="Z1529" s="33"/>
      <c r="AA1529" s="34"/>
      <c r="AB1529" s="52"/>
      <c r="AC1529" s="34"/>
      <c r="AD1529" s="52"/>
      <c r="AE1529" s="35"/>
      <c r="AF1529" s="35"/>
      <c r="AG1529" s="35"/>
      <c r="AH1529" s="35"/>
      <c r="AI1529" s="54"/>
      <c r="AJ1529" s="54"/>
      <c r="AK1529" s="54"/>
      <c r="AL1529" s="54"/>
      <c r="AM1529" s="54"/>
      <c r="AN1529" s="54"/>
      <c r="AO1529" s="54"/>
      <c r="AP1529" s="54"/>
      <c r="AQ1529" s="54"/>
      <c r="AR1529" s="36"/>
      <c r="AS1529" s="116"/>
      <c r="AT1529" s="37"/>
      <c r="AU1529" s="37"/>
      <c r="AV1529" s="16"/>
      <c r="AW1529" s="16"/>
      <c r="AX1529" s="40"/>
      <c r="AY1529" s="40"/>
      <c r="AZ1529" s="40"/>
      <c r="BA1529" s="40"/>
      <c r="BB1529" s="40"/>
      <c r="BC1529" s="40"/>
      <c r="BD1529" s="40"/>
      <c r="BE1529" s="40"/>
      <c r="BF1529" s="40"/>
      <c r="BG1529" s="40"/>
      <c r="BH1529" s="119"/>
      <c r="BI1529" s="119"/>
      <c r="BJ1529" s="41"/>
      <c r="BK1529" s="41"/>
      <c r="BL1529" s="41"/>
      <c r="BM1529" s="41"/>
      <c r="BN1529" s="41"/>
      <c r="BO1529" s="41"/>
      <c r="BP1529" s="41"/>
      <c r="BQ1529" s="41"/>
      <c r="BR1529" s="41"/>
      <c r="BS1529" s="41"/>
      <c r="BT1529" s="114"/>
      <c r="BU1529" s="114"/>
      <c r="BV1529" s="114"/>
      <c r="BW1529" s="114"/>
      <c r="BX1529" s="14"/>
      <c r="BY1529" s="14"/>
      <c r="BZ1529" s="15"/>
      <c r="CA1529" s="263"/>
      <c r="CB1529" s="263"/>
      <c r="CC1529" s="263"/>
      <c r="CD1529" s="263"/>
      <c r="CE1529" s="264"/>
      <c r="CF1529" s="264"/>
      <c r="CG1529" s="264"/>
      <c r="CH1529" s="2"/>
    </row>
    <row r="1530" spans="1:86" s="1" customFormat="1" x14ac:dyDescent="0.2">
      <c r="A1530" s="28"/>
      <c r="B1530" s="28"/>
      <c r="C1530" s="28"/>
      <c r="D1530" s="29"/>
      <c r="E1530" s="29"/>
      <c r="F1530" s="111"/>
      <c r="G1530" s="111"/>
      <c r="H1530" s="107"/>
      <c r="I1530" s="115"/>
      <c r="J1530" s="115"/>
      <c r="K1530" s="107"/>
      <c r="L1530" s="115"/>
      <c r="M1530" s="115"/>
      <c r="N1530" s="115"/>
      <c r="O1530" s="115"/>
      <c r="P1530" s="115"/>
      <c r="Q1530" s="30"/>
      <c r="R1530" s="109"/>
      <c r="S1530" s="30"/>
      <c r="T1530" s="30"/>
      <c r="U1530" s="31"/>
      <c r="V1530" s="30"/>
      <c r="W1530" s="30"/>
      <c r="X1530" s="32"/>
      <c r="Y1530" s="33"/>
      <c r="Z1530" s="33"/>
      <c r="AA1530" s="34"/>
      <c r="AB1530" s="52"/>
      <c r="AC1530" s="34"/>
      <c r="AD1530" s="52"/>
      <c r="AE1530" s="35"/>
      <c r="AF1530" s="35"/>
      <c r="AG1530" s="35"/>
      <c r="AH1530" s="35"/>
      <c r="AI1530" s="54"/>
      <c r="AJ1530" s="54"/>
      <c r="AK1530" s="54"/>
      <c r="AL1530" s="54"/>
      <c r="AM1530" s="54"/>
      <c r="AN1530" s="54"/>
      <c r="AO1530" s="54"/>
      <c r="AP1530" s="54"/>
      <c r="AQ1530" s="54"/>
      <c r="AR1530" s="36"/>
      <c r="AS1530" s="116"/>
      <c r="AT1530" s="37"/>
      <c r="AU1530" s="37"/>
      <c r="AV1530" s="16"/>
      <c r="AW1530" s="16"/>
      <c r="AX1530" s="40"/>
      <c r="AY1530" s="40"/>
      <c r="AZ1530" s="40"/>
      <c r="BA1530" s="40"/>
      <c r="BB1530" s="40"/>
      <c r="BC1530" s="40"/>
      <c r="BD1530" s="40"/>
      <c r="BE1530" s="40"/>
      <c r="BF1530" s="40"/>
      <c r="BG1530" s="40"/>
      <c r="BH1530" s="119"/>
      <c r="BI1530" s="119"/>
      <c r="BJ1530" s="41"/>
      <c r="BK1530" s="41"/>
      <c r="BL1530" s="41"/>
      <c r="BM1530" s="41"/>
      <c r="BN1530" s="41"/>
      <c r="BO1530" s="41"/>
      <c r="BP1530" s="41"/>
      <c r="BQ1530" s="41"/>
      <c r="BR1530" s="41"/>
      <c r="BS1530" s="41"/>
      <c r="BT1530" s="114"/>
      <c r="BU1530" s="114"/>
      <c r="BV1530" s="114"/>
      <c r="BW1530" s="114"/>
      <c r="BX1530" s="14"/>
      <c r="BY1530" s="14"/>
      <c r="BZ1530" s="15"/>
      <c r="CA1530" s="263"/>
      <c r="CB1530" s="263"/>
      <c r="CC1530" s="263"/>
      <c r="CD1530" s="263"/>
      <c r="CE1530" s="264"/>
      <c r="CF1530" s="264"/>
      <c r="CG1530" s="264"/>
      <c r="CH1530" s="2"/>
    </row>
    <row r="1531" spans="1:86" s="1" customFormat="1" x14ac:dyDescent="0.2">
      <c r="A1531" s="28"/>
      <c r="B1531" s="28"/>
      <c r="C1531" s="28"/>
      <c r="D1531" s="29"/>
      <c r="E1531" s="29"/>
      <c r="F1531" s="111"/>
      <c r="G1531" s="111"/>
      <c r="H1531" s="107"/>
      <c r="I1531" s="115"/>
      <c r="J1531" s="115"/>
      <c r="K1531" s="107"/>
      <c r="L1531" s="115"/>
      <c r="M1531" s="115"/>
      <c r="N1531" s="115"/>
      <c r="O1531" s="115"/>
      <c r="P1531" s="115"/>
      <c r="Q1531" s="30"/>
      <c r="R1531" s="109"/>
      <c r="S1531" s="30"/>
      <c r="T1531" s="30"/>
      <c r="U1531" s="31"/>
      <c r="V1531" s="30"/>
      <c r="W1531" s="30"/>
      <c r="X1531" s="32"/>
      <c r="Y1531" s="33"/>
      <c r="Z1531" s="33"/>
      <c r="AA1531" s="34"/>
      <c r="AB1531" s="52"/>
      <c r="AC1531" s="34"/>
      <c r="AD1531" s="52"/>
      <c r="AE1531" s="35"/>
      <c r="AF1531" s="35"/>
      <c r="AG1531" s="35"/>
      <c r="AH1531" s="35"/>
      <c r="AI1531" s="54"/>
      <c r="AJ1531" s="54"/>
      <c r="AK1531" s="54"/>
      <c r="AL1531" s="54"/>
      <c r="AM1531" s="54"/>
      <c r="AN1531" s="54"/>
      <c r="AO1531" s="54"/>
      <c r="AP1531" s="54"/>
      <c r="AQ1531" s="54"/>
      <c r="AR1531" s="36"/>
      <c r="AS1531" s="116"/>
      <c r="AT1531" s="37"/>
      <c r="AU1531" s="37"/>
      <c r="AV1531" s="16"/>
      <c r="AW1531" s="16"/>
      <c r="AX1531" s="40"/>
      <c r="AY1531" s="40"/>
      <c r="AZ1531" s="40"/>
      <c r="BA1531" s="40"/>
      <c r="BB1531" s="40"/>
      <c r="BC1531" s="40"/>
      <c r="BD1531" s="40"/>
      <c r="BE1531" s="40"/>
      <c r="BF1531" s="40"/>
      <c r="BG1531" s="40"/>
      <c r="BH1531" s="119"/>
      <c r="BI1531" s="119"/>
      <c r="BJ1531" s="41"/>
      <c r="BK1531" s="41"/>
      <c r="BL1531" s="41"/>
      <c r="BM1531" s="41"/>
      <c r="BN1531" s="41"/>
      <c r="BO1531" s="41"/>
      <c r="BP1531" s="41"/>
      <c r="BQ1531" s="41"/>
      <c r="BR1531" s="41"/>
      <c r="BS1531" s="41"/>
      <c r="BT1531" s="114"/>
      <c r="BU1531" s="114"/>
      <c r="BV1531" s="114"/>
      <c r="BW1531" s="114"/>
      <c r="BX1531" s="14"/>
      <c r="BY1531" s="14"/>
      <c r="BZ1531" s="15"/>
      <c r="CA1531" s="263"/>
      <c r="CB1531" s="263"/>
      <c r="CC1531" s="263"/>
      <c r="CD1531" s="263"/>
      <c r="CE1531" s="264"/>
      <c r="CF1531" s="264"/>
      <c r="CG1531" s="264"/>
      <c r="CH1531" s="2"/>
    </row>
    <row r="1532" spans="1:86" s="1" customFormat="1" x14ac:dyDescent="0.2">
      <c r="A1532" s="28"/>
      <c r="B1532" s="28"/>
      <c r="C1532" s="28"/>
      <c r="D1532" s="29"/>
      <c r="E1532" s="29"/>
      <c r="F1532" s="111"/>
      <c r="G1532" s="111"/>
      <c r="H1532" s="107"/>
      <c r="I1532" s="115"/>
      <c r="J1532" s="115"/>
      <c r="K1532" s="107"/>
      <c r="L1532" s="115"/>
      <c r="M1532" s="115"/>
      <c r="N1532" s="115"/>
      <c r="O1532" s="115"/>
      <c r="P1532" s="115"/>
      <c r="Q1532" s="30"/>
      <c r="R1532" s="109"/>
      <c r="S1532" s="30"/>
      <c r="T1532" s="30"/>
      <c r="U1532" s="31"/>
      <c r="V1532" s="30"/>
      <c r="W1532" s="30"/>
      <c r="X1532" s="32"/>
      <c r="Y1532" s="33"/>
      <c r="Z1532" s="33"/>
      <c r="AA1532" s="34"/>
      <c r="AB1532" s="52"/>
      <c r="AC1532" s="34"/>
      <c r="AD1532" s="52"/>
      <c r="AE1532" s="35"/>
      <c r="AF1532" s="35"/>
      <c r="AG1532" s="35"/>
      <c r="AH1532" s="35"/>
      <c r="AI1532" s="54"/>
      <c r="AJ1532" s="54"/>
      <c r="AK1532" s="54"/>
      <c r="AL1532" s="54"/>
      <c r="AM1532" s="54"/>
      <c r="AN1532" s="54"/>
      <c r="AO1532" s="54"/>
      <c r="AP1532" s="54"/>
      <c r="AQ1532" s="54"/>
      <c r="AR1532" s="36"/>
      <c r="AS1532" s="116"/>
      <c r="AT1532" s="37"/>
      <c r="AU1532" s="37"/>
      <c r="AV1532" s="16"/>
      <c r="AW1532" s="16"/>
      <c r="AX1532" s="40"/>
      <c r="AY1532" s="40"/>
      <c r="AZ1532" s="40"/>
      <c r="BA1532" s="40"/>
      <c r="BB1532" s="40"/>
      <c r="BC1532" s="40"/>
      <c r="BD1532" s="40"/>
      <c r="BE1532" s="40"/>
      <c r="BF1532" s="40"/>
      <c r="BG1532" s="40"/>
      <c r="BH1532" s="119"/>
      <c r="BI1532" s="119"/>
      <c r="BJ1532" s="41"/>
      <c r="BK1532" s="41"/>
      <c r="BL1532" s="41"/>
      <c r="BM1532" s="41"/>
      <c r="BN1532" s="41"/>
      <c r="BO1532" s="41"/>
      <c r="BP1532" s="41"/>
      <c r="BQ1532" s="41"/>
      <c r="BR1532" s="41"/>
      <c r="BS1532" s="41"/>
      <c r="BT1532" s="114"/>
      <c r="BU1532" s="114"/>
      <c r="BV1532" s="114"/>
      <c r="BW1532" s="114"/>
      <c r="BX1532" s="14"/>
      <c r="BY1532" s="14"/>
      <c r="BZ1532" s="15"/>
      <c r="CA1532" s="263"/>
      <c r="CB1532" s="263"/>
      <c r="CC1532" s="263"/>
      <c r="CD1532" s="263"/>
      <c r="CE1532" s="264"/>
      <c r="CF1532" s="264"/>
      <c r="CG1532" s="264"/>
      <c r="CH1532" s="2"/>
    </row>
    <row r="1533" spans="1:86" s="1" customFormat="1" x14ac:dyDescent="0.2">
      <c r="A1533" s="28"/>
      <c r="B1533" s="28"/>
      <c r="C1533" s="28"/>
      <c r="D1533" s="29"/>
      <c r="E1533" s="29"/>
      <c r="F1533" s="111"/>
      <c r="G1533" s="111"/>
      <c r="H1533" s="107"/>
      <c r="I1533" s="115"/>
      <c r="J1533" s="115"/>
      <c r="K1533" s="107"/>
      <c r="L1533" s="115"/>
      <c r="M1533" s="115"/>
      <c r="N1533" s="115"/>
      <c r="O1533" s="115"/>
      <c r="P1533" s="115"/>
      <c r="Q1533" s="30"/>
      <c r="R1533" s="109"/>
      <c r="S1533" s="30"/>
      <c r="T1533" s="30"/>
      <c r="U1533" s="31"/>
      <c r="V1533" s="30"/>
      <c r="W1533" s="30"/>
      <c r="X1533" s="32"/>
      <c r="Y1533" s="33"/>
      <c r="Z1533" s="33"/>
      <c r="AA1533" s="34"/>
      <c r="AB1533" s="52"/>
      <c r="AC1533" s="34"/>
      <c r="AD1533" s="52"/>
      <c r="AE1533" s="35"/>
      <c r="AF1533" s="35"/>
      <c r="AG1533" s="35"/>
      <c r="AH1533" s="35"/>
      <c r="AI1533" s="54"/>
      <c r="AJ1533" s="54"/>
      <c r="AK1533" s="54"/>
      <c r="AL1533" s="54"/>
      <c r="AM1533" s="54"/>
      <c r="AN1533" s="54"/>
      <c r="AO1533" s="54"/>
      <c r="AP1533" s="54"/>
      <c r="AQ1533" s="54"/>
      <c r="AR1533" s="36"/>
      <c r="AS1533" s="116"/>
      <c r="AT1533" s="37"/>
      <c r="AU1533" s="37"/>
      <c r="AV1533" s="16"/>
      <c r="AW1533" s="16"/>
      <c r="AX1533" s="40"/>
      <c r="AY1533" s="40"/>
      <c r="AZ1533" s="40"/>
      <c r="BA1533" s="40"/>
      <c r="BB1533" s="40"/>
      <c r="BC1533" s="40"/>
      <c r="BD1533" s="40"/>
      <c r="BE1533" s="40"/>
      <c r="BF1533" s="40"/>
      <c r="BG1533" s="40"/>
      <c r="BH1533" s="119"/>
      <c r="BI1533" s="119"/>
      <c r="BJ1533" s="41"/>
      <c r="BK1533" s="41"/>
      <c r="BL1533" s="41"/>
      <c r="BM1533" s="41"/>
      <c r="BN1533" s="41"/>
      <c r="BO1533" s="41"/>
      <c r="BP1533" s="41"/>
      <c r="BQ1533" s="41"/>
      <c r="BR1533" s="41"/>
      <c r="BS1533" s="41"/>
      <c r="BT1533" s="114"/>
      <c r="BU1533" s="114"/>
      <c r="BV1533" s="114"/>
      <c r="BW1533" s="114"/>
      <c r="BX1533" s="14"/>
      <c r="BY1533" s="14"/>
      <c r="BZ1533" s="15"/>
      <c r="CA1533" s="263"/>
      <c r="CB1533" s="263"/>
      <c r="CC1533" s="263"/>
      <c r="CD1533" s="263"/>
      <c r="CE1533" s="264"/>
      <c r="CF1533" s="264"/>
      <c r="CG1533" s="264"/>
      <c r="CH1533" s="2"/>
    </row>
    <row r="1534" spans="1:86" s="1" customFormat="1" x14ac:dyDescent="0.2">
      <c r="A1534" s="28"/>
      <c r="B1534" s="28"/>
      <c r="C1534" s="28"/>
      <c r="D1534" s="29"/>
      <c r="E1534" s="29"/>
      <c r="F1534" s="111"/>
      <c r="G1534" s="111"/>
      <c r="H1534" s="107"/>
      <c r="I1534" s="115"/>
      <c r="J1534" s="115"/>
      <c r="K1534" s="107"/>
      <c r="L1534" s="115"/>
      <c r="M1534" s="115"/>
      <c r="N1534" s="115"/>
      <c r="O1534" s="115"/>
      <c r="P1534" s="115"/>
      <c r="Q1534" s="30"/>
      <c r="R1534" s="109"/>
      <c r="S1534" s="30"/>
      <c r="T1534" s="30"/>
      <c r="U1534" s="31"/>
      <c r="V1534" s="30"/>
      <c r="W1534" s="30"/>
      <c r="X1534" s="32"/>
      <c r="Y1534" s="33"/>
      <c r="Z1534" s="33"/>
      <c r="AA1534" s="34"/>
      <c r="AB1534" s="52"/>
      <c r="AC1534" s="34"/>
      <c r="AD1534" s="52"/>
      <c r="AE1534" s="35"/>
      <c r="AF1534" s="35"/>
      <c r="AG1534" s="35"/>
      <c r="AH1534" s="35"/>
      <c r="AI1534" s="54"/>
      <c r="AJ1534" s="54"/>
      <c r="AK1534" s="54"/>
      <c r="AL1534" s="54"/>
      <c r="AM1534" s="54"/>
      <c r="AN1534" s="54"/>
      <c r="AO1534" s="54"/>
      <c r="AP1534" s="54"/>
      <c r="AQ1534" s="54"/>
      <c r="AR1534" s="36"/>
      <c r="AS1534" s="116"/>
      <c r="AT1534" s="37"/>
      <c r="AU1534" s="37"/>
      <c r="AV1534" s="16"/>
      <c r="AW1534" s="16"/>
      <c r="AX1534" s="40"/>
      <c r="AY1534" s="40"/>
      <c r="AZ1534" s="40"/>
      <c r="BA1534" s="40"/>
      <c r="BB1534" s="40"/>
      <c r="BC1534" s="40"/>
      <c r="BD1534" s="40"/>
      <c r="BE1534" s="40"/>
      <c r="BF1534" s="40"/>
      <c r="BG1534" s="40"/>
      <c r="BH1534" s="119"/>
      <c r="BI1534" s="119"/>
      <c r="BJ1534" s="41"/>
      <c r="BK1534" s="41"/>
      <c r="BL1534" s="41"/>
      <c r="BM1534" s="41"/>
      <c r="BN1534" s="41"/>
      <c r="BO1534" s="41"/>
      <c r="BP1534" s="41"/>
      <c r="BQ1534" s="41"/>
      <c r="BR1534" s="41"/>
      <c r="BS1534" s="41"/>
      <c r="BT1534" s="114"/>
      <c r="BU1534" s="114"/>
      <c r="BV1534" s="114"/>
      <c r="BW1534" s="114"/>
      <c r="BX1534" s="14"/>
      <c r="BY1534" s="14"/>
      <c r="BZ1534" s="15"/>
      <c r="CA1534" s="263"/>
      <c r="CB1534" s="263"/>
      <c r="CC1534" s="263"/>
      <c r="CD1534" s="263"/>
      <c r="CE1534" s="264"/>
      <c r="CF1534" s="264"/>
      <c r="CG1534" s="264"/>
      <c r="CH1534" s="2"/>
    </row>
    <row r="1535" spans="1:86" s="1" customFormat="1" x14ac:dyDescent="0.2">
      <c r="A1535" s="28"/>
      <c r="B1535" s="28"/>
      <c r="C1535" s="28"/>
      <c r="D1535" s="29"/>
      <c r="E1535" s="29"/>
      <c r="F1535" s="111"/>
      <c r="G1535" s="111"/>
      <c r="H1535" s="107"/>
      <c r="I1535" s="115"/>
      <c r="J1535" s="115"/>
      <c r="K1535" s="107"/>
      <c r="L1535" s="115"/>
      <c r="M1535" s="115"/>
      <c r="N1535" s="115"/>
      <c r="O1535" s="115"/>
      <c r="P1535" s="115"/>
      <c r="Q1535" s="30"/>
      <c r="R1535" s="109"/>
      <c r="S1535" s="30"/>
      <c r="T1535" s="30"/>
      <c r="U1535" s="31"/>
      <c r="V1535" s="30"/>
      <c r="W1535" s="30"/>
      <c r="X1535" s="32"/>
      <c r="Y1535" s="33"/>
      <c r="Z1535" s="33"/>
      <c r="AA1535" s="34"/>
      <c r="AB1535" s="52"/>
      <c r="AC1535" s="34"/>
      <c r="AD1535" s="52"/>
      <c r="AE1535" s="35"/>
      <c r="AF1535" s="35"/>
      <c r="AG1535" s="35"/>
      <c r="AH1535" s="35"/>
      <c r="AI1535" s="54"/>
      <c r="AJ1535" s="54"/>
      <c r="AK1535" s="54"/>
      <c r="AL1535" s="54"/>
      <c r="AM1535" s="54"/>
      <c r="AN1535" s="54"/>
      <c r="AO1535" s="54"/>
      <c r="AP1535" s="54"/>
      <c r="AQ1535" s="54"/>
      <c r="AR1535" s="36"/>
      <c r="AS1535" s="116"/>
      <c r="AT1535" s="37"/>
      <c r="AU1535" s="37"/>
      <c r="AV1535" s="16"/>
      <c r="AW1535" s="16"/>
      <c r="AX1535" s="40"/>
      <c r="AY1535" s="40"/>
      <c r="AZ1535" s="40"/>
      <c r="BA1535" s="40"/>
      <c r="BB1535" s="40"/>
      <c r="BC1535" s="40"/>
      <c r="BD1535" s="40"/>
      <c r="BE1535" s="40"/>
      <c r="BF1535" s="40"/>
      <c r="BG1535" s="40"/>
      <c r="BH1535" s="119"/>
      <c r="BI1535" s="119"/>
      <c r="BJ1535" s="41"/>
      <c r="BK1535" s="41"/>
      <c r="BL1535" s="41"/>
      <c r="BM1535" s="41"/>
      <c r="BN1535" s="41"/>
      <c r="BO1535" s="41"/>
      <c r="BP1535" s="41"/>
      <c r="BQ1535" s="41"/>
      <c r="BR1535" s="41"/>
      <c r="BS1535" s="41"/>
      <c r="BT1535" s="114"/>
      <c r="BU1535" s="114"/>
      <c r="BV1535" s="114"/>
      <c r="BW1535" s="114"/>
      <c r="BX1535" s="14"/>
      <c r="BY1535" s="14"/>
      <c r="BZ1535" s="15"/>
      <c r="CA1535" s="263"/>
      <c r="CB1535" s="263"/>
      <c r="CC1535" s="263"/>
      <c r="CD1535" s="263"/>
      <c r="CE1535" s="264"/>
      <c r="CF1535" s="264"/>
      <c r="CG1535" s="264"/>
      <c r="CH1535" s="2"/>
    </row>
    <row r="1536" spans="1:86" s="1" customFormat="1" x14ac:dyDescent="0.2">
      <c r="A1536" s="28"/>
      <c r="B1536" s="28"/>
      <c r="C1536" s="28"/>
      <c r="D1536" s="29"/>
      <c r="E1536" s="29"/>
      <c r="F1536" s="111"/>
      <c r="G1536" s="111"/>
      <c r="H1536" s="107"/>
      <c r="I1536" s="115"/>
      <c r="J1536" s="115"/>
      <c r="K1536" s="107"/>
      <c r="L1536" s="115"/>
      <c r="M1536" s="115"/>
      <c r="N1536" s="115"/>
      <c r="O1536" s="115"/>
      <c r="P1536" s="115"/>
      <c r="Q1536" s="30"/>
      <c r="R1536" s="109"/>
      <c r="S1536" s="30"/>
      <c r="T1536" s="30"/>
      <c r="U1536" s="31"/>
      <c r="V1536" s="30"/>
      <c r="W1536" s="30"/>
      <c r="X1536" s="32"/>
      <c r="Y1536" s="33"/>
      <c r="Z1536" s="33"/>
      <c r="AA1536" s="34"/>
      <c r="AB1536" s="52"/>
      <c r="AC1536" s="34"/>
      <c r="AD1536" s="52"/>
      <c r="AE1536" s="35"/>
      <c r="AF1536" s="35"/>
      <c r="AG1536" s="35"/>
      <c r="AH1536" s="35"/>
      <c r="AI1536" s="54"/>
      <c r="AJ1536" s="54"/>
      <c r="AK1536" s="54"/>
      <c r="AL1536" s="54"/>
      <c r="AM1536" s="54"/>
      <c r="AN1536" s="54"/>
      <c r="AO1536" s="54"/>
      <c r="AP1536" s="54"/>
      <c r="AQ1536" s="54"/>
      <c r="AR1536" s="36"/>
      <c r="AS1536" s="116"/>
      <c r="AT1536" s="37"/>
      <c r="AU1536" s="37"/>
      <c r="AV1536" s="16"/>
      <c r="AW1536" s="16"/>
      <c r="AX1536" s="40"/>
      <c r="AY1536" s="40"/>
      <c r="AZ1536" s="40"/>
      <c r="BA1536" s="40"/>
      <c r="BB1536" s="40"/>
      <c r="BC1536" s="40"/>
      <c r="BD1536" s="40"/>
      <c r="BE1536" s="40"/>
      <c r="BF1536" s="40"/>
      <c r="BG1536" s="40"/>
      <c r="BH1536" s="119"/>
      <c r="BI1536" s="119"/>
      <c r="BJ1536" s="41"/>
      <c r="BK1536" s="41"/>
      <c r="BL1536" s="41"/>
      <c r="BM1536" s="41"/>
      <c r="BN1536" s="41"/>
      <c r="BO1536" s="41"/>
      <c r="BP1536" s="41"/>
      <c r="BQ1536" s="41"/>
      <c r="BR1536" s="41"/>
      <c r="BS1536" s="41"/>
      <c r="BT1536" s="114"/>
      <c r="BU1536" s="114"/>
      <c r="BV1536" s="114"/>
      <c r="BW1536" s="114"/>
      <c r="BX1536" s="14"/>
      <c r="BY1536" s="14"/>
      <c r="BZ1536" s="15"/>
      <c r="CA1536" s="263"/>
      <c r="CB1536" s="263"/>
      <c r="CC1536" s="263"/>
      <c r="CD1536" s="263"/>
      <c r="CE1536" s="264"/>
      <c r="CF1536" s="264"/>
      <c r="CG1536" s="264"/>
      <c r="CH1536" s="2"/>
    </row>
    <row r="1537" spans="1:86" s="1" customFormat="1" x14ac:dyDescent="0.2">
      <c r="A1537" s="28"/>
      <c r="B1537" s="28"/>
      <c r="C1537" s="28"/>
      <c r="D1537" s="29"/>
      <c r="E1537" s="29"/>
      <c r="F1537" s="111"/>
      <c r="G1537" s="111"/>
      <c r="H1537" s="107"/>
      <c r="I1537" s="115"/>
      <c r="J1537" s="115"/>
      <c r="K1537" s="107"/>
      <c r="L1537" s="115"/>
      <c r="M1537" s="115"/>
      <c r="N1537" s="115"/>
      <c r="O1537" s="115"/>
      <c r="P1537" s="115"/>
      <c r="Q1537" s="30"/>
      <c r="R1537" s="109"/>
      <c r="S1537" s="30"/>
      <c r="T1537" s="30"/>
      <c r="U1537" s="31"/>
      <c r="V1537" s="30"/>
      <c r="W1537" s="30"/>
      <c r="X1537" s="32"/>
      <c r="Y1537" s="33"/>
      <c r="Z1537" s="33"/>
      <c r="AA1537" s="34"/>
      <c r="AB1537" s="52"/>
      <c r="AC1537" s="34"/>
      <c r="AD1537" s="52"/>
      <c r="AE1537" s="35"/>
      <c r="AF1537" s="35"/>
      <c r="AG1537" s="35"/>
      <c r="AH1537" s="35"/>
      <c r="AI1537" s="54"/>
      <c r="AJ1537" s="54"/>
      <c r="AK1537" s="54"/>
      <c r="AL1537" s="54"/>
      <c r="AM1537" s="54"/>
      <c r="AN1537" s="54"/>
      <c r="AO1537" s="54"/>
      <c r="AP1537" s="54"/>
      <c r="AQ1537" s="54"/>
      <c r="AR1537" s="36"/>
      <c r="AS1537" s="116"/>
      <c r="AT1537" s="37"/>
      <c r="AU1537" s="37"/>
      <c r="AV1537" s="16"/>
      <c r="AW1537" s="16"/>
      <c r="AX1537" s="40"/>
      <c r="AY1537" s="40"/>
      <c r="AZ1537" s="40"/>
      <c r="BA1537" s="40"/>
      <c r="BB1537" s="40"/>
      <c r="BC1537" s="40"/>
      <c r="BD1537" s="40"/>
      <c r="BE1537" s="40"/>
      <c r="BF1537" s="40"/>
      <c r="BG1537" s="40"/>
      <c r="BH1537" s="119"/>
      <c r="BI1537" s="119"/>
      <c r="BJ1537" s="41"/>
      <c r="BK1537" s="41"/>
      <c r="BL1537" s="41"/>
      <c r="BM1537" s="41"/>
      <c r="BN1537" s="41"/>
      <c r="BO1537" s="41"/>
      <c r="BP1537" s="41"/>
      <c r="BQ1537" s="41"/>
      <c r="BR1537" s="41"/>
      <c r="BS1537" s="41"/>
      <c r="BT1537" s="114"/>
      <c r="BU1537" s="114"/>
      <c r="BV1537" s="114"/>
      <c r="BW1537" s="114"/>
      <c r="BX1537" s="14"/>
      <c r="BY1537" s="14"/>
      <c r="BZ1537" s="15"/>
      <c r="CA1537" s="263"/>
      <c r="CB1537" s="263"/>
      <c r="CC1537" s="263"/>
      <c r="CD1537" s="263"/>
      <c r="CE1537" s="264"/>
      <c r="CF1537" s="264"/>
      <c r="CG1537" s="264"/>
      <c r="CH1537" s="2"/>
    </row>
    <row r="1538" spans="1:86" s="1" customFormat="1" x14ac:dyDescent="0.2">
      <c r="A1538" s="28"/>
      <c r="B1538" s="28"/>
      <c r="C1538" s="28"/>
      <c r="D1538" s="29"/>
      <c r="E1538" s="29"/>
      <c r="F1538" s="111"/>
      <c r="G1538" s="111"/>
      <c r="H1538" s="107"/>
      <c r="I1538" s="115"/>
      <c r="J1538" s="115"/>
      <c r="K1538" s="107"/>
      <c r="L1538" s="115"/>
      <c r="M1538" s="115"/>
      <c r="N1538" s="115"/>
      <c r="O1538" s="115"/>
      <c r="P1538" s="115"/>
      <c r="Q1538" s="30"/>
      <c r="R1538" s="109"/>
      <c r="S1538" s="30"/>
      <c r="T1538" s="30"/>
      <c r="U1538" s="31"/>
      <c r="V1538" s="30"/>
      <c r="W1538" s="30"/>
      <c r="X1538" s="32"/>
      <c r="Y1538" s="33"/>
      <c r="Z1538" s="33"/>
      <c r="AA1538" s="34"/>
      <c r="AB1538" s="52"/>
      <c r="AC1538" s="34"/>
      <c r="AD1538" s="52"/>
      <c r="AE1538" s="35"/>
      <c r="AF1538" s="35"/>
      <c r="AG1538" s="35"/>
      <c r="AH1538" s="35"/>
      <c r="AI1538" s="54"/>
      <c r="AJ1538" s="54"/>
      <c r="AK1538" s="54"/>
      <c r="AL1538" s="54"/>
      <c r="AM1538" s="54"/>
      <c r="AN1538" s="54"/>
      <c r="AO1538" s="54"/>
      <c r="AP1538" s="54"/>
      <c r="AQ1538" s="54"/>
      <c r="AR1538" s="36"/>
      <c r="AS1538" s="116"/>
      <c r="AT1538" s="37"/>
      <c r="AU1538" s="37"/>
      <c r="AV1538" s="16"/>
      <c r="AW1538" s="16"/>
      <c r="AX1538" s="40"/>
      <c r="AY1538" s="40"/>
      <c r="AZ1538" s="40"/>
      <c r="BA1538" s="40"/>
      <c r="BB1538" s="40"/>
      <c r="BC1538" s="40"/>
      <c r="BD1538" s="40"/>
      <c r="BE1538" s="40"/>
      <c r="BF1538" s="40"/>
      <c r="BG1538" s="40"/>
      <c r="BH1538" s="119"/>
      <c r="BI1538" s="119"/>
      <c r="BJ1538" s="41"/>
      <c r="BK1538" s="41"/>
      <c r="BL1538" s="41"/>
      <c r="BM1538" s="41"/>
      <c r="BN1538" s="41"/>
      <c r="BO1538" s="41"/>
      <c r="BP1538" s="41"/>
      <c r="BQ1538" s="41"/>
      <c r="BR1538" s="41"/>
      <c r="BS1538" s="41"/>
      <c r="BT1538" s="114"/>
      <c r="BU1538" s="114"/>
      <c r="BV1538" s="114"/>
      <c r="BW1538" s="114"/>
      <c r="BX1538" s="14"/>
      <c r="BY1538" s="14"/>
      <c r="BZ1538" s="15"/>
      <c r="CA1538" s="263"/>
      <c r="CB1538" s="263"/>
      <c r="CC1538" s="263"/>
      <c r="CD1538" s="263"/>
      <c r="CE1538" s="264"/>
      <c r="CF1538" s="264"/>
      <c r="CG1538" s="264"/>
      <c r="CH1538" s="2"/>
    </row>
    <row r="1539" spans="1:86" s="1" customFormat="1" x14ac:dyDescent="0.2">
      <c r="A1539" s="28"/>
      <c r="B1539" s="28"/>
      <c r="C1539" s="28"/>
      <c r="D1539" s="29"/>
      <c r="E1539" s="29"/>
      <c r="F1539" s="111"/>
      <c r="G1539" s="111"/>
      <c r="H1539" s="107"/>
      <c r="I1539" s="115"/>
      <c r="J1539" s="115"/>
      <c r="K1539" s="107"/>
      <c r="L1539" s="115"/>
      <c r="M1539" s="115"/>
      <c r="N1539" s="115"/>
      <c r="O1539" s="115"/>
      <c r="P1539" s="115"/>
      <c r="Q1539" s="30"/>
      <c r="R1539" s="109"/>
      <c r="S1539" s="30"/>
      <c r="T1539" s="30"/>
      <c r="U1539" s="31"/>
      <c r="V1539" s="30"/>
      <c r="W1539" s="30"/>
      <c r="X1539" s="32"/>
      <c r="Y1539" s="33"/>
      <c r="Z1539" s="33"/>
      <c r="AA1539" s="34"/>
      <c r="AB1539" s="52"/>
      <c r="AC1539" s="34"/>
      <c r="AD1539" s="52"/>
      <c r="AE1539" s="35"/>
      <c r="AF1539" s="35"/>
      <c r="AG1539" s="35"/>
      <c r="AH1539" s="35"/>
      <c r="AI1539" s="54"/>
      <c r="AJ1539" s="54"/>
      <c r="AK1539" s="54"/>
      <c r="AL1539" s="54"/>
      <c r="AM1539" s="54"/>
      <c r="AN1539" s="54"/>
      <c r="AO1539" s="54"/>
      <c r="AP1539" s="54"/>
      <c r="AQ1539" s="54"/>
      <c r="AR1539" s="36"/>
      <c r="AS1539" s="116"/>
      <c r="AT1539" s="37"/>
      <c r="AU1539" s="37"/>
      <c r="AV1539" s="16"/>
      <c r="AW1539" s="16"/>
      <c r="AX1539" s="40"/>
      <c r="AY1539" s="40"/>
      <c r="AZ1539" s="40"/>
      <c r="BA1539" s="40"/>
      <c r="BB1539" s="40"/>
      <c r="BC1539" s="40"/>
      <c r="BD1539" s="40"/>
      <c r="BE1539" s="40"/>
      <c r="BF1539" s="40"/>
      <c r="BG1539" s="40"/>
      <c r="BH1539" s="119"/>
      <c r="BI1539" s="119"/>
      <c r="BJ1539" s="41"/>
      <c r="BK1539" s="41"/>
      <c r="BL1539" s="41"/>
      <c r="BM1539" s="41"/>
      <c r="BN1539" s="41"/>
      <c r="BO1539" s="41"/>
      <c r="BP1539" s="41"/>
      <c r="BQ1539" s="41"/>
      <c r="BR1539" s="41"/>
      <c r="BS1539" s="41"/>
      <c r="BT1539" s="114"/>
      <c r="BU1539" s="114"/>
      <c r="BV1539" s="114"/>
      <c r="BW1539" s="114"/>
      <c r="BX1539" s="14"/>
      <c r="BY1539" s="14"/>
      <c r="BZ1539" s="15"/>
      <c r="CA1539" s="263"/>
      <c r="CB1539" s="263"/>
      <c r="CC1539" s="263"/>
      <c r="CD1539" s="263"/>
      <c r="CE1539" s="264"/>
      <c r="CF1539" s="264"/>
      <c r="CG1539" s="264"/>
      <c r="CH1539" s="2"/>
    </row>
    <row r="1540" spans="1:86" s="1" customFormat="1" x14ac:dyDescent="0.2">
      <c r="A1540" s="28"/>
      <c r="B1540" s="28"/>
      <c r="C1540" s="28"/>
      <c r="D1540" s="29"/>
      <c r="E1540" s="29"/>
      <c r="F1540" s="111"/>
      <c r="G1540" s="111"/>
      <c r="H1540" s="107"/>
      <c r="I1540" s="115"/>
      <c r="J1540" s="115"/>
      <c r="K1540" s="107"/>
      <c r="L1540" s="115"/>
      <c r="M1540" s="115"/>
      <c r="N1540" s="115"/>
      <c r="O1540" s="115"/>
      <c r="P1540" s="115"/>
      <c r="Q1540" s="30"/>
      <c r="R1540" s="109"/>
      <c r="S1540" s="30"/>
      <c r="T1540" s="30"/>
      <c r="U1540" s="31"/>
      <c r="V1540" s="30"/>
      <c r="W1540" s="30"/>
      <c r="X1540" s="32"/>
      <c r="Y1540" s="33"/>
      <c r="Z1540" s="33"/>
      <c r="AA1540" s="34"/>
      <c r="AB1540" s="52"/>
      <c r="AC1540" s="34"/>
      <c r="AD1540" s="52"/>
      <c r="AE1540" s="35"/>
      <c r="AF1540" s="35"/>
      <c r="AG1540" s="35"/>
      <c r="AH1540" s="35"/>
      <c r="AI1540" s="54"/>
      <c r="AJ1540" s="54"/>
      <c r="AK1540" s="54"/>
      <c r="AL1540" s="54"/>
      <c r="AM1540" s="54"/>
      <c r="AN1540" s="54"/>
      <c r="AO1540" s="54"/>
      <c r="AP1540" s="54"/>
      <c r="AQ1540" s="54"/>
      <c r="AR1540" s="36"/>
      <c r="AS1540" s="116"/>
      <c r="AT1540" s="37"/>
      <c r="AU1540" s="37"/>
      <c r="AV1540" s="16"/>
      <c r="AW1540" s="16"/>
      <c r="AX1540" s="40"/>
      <c r="AY1540" s="40"/>
      <c r="AZ1540" s="40"/>
      <c r="BA1540" s="40"/>
      <c r="BB1540" s="40"/>
      <c r="BC1540" s="40"/>
      <c r="BD1540" s="40"/>
      <c r="BE1540" s="40"/>
      <c r="BF1540" s="40"/>
      <c r="BG1540" s="40"/>
      <c r="BH1540" s="119"/>
      <c r="BI1540" s="119"/>
      <c r="BJ1540" s="41"/>
      <c r="BK1540" s="41"/>
      <c r="BL1540" s="41"/>
      <c r="BM1540" s="41"/>
      <c r="BN1540" s="41"/>
      <c r="BO1540" s="41"/>
      <c r="BP1540" s="41"/>
      <c r="BQ1540" s="41"/>
      <c r="BR1540" s="41"/>
      <c r="BS1540" s="41"/>
      <c r="BT1540" s="114"/>
      <c r="BU1540" s="114"/>
      <c r="BV1540" s="114"/>
      <c r="BW1540" s="114"/>
      <c r="BX1540" s="14"/>
      <c r="BY1540" s="14"/>
      <c r="BZ1540" s="15"/>
      <c r="CA1540" s="263"/>
      <c r="CB1540" s="263"/>
      <c r="CC1540" s="263"/>
      <c r="CD1540" s="263"/>
      <c r="CE1540" s="264"/>
      <c r="CF1540" s="264"/>
      <c r="CG1540" s="264"/>
      <c r="CH1540" s="2"/>
    </row>
    <row r="1541" spans="1:86" s="1" customFormat="1" x14ac:dyDescent="0.2">
      <c r="A1541" s="28"/>
      <c r="B1541" s="28"/>
      <c r="C1541" s="28"/>
      <c r="D1541" s="29"/>
      <c r="E1541" s="29"/>
      <c r="F1541" s="111"/>
      <c r="G1541" s="111"/>
      <c r="H1541" s="107"/>
      <c r="I1541" s="115"/>
      <c r="J1541" s="115"/>
      <c r="K1541" s="107"/>
      <c r="L1541" s="115"/>
      <c r="M1541" s="115"/>
      <c r="N1541" s="115"/>
      <c r="O1541" s="115"/>
      <c r="P1541" s="115"/>
      <c r="Q1541" s="30"/>
      <c r="R1541" s="109"/>
      <c r="S1541" s="30"/>
      <c r="T1541" s="30"/>
      <c r="U1541" s="31"/>
      <c r="V1541" s="30"/>
      <c r="W1541" s="30"/>
      <c r="X1541" s="32"/>
      <c r="Y1541" s="33"/>
      <c r="Z1541" s="33"/>
      <c r="AA1541" s="34"/>
      <c r="AB1541" s="52"/>
      <c r="AC1541" s="34"/>
      <c r="AD1541" s="52"/>
      <c r="AE1541" s="35"/>
      <c r="AF1541" s="35"/>
      <c r="AG1541" s="35"/>
      <c r="AH1541" s="35"/>
      <c r="AI1541" s="54"/>
      <c r="AJ1541" s="54"/>
      <c r="AK1541" s="54"/>
      <c r="AL1541" s="54"/>
      <c r="AM1541" s="54"/>
      <c r="AN1541" s="54"/>
      <c r="AO1541" s="54"/>
      <c r="AP1541" s="54"/>
      <c r="AQ1541" s="54"/>
      <c r="AR1541" s="36"/>
      <c r="AS1541" s="116"/>
      <c r="AT1541" s="37"/>
      <c r="AU1541" s="37"/>
      <c r="AV1541" s="16"/>
      <c r="AW1541" s="16"/>
      <c r="AX1541" s="40"/>
      <c r="AY1541" s="40"/>
      <c r="AZ1541" s="40"/>
      <c r="BA1541" s="40"/>
      <c r="BB1541" s="40"/>
      <c r="BC1541" s="40"/>
      <c r="BD1541" s="40"/>
      <c r="BE1541" s="40"/>
      <c r="BF1541" s="40"/>
      <c r="BG1541" s="40"/>
      <c r="BH1541" s="119"/>
      <c r="BI1541" s="119"/>
      <c r="BJ1541" s="41"/>
      <c r="BK1541" s="41"/>
      <c r="BL1541" s="41"/>
      <c r="BM1541" s="41"/>
      <c r="BN1541" s="41"/>
      <c r="BO1541" s="41"/>
      <c r="BP1541" s="41"/>
      <c r="BQ1541" s="41"/>
      <c r="BR1541" s="41"/>
      <c r="BS1541" s="41"/>
      <c r="BT1541" s="114"/>
      <c r="BU1541" s="114"/>
      <c r="BV1541" s="114"/>
      <c r="BW1541" s="114"/>
      <c r="BX1541" s="14"/>
      <c r="BY1541" s="14"/>
      <c r="BZ1541" s="15"/>
      <c r="CA1541" s="263"/>
      <c r="CB1541" s="263"/>
      <c r="CC1541" s="263"/>
      <c r="CD1541" s="263"/>
      <c r="CE1541" s="264"/>
      <c r="CF1541" s="264"/>
      <c r="CG1541" s="264"/>
      <c r="CH1541" s="2"/>
    </row>
    <row r="1542" spans="1:86" s="1" customFormat="1" x14ac:dyDescent="0.2">
      <c r="A1542" s="28"/>
      <c r="B1542" s="28"/>
      <c r="C1542" s="28"/>
      <c r="D1542" s="29"/>
      <c r="E1542" s="29"/>
      <c r="F1542" s="111"/>
      <c r="G1542" s="111"/>
      <c r="H1542" s="107"/>
      <c r="I1542" s="115"/>
      <c r="J1542" s="115"/>
      <c r="K1542" s="107"/>
      <c r="L1542" s="115"/>
      <c r="M1542" s="115"/>
      <c r="N1542" s="115"/>
      <c r="O1542" s="115"/>
      <c r="P1542" s="115"/>
      <c r="Q1542" s="30"/>
      <c r="R1542" s="109"/>
      <c r="S1542" s="30"/>
      <c r="T1542" s="30"/>
      <c r="U1542" s="31"/>
      <c r="V1542" s="30"/>
      <c r="W1542" s="30"/>
      <c r="X1542" s="32"/>
      <c r="Y1542" s="33"/>
      <c r="Z1542" s="33"/>
      <c r="AA1542" s="34"/>
      <c r="AB1542" s="52"/>
      <c r="AC1542" s="34"/>
      <c r="AD1542" s="52"/>
      <c r="AE1542" s="35"/>
      <c r="AF1542" s="35"/>
      <c r="AG1542" s="35"/>
      <c r="AH1542" s="35"/>
      <c r="AI1542" s="54"/>
      <c r="AJ1542" s="54"/>
      <c r="AK1542" s="54"/>
      <c r="AL1542" s="54"/>
      <c r="AM1542" s="54"/>
      <c r="AN1542" s="54"/>
      <c r="AO1542" s="54"/>
      <c r="AP1542" s="54"/>
      <c r="AQ1542" s="54"/>
      <c r="AR1542" s="36"/>
      <c r="AS1542" s="116"/>
      <c r="AT1542" s="37"/>
      <c r="AU1542" s="37"/>
      <c r="AV1542" s="16"/>
      <c r="AW1542" s="16"/>
      <c r="AX1542" s="40"/>
      <c r="AY1542" s="40"/>
      <c r="AZ1542" s="40"/>
      <c r="BA1542" s="40"/>
      <c r="BB1542" s="40"/>
      <c r="BC1542" s="40"/>
      <c r="BD1542" s="40"/>
      <c r="BE1542" s="40"/>
      <c r="BF1542" s="40"/>
      <c r="BG1542" s="40"/>
      <c r="BH1542" s="119"/>
      <c r="BI1542" s="119"/>
      <c r="BJ1542" s="41"/>
      <c r="BK1542" s="41"/>
      <c r="BL1542" s="41"/>
      <c r="BM1542" s="41"/>
      <c r="BN1542" s="41"/>
      <c r="BO1542" s="41"/>
      <c r="BP1542" s="41"/>
      <c r="BQ1542" s="41"/>
      <c r="BR1542" s="41"/>
      <c r="BS1542" s="41"/>
      <c r="BT1542" s="114"/>
      <c r="BU1542" s="114"/>
      <c r="BV1542" s="114"/>
      <c r="BW1542" s="114"/>
      <c r="BX1542" s="14"/>
      <c r="BY1542" s="14"/>
      <c r="BZ1542" s="15"/>
      <c r="CA1542" s="263"/>
      <c r="CB1542" s="263"/>
      <c r="CC1542" s="263"/>
      <c r="CD1542" s="263"/>
      <c r="CE1542" s="264"/>
      <c r="CF1542" s="264"/>
      <c r="CG1542" s="264"/>
      <c r="CH1542" s="2"/>
    </row>
    <row r="1543" spans="1:86" s="1" customFormat="1" x14ac:dyDescent="0.2">
      <c r="A1543" s="28"/>
      <c r="B1543" s="28"/>
      <c r="C1543" s="28"/>
      <c r="D1543" s="29"/>
      <c r="E1543" s="29"/>
      <c r="F1543" s="111"/>
      <c r="G1543" s="111"/>
      <c r="H1543" s="107"/>
      <c r="I1543" s="115"/>
      <c r="J1543" s="115"/>
      <c r="K1543" s="107"/>
      <c r="L1543" s="115"/>
      <c r="M1543" s="115"/>
      <c r="N1543" s="115"/>
      <c r="O1543" s="115"/>
      <c r="P1543" s="115"/>
      <c r="Q1543" s="30"/>
      <c r="R1543" s="109"/>
      <c r="S1543" s="30"/>
      <c r="T1543" s="30"/>
      <c r="U1543" s="31"/>
      <c r="V1543" s="30"/>
      <c r="W1543" s="30"/>
      <c r="X1543" s="32"/>
      <c r="Y1543" s="33"/>
      <c r="Z1543" s="33"/>
      <c r="AA1543" s="34"/>
      <c r="AB1543" s="52"/>
      <c r="AC1543" s="34"/>
      <c r="AD1543" s="52"/>
      <c r="AE1543" s="35"/>
      <c r="AF1543" s="35"/>
      <c r="AG1543" s="35"/>
      <c r="AH1543" s="35"/>
      <c r="AI1543" s="54"/>
      <c r="AJ1543" s="54"/>
      <c r="AK1543" s="54"/>
      <c r="AL1543" s="54"/>
      <c r="AM1543" s="54"/>
      <c r="AN1543" s="54"/>
      <c r="AO1543" s="54"/>
      <c r="AP1543" s="54"/>
      <c r="AQ1543" s="54"/>
      <c r="AR1543" s="36"/>
      <c r="AS1543" s="116"/>
      <c r="AT1543" s="37"/>
      <c r="AU1543" s="37"/>
      <c r="AV1543" s="16"/>
      <c r="AW1543" s="16"/>
      <c r="AX1543" s="40"/>
      <c r="AY1543" s="40"/>
      <c r="AZ1543" s="40"/>
      <c r="BA1543" s="40"/>
      <c r="BB1543" s="40"/>
      <c r="BC1543" s="40"/>
      <c r="BD1543" s="40"/>
      <c r="BE1543" s="40"/>
      <c r="BF1543" s="40"/>
      <c r="BG1543" s="40"/>
      <c r="BH1543" s="119"/>
      <c r="BI1543" s="119"/>
      <c r="BJ1543" s="41"/>
      <c r="BK1543" s="41"/>
      <c r="BL1543" s="41"/>
      <c r="BM1543" s="41"/>
      <c r="BN1543" s="41"/>
      <c r="BO1543" s="41"/>
      <c r="BP1543" s="41"/>
      <c r="BQ1543" s="41"/>
      <c r="BR1543" s="41"/>
      <c r="BS1543" s="41"/>
      <c r="BT1543" s="114"/>
      <c r="BU1543" s="114"/>
      <c r="BV1543" s="114"/>
      <c r="BW1543" s="114"/>
      <c r="BX1543" s="14"/>
      <c r="BY1543" s="14"/>
      <c r="BZ1543" s="15"/>
      <c r="CA1543" s="263"/>
      <c r="CB1543" s="263"/>
      <c r="CC1543" s="263"/>
      <c r="CD1543" s="263"/>
      <c r="CE1543" s="264"/>
      <c r="CF1543" s="264"/>
      <c r="CG1543" s="264"/>
      <c r="CH1543" s="2"/>
    </row>
    <row r="1544" spans="1:86" s="1" customFormat="1" x14ac:dyDescent="0.2">
      <c r="A1544" s="28"/>
      <c r="B1544" s="28"/>
      <c r="C1544" s="28"/>
      <c r="D1544" s="29"/>
      <c r="E1544" s="29"/>
      <c r="F1544" s="111"/>
      <c r="G1544" s="111"/>
      <c r="H1544" s="107"/>
      <c r="I1544" s="115"/>
      <c r="J1544" s="115"/>
      <c r="K1544" s="107"/>
      <c r="L1544" s="115"/>
      <c r="M1544" s="115"/>
      <c r="N1544" s="115"/>
      <c r="O1544" s="115"/>
      <c r="P1544" s="115"/>
      <c r="Q1544" s="30"/>
      <c r="R1544" s="109"/>
      <c r="S1544" s="30"/>
      <c r="T1544" s="30"/>
      <c r="U1544" s="31"/>
      <c r="V1544" s="30"/>
      <c r="W1544" s="30"/>
      <c r="X1544" s="32"/>
      <c r="Y1544" s="33"/>
      <c r="Z1544" s="33"/>
      <c r="AA1544" s="34"/>
      <c r="AB1544" s="52"/>
      <c r="AC1544" s="34"/>
      <c r="AD1544" s="52"/>
      <c r="AE1544" s="35"/>
      <c r="AF1544" s="35"/>
      <c r="AG1544" s="35"/>
      <c r="AH1544" s="35"/>
      <c r="AI1544" s="54"/>
      <c r="AJ1544" s="54"/>
      <c r="AK1544" s="54"/>
      <c r="AL1544" s="54"/>
      <c r="AM1544" s="54"/>
      <c r="AN1544" s="54"/>
      <c r="AO1544" s="54"/>
      <c r="AP1544" s="54"/>
      <c r="AQ1544" s="54"/>
      <c r="AR1544" s="36"/>
      <c r="AS1544" s="116"/>
      <c r="AT1544" s="37"/>
      <c r="AU1544" s="37"/>
      <c r="AV1544" s="16"/>
      <c r="AW1544" s="16"/>
      <c r="AX1544" s="40"/>
      <c r="AY1544" s="40"/>
      <c r="AZ1544" s="40"/>
      <c r="BA1544" s="40"/>
      <c r="BB1544" s="40"/>
      <c r="BC1544" s="40"/>
      <c r="BD1544" s="40"/>
      <c r="BE1544" s="40"/>
      <c r="BF1544" s="40"/>
      <c r="BG1544" s="40"/>
      <c r="BH1544" s="119"/>
      <c r="BI1544" s="119"/>
      <c r="BJ1544" s="41"/>
      <c r="BK1544" s="41"/>
      <c r="BL1544" s="41"/>
      <c r="BM1544" s="41"/>
      <c r="BN1544" s="41"/>
      <c r="BO1544" s="41"/>
      <c r="BP1544" s="41"/>
      <c r="BQ1544" s="41"/>
      <c r="BR1544" s="41"/>
      <c r="BS1544" s="41"/>
      <c r="BT1544" s="114"/>
      <c r="BU1544" s="114"/>
      <c r="BV1544" s="114"/>
      <c r="BW1544" s="114"/>
      <c r="BX1544" s="14"/>
      <c r="BY1544" s="14"/>
      <c r="BZ1544" s="15"/>
      <c r="CA1544" s="263"/>
      <c r="CB1544" s="263"/>
      <c r="CC1544" s="263"/>
      <c r="CD1544" s="263"/>
      <c r="CE1544" s="264"/>
      <c r="CF1544" s="264"/>
      <c r="CG1544" s="264"/>
      <c r="CH1544" s="2"/>
    </row>
  </sheetData>
  <sheetProtection formatCells="0" formatColumns="0" formatRows="0" insertColumns="0" insertRows="0" sort="0" autoFilter="0"/>
  <sortState ref="A5:CG1103">
    <sortCondition ref="A5:A1103"/>
  </sortState>
  <mergeCells count="11">
    <mergeCell ref="AI1:AW1"/>
    <mergeCell ref="B1:C1"/>
    <mergeCell ref="D1:G1"/>
    <mergeCell ref="H1:P1"/>
    <mergeCell ref="Q1:Z1"/>
    <mergeCell ref="AA1:AH1"/>
    <mergeCell ref="AX1:BG1"/>
    <mergeCell ref="BH1:BS1"/>
    <mergeCell ref="BT1:BW1"/>
    <mergeCell ref="BX1:CD1"/>
    <mergeCell ref="CE1:CG1"/>
  </mergeCells>
  <phoneticPr fontId="21" type="noConversion"/>
  <dataValidations disablePrompts="1" count="2">
    <dataValidation type="list" errorStyle="warning" allowBlank="1" showInputMessage="1" showErrorMessage="1" errorTitle="Warning" error="Entry doesn't appear in list" promptTitle="Please enter primary type." prompt="1) Coral reefs, 2) Other bioconstructed reefs, 3) Fixed biological indicators, 4) Archeological, 5) Sedimentary (e.g., deltaic, estuarine, wetland, lacustrine, marine facies), 6) Beach rock, 7) Isolation basin, 8) Marine terrace, 9) Raised/storm beach_x000a_" sqref="BI1104:BI1131">
      <formula1>PrimaryIndicator</formula1>
    </dataValidation>
    <dataValidation type="list" allowBlank="1" showInputMessage="1" showErrorMessage="1" errorTitle="If dating method not listed" error="please select '9 = Other' and specify the dating method in the 'Notes' field" sqref="H1096:H1131 K1104:K1131">
      <formula1>DatingMeth</formula1>
    </dataValidation>
  </dataValidations>
  <hyperlinks>
    <hyperlink ref="T213" location="'Table 1'!A1" display="bookmark0"/>
  </hyperlink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S9992"/>
  <sheetViews>
    <sheetView workbookViewId="0">
      <selection activeCell="R9" sqref="R9"/>
    </sheetView>
  </sheetViews>
  <sheetFormatPr baseColWidth="10" defaultColWidth="11" defaultRowHeight="16" x14ac:dyDescent="0.2"/>
  <cols>
    <col min="1" max="1" width="11" style="21"/>
    <col min="2" max="2" width="12.5" style="21" customWidth="1"/>
    <col min="3" max="3" width="12.6640625" style="21" customWidth="1"/>
    <col min="4" max="4" width="11.1640625" style="21" customWidth="1"/>
    <col min="5" max="5" width="12.1640625" style="21" customWidth="1"/>
    <col min="6" max="6" width="11" style="21"/>
    <col min="7" max="7" width="7.1640625" style="21" customWidth="1"/>
    <col min="8" max="8" width="11" style="21"/>
    <col min="9" max="9" width="13.6640625" style="21" customWidth="1"/>
    <col min="10" max="10" width="14.1640625" style="21" customWidth="1"/>
    <col min="11" max="12" width="12.1640625" style="3" customWidth="1"/>
    <col min="13" max="13" width="7" style="23" customWidth="1"/>
    <col min="14" max="14" width="12.1640625" style="21" customWidth="1"/>
    <col min="15" max="15" width="12" style="24" customWidth="1"/>
    <col min="16" max="16" width="11" style="24"/>
    <col min="17" max="17" width="12" style="24" customWidth="1"/>
    <col min="18" max="19" width="12.1640625" style="24" customWidth="1"/>
  </cols>
  <sheetData>
    <row r="1" spans="1:19" ht="66" x14ac:dyDescent="0.2">
      <c r="A1" s="19" t="s">
        <v>3</v>
      </c>
      <c r="B1" s="20" t="s">
        <v>27</v>
      </c>
      <c r="C1" s="20" t="s">
        <v>28</v>
      </c>
      <c r="D1" s="20" t="s">
        <v>30</v>
      </c>
      <c r="E1" s="20" t="s">
        <v>31</v>
      </c>
      <c r="F1" s="20" t="s">
        <v>32</v>
      </c>
      <c r="G1" s="20" t="s">
        <v>33</v>
      </c>
      <c r="H1" s="20" t="s">
        <v>29</v>
      </c>
      <c r="I1" s="20" t="s">
        <v>34</v>
      </c>
      <c r="J1" s="20" t="s">
        <v>35</v>
      </c>
      <c r="K1" s="7" t="s">
        <v>85</v>
      </c>
      <c r="L1" s="7" t="s">
        <v>86</v>
      </c>
      <c r="M1" s="20" t="s">
        <v>36</v>
      </c>
      <c r="N1" s="20" t="s">
        <v>182</v>
      </c>
      <c r="O1" s="20" t="s">
        <v>82</v>
      </c>
      <c r="P1" s="22" t="s">
        <v>24</v>
      </c>
      <c r="Q1" s="19" t="s">
        <v>83</v>
      </c>
      <c r="R1" s="19" t="s">
        <v>84</v>
      </c>
      <c r="S1" s="19" t="s">
        <v>65</v>
      </c>
    </row>
    <row r="2" spans="1:19" x14ac:dyDescent="0.2">
      <c r="A2" s="19">
        <v>1</v>
      </c>
      <c r="B2" s="19">
        <v>2</v>
      </c>
      <c r="C2" s="19">
        <v>3</v>
      </c>
      <c r="D2" s="19">
        <v>4</v>
      </c>
      <c r="E2" s="19">
        <v>5</v>
      </c>
      <c r="F2" s="19">
        <v>6</v>
      </c>
      <c r="G2" s="19">
        <v>7</v>
      </c>
      <c r="H2" s="19">
        <v>8</v>
      </c>
      <c r="I2" s="19">
        <v>9</v>
      </c>
      <c r="J2" s="19">
        <v>10</v>
      </c>
      <c r="K2" s="6">
        <v>11</v>
      </c>
      <c r="L2" s="6">
        <v>12</v>
      </c>
      <c r="M2" s="19">
        <v>13</v>
      </c>
      <c r="N2" s="19">
        <v>14</v>
      </c>
      <c r="O2" s="19">
        <v>15</v>
      </c>
      <c r="P2" s="19">
        <v>16</v>
      </c>
      <c r="Q2" s="19">
        <v>17</v>
      </c>
      <c r="R2" s="19">
        <v>18</v>
      </c>
      <c r="S2" s="19">
        <v>19</v>
      </c>
    </row>
    <row r="3" spans="1:19" ht="15" customHeight="1" x14ac:dyDescent="0.2">
      <c r="A3" s="108">
        <v>1</v>
      </c>
      <c r="B3" s="108" t="s">
        <v>187</v>
      </c>
      <c r="C3" s="44">
        <v>1</v>
      </c>
      <c r="D3" s="108">
        <v>5285</v>
      </c>
      <c r="E3" s="108">
        <v>35</v>
      </c>
      <c r="F3" s="44">
        <v>0</v>
      </c>
      <c r="G3" s="49" t="s">
        <v>197</v>
      </c>
      <c r="H3" s="21" t="s">
        <v>3052</v>
      </c>
      <c r="I3" s="21">
        <v>0</v>
      </c>
      <c r="J3" s="21">
        <v>0</v>
      </c>
      <c r="K3" s="3">
        <v>5285</v>
      </c>
      <c r="L3" s="18">
        <v>35</v>
      </c>
      <c r="M3" s="23">
        <v>0</v>
      </c>
      <c r="N3" s="23">
        <v>0</v>
      </c>
      <c r="O3" s="24" t="s">
        <v>2210</v>
      </c>
      <c r="P3" s="24">
        <v>6078.25</v>
      </c>
      <c r="Q3" s="24">
        <v>108.75</v>
      </c>
      <c r="R3" s="24">
        <v>138.25</v>
      </c>
      <c r="S3" s="24">
        <v>0</v>
      </c>
    </row>
    <row r="4" spans="1:19" x14ac:dyDescent="0.2">
      <c r="A4" s="108">
        <v>2</v>
      </c>
      <c r="B4" s="108" t="s">
        <v>188</v>
      </c>
      <c r="C4" s="44">
        <v>1</v>
      </c>
      <c r="D4" s="108">
        <v>5535</v>
      </c>
      <c r="E4" s="108">
        <v>36</v>
      </c>
      <c r="F4" s="44">
        <v>0</v>
      </c>
      <c r="G4" s="49" t="s">
        <v>197</v>
      </c>
      <c r="H4" s="21" t="s">
        <v>3052</v>
      </c>
      <c r="I4" s="21">
        <v>0</v>
      </c>
      <c r="J4" s="21">
        <v>0</v>
      </c>
      <c r="K4" s="3">
        <v>5535</v>
      </c>
      <c r="L4" s="18">
        <v>36</v>
      </c>
      <c r="M4" s="23">
        <v>0</v>
      </c>
      <c r="N4" s="23">
        <v>0</v>
      </c>
      <c r="O4" s="24" t="s">
        <v>2210</v>
      </c>
      <c r="P4" s="24">
        <v>6343</v>
      </c>
      <c r="Q4" s="24">
        <v>54</v>
      </c>
      <c r="R4" s="24">
        <v>58</v>
      </c>
      <c r="S4" s="24">
        <v>0</v>
      </c>
    </row>
    <row r="5" spans="1:19" x14ac:dyDescent="0.2">
      <c r="A5" s="108">
        <v>3</v>
      </c>
      <c r="B5" s="108" t="s">
        <v>615</v>
      </c>
      <c r="C5" s="44">
        <v>1</v>
      </c>
      <c r="D5" s="108">
        <v>9610</v>
      </c>
      <c r="E5" s="108">
        <v>37</v>
      </c>
      <c r="F5" s="44">
        <v>0</v>
      </c>
      <c r="G5" s="49" t="s">
        <v>197</v>
      </c>
      <c r="H5" s="21" t="s">
        <v>3052</v>
      </c>
      <c r="I5" s="21">
        <v>0</v>
      </c>
      <c r="J5" s="21">
        <v>0</v>
      </c>
      <c r="K5" s="3">
        <v>9610</v>
      </c>
      <c r="L5" s="18">
        <v>37</v>
      </c>
      <c r="M5" s="23">
        <v>0</v>
      </c>
      <c r="N5" s="23">
        <v>0</v>
      </c>
      <c r="O5" s="24" t="s">
        <v>2210</v>
      </c>
      <c r="P5" s="24">
        <v>10950.2</v>
      </c>
      <c r="Q5" s="24">
        <v>219.7999999999993</v>
      </c>
      <c r="R5" s="24">
        <v>176.2000000000007</v>
      </c>
      <c r="S5" s="24">
        <v>0</v>
      </c>
    </row>
    <row r="6" spans="1:19" x14ac:dyDescent="0.2">
      <c r="A6" s="108">
        <v>4</v>
      </c>
      <c r="B6" s="108" t="s">
        <v>2829</v>
      </c>
      <c r="C6" s="44">
        <v>1</v>
      </c>
      <c r="D6" s="108">
        <v>9890</v>
      </c>
      <c r="E6" s="108">
        <v>50</v>
      </c>
      <c r="F6" s="44">
        <v>0</v>
      </c>
      <c r="G6" s="49" t="s">
        <v>197</v>
      </c>
      <c r="H6" s="21" t="s">
        <v>3052</v>
      </c>
      <c r="I6" s="21">
        <v>0</v>
      </c>
      <c r="J6" s="21">
        <v>0</v>
      </c>
      <c r="K6" s="3">
        <v>9890</v>
      </c>
      <c r="L6" s="18">
        <v>50</v>
      </c>
      <c r="M6" s="23">
        <v>0</v>
      </c>
      <c r="N6" s="23">
        <v>0</v>
      </c>
      <c r="O6" s="24" t="s">
        <v>2210</v>
      </c>
      <c r="P6" s="24">
        <v>11277</v>
      </c>
      <c r="Q6" s="24">
        <v>324</v>
      </c>
      <c r="R6" s="24">
        <v>76</v>
      </c>
      <c r="S6" s="24">
        <v>0</v>
      </c>
    </row>
    <row r="7" spans="1:19" x14ac:dyDescent="0.2">
      <c r="A7" s="108">
        <v>5</v>
      </c>
      <c r="B7" s="108" t="s">
        <v>2830</v>
      </c>
      <c r="C7" s="44">
        <v>1</v>
      </c>
      <c r="D7" s="108">
        <v>12090</v>
      </c>
      <c r="E7" s="108">
        <v>60</v>
      </c>
      <c r="F7" s="44">
        <v>0</v>
      </c>
      <c r="G7" s="49" t="s">
        <v>197</v>
      </c>
      <c r="H7" s="21" t="s">
        <v>3052</v>
      </c>
      <c r="I7" s="21">
        <v>0</v>
      </c>
      <c r="J7" s="21">
        <v>0</v>
      </c>
      <c r="K7" s="3">
        <v>12090</v>
      </c>
      <c r="L7" s="18">
        <v>60</v>
      </c>
      <c r="M7" s="23">
        <v>0</v>
      </c>
      <c r="N7" s="23">
        <v>0</v>
      </c>
      <c r="O7" s="24" t="s">
        <v>2210</v>
      </c>
      <c r="P7" s="24">
        <v>13965</v>
      </c>
      <c r="Q7" s="24">
        <v>114</v>
      </c>
      <c r="R7" s="24">
        <v>162</v>
      </c>
      <c r="S7" s="24">
        <v>0</v>
      </c>
    </row>
    <row r="8" spans="1:19" x14ac:dyDescent="0.2">
      <c r="A8" s="108">
        <v>6</v>
      </c>
      <c r="B8" s="108" t="s">
        <v>2831</v>
      </c>
      <c r="C8" s="44">
        <v>1</v>
      </c>
      <c r="D8" s="108">
        <v>13440</v>
      </c>
      <c r="E8" s="108">
        <v>70</v>
      </c>
      <c r="F8" s="44">
        <v>0</v>
      </c>
      <c r="G8" s="49" t="s">
        <v>197</v>
      </c>
      <c r="H8" s="21" t="s">
        <v>3052</v>
      </c>
      <c r="I8" s="21">
        <v>0</v>
      </c>
      <c r="J8" s="21">
        <v>0</v>
      </c>
      <c r="K8" s="3">
        <v>13440</v>
      </c>
      <c r="L8" s="18">
        <v>70</v>
      </c>
      <c r="M8" s="23">
        <v>0</v>
      </c>
      <c r="N8" s="23">
        <v>0</v>
      </c>
      <c r="O8" s="24" t="s">
        <v>2210</v>
      </c>
      <c r="P8" s="24">
        <v>16196.5</v>
      </c>
      <c r="Q8" s="24">
        <v>213.5</v>
      </c>
      <c r="R8" s="24">
        <v>240.5</v>
      </c>
      <c r="S8" s="24">
        <v>0</v>
      </c>
    </row>
    <row r="9" spans="1:19" x14ac:dyDescent="0.2">
      <c r="A9" s="108">
        <v>7</v>
      </c>
      <c r="B9" s="108" t="s">
        <v>2973</v>
      </c>
      <c r="C9" s="44">
        <v>1</v>
      </c>
      <c r="D9" s="108">
        <v>9830</v>
      </c>
      <c r="E9" s="108">
        <v>50</v>
      </c>
      <c r="F9" s="44">
        <v>0</v>
      </c>
      <c r="G9" s="49" t="s">
        <v>197</v>
      </c>
      <c r="H9" s="21" t="s">
        <v>3052</v>
      </c>
      <c r="I9" s="21">
        <v>0</v>
      </c>
      <c r="J9" s="21">
        <v>0</v>
      </c>
      <c r="K9" s="3">
        <v>9830</v>
      </c>
      <c r="L9" s="18">
        <v>50</v>
      </c>
      <c r="M9" s="23">
        <v>0</v>
      </c>
      <c r="N9" s="23">
        <v>0</v>
      </c>
      <c r="O9" s="24" t="s">
        <v>2210</v>
      </c>
      <c r="P9" s="24">
        <v>11231</v>
      </c>
      <c r="Q9" s="24">
        <v>159</v>
      </c>
      <c r="R9" s="24">
        <v>53</v>
      </c>
      <c r="S9" s="24">
        <v>0</v>
      </c>
    </row>
    <row r="10" spans="1:19" x14ac:dyDescent="0.2">
      <c r="A10" s="108">
        <v>8</v>
      </c>
      <c r="B10" s="108" t="s">
        <v>2974</v>
      </c>
      <c r="C10" s="44">
        <v>1</v>
      </c>
      <c r="D10" s="108">
        <v>11850</v>
      </c>
      <c r="E10" s="108">
        <v>60</v>
      </c>
      <c r="F10" s="44">
        <v>0</v>
      </c>
      <c r="G10" s="49" t="s">
        <v>197</v>
      </c>
      <c r="H10" s="21" t="s">
        <v>3052</v>
      </c>
      <c r="I10" s="21">
        <v>0</v>
      </c>
      <c r="J10" s="21">
        <v>0</v>
      </c>
      <c r="K10" s="3">
        <v>11850</v>
      </c>
      <c r="L10" s="18">
        <v>60</v>
      </c>
      <c r="M10" s="23">
        <v>0</v>
      </c>
      <c r="N10" s="23">
        <v>0</v>
      </c>
      <c r="O10" s="24" t="s">
        <v>2210</v>
      </c>
      <c r="P10" s="24">
        <v>13685.16666666667</v>
      </c>
      <c r="Q10" s="24">
        <v>287.83333333333388</v>
      </c>
      <c r="R10" s="24">
        <v>171.16666666666609</v>
      </c>
      <c r="S10" s="24">
        <v>0</v>
      </c>
    </row>
    <row r="11" spans="1:19" x14ac:dyDescent="0.2">
      <c r="A11" s="108">
        <v>9</v>
      </c>
      <c r="B11" s="108" t="s">
        <v>2975</v>
      </c>
      <c r="C11" s="44">
        <v>1</v>
      </c>
      <c r="D11" s="108">
        <v>11960</v>
      </c>
      <c r="E11" s="108">
        <v>60</v>
      </c>
      <c r="F11" s="44">
        <v>0</v>
      </c>
      <c r="G11" s="49" t="s">
        <v>197</v>
      </c>
      <c r="H11" s="21" t="s">
        <v>3052</v>
      </c>
      <c r="I11" s="21">
        <v>0</v>
      </c>
      <c r="J11" s="21">
        <v>0</v>
      </c>
      <c r="K11" s="3">
        <v>11960</v>
      </c>
      <c r="L11" s="18">
        <v>60</v>
      </c>
      <c r="M11" s="23">
        <v>0</v>
      </c>
      <c r="N11" s="23">
        <v>0</v>
      </c>
      <c r="O11" s="24" t="s">
        <v>2210</v>
      </c>
      <c r="P11" s="24">
        <v>13869.33333333333</v>
      </c>
      <c r="Q11" s="24">
        <v>164.66666666666609</v>
      </c>
      <c r="R11" s="24">
        <v>257.33333333333388</v>
      </c>
      <c r="S11" s="24">
        <v>0</v>
      </c>
    </row>
    <row r="12" spans="1:19" x14ac:dyDescent="0.2">
      <c r="A12" s="108">
        <v>10</v>
      </c>
      <c r="B12" s="108" t="s">
        <v>2832</v>
      </c>
      <c r="C12" s="44">
        <v>1</v>
      </c>
      <c r="D12" s="108">
        <v>12380</v>
      </c>
      <c r="E12" s="108">
        <v>60</v>
      </c>
      <c r="F12" s="44">
        <v>0</v>
      </c>
      <c r="G12" s="49" t="s">
        <v>197</v>
      </c>
      <c r="H12" s="21" t="s">
        <v>3052</v>
      </c>
      <c r="I12" s="21">
        <v>0</v>
      </c>
      <c r="J12" s="21">
        <v>0</v>
      </c>
      <c r="K12" s="3">
        <v>12380</v>
      </c>
      <c r="L12" s="18">
        <v>60</v>
      </c>
      <c r="M12" s="23">
        <v>0</v>
      </c>
      <c r="N12" s="23">
        <v>0</v>
      </c>
      <c r="O12" s="24" t="s">
        <v>2210</v>
      </c>
      <c r="P12" s="24">
        <v>14583.75</v>
      </c>
      <c r="Q12" s="24">
        <v>277.25</v>
      </c>
      <c r="R12" s="24">
        <v>423.75</v>
      </c>
      <c r="S12" s="24">
        <v>0</v>
      </c>
    </row>
    <row r="13" spans="1:19" x14ac:dyDescent="0.2">
      <c r="A13" s="108">
        <v>11</v>
      </c>
      <c r="B13" s="108" t="s">
        <v>2833</v>
      </c>
      <c r="C13" s="44">
        <v>1</v>
      </c>
      <c r="D13" s="108">
        <v>13500</v>
      </c>
      <c r="E13" s="108">
        <v>70</v>
      </c>
      <c r="F13" s="44">
        <v>0</v>
      </c>
      <c r="G13" s="49" t="s">
        <v>197</v>
      </c>
      <c r="H13" s="21" t="s">
        <v>3052</v>
      </c>
      <c r="I13" s="21">
        <v>0</v>
      </c>
      <c r="J13" s="21">
        <v>0</v>
      </c>
      <c r="K13" s="3">
        <v>13500</v>
      </c>
      <c r="L13" s="18">
        <v>70</v>
      </c>
      <c r="M13" s="23">
        <v>0</v>
      </c>
      <c r="N13" s="23">
        <v>0</v>
      </c>
      <c r="O13" s="24" t="s">
        <v>2210</v>
      </c>
      <c r="P13" s="24">
        <v>16275.5</v>
      </c>
      <c r="Q13" s="24">
        <v>237.5</v>
      </c>
      <c r="R13" s="24">
        <v>234.5</v>
      </c>
      <c r="S13" s="24">
        <v>1</v>
      </c>
    </row>
    <row r="14" spans="1:19" x14ac:dyDescent="0.2">
      <c r="A14" s="108">
        <v>12</v>
      </c>
      <c r="B14" s="108" t="s">
        <v>2976</v>
      </c>
      <c r="C14" s="44">
        <v>1</v>
      </c>
      <c r="D14" s="108">
        <v>13380</v>
      </c>
      <c r="E14" s="108">
        <v>90</v>
      </c>
      <c r="F14" s="44">
        <v>0</v>
      </c>
      <c r="G14" s="49" t="s">
        <v>197</v>
      </c>
      <c r="H14" s="21" t="s">
        <v>3052</v>
      </c>
      <c r="I14" s="21">
        <v>0</v>
      </c>
      <c r="J14" s="21">
        <v>0</v>
      </c>
      <c r="K14" s="3">
        <v>13380</v>
      </c>
      <c r="L14" s="18">
        <v>90</v>
      </c>
      <c r="M14" s="23">
        <v>0</v>
      </c>
      <c r="N14" s="23">
        <v>0</v>
      </c>
      <c r="O14" s="24" t="s">
        <v>2210</v>
      </c>
      <c r="P14" s="24">
        <v>16108.5</v>
      </c>
      <c r="Q14" s="24">
        <v>250.5</v>
      </c>
      <c r="R14" s="24">
        <v>299.5</v>
      </c>
      <c r="S14" s="24">
        <v>0</v>
      </c>
    </row>
    <row r="15" spans="1:19" x14ac:dyDescent="0.2">
      <c r="A15" s="108">
        <v>13</v>
      </c>
      <c r="B15" s="108" t="s">
        <v>557</v>
      </c>
      <c r="C15" s="44">
        <v>1</v>
      </c>
      <c r="D15" s="108">
        <v>8510</v>
      </c>
      <c r="E15" s="108">
        <v>38</v>
      </c>
      <c r="F15" s="44">
        <v>0</v>
      </c>
      <c r="G15" s="49" t="s">
        <v>197</v>
      </c>
      <c r="H15" s="21" t="s">
        <v>3052</v>
      </c>
      <c r="I15" s="21">
        <v>0</v>
      </c>
      <c r="J15" s="21">
        <v>0</v>
      </c>
      <c r="K15" s="3">
        <v>8510</v>
      </c>
      <c r="L15" s="18">
        <v>38</v>
      </c>
      <c r="M15" s="23">
        <v>0</v>
      </c>
      <c r="N15" s="23">
        <v>0</v>
      </c>
      <c r="O15" s="24" t="s">
        <v>2210</v>
      </c>
      <c r="P15" s="24">
        <v>9515</v>
      </c>
      <c r="Q15" s="24">
        <v>26</v>
      </c>
      <c r="R15" s="24">
        <v>45</v>
      </c>
      <c r="S15" s="24">
        <v>0</v>
      </c>
    </row>
    <row r="16" spans="1:19" x14ac:dyDescent="0.2">
      <c r="A16" s="108">
        <v>14</v>
      </c>
      <c r="B16" s="108" t="s">
        <v>615</v>
      </c>
      <c r="C16" s="44">
        <v>1</v>
      </c>
      <c r="D16" s="108">
        <v>9610</v>
      </c>
      <c r="E16" s="108">
        <v>39</v>
      </c>
      <c r="F16" s="44">
        <v>0</v>
      </c>
      <c r="G16" s="49" t="s">
        <v>197</v>
      </c>
      <c r="H16" s="21" t="s">
        <v>3052</v>
      </c>
      <c r="I16" s="21">
        <v>0</v>
      </c>
      <c r="J16" s="21">
        <v>0</v>
      </c>
      <c r="K16" s="3">
        <v>9610</v>
      </c>
      <c r="L16" s="18">
        <v>39</v>
      </c>
      <c r="M16" s="23">
        <v>0</v>
      </c>
      <c r="N16" s="23">
        <v>0</v>
      </c>
      <c r="O16" s="24" t="s">
        <v>2210</v>
      </c>
      <c r="P16" s="24">
        <v>10960.375</v>
      </c>
      <c r="Q16" s="24">
        <v>209.625</v>
      </c>
      <c r="R16" s="24">
        <v>187.375</v>
      </c>
      <c r="S16" s="24">
        <v>0</v>
      </c>
    </row>
    <row r="17" spans="1:19" x14ac:dyDescent="0.2">
      <c r="A17" s="108">
        <v>15</v>
      </c>
      <c r="B17" s="108" t="s">
        <v>560</v>
      </c>
      <c r="C17" s="44">
        <v>1</v>
      </c>
      <c r="D17" s="108">
        <v>7020</v>
      </c>
      <c r="E17" s="108">
        <v>40</v>
      </c>
      <c r="F17" s="44">
        <v>0</v>
      </c>
      <c r="G17" s="49" t="s">
        <v>197</v>
      </c>
      <c r="H17" s="21" t="s">
        <v>3052</v>
      </c>
      <c r="I17" s="21">
        <v>0</v>
      </c>
      <c r="J17" s="21">
        <v>0</v>
      </c>
      <c r="K17" s="3">
        <v>7020</v>
      </c>
      <c r="L17" s="18">
        <v>40</v>
      </c>
      <c r="M17" s="23">
        <v>0</v>
      </c>
      <c r="N17" s="23">
        <v>0</v>
      </c>
      <c r="O17" s="24" t="s">
        <v>2210</v>
      </c>
      <c r="P17" s="24">
        <v>7854.833333333333</v>
      </c>
      <c r="Q17" s="24">
        <v>83.16666666666697</v>
      </c>
      <c r="R17" s="24">
        <v>108.833333333333</v>
      </c>
      <c r="S17" s="24">
        <v>0</v>
      </c>
    </row>
    <row r="18" spans="1:19" x14ac:dyDescent="0.2">
      <c r="A18" s="108">
        <v>16</v>
      </c>
      <c r="B18" s="108" t="s">
        <v>561</v>
      </c>
      <c r="C18" s="44">
        <v>1</v>
      </c>
      <c r="D18" s="108">
        <v>4835</v>
      </c>
      <c r="E18" s="108">
        <v>41</v>
      </c>
      <c r="F18" s="44">
        <v>0</v>
      </c>
      <c r="G18" s="49" t="s">
        <v>197</v>
      </c>
      <c r="H18" s="21" t="s">
        <v>3052</v>
      </c>
      <c r="I18" s="21">
        <v>0</v>
      </c>
      <c r="J18" s="21">
        <v>0</v>
      </c>
      <c r="K18" s="3">
        <v>4835</v>
      </c>
      <c r="L18" s="18">
        <v>41</v>
      </c>
      <c r="M18" s="23">
        <v>0</v>
      </c>
      <c r="N18" s="23">
        <v>0</v>
      </c>
      <c r="O18" s="24" t="s">
        <v>2210</v>
      </c>
      <c r="P18" s="24">
        <v>5541</v>
      </c>
      <c r="Q18" s="24">
        <v>110</v>
      </c>
      <c r="R18" s="24">
        <v>67</v>
      </c>
      <c r="S18" s="24">
        <v>0</v>
      </c>
    </row>
    <row r="19" spans="1:19" x14ac:dyDescent="0.2">
      <c r="A19" s="108">
        <v>17</v>
      </c>
      <c r="B19" s="108" t="s">
        <v>562</v>
      </c>
      <c r="C19" s="44">
        <v>1</v>
      </c>
      <c r="D19" s="108">
        <v>1760</v>
      </c>
      <c r="E19" s="108">
        <v>42</v>
      </c>
      <c r="F19" s="44">
        <v>0</v>
      </c>
      <c r="G19" s="49" t="s">
        <v>197</v>
      </c>
      <c r="H19" s="21" t="s">
        <v>3052</v>
      </c>
      <c r="I19" s="21">
        <v>0</v>
      </c>
      <c r="J19" s="21">
        <v>0</v>
      </c>
      <c r="K19" s="3">
        <v>1760</v>
      </c>
      <c r="L19" s="18">
        <v>42</v>
      </c>
      <c r="M19" s="23">
        <v>0</v>
      </c>
      <c r="N19" s="23">
        <v>0</v>
      </c>
      <c r="O19" s="24" t="s">
        <v>2210</v>
      </c>
      <c r="P19" s="24">
        <v>1662.666666666667</v>
      </c>
      <c r="Q19" s="24">
        <v>61.333333333333258</v>
      </c>
      <c r="R19" s="24">
        <v>116.6666666666667</v>
      </c>
      <c r="S19" s="24">
        <v>0</v>
      </c>
    </row>
    <row r="20" spans="1:19" x14ac:dyDescent="0.2">
      <c r="A20" s="108">
        <v>18</v>
      </c>
      <c r="B20" s="108" t="s">
        <v>563</v>
      </c>
      <c r="C20" s="44">
        <v>1</v>
      </c>
      <c r="D20" s="108">
        <v>1750</v>
      </c>
      <c r="E20" s="108">
        <v>43</v>
      </c>
      <c r="F20" s="44">
        <v>0</v>
      </c>
      <c r="G20" s="49" t="s">
        <v>197</v>
      </c>
      <c r="H20" s="21" t="s">
        <v>3052</v>
      </c>
      <c r="I20" s="21">
        <v>0</v>
      </c>
      <c r="J20" s="21">
        <v>0</v>
      </c>
      <c r="K20" s="3">
        <v>1750</v>
      </c>
      <c r="L20" s="18">
        <v>43</v>
      </c>
      <c r="M20" s="23">
        <v>0</v>
      </c>
      <c r="N20" s="23">
        <v>0</v>
      </c>
      <c r="O20" s="24" t="s">
        <v>2210</v>
      </c>
      <c r="P20" s="24">
        <v>1660.333333333333</v>
      </c>
      <c r="Q20" s="24">
        <v>56.666666666666742</v>
      </c>
      <c r="R20" s="24">
        <v>118.3333333333333</v>
      </c>
      <c r="S20" s="24">
        <v>0</v>
      </c>
    </row>
    <row r="21" spans="1:19" x14ac:dyDescent="0.2">
      <c r="A21" s="108">
        <v>19</v>
      </c>
      <c r="B21" s="108" t="s">
        <v>566</v>
      </c>
      <c r="C21" s="44">
        <v>1</v>
      </c>
      <c r="D21" s="108">
        <v>2170</v>
      </c>
      <c r="E21" s="108">
        <v>44</v>
      </c>
      <c r="F21" s="44">
        <v>0</v>
      </c>
      <c r="G21" s="49" t="s">
        <v>197</v>
      </c>
      <c r="H21" s="21" t="s">
        <v>3052</v>
      </c>
      <c r="I21" s="21">
        <v>0</v>
      </c>
      <c r="J21" s="21">
        <v>0</v>
      </c>
      <c r="K21" s="3">
        <v>2170</v>
      </c>
      <c r="L21" s="18">
        <v>44</v>
      </c>
      <c r="M21" s="23">
        <v>0</v>
      </c>
      <c r="N21" s="23">
        <v>0</v>
      </c>
      <c r="O21" s="24" t="s">
        <v>2210</v>
      </c>
      <c r="P21" s="24">
        <v>2203.5</v>
      </c>
      <c r="Q21" s="24">
        <v>110.5</v>
      </c>
      <c r="R21" s="24">
        <v>197.5</v>
      </c>
      <c r="S21" s="24">
        <v>0</v>
      </c>
    </row>
    <row r="22" spans="1:19" x14ac:dyDescent="0.2">
      <c r="A22" s="108">
        <v>20</v>
      </c>
      <c r="B22" s="108" t="s">
        <v>223</v>
      </c>
      <c r="C22" s="44">
        <v>1</v>
      </c>
      <c r="D22" s="108">
        <v>13300</v>
      </c>
      <c r="E22" s="108">
        <v>45</v>
      </c>
      <c r="F22" s="44">
        <v>0</v>
      </c>
      <c r="G22" s="49" t="s">
        <v>197</v>
      </c>
      <c r="H22" s="21" t="s">
        <v>3052</v>
      </c>
      <c r="I22" s="21">
        <v>0</v>
      </c>
      <c r="J22" s="21">
        <v>0</v>
      </c>
      <c r="K22" s="3">
        <v>13300</v>
      </c>
      <c r="L22" s="18">
        <v>45</v>
      </c>
      <c r="M22" s="23">
        <v>0</v>
      </c>
      <c r="N22" s="23">
        <v>0</v>
      </c>
      <c r="O22" s="24" t="s">
        <v>2210</v>
      </c>
      <c r="P22" s="24">
        <v>15984.5</v>
      </c>
      <c r="Q22" s="24">
        <v>175.5</v>
      </c>
      <c r="R22" s="24">
        <v>178.5</v>
      </c>
      <c r="S22" s="24">
        <v>0</v>
      </c>
    </row>
    <row r="23" spans="1:19" x14ac:dyDescent="0.2">
      <c r="A23" s="108">
        <v>21</v>
      </c>
      <c r="B23" s="108" t="s">
        <v>568</v>
      </c>
      <c r="C23" s="44">
        <v>1</v>
      </c>
      <c r="D23" s="108">
        <v>15190</v>
      </c>
      <c r="E23" s="108">
        <v>50</v>
      </c>
      <c r="F23" s="44">
        <v>0</v>
      </c>
      <c r="G23" s="49" t="s">
        <v>197</v>
      </c>
      <c r="H23" s="21" t="s">
        <v>3052</v>
      </c>
      <c r="I23" s="21">
        <v>0</v>
      </c>
      <c r="J23" s="21">
        <v>0</v>
      </c>
      <c r="K23" s="3">
        <v>15190</v>
      </c>
      <c r="L23" s="18">
        <v>50</v>
      </c>
      <c r="M23" s="23">
        <v>0</v>
      </c>
      <c r="N23" s="23">
        <v>0</v>
      </c>
      <c r="O23" s="24" t="s">
        <v>2210</v>
      </c>
      <c r="P23" s="24">
        <v>18473</v>
      </c>
      <c r="Q23" s="24">
        <v>188</v>
      </c>
      <c r="R23" s="24">
        <v>189</v>
      </c>
      <c r="S23" s="24">
        <v>0</v>
      </c>
    </row>
    <row r="24" spans="1:19" x14ac:dyDescent="0.2">
      <c r="A24" s="108">
        <v>22</v>
      </c>
      <c r="B24" s="108" t="s">
        <v>2651</v>
      </c>
      <c r="C24" s="44">
        <v>1</v>
      </c>
      <c r="D24" s="108">
        <v>6570</v>
      </c>
      <c r="E24" s="108">
        <v>30</v>
      </c>
      <c r="F24" s="44">
        <v>0</v>
      </c>
      <c r="G24" s="49" t="s">
        <v>197</v>
      </c>
      <c r="H24" s="21" t="s">
        <v>3052</v>
      </c>
      <c r="I24" s="21">
        <v>0</v>
      </c>
      <c r="J24" s="21">
        <v>0</v>
      </c>
      <c r="K24" s="3">
        <v>6570</v>
      </c>
      <c r="L24" s="18">
        <v>30</v>
      </c>
      <c r="M24" s="23">
        <v>0</v>
      </c>
      <c r="N24" s="23">
        <v>0</v>
      </c>
      <c r="O24" s="24" t="s">
        <v>2210</v>
      </c>
      <c r="P24" s="24">
        <v>7444.25</v>
      </c>
      <c r="Q24" s="24">
        <v>115.75</v>
      </c>
      <c r="R24" s="24">
        <v>17.25</v>
      </c>
      <c r="S24" s="24">
        <v>0</v>
      </c>
    </row>
    <row r="25" spans="1:19" x14ac:dyDescent="0.2">
      <c r="A25" s="108">
        <v>23</v>
      </c>
      <c r="B25" s="108" t="s">
        <v>2652</v>
      </c>
      <c r="C25" s="44">
        <v>1</v>
      </c>
      <c r="D25" s="108">
        <v>6140</v>
      </c>
      <c r="E25" s="108">
        <v>30</v>
      </c>
      <c r="F25" s="44">
        <v>0</v>
      </c>
      <c r="G25" s="49" t="s">
        <v>197</v>
      </c>
      <c r="H25" s="21" t="s">
        <v>3052</v>
      </c>
      <c r="I25" s="21">
        <v>0</v>
      </c>
      <c r="J25" s="21">
        <v>0</v>
      </c>
      <c r="K25" s="3">
        <v>6140</v>
      </c>
      <c r="L25" s="18">
        <v>30</v>
      </c>
      <c r="M25" s="23">
        <v>0</v>
      </c>
      <c r="N25" s="23">
        <v>0</v>
      </c>
      <c r="O25" s="24" t="s">
        <v>2210</v>
      </c>
      <c r="P25" s="24">
        <v>7033.166666666667</v>
      </c>
      <c r="Q25" s="24">
        <v>123.833333333333</v>
      </c>
      <c r="R25" s="24">
        <v>86.16666666666697</v>
      </c>
      <c r="S25" s="24">
        <v>0</v>
      </c>
    </row>
    <row r="26" spans="1:19" x14ac:dyDescent="0.2">
      <c r="A26" s="108">
        <v>24</v>
      </c>
      <c r="B26" s="108" t="s">
        <v>2653</v>
      </c>
      <c r="C26" s="44">
        <v>1</v>
      </c>
      <c r="D26" s="108">
        <v>6440</v>
      </c>
      <c r="E26" s="108">
        <v>30</v>
      </c>
      <c r="F26" s="44">
        <v>0</v>
      </c>
      <c r="G26" s="49" t="s">
        <v>197</v>
      </c>
      <c r="H26" s="21" t="s">
        <v>3052</v>
      </c>
      <c r="I26" s="21">
        <v>0</v>
      </c>
      <c r="J26" s="21">
        <v>0</v>
      </c>
      <c r="K26" s="3">
        <v>6440</v>
      </c>
      <c r="L26" s="18">
        <v>30</v>
      </c>
      <c r="M26" s="23">
        <v>0</v>
      </c>
      <c r="N26" s="23">
        <v>0</v>
      </c>
      <c r="O26" s="24" t="s">
        <v>2210</v>
      </c>
      <c r="P26" s="24">
        <v>7372.5</v>
      </c>
      <c r="Q26" s="24">
        <v>51.5</v>
      </c>
      <c r="R26" s="24">
        <v>90.5</v>
      </c>
      <c r="S26" s="24">
        <v>0</v>
      </c>
    </row>
    <row r="27" spans="1:19" x14ac:dyDescent="0.2">
      <c r="A27" s="108">
        <v>25</v>
      </c>
      <c r="B27" s="108" t="s">
        <v>2654</v>
      </c>
      <c r="C27" s="44">
        <v>1</v>
      </c>
      <c r="D27" s="108">
        <v>6400</v>
      </c>
      <c r="E27" s="108">
        <v>30</v>
      </c>
      <c r="F27" s="44">
        <v>0</v>
      </c>
      <c r="G27" s="49" t="s">
        <v>197</v>
      </c>
      <c r="H27" s="21" t="s">
        <v>3052</v>
      </c>
      <c r="I27" s="21">
        <v>0</v>
      </c>
      <c r="J27" s="21">
        <v>0</v>
      </c>
      <c r="K27" s="3">
        <v>6400</v>
      </c>
      <c r="L27" s="18">
        <v>30</v>
      </c>
      <c r="M27" s="23">
        <v>0</v>
      </c>
      <c r="N27" s="23">
        <v>0</v>
      </c>
      <c r="O27" s="24" t="s">
        <v>2210</v>
      </c>
      <c r="P27" s="24">
        <v>7337.333333333333</v>
      </c>
      <c r="Q27" s="24">
        <v>83.66666666666697</v>
      </c>
      <c r="R27" s="24">
        <v>75.33333333333303</v>
      </c>
      <c r="S27" s="24">
        <v>0</v>
      </c>
    </row>
    <row r="28" spans="1:19" x14ac:dyDescent="0.2">
      <c r="A28" s="108">
        <v>26</v>
      </c>
      <c r="B28" s="108" t="s">
        <v>2655</v>
      </c>
      <c r="C28" s="44">
        <v>1</v>
      </c>
      <c r="D28" s="108">
        <v>6740</v>
      </c>
      <c r="E28" s="108">
        <v>30</v>
      </c>
      <c r="F28" s="44">
        <v>0</v>
      </c>
      <c r="G28" s="49" t="s">
        <v>197</v>
      </c>
      <c r="H28" s="21" t="s">
        <v>3052</v>
      </c>
      <c r="I28" s="21">
        <v>0</v>
      </c>
      <c r="J28" s="21">
        <v>0</v>
      </c>
      <c r="K28" s="3">
        <v>6740</v>
      </c>
      <c r="L28" s="18">
        <v>30</v>
      </c>
      <c r="M28" s="23">
        <v>0</v>
      </c>
      <c r="N28" s="23">
        <v>0</v>
      </c>
      <c r="O28" s="24" t="s">
        <v>2210</v>
      </c>
      <c r="P28" s="24">
        <v>7593.5</v>
      </c>
      <c r="Q28" s="24">
        <v>70.5</v>
      </c>
      <c r="R28" s="24">
        <v>73.5</v>
      </c>
      <c r="S28" s="24">
        <v>0</v>
      </c>
    </row>
    <row r="29" spans="1:19" x14ac:dyDescent="0.2">
      <c r="A29" s="108">
        <v>27</v>
      </c>
      <c r="B29" s="108" t="s">
        <v>2656</v>
      </c>
      <c r="C29" s="44">
        <v>1</v>
      </c>
      <c r="D29" s="108">
        <v>6880</v>
      </c>
      <c r="E29" s="108">
        <v>30</v>
      </c>
      <c r="F29" s="44">
        <v>0</v>
      </c>
      <c r="G29" s="49" t="s">
        <v>197</v>
      </c>
      <c r="H29" s="21" t="s">
        <v>3052</v>
      </c>
      <c r="I29" s="21">
        <v>0</v>
      </c>
      <c r="J29" s="21">
        <v>0</v>
      </c>
      <c r="K29" s="3">
        <v>6880</v>
      </c>
      <c r="L29" s="18">
        <v>30</v>
      </c>
      <c r="M29" s="23">
        <v>0</v>
      </c>
      <c r="N29" s="23">
        <v>0</v>
      </c>
      <c r="O29" s="24" t="s">
        <v>2210</v>
      </c>
      <c r="P29" s="24">
        <v>7697</v>
      </c>
      <c r="Q29" s="24">
        <v>92</v>
      </c>
      <c r="R29" s="24">
        <v>74</v>
      </c>
      <c r="S29" s="24">
        <v>0</v>
      </c>
    </row>
    <row r="30" spans="1:19" x14ac:dyDescent="0.2">
      <c r="A30" s="108">
        <v>28</v>
      </c>
      <c r="B30" s="108" t="s">
        <v>2657</v>
      </c>
      <c r="C30" s="44">
        <v>1</v>
      </c>
      <c r="D30" s="108">
        <v>6220</v>
      </c>
      <c r="E30" s="108">
        <v>30</v>
      </c>
      <c r="F30" s="44">
        <v>0</v>
      </c>
      <c r="G30" s="49" t="s">
        <v>197</v>
      </c>
      <c r="H30" s="21" t="s">
        <v>3052</v>
      </c>
      <c r="I30" s="21">
        <v>0</v>
      </c>
      <c r="J30" s="21">
        <v>0</v>
      </c>
      <c r="K30" s="3">
        <v>6220</v>
      </c>
      <c r="L30" s="18">
        <v>30</v>
      </c>
      <c r="M30" s="23">
        <v>0</v>
      </c>
      <c r="N30" s="23">
        <v>0</v>
      </c>
      <c r="O30" s="24" t="s">
        <v>2210</v>
      </c>
      <c r="P30" s="24">
        <v>7129.25</v>
      </c>
      <c r="Q30" s="24">
        <v>119.75</v>
      </c>
      <c r="R30" s="24">
        <v>125.25</v>
      </c>
      <c r="S30" s="24">
        <v>0</v>
      </c>
    </row>
    <row r="31" spans="1:19" x14ac:dyDescent="0.2">
      <c r="A31" s="108">
        <v>29</v>
      </c>
      <c r="B31" s="108" t="s">
        <v>2658</v>
      </c>
      <c r="C31" s="44">
        <v>1</v>
      </c>
      <c r="D31" s="108">
        <v>6520</v>
      </c>
      <c r="E31" s="108">
        <v>30</v>
      </c>
      <c r="F31" s="44">
        <v>0</v>
      </c>
      <c r="G31" s="49" t="s">
        <v>197</v>
      </c>
      <c r="H31" s="21" t="s">
        <v>3052</v>
      </c>
      <c r="I31" s="21">
        <v>0</v>
      </c>
      <c r="J31" s="21">
        <v>0</v>
      </c>
      <c r="K31" s="3">
        <v>6520</v>
      </c>
      <c r="L31" s="18">
        <v>30</v>
      </c>
      <c r="M31" s="23">
        <v>0</v>
      </c>
      <c r="N31" s="23">
        <v>0</v>
      </c>
      <c r="O31" s="24" t="s">
        <v>2210</v>
      </c>
      <c r="P31" s="24">
        <v>7418.333333333333</v>
      </c>
      <c r="Q31" s="24">
        <v>86.66666666666697</v>
      </c>
      <c r="R31" s="24">
        <v>87.33333333333303</v>
      </c>
      <c r="S31" s="24">
        <v>0</v>
      </c>
    </row>
    <row r="32" spans="1:19" x14ac:dyDescent="0.2">
      <c r="A32" s="108">
        <v>30</v>
      </c>
      <c r="B32" s="108" t="s">
        <v>2659</v>
      </c>
      <c r="C32" s="44">
        <v>1</v>
      </c>
      <c r="D32" s="108">
        <v>6480</v>
      </c>
      <c r="E32" s="108">
        <v>30</v>
      </c>
      <c r="F32" s="44">
        <v>0</v>
      </c>
      <c r="G32" s="49" t="s">
        <v>197</v>
      </c>
      <c r="H32" s="21" t="s">
        <v>3052</v>
      </c>
      <c r="I32" s="21">
        <v>0</v>
      </c>
      <c r="J32" s="21">
        <v>0</v>
      </c>
      <c r="K32" s="3">
        <v>6480</v>
      </c>
      <c r="L32" s="18">
        <v>30</v>
      </c>
      <c r="M32" s="23">
        <v>0</v>
      </c>
      <c r="N32" s="23">
        <v>0</v>
      </c>
      <c r="O32" s="24" t="s">
        <v>2210</v>
      </c>
      <c r="P32" s="24">
        <v>7378.5</v>
      </c>
      <c r="Q32" s="24">
        <v>49.5</v>
      </c>
      <c r="R32" s="24">
        <v>56.5</v>
      </c>
      <c r="S32" s="24">
        <v>0</v>
      </c>
    </row>
    <row r="33" spans="1:19" x14ac:dyDescent="0.2">
      <c r="A33" s="108">
        <v>31</v>
      </c>
      <c r="B33" s="108" t="s">
        <v>2660</v>
      </c>
      <c r="C33" s="44">
        <v>1</v>
      </c>
      <c r="D33" s="108">
        <v>6680</v>
      </c>
      <c r="E33" s="108">
        <v>30</v>
      </c>
      <c r="F33" s="44">
        <v>0</v>
      </c>
      <c r="G33" s="49" t="s">
        <v>197</v>
      </c>
      <c r="H33" s="21" t="s">
        <v>3052</v>
      </c>
      <c r="I33" s="21">
        <v>0</v>
      </c>
      <c r="J33" s="21">
        <v>0</v>
      </c>
      <c r="K33" s="3">
        <v>6680</v>
      </c>
      <c r="L33" s="18">
        <v>30</v>
      </c>
      <c r="M33" s="23">
        <v>0</v>
      </c>
      <c r="N33" s="23">
        <v>0</v>
      </c>
      <c r="O33" s="24" t="s">
        <v>2210</v>
      </c>
      <c r="P33" s="24">
        <v>7547.5</v>
      </c>
      <c r="Q33" s="24">
        <v>59.5</v>
      </c>
      <c r="R33" s="24">
        <v>60.5</v>
      </c>
      <c r="S33" s="24">
        <v>0</v>
      </c>
    </row>
    <row r="34" spans="1:19" x14ac:dyDescent="0.2">
      <c r="A34" s="108">
        <v>32</v>
      </c>
      <c r="B34" s="108" t="s">
        <v>2661</v>
      </c>
      <c r="C34" s="44">
        <v>1</v>
      </c>
      <c r="D34" s="108">
        <v>6160</v>
      </c>
      <c r="E34" s="108">
        <v>30</v>
      </c>
      <c r="F34" s="44">
        <v>0</v>
      </c>
      <c r="G34" s="49" t="s">
        <v>197</v>
      </c>
      <c r="H34" s="21" t="s">
        <v>3052</v>
      </c>
      <c r="I34" s="21">
        <v>0</v>
      </c>
      <c r="J34" s="21">
        <v>0</v>
      </c>
      <c r="K34" s="3">
        <v>6160</v>
      </c>
      <c r="L34" s="18">
        <v>30</v>
      </c>
      <c r="M34" s="23">
        <v>0</v>
      </c>
      <c r="N34" s="23">
        <v>0</v>
      </c>
      <c r="O34" s="24" t="s">
        <v>2210</v>
      </c>
      <c r="P34" s="24">
        <v>7086.625</v>
      </c>
      <c r="Q34" s="24">
        <v>72.375</v>
      </c>
      <c r="R34" s="24">
        <v>125.625</v>
      </c>
      <c r="S34" s="24">
        <v>0</v>
      </c>
    </row>
    <row r="35" spans="1:19" x14ac:dyDescent="0.2">
      <c r="A35" s="108">
        <v>33</v>
      </c>
      <c r="B35" s="108" t="s">
        <v>2662</v>
      </c>
      <c r="C35" s="44">
        <v>1</v>
      </c>
      <c r="D35" s="108">
        <v>6070</v>
      </c>
      <c r="E35" s="108">
        <v>30</v>
      </c>
      <c r="F35" s="44">
        <v>0</v>
      </c>
      <c r="G35" s="49" t="s">
        <v>197</v>
      </c>
      <c r="H35" s="21" t="s">
        <v>3052</v>
      </c>
      <c r="I35" s="21">
        <v>0</v>
      </c>
      <c r="J35" s="21">
        <v>0</v>
      </c>
      <c r="K35" s="3">
        <v>6070</v>
      </c>
      <c r="L35" s="18">
        <v>30</v>
      </c>
      <c r="M35" s="23">
        <v>0</v>
      </c>
      <c r="N35" s="23">
        <v>0</v>
      </c>
      <c r="O35" s="24" t="s">
        <v>2210</v>
      </c>
      <c r="P35" s="24">
        <v>6921.5</v>
      </c>
      <c r="Q35" s="24">
        <v>227.5</v>
      </c>
      <c r="R35" s="24">
        <v>122.5</v>
      </c>
      <c r="S35" s="24">
        <v>0</v>
      </c>
    </row>
    <row r="36" spans="1:19" x14ac:dyDescent="0.2">
      <c r="A36" s="108">
        <v>34</v>
      </c>
      <c r="B36" s="108" t="s">
        <v>2663</v>
      </c>
      <c r="C36" s="44">
        <v>1</v>
      </c>
      <c r="D36" s="108">
        <v>6310</v>
      </c>
      <c r="E36" s="108">
        <v>30</v>
      </c>
      <c r="F36" s="44">
        <v>0</v>
      </c>
      <c r="G36" s="49" t="s">
        <v>197</v>
      </c>
      <c r="H36" s="21" t="s">
        <v>3052</v>
      </c>
      <c r="I36" s="21">
        <v>0</v>
      </c>
      <c r="J36" s="21">
        <v>0</v>
      </c>
      <c r="K36" s="3">
        <v>6310</v>
      </c>
      <c r="L36" s="18">
        <v>30</v>
      </c>
      <c r="M36" s="23">
        <v>0</v>
      </c>
      <c r="N36" s="23">
        <v>0</v>
      </c>
      <c r="O36" s="24" t="s">
        <v>2210</v>
      </c>
      <c r="P36" s="24">
        <v>7221</v>
      </c>
      <c r="Q36" s="24">
        <v>84</v>
      </c>
      <c r="R36" s="24">
        <v>57</v>
      </c>
      <c r="S36" s="24">
        <v>0</v>
      </c>
    </row>
    <row r="37" spans="1:19" x14ac:dyDescent="0.2">
      <c r="A37" s="108">
        <v>35</v>
      </c>
      <c r="B37" s="108" t="s">
        <v>2664</v>
      </c>
      <c r="C37" s="44">
        <v>1</v>
      </c>
      <c r="D37" s="108">
        <v>5150</v>
      </c>
      <c r="E37" s="108">
        <v>30</v>
      </c>
      <c r="F37" s="44">
        <v>0</v>
      </c>
      <c r="G37" s="49" t="s">
        <v>197</v>
      </c>
      <c r="H37" s="21" t="s">
        <v>3052</v>
      </c>
      <c r="I37" s="21">
        <v>0</v>
      </c>
      <c r="J37" s="21">
        <v>0</v>
      </c>
      <c r="K37" s="3">
        <v>5150</v>
      </c>
      <c r="L37" s="18">
        <v>30</v>
      </c>
      <c r="M37" s="23">
        <v>0</v>
      </c>
      <c r="N37" s="23">
        <v>0</v>
      </c>
      <c r="O37" s="24" t="s">
        <v>2210</v>
      </c>
      <c r="P37" s="24">
        <v>5916.5</v>
      </c>
      <c r="Q37" s="24">
        <v>74.5</v>
      </c>
      <c r="R37" s="24">
        <v>158.5</v>
      </c>
      <c r="S37" s="24">
        <v>0</v>
      </c>
    </row>
    <row r="38" spans="1:19" x14ac:dyDescent="0.2">
      <c r="A38" s="108">
        <v>36</v>
      </c>
      <c r="B38" s="108" t="s">
        <v>2665</v>
      </c>
      <c r="C38" s="44">
        <v>1</v>
      </c>
      <c r="D38" s="108">
        <v>6020</v>
      </c>
      <c r="E38" s="108">
        <v>30</v>
      </c>
      <c r="F38" s="44">
        <v>0</v>
      </c>
      <c r="G38" s="49" t="s">
        <v>197</v>
      </c>
      <c r="H38" s="21" t="s">
        <v>3052</v>
      </c>
      <c r="I38" s="21">
        <v>0</v>
      </c>
      <c r="J38" s="21">
        <v>0</v>
      </c>
      <c r="K38" s="3">
        <v>6020</v>
      </c>
      <c r="L38" s="18">
        <v>30</v>
      </c>
      <c r="M38" s="23">
        <v>0</v>
      </c>
      <c r="N38" s="23">
        <v>0</v>
      </c>
      <c r="O38" s="24" t="s">
        <v>2210</v>
      </c>
      <c r="P38" s="24">
        <v>6837.75</v>
      </c>
      <c r="Q38" s="24">
        <v>109.25</v>
      </c>
      <c r="R38" s="24">
        <v>84.75</v>
      </c>
      <c r="S38" s="24">
        <v>0</v>
      </c>
    </row>
    <row r="39" spans="1:19" x14ac:dyDescent="0.2">
      <c r="A39" s="108">
        <v>37</v>
      </c>
      <c r="B39" s="108" t="s">
        <v>2666</v>
      </c>
      <c r="C39" s="44">
        <v>1</v>
      </c>
      <c r="D39" s="108">
        <v>5830</v>
      </c>
      <c r="E39" s="108">
        <v>30</v>
      </c>
      <c r="F39" s="44">
        <v>0</v>
      </c>
      <c r="G39" s="49" t="s">
        <v>197</v>
      </c>
      <c r="H39" s="21" t="s">
        <v>3052</v>
      </c>
      <c r="I39" s="21">
        <v>0</v>
      </c>
      <c r="J39" s="21">
        <v>0</v>
      </c>
      <c r="K39" s="3">
        <v>5830</v>
      </c>
      <c r="L39" s="18">
        <v>30</v>
      </c>
      <c r="M39" s="23">
        <v>0</v>
      </c>
      <c r="N39" s="23">
        <v>0</v>
      </c>
      <c r="O39" s="24" t="s">
        <v>2210</v>
      </c>
      <c r="P39" s="24">
        <v>6611.75</v>
      </c>
      <c r="Q39" s="24">
        <v>125.25</v>
      </c>
      <c r="R39" s="24">
        <v>102.75</v>
      </c>
      <c r="S39" s="24">
        <v>0</v>
      </c>
    </row>
    <row r="40" spans="1:19" x14ac:dyDescent="0.2">
      <c r="A40" s="108">
        <v>38</v>
      </c>
      <c r="B40" s="108" t="s">
        <v>2667</v>
      </c>
      <c r="C40" s="44">
        <v>1</v>
      </c>
      <c r="D40" s="108">
        <v>6500</v>
      </c>
      <c r="E40" s="108">
        <v>30</v>
      </c>
      <c r="F40" s="44">
        <v>0</v>
      </c>
      <c r="G40" s="49" t="s">
        <v>197</v>
      </c>
      <c r="H40" s="21" t="s">
        <v>3052</v>
      </c>
      <c r="I40" s="21">
        <v>0</v>
      </c>
      <c r="J40" s="21">
        <v>0</v>
      </c>
      <c r="K40" s="3">
        <v>6500</v>
      </c>
      <c r="L40" s="18">
        <v>30</v>
      </c>
      <c r="M40" s="23">
        <v>0</v>
      </c>
      <c r="N40" s="23">
        <v>0</v>
      </c>
      <c r="O40" s="24" t="s">
        <v>2210</v>
      </c>
      <c r="P40" s="24">
        <v>7379.166666666667</v>
      </c>
      <c r="Q40" s="24">
        <v>96.83333333333303</v>
      </c>
      <c r="R40" s="24">
        <v>54.16666666666697</v>
      </c>
      <c r="S40" s="24">
        <v>0</v>
      </c>
    </row>
    <row r="41" spans="1:19" x14ac:dyDescent="0.2">
      <c r="A41" s="108">
        <v>39</v>
      </c>
      <c r="B41" s="108" t="s">
        <v>2668</v>
      </c>
      <c r="C41" s="44">
        <v>1</v>
      </c>
      <c r="D41" s="108">
        <v>6050</v>
      </c>
      <c r="E41" s="108">
        <v>30</v>
      </c>
      <c r="F41" s="44">
        <v>0</v>
      </c>
      <c r="G41" s="49" t="s">
        <v>197</v>
      </c>
      <c r="H41" s="21" t="s">
        <v>3052</v>
      </c>
      <c r="I41" s="21">
        <v>0</v>
      </c>
      <c r="J41" s="21">
        <v>0</v>
      </c>
      <c r="K41" s="3">
        <v>6050</v>
      </c>
      <c r="L41" s="18">
        <v>30</v>
      </c>
      <c r="M41" s="23">
        <v>0</v>
      </c>
      <c r="N41" s="23">
        <v>0</v>
      </c>
      <c r="O41" s="24" t="s">
        <v>2210</v>
      </c>
      <c r="P41" s="24">
        <v>6887.25</v>
      </c>
      <c r="Q41" s="24">
        <v>96.75</v>
      </c>
      <c r="R41" s="24">
        <v>91.25</v>
      </c>
      <c r="S41" s="24">
        <v>0</v>
      </c>
    </row>
    <row r="42" spans="1:19" x14ac:dyDescent="0.2">
      <c r="A42" s="108">
        <v>40</v>
      </c>
      <c r="B42" s="108" t="s">
        <v>2669</v>
      </c>
      <c r="C42" s="44">
        <v>1</v>
      </c>
      <c r="D42" s="108">
        <v>6270</v>
      </c>
      <c r="E42" s="108">
        <v>30</v>
      </c>
      <c r="F42" s="44">
        <v>0</v>
      </c>
      <c r="G42" s="49" t="s">
        <v>197</v>
      </c>
      <c r="H42" s="21" t="s">
        <v>3052</v>
      </c>
      <c r="I42" s="21">
        <v>0</v>
      </c>
      <c r="J42" s="21">
        <v>0</v>
      </c>
      <c r="K42" s="3">
        <v>6270</v>
      </c>
      <c r="L42" s="18">
        <v>30</v>
      </c>
      <c r="M42" s="23">
        <v>0</v>
      </c>
      <c r="N42" s="23">
        <v>0</v>
      </c>
      <c r="O42" s="24" t="s">
        <v>2210</v>
      </c>
      <c r="P42" s="24">
        <v>7197.75</v>
      </c>
      <c r="Q42" s="24">
        <v>68.25</v>
      </c>
      <c r="R42" s="24">
        <v>163.75</v>
      </c>
      <c r="S42" s="24">
        <v>0</v>
      </c>
    </row>
    <row r="43" spans="1:19" x14ac:dyDescent="0.2">
      <c r="A43" s="108">
        <v>41</v>
      </c>
      <c r="B43" s="108" t="s">
        <v>2670</v>
      </c>
      <c r="C43" s="44">
        <v>1</v>
      </c>
      <c r="D43" s="108">
        <v>6180</v>
      </c>
      <c r="E43" s="108">
        <v>30</v>
      </c>
      <c r="F43" s="44">
        <v>0</v>
      </c>
      <c r="G43" s="49" t="s">
        <v>197</v>
      </c>
      <c r="H43" s="21" t="s">
        <v>3052</v>
      </c>
      <c r="I43" s="21">
        <v>0</v>
      </c>
      <c r="J43" s="21">
        <v>0</v>
      </c>
      <c r="K43" s="3">
        <v>6180</v>
      </c>
      <c r="L43" s="18">
        <v>30</v>
      </c>
      <c r="M43" s="23">
        <v>0</v>
      </c>
      <c r="N43" s="23">
        <v>0</v>
      </c>
      <c r="O43" s="24" t="s">
        <v>2210</v>
      </c>
      <c r="P43" s="24">
        <v>7106.5</v>
      </c>
      <c r="Q43" s="24">
        <v>57.5</v>
      </c>
      <c r="R43" s="24">
        <v>141.5</v>
      </c>
      <c r="S43" s="24">
        <v>0</v>
      </c>
    </row>
    <row r="44" spans="1:19" x14ac:dyDescent="0.2">
      <c r="A44" s="108">
        <v>42</v>
      </c>
      <c r="B44" s="108" t="s">
        <v>2671</v>
      </c>
      <c r="C44" s="44">
        <v>1</v>
      </c>
      <c r="D44" s="108">
        <v>6140</v>
      </c>
      <c r="E44" s="108">
        <v>30</v>
      </c>
      <c r="F44" s="44">
        <v>0</v>
      </c>
      <c r="G44" s="49" t="s">
        <v>197</v>
      </c>
      <c r="H44" s="21" t="s">
        <v>3052</v>
      </c>
      <c r="I44" s="21">
        <v>0</v>
      </c>
      <c r="J44" s="21">
        <v>0</v>
      </c>
      <c r="K44" s="3">
        <v>6140</v>
      </c>
      <c r="L44" s="18">
        <v>30</v>
      </c>
      <c r="M44" s="23">
        <v>0</v>
      </c>
      <c r="N44" s="23">
        <v>0</v>
      </c>
      <c r="O44" s="24" t="s">
        <v>2210</v>
      </c>
      <c r="P44" s="24">
        <v>7033.166666666667</v>
      </c>
      <c r="Q44" s="24">
        <v>123.833333333333</v>
      </c>
      <c r="R44" s="24">
        <v>86.16666666666697</v>
      </c>
      <c r="S44" s="24">
        <v>0</v>
      </c>
    </row>
    <row r="45" spans="1:19" x14ac:dyDescent="0.2">
      <c r="A45" s="108">
        <v>43</v>
      </c>
      <c r="B45" s="108" t="s">
        <v>2672</v>
      </c>
      <c r="C45" s="44">
        <v>1</v>
      </c>
      <c r="D45" s="108">
        <v>6160</v>
      </c>
      <c r="E45" s="108">
        <v>30</v>
      </c>
      <c r="F45" s="44">
        <v>0</v>
      </c>
      <c r="G45" s="49" t="s">
        <v>197</v>
      </c>
      <c r="H45" s="21" t="s">
        <v>3052</v>
      </c>
      <c r="I45" s="21">
        <v>0</v>
      </c>
      <c r="J45" s="21">
        <v>0</v>
      </c>
      <c r="K45" s="3">
        <v>6160</v>
      </c>
      <c r="L45" s="18">
        <v>30</v>
      </c>
      <c r="M45" s="23">
        <v>0</v>
      </c>
      <c r="N45" s="23">
        <v>0</v>
      </c>
      <c r="O45" s="24" t="s">
        <v>2210</v>
      </c>
      <c r="P45" s="24">
        <v>7086.625</v>
      </c>
      <c r="Q45" s="24">
        <v>72.375</v>
      </c>
      <c r="R45" s="24">
        <v>125.625</v>
      </c>
      <c r="S45" s="24">
        <v>0</v>
      </c>
    </row>
    <row r="46" spans="1:19" x14ac:dyDescent="0.2">
      <c r="A46" s="108">
        <v>44</v>
      </c>
      <c r="B46" s="108" t="s">
        <v>2673</v>
      </c>
      <c r="C46" s="44">
        <v>1</v>
      </c>
      <c r="D46" s="108">
        <v>6100</v>
      </c>
      <c r="E46" s="108">
        <v>30</v>
      </c>
      <c r="F46" s="44">
        <v>0</v>
      </c>
      <c r="G46" s="49" t="s">
        <v>197</v>
      </c>
      <c r="H46" s="21" t="s">
        <v>3052</v>
      </c>
      <c r="I46" s="21">
        <v>0</v>
      </c>
      <c r="J46" s="21">
        <v>0</v>
      </c>
      <c r="K46" s="3">
        <v>6100</v>
      </c>
      <c r="L46" s="18">
        <v>30</v>
      </c>
      <c r="M46" s="23">
        <v>0</v>
      </c>
      <c r="N46" s="23">
        <v>0</v>
      </c>
      <c r="O46" s="24" t="s">
        <v>2210</v>
      </c>
      <c r="P46" s="24">
        <v>7055</v>
      </c>
      <c r="Q46" s="24">
        <v>100</v>
      </c>
      <c r="R46" s="24">
        <v>199</v>
      </c>
      <c r="S46" s="24">
        <v>0</v>
      </c>
    </row>
    <row r="47" spans="1:19" x14ac:dyDescent="0.2">
      <c r="A47" s="108">
        <v>45</v>
      </c>
      <c r="B47" s="108" t="s">
        <v>2674</v>
      </c>
      <c r="C47" s="44">
        <v>1</v>
      </c>
      <c r="D47" s="108">
        <v>6080</v>
      </c>
      <c r="E47" s="108">
        <v>30</v>
      </c>
      <c r="F47" s="44">
        <v>0</v>
      </c>
      <c r="G47" s="49" t="s">
        <v>197</v>
      </c>
      <c r="H47" s="21" t="s">
        <v>3052</v>
      </c>
      <c r="I47" s="21">
        <v>0</v>
      </c>
      <c r="J47" s="21">
        <v>0</v>
      </c>
      <c r="K47" s="3">
        <v>6080</v>
      </c>
      <c r="L47" s="18">
        <v>30</v>
      </c>
      <c r="M47" s="23">
        <v>0</v>
      </c>
      <c r="N47" s="23">
        <v>0</v>
      </c>
      <c r="O47" s="24" t="s">
        <v>2210</v>
      </c>
      <c r="P47" s="24">
        <v>6926.5</v>
      </c>
      <c r="Q47" s="24">
        <v>224.5</v>
      </c>
      <c r="R47" s="24">
        <v>125.5</v>
      </c>
      <c r="S47" s="24">
        <v>0</v>
      </c>
    </row>
    <row r="48" spans="1:19" x14ac:dyDescent="0.2">
      <c r="A48" s="108">
        <v>46</v>
      </c>
      <c r="B48" s="108" t="s">
        <v>2675</v>
      </c>
      <c r="C48" s="44">
        <v>1</v>
      </c>
      <c r="D48" s="108">
        <v>5420</v>
      </c>
      <c r="E48" s="108">
        <v>30</v>
      </c>
      <c r="F48" s="44">
        <v>0</v>
      </c>
      <c r="G48" s="49" t="s">
        <v>197</v>
      </c>
      <c r="H48" s="21" t="s">
        <v>3052</v>
      </c>
      <c r="I48" s="21">
        <v>0</v>
      </c>
      <c r="J48" s="21">
        <v>0</v>
      </c>
      <c r="K48" s="3">
        <v>5420</v>
      </c>
      <c r="L48" s="18">
        <v>30</v>
      </c>
      <c r="M48" s="23">
        <v>0</v>
      </c>
      <c r="N48" s="23">
        <v>0</v>
      </c>
      <c r="O48" s="24" t="s">
        <v>2210</v>
      </c>
      <c r="P48" s="24">
        <v>6241.5</v>
      </c>
      <c r="Q48" s="24">
        <v>49.5</v>
      </c>
      <c r="R48" s="24">
        <v>116.5</v>
      </c>
      <c r="S48" s="24">
        <v>0</v>
      </c>
    </row>
    <row r="49" spans="1:19" x14ac:dyDescent="0.2">
      <c r="A49" s="108">
        <v>47</v>
      </c>
      <c r="B49" s="108" t="s">
        <v>2676</v>
      </c>
      <c r="C49" s="44">
        <v>1</v>
      </c>
      <c r="D49" s="108">
        <v>5250</v>
      </c>
      <c r="E49" s="108">
        <v>30</v>
      </c>
      <c r="F49" s="44">
        <v>0</v>
      </c>
      <c r="G49" s="49" t="s">
        <v>197</v>
      </c>
      <c r="H49" s="21" t="s">
        <v>3052</v>
      </c>
      <c r="I49" s="21">
        <v>0</v>
      </c>
      <c r="J49" s="21">
        <v>0</v>
      </c>
      <c r="K49" s="3">
        <v>5250</v>
      </c>
      <c r="L49" s="18">
        <v>30</v>
      </c>
      <c r="M49" s="23">
        <v>0</v>
      </c>
      <c r="N49" s="23">
        <v>0</v>
      </c>
      <c r="O49" s="24" t="s">
        <v>2210</v>
      </c>
      <c r="P49" s="24">
        <v>6015.5</v>
      </c>
      <c r="Q49" s="24">
        <v>160.5</v>
      </c>
      <c r="R49" s="24">
        <v>87.5</v>
      </c>
      <c r="S49" s="24">
        <v>0</v>
      </c>
    </row>
    <row r="50" spans="1:19" x14ac:dyDescent="0.2">
      <c r="A50" s="108">
        <v>48</v>
      </c>
      <c r="B50" s="108" t="s">
        <v>2677</v>
      </c>
      <c r="C50" s="44">
        <v>1</v>
      </c>
      <c r="D50" s="108">
        <v>5460</v>
      </c>
      <c r="E50" s="108">
        <v>30</v>
      </c>
      <c r="F50" s="44">
        <v>0</v>
      </c>
      <c r="G50" s="49" t="s">
        <v>197</v>
      </c>
      <c r="H50" s="21" t="s">
        <v>3052</v>
      </c>
      <c r="I50" s="21">
        <v>0</v>
      </c>
      <c r="J50" s="21">
        <v>0</v>
      </c>
      <c r="K50" s="3">
        <v>5460</v>
      </c>
      <c r="L50" s="18">
        <v>30</v>
      </c>
      <c r="M50" s="23">
        <v>0</v>
      </c>
      <c r="N50" s="23">
        <v>0</v>
      </c>
      <c r="O50" s="24" t="s">
        <v>2210</v>
      </c>
      <c r="P50" s="24">
        <v>6254.75</v>
      </c>
      <c r="Q50" s="24">
        <v>49.25</v>
      </c>
      <c r="R50" s="24">
        <v>54.75</v>
      </c>
      <c r="S50" s="24">
        <v>0</v>
      </c>
    </row>
    <row r="51" spans="1:19" x14ac:dyDescent="0.2">
      <c r="A51" s="108">
        <v>49</v>
      </c>
      <c r="B51" s="108" t="s">
        <v>2678</v>
      </c>
      <c r="C51" s="44">
        <v>1</v>
      </c>
      <c r="D51" s="108">
        <v>6230</v>
      </c>
      <c r="E51" s="108">
        <v>40</v>
      </c>
      <c r="F51" s="44">
        <v>0</v>
      </c>
      <c r="G51" s="49" t="s">
        <v>197</v>
      </c>
      <c r="H51" s="21" t="s">
        <v>3052</v>
      </c>
      <c r="I51" s="21">
        <v>0</v>
      </c>
      <c r="J51" s="21">
        <v>0</v>
      </c>
      <c r="K51" s="3">
        <v>6230</v>
      </c>
      <c r="L51" s="18">
        <v>40</v>
      </c>
      <c r="M51" s="23">
        <v>0</v>
      </c>
      <c r="N51" s="23">
        <v>0</v>
      </c>
      <c r="O51" s="24" t="s">
        <v>2210</v>
      </c>
      <c r="P51" s="24">
        <v>7129.125</v>
      </c>
      <c r="Q51" s="24">
        <v>124.875</v>
      </c>
      <c r="R51" s="24">
        <v>125.125</v>
      </c>
      <c r="S51" s="24">
        <v>0</v>
      </c>
    </row>
    <row r="52" spans="1:19" x14ac:dyDescent="0.2">
      <c r="A52" s="108">
        <v>50</v>
      </c>
      <c r="B52" s="108" t="s">
        <v>2679</v>
      </c>
      <c r="C52" s="44">
        <v>1</v>
      </c>
      <c r="D52" s="108">
        <v>4730</v>
      </c>
      <c r="E52" s="108">
        <v>30</v>
      </c>
      <c r="F52" s="44">
        <v>0</v>
      </c>
      <c r="G52" s="49" t="s">
        <v>197</v>
      </c>
      <c r="H52" s="21" t="s">
        <v>3052</v>
      </c>
      <c r="I52" s="21">
        <v>0</v>
      </c>
      <c r="J52" s="21">
        <v>0</v>
      </c>
      <c r="K52" s="3">
        <v>4730</v>
      </c>
      <c r="L52" s="18">
        <v>30</v>
      </c>
      <c r="M52" s="23">
        <v>0</v>
      </c>
      <c r="N52" s="23">
        <v>0</v>
      </c>
      <c r="O52" s="24" t="s">
        <v>2210</v>
      </c>
      <c r="P52" s="24">
        <v>5431.5</v>
      </c>
      <c r="Q52" s="24">
        <v>147.5</v>
      </c>
      <c r="R52" s="24">
        <v>104.5</v>
      </c>
      <c r="S52" s="24">
        <v>0</v>
      </c>
    </row>
    <row r="53" spans="1:19" x14ac:dyDescent="0.2">
      <c r="A53" s="108">
        <v>51</v>
      </c>
      <c r="B53" s="108" t="s">
        <v>2680</v>
      </c>
      <c r="C53" s="44">
        <v>1</v>
      </c>
      <c r="D53" s="108">
        <v>5230</v>
      </c>
      <c r="E53" s="108">
        <v>30</v>
      </c>
      <c r="F53" s="44">
        <v>0</v>
      </c>
      <c r="G53" s="49" t="s">
        <v>197</v>
      </c>
      <c r="H53" s="21" t="s">
        <v>3052</v>
      </c>
      <c r="I53" s="21">
        <v>0</v>
      </c>
      <c r="J53" s="21">
        <v>0</v>
      </c>
      <c r="K53" s="3">
        <v>5230</v>
      </c>
      <c r="L53" s="18">
        <v>30</v>
      </c>
      <c r="M53" s="23">
        <v>0</v>
      </c>
      <c r="N53" s="23">
        <v>0</v>
      </c>
      <c r="O53" s="24" t="s">
        <v>2210</v>
      </c>
      <c r="P53" s="24">
        <v>5972.75</v>
      </c>
      <c r="Q53" s="24">
        <v>198.25</v>
      </c>
      <c r="R53" s="24">
        <v>57.75</v>
      </c>
      <c r="S53" s="24">
        <v>0</v>
      </c>
    </row>
    <row r="54" spans="1:19" x14ac:dyDescent="0.2">
      <c r="A54" s="108">
        <v>52</v>
      </c>
      <c r="B54" s="108" t="s">
        <v>2681</v>
      </c>
      <c r="C54" s="44">
        <v>1</v>
      </c>
      <c r="D54" s="108">
        <v>5220</v>
      </c>
      <c r="E54" s="108">
        <v>30</v>
      </c>
      <c r="F54" s="44">
        <v>0</v>
      </c>
      <c r="G54" s="49" t="s">
        <v>197</v>
      </c>
      <c r="H54" s="21" t="s">
        <v>3052</v>
      </c>
      <c r="I54" s="21">
        <v>0</v>
      </c>
      <c r="J54" s="21">
        <v>0</v>
      </c>
      <c r="K54" s="3">
        <v>5220</v>
      </c>
      <c r="L54" s="18">
        <v>30</v>
      </c>
      <c r="M54" s="23">
        <v>0</v>
      </c>
      <c r="N54" s="23">
        <v>0</v>
      </c>
      <c r="O54" s="24" t="s">
        <v>2210</v>
      </c>
      <c r="P54" s="24">
        <v>5965.833333333333</v>
      </c>
      <c r="Q54" s="24">
        <v>201.166666666667</v>
      </c>
      <c r="R54" s="24">
        <v>53.83333333333303</v>
      </c>
      <c r="S54" s="24">
        <v>0</v>
      </c>
    </row>
    <row r="55" spans="1:19" x14ac:dyDescent="0.2">
      <c r="A55" s="108">
        <v>53</v>
      </c>
      <c r="B55" s="108" t="s">
        <v>2682</v>
      </c>
      <c r="C55" s="44">
        <v>1</v>
      </c>
      <c r="D55" s="108">
        <v>5250</v>
      </c>
      <c r="E55" s="108">
        <v>30</v>
      </c>
      <c r="F55" s="44">
        <v>0</v>
      </c>
      <c r="G55" s="49" t="s">
        <v>197</v>
      </c>
      <c r="H55" s="21" t="s">
        <v>3052</v>
      </c>
      <c r="I55" s="21">
        <v>0</v>
      </c>
      <c r="J55" s="21">
        <v>0</v>
      </c>
      <c r="K55" s="3">
        <v>5250</v>
      </c>
      <c r="L55" s="18">
        <v>30</v>
      </c>
      <c r="M55" s="23">
        <v>0</v>
      </c>
      <c r="N55" s="23">
        <v>0</v>
      </c>
      <c r="O55" s="24" t="s">
        <v>2210</v>
      </c>
      <c r="P55" s="24">
        <v>6015.5</v>
      </c>
      <c r="Q55" s="24">
        <v>160.5</v>
      </c>
      <c r="R55" s="24">
        <v>87.5</v>
      </c>
      <c r="S55" s="24">
        <v>0</v>
      </c>
    </row>
    <row r="56" spans="1:19" x14ac:dyDescent="0.2">
      <c r="A56" s="108">
        <v>54</v>
      </c>
      <c r="B56" s="108" t="s">
        <v>2683</v>
      </c>
      <c r="C56" s="44">
        <v>1</v>
      </c>
      <c r="D56" s="108">
        <v>5250</v>
      </c>
      <c r="E56" s="108">
        <v>30</v>
      </c>
      <c r="F56" s="44">
        <v>0</v>
      </c>
      <c r="G56" s="49" t="s">
        <v>197</v>
      </c>
      <c r="H56" s="21" t="s">
        <v>3052</v>
      </c>
      <c r="I56" s="21">
        <v>0</v>
      </c>
      <c r="J56" s="21">
        <v>0</v>
      </c>
      <c r="K56" s="3">
        <v>5250</v>
      </c>
      <c r="L56" s="18">
        <v>30</v>
      </c>
      <c r="M56" s="23">
        <v>0</v>
      </c>
      <c r="N56" s="23">
        <v>0</v>
      </c>
      <c r="O56" s="24" t="s">
        <v>2210</v>
      </c>
      <c r="P56" s="24">
        <v>6015.5</v>
      </c>
      <c r="Q56" s="24">
        <v>160.5</v>
      </c>
      <c r="R56" s="24">
        <v>87.5</v>
      </c>
      <c r="S56" s="24">
        <v>0</v>
      </c>
    </row>
    <row r="57" spans="1:19" x14ac:dyDescent="0.2">
      <c r="A57" s="108">
        <v>55</v>
      </c>
      <c r="B57" s="108" t="s">
        <v>2684</v>
      </c>
      <c r="C57" s="44">
        <v>1</v>
      </c>
      <c r="D57" s="108">
        <v>5800</v>
      </c>
      <c r="E57" s="108">
        <v>30</v>
      </c>
      <c r="F57" s="44">
        <v>0</v>
      </c>
      <c r="G57" s="49" t="s">
        <v>197</v>
      </c>
      <c r="H57" s="21" t="s">
        <v>3052</v>
      </c>
      <c r="I57" s="21">
        <v>0</v>
      </c>
      <c r="J57" s="21">
        <v>0</v>
      </c>
      <c r="K57" s="3">
        <v>5800</v>
      </c>
      <c r="L57" s="18">
        <v>30</v>
      </c>
      <c r="M57" s="23">
        <v>0</v>
      </c>
      <c r="N57" s="23">
        <v>0</v>
      </c>
      <c r="O57" s="24" t="s">
        <v>2210</v>
      </c>
      <c r="P57" s="24">
        <v>6607.666666666667</v>
      </c>
      <c r="Q57" s="24">
        <v>60.33333333333303</v>
      </c>
      <c r="R57" s="24">
        <v>108.666666666667</v>
      </c>
      <c r="S57" s="24">
        <v>0</v>
      </c>
    </row>
    <row r="58" spans="1:19" x14ac:dyDescent="0.2">
      <c r="A58" s="108">
        <v>56</v>
      </c>
      <c r="B58" s="108" t="s">
        <v>2685</v>
      </c>
      <c r="C58" s="44">
        <v>1</v>
      </c>
      <c r="D58" s="108">
        <v>6140</v>
      </c>
      <c r="E58" s="108">
        <v>30</v>
      </c>
      <c r="F58" s="44">
        <v>0</v>
      </c>
      <c r="G58" s="49" t="s">
        <v>197</v>
      </c>
      <c r="H58" s="21" t="s">
        <v>3052</v>
      </c>
      <c r="I58" s="21">
        <v>0</v>
      </c>
      <c r="J58" s="21">
        <v>0</v>
      </c>
      <c r="K58" s="3">
        <v>6140</v>
      </c>
      <c r="L58" s="18">
        <v>30</v>
      </c>
      <c r="M58" s="23">
        <v>0</v>
      </c>
      <c r="N58" s="23">
        <v>0</v>
      </c>
      <c r="O58" s="24" t="s">
        <v>2210</v>
      </c>
      <c r="P58" s="24">
        <v>7033.166666666667</v>
      </c>
      <c r="Q58" s="24">
        <v>123.833333333333</v>
      </c>
      <c r="R58" s="24">
        <v>86.16666666666697</v>
      </c>
      <c r="S58" s="24">
        <v>0</v>
      </c>
    </row>
    <row r="59" spans="1:19" x14ac:dyDescent="0.2">
      <c r="A59" s="108">
        <v>57</v>
      </c>
      <c r="B59" s="108" t="s">
        <v>2686</v>
      </c>
      <c r="C59" s="44">
        <v>1</v>
      </c>
      <c r="D59" s="108">
        <v>5330</v>
      </c>
      <c r="E59" s="108">
        <v>30</v>
      </c>
      <c r="F59" s="44">
        <v>0</v>
      </c>
      <c r="G59" s="49" t="s">
        <v>197</v>
      </c>
      <c r="H59" s="21" t="s">
        <v>3052</v>
      </c>
      <c r="I59" s="21">
        <v>0</v>
      </c>
      <c r="J59" s="21">
        <v>0</v>
      </c>
      <c r="K59" s="3">
        <v>5330</v>
      </c>
      <c r="L59" s="18">
        <v>30</v>
      </c>
      <c r="M59" s="23">
        <v>0</v>
      </c>
      <c r="N59" s="23">
        <v>0</v>
      </c>
      <c r="O59" s="24" t="s">
        <v>2210</v>
      </c>
      <c r="P59" s="24">
        <v>6108.2</v>
      </c>
      <c r="Q59" s="24">
        <v>154.80000000000021</v>
      </c>
      <c r="R59" s="24">
        <v>108.1999999999998</v>
      </c>
      <c r="S59" s="24">
        <v>0</v>
      </c>
    </row>
    <row r="60" spans="1:19" x14ac:dyDescent="0.2">
      <c r="A60" s="108">
        <v>58</v>
      </c>
      <c r="B60" s="108" t="s">
        <v>2687</v>
      </c>
      <c r="C60" s="44">
        <v>1</v>
      </c>
      <c r="D60" s="108">
        <v>6440</v>
      </c>
      <c r="E60" s="108">
        <v>30</v>
      </c>
      <c r="F60" s="44">
        <v>0</v>
      </c>
      <c r="G60" s="49" t="s">
        <v>197</v>
      </c>
      <c r="H60" s="21" t="s">
        <v>3052</v>
      </c>
      <c r="I60" s="21">
        <v>0</v>
      </c>
      <c r="J60" s="21">
        <v>0</v>
      </c>
      <c r="K60" s="3">
        <v>6440</v>
      </c>
      <c r="L60" s="18">
        <v>30</v>
      </c>
      <c r="M60" s="23">
        <v>0</v>
      </c>
      <c r="N60" s="23">
        <v>0</v>
      </c>
      <c r="O60" s="24" t="s">
        <v>2210</v>
      </c>
      <c r="P60" s="24">
        <v>7372.5</v>
      </c>
      <c r="Q60" s="24">
        <v>51.5</v>
      </c>
      <c r="R60" s="24">
        <v>90.5</v>
      </c>
      <c r="S60" s="24">
        <v>0</v>
      </c>
    </row>
    <row r="61" spans="1:19" x14ac:dyDescent="0.2">
      <c r="A61" s="108">
        <v>59</v>
      </c>
      <c r="B61" s="108" t="s">
        <v>2688</v>
      </c>
      <c r="C61" s="44">
        <v>1</v>
      </c>
      <c r="D61" s="108">
        <v>4830</v>
      </c>
      <c r="E61" s="108">
        <v>30</v>
      </c>
      <c r="F61" s="44">
        <v>0</v>
      </c>
      <c r="G61" s="49" t="s">
        <v>197</v>
      </c>
      <c r="H61" s="21" t="s">
        <v>3052</v>
      </c>
      <c r="I61" s="21">
        <v>0</v>
      </c>
      <c r="J61" s="21">
        <v>0</v>
      </c>
      <c r="K61" s="3">
        <v>4830</v>
      </c>
      <c r="L61" s="18">
        <v>30</v>
      </c>
      <c r="M61" s="23">
        <v>0</v>
      </c>
      <c r="N61" s="23">
        <v>0</v>
      </c>
      <c r="O61" s="24" t="s">
        <v>2210</v>
      </c>
      <c r="P61" s="24">
        <v>5540.5</v>
      </c>
      <c r="Q61" s="24">
        <v>58.5</v>
      </c>
      <c r="R61" s="24">
        <v>62.5</v>
      </c>
      <c r="S61" s="24">
        <v>0</v>
      </c>
    </row>
    <row r="62" spans="1:19" x14ac:dyDescent="0.2">
      <c r="A62" s="108">
        <v>60</v>
      </c>
      <c r="B62" s="108" t="s">
        <v>2689</v>
      </c>
      <c r="C62" s="44">
        <v>1</v>
      </c>
      <c r="D62" s="108">
        <v>6110</v>
      </c>
      <c r="E62" s="108">
        <v>30</v>
      </c>
      <c r="F62" s="44">
        <v>0</v>
      </c>
      <c r="G62" s="49" t="s">
        <v>197</v>
      </c>
      <c r="H62" s="21" t="s">
        <v>3052</v>
      </c>
      <c r="I62" s="21">
        <v>0</v>
      </c>
      <c r="J62" s="21">
        <v>0</v>
      </c>
      <c r="K62" s="3">
        <v>6110</v>
      </c>
      <c r="L62" s="18">
        <v>30</v>
      </c>
      <c r="M62" s="23">
        <v>0</v>
      </c>
      <c r="N62" s="23">
        <v>0</v>
      </c>
      <c r="O62" s="24" t="s">
        <v>2210</v>
      </c>
      <c r="P62" s="24">
        <v>7056.75</v>
      </c>
      <c r="Q62" s="24">
        <v>99.25</v>
      </c>
      <c r="R62" s="24">
        <v>168.75</v>
      </c>
      <c r="S62" s="24">
        <v>0</v>
      </c>
    </row>
    <row r="63" spans="1:19" x14ac:dyDescent="0.2">
      <c r="A63" s="108">
        <v>61</v>
      </c>
      <c r="B63" s="108" t="s">
        <v>2690</v>
      </c>
      <c r="C63" s="44">
        <v>1</v>
      </c>
      <c r="D63" s="108">
        <v>6560</v>
      </c>
      <c r="E63" s="108">
        <v>40</v>
      </c>
      <c r="F63" s="44">
        <v>0</v>
      </c>
      <c r="G63" s="49" t="s">
        <v>197</v>
      </c>
      <c r="H63" s="21" t="s">
        <v>3052</v>
      </c>
      <c r="I63" s="21">
        <v>0</v>
      </c>
      <c r="J63" s="21">
        <v>0</v>
      </c>
      <c r="K63" s="3">
        <v>6560</v>
      </c>
      <c r="L63" s="18">
        <v>40</v>
      </c>
      <c r="M63" s="23">
        <v>0</v>
      </c>
      <c r="N63" s="23">
        <v>0</v>
      </c>
      <c r="O63" s="24" t="s">
        <v>2210</v>
      </c>
      <c r="P63" s="24">
        <v>7444</v>
      </c>
      <c r="Q63" s="24">
        <v>122</v>
      </c>
      <c r="R63" s="24">
        <v>77</v>
      </c>
      <c r="S63" s="24">
        <v>0</v>
      </c>
    </row>
    <row r="64" spans="1:19" x14ac:dyDescent="0.2">
      <c r="A64" s="108">
        <v>62</v>
      </c>
      <c r="B64" s="108" t="s">
        <v>2691</v>
      </c>
      <c r="C64" s="44">
        <v>1</v>
      </c>
      <c r="D64" s="108">
        <v>7010</v>
      </c>
      <c r="E64" s="108">
        <v>30</v>
      </c>
      <c r="F64" s="44">
        <v>0</v>
      </c>
      <c r="G64" s="49" t="s">
        <v>197</v>
      </c>
      <c r="H64" s="21" t="s">
        <v>3052</v>
      </c>
      <c r="I64" s="21">
        <v>0</v>
      </c>
      <c r="J64" s="21">
        <v>0</v>
      </c>
      <c r="K64" s="3">
        <v>7010</v>
      </c>
      <c r="L64" s="18">
        <v>30</v>
      </c>
      <c r="M64" s="23">
        <v>0</v>
      </c>
      <c r="N64" s="23">
        <v>0</v>
      </c>
      <c r="O64" s="24" t="s">
        <v>2210</v>
      </c>
      <c r="P64" s="24">
        <v>7853.5</v>
      </c>
      <c r="Q64" s="24">
        <v>78.5</v>
      </c>
      <c r="R64" s="24">
        <v>101.5</v>
      </c>
      <c r="S64" s="24">
        <v>0</v>
      </c>
    </row>
    <row r="65" spans="1:19" x14ac:dyDescent="0.2">
      <c r="A65" s="108">
        <v>63</v>
      </c>
      <c r="B65" s="108" t="s">
        <v>2692</v>
      </c>
      <c r="C65" s="44">
        <v>1</v>
      </c>
      <c r="D65" s="108">
        <v>5980</v>
      </c>
      <c r="E65" s="108">
        <v>30</v>
      </c>
      <c r="F65" s="44">
        <v>0</v>
      </c>
      <c r="G65" s="49" t="s">
        <v>197</v>
      </c>
      <c r="H65" s="21" t="s">
        <v>3052</v>
      </c>
      <c r="I65" s="21">
        <v>0</v>
      </c>
      <c r="J65" s="21">
        <v>0</v>
      </c>
      <c r="K65" s="3">
        <v>5980</v>
      </c>
      <c r="L65" s="18">
        <v>30</v>
      </c>
      <c r="M65" s="23">
        <v>0</v>
      </c>
      <c r="N65" s="23">
        <v>0</v>
      </c>
      <c r="O65" s="24" t="s">
        <v>2210</v>
      </c>
      <c r="P65" s="24">
        <v>6793.666666666667</v>
      </c>
      <c r="Q65" s="24">
        <v>138.333333333333</v>
      </c>
      <c r="R65" s="24">
        <v>59.66666666666697</v>
      </c>
      <c r="S65" s="24">
        <v>0</v>
      </c>
    </row>
    <row r="66" spans="1:19" x14ac:dyDescent="0.2">
      <c r="A66" s="108">
        <v>64</v>
      </c>
      <c r="B66" s="108" t="s">
        <v>2693</v>
      </c>
      <c r="C66" s="44">
        <v>1</v>
      </c>
      <c r="D66" s="108">
        <v>6500</v>
      </c>
      <c r="E66" s="108">
        <v>30</v>
      </c>
      <c r="F66" s="44">
        <v>0</v>
      </c>
      <c r="G66" s="49" t="s">
        <v>197</v>
      </c>
      <c r="H66" s="21" t="s">
        <v>3052</v>
      </c>
      <c r="I66" s="21">
        <v>0</v>
      </c>
      <c r="J66" s="21">
        <v>0</v>
      </c>
      <c r="K66" s="3">
        <v>6500</v>
      </c>
      <c r="L66" s="18">
        <v>30</v>
      </c>
      <c r="M66" s="23">
        <v>0</v>
      </c>
      <c r="N66" s="23">
        <v>0</v>
      </c>
      <c r="O66" s="24" t="s">
        <v>2210</v>
      </c>
      <c r="P66" s="24">
        <v>7379.166666666667</v>
      </c>
      <c r="Q66" s="24">
        <v>96.83333333333303</v>
      </c>
      <c r="R66" s="24">
        <v>54.16666666666697</v>
      </c>
      <c r="S66" s="24">
        <v>0</v>
      </c>
    </row>
    <row r="67" spans="1:19" x14ac:dyDescent="0.2">
      <c r="A67" s="108">
        <v>65</v>
      </c>
      <c r="B67" s="108" t="s">
        <v>2694</v>
      </c>
      <c r="C67" s="44">
        <v>1</v>
      </c>
      <c r="D67" s="108">
        <v>6870</v>
      </c>
      <c r="E67" s="108">
        <v>40</v>
      </c>
      <c r="F67" s="44">
        <v>0</v>
      </c>
      <c r="G67" s="49" t="s">
        <v>197</v>
      </c>
      <c r="H67" s="21" t="s">
        <v>3052</v>
      </c>
      <c r="I67" s="21">
        <v>0</v>
      </c>
      <c r="J67" s="21">
        <v>0</v>
      </c>
      <c r="K67" s="3">
        <v>6870</v>
      </c>
      <c r="L67" s="18">
        <v>40</v>
      </c>
      <c r="M67" s="23">
        <v>0</v>
      </c>
      <c r="N67" s="23">
        <v>0</v>
      </c>
      <c r="O67" s="24" t="s">
        <v>2210</v>
      </c>
      <c r="P67" s="24">
        <v>7697</v>
      </c>
      <c r="Q67" s="24">
        <v>93</v>
      </c>
      <c r="R67" s="24">
        <v>83</v>
      </c>
      <c r="S67" s="24">
        <v>0</v>
      </c>
    </row>
    <row r="68" spans="1:19" x14ac:dyDescent="0.2">
      <c r="A68" s="108">
        <v>66</v>
      </c>
      <c r="B68" s="108" t="s">
        <v>2695</v>
      </c>
      <c r="C68" s="44">
        <v>1</v>
      </c>
      <c r="D68" s="108">
        <v>6130</v>
      </c>
      <c r="E68" s="108">
        <v>30</v>
      </c>
      <c r="F68" s="44">
        <v>0</v>
      </c>
      <c r="G68" s="49" t="s">
        <v>197</v>
      </c>
      <c r="H68" s="21" t="s">
        <v>3052</v>
      </c>
      <c r="I68" s="21">
        <v>0</v>
      </c>
      <c r="J68" s="21">
        <v>0</v>
      </c>
      <c r="K68" s="3">
        <v>6130</v>
      </c>
      <c r="L68" s="18">
        <v>30</v>
      </c>
      <c r="M68" s="23">
        <v>0</v>
      </c>
      <c r="N68" s="23">
        <v>0</v>
      </c>
      <c r="O68" s="24" t="s">
        <v>2210</v>
      </c>
      <c r="P68" s="24">
        <v>7061.75</v>
      </c>
      <c r="Q68" s="24">
        <v>95.25</v>
      </c>
      <c r="R68" s="24">
        <v>153.75</v>
      </c>
      <c r="S68" s="24">
        <v>0</v>
      </c>
    </row>
    <row r="69" spans="1:19" x14ac:dyDescent="0.2">
      <c r="A69" s="108">
        <v>67</v>
      </c>
      <c r="B69" s="108" t="s">
        <v>2696</v>
      </c>
      <c r="C69" s="44">
        <v>1</v>
      </c>
      <c r="D69" s="108">
        <v>6100</v>
      </c>
      <c r="E69" s="108">
        <v>30</v>
      </c>
      <c r="F69" s="44">
        <v>0</v>
      </c>
      <c r="G69" s="49" t="s">
        <v>197</v>
      </c>
      <c r="H69" s="21" t="s">
        <v>3052</v>
      </c>
      <c r="I69" s="21">
        <v>0</v>
      </c>
      <c r="J69" s="21">
        <v>0</v>
      </c>
      <c r="K69" s="3">
        <v>6100</v>
      </c>
      <c r="L69" s="18">
        <v>30</v>
      </c>
      <c r="M69" s="23">
        <v>0</v>
      </c>
      <c r="N69" s="23">
        <v>0</v>
      </c>
      <c r="O69" s="24" t="s">
        <v>2210</v>
      </c>
      <c r="P69" s="24">
        <v>7055</v>
      </c>
      <c r="Q69" s="24">
        <v>100</v>
      </c>
      <c r="R69" s="24">
        <v>199</v>
      </c>
      <c r="S69" s="24">
        <v>0</v>
      </c>
    </row>
    <row r="70" spans="1:19" x14ac:dyDescent="0.2">
      <c r="A70" s="108">
        <v>68</v>
      </c>
      <c r="B70" s="108" t="s">
        <v>2697</v>
      </c>
      <c r="C70" s="44">
        <v>1</v>
      </c>
      <c r="D70" s="108">
        <v>6070</v>
      </c>
      <c r="E70" s="108">
        <v>30</v>
      </c>
      <c r="F70" s="44">
        <v>0</v>
      </c>
      <c r="G70" s="49" t="s">
        <v>197</v>
      </c>
      <c r="H70" s="21" t="s">
        <v>3052</v>
      </c>
      <c r="I70" s="21">
        <v>0</v>
      </c>
      <c r="J70" s="21">
        <v>0</v>
      </c>
      <c r="K70" s="3">
        <v>6070</v>
      </c>
      <c r="L70" s="18">
        <v>30</v>
      </c>
      <c r="M70" s="23">
        <v>0</v>
      </c>
      <c r="N70" s="23">
        <v>0</v>
      </c>
      <c r="O70" s="24" t="s">
        <v>2210</v>
      </c>
      <c r="P70" s="24">
        <v>6921.5</v>
      </c>
      <c r="Q70" s="24">
        <v>227.5</v>
      </c>
      <c r="R70" s="24">
        <v>122.5</v>
      </c>
      <c r="S70" s="24">
        <v>0</v>
      </c>
    </row>
    <row r="71" spans="1:19" x14ac:dyDescent="0.2">
      <c r="A71" s="108">
        <v>69</v>
      </c>
      <c r="B71" s="108" t="s">
        <v>2698</v>
      </c>
      <c r="C71" s="44">
        <v>1</v>
      </c>
      <c r="D71" s="108">
        <v>6120</v>
      </c>
      <c r="E71" s="108">
        <v>30</v>
      </c>
      <c r="F71" s="44">
        <v>0</v>
      </c>
      <c r="G71" s="49" t="s">
        <v>197</v>
      </c>
      <c r="H71" s="21" t="s">
        <v>3052</v>
      </c>
      <c r="I71" s="21">
        <v>0</v>
      </c>
      <c r="J71" s="21">
        <v>0</v>
      </c>
      <c r="K71" s="3">
        <v>6120</v>
      </c>
      <c r="L71" s="18">
        <v>30</v>
      </c>
      <c r="M71" s="23">
        <v>0</v>
      </c>
      <c r="N71" s="23">
        <v>0</v>
      </c>
      <c r="O71" s="24" t="s">
        <v>2210</v>
      </c>
      <c r="P71" s="24">
        <v>7058.5</v>
      </c>
      <c r="Q71" s="24">
        <v>97.5</v>
      </c>
      <c r="R71" s="24">
        <v>161.5</v>
      </c>
      <c r="S71" s="24">
        <v>0</v>
      </c>
    </row>
    <row r="72" spans="1:19" x14ac:dyDescent="0.2">
      <c r="A72" s="108">
        <v>70</v>
      </c>
      <c r="B72" s="108" t="s">
        <v>2699</v>
      </c>
      <c r="C72" s="44">
        <v>1</v>
      </c>
      <c r="D72" s="108">
        <v>6360</v>
      </c>
      <c r="E72" s="108">
        <v>30</v>
      </c>
      <c r="F72" s="44">
        <v>0</v>
      </c>
      <c r="G72" s="49" t="s">
        <v>197</v>
      </c>
      <c r="H72" s="21" t="s">
        <v>3052</v>
      </c>
      <c r="I72" s="21">
        <v>0</v>
      </c>
      <c r="J72" s="21">
        <v>0</v>
      </c>
      <c r="K72" s="3">
        <v>6360</v>
      </c>
      <c r="L72" s="18">
        <v>30</v>
      </c>
      <c r="M72" s="23">
        <v>0</v>
      </c>
      <c r="N72" s="23">
        <v>0</v>
      </c>
      <c r="O72" s="24" t="s">
        <v>2210</v>
      </c>
      <c r="P72" s="24">
        <v>7286.75</v>
      </c>
      <c r="Q72" s="24">
        <v>129.25</v>
      </c>
      <c r="R72" s="24">
        <v>116.75</v>
      </c>
      <c r="S72" s="24">
        <v>0</v>
      </c>
    </row>
    <row r="73" spans="1:19" x14ac:dyDescent="0.2">
      <c r="A73" s="108">
        <v>71</v>
      </c>
      <c r="B73" s="108" t="s">
        <v>2700</v>
      </c>
      <c r="C73" s="44">
        <v>1</v>
      </c>
      <c r="D73" s="108">
        <v>6320</v>
      </c>
      <c r="E73" s="108">
        <v>30</v>
      </c>
      <c r="F73" s="44">
        <v>0</v>
      </c>
      <c r="G73" s="49" t="s">
        <v>197</v>
      </c>
      <c r="H73" s="21" t="s">
        <v>3052</v>
      </c>
      <c r="I73" s="21">
        <v>0</v>
      </c>
      <c r="J73" s="21">
        <v>0</v>
      </c>
      <c r="K73" s="3">
        <v>6320</v>
      </c>
      <c r="L73" s="18">
        <v>30</v>
      </c>
      <c r="M73" s="23">
        <v>0</v>
      </c>
      <c r="N73" s="23">
        <v>0</v>
      </c>
      <c r="O73" s="24" t="s">
        <v>2210</v>
      </c>
      <c r="P73" s="24">
        <v>7222</v>
      </c>
      <c r="Q73" s="24">
        <v>89</v>
      </c>
      <c r="R73" s="24">
        <v>56</v>
      </c>
      <c r="S73" s="24">
        <v>0</v>
      </c>
    </row>
    <row r="74" spans="1:19" x14ac:dyDescent="0.2">
      <c r="A74" s="108">
        <v>72</v>
      </c>
      <c r="B74" s="108" t="s">
        <v>2701</v>
      </c>
      <c r="C74" s="44">
        <v>1</v>
      </c>
      <c r="D74" s="108">
        <v>6450</v>
      </c>
      <c r="E74" s="108">
        <v>30</v>
      </c>
      <c r="F74" s="44">
        <v>0</v>
      </c>
      <c r="G74" s="49" t="s">
        <v>197</v>
      </c>
      <c r="H74" s="21" t="s">
        <v>3052</v>
      </c>
      <c r="I74" s="21">
        <v>0</v>
      </c>
      <c r="J74" s="21">
        <v>0</v>
      </c>
      <c r="K74" s="3">
        <v>6450</v>
      </c>
      <c r="L74" s="18">
        <v>30</v>
      </c>
      <c r="M74" s="23">
        <v>0</v>
      </c>
      <c r="N74" s="23">
        <v>0</v>
      </c>
      <c r="O74" s="24" t="s">
        <v>2210</v>
      </c>
      <c r="P74" s="24">
        <v>7384.166666666667</v>
      </c>
      <c r="Q74" s="24">
        <v>41.83333333333303</v>
      </c>
      <c r="R74" s="24">
        <v>74.16666666666697</v>
      </c>
      <c r="S74" s="24">
        <v>0</v>
      </c>
    </row>
    <row r="75" spans="1:19" x14ac:dyDescent="0.2">
      <c r="A75" s="108">
        <v>73</v>
      </c>
      <c r="B75" s="108" t="s">
        <v>2702</v>
      </c>
      <c r="C75" s="44">
        <v>1</v>
      </c>
      <c r="D75" s="108">
        <v>6480</v>
      </c>
      <c r="E75" s="108">
        <v>30</v>
      </c>
      <c r="F75" s="44">
        <v>0</v>
      </c>
      <c r="G75" s="49" t="s">
        <v>197</v>
      </c>
      <c r="H75" s="21" t="s">
        <v>3052</v>
      </c>
      <c r="I75" s="21">
        <v>0</v>
      </c>
      <c r="J75" s="21">
        <v>0</v>
      </c>
      <c r="K75" s="3">
        <v>6480</v>
      </c>
      <c r="L75" s="18">
        <v>30</v>
      </c>
      <c r="M75" s="23">
        <v>0</v>
      </c>
      <c r="N75" s="23">
        <v>0</v>
      </c>
      <c r="O75" s="24" t="s">
        <v>2210</v>
      </c>
      <c r="P75" s="24">
        <v>7378.5</v>
      </c>
      <c r="Q75" s="24">
        <v>49.5</v>
      </c>
      <c r="R75" s="24">
        <v>56.5</v>
      </c>
      <c r="S75" s="24">
        <v>0</v>
      </c>
    </row>
    <row r="76" spans="1:19" x14ac:dyDescent="0.2">
      <c r="A76" s="108">
        <v>74</v>
      </c>
      <c r="B76" s="108" t="s">
        <v>2703</v>
      </c>
      <c r="C76" s="44">
        <v>1</v>
      </c>
      <c r="D76" s="108">
        <v>6560</v>
      </c>
      <c r="E76" s="108">
        <v>30</v>
      </c>
      <c r="F76" s="44">
        <v>0</v>
      </c>
      <c r="G76" s="49" t="s">
        <v>197</v>
      </c>
      <c r="H76" s="21" t="s">
        <v>3052</v>
      </c>
      <c r="I76" s="21">
        <v>0</v>
      </c>
      <c r="J76" s="21">
        <v>0</v>
      </c>
      <c r="K76" s="3">
        <v>6560</v>
      </c>
      <c r="L76" s="18">
        <v>30</v>
      </c>
      <c r="M76" s="23">
        <v>0</v>
      </c>
      <c r="N76" s="23">
        <v>0</v>
      </c>
      <c r="O76" s="24" t="s">
        <v>2210</v>
      </c>
      <c r="P76" s="24">
        <v>7444.25</v>
      </c>
      <c r="Q76" s="24">
        <v>114.75</v>
      </c>
      <c r="R76" s="24">
        <v>19.25</v>
      </c>
      <c r="S76" s="24">
        <v>0</v>
      </c>
    </row>
    <row r="77" spans="1:19" x14ac:dyDescent="0.2">
      <c r="A77" s="108">
        <v>75</v>
      </c>
      <c r="B77" s="108" t="s">
        <v>2704</v>
      </c>
      <c r="C77" s="44">
        <v>1</v>
      </c>
      <c r="D77" s="108">
        <v>6210</v>
      </c>
      <c r="E77" s="108">
        <v>30</v>
      </c>
      <c r="F77" s="44">
        <v>0</v>
      </c>
      <c r="G77" s="49" t="s">
        <v>197</v>
      </c>
      <c r="H77" s="21" t="s">
        <v>3052</v>
      </c>
      <c r="I77" s="21">
        <v>0</v>
      </c>
      <c r="J77" s="21">
        <v>0</v>
      </c>
      <c r="K77" s="3">
        <v>6210</v>
      </c>
      <c r="L77" s="18">
        <v>30</v>
      </c>
      <c r="M77" s="23">
        <v>0</v>
      </c>
      <c r="N77" s="23">
        <v>0</v>
      </c>
      <c r="O77" s="24" t="s">
        <v>2210</v>
      </c>
      <c r="P77" s="24">
        <v>7095.5</v>
      </c>
      <c r="Q77" s="24">
        <v>150.5</v>
      </c>
      <c r="R77" s="24">
        <v>96.5</v>
      </c>
      <c r="S77" s="24">
        <v>0</v>
      </c>
    </row>
    <row r="78" spans="1:19" x14ac:dyDescent="0.2">
      <c r="A78" s="108">
        <v>76</v>
      </c>
      <c r="B78" s="108" t="s">
        <v>2705</v>
      </c>
      <c r="C78" s="44">
        <v>1</v>
      </c>
      <c r="D78" s="108">
        <v>6630</v>
      </c>
      <c r="E78" s="108">
        <v>30</v>
      </c>
      <c r="F78" s="44">
        <v>0</v>
      </c>
      <c r="G78" s="49" t="s">
        <v>197</v>
      </c>
      <c r="H78" s="21" t="s">
        <v>3052</v>
      </c>
      <c r="I78" s="21">
        <v>0</v>
      </c>
      <c r="J78" s="21">
        <v>0</v>
      </c>
      <c r="K78" s="3">
        <v>6630</v>
      </c>
      <c r="L78" s="18">
        <v>30</v>
      </c>
      <c r="M78" s="23">
        <v>0</v>
      </c>
      <c r="N78" s="23">
        <v>0</v>
      </c>
      <c r="O78" s="24" t="s">
        <v>2210</v>
      </c>
      <c r="P78" s="24">
        <v>7529.5</v>
      </c>
      <c r="Q78" s="24">
        <v>42.5</v>
      </c>
      <c r="R78" s="24">
        <v>97.5</v>
      </c>
      <c r="S78" s="24">
        <v>0</v>
      </c>
    </row>
    <row r="79" spans="1:19" x14ac:dyDescent="0.2">
      <c r="A79" s="108">
        <v>77</v>
      </c>
      <c r="B79" s="108" t="s">
        <v>2706</v>
      </c>
      <c r="C79" s="44">
        <v>1</v>
      </c>
      <c r="D79" s="108">
        <v>4020</v>
      </c>
      <c r="E79" s="108">
        <v>30</v>
      </c>
      <c r="F79" s="44">
        <v>0</v>
      </c>
      <c r="G79" s="49" t="s">
        <v>197</v>
      </c>
      <c r="H79" s="21" t="s">
        <v>3052</v>
      </c>
      <c r="I79" s="21">
        <v>0</v>
      </c>
      <c r="J79" s="21">
        <v>0</v>
      </c>
      <c r="K79" s="3">
        <v>4020</v>
      </c>
      <c r="L79" s="18">
        <v>30</v>
      </c>
      <c r="M79" s="23">
        <v>0</v>
      </c>
      <c r="N79" s="23">
        <v>0</v>
      </c>
      <c r="O79" s="24" t="s">
        <v>2210</v>
      </c>
      <c r="P79" s="24">
        <v>4478.666666666667</v>
      </c>
      <c r="Q79" s="24">
        <v>91.33333333333303</v>
      </c>
      <c r="R79" s="24">
        <v>61.66666666666697</v>
      </c>
      <c r="S79" s="24">
        <v>0</v>
      </c>
    </row>
    <row r="80" spans="1:19" x14ac:dyDescent="0.2">
      <c r="A80" s="108">
        <v>78</v>
      </c>
      <c r="B80" s="108" t="s">
        <v>2707</v>
      </c>
      <c r="C80" s="44">
        <v>1</v>
      </c>
      <c r="D80" s="108">
        <v>6570</v>
      </c>
      <c r="E80" s="108">
        <v>30</v>
      </c>
      <c r="F80" s="44">
        <v>0</v>
      </c>
      <c r="G80" s="49" t="s">
        <v>197</v>
      </c>
      <c r="H80" s="21" t="s">
        <v>3052</v>
      </c>
      <c r="I80" s="21">
        <v>0</v>
      </c>
      <c r="J80" s="21">
        <v>0</v>
      </c>
      <c r="K80" s="3">
        <v>6570</v>
      </c>
      <c r="L80" s="18">
        <v>30</v>
      </c>
      <c r="M80" s="23">
        <v>0</v>
      </c>
      <c r="N80" s="23">
        <v>0</v>
      </c>
      <c r="O80" s="24" t="s">
        <v>2210</v>
      </c>
      <c r="P80" s="24">
        <v>7444.25</v>
      </c>
      <c r="Q80" s="24">
        <v>115.75</v>
      </c>
      <c r="R80" s="24">
        <v>17.25</v>
      </c>
      <c r="S80" s="24">
        <v>0</v>
      </c>
    </row>
    <row r="81" spans="1:19" x14ac:dyDescent="0.2">
      <c r="A81" s="108">
        <v>79</v>
      </c>
      <c r="B81" s="108" t="s">
        <v>2708</v>
      </c>
      <c r="C81" s="44">
        <v>1</v>
      </c>
      <c r="D81" s="108">
        <v>6540</v>
      </c>
      <c r="E81" s="108">
        <v>30</v>
      </c>
      <c r="F81" s="44">
        <v>0</v>
      </c>
      <c r="G81" s="49" t="s">
        <v>197</v>
      </c>
      <c r="H81" s="21" t="s">
        <v>3052</v>
      </c>
      <c r="I81" s="21">
        <v>0</v>
      </c>
      <c r="J81" s="21">
        <v>0</v>
      </c>
      <c r="K81" s="3">
        <v>6540</v>
      </c>
      <c r="L81" s="18">
        <v>30</v>
      </c>
      <c r="M81" s="23">
        <v>0</v>
      </c>
      <c r="N81" s="23">
        <v>0</v>
      </c>
      <c r="O81" s="24" t="s">
        <v>2210</v>
      </c>
      <c r="P81" s="24">
        <v>7443.75</v>
      </c>
      <c r="Q81" s="24">
        <v>116.25</v>
      </c>
      <c r="R81" s="24">
        <v>82.75</v>
      </c>
      <c r="S81" s="24">
        <v>0</v>
      </c>
    </row>
    <row r="82" spans="1:19" x14ac:dyDescent="0.2">
      <c r="A82" s="108">
        <v>80</v>
      </c>
      <c r="B82" s="108" t="s">
        <v>2709</v>
      </c>
      <c r="C82" s="44">
        <v>1</v>
      </c>
      <c r="D82" s="108">
        <v>6550</v>
      </c>
      <c r="E82" s="108">
        <v>30</v>
      </c>
      <c r="F82" s="44">
        <v>0</v>
      </c>
      <c r="G82" s="49" t="s">
        <v>197</v>
      </c>
      <c r="H82" s="21" t="s">
        <v>3052</v>
      </c>
      <c r="I82" s="21">
        <v>0</v>
      </c>
      <c r="J82" s="21">
        <v>0</v>
      </c>
      <c r="K82" s="3">
        <v>6550</v>
      </c>
      <c r="L82" s="18">
        <v>30</v>
      </c>
      <c r="M82" s="23">
        <v>0</v>
      </c>
      <c r="N82" s="23">
        <v>0</v>
      </c>
      <c r="O82" s="24" t="s">
        <v>2210</v>
      </c>
      <c r="P82" s="24">
        <v>7443.75</v>
      </c>
      <c r="Q82" s="24">
        <v>116.25</v>
      </c>
      <c r="R82" s="24">
        <v>20.75</v>
      </c>
      <c r="S82" s="24">
        <v>0</v>
      </c>
    </row>
    <row r="83" spans="1:19" x14ac:dyDescent="0.2">
      <c r="A83" s="108">
        <v>81</v>
      </c>
      <c r="B83" s="108" t="s">
        <v>2710</v>
      </c>
      <c r="C83" s="44">
        <v>1</v>
      </c>
      <c r="D83" s="108">
        <v>6570</v>
      </c>
      <c r="E83" s="108">
        <v>30</v>
      </c>
      <c r="F83" s="44">
        <v>0</v>
      </c>
      <c r="G83" s="49" t="s">
        <v>197</v>
      </c>
      <c r="H83" s="21" t="s">
        <v>3052</v>
      </c>
      <c r="I83" s="21">
        <v>0</v>
      </c>
      <c r="J83" s="21">
        <v>0</v>
      </c>
      <c r="K83" s="3">
        <v>6570</v>
      </c>
      <c r="L83" s="18">
        <v>30</v>
      </c>
      <c r="M83" s="23">
        <v>0</v>
      </c>
      <c r="N83" s="23">
        <v>0</v>
      </c>
      <c r="O83" s="24" t="s">
        <v>2210</v>
      </c>
      <c r="P83" s="24">
        <v>7444.25</v>
      </c>
      <c r="Q83" s="24">
        <v>115.75</v>
      </c>
      <c r="R83" s="24">
        <v>17.25</v>
      </c>
      <c r="S83" s="24">
        <v>0</v>
      </c>
    </row>
    <row r="84" spans="1:19" x14ac:dyDescent="0.2">
      <c r="A84" s="108">
        <v>82</v>
      </c>
      <c r="B84" s="108" t="s">
        <v>2711</v>
      </c>
      <c r="C84" s="44">
        <v>1</v>
      </c>
      <c r="D84" s="108">
        <v>6330</v>
      </c>
      <c r="E84" s="108">
        <v>30</v>
      </c>
      <c r="F84" s="44">
        <v>0</v>
      </c>
      <c r="G84" s="49" t="s">
        <v>197</v>
      </c>
      <c r="H84" s="21" t="s">
        <v>3052</v>
      </c>
      <c r="I84" s="21">
        <v>0</v>
      </c>
      <c r="J84" s="21">
        <v>0</v>
      </c>
      <c r="K84" s="3">
        <v>6330</v>
      </c>
      <c r="L84" s="18">
        <v>30</v>
      </c>
      <c r="M84" s="23">
        <v>0</v>
      </c>
      <c r="N84" s="23">
        <v>0</v>
      </c>
      <c r="O84" s="24" t="s">
        <v>2210</v>
      </c>
      <c r="P84" s="24">
        <v>7224</v>
      </c>
      <c r="Q84" s="24">
        <v>94</v>
      </c>
      <c r="R84" s="24">
        <v>58</v>
      </c>
      <c r="S84" s="24">
        <v>0</v>
      </c>
    </row>
    <row r="85" spans="1:19" x14ac:dyDescent="0.2">
      <c r="A85" s="108">
        <v>83</v>
      </c>
      <c r="B85" s="108" t="s">
        <v>2712</v>
      </c>
      <c r="C85" s="44">
        <v>1</v>
      </c>
      <c r="D85" s="108">
        <v>6340</v>
      </c>
      <c r="E85" s="108">
        <v>30</v>
      </c>
      <c r="F85" s="44">
        <v>0</v>
      </c>
      <c r="G85" s="49" t="s">
        <v>197</v>
      </c>
      <c r="H85" s="21" t="s">
        <v>3052</v>
      </c>
      <c r="I85" s="21">
        <v>0</v>
      </c>
      <c r="J85" s="21">
        <v>0</v>
      </c>
      <c r="K85" s="3">
        <v>6340</v>
      </c>
      <c r="L85" s="18">
        <v>30</v>
      </c>
      <c r="M85" s="23">
        <v>0</v>
      </c>
      <c r="N85" s="23">
        <v>0</v>
      </c>
      <c r="O85" s="24" t="s">
        <v>2210</v>
      </c>
      <c r="P85" s="24">
        <v>7225.75</v>
      </c>
      <c r="Q85" s="24">
        <v>97.25</v>
      </c>
      <c r="R85" s="24">
        <v>59.75</v>
      </c>
      <c r="S85" s="24">
        <v>0</v>
      </c>
    </row>
    <row r="86" spans="1:19" x14ac:dyDescent="0.2">
      <c r="A86" s="108">
        <v>84</v>
      </c>
      <c r="B86" s="108" t="s">
        <v>2713</v>
      </c>
      <c r="C86" s="44">
        <v>1</v>
      </c>
      <c r="D86" s="108">
        <v>6530</v>
      </c>
      <c r="E86" s="108">
        <v>30</v>
      </c>
      <c r="F86" s="44">
        <v>0</v>
      </c>
      <c r="G86" s="49" t="s">
        <v>197</v>
      </c>
      <c r="H86" s="21" t="s">
        <v>3052</v>
      </c>
      <c r="I86" s="21">
        <v>0</v>
      </c>
      <c r="J86" s="21">
        <v>0</v>
      </c>
      <c r="K86" s="3">
        <v>6530</v>
      </c>
      <c r="L86" s="18">
        <v>30</v>
      </c>
      <c r="M86" s="23">
        <v>0</v>
      </c>
      <c r="N86" s="23">
        <v>0</v>
      </c>
      <c r="O86" s="24" t="s">
        <v>2210</v>
      </c>
      <c r="P86" s="24">
        <v>7443.25</v>
      </c>
      <c r="Q86" s="24">
        <v>111.75</v>
      </c>
      <c r="R86" s="24">
        <v>108.25</v>
      </c>
      <c r="S86" s="24">
        <v>0</v>
      </c>
    </row>
    <row r="87" spans="1:19" x14ac:dyDescent="0.2">
      <c r="A87" s="108">
        <v>85</v>
      </c>
      <c r="B87" s="108" t="s">
        <v>2714</v>
      </c>
      <c r="C87" s="44">
        <v>1</v>
      </c>
      <c r="D87" s="108">
        <v>6650</v>
      </c>
      <c r="E87" s="108">
        <v>30</v>
      </c>
      <c r="F87" s="44">
        <v>0</v>
      </c>
      <c r="G87" s="49" t="s">
        <v>197</v>
      </c>
      <c r="H87" s="21" t="s">
        <v>3052</v>
      </c>
      <c r="I87" s="21">
        <v>0</v>
      </c>
      <c r="J87" s="21">
        <v>0</v>
      </c>
      <c r="K87" s="3">
        <v>6650</v>
      </c>
      <c r="L87" s="18">
        <v>30</v>
      </c>
      <c r="M87" s="23">
        <v>0</v>
      </c>
      <c r="N87" s="23">
        <v>0</v>
      </c>
      <c r="O87" s="24" t="s">
        <v>2210</v>
      </c>
      <c r="P87" s="24">
        <v>7538.333333333333</v>
      </c>
      <c r="Q87" s="24">
        <v>39.66666666666697</v>
      </c>
      <c r="R87" s="24">
        <v>104.333333333333</v>
      </c>
      <c r="S87" s="24">
        <v>0</v>
      </c>
    </row>
    <row r="88" spans="1:19" x14ac:dyDescent="0.2">
      <c r="A88" s="108">
        <v>86</v>
      </c>
      <c r="B88" s="108" t="s">
        <v>2715</v>
      </c>
      <c r="C88" s="44">
        <v>1</v>
      </c>
      <c r="D88" s="108">
        <v>6740</v>
      </c>
      <c r="E88" s="108">
        <v>30</v>
      </c>
      <c r="F88" s="44">
        <v>0</v>
      </c>
      <c r="G88" s="49" t="s">
        <v>197</v>
      </c>
      <c r="H88" s="21" t="s">
        <v>3052</v>
      </c>
      <c r="I88" s="21">
        <v>0</v>
      </c>
      <c r="J88" s="21">
        <v>0</v>
      </c>
      <c r="K88" s="3">
        <v>6740</v>
      </c>
      <c r="L88" s="18">
        <v>30</v>
      </c>
      <c r="M88" s="23">
        <v>0</v>
      </c>
      <c r="N88" s="23">
        <v>0</v>
      </c>
      <c r="O88" s="24" t="s">
        <v>2210</v>
      </c>
      <c r="P88" s="24">
        <v>7593.5</v>
      </c>
      <c r="Q88" s="24">
        <v>70.5</v>
      </c>
      <c r="R88" s="24">
        <v>73.5</v>
      </c>
      <c r="S88" s="24">
        <v>0</v>
      </c>
    </row>
    <row r="89" spans="1:19" x14ac:dyDescent="0.2">
      <c r="A89" s="108">
        <v>87</v>
      </c>
      <c r="B89" s="108" t="s">
        <v>2716</v>
      </c>
      <c r="C89" s="44">
        <v>1</v>
      </c>
      <c r="D89" s="108">
        <v>6450</v>
      </c>
      <c r="E89" s="108">
        <v>30</v>
      </c>
      <c r="F89" s="44">
        <v>0</v>
      </c>
      <c r="G89" s="49" t="s">
        <v>197</v>
      </c>
      <c r="H89" s="21" t="s">
        <v>3052</v>
      </c>
      <c r="I89" s="21">
        <v>0</v>
      </c>
      <c r="J89" s="21">
        <v>0</v>
      </c>
      <c r="K89" s="3">
        <v>6450</v>
      </c>
      <c r="L89" s="18">
        <v>30</v>
      </c>
      <c r="M89" s="23">
        <v>0</v>
      </c>
      <c r="N89" s="23">
        <v>0</v>
      </c>
      <c r="O89" s="24" t="s">
        <v>2210</v>
      </c>
      <c r="P89" s="24">
        <v>7384.166666666667</v>
      </c>
      <c r="Q89" s="24">
        <v>41.83333333333303</v>
      </c>
      <c r="R89" s="24">
        <v>74.16666666666697</v>
      </c>
      <c r="S89" s="24">
        <v>0</v>
      </c>
    </row>
    <row r="90" spans="1:19" x14ac:dyDescent="0.2">
      <c r="A90" s="108">
        <v>88</v>
      </c>
      <c r="B90" s="108" t="s">
        <v>2717</v>
      </c>
      <c r="C90" s="44">
        <v>1</v>
      </c>
      <c r="D90" s="108">
        <v>6360</v>
      </c>
      <c r="E90" s="108">
        <v>30</v>
      </c>
      <c r="F90" s="44">
        <v>0</v>
      </c>
      <c r="G90" s="49" t="s">
        <v>197</v>
      </c>
      <c r="H90" s="21" t="s">
        <v>3052</v>
      </c>
      <c r="I90" s="21">
        <v>0</v>
      </c>
      <c r="J90" s="21">
        <v>0</v>
      </c>
      <c r="K90" s="3">
        <v>6360</v>
      </c>
      <c r="L90" s="18">
        <v>30</v>
      </c>
      <c r="M90" s="23">
        <v>0</v>
      </c>
      <c r="N90" s="23">
        <v>0</v>
      </c>
      <c r="O90" s="24" t="s">
        <v>2210</v>
      </c>
      <c r="P90" s="24">
        <v>7286.75</v>
      </c>
      <c r="Q90" s="24">
        <v>129.25</v>
      </c>
      <c r="R90" s="24">
        <v>116.75</v>
      </c>
      <c r="S90" s="24">
        <v>0</v>
      </c>
    </row>
    <row r="91" spans="1:19" x14ac:dyDescent="0.2">
      <c r="A91" s="108">
        <v>89</v>
      </c>
      <c r="B91" s="108" t="s">
        <v>2718</v>
      </c>
      <c r="C91" s="44">
        <v>1</v>
      </c>
      <c r="D91" s="108">
        <v>4840</v>
      </c>
      <c r="E91" s="108">
        <v>30</v>
      </c>
      <c r="F91" s="44">
        <v>0</v>
      </c>
      <c r="G91" s="49" t="s">
        <v>197</v>
      </c>
      <c r="H91" s="21" t="s">
        <v>3052</v>
      </c>
      <c r="I91" s="21">
        <v>0</v>
      </c>
      <c r="J91" s="21">
        <v>0</v>
      </c>
      <c r="K91" s="3">
        <v>4840</v>
      </c>
      <c r="L91" s="18">
        <v>30</v>
      </c>
      <c r="M91" s="23">
        <v>0</v>
      </c>
      <c r="N91" s="23">
        <v>0</v>
      </c>
      <c r="O91" s="24" t="s">
        <v>2210</v>
      </c>
      <c r="P91" s="24">
        <v>5542</v>
      </c>
      <c r="Q91" s="24">
        <v>106</v>
      </c>
      <c r="R91" s="24">
        <v>64</v>
      </c>
      <c r="S91" s="24">
        <v>0</v>
      </c>
    </row>
    <row r="92" spans="1:19" x14ac:dyDescent="0.2">
      <c r="A92" s="108">
        <v>90</v>
      </c>
      <c r="B92" s="108" t="s">
        <v>2719</v>
      </c>
      <c r="C92" s="44">
        <v>1</v>
      </c>
      <c r="D92" s="108">
        <v>6360</v>
      </c>
      <c r="E92" s="108">
        <v>30</v>
      </c>
      <c r="F92" s="44">
        <v>0</v>
      </c>
      <c r="G92" s="49" t="s">
        <v>197</v>
      </c>
      <c r="H92" s="21" t="s">
        <v>3052</v>
      </c>
      <c r="I92" s="21">
        <v>0</v>
      </c>
      <c r="J92" s="21">
        <v>0</v>
      </c>
      <c r="K92" s="3">
        <v>6360</v>
      </c>
      <c r="L92" s="18">
        <v>30</v>
      </c>
      <c r="M92" s="23">
        <v>0</v>
      </c>
      <c r="N92" s="23">
        <v>0</v>
      </c>
      <c r="O92" s="24" t="s">
        <v>2210</v>
      </c>
      <c r="P92" s="24">
        <v>7286.75</v>
      </c>
      <c r="Q92" s="24">
        <v>129.25</v>
      </c>
      <c r="R92" s="24">
        <v>116.75</v>
      </c>
      <c r="S92" s="24">
        <v>0</v>
      </c>
    </row>
    <row r="93" spans="1:19" x14ac:dyDescent="0.2">
      <c r="A93" s="108">
        <v>91</v>
      </c>
      <c r="B93" s="108" t="s">
        <v>2720</v>
      </c>
      <c r="C93" s="44">
        <v>1</v>
      </c>
      <c r="D93" s="108">
        <v>6130</v>
      </c>
      <c r="E93" s="108">
        <v>30</v>
      </c>
      <c r="F93" s="44">
        <v>0</v>
      </c>
      <c r="G93" s="49" t="s">
        <v>197</v>
      </c>
      <c r="H93" s="21" t="s">
        <v>3052</v>
      </c>
      <c r="I93" s="21">
        <v>0</v>
      </c>
      <c r="J93" s="21">
        <v>0</v>
      </c>
      <c r="K93" s="3">
        <v>6130</v>
      </c>
      <c r="L93" s="18">
        <v>30</v>
      </c>
      <c r="M93" s="23">
        <v>0</v>
      </c>
      <c r="N93" s="23">
        <v>0</v>
      </c>
      <c r="O93" s="24" t="s">
        <v>2210</v>
      </c>
      <c r="P93" s="24">
        <v>7061.75</v>
      </c>
      <c r="Q93" s="24">
        <v>95.25</v>
      </c>
      <c r="R93" s="24">
        <v>153.75</v>
      </c>
      <c r="S93" s="24">
        <v>0</v>
      </c>
    </row>
    <row r="94" spans="1:19" x14ac:dyDescent="0.2">
      <c r="A94" s="108">
        <v>92</v>
      </c>
      <c r="B94" s="108" t="s">
        <v>2721</v>
      </c>
      <c r="C94" s="44">
        <v>1</v>
      </c>
      <c r="D94" s="108">
        <v>6730</v>
      </c>
      <c r="E94" s="108">
        <v>30</v>
      </c>
      <c r="F94" s="44">
        <v>0</v>
      </c>
      <c r="G94" s="49" t="s">
        <v>197</v>
      </c>
      <c r="H94" s="21" t="s">
        <v>3052</v>
      </c>
      <c r="I94" s="21">
        <v>0</v>
      </c>
      <c r="J94" s="21">
        <v>0</v>
      </c>
      <c r="K94" s="3">
        <v>6730</v>
      </c>
      <c r="L94" s="18">
        <v>30</v>
      </c>
      <c r="M94" s="23">
        <v>0</v>
      </c>
      <c r="N94" s="23">
        <v>0</v>
      </c>
      <c r="O94" s="24" t="s">
        <v>2210</v>
      </c>
      <c r="P94" s="24">
        <v>7590</v>
      </c>
      <c r="Q94" s="24">
        <v>72</v>
      </c>
      <c r="R94" s="24">
        <v>73</v>
      </c>
      <c r="S94" s="24">
        <v>0</v>
      </c>
    </row>
    <row r="95" spans="1:19" x14ac:dyDescent="0.2">
      <c r="A95" s="108">
        <v>93</v>
      </c>
      <c r="B95" s="108" t="s">
        <v>2722</v>
      </c>
      <c r="C95" s="44">
        <v>1</v>
      </c>
      <c r="D95" s="108">
        <v>5680</v>
      </c>
      <c r="E95" s="108">
        <v>30</v>
      </c>
      <c r="F95" s="44">
        <v>0</v>
      </c>
      <c r="G95" s="49" t="s">
        <v>197</v>
      </c>
      <c r="H95" s="21" t="s">
        <v>3052</v>
      </c>
      <c r="I95" s="21">
        <v>0</v>
      </c>
      <c r="J95" s="21">
        <v>0</v>
      </c>
      <c r="K95" s="3">
        <v>5680</v>
      </c>
      <c r="L95" s="18">
        <v>30</v>
      </c>
      <c r="M95" s="23">
        <v>0</v>
      </c>
      <c r="N95" s="23">
        <v>0</v>
      </c>
      <c r="O95" s="24" t="s">
        <v>2210</v>
      </c>
      <c r="P95" s="24">
        <v>6439.75</v>
      </c>
      <c r="Q95" s="24">
        <v>112.25</v>
      </c>
      <c r="R95" s="24">
        <v>41.75</v>
      </c>
      <c r="S95" s="24">
        <v>0</v>
      </c>
    </row>
    <row r="96" spans="1:19" x14ac:dyDescent="0.2">
      <c r="A96" s="108">
        <v>94</v>
      </c>
      <c r="B96" s="108" t="s">
        <v>2723</v>
      </c>
      <c r="C96" s="44">
        <v>1</v>
      </c>
      <c r="D96" s="108">
        <v>5520</v>
      </c>
      <c r="E96" s="108">
        <v>30</v>
      </c>
      <c r="F96" s="44">
        <v>100</v>
      </c>
      <c r="G96" s="49" t="s">
        <v>197</v>
      </c>
      <c r="H96" s="21" t="s">
        <v>3052</v>
      </c>
      <c r="I96" s="21">
        <v>0</v>
      </c>
      <c r="J96" s="21">
        <v>0</v>
      </c>
      <c r="K96" s="3">
        <v>5520</v>
      </c>
      <c r="L96" s="18">
        <v>104.4030650891055</v>
      </c>
      <c r="M96" s="23">
        <v>0</v>
      </c>
      <c r="N96" s="23">
        <v>0</v>
      </c>
      <c r="O96" s="24" t="s">
        <v>2210</v>
      </c>
      <c r="P96" s="24">
        <v>6281.5</v>
      </c>
      <c r="Q96" s="24">
        <v>266.5</v>
      </c>
      <c r="R96" s="24">
        <v>277.5</v>
      </c>
      <c r="S96" s="24">
        <v>0</v>
      </c>
    </row>
    <row r="97" spans="1:19" x14ac:dyDescent="0.2">
      <c r="A97" s="108">
        <v>95</v>
      </c>
      <c r="B97" s="108" t="s">
        <v>2724</v>
      </c>
      <c r="C97" s="44">
        <v>1</v>
      </c>
      <c r="D97" s="108">
        <v>6710</v>
      </c>
      <c r="E97" s="108">
        <v>30</v>
      </c>
      <c r="F97" s="44">
        <v>100</v>
      </c>
      <c r="G97" s="49" t="s">
        <v>197</v>
      </c>
      <c r="H97" s="21" t="s">
        <v>3052</v>
      </c>
      <c r="I97" s="21">
        <v>0</v>
      </c>
      <c r="J97" s="21">
        <v>0</v>
      </c>
      <c r="K97" s="3">
        <v>6710</v>
      </c>
      <c r="L97" s="18">
        <v>104.4030650891055</v>
      </c>
      <c r="M97" s="23">
        <v>0</v>
      </c>
      <c r="N97" s="23">
        <v>0</v>
      </c>
      <c r="O97" s="24" t="s">
        <v>2210</v>
      </c>
      <c r="P97" s="24">
        <v>7588.333333333333</v>
      </c>
      <c r="Q97" s="24">
        <v>190.666666666667</v>
      </c>
      <c r="R97" s="24">
        <v>165.333333333333</v>
      </c>
      <c r="S97" s="24">
        <v>0</v>
      </c>
    </row>
    <row r="98" spans="1:19" x14ac:dyDescent="0.2">
      <c r="A98" s="108">
        <v>96</v>
      </c>
      <c r="B98" s="108" t="s">
        <v>2725</v>
      </c>
      <c r="C98" s="44">
        <v>1</v>
      </c>
      <c r="D98" s="108">
        <v>7430</v>
      </c>
      <c r="E98" s="108">
        <v>30</v>
      </c>
      <c r="F98" s="44">
        <v>100</v>
      </c>
      <c r="G98" s="49" t="s">
        <v>197</v>
      </c>
      <c r="H98" s="21" t="s">
        <v>3052</v>
      </c>
      <c r="I98" s="21">
        <v>0</v>
      </c>
      <c r="J98" s="21">
        <v>0</v>
      </c>
      <c r="K98" s="3">
        <v>7430</v>
      </c>
      <c r="L98" s="18">
        <v>104.4030650891055</v>
      </c>
      <c r="M98" s="23">
        <v>0</v>
      </c>
      <c r="N98" s="23">
        <v>0</v>
      </c>
      <c r="O98" s="24" t="s">
        <v>2210</v>
      </c>
      <c r="P98" s="24">
        <v>8257.5</v>
      </c>
      <c r="Q98" s="24">
        <v>144.5</v>
      </c>
      <c r="R98" s="24">
        <v>232.5</v>
      </c>
      <c r="S98" s="24">
        <v>0</v>
      </c>
    </row>
    <row r="99" spans="1:19" x14ac:dyDescent="0.2">
      <c r="A99" s="108">
        <v>97</v>
      </c>
      <c r="B99" s="108" t="s">
        <v>2726</v>
      </c>
      <c r="C99" s="44">
        <v>1</v>
      </c>
      <c r="D99" s="108">
        <v>8290</v>
      </c>
      <c r="E99" s="108">
        <v>30</v>
      </c>
      <c r="F99" s="44">
        <v>100</v>
      </c>
      <c r="G99" s="49" t="s">
        <v>197</v>
      </c>
      <c r="H99" s="21" t="s">
        <v>3052</v>
      </c>
      <c r="I99" s="21">
        <v>0</v>
      </c>
      <c r="J99" s="21">
        <v>0</v>
      </c>
      <c r="K99" s="3">
        <v>8290</v>
      </c>
      <c r="L99" s="18">
        <v>104.4030650891055</v>
      </c>
      <c r="M99" s="23">
        <v>0</v>
      </c>
      <c r="N99" s="23">
        <v>0</v>
      </c>
      <c r="O99" s="24" t="s">
        <v>2210</v>
      </c>
      <c r="P99" s="24">
        <v>9262.25</v>
      </c>
      <c r="Q99" s="24">
        <v>219.75</v>
      </c>
      <c r="R99" s="24">
        <v>243.25</v>
      </c>
      <c r="S99" s="24">
        <v>0</v>
      </c>
    </row>
    <row r="100" spans="1:19" x14ac:dyDescent="0.2">
      <c r="A100" s="108">
        <v>98</v>
      </c>
      <c r="B100" s="108" t="s">
        <v>2727</v>
      </c>
      <c r="C100" s="44">
        <v>1</v>
      </c>
      <c r="D100" s="108">
        <v>5620</v>
      </c>
      <c r="E100" s="108">
        <v>30</v>
      </c>
      <c r="F100" s="44">
        <v>100</v>
      </c>
      <c r="G100" s="49" t="s">
        <v>197</v>
      </c>
      <c r="H100" s="21" t="s">
        <v>3052</v>
      </c>
      <c r="I100" s="21">
        <v>0</v>
      </c>
      <c r="J100" s="21">
        <v>0</v>
      </c>
      <c r="K100" s="3">
        <v>5620</v>
      </c>
      <c r="L100" s="18">
        <v>104.4030650891055</v>
      </c>
      <c r="M100" s="23">
        <v>0</v>
      </c>
      <c r="N100" s="23">
        <v>0</v>
      </c>
      <c r="O100" s="24" t="s">
        <v>2210</v>
      </c>
      <c r="P100" s="24">
        <v>6379.5</v>
      </c>
      <c r="Q100" s="24">
        <v>280.5</v>
      </c>
      <c r="R100" s="24">
        <v>171.5</v>
      </c>
      <c r="S100" s="24">
        <v>0</v>
      </c>
    </row>
    <row r="101" spans="1:19" x14ac:dyDescent="0.2">
      <c r="A101" s="108">
        <v>99</v>
      </c>
      <c r="B101" s="108" t="s">
        <v>2728</v>
      </c>
      <c r="C101" s="44">
        <v>1</v>
      </c>
      <c r="D101" s="108">
        <v>6210</v>
      </c>
      <c r="E101" s="108">
        <v>30</v>
      </c>
      <c r="F101" s="44">
        <v>100</v>
      </c>
      <c r="G101" s="49" t="s">
        <v>197</v>
      </c>
      <c r="H101" s="21" t="s">
        <v>3052</v>
      </c>
      <c r="I101" s="21">
        <v>0</v>
      </c>
      <c r="J101" s="21">
        <v>0</v>
      </c>
      <c r="K101" s="3">
        <v>6210</v>
      </c>
      <c r="L101" s="18">
        <v>104.4030650891055</v>
      </c>
      <c r="M101" s="23">
        <v>0</v>
      </c>
      <c r="N101" s="23">
        <v>0</v>
      </c>
      <c r="O101" s="24" t="s">
        <v>2210</v>
      </c>
      <c r="P101" s="24">
        <v>7152</v>
      </c>
      <c r="Q101" s="24">
        <v>259</v>
      </c>
      <c r="R101" s="24">
        <v>353</v>
      </c>
      <c r="S101" s="24">
        <v>0</v>
      </c>
    </row>
    <row r="102" spans="1:19" x14ac:dyDescent="0.2">
      <c r="A102" s="108">
        <v>100</v>
      </c>
      <c r="B102" s="108" t="s">
        <v>2729</v>
      </c>
      <c r="C102" s="44">
        <v>1</v>
      </c>
      <c r="D102" s="108">
        <v>6810</v>
      </c>
      <c r="E102" s="108">
        <v>30</v>
      </c>
      <c r="F102" s="44">
        <v>100</v>
      </c>
      <c r="G102" s="49" t="s">
        <v>197</v>
      </c>
      <c r="H102" s="21" t="s">
        <v>3052</v>
      </c>
      <c r="I102" s="21">
        <v>0</v>
      </c>
      <c r="J102" s="21">
        <v>0</v>
      </c>
      <c r="K102" s="3">
        <v>6810</v>
      </c>
      <c r="L102" s="18">
        <v>104.4030650891055</v>
      </c>
      <c r="M102" s="23">
        <v>0</v>
      </c>
      <c r="N102" s="23">
        <v>0</v>
      </c>
      <c r="O102" s="24" t="s">
        <v>2210</v>
      </c>
      <c r="P102" s="24">
        <v>7636.5</v>
      </c>
      <c r="Q102" s="24">
        <v>280.5</v>
      </c>
      <c r="R102" s="24">
        <v>156.5</v>
      </c>
      <c r="S102" s="24">
        <v>0</v>
      </c>
    </row>
    <row r="103" spans="1:19" x14ac:dyDescent="0.2">
      <c r="A103" s="108">
        <v>101</v>
      </c>
      <c r="B103" s="108" t="s">
        <v>2730</v>
      </c>
      <c r="C103" s="44">
        <v>1</v>
      </c>
      <c r="D103" s="108">
        <v>6930</v>
      </c>
      <c r="E103" s="108">
        <v>30</v>
      </c>
      <c r="F103" s="44">
        <v>100</v>
      </c>
      <c r="G103" s="49" t="s">
        <v>197</v>
      </c>
      <c r="H103" s="21" t="s">
        <v>3052</v>
      </c>
      <c r="I103" s="21">
        <v>0</v>
      </c>
      <c r="J103" s="21">
        <v>0</v>
      </c>
      <c r="K103" s="3">
        <v>6930</v>
      </c>
      <c r="L103" s="18">
        <v>104.4030650891055</v>
      </c>
      <c r="M103" s="23">
        <v>0</v>
      </c>
      <c r="N103" s="23">
        <v>0</v>
      </c>
      <c r="O103" s="24" t="s">
        <v>2210</v>
      </c>
      <c r="P103" s="24">
        <v>7780.75</v>
      </c>
      <c r="Q103" s="24">
        <v>163.25</v>
      </c>
      <c r="R103" s="24">
        <v>196.75</v>
      </c>
      <c r="S103" s="24">
        <v>0</v>
      </c>
    </row>
    <row r="104" spans="1:19" x14ac:dyDescent="0.2">
      <c r="A104" s="108">
        <v>102</v>
      </c>
      <c r="B104" s="108" t="s">
        <v>2731</v>
      </c>
      <c r="C104" s="44">
        <v>1</v>
      </c>
      <c r="D104" s="108">
        <v>7720</v>
      </c>
      <c r="E104" s="108">
        <v>30</v>
      </c>
      <c r="F104" s="44">
        <v>100</v>
      </c>
      <c r="G104" s="49" t="s">
        <v>197</v>
      </c>
      <c r="H104" s="21" t="s">
        <v>3052</v>
      </c>
      <c r="I104" s="21">
        <v>0</v>
      </c>
      <c r="J104" s="21">
        <v>0</v>
      </c>
      <c r="K104" s="3">
        <v>7720</v>
      </c>
      <c r="L104" s="18">
        <v>104.4030650891055</v>
      </c>
      <c r="M104" s="23">
        <v>0</v>
      </c>
      <c r="N104" s="23">
        <v>0</v>
      </c>
      <c r="O104" s="24" t="s">
        <v>2210</v>
      </c>
      <c r="P104" s="24">
        <v>8532.5</v>
      </c>
      <c r="Q104" s="24">
        <v>441.5</v>
      </c>
      <c r="R104" s="24">
        <v>202.5</v>
      </c>
      <c r="S104" s="24">
        <v>0</v>
      </c>
    </row>
    <row r="105" spans="1:19" x14ac:dyDescent="0.2">
      <c r="A105" s="108">
        <v>103</v>
      </c>
      <c r="B105" s="108" t="s">
        <v>2732</v>
      </c>
      <c r="C105" s="44">
        <v>1</v>
      </c>
      <c r="D105" s="108">
        <v>8430</v>
      </c>
      <c r="E105" s="108">
        <v>30</v>
      </c>
      <c r="F105" s="44">
        <v>100</v>
      </c>
      <c r="G105" s="49" t="s">
        <v>197</v>
      </c>
      <c r="H105" s="21" t="s">
        <v>3052</v>
      </c>
      <c r="I105" s="21">
        <v>0</v>
      </c>
      <c r="J105" s="21">
        <v>0</v>
      </c>
      <c r="K105" s="3">
        <v>8430</v>
      </c>
      <c r="L105" s="18">
        <v>104.4030650891055</v>
      </c>
      <c r="M105" s="23">
        <v>0</v>
      </c>
      <c r="N105" s="23">
        <v>0</v>
      </c>
      <c r="O105" s="24" t="s">
        <v>2210</v>
      </c>
      <c r="P105" s="24">
        <v>9404.75</v>
      </c>
      <c r="Q105" s="24">
        <v>149.25</v>
      </c>
      <c r="R105" s="24">
        <v>369.75</v>
      </c>
      <c r="S105" s="24">
        <v>0</v>
      </c>
    </row>
    <row r="106" spans="1:19" x14ac:dyDescent="0.2">
      <c r="A106" s="108">
        <v>104</v>
      </c>
      <c r="B106" s="108" t="s">
        <v>2733</v>
      </c>
      <c r="C106" s="44">
        <v>1</v>
      </c>
      <c r="D106" s="108">
        <v>8460</v>
      </c>
      <c r="E106" s="108">
        <v>30</v>
      </c>
      <c r="F106" s="44">
        <v>100</v>
      </c>
      <c r="G106" s="49" t="s">
        <v>197</v>
      </c>
      <c r="H106" s="21" t="s">
        <v>3052</v>
      </c>
      <c r="I106" s="21">
        <v>0</v>
      </c>
      <c r="J106" s="21">
        <v>0</v>
      </c>
      <c r="K106" s="3">
        <v>8460</v>
      </c>
      <c r="L106" s="18">
        <v>104.4030650891055</v>
      </c>
      <c r="M106" s="23">
        <v>0</v>
      </c>
      <c r="N106" s="23">
        <v>0</v>
      </c>
      <c r="O106" s="24" t="s">
        <v>2210</v>
      </c>
      <c r="P106" s="24">
        <v>9480</v>
      </c>
      <c r="Q106" s="24">
        <v>181</v>
      </c>
      <c r="R106" s="24">
        <v>344</v>
      </c>
      <c r="S106" s="24">
        <v>0</v>
      </c>
    </row>
    <row r="107" spans="1:19" x14ac:dyDescent="0.2">
      <c r="A107" s="108">
        <v>105</v>
      </c>
      <c r="B107" s="108" t="s">
        <v>2734</v>
      </c>
      <c r="C107" s="44">
        <v>1</v>
      </c>
      <c r="D107" s="108">
        <v>9230</v>
      </c>
      <c r="E107" s="108">
        <v>30</v>
      </c>
      <c r="F107" s="44">
        <v>100</v>
      </c>
      <c r="G107" s="49" t="s">
        <v>197</v>
      </c>
      <c r="H107" s="21" t="s">
        <v>3052</v>
      </c>
      <c r="I107" s="21">
        <v>0</v>
      </c>
      <c r="J107" s="21">
        <v>0</v>
      </c>
      <c r="K107" s="3">
        <v>9230</v>
      </c>
      <c r="L107" s="18">
        <v>104.4030650891055</v>
      </c>
      <c r="M107" s="23">
        <v>0</v>
      </c>
      <c r="N107" s="23">
        <v>0</v>
      </c>
      <c r="O107" s="24" t="s">
        <v>2210</v>
      </c>
      <c r="P107" s="24">
        <v>10389.83333333333</v>
      </c>
      <c r="Q107" s="24">
        <v>289.16666666666612</v>
      </c>
      <c r="R107" s="24">
        <v>171.83333333333391</v>
      </c>
      <c r="S107" s="24">
        <v>0</v>
      </c>
    </row>
    <row r="108" spans="1:19" x14ac:dyDescent="0.2">
      <c r="A108" s="108">
        <v>106</v>
      </c>
      <c r="B108" s="108" t="s">
        <v>616</v>
      </c>
      <c r="C108" s="44">
        <v>1</v>
      </c>
      <c r="D108" s="108">
        <v>6720</v>
      </c>
      <c r="E108" s="108">
        <v>30</v>
      </c>
      <c r="F108" s="44">
        <v>0</v>
      </c>
      <c r="G108" s="49" t="s">
        <v>197</v>
      </c>
      <c r="H108" s="21" t="s">
        <v>3052</v>
      </c>
      <c r="I108" s="21">
        <v>0</v>
      </c>
      <c r="J108" s="21">
        <v>0</v>
      </c>
      <c r="K108" s="3">
        <v>6720</v>
      </c>
      <c r="L108" s="18">
        <v>30</v>
      </c>
      <c r="M108" s="23">
        <v>0</v>
      </c>
      <c r="N108" s="23">
        <v>0</v>
      </c>
      <c r="O108" s="24" t="s">
        <v>2210</v>
      </c>
      <c r="P108" s="24">
        <v>7591.5</v>
      </c>
      <c r="Q108" s="24">
        <v>69.5</v>
      </c>
      <c r="R108" s="24">
        <v>78.5</v>
      </c>
      <c r="S108" s="24">
        <v>0</v>
      </c>
    </row>
    <row r="109" spans="1:19" x14ac:dyDescent="0.2">
      <c r="A109" s="108">
        <v>107</v>
      </c>
      <c r="B109" s="108" t="s">
        <v>617</v>
      </c>
      <c r="C109" s="44">
        <v>1</v>
      </c>
      <c r="D109" s="108">
        <v>4620</v>
      </c>
      <c r="E109" s="108">
        <v>20</v>
      </c>
      <c r="F109" s="44">
        <v>0</v>
      </c>
      <c r="G109" s="49" t="s">
        <v>197</v>
      </c>
      <c r="H109" s="21" t="s">
        <v>3052</v>
      </c>
      <c r="I109" s="21">
        <v>0</v>
      </c>
      <c r="J109" s="21">
        <v>0</v>
      </c>
      <c r="K109" s="3">
        <v>4620</v>
      </c>
      <c r="L109" s="18">
        <v>20</v>
      </c>
      <c r="M109" s="23">
        <v>0</v>
      </c>
      <c r="N109" s="23">
        <v>0</v>
      </c>
      <c r="O109" s="24" t="s">
        <v>2210</v>
      </c>
      <c r="P109" s="24">
        <v>5373.25</v>
      </c>
      <c r="Q109" s="24">
        <v>71.75</v>
      </c>
      <c r="R109" s="24">
        <v>66.25</v>
      </c>
      <c r="S109" s="24">
        <v>0</v>
      </c>
    </row>
    <row r="110" spans="1:19" x14ac:dyDescent="0.2">
      <c r="A110" s="108">
        <v>108</v>
      </c>
      <c r="B110" s="108" t="s">
        <v>233</v>
      </c>
      <c r="C110" s="44">
        <v>1</v>
      </c>
      <c r="D110" s="108" t="s">
        <v>115</v>
      </c>
      <c r="E110" s="108" t="s">
        <v>115</v>
      </c>
      <c r="F110" s="44">
        <v>0</v>
      </c>
      <c r="G110" s="49" t="s">
        <v>197</v>
      </c>
      <c r="H110" s="21" t="s">
        <v>3052</v>
      </c>
      <c r="I110" s="21">
        <v>0</v>
      </c>
      <c r="J110" s="21">
        <v>0</v>
      </c>
      <c r="K110" s="3">
        <v>0</v>
      </c>
      <c r="L110" s="18">
        <v>0</v>
      </c>
      <c r="M110" s="23">
        <v>0</v>
      </c>
      <c r="N110" s="23">
        <v>0</v>
      </c>
      <c r="O110" s="24" t="s">
        <v>2210</v>
      </c>
      <c r="P110" s="24" t="s">
        <v>115</v>
      </c>
      <c r="Q110" s="24" t="s">
        <v>115</v>
      </c>
      <c r="R110" s="24" t="s">
        <v>115</v>
      </c>
      <c r="S110" s="24">
        <v>0</v>
      </c>
    </row>
    <row r="111" spans="1:19" x14ac:dyDescent="0.2">
      <c r="A111" s="108">
        <v>109</v>
      </c>
      <c r="B111" s="108" t="s">
        <v>234</v>
      </c>
      <c r="C111" s="44">
        <v>1</v>
      </c>
      <c r="D111" s="108" t="s">
        <v>115</v>
      </c>
      <c r="E111" s="108" t="s">
        <v>115</v>
      </c>
      <c r="F111" s="44">
        <v>0</v>
      </c>
      <c r="G111" s="49" t="s">
        <v>197</v>
      </c>
      <c r="H111" s="21" t="s">
        <v>3052</v>
      </c>
      <c r="I111" s="21">
        <v>0</v>
      </c>
      <c r="J111" s="21">
        <v>0</v>
      </c>
      <c r="K111" s="3">
        <v>0</v>
      </c>
      <c r="L111" s="18">
        <v>0</v>
      </c>
      <c r="M111" s="23">
        <v>0</v>
      </c>
      <c r="N111" s="23">
        <v>0</v>
      </c>
      <c r="O111" s="24" t="s">
        <v>2210</v>
      </c>
      <c r="P111" s="24" t="s">
        <v>115</v>
      </c>
      <c r="Q111" s="24" t="s">
        <v>115</v>
      </c>
      <c r="R111" s="24" t="s">
        <v>115</v>
      </c>
      <c r="S111" s="24">
        <v>0</v>
      </c>
    </row>
    <row r="112" spans="1:19" x14ac:dyDescent="0.2">
      <c r="A112" s="108">
        <v>110</v>
      </c>
      <c r="B112" s="108" t="s">
        <v>575</v>
      </c>
      <c r="C112" s="44">
        <v>1</v>
      </c>
      <c r="D112" s="108">
        <v>8700</v>
      </c>
      <c r="E112" s="108">
        <v>55</v>
      </c>
      <c r="F112" s="44">
        <v>0</v>
      </c>
      <c r="G112" s="49" t="s">
        <v>197</v>
      </c>
      <c r="H112" s="21" t="s">
        <v>3052</v>
      </c>
      <c r="I112" s="21">
        <v>0</v>
      </c>
      <c r="J112" s="21">
        <v>0</v>
      </c>
      <c r="K112" s="3">
        <v>8700</v>
      </c>
      <c r="L112" s="18">
        <v>55</v>
      </c>
      <c r="M112" s="23">
        <v>0</v>
      </c>
      <c r="N112" s="23">
        <v>0</v>
      </c>
      <c r="O112" s="24" t="s">
        <v>2210</v>
      </c>
      <c r="P112" s="24">
        <v>9601.25</v>
      </c>
      <c r="Q112" s="24">
        <v>288.75</v>
      </c>
      <c r="R112" s="24">
        <v>59.25</v>
      </c>
      <c r="S112" s="24">
        <v>0</v>
      </c>
    </row>
    <row r="113" spans="1:19" x14ac:dyDescent="0.2">
      <c r="A113" s="108">
        <v>111</v>
      </c>
      <c r="B113" s="108" t="s">
        <v>576</v>
      </c>
      <c r="C113" s="44">
        <v>1</v>
      </c>
      <c r="D113" s="108">
        <v>8250</v>
      </c>
      <c r="E113" s="108">
        <v>50</v>
      </c>
      <c r="F113" s="44">
        <v>0</v>
      </c>
      <c r="G113" s="49" t="s">
        <v>197</v>
      </c>
      <c r="H113" s="21" t="s">
        <v>3052</v>
      </c>
      <c r="I113" s="21">
        <v>0</v>
      </c>
      <c r="J113" s="21">
        <v>0</v>
      </c>
      <c r="K113" s="3">
        <v>8250</v>
      </c>
      <c r="L113" s="18">
        <v>50</v>
      </c>
      <c r="M113" s="23">
        <v>0</v>
      </c>
      <c r="N113" s="23">
        <v>0</v>
      </c>
      <c r="O113" s="24" t="s">
        <v>2210</v>
      </c>
      <c r="P113" s="24">
        <v>9215</v>
      </c>
      <c r="Q113" s="24">
        <v>201</v>
      </c>
      <c r="R113" s="24">
        <v>187</v>
      </c>
      <c r="S113" s="24">
        <v>0</v>
      </c>
    </row>
    <row r="114" spans="1:19" x14ac:dyDescent="0.2">
      <c r="A114" s="108">
        <v>112</v>
      </c>
      <c r="B114" s="108" t="s">
        <v>578</v>
      </c>
      <c r="C114" s="44">
        <v>1</v>
      </c>
      <c r="D114" s="108">
        <v>6094</v>
      </c>
      <c r="E114" s="108">
        <v>41</v>
      </c>
      <c r="F114" s="44">
        <v>0</v>
      </c>
      <c r="G114" s="49" t="s">
        <v>197</v>
      </c>
      <c r="H114" s="21" t="s">
        <v>3052</v>
      </c>
      <c r="I114" s="21">
        <v>0</v>
      </c>
      <c r="J114" s="21">
        <v>0</v>
      </c>
      <c r="K114" s="3">
        <v>6094</v>
      </c>
      <c r="L114" s="18">
        <v>41</v>
      </c>
      <c r="M114" s="23">
        <v>0</v>
      </c>
      <c r="N114" s="23">
        <v>0</v>
      </c>
      <c r="O114" s="24" t="s">
        <v>2210</v>
      </c>
      <c r="P114" s="24">
        <v>6937.25</v>
      </c>
      <c r="Q114" s="24">
        <v>218.75</v>
      </c>
      <c r="R114" s="24">
        <v>137.25</v>
      </c>
      <c r="S114" s="24">
        <v>0</v>
      </c>
    </row>
    <row r="115" spans="1:19" x14ac:dyDescent="0.2">
      <c r="A115" s="108">
        <v>113</v>
      </c>
      <c r="B115" s="108" t="s">
        <v>579</v>
      </c>
      <c r="C115" s="44">
        <v>1</v>
      </c>
      <c r="D115" s="108">
        <v>5929</v>
      </c>
      <c r="E115" s="108">
        <v>41</v>
      </c>
      <c r="F115" s="44">
        <v>0</v>
      </c>
      <c r="G115" s="49" t="s">
        <v>197</v>
      </c>
      <c r="H115" s="21" t="s">
        <v>3052</v>
      </c>
      <c r="I115" s="21">
        <v>0</v>
      </c>
      <c r="J115" s="21">
        <v>0</v>
      </c>
      <c r="K115" s="3">
        <v>5929</v>
      </c>
      <c r="L115" s="18">
        <v>41</v>
      </c>
      <c r="M115" s="23">
        <v>0</v>
      </c>
      <c r="N115" s="23">
        <v>0</v>
      </c>
      <c r="O115" s="24" t="s">
        <v>2210</v>
      </c>
      <c r="P115" s="24">
        <v>6723.5</v>
      </c>
      <c r="Q115" s="24">
        <v>156.5</v>
      </c>
      <c r="R115" s="24">
        <v>60.5</v>
      </c>
      <c r="S115" s="24">
        <v>0</v>
      </c>
    </row>
    <row r="116" spans="1:19" x14ac:dyDescent="0.2">
      <c r="A116" s="108">
        <v>114</v>
      </c>
      <c r="B116" s="108" t="s">
        <v>580</v>
      </c>
      <c r="C116" s="44">
        <v>1</v>
      </c>
      <c r="D116" s="108">
        <v>9215</v>
      </c>
      <c r="E116" s="108">
        <v>57</v>
      </c>
      <c r="F116" s="44">
        <v>0</v>
      </c>
      <c r="G116" s="49" t="s">
        <v>197</v>
      </c>
      <c r="H116" s="21" t="s">
        <v>3052</v>
      </c>
      <c r="I116" s="21">
        <v>0</v>
      </c>
      <c r="J116" s="21">
        <v>0</v>
      </c>
      <c r="K116" s="3">
        <v>9215</v>
      </c>
      <c r="L116" s="18">
        <v>57</v>
      </c>
      <c r="M116" s="23">
        <v>0</v>
      </c>
      <c r="N116" s="23">
        <v>0</v>
      </c>
      <c r="O116" s="24" t="s">
        <v>2210</v>
      </c>
      <c r="P116" s="24">
        <v>10386</v>
      </c>
      <c r="Q116" s="24">
        <v>168</v>
      </c>
      <c r="R116" s="24">
        <v>143</v>
      </c>
      <c r="S116" s="24">
        <v>0</v>
      </c>
    </row>
    <row r="117" spans="1:19" x14ac:dyDescent="0.2">
      <c r="A117" s="108">
        <v>115</v>
      </c>
      <c r="B117" s="108" t="s">
        <v>581</v>
      </c>
      <c r="C117" s="44">
        <v>1</v>
      </c>
      <c r="D117" s="108">
        <v>8655</v>
      </c>
      <c r="E117" s="108">
        <v>54</v>
      </c>
      <c r="F117" s="44">
        <v>0</v>
      </c>
      <c r="G117" s="49" t="s">
        <v>197</v>
      </c>
      <c r="H117" s="21" t="s">
        <v>3052</v>
      </c>
      <c r="I117" s="21">
        <v>0</v>
      </c>
      <c r="J117" s="21">
        <v>0</v>
      </c>
      <c r="K117" s="3">
        <v>8655</v>
      </c>
      <c r="L117" s="18">
        <v>54</v>
      </c>
      <c r="M117" s="23">
        <v>0</v>
      </c>
      <c r="N117" s="23">
        <v>0</v>
      </c>
      <c r="O117" s="24" t="s">
        <v>2210</v>
      </c>
      <c r="P117" s="24">
        <v>9603</v>
      </c>
      <c r="Q117" s="24">
        <v>278</v>
      </c>
      <c r="R117" s="24">
        <v>71</v>
      </c>
      <c r="S117" s="24">
        <v>0</v>
      </c>
    </row>
    <row r="118" spans="1:19" x14ac:dyDescent="0.2">
      <c r="A118" s="108">
        <v>116</v>
      </c>
      <c r="B118" s="108" t="s">
        <v>237</v>
      </c>
      <c r="C118" s="44">
        <v>1</v>
      </c>
      <c r="D118" s="108">
        <v>10020</v>
      </c>
      <c r="E118" s="108">
        <v>60</v>
      </c>
      <c r="F118" s="44">
        <v>0</v>
      </c>
      <c r="G118" s="49" t="s">
        <v>197</v>
      </c>
      <c r="H118" s="21" t="s">
        <v>3052</v>
      </c>
      <c r="I118" s="21">
        <v>0</v>
      </c>
      <c r="J118" s="21">
        <v>0</v>
      </c>
      <c r="K118" s="3">
        <v>10020</v>
      </c>
      <c r="L118" s="18">
        <v>60</v>
      </c>
      <c r="M118" s="23">
        <v>0</v>
      </c>
      <c r="N118" s="23">
        <v>0</v>
      </c>
      <c r="O118" s="24" t="s">
        <v>2210</v>
      </c>
      <c r="P118" s="24">
        <v>11528.625</v>
      </c>
      <c r="Q118" s="24">
        <v>271.375</v>
      </c>
      <c r="R118" s="24">
        <v>256.625</v>
      </c>
      <c r="S118" s="24">
        <v>0</v>
      </c>
    </row>
    <row r="119" spans="1:19" x14ac:dyDescent="0.2">
      <c r="A119" s="108">
        <v>117</v>
      </c>
      <c r="B119" s="108" t="s">
        <v>239</v>
      </c>
      <c r="C119" s="44">
        <v>1</v>
      </c>
      <c r="D119" s="108">
        <v>9510</v>
      </c>
      <c r="E119" s="108">
        <v>50</v>
      </c>
      <c r="F119" s="44">
        <v>0</v>
      </c>
      <c r="G119" s="49" t="s">
        <v>197</v>
      </c>
      <c r="H119" s="21" t="s">
        <v>3052</v>
      </c>
      <c r="I119" s="21">
        <v>0</v>
      </c>
      <c r="J119" s="21">
        <v>0</v>
      </c>
      <c r="K119" s="3">
        <v>9510</v>
      </c>
      <c r="L119" s="18">
        <v>50</v>
      </c>
      <c r="M119" s="23">
        <v>0</v>
      </c>
      <c r="N119" s="23">
        <v>0</v>
      </c>
      <c r="O119" s="24" t="s">
        <v>2210</v>
      </c>
      <c r="P119" s="24">
        <v>10925.5</v>
      </c>
      <c r="Q119" s="24">
        <v>151.5</v>
      </c>
      <c r="R119" s="24">
        <v>337.5</v>
      </c>
      <c r="S119" s="24">
        <v>0</v>
      </c>
    </row>
    <row r="120" spans="1:19" x14ac:dyDescent="0.2">
      <c r="A120" s="108">
        <v>118</v>
      </c>
      <c r="B120" s="108" t="s">
        <v>240</v>
      </c>
      <c r="C120" s="44">
        <v>1</v>
      </c>
      <c r="D120" s="108">
        <v>9470</v>
      </c>
      <c r="E120" s="108">
        <v>50</v>
      </c>
      <c r="F120" s="44">
        <v>0</v>
      </c>
      <c r="G120" s="49" t="s">
        <v>197</v>
      </c>
      <c r="H120" s="21" t="s">
        <v>3052</v>
      </c>
      <c r="I120" s="21">
        <v>0</v>
      </c>
      <c r="J120" s="21">
        <v>0</v>
      </c>
      <c r="K120" s="3">
        <v>9470</v>
      </c>
      <c r="L120" s="18">
        <v>50</v>
      </c>
      <c r="M120" s="23">
        <v>0</v>
      </c>
      <c r="N120" s="23">
        <v>0</v>
      </c>
      <c r="O120" s="24" t="s">
        <v>2210</v>
      </c>
      <c r="P120" s="24">
        <v>10657.75</v>
      </c>
      <c r="Q120" s="24">
        <v>410.25</v>
      </c>
      <c r="R120" s="24">
        <v>85.75</v>
      </c>
      <c r="S120" s="24">
        <v>0</v>
      </c>
    </row>
    <row r="121" spans="1:19" x14ac:dyDescent="0.2">
      <c r="A121" s="108">
        <v>119</v>
      </c>
      <c r="B121" s="108" t="s">
        <v>242</v>
      </c>
      <c r="C121" s="44">
        <v>1</v>
      </c>
      <c r="D121" s="108">
        <v>9530</v>
      </c>
      <c r="E121" s="108">
        <v>50</v>
      </c>
      <c r="F121" s="44">
        <v>0</v>
      </c>
      <c r="G121" s="49" t="s">
        <v>197</v>
      </c>
      <c r="H121" s="21" t="s">
        <v>3052</v>
      </c>
      <c r="I121" s="21">
        <v>0</v>
      </c>
      <c r="J121" s="21">
        <v>0</v>
      </c>
      <c r="K121" s="3">
        <v>9530</v>
      </c>
      <c r="L121" s="18">
        <v>50</v>
      </c>
      <c r="M121" s="23">
        <v>0</v>
      </c>
      <c r="N121" s="23">
        <v>0</v>
      </c>
      <c r="O121" s="24" t="s">
        <v>2210</v>
      </c>
      <c r="P121" s="24">
        <v>10913.25</v>
      </c>
      <c r="Q121" s="24">
        <v>180.75</v>
      </c>
      <c r="R121" s="24">
        <v>253.25</v>
      </c>
      <c r="S121" s="24">
        <v>0</v>
      </c>
    </row>
    <row r="122" spans="1:19" x14ac:dyDescent="0.2">
      <c r="A122" s="108">
        <v>120</v>
      </c>
      <c r="B122" s="108" t="s">
        <v>244</v>
      </c>
      <c r="C122" s="44">
        <v>1</v>
      </c>
      <c r="D122" s="108">
        <v>9100</v>
      </c>
      <c r="E122" s="108">
        <v>50</v>
      </c>
      <c r="F122" s="44">
        <v>0</v>
      </c>
      <c r="G122" s="49" t="s">
        <v>197</v>
      </c>
      <c r="H122" s="21" t="s">
        <v>3052</v>
      </c>
      <c r="I122" s="21">
        <v>0</v>
      </c>
      <c r="J122" s="21">
        <v>0</v>
      </c>
      <c r="K122" s="3">
        <v>9100</v>
      </c>
      <c r="L122" s="18">
        <v>50</v>
      </c>
      <c r="M122" s="23">
        <v>0</v>
      </c>
      <c r="N122" s="23">
        <v>0</v>
      </c>
      <c r="O122" s="24" t="s">
        <v>2210</v>
      </c>
      <c r="P122" s="24">
        <v>10254</v>
      </c>
      <c r="Q122" s="24">
        <v>222</v>
      </c>
      <c r="R122" s="24">
        <v>68</v>
      </c>
      <c r="S122" s="24">
        <v>0</v>
      </c>
    </row>
    <row r="123" spans="1:19" x14ac:dyDescent="0.2">
      <c r="A123" s="108">
        <v>121</v>
      </c>
      <c r="B123" s="108" t="s">
        <v>246</v>
      </c>
      <c r="C123" s="44">
        <v>1</v>
      </c>
      <c r="D123" s="108">
        <v>9840</v>
      </c>
      <c r="E123" s="108">
        <v>50</v>
      </c>
      <c r="F123" s="44">
        <v>0</v>
      </c>
      <c r="G123" s="49" t="s">
        <v>197</v>
      </c>
      <c r="H123" s="21" t="s">
        <v>3052</v>
      </c>
      <c r="I123" s="21">
        <v>0</v>
      </c>
      <c r="J123" s="21">
        <v>0</v>
      </c>
      <c r="K123" s="3">
        <v>9840</v>
      </c>
      <c r="L123" s="18">
        <v>50</v>
      </c>
      <c r="M123" s="23">
        <v>0</v>
      </c>
      <c r="N123" s="23">
        <v>0</v>
      </c>
      <c r="O123" s="24" t="s">
        <v>2210</v>
      </c>
      <c r="P123" s="24">
        <v>11237</v>
      </c>
      <c r="Q123" s="24">
        <v>155</v>
      </c>
      <c r="R123" s="24">
        <v>52</v>
      </c>
      <c r="S123" s="24">
        <v>0</v>
      </c>
    </row>
    <row r="124" spans="1:19" x14ac:dyDescent="0.2">
      <c r="A124" s="108">
        <v>122</v>
      </c>
      <c r="B124" s="108" t="s">
        <v>248</v>
      </c>
      <c r="C124" s="44">
        <v>1</v>
      </c>
      <c r="D124" s="108">
        <v>9590</v>
      </c>
      <c r="E124" s="108">
        <v>50</v>
      </c>
      <c r="F124" s="44">
        <v>0</v>
      </c>
      <c r="G124" s="49" t="s">
        <v>197</v>
      </c>
      <c r="H124" s="21" t="s">
        <v>3052</v>
      </c>
      <c r="I124" s="21">
        <v>0</v>
      </c>
      <c r="J124" s="21">
        <v>0</v>
      </c>
      <c r="K124" s="3">
        <v>9590</v>
      </c>
      <c r="L124" s="18">
        <v>50</v>
      </c>
      <c r="M124" s="23">
        <v>0</v>
      </c>
      <c r="N124" s="23">
        <v>0</v>
      </c>
      <c r="O124" s="24" t="s">
        <v>2210</v>
      </c>
      <c r="P124" s="24">
        <v>10967.375</v>
      </c>
      <c r="Q124" s="24">
        <v>194.625</v>
      </c>
      <c r="R124" s="24">
        <v>220.375</v>
      </c>
      <c r="S124" s="24">
        <v>0</v>
      </c>
    </row>
    <row r="125" spans="1:19" x14ac:dyDescent="0.2">
      <c r="A125" s="108">
        <v>123</v>
      </c>
      <c r="B125" s="108" t="s">
        <v>250</v>
      </c>
      <c r="C125" s="44">
        <v>1</v>
      </c>
      <c r="D125" s="108">
        <v>9390</v>
      </c>
      <c r="E125" s="108">
        <v>60</v>
      </c>
      <c r="F125" s="44">
        <v>0</v>
      </c>
      <c r="G125" s="49" t="s">
        <v>197</v>
      </c>
      <c r="H125" s="21" t="s">
        <v>3052</v>
      </c>
      <c r="I125" s="21">
        <v>0</v>
      </c>
      <c r="J125" s="21">
        <v>0</v>
      </c>
      <c r="K125" s="3">
        <v>9390</v>
      </c>
      <c r="L125" s="18">
        <v>60</v>
      </c>
      <c r="M125" s="23">
        <v>0</v>
      </c>
      <c r="N125" s="23">
        <v>0</v>
      </c>
      <c r="O125" s="24" t="s">
        <v>2210</v>
      </c>
      <c r="P125" s="24">
        <v>10646</v>
      </c>
      <c r="Q125" s="24">
        <v>347</v>
      </c>
      <c r="R125" s="24">
        <v>226</v>
      </c>
      <c r="S125" s="24">
        <v>0</v>
      </c>
    </row>
    <row r="126" spans="1:19" x14ac:dyDescent="0.2">
      <c r="A126" s="108">
        <v>124</v>
      </c>
      <c r="B126" s="108" t="s">
        <v>252</v>
      </c>
      <c r="C126" s="44">
        <v>1</v>
      </c>
      <c r="D126" s="108">
        <v>9260</v>
      </c>
      <c r="E126" s="108">
        <v>60</v>
      </c>
      <c r="F126" s="44">
        <v>0</v>
      </c>
      <c r="G126" s="49" t="s">
        <v>197</v>
      </c>
      <c r="H126" s="21" t="s">
        <v>3052</v>
      </c>
      <c r="I126" s="21">
        <v>0</v>
      </c>
      <c r="J126" s="21">
        <v>0</v>
      </c>
      <c r="K126" s="3">
        <v>9260</v>
      </c>
      <c r="L126" s="18">
        <v>60</v>
      </c>
      <c r="M126" s="23">
        <v>0</v>
      </c>
      <c r="N126" s="23">
        <v>0</v>
      </c>
      <c r="O126" s="24" t="s">
        <v>2210</v>
      </c>
      <c r="P126" s="24">
        <v>10375.75</v>
      </c>
      <c r="Q126" s="24">
        <v>198.25</v>
      </c>
      <c r="R126" s="24">
        <v>121.75</v>
      </c>
      <c r="S126" s="24">
        <v>0</v>
      </c>
    </row>
    <row r="127" spans="1:19" x14ac:dyDescent="0.2">
      <c r="A127" s="108">
        <v>125</v>
      </c>
      <c r="B127" s="108" t="s">
        <v>254</v>
      </c>
      <c r="C127" s="44">
        <v>1</v>
      </c>
      <c r="D127" s="108">
        <v>9220</v>
      </c>
      <c r="E127" s="108">
        <v>50</v>
      </c>
      <c r="F127" s="44">
        <v>0</v>
      </c>
      <c r="G127" s="49" t="s">
        <v>197</v>
      </c>
      <c r="H127" s="21" t="s">
        <v>3052</v>
      </c>
      <c r="I127" s="21">
        <v>0</v>
      </c>
      <c r="J127" s="21">
        <v>0</v>
      </c>
      <c r="K127" s="3">
        <v>9220</v>
      </c>
      <c r="L127" s="18">
        <v>50</v>
      </c>
      <c r="M127" s="23">
        <v>0</v>
      </c>
      <c r="N127" s="23">
        <v>0</v>
      </c>
      <c r="O127" s="24" t="s">
        <v>2210</v>
      </c>
      <c r="P127" s="24">
        <v>10380.5</v>
      </c>
      <c r="Q127" s="24">
        <v>166.5</v>
      </c>
      <c r="R127" s="24">
        <v>134.5</v>
      </c>
      <c r="S127" s="24">
        <v>0</v>
      </c>
    </row>
    <row r="128" spans="1:19" x14ac:dyDescent="0.2">
      <c r="A128" s="108">
        <v>126</v>
      </c>
      <c r="B128" s="108" t="s">
        <v>256</v>
      </c>
      <c r="C128" s="44">
        <v>1</v>
      </c>
      <c r="D128" s="108">
        <v>9290</v>
      </c>
      <c r="E128" s="108">
        <v>50</v>
      </c>
      <c r="F128" s="44">
        <v>0</v>
      </c>
      <c r="G128" s="49" t="s">
        <v>197</v>
      </c>
      <c r="H128" s="21" t="s">
        <v>3052</v>
      </c>
      <c r="I128" s="21">
        <v>0</v>
      </c>
      <c r="J128" s="21">
        <v>0</v>
      </c>
      <c r="K128" s="3">
        <v>9290</v>
      </c>
      <c r="L128" s="18">
        <v>50</v>
      </c>
      <c r="M128" s="23">
        <v>0</v>
      </c>
      <c r="N128" s="23">
        <v>0</v>
      </c>
      <c r="O128" s="24" t="s">
        <v>2210</v>
      </c>
      <c r="P128" s="24">
        <v>10498.33333333333</v>
      </c>
      <c r="Q128" s="24">
        <v>149.66666666666609</v>
      </c>
      <c r="R128" s="24">
        <v>212.33333333333391</v>
      </c>
      <c r="S128" s="24">
        <v>0</v>
      </c>
    </row>
    <row r="129" spans="1:19" x14ac:dyDescent="0.2">
      <c r="A129" s="108">
        <v>127</v>
      </c>
      <c r="B129" s="108" t="s">
        <v>258</v>
      </c>
      <c r="C129" s="44">
        <v>1</v>
      </c>
      <c r="D129" s="108">
        <v>8620</v>
      </c>
      <c r="E129" s="108">
        <v>50</v>
      </c>
      <c r="F129" s="44">
        <v>0</v>
      </c>
      <c r="G129" s="49" t="s">
        <v>197</v>
      </c>
      <c r="H129" s="21" t="s">
        <v>3052</v>
      </c>
      <c r="I129" s="21">
        <v>0</v>
      </c>
      <c r="J129" s="21">
        <v>0</v>
      </c>
      <c r="K129" s="3">
        <v>8620</v>
      </c>
      <c r="L129" s="18">
        <v>50</v>
      </c>
      <c r="M129" s="23">
        <v>0</v>
      </c>
      <c r="N129" s="23">
        <v>0</v>
      </c>
      <c r="O129" s="24" t="s">
        <v>2210</v>
      </c>
      <c r="P129" s="24">
        <v>9595</v>
      </c>
      <c r="Q129" s="24">
        <v>104</v>
      </c>
      <c r="R129" s="24">
        <v>102</v>
      </c>
      <c r="S129" s="24">
        <v>0</v>
      </c>
    </row>
    <row r="130" spans="1:19" x14ac:dyDescent="0.2">
      <c r="A130" s="108">
        <v>128</v>
      </c>
      <c r="B130" s="108" t="s">
        <v>259</v>
      </c>
      <c r="C130" s="44">
        <v>1</v>
      </c>
      <c r="D130" s="108">
        <v>9590</v>
      </c>
      <c r="E130" s="108">
        <v>50</v>
      </c>
      <c r="F130" s="44">
        <v>0</v>
      </c>
      <c r="G130" s="49" t="s">
        <v>197</v>
      </c>
      <c r="H130" s="21" t="s">
        <v>3052</v>
      </c>
      <c r="I130" s="21">
        <v>0</v>
      </c>
      <c r="J130" s="21">
        <v>0</v>
      </c>
      <c r="K130" s="3">
        <v>9590</v>
      </c>
      <c r="L130" s="18">
        <v>50</v>
      </c>
      <c r="M130" s="23">
        <v>0</v>
      </c>
      <c r="N130" s="23">
        <v>0</v>
      </c>
      <c r="O130" s="24" t="s">
        <v>2210</v>
      </c>
      <c r="P130" s="24">
        <v>10967.375</v>
      </c>
      <c r="Q130" s="24">
        <v>194.625</v>
      </c>
      <c r="R130" s="24">
        <v>220.375</v>
      </c>
      <c r="S130" s="24">
        <v>0</v>
      </c>
    </row>
    <row r="131" spans="1:19" x14ac:dyDescent="0.2">
      <c r="A131" s="108">
        <v>129</v>
      </c>
      <c r="B131" s="108" t="s">
        <v>261</v>
      </c>
      <c r="C131" s="44">
        <v>1</v>
      </c>
      <c r="D131" s="108">
        <v>9010</v>
      </c>
      <c r="E131" s="108">
        <v>50</v>
      </c>
      <c r="F131" s="44">
        <v>0</v>
      </c>
      <c r="G131" s="49" t="s">
        <v>197</v>
      </c>
      <c r="H131" s="21" t="s">
        <v>3052</v>
      </c>
      <c r="I131" s="21">
        <v>0</v>
      </c>
      <c r="J131" s="21">
        <v>0</v>
      </c>
      <c r="K131" s="3">
        <v>9010</v>
      </c>
      <c r="L131" s="18">
        <v>50</v>
      </c>
      <c r="M131" s="23">
        <v>0</v>
      </c>
      <c r="N131" s="23">
        <v>0</v>
      </c>
      <c r="O131" s="24" t="s">
        <v>2210</v>
      </c>
      <c r="P131" s="24">
        <v>10205.5</v>
      </c>
      <c r="Q131" s="24">
        <v>41.5</v>
      </c>
      <c r="R131" s="24">
        <v>287.5</v>
      </c>
      <c r="S131" s="24">
        <v>0</v>
      </c>
    </row>
    <row r="132" spans="1:19" x14ac:dyDescent="0.2">
      <c r="A132" s="108">
        <v>130</v>
      </c>
      <c r="B132" s="108" t="s">
        <v>263</v>
      </c>
      <c r="C132" s="44">
        <v>1</v>
      </c>
      <c r="D132" s="108">
        <v>9030</v>
      </c>
      <c r="E132" s="108">
        <v>50</v>
      </c>
      <c r="F132" s="44">
        <v>0</v>
      </c>
      <c r="G132" s="49" t="s">
        <v>197</v>
      </c>
      <c r="H132" s="21" t="s">
        <v>3052</v>
      </c>
      <c r="I132" s="21">
        <v>0</v>
      </c>
      <c r="J132" s="21">
        <v>0</v>
      </c>
      <c r="K132" s="3">
        <v>9030</v>
      </c>
      <c r="L132" s="18">
        <v>50</v>
      </c>
      <c r="M132" s="23">
        <v>0</v>
      </c>
      <c r="N132" s="23">
        <v>0</v>
      </c>
      <c r="O132" s="24" t="s">
        <v>2210</v>
      </c>
      <c r="P132" s="24">
        <v>10213.5</v>
      </c>
      <c r="Q132" s="24">
        <v>61.5</v>
      </c>
      <c r="R132" s="24">
        <v>290.5</v>
      </c>
      <c r="S132" s="24">
        <v>0</v>
      </c>
    </row>
    <row r="133" spans="1:19" x14ac:dyDescent="0.2">
      <c r="A133" s="108">
        <v>131</v>
      </c>
      <c r="B133" s="108" t="s">
        <v>265</v>
      </c>
      <c r="C133" s="44">
        <v>1</v>
      </c>
      <c r="D133" s="108">
        <v>8640</v>
      </c>
      <c r="E133" s="108">
        <v>50</v>
      </c>
      <c r="F133" s="44">
        <v>0</v>
      </c>
      <c r="G133" s="49" t="s">
        <v>197</v>
      </c>
      <c r="H133" s="21" t="s">
        <v>3052</v>
      </c>
      <c r="I133" s="21">
        <v>0</v>
      </c>
      <c r="J133" s="21">
        <v>0</v>
      </c>
      <c r="K133" s="3">
        <v>8640</v>
      </c>
      <c r="L133" s="18">
        <v>50</v>
      </c>
      <c r="M133" s="23">
        <v>0</v>
      </c>
      <c r="N133" s="23">
        <v>0</v>
      </c>
      <c r="O133" s="24" t="s">
        <v>2210</v>
      </c>
      <c r="P133" s="24">
        <v>9596</v>
      </c>
      <c r="Q133" s="24">
        <v>136</v>
      </c>
      <c r="R133" s="24">
        <v>66</v>
      </c>
      <c r="S133" s="24">
        <v>0</v>
      </c>
    </row>
    <row r="134" spans="1:19" x14ac:dyDescent="0.2">
      <c r="A134" s="108">
        <v>132</v>
      </c>
      <c r="B134" s="108" t="s">
        <v>267</v>
      </c>
      <c r="C134" s="44">
        <v>1</v>
      </c>
      <c r="D134" s="108">
        <v>8420</v>
      </c>
      <c r="E134" s="108">
        <v>40</v>
      </c>
      <c r="F134" s="44">
        <v>0</v>
      </c>
      <c r="G134" s="49" t="s">
        <v>197</v>
      </c>
      <c r="H134" s="21" t="s">
        <v>3052</v>
      </c>
      <c r="I134" s="21">
        <v>0</v>
      </c>
      <c r="J134" s="21">
        <v>0</v>
      </c>
      <c r="K134" s="3">
        <v>8420</v>
      </c>
      <c r="L134" s="18">
        <v>40</v>
      </c>
      <c r="M134" s="23">
        <v>0</v>
      </c>
      <c r="N134" s="23">
        <v>0</v>
      </c>
      <c r="O134" s="24" t="s">
        <v>2210</v>
      </c>
      <c r="P134" s="24">
        <v>9457.5</v>
      </c>
      <c r="Q134" s="24">
        <v>72.5</v>
      </c>
      <c r="R134" s="24">
        <v>143.5</v>
      </c>
      <c r="S134" s="24">
        <v>0</v>
      </c>
    </row>
    <row r="135" spans="1:19" x14ac:dyDescent="0.2">
      <c r="A135" s="108">
        <v>133</v>
      </c>
      <c r="B135" s="108" t="s">
        <v>268</v>
      </c>
      <c r="C135" s="44">
        <v>1</v>
      </c>
      <c r="D135" s="108">
        <v>8510</v>
      </c>
      <c r="E135" s="108">
        <v>50</v>
      </c>
      <c r="F135" s="44">
        <v>0</v>
      </c>
      <c r="G135" s="49" t="s">
        <v>197</v>
      </c>
      <c r="H135" s="21" t="s">
        <v>3052</v>
      </c>
      <c r="I135" s="21">
        <v>0</v>
      </c>
      <c r="J135" s="21">
        <v>0</v>
      </c>
      <c r="K135" s="3">
        <v>8510</v>
      </c>
      <c r="L135" s="18">
        <v>50</v>
      </c>
      <c r="M135" s="23">
        <v>0</v>
      </c>
      <c r="N135" s="23">
        <v>0</v>
      </c>
      <c r="O135" s="24" t="s">
        <v>2210</v>
      </c>
      <c r="P135" s="24">
        <v>9514.5</v>
      </c>
      <c r="Q135" s="24">
        <v>30.5</v>
      </c>
      <c r="R135" s="24">
        <v>69.5</v>
      </c>
      <c r="S135" s="24">
        <v>0</v>
      </c>
    </row>
    <row r="136" spans="1:19" x14ac:dyDescent="0.2">
      <c r="A136" s="108">
        <v>134</v>
      </c>
      <c r="B136" s="108" t="s">
        <v>269</v>
      </c>
      <c r="C136" s="44">
        <v>1</v>
      </c>
      <c r="D136" s="108">
        <v>7920</v>
      </c>
      <c r="E136" s="108">
        <v>50</v>
      </c>
      <c r="F136" s="44">
        <v>0</v>
      </c>
      <c r="G136" s="49" t="s">
        <v>197</v>
      </c>
      <c r="H136" s="21" t="s">
        <v>3052</v>
      </c>
      <c r="I136" s="21">
        <v>0</v>
      </c>
      <c r="J136" s="21">
        <v>0</v>
      </c>
      <c r="K136" s="3">
        <v>7920</v>
      </c>
      <c r="L136" s="18">
        <v>50</v>
      </c>
      <c r="M136" s="23">
        <v>0</v>
      </c>
      <c r="N136" s="23">
        <v>0</v>
      </c>
      <c r="O136" s="24" t="s">
        <v>2210</v>
      </c>
      <c r="P136" s="24">
        <v>8776.25</v>
      </c>
      <c r="Q136" s="24">
        <v>206.75</v>
      </c>
      <c r="R136" s="24">
        <v>176.25</v>
      </c>
      <c r="S136" s="24">
        <v>0</v>
      </c>
    </row>
    <row r="137" spans="1:19" x14ac:dyDescent="0.2">
      <c r="A137" s="108">
        <v>135</v>
      </c>
      <c r="B137" s="108" t="s">
        <v>270</v>
      </c>
      <c r="C137" s="44">
        <v>1</v>
      </c>
      <c r="D137" s="108">
        <v>6590</v>
      </c>
      <c r="E137" s="108">
        <v>40</v>
      </c>
      <c r="F137" s="44">
        <v>0</v>
      </c>
      <c r="G137" s="49" t="s">
        <v>197</v>
      </c>
      <c r="H137" s="21" t="s">
        <v>3052</v>
      </c>
      <c r="I137" s="21">
        <v>0</v>
      </c>
      <c r="J137" s="21">
        <v>0</v>
      </c>
      <c r="K137" s="3">
        <v>6590</v>
      </c>
      <c r="L137" s="18">
        <v>40</v>
      </c>
      <c r="M137" s="23">
        <v>0</v>
      </c>
      <c r="N137" s="23">
        <v>0</v>
      </c>
      <c r="O137" s="24" t="s">
        <v>2210</v>
      </c>
      <c r="P137" s="24">
        <v>7462.75</v>
      </c>
      <c r="Q137" s="24">
        <v>104.25</v>
      </c>
      <c r="R137" s="24">
        <v>35.75</v>
      </c>
      <c r="S137" s="24">
        <v>0</v>
      </c>
    </row>
    <row r="138" spans="1:19" x14ac:dyDescent="0.2">
      <c r="A138" s="108">
        <v>136</v>
      </c>
      <c r="B138" s="108" t="s">
        <v>271</v>
      </c>
      <c r="C138" s="44">
        <v>1</v>
      </c>
      <c r="D138" s="108">
        <v>6240</v>
      </c>
      <c r="E138" s="108">
        <v>40</v>
      </c>
      <c r="F138" s="44">
        <v>0</v>
      </c>
      <c r="G138" s="49" t="s">
        <v>197</v>
      </c>
      <c r="H138" s="21" t="s">
        <v>3052</v>
      </c>
      <c r="I138" s="21">
        <v>0</v>
      </c>
      <c r="J138" s="21">
        <v>0</v>
      </c>
      <c r="K138" s="3">
        <v>6240</v>
      </c>
      <c r="L138" s="18">
        <v>40</v>
      </c>
      <c r="M138" s="23">
        <v>0</v>
      </c>
      <c r="N138" s="23">
        <v>0</v>
      </c>
      <c r="O138" s="24" t="s">
        <v>2210</v>
      </c>
      <c r="P138" s="24">
        <v>7159.5</v>
      </c>
      <c r="Q138" s="24">
        <v>97.5</v>
      </c>
      <c r="R138" s="24">
        <v>149.5</v>
      </c>
      <c r="S138" s="24">
        <v>0</v>
      </c>
    </row>
    <row r="139" spans="1:19" x14ac:dyDescent="0.2">
      <c r="A139" s="108">
        <v>137</v>
      </c>
      <c r="B139" s="108" t="s">
        <v>273</v>
      </c>
      <c r="C139" s="44">
        <v>1</v>
      </c>
      <c r="D139" s="108">
        <v>5255</v>
      </c>
      <c r="E139" s="108">
        <v>35</v>
      </c>
      <c r="F139" s="44">
        <v>0</v>
      </c>
      <c r="G139" s="49" t="s">
        <v>197</v>
      </c>
      <c r="H139" s="21" t="s">
        <v>3052</v>
      </c>
      <c r="I139" s="21">
        <v>0</v>
      </c>
      <c r="J139" s="21">
        <v>0</v>
      </c>
      <c r="K139" s="3">
        <v>5255</v>
      </c>
      <c r="L139" s="18">
        <v>35</v>
      </c>
      <c r="M139" s="23">
        <v>0</v>
      </c>
      <c r="N139" s="23">
        <v>0</v>
      </c>
      <c r="O139" s="24" t="s">
        <v>2210</v>
      </c>
      <c r="P139" s="24">
        <v>6052</v>
      </c>
      <c r="Q139" s="24">
        <v>126</v>
      </c>
      <c r="R139" s="24">
        <v>123</v>
      </c>
      <c r="S139" s="24">
        <v>0</v>
      </c>
    </row>
    <row r="140" spans="1:19" x14ac:dyDescent="0.2">
      <c r="A140" s="108">
        <v>138</v>
      </c>
      <c r="B140" s="108" t="s">
        <v>275</v>
      </c>
      <c r="C140" s="44">
        <v>1</v>
      </c>
      <c r="D140" s="108">
        <v>3720</v>
      </c>
      <c r="E140" s="108">
        <v>35</v>
      </c>
      <c r="F140" s="44">
        <v>0</v>
      </c>
      <c r="G140" s="49" t="s">
        <v>197</v>
      </c>
      <c r="H140" s="21" t="s">
        <v>3052</v>
      </c>
      <c r="I140" s="21">
        <v>0</v>
      </c>
      <c r="J140" s="21">
        <v>0</v>
      </c>
      <c r="K140" s="3">
        <v>3720</v>
      </c>
      <c r="L140" s="18">
        <v>35</v>
      </c>
      <c r="M140" s="23">
        <v>0</v>
      </c>
      <c r="N140" s="23">
        <v>0</v>
      </c>
      <c r="O140" s="24" t="s">
        <v>2210</v>
      </c>
      <c r="P140" s="24">
        <v>4078.333333333333</v>
      </c>
      <c r="Q140" s="24">
        <v>141.66666666666649</v>
      </c>
      <c r="R140" s="24">
        <v>146.33333333333351</v>
      </c>
      <c r="S140" s="24">
        <v>0</v>
      </c>
    </row>
    <row r="141" spans="1:19" x14ac:dyDescent="0.2">
      <c r="A141" s="108">
        <v>139</v>
      </c>
      <c r="B141" s="108" t="s">
        <v>276</v>
      </c>
      <c r="C141" s="44">
        <v>1</v>
      </c>
      <c r="D141" s="108">
        <v>2440</v>
      </c>
      <c r="E141" s="108">
        <v>30</v>
      </c>
      <c r="F141" s="44">
        <v>0</v>
      </c>
      <c r="G141" s="49" t="s">
        <v>197</v>
      </c>
      <c r="H141" s="21" t="s">
        <v>3052</v>
      </c>
      <c r="I141" s="21">
        <v>0</v>
      </c>
      <c r="J141" s="21">
        <v>0</v>
      </c>
      <c r="K141" s="3">
        <v>2440</v>
      </c>
      <c r="L141" s="18">
        <v>30</v>
      </c>
      <c r="M141" s="23">
        <v>0</v>
      </c>
      <c r="N141" s="23">
        <v>0</v>
      </c>
      <c r="O141" s="24" t="s">
        <v>2210</v>
      </c>
      <c r="P141" s="24">
        <v>2526</v>
      </c>
      <c r="Q141" s="24">
        <v>173</v>
      </c>
      <c r="R141" s="24">
        <v>169</v>
      </c>
      <c r="S141" s="24">
        <v>0</v>
      </c>
    </row>
    <row r="142" spans="1:19" x14ac:dyDescent="0.2">
      <c r="A142" s="108">
        <v>140</v>
      </c>
      <c r="B142" s="108" t="s">
        <v>294</v>
      </c>
      <c r="C142" s="44">
        <v>1</v>
      </c>
      <c r="D142" s="108">
        <v>12180</v>
      </c>
      <c r="E142" s="108">
        <v>40</v>
      </c>
      <c r="F142" s="44">
        <v>0</v>
      </c>
      <c r="G142" s="49" t="s">
        <v>197</v>
      </c>
      <c r="H142" s="21" t="s">
        <v>3052</v>
      </c>
      <c r="I142" s="21">
        <v>0</v>
      </c>
      <c r="J142" s="21">
        <v>0</v>
      </c>
      <c r="K142" s="3">
        <v>12180</v>
      </c>
      <c r="L142" s="18">
        <v>40</v>
      </c>
      <c r="M142" s="23">
        <v>0</v>
      </c>
      <c r="N142" s="23">
        <v>0</v>
      </c>
      <c r="O142" s="24" t="s">
        <v>2210</v>
      </c>
      <c r="P142" s="24">
        <v>14075.5</v>
      </c>
      <c r="Q142" s="24">
        <v>221.5</v>
      </c>
      <c r="R142" s="24">
        <v>194.5</v>
      </c>
      <c r="S142" s="24">
        <v>0</v>
      </c>
    </row>
    <row r="143" spans="1:19" x14ac:dyDescent="0.2">
      <c r="A143" s="108">
        <v>141</v>
      </c>
      <c r="B143" s="108" t="s">
        <v>298</v>
      </c>
      <c r="C143" s="44">
        <v>1</v>
      </c>
      <c r="D143" s="108">
        <v>10550</v>
      </c>
      <c r="E143" s="108">
        <v>30</v>
      </c>
      <c r="F143" s="44">
        <v>0</v>
      </c>
      <c r="G143" s="49" t="s">
        <v>197</v>
      </c>
      <c r="H143" s="21" t="s">
        <v>3052</v>
      </c>
      <c r="I143" s="21">
        <v>0</v>
      </c>
      <c r="J143" s="21">
        <v>0</v>
      </c>
      <c r="K143" s="3">
        <v>10550</v>
      </c>
      <c r="L143" s="18">
        <v>30</v>
      </c>
      <c r="M143" s="23">
        <v>0</v>
      </c>
      <c r="N143" s="23">
        <v>0</v>
      </c>
      <c r="O143" s="24" t="s">
        <v>2210</v>
      </c>
      <c r="P143" s="24">
        <v>12565.25</v>
      </c>
      <c r="Q143" s="24">
        <v>113.75</v>
      </c>
      <c r="R143" s="24">
        <v>82.25</v>
      </c>
      <c r="S143" s="24">
        <v>0</v>
      </c>
    </row>
    <row r="144" spans="1:19" x14ac:dyDescent="0.2">
      <c r="A144" s="108">
        <v>142</v>
      </c>
      <c r="B144" s="108" t="s">
        <v>300</v>
      </c>
      <c r="C144" s="44">
        <v>1</v>
      </c>
      <c r="D144" s="108">
        <v>9890</v>
      </c>
      <c r="E144" s="108">
        <v>60</v>
      </c>
      <c r="F144" s="44">
        <v>0</v>
      </c>
      <c r="G144" s="49" t="s">
        <v>197</v>
      </c>
      <c r="H144" s="21" t="s">
        <v>3052</v>
      </c>
      <c r="I144" s="21">
        <v>0</v>
      </c>
      <c r="J144" s="21">
        <v>0</v>
      </c>
      <c r="K144" s="3">
        <v>9890</v>
      </c>
      <c r="L144" s="18">
        <v>60</v>
      </c>
      <c r="M144" s="23">
        <v>0</v>
      </c>
      <c r="N144" s="23">
        <v>0</v>
      </c>
      <c r="O144" s="24" t="s">
        <v>2210</v>
      </c>
      <c r="P144" s="24">
        <v>11332.25</v>
      </c>
      <c r="Q144" s="24">
        <v>274.75</v>
      </c>
      <c r="R144" s="24">
        <v>135.25</v>
      </c>
      <c r="S144" s="24">
        <v>0</v>
      </c>
    </row>
    <row r="145" spans="1:19" x14ac:dyDescent="0.2">
      <c r="A145" s="108">
        <v>143</v>
      </c>
      <c r="B145" s="108" t="s">
        <v>302</v>
      </c>
      <c r="C145" s="44">
        <v>1</v>
      </c>
      <c r="D145" s="108">
        <v>11940</v>
      </c>
      <c r="E145" s="108">
        <v>60</v>
      </c>
      <c r="F145" s="44">
        <v>0</v>
      </c>
      <c r="G145" s="49" t="s">
        <v>197</v>
      </c>
      <c r="H145" s="21" t="s">
        <v>3052</v>
      </c>
      <c r="I145" s="21">
        <v>0</v>
      </c>
      <c r="J145" s="21">
        <v>0</v>
      </c>
      <c r="K145" s="3">
        <v>11940</v>
      </c>
      <c r="L145" s="18">
        <v>60</v>
      </c>
      <c r="M145" s="23">
        <v>0</v>
      </c>
      <c r="N145" s="23">
        <v>0</v>
      </c>
      <c r="O145" s="24" t="s">
        <v>2210</v>
      </c>
      <c r="P145" s="24">
        <v>13865</v>
      </c>
      <c r="Q145" s="24">
        <v>158</v>
      </c>
      <c r="R145" s="24">
        <v>256</v>
      </c>
      <c r="S145" s="24">
        <v>0</v>
      </c>
    </row>
    <row r="146" spans="1:19" x14ac:dyDescent="0.2">
      <c r="A146" s="108">
        <v>144</v>
      </c>
      <c r="B146" s="108" t="s">
        <v>305</v>
      </c>
      <c r="C146" s="44">
        <v>1</v>
      </c>
      <c r="D146" s="108">
        <v>11290</v>
      </c>
      <c r="E146" s="108">
        <v>50</v>
      </c>
      <c r="F146" s="44">
        <v>0</v>
      </c>
      <c r="G146" s="49" t="s">
        <v>197</v>
      </c>
      <c r="H146" s="21" t="s">
        <v>3052</v>
      </c>
      <c r="I146" s="21">
        <v>0</v>
      </c>
      <c r="J146" s="21">
        <v>0</v>
      </c>
      <c r="K146" s="3">
        <v>11290</v>
      </c>
      <c r="L146" s="18">
        <v>50</v>
      </c>
      <c r="M146" s="23">
        <v>0</v>
      </c>
      <c r="N146" s="23">
        <v>0</v>
      </c>
      <c r="O146" s="24" t="s">
        <v>2210</v>
      </c>
      <c r="P146" s="24">
        <v>13173.33333333333</v>
      </c>
      <c r="Q146" s="24">
        <v>123.6666666666661</v>
      </c>
      <c r="R146" s="24">
        <v>73.33333333333394</v>
      </c>
      <c r="S146" s="24">
        <v>0</v>
      </c>
    </row>
    <row r="147" spans="1:19" x14ac:dyDescent="0.2">
      <c r="A147" s="108">
        <v>145</v>
      </c>
      <c r="B147" s="108" t="s">
        <v>306</v>
      </c>
      <c r="C147" s="44">
        <v>1</v>
      </c>
      <c r="D147" s="108">
        <v>9940</v>
      </c>
      <c r="E147" s="108">
        <v>50</v>
      </c>
      <c r="F147" s="44">
        <v>0</v>
      </c>
      <c r="G147" s="49" t="s">
        <v>197</v>
      </c>
      <c r="H147" s="21" t="s">
        <v>3052</v>
      </c>
      <c r="I147" s="21">
        <v>0</v>
      </c>
      <c r="J147" s="21">
        <v>0</v>
      </c>
      <c r="K147" s="3">
        <v>9940</v>
      </c>
      <c r="L147" s="18">
        <v>50</v>
      </c>
      <c r="M147" s="23">
        <v>0</v>
      </c>
      <c r="N147" s="23">
        <v>0</v>
      </c>
      <c r="O147" s="24" t="s">
        <v>2210</v>
      </c>
      <c r="P147" s="24">
        <v>11345.25</v>
      </c>
      <c r="Q147" s="24">
        <v>335.75</v>
      </c>
      <c r="R147" s="24">
        <v>106.25</v>
      </c>
      <c r="S147" s="24">
        <v>0</v>
      </c>
    </row>
    <row r="148" spans="1:19" x14ac:dyDescent="0.2">
      <c r="A148" s="108">
        <v>146</v>
      </c>
      <c r="B148" s="108" t="s">
        <v>2752</v>
      </c>
      <c r="C148" s="44">
        <v>1</v>
      </c>
      <c r="D148" s="108">
        <v>12405</v>
      </c>
      <c r="E148" s="108">
        <v>70</v>
      </c>
      <c r="F148" s="44">
        <v>0</v>
      </c>
      <c r="G148" s="49">
        <v>0</v>
      </c>
      <c r="H148" s="21" t="s">
        <v>196</v>
      </c>
      <c r="I148" s="21">
        <v>0</v>
      </c>
      <c r="J148" s="21">
        <v>0</v>
      </c>
      <c r="K148" s="3">
        <v>12405</v>
      </c>
      <c r="L148" s="18">
        <v>70</v>
      </c>
      <c r="M148" s="23">
        <v>-149.38723896965749</v>
      </c>
      <c r="N148" s="23">
        <v>33.439201644512472</v>
      </c>
      <c r="O148" s="24" t="s">
        <v>2210</v>
      </c>
      <c r="P148" s="24">
        <v>13326</v>
      </c>
      <c r="Q148" s="24">
        <v>550</v>
      </c>
      <c r="R148" s="24">
        <v>255</v>
      </c>
      <c r="S148" s="24">
        <v>0</v>
      </c>
    </row>
    <row r="149" spans="1:19" x14ac:dyDescent="0.2">
      <c r="A149" s="108">
        <v>147</v>
      </c>
      <c r="B149" s="108" t="s">
        <v>2751</v>
      </c>
      <c r="C149" s="44">
        <v>1</v>
      </c>
      <c r="D149" s="108">
        <v>11990</v>
      </c>
      <c r="E149" s="108">
        <v>70</v>
      </c>
      <c r="F149" s="44">
        <v>0</v>
      </c>
      <c r="G149" s="49">
        <v>0</v>
      </c>
      <c r="H149" s="21" t="s">
        <v>196</v>
      </c>
      <c r="I149" s="21">
        <v>0</v>
      </c>
      <c r="J149" s="21">
        <v>0</v>
      </c>
      <c r="K149" s="3">
        <v>11990</v>
      </c>
      <c r="L149" s="18">
        <v>70</v>
      </c>
      <c r="M149" s="23">
        <v>-149.38723896965749</v>
      </c>
      <c r="N149" s="23">
        <v>33.439201644512472</v>
      </c>
      <c r="O149" s="24" t="s">
        <v>2210</v>
      </c>
      <c r="P149" s="24">
        <v>13158.5</v>
      </c>
      <c r="Q149" s="24">
        <v>215.5</v>
      </c>
      <c r="R149" s="24">
        <v>208.5</v>
      </c>
      <c r="S149" s="24">
        <v>0</v>
      </c>
    </row>
    <row r="150" spans="1:19" x14ac:dyDescent="0.2">
      <c r="A150" s="108">
        <v>148</v>
      </c>
      <c r="B150" s="108" t="s">
        <v>2750</v>
      </c>
      <c r="C150" s="44">
        <v>1</v>
      </c>
      <c r="D150" s="108">
        <v>11485</v>
      </c>
      <c r="E150" s="108">
        <v>80</v>
      </c>
      <c r="F150" s="44">
        <v>0</v>
      </c>
      <c r="G150" s="49">
        <v>0</v>
      </c>
      <c r="H150" s="21" t="s">
        <v>196</v>
      </c>
      <c r="I150" s="21">
        <v>0</v>
      </c>
      <c r="J150" s="21">
        <v>0</v>
      </c>
      <c r="K150" s="3">
        <v>11485</v>
      </c>
      <c r="L150" s="18">
        <v>80</v>
      </c>
      <c r="M150" s="23">
        <v>-149.38723896965749</v>
      </c>
      <c r="N150" s="23">
        <v>33.439201644512472</v>
      </c>
      <c r="O150" s="24" t="s">
        <v>2210</v>
      </c>
      <c r="P150" s="24">
        <v>12679.5</v>
      </c>
      <c r="Q150" s="24">
        <v>205.5</v>
      </c>
      <c r="R150" s="24">
        <v>202.5</v>
      </c>
      <c r="S150" s="24">
        <v>0</v>
      </c>
    </row>
    <row r="151" spans="1:19" x14ac:dyDescent="0.2">
      <c r="A151" s="108">
        <v>149</v>
      </c>
      <c r="B151" s="108" t="s">
        <v>2749</v>
      </c>
      <c r="C151" s="44">
        <v>1</v>
      </c>
      <c r="D151" s="108">
        <v>11195</v>
      </c>
      <c r="E151" s="108">
        <v>160</v>
      </c>
      <c r="F151" s="44">
        <v>0</v>
      </c>
      <c r="G151" s="49">
        <v>0</v>
      </c>
      <c r="H151" s="21" t="s">
        <v>196</v>
      </c>
      <c r="I151" s="21">
        <v>0</v>
      </c>
      <c r="J151" s="21">
        <v>0</v>
      </c>
      <c r="K151" s="3">
        <v>11195</v>
      </c>
      <c r="L151" s="18">
        <v>160</v>
      </c>
      <c r="M151" s="23">
        <v>0</v>
      </c>
      <c r="N151" s="23">
        <v>0</v>
      </c>
      <c r="O151" s="24" t="s">
        <v>2210</v>
      </c>
      <c r="P151" s="24">
        <v>13153.5</v>
      </c>
      <c r="Q151" s="24">
        <v>241.5</v>
      </c>
      <c r="R151" s="24">
        <v>391.5</v>
      </c>
      <c r="S151" s="24">
        <v>0</v>
      </c>
    </row>
    <row r="152" spans="1:19" x14ac:dyDescent="0.2">
      <c r="A152" s="108">
        <v>150</v>
      </c>
      <c r="B152" s="108" t="s">
        <v>2748</v>
      </c>
      <c r="C152" s="44">
        <v>1</v>
      </c>
      <c r="D152" s="108">
        <v>10750</v>
      </c>
      <c r="E152" s="108">
        <v>70</v>
      </c>
      <c r="F152" s="44">
        <v>0</v>
      </c>
      <c r="G152" s="49">
        <v>0</v>
      </c>
      <c r="H152" s="21" t="s">
        <v>196</v>
      </c>
      <c r="I152" s="21">
        <v>0</v>
      </c>
      <c r="J152" s="21">
        <v>0</v>
      </c>
      <c r="K152" s="3">
        <v>10750</v>
      </c>
      <c r="L152" s="18">
        <v>70</v>
      </c>
      <c r="M152" s="23">
        <v>0</v>
      </c>
      <c r="N152" s="23">
        <v>0</v>
      </c>
      <c r="O152" s="24" t="s">
        <v>2210</v>
      </c>
      <c r="P152" s="24">
        <v>12730</v>
      </c>
      <c r="Q152" s="24">
        <v>94</v>
      </c>
      <c r="R152" s="24">
        <v>108</v>
      </c>
      <c r="S152" s="24">
        <v>0</v>
      </c>
    </row>
    <row r="153" spans="1:19" x14ac:dyDescent="0.2">
      <c r="A153" s="108">
        <v>151</v>
      </c>
      <c r="B153" s="108" t="s">
        <v>2747</v>
      </c>
      <c r="C153" s="44">
        <v>1</v>
      </c>
      <c r="D153" s="108">
        <v>10645</v>
      </c>
      <c r="E153" s="108">
        <v>100</v>
      </c>
      <c r="F153" s="44">
        <v>0</v>
      </c>
      <c r="G153" s="49">
        <v>0</v>
      </c>
      <c r="H153" s="21" t="s">
        <v>196</v>
      </c>
      <c r="I153" s="21">
        <v>0</v>
      </c>
      <c r="J153" s="21">
        <v>0</v>
      </c>
      <c r="K153" s="3">
        <v>10645</v>
      </c>
      <c r="L153" s="18">
        <v>100</v>
      </c>
      <c r="M153" s="23">
        <v>0</v>
      </c>
      <c r="N153" s="23">
        <v>0</v>
      </c>
      <c r="O153" s="24" t="s">
        <v>2210</v>
      </c>
      <c r="P153" s="24">
        <v>12672</v>
      </c>
      <c r="Q153" s="24">
        <v>144</v>
      </c>
      <c r="R153" s="24">
        <v>479</v>
      </c>
      <c r="S153" s="24">
        <v>0</v>
      </c>
    </row>
    <row r="154" spans="1:19" x14ac:dyDescent="0.2">
      <c r="A154" s="108">
        <v>152</v>
      </c>
      <c r="B154" s="108" t="s">
        <v>2746</v>
      </c>
      <c r="C154" s="44">
        <v>1</v>
      </c>
      <c r="D154" s="108">
        <v>10560</v>
      </c>
      <c r="E154" s="108">
        <v>60</v>
      </c>
      <c r="F154" s="44">
        <v>0</v>
      </c>
      <c r="G154" s="49">
        <v>0</v>
      </c>
      <c r="H154" s="21" t="s">
        <v>196</v>
      </c>
      <c r="I154" s="21">
        <v>0</v>
      </c>
      <c r="J154" s="21">
        <v>0</v>
      </c>
      <c r="K154" s="3">
        <v>10560</v>
      </c>
      <c r="L154" s="18">
        <v>60</v>
      </c>
      <c r="M154" s="23">
        <v>0</v>
      </c>
      <c r="N154" s="23">
        <v>0</v>
      </c>
      <c r="O154" s="24" t="s">
        <v>2210</v>
      </c>
      <c r="P154" s="24">
        <v>12595.83333333333</v>
      </c>
      <c r="Q154" s="24">
        <v>125.1666666666661</v>
      </c>
      <c r="R154" s="24">
        <v>314.83333333333388</v>
      </c>
      <c r="S154" s="24">
        <v>0</v>
      </c>
    </row>
    <row r="155" spans="1:19" x14ac:dyDescent="0.2">
      <c r="A155" s="108">
        <v>153</v>
      </c>
      <c r="B155" s="108" t="s">
        <v>2745</v>
      </c>
      <c r="C155" s="44">
        <v>1</v>
      </c>
      <c r="D155" s="108">
        <v>9865</v>
      </c>
      <c r="E155" s="108">
        <v>70</v>
      </c>
      <c r="F155" s="44">
        <v>0</v>
      </c>
      <c r="G155" s="49">
        <v>0</v>
      </c>
      <c r="H155" s="21" t="s">
        <v>196</v>
      </c>
      <c r="I155" s="21">
        <v>0</v>
      </c>
      <c r="J155" s="21">
        <v>0</v>
      </c>
      <c r="K155" s="3">
        <v>9865</v>
      </c>
      <c r="L155" s="18">
        <v>70</v>
      </c>
      <c r="M155" s="23">
        <v>0</v>
      </c>
      <c r="N155" s="23">
        <v>0</v>
      </c>
      <c r="O155" s="24" t="s">
        <v>2210</v>
      </c>
      <c r="P155" s="24">
        <v>11276.5</v>
      </c>
      <c r="Q155" s="24">
        <v>332.5</v>
      </c>
      <c r="R155" s="24">
        <v>101.5</v>
      </c>
      <c r="S155" s="24">
        <v>0</v>
      </c>
    </row>
    <row r="156" spans="1:19" x14ac:dyDescent="0.2">
      <c r="A156" s="108">
        <v>154</v>
      </c>
      <c r="B156" s="108" t="s">
        <v>2744</v>
      </c>
      <c r="C156" s="44">
        <v>1</v>
      </c>
      <c r="D156" s="108">
        <v>10120</v>
      </c>
      <c r="E156" s="108">
        <v>60</v>
      </c>
      <c r="F156" s="44">
        <v>0</v>
      </c>
      <c r="G156" s="49">
        <v>0</v>
      </c>
      <c r="H156" s="21" t="s">
        <v>196</v>
      </c>
      <c r="I156" s="21">
        <v>0</v>
      </c>
      <c r="J156" s="21">
        <v>0</v>
      </c>
      <c r="K156" s="3">
        <v>10120</v>
      </c>
      <c r="L156" s="18">
        <v>60</v>
      </c>
      <c r="M156" s="23">
        <v>0</v>
      </c>
      <c r="N156" s="23">
        <v>0</v>
      </c>
      <c r="O156" s="24" t="s">
        <v>2210</v>
      </c>
      <c r="P156" s="24">
        <v>11679.83333333333</v>
      </c>
      <c r="Q156" s="24">
        <v>254.16666666666609</v>
      </c>
      <c r="R156" s="24">
        <v>277.83333333333388</v>
      </c>
      <c r="S156" s="24">
        <v>0</v>
      </c>
    </row>
    <row r="157" spans="1:19" x14ac:dyDescent="0.2">
      <c r="A157" s="108">
        <v>155</v>
      </c>
      <c r="B157" s="108" t="s">
        <v>2743</v>
      </c>
      <c r="C157" s="44">
        <v>1</v>
      </c>
      <c r="D157" s="108">
        <v>9905</v>
      </c>
      <c r="E157" s="108">
        <v>100</v>
      </c>
      <c r="F157" s="44">
        <v>0</v>
      </c>
      <c r="G157" s="49">
        <v>0</v>
      </c>
      <c r="H157" s="21" t="s">
        <v>196</v>
      </c>
      <c r="I157" s="21">
        <v>0</v>
      </c>
      <c r="J157" s="21">
        <v>0</v>
      </c>
      <c r="K157" s="3">
        <v>9905</v>
      </c>
      <c r="L157" s="18">
        <v>100</v>
      </c>
      <c r="M157" s="23">
        <v>0</v>
      </c>
      <c r="N157" s="23">
        <v>0</v>
      </c>
      <c r="O157" s="24" t="s">
        <v>2210</v>
      </c>
      <c r="P157" s="24">
        <v>11384.5</v>
      </c>
      <c r="Q157" s="24">
        <v>364.5</v>
      </c>
      <c r="R157" s="24">
        <v>210.5</v>
      </c>
      <c r="S157" s="24">
        <v>0</v>
      </c>
    </row>
    <row r="158" spans="1:19" x14ac:dyDescent="0.2">
      <c r="A158" s="108">
        <v>156</v>
      </c>
      <c r="B158" s="108" t="s">
        <v>2742</v>
      </c>
      <c r="C158" s="44">
        <v>1</v>
      </c>
      <c r="D158" s="108">
        <v>9950</v>
      </c>
      <c r="E158" s="108">
        <v>400</v>
      </c>
      <c r="F158" s="44">
        <v>0</v>
      </c>
      <c r="G158" s="49">
        <v>0</v>
      </c>
      <c r="H158" s="21" t="s">
        <v>196</v>
      </c>
      <c r="I158" s="21">
        <v>0</v>
      </c>
      <c r="J158" s="21">
        <v>0</v>
      </c>
      <c r="K158" s="3">
        <v>9950</v>
      </c>
      <c r="L158" s="18">
        <v>400</v>
      </c>
      <c r="M158" s="23">
        <v>0</v>
      </c>
      <c r="N158" s="23">
        <v>0</v>
      </c>
      <c r="O158" s="24" t="s">
        <v>2210</v>
      </c>
      <c r="P158" s="24">
        <v>11212.75</v>
      </c>
      <c r="Q158" s="24">
        <v>1487.25</v>
      </c>
      <c r="R158" s="24">
        <v>791.75</v>
      </c>
      <c r="S158" s="24">
        <v>0</v>
      </c>
    </row>
    <row r="159" spans="1:19" x14ac:dyDescent="0.2">
      <c r="A159" s="108">
        <v>157</v>
      </c>
      <c r="B159" s="108" t="s">
        <v>2741</v>
      </c>
      <c r="C159" s="44">
        <v>1</v>
      </c>
      <c r="D159" s="108">
        <v>9520</v>
      </c>
      <c r="E159" s="108">
        <v>60</v>
      </c>
      <c r="F159" s="44">
        <v>0</v>
      </c>
      <c r="G159" s="49">
        <v>0</v>
      </c>
      <c r="H159" s="21" t="s">
        <v>196</v>
      </c>
      <c r="I159" s="21">
        <v>0</v>
      </c>
      <c r="J159" s="21">
        <v>0</v>
      </c>
      <c r="K159" s="3">
        <v>9520</v>
      </c>
      <c r="L159" s="18">
        <v>60</v>
      </c>
      <c r="M159" s="23">
        <v>0</v>
      </c>
      <c r="N159" s="23">
        <v>0</v>
      </c>
      <c r="O159" s="24" t="s">
        <v>2210</v>
      </c>
      <c r="P159" s="24">
        <v>10910.125</v>
      </c>
      <c r="Q159" s="24">
        <v>187.875</v>
      </c>
      <c r="R159" s="24">
        <v>319.125</v>
      </c>
      <c r="S159" s="24">
        <v>0</v>
      </c>
    </row>
    <row r="160" spans="1:19" x14ac:dyDescent="0.2">
      <c r="A160" s="108">
        <v>158</v>
      </c>
      <c r="B160" s="108" t="s">
        <v>278</v>
      </c>
      <c r="C160" s="44">
        <v>1</v>
      </c>
      <c r="D160" s="108">
        <v>3610</v>
      </c>
      <c r="E160" s="108">
        <v>50</v>
      </c>
      <c r="F160" s="44">
        <v>0</v>
      </c>
      <c r="G160" s="49" t="s">
        <v>197</v>
      </c>
      <c r="H160" s="21" t="s">
        <v>3052</v>
      </c>
      <c r="I160" s="21">
        <v>0</v>
      </c>
      <c r="J160" s="21">
        <v>0</v>
      </c>
      <c r="K160" s="3">
        <v>3610</v>
      </c>
      <c r="L160" s="18">
        <v>50</v>
      </c>
      <c r="M160" s="23">
        <v>0</v>
      </c>
      <c r="N160" s="23">
        <v>0</v>
      </c>
      <c r="O160" s="24" t="s">
        <v>2210</v>
      </c>
      <c r="P160" s="24">
        <v>3931</v>
      </c>
      <c r="Q160" s="24">
        <v>154</v>
      </c>
      <c r="R160" s="24">
        <v>203</v>
      </c>
      <c r="S160" s="24">
        <v>0</v>
      </c>
    </row>
    <row r="161" spans="1:19" x14ac:dyDescent="0.2">
      <c r="A161" s="108">
        <v>159</v>
      </c>
      <c r="B161" s="108" t="s">
        <v>281</v>
      </c>
      <c r="C161" s="44">
        <v>1</v>
      </c>
      <c r="D161" s="108">
        <v>7390</v>
      </c>
      <c r="E161" s="108">
        <v>50</v>
      </c>
      <c r="F161" s="44">
        <v>0</v>
      </c>
      <c r="G161" s="49" t="s">
        <v>197</v>
      </c>
      <c r="H161" s="21" t="s">
        <v>3052</v>
      </c>
      <c r="I161" s="21">
        <v>0</v>
      </c>
      <c r="J161" s="21">
        <v>0</v>
      </c>
      <c r="K161" s="3">
        <v>7390</v>
      </c>
      <c r="L161" s="18">
        <v>50</v>
      </c>
      <c r="M161" s="23">
        <v>0</v>
      </c>
      <c r="N161" s="23">
        <v>0</v>
      </c>
      <c r="O161" s="24" t="s">
        <v>2210</v>
      </c>
      <c r="P161" s="24">
        <v>8239.25</v>
      </c>
      <c r="Q161" s="24">
        <v>100.75</v>
      </c>
      <c r="R161" s="24">
        <v>202.25</v>
      </c>
      <c r="S161" s="24">
        <v>0</v>
      </c>
    </row>
    <row r="162" spans="1:19" x14ac:dyDescent="0.2">
      <c r="A162" s="108">
        <v>160</v>
      </c>
      <c r="B162" s="108" t="s">
        <v>283</v>
      </c>
      <c r="C162" s="44">
        <v>1</v>
      </c>
      <c r="D162" s="108">
        <v>5202</v>
      </c>
      <c r="E162" s="108">
        <v>45</v>
      </c>
      <c r="F162" s="44">
        <v>0</v>
      </c>
      <c r="G162" s="49" t="s">
        <v>197</v>
      </c>
      <c r="H162" s="21" t="s">
        <v>3052</v>
      </c>
      <c r="I162" s="21">
        <v>0</v>
      </c>
      <c r="J162" s="21">
        <v>0</v>
      </c>
      <c r="K162" s="3">
        <v>5202</v>
      </c>
      <c r="L162" s="18">
        <v>45</v>
      </c>
      <c r="M162" s="23">
        <v>0</v>
      </c>
      <c r="N162" s="23">
        <v>0</v>
      </c>
      <c r="O162" s="24" t="s">
        <v>2210</v>
      </c>
      <c r="P162" s="24">
        <v>5955.75</v>
      </c>
      <c r="Q162" s="24">
        <v>220.25</v>
      </c>
      <c r="R162" s="24">
        <v>60.75</v>
      </c>
      <c r="S162" s="24">
        <v>0</v>
      </c>
    </row>
    <row r="163" spans="1:19" x14ac:dyDescent="0.2">
      <c r="A163" s="108">
        <v>161</v>
      </c>
      <c r="B163" s="108" t="s">
        <v>285</v>
      </c>
      <c r="C163" s="44">
        <v>1</v>
      </c>
      <c r="D163" s="108">
        <v>6681</v>
      </c>
      <c r="E163" s="108">
        <v>41</v>
      </c>
      <c r="F163" s="44">
        <v>0</v>
      </c>
      <c r="G163" s="49" t="s">
        <v>197</v>
      </c>
      <c r="H163" s="21" t="s">
        <v>3052</v>
      </c>
      <c r="I163" s="21">
        <v>0</v>
      </c>
      <c r="J163" s="21">
        <v>0</v>
      </c>
      <c r="K163" s="3">
        <v>6681</v>
      </c>
      <c r="L163" s="18">
        <v>41</v>
      </c>
      <c r="M163" s="23">
        <v>0</v>
      </c>
      <c r="N163" s="23">
        <v>0</v>
      </c>
      <c r="O163" s="24" t="s">
        <v>2210</v>
      </c>
      <c r="P163" s="24">
        <v>7548.25</v>
      </c>
      <c r="Q163" s="24">
        <v>102.75</v>
      </c>
      <c r="R163" s="24">
        <v>114.25</v>
      </c>
      <c r="S163" s="24">
        <v>0</v>
      </c>
    </row>
    <row r="164" spans="1:19" x14ac:dyDescent="0.2">
      <c r="A164" s="108">
        <v>162</v>
      </c>
      <c r="B164" s="108" t="s">
        <v>287</v>
      </c>
      <c r="C164" s="44">
        <v>1</v>
      </c>
      <c r="D164" s="108">
        <v>3179</v>
      </c>
      <c r="E164" s="108">
        <v>55</v>
      </c>
      <c r="F164" s="44">
        <v>0</v>
      </c>
      <c r="G164" s="49" t="s">
        <v>197</v>
      </c>
      <c r="H164" s="21" t="s">
        <v>3052</v>
      </c>
      <c r="I164" s="21">
        <v>0</v>
      </c>
      <c r="J164" s="21">
        <v>0</v>
      </c>
      <c r="K164" s="3">
        <v>3179</v>
      </c>
      <c r="L164" s="18">
        <v>55</v>
      </c>
      <c r="M164" s="23">
        <v>0</v>
      </c>
      <c r="N164" s="23">
        <v>0</v>
      </c>
      <c r="O164" s="24" t="s">
        <v>2210</v>
      </c>
      <c r="P164" s="24">
        <v>3412.75</v>
      </c>
      <c r="Q164" s="24">
        <v>135.25</v>
      </c>
      <c r="R164" s="24">
        <v>170.75</v>
      </c>
      <c r="S164" s="24">
        <v>0</v>
      </c>
    </row>
    <row r="165" spans="1:19" x14ac:dyDescent="0.2">
      <c r="A165" s="108">
        <v>163</v>
      </c>
      <c r="B165" s="108" t="s">
        <v>289</v>
      </c>
      <c r="C165" s="44">
        <v>1</v>
      </c>
      <c r="D165" s="108">
        <v>7810</v>
      </c>
      <c r="E165" s="108">
        <v>45</v>
      </c>
      <c r="F165" s="44">
        <v>0</v>
      </c>
      <c r="G165" s="49" t="s">
        <v>197</v>
      </c>
      <c r="H165" s="21" t="s">
        <v>3052</v>
      </c>
      <c r="I165" s="21">
        <v>0</v>
      </c>
      <c r="J165" s="21">
        <v>0</v>
      </c>
      <c r="K165" s="3">
        <v>7810</v>
      </c>
      <c r="L165" s="18">
        <v>45</v>
      </c>
      <c r="M165" s="23">
        <v>0</v>
      </c>
      <c r="N165" s="23">
        <v>0</v>
      </c>
      <c r="O165" s="24" t="s">
        <v>2210</v>
      </c>
      <c r="P165" s="24">
        <v>8600</v>
      </c>
      <c r="Q165" s="24">
        <v>121</v>
      </c>
      <c r="R165" s="24">
        <v>153</v>
      </c>
      <c r="S165" s="24">
        <v>0</v>
      </c>
    </row>
    <row r="166" spans="1:19" x14ac:dyDescent="0.2">
      <c r="A166" s="108">
        <v>164</v>
      </c>
      <c r="B166" s="108" t="s">
        <v>291</v>
      </c>
      <c r="C166" s="44">
        <v>1</v>
      </c>
      <c r="D166" s="108">
        <v>1545</v>
      </c>
      <c r="E166" s="108">
        <v>30</v>
      </c>
      <c r="F166" s="44">
        <v>0</v>
      </c>
      <c r="G166" s="49" t="s">
        <v>197</v>
      </c>
      <c r="H166" s="21" t="s">
        <v>3052</v>
      </c>
      <c r="I166" s="21">
        <v>0</v>
      </c>
      <c r="J166" s="21">
        <v>0</v>
      </c>
      <c r="K166" s="3">
        <v>1545</v>
      </c>
      <c r="L166" s="18">
        <v>30</v>
      </c>
      <c r="M166" s="23">
        <v>0</v>
      </c>
      <c r="N166" s="23">
        <v>0</v>
      </c>
      <c r="O166" s="24" t="s">
        <v>2210</v>
      </c>
      <c r="P166" s="24">
        <v>1455.166666666667</v>
      </c>
      <c r="Q166" s="24">
        <v>60.833333333333258</v>
      </c>
      <c r="R166" s="24">
        <v>98.166666666666742</v>
      </c>
      <c r="S166" s="24">
        <v>0</v>
      </c>
    </row>
    <row r="167" spans="1:19" x14ac:dyDescent="0.2">
      <c r="A167" s="108">
        <v>165</v>
      </c>
      <c r="B167" s="108" t="s">
        <v>292</v>
      </c>
      <c r="C167" s="44">
        <v>1</v>
      </c>
      <c r="D167" s="108">
        <v>1785</v>
      </c>
      <c r="E167" s="108">
        <v>30</v>
      </c>
      <c r="F167" s="44">
        <v>0</v>
      </c>
      <c r="G167" s="49" t="s">
        <v>197</v>
      </c>
      <c r="H167" s="21" t="s">
        <v>3052</v>
      </c>
      <c r="I167" s="21">
        <v>0</v>
      </c>
      <c r="J167" s="21">
        <v>0</v>
      </c>
      <c r="K167" s="3">
        <v>1785</v>
      </c>
      <c r="L167" s="18">
        <v>30</v>
      </c>
      <c r="M167" s="23">
        <v>0</v>
      </c>
      <c r="N167" s="23">
        <v>0</v>
      </c>
      <c r="O167" s="24" t="s">
        <v>2210</v>
      </c>
      <c r="P167" s="24">
        <v>1674</v>
      </c>
      <c r="Q167" s="24">
        <v>65</v>
      </c>
      <c r="R167" s="24">
        <v>84</v>
      </c>
      <c r="S167" s="24">
        <v>0</v>
      </c>
    </row>
    <row r="168" spans="1:19" x14ac:dyDescent="0.2">
      <c r="A168" s="108">
        <v>166</v>
      </c>
      <c r="B168" s="108" t="s">
        <v>2424</v>
      </c>
      <c r="C168" s="44">
        <v>1</v>
      </c>
      <c r="D168" s="108">
        <v>1785</v>
      </c>
      <c r="E168" s="108">
        <v>30</v>
      </c>
      <c r="F168" s="44">
        <v>0</v>
      </c>
      <c r="G168" s="49" t="s">
        <v>197</v>
      </c>
      <c r="H168" s="21" t="s">
        <v>3052</v>
      </c>
      <c r="I168" s="21">
        <v>0</v>
      </c>
      <c r="J168" s="21">
        <v>0</v>
      </c>
      <c r="K168" s="3">
        <v>1785</v>
      </c>
      <c r="L168" s="18">
        <v>30</v>
      </c>
      <c r="M168" s="23">
        <v>0</v>
      </c>
      <c r="N168" s="23">
        <v>0</v>
      </c>
      <c r="O168" s="24" t="s">
        <v>2210</v>
      </c>
      <c r="P168" s="24">
        <v>1674</v>
      </c>
      <c r="Q168" s="24">
        <v>65</v>
      </c>
      <c r="R168" s="24">
        <v>84</v>
      </c>
      <c r="S168" s="24">
        <v>0</v>
      </c>
    </row>
    <row r="169" spans="1:19" x14ac:dyDescent="0.2">
      <c r="A169" s="108">
        <v>167</v>
      </c>
      <c r="B169" s="108" t="s">
        <v>624</v>
      </c>
      <c r="C169" s="44">
        <v>1</v>
      </c>
      <c r="D169" s="108">
        <v>9790</v>
      </c>
      <c r="E169" s="108">
        <v>67</v>
      </c>
      <c r="F169" s="44">
        <v>0</v>
      </c>
      <c r="G169" s="49" t="s">
        <v>197</v>
      </c>
      <c r="H169" s="21" t="s">
        <v>3052</v>
      </c>
      <c r="I169" s="21">
        <v>0</v>
      </c>
      <c r="J169" s="21">
        <v>0</v>
      </c>
      <c r="K169" s="3">
        <v>9790</v>
      </c>
      <c r="L169" s="18">
        <v>67</v>
      </c>
      <c r="M169" s="23">
        <v>0</v>
      </c>
      <c r="N169" s="23">
        <v>0</v>
      </c>
      <c r="O169" s="24" t="s">
        <v>2210</v>
      </c>
      <c r="P169" s="24">
        <v>11216.5</v>
      </c>
      <c r="Q169" s="24">
        <v>176.5</v>
      </c>
      <c r="R169" s="24">
        <v>338.5</v>
      </c>
      <c r="S169" s="24">
        <v>0</v>
      </c>
    </row>
    <row r="170" spans="1:19" x14ac:dyDescent="0.2">
      <c r="A170" s="108">
        <v>168</v>
      </c>
      <c r="B170" s="108" t="s">
        <v>1827</v>
      </c>
      <c r="C170" s="44">
        <v>1</v>
      </c>
      <c r="D170" s="108" t="s">
        <v>115</v>
      </c>
      <c r="E170" s="108" t="s">
        <v>115</v>
      </c>
      <c r="F170" s="44" t="s">
        <v>115</v>
      </c>
      <c r="G170" s="49" t="s">
        <v>115</v>
      </c>
      <c r="H170" s="18" t="s">
        <v>115</v>
      </c>
      <c r="I170" s="18" t="s">
        <v>115</v>
      </c>
      <c r="J170" s="18" t="s">
        <v>115</v>
      </c>
      <c r="K170" s="18" t="s">
        <v>115</v>
      </c>
      <c r="L170" s="18" t="s">
        <v>115</v>
      </c>
      <c r="M170" s="18" t="s">
        <v>115</v>
      </c>
      <c r="N170" s="18" t="s">
        <v>115</v>
      </c>
      <c r="O170" s="18" t="s">
        <v>115</v>
      </c>
      <c r="P170" s="24" t="s">
        <v>115</v>
      </c>
      <c r="Q170" s="24" t="s">
        <v>115</v>
      </c>
      <c r="R170" s="24" t="s">
        <v>115</v>
      </c>
      <c r="S170" s="18" t="s">
        <v>115</v>
      </c>
    </row>
    <row r="171" spans="1:19" x14ac:dyDescent="0.2">
      <c r="A171" s="108">
        <v>169</v>
      </c>
      <c r="B171" s="108" t="s">
        <v>1828</v>
      </c>
      <c r="C171" s="44">
        <v>1</v>
      </c>
      <c r="D171" s="108" t="s">
        <v>115</v>
      </c>
      <c r="E171" s="108" t="s">
        <v>115</v>
      </c>
      <c r="F171" s="44" t="s">
        <v>115</v>
      </c>
      <c r="G171" s="49" t="s">
        <v>115</v>
      </c>
      <c r="H171" s="18" t="s">
        <v>115</v>
      </c>
      <c r="I171" s="18" t="s">
        <v>115</v>
      </c>
      <c r="J171" s="18" t="s">
        <v>115</v>
      </c>
      <c r="K171" s="18" t="s">
        <v>115</v>
      </c>
      <c r="L171" s="18" t="s">
        <v>115</v>
      </c>
      <c r="M171" s="18" t="s">
        <v>115</v>
      </c>
      <c r="N171" s="18" t="s">
        <v>115</v>
      </c>
      <c r="O171" s="18" t="s">
        <v>115</v>
      </c>
      <c r="P171" s="24" t="s">
        <v>115</v>
      </c>
      <c r="Q171" s="24" t="s">
        <v>115</v>
      </c>
      <c r="R171" s="24" t="s">
        <v>115</v>
      </c>
      <c r="S171" s="18" t="s">
        <v>115</v>
      </c>
    </row>
    <row r="172" spans="1:19" x14ac:dyDescent="0.2">
      <c r="A172" s="108">
        <v>170</v>
      </c>
      <c r="B172" s="108" t="s">
        <v>1829</v>
      </c>
      <c r="C172" s="44">
        <v>1</v>
      </c>
      <c r="D172" s="108" t="s">
        <v>115</v>
      </c>
      <c r="E172" s="108" t="s">
        <v>115</v>
      </c>
      <c r="F172" s="44" t="s">
        <v>115</v>
      </c>
      <c r="G172" s="49" t="s">
        <v>115</v>
      </c>
      <c r="H172" s="18" t="s">
        <v>115</v>
      </c>
      <c r="I172" s="18" t="s">
        <v>115</v>
      </c>
      <c r="J172" s="18" t="s">
        <v>115</v>
      </c>
      <c r="K172" s="18" t="s">
        <v>115</v>
      </c>
      <c r="L172" s="18" t="s">
        <v>115</v>
      </c>
      <c r="M172" s="18" t="s">
        <v>115</v>
      </c>
      <c r="N172" s="18" t="s">
        <v>115</v>
      </c>
      <c r="O172" s="18" t="s">
        <v>115</v>
      </c>
      <c r="P172" s="24" t="s">
        <v>115</v>
      </c>
      <c r="Q172" s="24" t="s">
        <v>115</v>
      </c>
      <c r="R172" s="24" t="s">
        <v>115</v>
      </c>
      <c r="S172" s="18" t="s">
        <v>115</v>
      </c>
    </row>
    <row r="173" spans="1:19" x14ac:dyDescent="0.2">
      <c r="A173" s="108">
        <v>171</v>
      </c>
      <c r="B173" s="108" t="s">
        <v>1830</v>
      </c>
      <c r="C173" s="44">
        <v>1</v>
      </c>
      <c r="D173" s="108" t="s">
        <v>115</v>
      </c>
      <c r="E173" s="108" t="s">
        <v>115</v>
      </c>
      <c r="F173" s="44" t="s">
        <v>115</v>
      </c>
      <c r="G173" s="49" t="s">
        <v>115</v>
      </c>
      <c r="H173" s="18" t="s">
        <v>115</v>
      </c>
      <c r="I173" s="18" t="s">
        <v>115</v>
      </c>
      <c r="J173" s="18" t="s">
        <v>115</v>
      </c>
      <c r="K173" s="18" t="s">
        <v>115</v>
      </c>
      <c r="L173" s="18" t="s">
        <v>115</v>
      </c>
      <c r="M173" s="18" t="s">
        <v>115</v>
      </c>
      <c r="N173" s="18" t="s">
        <v>115</v>
      </c>
      <c r="O173" s="18" t="s">
        <v>115</v>
      </c>
      <c r="P173" s="24" t="s">
        <v>115</v>
      </c>
      <c r="Q173" s="24" t="s">
        <v>115</v>
      </c>
      <c r="R173" s="24" t="s">
        <v>115</v>
      </c>
      <c r="S173" s="18" t="s">
        <v>115</v>
      </c>
    </row>
    <row r="174" spans="1:19" x14ac:dyDescent="0.2">
      <c r="A174" s="108">
        <v>172</v>
      </c>
      <c r="B174" s="108" t="s">
        <v>1831</v>
      </c>
      <c r="C174" s="44">
        <v>1</v>
      </c>
      <c r="D174" s="108" t="s">
        <v>115</v>
      </c>
      <c r="E174" s="108" t="s">
        <v>115</v>
      </c>
      <c r="F174" s="44" t="s">
        <v>115</v>
      </c>
      <c r="G174" s="49" t="s">
        <v>115</v>
      </c>
      <c r="H174" s="18" t="s">
        <v>115</v>
      </c>
      <c r="I174" s="18" t="s">
        <v>115</v>
      </c>
      <c r="J174" s="18" t="s">
        <v>115</v>
      </c>
      <c r="K174" s="18" t="s">
        <v>115</v>
      </c>
      <c r="L174" s="18" t="s">
        <v>115</v>
      </c>
      <c r="M174" s="18" t="s">
        <v>115</v>
      </c>
      <c r="N174" s="18" t="s">
        <v>115</v>
      </c>
      <c r="O174" s="18" t="s">
        <v>115</v>
      </c>
      <c r="P174" s="24" t="s">
        <v>115</v>
      </c>
      <c r="Q174" s="24" t="s">
        <v>115</v>
      </c>
      <c r="R174" s="24" t="s">
        <v>115</v>
      </c>
      <c r="S174" s="18" t="s">
        <v>115</v>
      </c>
    </row>
    <row r="175" spans="1:19" x14ac:dyDescent="0.2">
      <c r="A175" s="108">
        <v>173</v>
      </c>
      <c r="B175" s="108" t="s">
        <v>1832</v>
      </c>
      <c r="C175" s="44">
        <v>1</v>
      </c>
      <c r="D175" s="108" t="s">
        <v>115</v>
      </c>
      <c r="E175" s="108" t="s">
        <v>115</v>
      </c>
      <c r="F175" s="44" t="s">
        <v>115</v>
      </c>
      <c r="G175" s="49" t="s">
        <v>115</v>
      </c>
      <c r="H175" s="18" t="s">
        <v>115</v>
      </c>
      <c r="I175" s="18" t="s">
        <v>115</v>
      </c>
      <c r="J175" s="18" t="s">
        <v>115</v>
      </c>
      <c r="K175" s="18" t="s">
        <v>115</v>
      </c>
      <c r="L175" s="18" t="s">
        <v>115</v>
      </c>
      <c r="M175" s="18" t="s">
        <v>115</v>
      </c>
      <c r="N175" s="18" t="s">
        <v>115</v>
      </c>
      <c r="O175" s="18" t="s">
        <v>115</v>
      </c>
      <c r="P175" s="24" t="s">
        <v>115</v>
      </c>
      <c r="Q175" s="24" t="s">
        <v>115</v>
      </c>
      <c r="R175" s="24" t="s">
        <v>115</v>
      </c>
      <c r="S175" s="18" t="s">
        <v>115</v>
      </c>
    </row>
    <row r="176" spans="1:19" x14ac:dyDescent="0.2">
      <c r="A176" s="108">
        <v>174</v>
      </c>
      <c r="B176" s="108" t="s">
        <v>1833</v>
      </c>
      <c r="C176" s="44">
        <v>1</v>
      </c>
      <c r="D176" s="108" t="s">
        <v>115</v>
      </c>
      <c r="E176" s="108" t="s">
        <v>115</v>
      </c>
      <c r="F176" s="44" t="s">
        <v>115</v>
      </c>
      <c r="G176" s="49" t="s">
        <v>115</v>
      </c>
      <c r="H176" s="18" t="s">
        <v>115</v>
      </c>
      <c r="I176" s="18" t="s">
        <v>115</v>
      </c>
      <c r="J176" s="18" t="s">
        <v>115</v>
      </c>
      <c r="K176" s="18" t="s">
        <v>115</v>
      </c>
      <c r="L176" s="18" t="s">
        <v>115</v>
      </c>
      <c r="M176" s="18" t="s">
        <v>115</v>
      </c>
      <c r="N176" s="18" t="s">
        <v>115</v>
      </c>
      <c r="O176" s="18" t="s">
        <v>115</v>
      </c>
      <c r="P176" s="24" t="s">
        <v>115</v>
      </c>
      <c r="Q176" s="24" t="s">
        <v>115</v>
      </c>
      <c r="R176" s="24" t="s">
        <v>115</v>
      </c>
      <c r="S176" s="18" t="s">
        <v>115</v>
      </c>
    </row>
    <row r="177" spans="1:19" x14ac:dyDescent="0.2">
      <c r="A177" s="108">
        <v>175</v>
      </c>
      <c r="B177" s="108" t="s">
        <v>1834</v>
      </c>
      <c r="C177" s="44">
        <v>1</v>
      </c>
      <c r="D177" s="108" t="s">
        <v>115</v>
      </c>
      <c r="E177" s="108" t="s">
        <v>115</v>
      </c>
      <c r="F177" s="44" t="s">
        <v>115</v>
      </c>
      <c r="G177" s="49" t="s">
        <v>115</v>
      </c>
      <c r="H177" s="18" t="s">
        <v>115</v>
      </c>
      <c r="I177" s="18" t="s">
        <v>115</v>
      </c>
      <c r="J177" s="18" t="s">
        <v>115</v>
      </c>
      <c r="K177" s="18" t="s">
        <v>115</v>
      </c>
      <c r="L177" s="18" t="s">
        <v>115</v>
      </c>
      <c r="M177" s="18" t="s">
        <v>115</v>
      </c>
      <c r="N177" s="18" t="s">
        <v>115</v>
      </c>
      <c r="O177" s="18" t="s">
        <v>115</v>
      </c>
      <c r="P177" s="24" t="s">
        <v>115</v>
      </c>
      <c r="Q177" s="24" t="s">
        <v>115</v>
      </c>
      <c r="R177" s="24" t="s">
        <v>115</v>
      </c>
      <c r="S177" s="18" t="s">
        <v>115</v>
      </c>
    </row>
    <row r="178" spans="1:19" x14ac:dyDescent="0.2">
      <c r="A178" s="108">
        <v>176</v>
      </c>
      <c r="B178" s="108" t="s">
        <v>1835</v>
      </c>
      <c r="C178" s="44">
        <v>1</v>
      </c>
      <c r="D178" s="108" t="s">
        <v>115</v>
      </c>
      <c r="E178" s="108" t="s">
        <v>115</v>
      </c>
      <c r="F178" s="44" t="s">
        <v>115</v>
      </c>
      <c r="G178" s="49" t="s">
        <v>197</v>
      </c>
      <c r="H178" s="18" t="s">
        <v>115</v>
      </c>
      <c r="I178" s="18" t="s">
        <v>115</v>
      </c>
      <c r="J178" s="18" t="s">
        <v>115</v>
      </c>
      <c r="K178" s="18" t="s">
        <v>115</v>
      </c>
      <c r="L178" s="18" t="s">
        <v>115</v>
      </c>
      <c r="M178" s="18" t="s">
        <v>115</v>
      </c>
      <c r="N178" s="18" t="s">
        <v>115</v>
      </c>
      <c r="O178" s="18" t="s">
        <v>115</v>
      </c>
      <c r="P178" s="24" t="s">
        <v>115</v>
      </c>
      <c r="Q178" s="24" t="s">
        <v>115</v>
      </c>
      <c r="R178" s="24" t="s">
        <v>115</v>
      </c>
      <c r="S178" s="18" t="s">
        <v>115</v>
      </c>
    </row>
    <row r="179" spans="1:19" x14ac:dyDescent="0.2">
      <c r="A179" s="108">
        <v>177</v>
      </c>
      <c r="B179" s="108" t="s">
        <v>1836</v>
      </c>
      <c r="C179" s="44">
        <v>1</v>
      </c>
      <c r="D179" s="108" t="s">
        <v>115</v>
      </c>
      <c r="E179" s="108" t="s">
        <v>115</v>
      </c>
      <c r="F179" s="44" t="s">
        <v>115</v>
      </c>
      <c r="G179" s="49" t="s">
        <v>197</v>
      </c>
      <c r="H179" s="18" t="s">
        <v>115</v>
      </c>
      <c r="I179" s="18" t="s">
        <v>115</v>
      </c>
      <c r="J179" s="18" t="s">
        <v>115</v>
      </c>
      <c r="K179" s="18" t="s">
        <v>115</v>
      </c>
      <c r="L179" s="18" t="s">
        <v>115</v>
      </c>
      <c r="M179" s="18" t="s">
        <v>115</v>
      </c>
      <c r="N179" s="18" t="s">
        <v>115</v>
      </c>
      <c r="O179" s="18" t="s">
        <v>115</v>
      </c>
      <c r="P179" s="24" t="s">
        <v>115</v>
      </c>
      <c r="Q179" s="24" t="s">
        <v>115</v>
      </c>
      <c r="R179" s="24" t="s">
        <v>115</v>
      </c>
      <c r="S179" s="18" t="s">
        <v>115</v>
      </c>
    </row>
    <row r="180" spans="1:19" x14ac:dyDescent="0.2">
      <c r="A180" s="108">
        <v>178</v>
      </c>
      <c r="B180" s="108" t="s">
        <v>1837</v>
      </c>
      <c r="C180" s="44">
        <v>1</v>
      </c>
      <c r="D180" s="108" t="s">
        <v>115</v>
      </c>
      <c r="E180" s="108" t="s">
        <v>115</v>
      </c>
      <c r="F180" s="44" t="s">
        <v>115</v>
      </c>
      <c r="G180" s="49" t="s">
        <v>197</v>
      </c>
      <c r="H180" s="18" t="s">
        <v>115</v>
      </c>
      <c r="I180" s="18" t="s">
        <v>115</v>
      </c>
      <c r="J180" s="18" t="s">
        <v>115</v>
      </c>
      <c r="K180" s="18" t="s">
        <v>115</v>
      </c>
      <c r="L180" s="18" t="s">
        <v>115</v>
      </c>
      <c r="M180" s="18" t="s">
        <v>115</v>
      </c>
      <c r="N180" s="18" t="s">
        <v>115</v>
      </c>
      <c r="O180" s="18" t="s">
        <v>115</v>
      </c>
      <c r="P180" s="24" t="s">
        <v>115</v>
      </c>
      <c r="Q180" s="24" t="s">
        <v>115</v>
      </c>
      <c r="R180" s="24" t="s">
        <v>115</v>
      </c>
      <c r="S180" s="18" t="s">
        <v>115</v>
      </c>
    </row>
    <row r="181" spans="1:19" x14ac:dyDescent="0.2">
      <c r="A181" s="108">
        <v>179</v>
      </c>
      <c r="B181" s="108" t="s">
        <v>1838</v>
      </c>
      <c r="C181" s="44">
        <v>1</v>
      </c>
      <c r="D181" s="108" t="s">
        <v>115</v>
      </c>
      <c r="E181" s="108" t="s">
        <v>115</v>
      </c>
      <c r="F181" s="44" t="s">
        <v>115</v>
      </c>
      <c r="G181" s="49" t="s">
        <v>197</v>
      </c>
      <c r="H181" s="18" t="s">
        <v>115</v>
      </c>
      <c r="I181" s="18" t="s">
        <v>115</v>
      </c>
      <c r="J181" s="18" t="s">
        <v>115</v>
      </c>
      <c r="K181" s="18" t="s">
        <v>115</v>
      </c>
      <c r="L181" s="18" t="s">
        <v>115</v>
      </c>
      <c r="M181" s="18" t="s">
        <v>115</v>
      </c>
      <c r="N181" s="18" t="s">
        <v>115</v>
      </c>
      <c r="O181" s="18" t="s">
        <v>115</v>
      </c>
      <c r="P181" s="24" t="s">
        <v>115</v>
      </c>
      <c r="Q181" s="24" t="s">
        <v>115</v>
      </c>
      <c r="R181" s="24" t="s">
        <v>115</v>
      </c>
      <c r="S181" s="18" t="s">
        <v>115</v>
      </c>
    </row>
    <row r="182" spans="1:19" x14ac:dyDescent="0.2">
      <c r="A182" s="108">
        <v>180</v>
      </c>
      <c r="B182" s="108" t="s">
        <v>1839</v>
      </c>
      <c r="C182" s="44">
        <v>1</v>
      </c>
      <c r="D182" s="108" t="s">
        <v>115</v>
      </c>
      <c r="E182" s="108" t="s">
        <v>115</v>
      </c>
      <c r="F182" s="44" t="s">
        <v>115</v>
      </c>
      <c r="G182" s="49" t="s">
        <v>197</v>
      </c>
      <c r="H182" s="18" t="s">
        <v>115</v>
      </c>
      <c r="I182" s="18" t="s">
        <v>115</v>
      </c>
      <c r="J182" s="18" t="s">
        <v>115</v>
      </c>
      <c r="K182" s="18" t="s">
        <v>115</v>
      </c>
      <c r="L182" s="18" t="s">
        <v>115</v>
      </c>
      <c r="M182" s="18" t="s">
        <v>115</v>
      </c>
      <c r="N182" s="18" t="s">
        <v>115</v>
      </c>
      <c r="O182" s="18" t="s">
        <v>115</v>
      </c>
      <c r="P182" s="24" t="s">
        <v>115</v>
      </c>
      <c r="Q182" s="24" t="s">
        <v>115</v>
      </c>
      <c r="R182" s="24" t="s">
        <v>115</v>
      </c>
      <c r="S182" s="18" t="s">
        <v>115</v>
      </c>
    </row>
    <row r="183" spans="1:19" x14ac:dyDescent="0.2">
      <c r="A183" s="108">
        <v>181</v>
      </c>
      <c r="B183" s="108" t="s">
        <v>1840</v>
      </c>
      <c r="C183" s="44">
        <v>1</v>
      </c>
      <c r="D183" s="108" t="s">
        <v>115</v>
      </c>
      <c r="E183" s="108" t="s">
        <v>115</v>
      </c>
      <c r="F183" s="44" t="s">
        <v>115</v>
      </c>
      <c r="G183" s="49" t="s">
        <v>197</v>
      </c>
      <c r="H183" s="18" t="s">
        <v>115</v>
      </c>
      <c r="I183" s="18" t="s">
        <v>115</v>
      </c>
      <c r="J183" s="18" t="s">
        <v>115</v>
      </c>
      <c r="K183" s="18" t="s">
        <v>115</v>
      </c>
      <c r="L183" s="18" t="s">
        <v>115</v>
      </c>
      <c r="M183" s="18" t="s">
        <v>115</v>
      </c>
      <c r="N183" s="18" t="s">
        <v>115</v>
      </c>
      <c r="O183" s="18" t="s">
        <v>115</v>
      </c>
      <c r="P183" s="24" t="s">
        <v>115</v>
      </c>
      <c r="Q183" s="24" t="s">
        <v>115</v>
      </c>
      <c r="R183" s="24" t="s">
        <v>115</v>
      </c>
      <c r="S183" s="18" t="s">
        <v>115</v>
      </c>
    </row>
    <row r="184" spans="1:19" x14ac:dyDescent="0.2">
      <c r="A184" s="108">
        <v>182</v>
      </c>
      <c r="B184" s="108" t="s">
        <v>1841</v>
      </c>
      <c r="C184" s="44">
        <v>1</v>
      </c>
      <c r="D184" s="108" t="s">
        <v>115</v>
      </c>
      <c r="E184" s="108" t="s">
        <v>115</v>
      </c>
      <c r="F184" s="44" t="s">
        <v>115</v>
      </c>
      <c r="G184" s="49" t="s">
        <v>197</v>
      </c>
      <c r="H184" s="18" t="s">
        <v>115</v>
      </c>
      <c r="I184" s="18" t="s">
        <v>115</v>
      </c>
      <c r="J184" s="18" t="s">
        <v>115</v>
      </c>
      <c r="K184" s="18" t="s">
        <v>115</v>
      </c>
      <c r="L184" s="18" t="s">
        <v>115</v>
      </c>
      <c r="M184" s="18" t="s">
        <v>115</v>
      </c>
      <c r="N184" s="18" t="s">
        <v>115</v>
      </c>
      <c r="O184" s="18" t="s">
        <v>115</v>
      </c>
      <c r="P184" s="24" t="s">
        <v>115</v>
      </c>
      <c r="Q184" s="24" t="s">
        <v>115</v>
      </c>
      <c r="R184" s="24" t="s">
        <v>115</v>
      </c>
      <c r="S184" s="18" t="s">
        <v>115</v>
      </c>
    </row>
    <row r="185" spans="1:19" x14ac:dyDescent="0.2">
      <c r="A185" s="108">
        <v>183</v>
      </c>
      <c r="B185" s="108" t="s">
        <v>1842</v>
      </c>
      <c r="C185" s="44">
        <v>1</v>
      </c>
      <c r="D185" s="108" t="s">
        <v>115</v>
      </c>
      <c r="E185" s="108" t="s">
        <v>115</v>
      </c>
      <c r="F185" s="44" t="s">
        <v>115</v>
      </c>
      <c r="G185" s="49" t="s">
        <v>197</v>
      </c>
      <c r="H185" s="18" t="s">
        <v>115</v>
      </c>
      <c r="I185" s="18" t="s">
        <v>115</v>
      </c>
      <c r="J185" s="18" t="s">
        <v>115</v>
      </c>
      <c r="K185" s="18" t="s">
        <v>115</v>
      </c>
      <c r="L185" s="18" t="s">
        <v>115</v>
      </c>
      <c r="M185" s="18" t="s">
        <v>115</v>
      </c>
      <c r="N185" s="18" t="s">
        <v>115</v>
      </c>
      <c r="O185" s="18" t="s">
        <v>115</v>
      </c>
      <c r="P185" s="24" t="s">
        <v>115</v>
      </c>
      <c r="Q185" s="24" t="s">
        <v>115</v>
      </c>
      <c r="R185" s="24" t="s">
        <v>115</v>
      </c>
      <c r="S185" s="18" t="s">
        <v>115</v>
      </c>
    </row>
    <row r="186" spans="1:19" x14ac:dyDescent="0.2">
      <c r="A186" s="108">
        <v>184</v>
      </c>
      <c r="B186" s="108" t="s">
        <v>1843</v>
      </c>
      <c r="C186" s="44">
        <v>1</v>
      </c>
      <c r="D186" s="108" t="s">
        <v>115</v>
      </c>
      <c r="E186" s="108" t="s">
        <v>115</v>
      </c>
      <c r="F186" s="44" t="s">
        <v>115</v>
      </c>
      <c r="G186" s="49" t="s">
        <v>197</v>
      </c>
      <c r="H186" s="18" t="s">
        <v>115</v>
      </c>
      <c r="I186" s="18" t="s">
        <v>115</v>
      </c>
      <c r="J186" s="18" t="s">
        <v>115</v>
      </c>
      <c r="K186" s="18" t="s">
        <v>115</v>
      </c>
      <c r="L186" s="18" t="s">
        <v>115</v>
      </c>
      <c r="M186" s="18" t="s">
        <v>115</v>
      </c>
      <c r="N186" s="18" t="s">
        <v>115</v>
      </c>
      <c r="O186" s="18" t="s">
        <v>115</v>
      </c>
      <c r="P186" s="24" t="s">
        <v>115</v>
      </c>
      <c r="Q186" s="24" t="s">
        <v>115</v>
      </c>
      <c r="R186" s="24" t="s">
        <v>115</v>
      </c>
      <c r="S186" s="18" t="s">
        <v>115</v>
      </c>
    </row>
    <row r="187" spans="1:19" x14ac:dyDescent="0.2">
      <c r="A187" s="108">
        <v>185</v>
      </c>
      <c r="B187" s="108" t="s">
        <v>1844</v>
      </c>
      <c r="C187" s="44">
        <v>1</v>
      </c>
      <c r="D187" s="108">
        <v>2140</v>
      </c>
      <c r="E187" s="108">
        <v>37</v>
      </c>
      <c r="F187" s="44">
        <v>0</v>
      </c>
      <c r="G187" s="49" t="s">
        <v>197</v>
      </c>
      <c r="H187" s="21" t="s">
        <v>3052</v>
      </c>
      <c r="I187" s="21">
        <v>0</v>
      </c>
      <c r="J187" s="21">
        <v>0</v>
      </c>
      <c r="K187" s="3">
        <v>2140</v>
      </c>
      <c r="L187" s="18">
        <v>37</v>
      </c>
      <c r="M187" s="23">
        <v>0</v>
      </c>
      <c r="N187" s="23">
        <v>0</v>
      </c>
      <c r="O187" s="24" t="s">
        <v>2210</v>
      </c>
      <c r="P187" s="24">
        <v>2159.333333333333</v>
      </c>
      <c r="Q187" s="24">
        <v>141.66666666666649</v>
      </c>
      <c r="R187" s="24">
        <v>160.33333333333351</v>
      </c>
      <c r="S187" s="24">
        <v>0</v>
      </c>
    </row>
    <row r="188" spans="1:19" x14ac:dyDescent="0.2">
      <c r="A188" s="108">
        <v>186</v>
      </c>
      <c r="B188" s="108" t="s">
        <v>1845</v>
      </c>
      <c r="C188" s="44">
        <v>2</v>
      </c>
      <c r="D188" s="108">
        <v>2279</v>
      </c>
      <c r="E188" s="108">
        <v>35</v>
      </c>
      <c r="F188" s="44">
        <v>0</v>
      </c>
      <c r="G188" s="49" t="s">
        <v>197</v>
      </c>
      <c r="H188" s="21" t="s">
        <v>3052</v>
      </c>
      <c r="I188" s="21">
        <v>0</v>
      </c>
      <c r="J188" s="21">
        <v>0</v>
      </c>
      <c r="K188" s="3">
        <v>2279</v>
      </c>
      <c r="L188" s="18">
        <v>35</v>
      </c>
      <c r="M188" s="23">
        <v>0</v>
      </c>
      <c r="N188" s="23">
        <v>0</v>
      </c>
      <c r="O188" s="24" t="s">
        <v>2210</v>
      </c>
      <c r="P188" s="24">
        <v>2243.833333333333</v>
      </c>
      <c r="Q188" s="24">
        <v>105.1666666666665</v>
      </c>
      <c r="R188" s="24">
        <v>86.833333333333485</v>
      </c>
      <c r="S188" s="24">
        <v>0</v>
      </c>
    </row>
    <row r="189" spans="1:19" x14ac:dyDescent="0.2">
      <c r="A189" s="108">
        <v>187</v>
      </c>
      <c r="B189" s="108" t="s">
        <v>1846</v>
      </c>
      <c r="C189" s="44">
        <v>3</v>
      </c>
      <c r="D189" s="108">
        <v>2634</v>
      </c>
      <c r="E189" s="108">
        <v>35</v>
      </c>
      <c r="F189" s="44">
        <v>0</v>
      </c>
      <c r="G189" s="49" t="s">
        <v>197</v>
      </c>
      <c r="H189" s="21" t="s">
        <v>3052</v>
      </c>
      <c r="I189" s="21">
        <v>0</v>
      </c>
      <c r="J189" s="21">
        <v>0</v>
      </c>
      <c r="K189" s="3">
        <v>2634</v>
      </c>
      <c r="L189" s="18">
        <v>35</v>
      </c>
      <c r="M189" s="23">
        <v>0</v>
      </c>
      <c r="N189" s="23">
        <v>0</v>
      </c>
      <c r="O189" s="24" t="s">
        <v>2210</v>
      </c>
      <c r="P189" s="24">
        <v>2750.5</v>
      </c>
      <c r="Q189" s="24">
        <v>94.5</v>
      </c>
      <c r="R189" s="24">
        <v>28.5</v>
      </c>
      <c r="S189" s="24">
        <v>0</v>
      </c>
    </row>
    <row r="190" spans="1:19" x14ac:dyDescent="0.2">
      <c r="A190" s="108">
        <v>188</v>
      </c>
      <c r="B190" s="108" t="s">
        <v>1847</v>
      </c>
      <c r="C190" s="44">
        <v>4</v>
      </c>
      <c r="D190" s="108">
        <v>2437</v>
      </c>
      <c r="E190" s="108">
        <v>37</v>
      </c>
      <c r="F190" s="44">
        <v>0</v>
      </c>
      <c r="G190" s="49" t="s">
        <v>197</v>
      </c>
      <c r="H190" s="21" t="s">
        <v>3052</v>
      </c>
      <c r="I190" s="21">
        <v>0</v>
      </c>
      <c r="J190" s="21">
        <v>0</v>
      </c>
      <c r="K190" s="3">
        <v>2437</v>
      </c>
      <c r="L190" s="18">
        <v>37</v>
      </c>
      <c r="M190" s="23">
        <v>0</v>
      </c>
      <c r="N190" s="23">
        <v>0</v>
      </c>
      <c r="O190" s="24" t="s">
        <v>2210</v>
      </c>
      <c r="P190" s="24">
        <v>2524.5</v>
      </c>
      <c r="Q190" s="24">
        <v>176.5</v>
      </c>
      <c r="R190" s="24">
        <v>169.5</v>
      </c>
      <c r="S190" s="24">
        <v>0</v>
      </c>
    </row>
    <row r="191" spans="1:19" x14ac:dyDescent="0.2">
      <c r="A191" s="108">
        <v>189</v>
      </c>
      <c r="B191" s="108" t="s">
        <v>1848</v>
      </c>
      <c r="C191" s="44">
        <v>5</v>
      </c>
      <c r="D191" s="108">
        <v>2777</v>
      </c>
      <c r="E191" s="108">
        <v>36</v>
      </c>
      <c r="F191" s="44">
        <v>0</v>
      </c>
      <c r="G191" s="49" t="s">
        <v>197</v>
      </c>
      <c r="H191" s="21" t="s">
        <v>3052</v>
      </c>
      <c r="I191" s="21">
        <v>0</v>
      </c>
      <c r="J191" s="21">
        <v>0</v>
      </c>
      <c r="K191" s="3">
        <v>2777</v>
      </c>
      <c r="L191" s="18">
        <v>36</v>
      </c>
      <c r="M191" s="23">
        <v>0</v>
      </c>
      <c r="N191" s="23">
        <v>0</v>
      </c>
      <c r="O191" s="24" t="s">
        <v>2210</v>
      </c>
      <c r="P191" s="24">
        <v>2861.833333333333</v>
      </c>
      <c r="Q191" s="24">
        <v>95.166666666666515</v>
      </c>
      <c r="R191" s="24">
        <v>80.833333333333485</v>
      </c>
      <c r="S191" s="24">
        <v>0</v>
      </c>
    </row>
    <row r="192" spans="1:19" x14ac:dyDescent="0.2">
      <c r="A192" s="108">
        <v>190</v>
      </c>
      <c r="B192" s="108" t="s">
        <v>1849</v>
      </c>
      <c r="C192" s="44">
        <v>6</v>
      </c>
      <c r="D192" s="108">
        <v>3020</v>
      </c>
      <c r="E192" s="108">
        <v>35</v>
      </c>
      <c r="F192" s="44">
        <v>0</v>
      </c>
      <c r="G192" s="49" t="s">
        <v>197</v>
      </c>
      <c r="H192" s="21" t="s">
        <v>3052</v>
      </c>
      <c r="I192" s="21">
        <v>0</v>
      </c>
      <c r="J192" s="21">
        <v>0</v>
      </c>
      <c r="K192" s="3">
        <v>3020</v>
      </c>
      <c r="L192" s="18">
        <v>35</v>
      </c>
      <c r="M192" s="23">
        <v>0</v>
      </c>
      <c r="N192" s="23">
        <v>0</v>
      </c>
      <c r="O192" s="24" t="s">
        <v>2210</v>
      </c>
      <c r="P192" s="24">
        <v>3258.5</v>
      </c>
      <c r="Q192" s="24">
        <v>85.5</v>
      </c>
      <c r="R192" s="24">
        <v>181.5</v>
      </c>
      <c r="S192" s="24">
        <v>0</v>
      </c>
    </row>
    <row r="193" spans="1:19" x14ac:dyDescent="0.2">
      <c r="A193" s="108">
        <v>191</v>
      </c>
      <c r="B193" s="108" t="s">
        <v>3053</v>
      </c>
      <c r="C193" s="44">
        <v>7</v>
      </c>
      <c r="D193" s="108">
        <v>8590</v>
      </c>
      <c r="E193" s="108">
        <v>45</v>
      </c>
      <c r="F193" s="44">
        <v>100</v>
      </c>
      <c r="G193" s="49" t="s">
        <v>197</v>
      </c>
      <c r="H193" s="21" t="s">
        <v>3052</v>
      </c>
      <c r="I193" s="21">
        <v>0</v>
      </c>
      <c r="J193" s="21">
        <v>0</v>
      </c>
      <c r="K193" s="3">
        <v>8590</v>
      </c>
      <c r="L193" s="18">
        <v>109.65856099730654</v>
      </c>
      <c r="M193" s="23">
        <v>0</v>
      </c>
      <c r="N193" s="23">
        <v>0</v>
      </c>
      <c r="O193" s="24" t="s">
        <v>2210</v>
      </c>
      <c r="P193" s="24">
        <v>9575.5</v>
      </c>
      <c r="Q193" s="24">
        <v>535.5</v>
      </c>
      <c r="R193" s="24">
        <v>264.5</v>
      </c>
      <c r="S193" s="24">
        <v>0</v>
      </c>
    </row>
    <row r="194" spans="1:19" x14ac:dyDescent="0.2">
      <c r="A194" s="108">
        <v>192</v>
      </c>
      <c r="B194" s="108" t="s">
        <v>3054</v>
      </c>
      <c r="C194" s="44">
        <v>8</v>
      </c>
      <c r="D194" s="108">
        <v>8075</v>
      </c>
      <c r="E194" s="108">
        <v>60</v>
      </c>
      <c r="F194" s="44">
        <v>100</v>
      </c>
      <c r="G194" s="49" t="s">
        <v>197</v>
      </c>
      <c r="H194" s="21" t="s">
        <v>3052</v>
      </c>
      <c r="I194" s="21">
        <v>0</v>
      </c>
      <c r="J194" s="21">
        <v>0</v>
      </c>
      <c r="K194" s="3">
        <v>8075</v>
      </c>
      <c r="L194" s="18">
        <v>116.61903789690601</v>
      </c>
      <c r="M194" s="23">
        <v>0</v>
      </c>
      <c r="N194" s="23">
        <v>0</v>
      </c>
      <c r="O194" s="24" t="s">
        <v>2210</v>
      </c>
      <c r="P194" s="24">
        <v>8960.2142857142862</v>
      </c>
      <c r="Q194" s="24">
        <v>434.78571428571382</v>
      </c>
      <c r="R194" s="24">
        <v>359.21428571428618</v>
      </c>
      <c r="S194" s="24">
        <v>0</v>
      </c>
    </row>
    <row r="195" spans="1:19" x14ac:dyDescent="0.2">
      <c r="A195" s="108">
        <v>193</v>
      </c>
      <c r="B195" s="108" t="s">
        <v>3055</v>
      </c>
      <c r="C195" s="44">
        <v>9</v>
      </c>
      <c r="D195" s="108">
        <v>6560</v>
      </c>
      <c r="E195" s="108">
        <v>40</v>
      </c>
      <c r="F195" s="44">
        <v>100</v>
      </c>
      <c r="G195" s="49" t="s">
        <v>197</v>
      </c>
      <c r="H195" s="21" t="s">
        <v>3052</v>
      </c>
      <c r="I195" s="21">
        <v>0</v>
      </c>
      <c r="J195" s="21">
        <v>0</v>
      </c>
      <c r="K195" s="3">
        <v>6560</v>
      </c>
      <c r="L195" s="18">
        <v>107.70329614269008</v>
      </c>
      <c r="M195" s="23">
        <v>0</v>
      </c>
      <c r="N195" s="23">
        <v>0</v>
      </c>
      <c r="O195" s="24" t="s">
        <v>2210</v>
      </c>
      <c r="P195" s="24">
        <v>7509.25</v>
      </c>
      <c r="Q195" s="24">
        <v>144.75</v>
      </c>
      <c r="R195" s="24">
        <v>248.25</v>
      </c>
      <c r="S195" s="24">
        <v>0</v>
      </c>
    </row>
    <row r="196" spans="1:19" x14ac:dyDescent="0.2">
      <c r="A196" s="108">
        <v>194</v>
      </c>
      <c r="B196" s="108" t="s">
        <v>3056</v>
      </c>
      <c r="C196" s="44">
        <v>10</v>
      </c>
      <c r="D196" s="108">
        <v>6090</v>
      </c>
      <c r="E196" s="108">
        <v>30</v>
      </c>
      <c r="F196" s="44">
        <v>100</v>
      </c>
      <c r="G196" s="49" t="s">
        <v>197</v>
      </c>
      <c r="H196" s="21" t="s">
        <v>3052</v>
      </c>
      <c r="I196" s="21">
        <v>0</v>
      </c>
      <c r="J196" s="21">
        <v>0</v>
      </c>
      <c r="K196" s="3">
        <v>6090</v>
      </c>
      <c r="L196" s="18">
        <v>104.4030650891055</v>
      </c>
      <c r="M196" s="23">
        <v>0</v>
      </c>
      <c r="N196" s="23">
        <v>0</v>
      </c>
      <c r="O196" s="24" t="s">
        <v>2210</v>
      </c>
      <c r="P196" s="24">
        <v>6960.166666666667</v>
      </c>
      <c r="Q196" s="24">
        <v>288.83333333333297</v>
      </c>
      <c r="R196" s="24">
        <v>282.16666666666703</v>
      </c>
      <c r="S196" s="24">
        <v>0</v>
      </c>
    </row>
    <row r="197" spans="1:19" x14ac:dyDescent="0.2">
      <c r="A197" s="108">
        <v>195</v>
      </c>
      <c r="B197" s="108" t="s">
        <v>3057</v>
      </c>
      <c r="C197" s="44">
        <v>11</v>
      </c>
      <c r="D197" s="108">
        <v>5485</v>
      </c>
      <c r="E197" s="108">
        <v>35</v>
      </c>
      <c r="F197" s="44">
        <v>100</v>
      </c>
      <c r="G197" s="49" t="s">
        <v>197</v>
      </c>
      <c r="H197" s="21" t="s">
        <v>3052</v>
      </c>
      <c r="I197" s="21">
        <v>0</v>
      </c>
      <c r="J197" s="21">
        <v>0</v>
      </c>
      <c r="K197" s="3">
        <v>5485</v>
      </c>
      <c r="L197" s="18">
        <v>105.94810050208545</v>
      </c>
      <c r="M197" s="23">
        <v>0</v>
      </c>
      <c r="N197" s="23">
        <v>0</v>
      </c>
      <c r="O197" s="24" t="s">
        <v>2210</v>
      </c>
      <c r="P197" s="24">
        <v>6308.875</v>
      </c>
      <c r="Q197" s="24">
        <v>178.125</v>
      </c>
      <c r="R197" s="24">
        <v>308.875</v>
      </c>
      <c r="S197" s="24">
        <v>0</v>
      </c>
    </row>
    <row r="198" spans="1:19" x14ac:dyDescent="0.2">
      <c r="A198" s="108">
        <v>196</v>
      </c>
      <c r="B198" s="108" t="s">
        <v>3058</v>
      </c>
      <c r="C198" s="44">
        <v>12</v>
      </c>
      <c r="D198" s="108">
        <v>5200</v>
      </c>
      <c r="E198" s="108">
        <v>40</v>
      </c>
      <c r="F198" s="44">
        <v>100</v>
      </c>
      <c r="G198" s="49" t="s">
        <v>197</v>
      </c>
      <c r="H198" s="21" t="s">
        <v>3052</v>
      </c>
      <c r="I198" s="21">
        <v>0</v>
      </c>
      <c r="J198" s="21">
        <v>0</v>
      </c>
      <c r="K198" s="3">
        <v>5200</v>
      </c>
      <c r="L198" s="18">
        <v>107.70329614269008</v>
      </c>
      <c r="M198" s="23">
        <v>0</v>
      </c>
      <c r="N198" s="23">
        <v>0</v>
      </c>
      <c r="O198" s="24" t="s">
        <v>2210</v>
      </c>
      <c r="P198" s="24">
        <v>6066</v>
      </c>
      <c r="Q198" s="24">
        <v>207</v>
      </c>
      <c r="R198" s="24">
        <v>401</v>
      </c>
      <c r="S198" s="24">
        <v>0</v>
      </c>
    </row>
    <row r="199" spans="1:19" x14ac:dyDescent="0.2">
      <c r="A199" s="108">
        <v>197</v>
      </c>
      <c r="B199" s="108" t="s">
        <v>3059</v>
      </c>
      <c r="C199" s="44">
        <v>13</v>
      </c>
      <c r="D199" s="108">
        <v>4260</v>
      </c>
      <c r="E199" s="108">
        <v>50</v>
      </c>
      <c r="F199" s="44">
        <v>100</v>
      </c>
      <c r="G199" s="49" t="s">
        <v>197</v>
      </c>
      <c r="H199" s="21" t="s">
        <v>3052</v>
      </c>
      <c r="I199" s="21">
        <v>0</v>
      </c>
      <c r="J199" s="21">
        <v>0</v>
      </c>
      <c r="K199" s="3">
        <v>4260</v>
      </c>
      <c r="L199" s="18">
        <v>111.80339887498948</v>
      </c>
      <c r="M199" s="23">
        <v>0</v>
      </c>
      <c r="N199" s="23">
        <v>0</v>
      </c>
      <c r="O199" s="24" t="s">
        <v>2210</v>
      </c>
      <c r="P199" s="24">
        <v>4784.416666666667</v>
      </c>
      <c r="Q199" s="24">
        <v>491.58333333333297</v>
      </c>
      <c r="R199" s="24">
        <v>338.41666666666703</v>
      </c>
      <c r="S199" s="24">
        <v>0</v>
      </c>
    </row>
    <row r="200" spans="1:19" x14ac:dyDescent="0.2">
      <c r="A200" s="108">
        <v>198</v>
      </c>
      <c r="B200" s="108" t="s">
        <v>3060</v>
      </c>
      <c r="C200" s="44">
        <v>14</v>
      </c>
      <c r="D200" s="108">
        <v>3815</v>
      </c>
      <c r="E200" s="108">
        <v>30</v>
      </c>
      <c r="F200" s="44">
        <v>100</v>
      </c>
      <c r="G200" s="49" t="s">
        <v>197</v>
      </c>
      <c r="H200" s="21" t="s">
        <v>3052</v>
      </c>
      <c r="I200" s="21">
        <v>0</v>
      </c>
      <c r="J200" s="21">
        <v>0</v>
      </c>
      <c r="K200" s="3">
        <v>3815</v>
      </c>
      <c r="L200" s="18">
        <v>104.4030650891055</v>
      </c>
      <c r="M200" s="23">
        <v>0</v>
      </c>
      <c r="N200" s="23">
        <v>0</v>
      </c>
      <c r="O200" s="24" t="s">
        <v>2210</v>
      </c>
      <c r="P200" s="24">
        <v>4222.666666666667</v>
      </c>
      <c r="Q200" s="24">
        <v>292.33333333333297</v>
      </c>
      <c r="R200" s="24">
        <v>314.66666666666703</v>
      </c>
      <c r="S200" s="24">
        <v>0</v>
      </c>
    </row>
    <row r="201" spans="1:19" x14ac:dyDescent="0.2">
      <c r="A201" s="108">
        <v>199</v>
      </c>
      <c r="B201" s="108" t="s">
        <v>3061</v>
      </c>
      <c r="C201" s="44">
        <v>15</v>
      </c>
      <c r="D201" s="108">
        <v>2910</v>
      </c>
      <c r="E201" s="108">
        <v>30</v>
      </c>
      <c r="F201" s="44">
        <v>100</v>
      </c>
      <c r="G201" s="49" t="s">
        <v>197</v>
      </c>
      <c r="H201" s="21" t="s">
        <v>3052</v>
      </c>
      <c r="I201" s="21">
        <v>0</v>
      </c>
      <c r="J201" s="21">
        <v>0</v>
      </c>
      <c r="K201" s="3">
        <v>2910</v>
      </c>
      <c r="L201" s="18">
        <v>104.4030650891055</v>
      </c>
      <c r="M201" s="23">
        <v>0</v>
      </c>
      <c r="N201" s="23">
        <v>0</v>
      </c>
      <c r="O201" s="24" t="s">
        <v>2210</v>
      </c>
      <c r="P201" s="24">
        <v>3072.75</v>
      </c>
      <c r="Q201" s="24">
        <v>269.25</v>
      </c>
      <c r="R201" s="24">
        <v>286.75</v>
      </c>
      <c r="S201" s="24">
        <v>0</v>
      </c>
    </row>
    <row r="202" spans="1:19" x14ac:dyDescent="0.2">
      <c r="A202" s="108">
        <v>200</v>
      </c>
      <c r="B202" s="108" t="s">
        <v>3062</v>
      </c>
      <c r="C202" s="44">
        <v>16</v>
      </c>
      <c r="D202" s="108">
        <v>2790</v>
      </c>
      <c r="E202" s="108">
        <v>30</v>
      </c>
      <c r="F202" s="44">
        <v>100</v>
      </c>
      <c r="G202" s="49" t="s">
        <v>197</v>
      </c>
      <c r="H202" s="21" t="s">
        <v>3052</v>
      </c>
      <c r="I202" s="21">
        <v>0</v>
      </c>
      <c r="J202" s="21">
        <v>0</v>
      </c>
      <c r="K202" s="3">
        <v>2790</v>
      </c>
      <c r="L202" s="18">
        <v>104.4030650891055</v>
      </c>
      <c r="M202" s="23">
        <v>0</v>
      </c>
      <c r="N202" s="23">
        <v>0</v>
      </c>
      <c r="O202" s="24" t="s">
        <v>2210</v>
      </c>
      <c r="P202" s="24">
        <v>2853.5</v>
      </c>
      <c r="Q202" s="24">
        <v>353.5</v>
      </c>
      <c r="R202" s="24">
        <v>116.5</v>
      </c>
      <c r="S202" s="24">
        <v>0</v>
      </c>
    </row>
    <row r="203" spans="1:19" x14ac:dyDescent="0.2">
      <c r="A203" s="108">
        <v>201</v>
      </c>
      <c r="B203" s="108" t="s">
        <v>3063</v>
      </c>
      <c r="C203" s="44">
        <v>17</v>
      </c>
      <c r="D203" s="108">
        <v>2460</v>
      </c>
      <c r="E203" s="108">
        <v>40</v>
      </c>
      <c r="F203" s="44">
        <v>100</v>
      </c>
      <c r="G203" s="49" t="s">
        <v>197</v>
      </c>
      <c r="H203" s="21" t="s">
        <v>3052</v>
      </c>
      <c r="I203" s="21">
        <v>0</v>
      </c>
      <c r="J203" s="21">
        <v>0</v>
      </c>
      <c r="K203" s="3">
        <v>2460</v>
      </c>
      <c r="L203" s="18">
        <v>107.70329614269008</v>
      </c>
      <c r="M203" s="23">
        <v>0</v>
      </c>
      <c r="N203" s="23">
        <v>0</v>
      </c>
      <c r="O203" s="24" t="s">
        <v>2210</v>
      </c>
      <c r="P203" s="24">
        <v>2549.75</v>
      </c>
      <c r="Q203" s="24">
        <v>211.25</v>
      </c>
      <c r="R203" s="24">
        <v>364.75</v>
      </c>
      <c r="S203" s="24">
        <v>0</v>
      </c>
    </row>
    <row r="204" spans="1:19" x14ac:dyDescent="0.2">
      <c r="A204" s="108">
        <v>202</v>
      </c>
      <c r="B204" s="108" t="s">
        <v>3064</v>
      </c>
      <c r="C204" s="44">
        <v>18</v>
      </c>
      <c r="D204" s="108">
        <v>1310</v>
      </c>
      <c r="E204" s="108">
        <v>25</v>
      </c>
      <c r="F204" s="44">
        <v>100</v>
      </c>
      <c r="G204" s="49" t="s">
        <v>197</v>
      </c>
      <c r="H204" s="21" t="s">
        <v>3052</v>
      </c>
      <c r="I204" s="21">
        <v>0</v>
      </c>
      <c r="J204" s="21">
        <v>0</v>
      </c>
      <c r="K204" s="3">
        <v>1310</v>
      </c>
      <c r="L204" s="18">
        <v>103.07764064044152</v>
      </c>
      <c r="M204" s="23">
        <v>0</v>
      </c>
      <c r="N204" s="23">
        <v>0</v>
      </c>
      <c r="O204" s="24" t="s">
        <v>2210</v>
      </c>
      <c r="P204" s="24">
        <v>1196.75</v>
      </c>
      <c r="Q204" s="24">
        <v>185.25</v>
      </c>
      <c r="R204" s="24">
        <v>221.75</v>
      </c>
      <c r="S204" s="24">
        <v>0</v>
      </c>
    </row>
    <row r="205" spans="1:19" x14ac:dyDescent="0.2">
      <c r="A205" s="108">
        <v>203</v>
      </c>
      <c r="B205" s="108" t="s">
        <v>3065</v>
      </c>
      <c r="C205" s="44">
        <v>19</v>
      </c>
      <c r="D205" s="108">
        <v>1140</v>
      </c>
      <c r="E205" s="108">
        <v>40</v>
      </c>
      <c r="F205" s="44">
        <v>100</v>
      </c>
      <c r="G205" s="49" t="s">
        <v>197</v>
      </c>
      <c r="H205" s="21" t="s">
        <v>3052</v>
      </c>
      <c r="I205" s="21">
        <v>0</v>
      </c>
      <c r="J205" s="21">
        <v>0</v>
      </c>
      <c r="K205" s="3">
        <v>1140</v>
      </c>
      <c r="L205" s="18">
        <v>107.70329614269008</v>
      </c>
      <c r="M205" s="23">
        <v>0</v>
      </c>
      <c r="N205" s="23">
        <v>0</v>
      </c>
      <c r="O205" s="24" t="s">
        <v>2210</v>
      </c>
      <c r="P205" s="24">
        <v>1098.166666666667</v>
      </c>
      <c r="Q205" s="24">
        <v>187.83333333333329</v>
      </c>
      <c r="R205" s="24">
        <v>298.16666666666669</v>
      </c>
      <c r="S205" s="24">
        <v>0</v>
      </c>
    </row>
    <row r="206" spans="1:19" x14ac:dyDescent="0.2">
      <c r="A206" s="108">
        <v>204</v>
      </c>
      <c r="B206" s="108" t="s">
        <v>3066</v>
      </c>
      <c r="C206" s="44">
        <v>20</v>
      </c>
      <c r="D206" s="108">
        <v>800</v>
      </c>
      <c r="E206" s="108">
        <v>30</v>
      </c>
      <c r="F206" s="44">
        <v>100</v>
      </c>
      <c r="G206" s="49" t="s">
        <v>197</v>
      </c>
      <c r="H206" s="21" t="s">
        <v>3052</v>
      </c>
      <c r="I206" s="21">
        <v>0</v>
      </c>
      <c r="J206" s="21">
        <v>0</v>
      </c>
      <c r="K206" s="3">
        <v>800</v>
      </c>
      <c r="L206" s="18">
        <v>104.4030650891055</v>
      </c>
      <c r="M206" s="23">
        <v>0</v>
      </c>
      <c r="N206" s="23">
        <v>0</v>
      </c>
      <c r="O206" s="24" t="s">
        <v>2210</v>
      </c>
      <c r="P206" s="24">
        <v>752.16666666666663</v>
      </c>
      <c r="Q206" s="24">
        <v>171.8333333333334</v>
      </c>
      <c r="R206" s="24">
        <v>196.1666666666666</v>
      </c>
      <c r="S206" s="24">
        <v>0</v>
      </c>
    </row>
    <row r="207" spans="1:19" x14ac:dyDescent="0.2">
      <c r="A207" s="108">
        <v>205</v>
      </c>
      <c r="B207" s="108" t="s">
        <v>632</v>
      </c>
      <c r="C207" s="44">
        <v>21</v>
      </c>
      <c r="D207" s="108">
        <v>8480</v>
      </c>
      <c r="E207" s="108">
        <v>40</v>
      </c>
      <c r="F207" s="44">
        <v>0</v>
      </c>
      <c r="G207" s="49" t="s">
        <v>197</v>
      </c>
      <c r="H207" s="21" t="s">
        <v>3052</v>
      </c>
      <c r="I207" s="21">
        <v>0</v>
      </c>
      <c r="J207" s="21">
        <v>0</v>
      </c>
      <c r="K207" s="3">
        <v>8480</v>
      </c>
      <c r="L207" s="18">
        <v>40</v>
      </c>
      <c r="M207" s="23">
        <v>0</v>
      </c>
      <c r="N207" s="23">
        <v>0</v>
      </c>
      <c r="O207" s="24" t="s">
        <v>2210</v>
      </c>
      <c r="P207" s="24">
        <v>9502.75</v>
      </c>
      <c r="Q207" s="24">
        <v>34.25</v>
      </c>
      <c r="R207" s="24">
        <v>59.75</v>
      </c>
      <c r="S207" s="24">
        <v>0</v>
      </c>
    </row>
    <row r="208" spans="1:19" x14ac:dyDescent="0.2">
      <c r="A208" s="108">
        <v>206</v>
      </c>
      <c r="B208" s="108" t="s">
        <v>631</v>
      </c>
      <c r="C208" s="44">
        <v>22</v>
      </c>
      <c r="D208" s="108">
        <v>7340</v>
      </c>
      <c r="E208" s="108">
        <v>40</v>
      </c>
      <c r="F208" s="44">
        <v>0</v>
      </c>
      <c r="G208" s="49" t="s">
        <v>197</v>
      </c>
      <c r="H208" s="21" t="s">
        <v>3052</v>
      </c>
      <c r="I208" s="21">
        <v>0</v>
      </c>
      <c r="J208" s="21">
        <v>0</v>
      </c>
      <c r="K208" s="3">
        <v>7340</v>
      </c>
      <c r="L208" s="18">
        <v>40</v>
      </c>
      <c r="M208" s="23">
        <v>0</v>
      </c>
      <c r="N208" s="23">
        <v>0</v>
      </c>
      <c r="O208" s="24" t="s">
        <v>2210</v>
      </c>
      <c r="P208" s="24">
        <v>8123</v>
      </c>
      <c r="Q208" s="24">
        <v>166</v>
      </c>
      <c r="R208" s="24">
        <v>100</v>
      </c>
      <c r="S208" s="24">
        <v>0</v>
      </c>
    </row>
    <row r="209" spans="1:19" x14ac:dyDescent="0.2">
      <c r="A209" s="108">
        <v>207</v>
      </c>
      <c r="B209" s="108" t="s">
        <v>2775</v>
      </c>
      <c r="C209" s="44">
        <v>23</v>
      </c>
      <c r="D209" s="108">
        <v>1760</v>
      </c>
      <c r="E209" s="108">
        <v>30</v>
      </c>
      <c r="F209" s="44">
        <v>0</v>
      </c>
      <c r="G209" s="49">
        <v>-26.52</v>
      </c>
      <c r="H209" s="21" t="s">
        <v>196</v>
      </c>
      <c r="I209" s="21">
        <v>0</v>
      </c>
      <c r="J209" s="21">
        <v>0</v>
      </c>
      <c r="K209" s="3">
        <v>1760</v>
      </c>
      <c r="L209" s="18">
        <v>30</v>
      </c>
      <c r="M209" s="23">
        <v>0</v>
      </c>
      <c r="N209" s="23">
        <v>0</v>
      </c>
      <c r="O209" s="24" t="s">
        <v>2210</v>
      </c>
      <c r="P209" s="24">
        <v>1663</v>
      </c>
      <c r="Q209" s="24">
        <v>53</v>
      </c>
      <c r="R209" s="24">
        <v>93</v>
      </c>
      <c r="S209" s="24">
        <v>0</v>
      </c>
    </row>
    <row r="210" spans="1:19" x14ac:dyDescent="0.2">
      <c r="A210" s="108">
        <v>208</v>
      </c>
      <c r="B210" s="108" t="s">
        <v>3067</v>
      </c>
      <c r="C210" s="44">
        <v>24</v>
      </c>
      <c r="D210" s="108">
        <v>3610</v>
      </c>
      <c r="E210" s="108">
        <v>35</v>
      </c>
      <c r="F210" s="44">
        <v>0</v>
      </c>
      <c r="G210" s="49">
        <v>-24.39</v>
      </c>
      <c r="H210" s="21" t="s">
        <v>196</v>
      </c>
      <c r="I210" s="21">
        <v>0</v>
      </c>
      <c r="J210" s="21">
        <v>0</v>
      </c>
      <c r="K210" s="3">
        <v>3610</v>
      </c>
      <c r="L210" s="18">
        <v>35</v>
      </c>
      <c r="M210" s="23">
        <v>0</v>
      </c>
      <c r="N210" s="23">
        <v>0</v>
      </c>
      <c r="O210" s="24" t="s">
        <v>2210</v>
      </c>
      <c r="P210" s="24">
        <v>3931.75</v>
      </c>
      <c r="Q210" s="24">
        <v>143.25</v>
      </c>
      <c r="R210" s="24">
        <v>99.75</v>
      </c>
      <c r="S210" s="24">
        <v>0</v>
      </c>
    </row>
    <row r="211" spans="1:19" x14ac:dyDescent="0.2">
      <c r="A211" s="108">
        <v>209</v>
      </c>
      <c r="B211" s="108" t="s">
        <v>3068</v>
      </c>
      <c r="C211" s="44">
        <v>25</v>
      </c>
      <c r="D211" s="108">
        <v>4550</v>
      </c>
      <c r="E211" s="108">
        <v>40</v>
      </c>
      <c r="F211" s="44">
        <v>0</v>
      </c>
      <c r="G211" s="49" t="s">
        <v>115</v>
      </c>
      <c r="H211" s="21" t="s">
        <v>196</v>
      </c>
      <c r="I211" s="21">
        <v>0</v>
      </c>
      <c r="J211" s="21">
        <v>0</v>
      </c>
      <c r="K211" s="3">
        <v>4550</v>
      </c>
      <c r="L211" s="18">
        <v>40</v>
      </c>
      <c r="M211" s="23">
        <v>0</v>
      </c>
      <c r="N211" s="23">
        <v>0</v>
      </c>
      <c r="O211" s="24" t="s">
        <v>2210</v>
      </c>
      <c r="P211" s="24">
        <v>5178.333333333333</v>
      </c>
      <c r="Q211" s="24">
        <v>254.666666666667</v>
      </c>
      <c r="R211" s="24">
        <v>129.333333333333</v>
      </c>
      <c r="S211" s="24">
        <v>0</v>
      </c>
    </row>
    <row r="212" spans="1:19" x14ac:dyDescent="0.2">
      <c r="A212" s="108">
        <v>210</v>
      </c>
      <c r="B212" s="108" t="s">
        <v>3069</v>
      </c>
      <c r="C212" s="44">
        <v>26</v>
      </c>
      <c r="D212" s="108">
        <v>5260</v>
      </c>
      <c r="E212" s="108">
        <v>35</v>
      </c>
      <c r="F212" s="44">
        <v>0</v>
      </c>
      <c r="G212" s="49">
        <v>-24.46</v>
      </c>
      <c r="H212" s="21" t="s">
        <v>196</v>
      </c>
      <c r="I212" s="21">
        <v>0</v>
      </c>
      <c r="J212" s="21">
        <v>0</v>
      </c>
      <c r="K212" s="3">
        <v>5260</v>
      </c>
      <c r="L212" s="18">
        <v>35</v>
      </c>
      <c r="M212" s="23">
        <v>0</v>
      </c>
      <c r="N212" s="23">
        <v>0</v>
      </c>
      <c r="O212" s="24" t="s">
        <v>2210</v>
      </c>
      <c r="P212" s="24">
        <v>6052</v>
      </c>
      <c r="Q212" s="24">
        <v>127</v>
      </c>
      <c r="R212" s="24">
        <v>119</v>
      </c>
      <c r="S212" s="24">
        <v>0</v>
      </c>
    </row>
    <row r="213" spans="1:19" x14ac:dyDescent="0.2">
      <c r="A213" s="108">
        <v>211</v>
      </c>
      <c r="B213" s="108" t="s">
        <v>3070</v>
      </c>
      <c r="C213" s="44">
        <v>27</v>
      </c>
      <c r="D213" s="108">
        <v>7350</v>
      </c>
      <c r="E213" s="108">
        <v>50</v>
      </c>
      <c r="F213" s="44">
        <v>0</v>
      </c>
      <c r="G213" s="49">
        <v>-1.5</v>
      </c>
      <c r="H213" s="21" t="s">
        <v>196</v>
      </c>
      <c r="I213" s="21">
        <v>0</v>
      </c>
      <c r="J213" s="21">
        <v>0</v>
      </c>
      <c r="K213" s="3">
        <v>7350</v>
      </c>
      <c r="L213" s="18">
        <v>50</v>
      </c>
      <c r="M213" s="23">
        <v>0</v>
      </c>
      <c r="N213" s="23">
        <v>0</v>
      </c>
      <c r="O213" s="24" t="s">
        <v>2210</v>
      </c>
      <c r="P213" s="24">
        <v>8123.333333333333</v>
      </c>
      <c r="Q213" s="24">
        <v>194.666666666667</v>
      </c>
      <c r="R213" s="24">
        <v>99.33333333333303</v>
      </c>
      <c r="S213" s="24">
        <v>0</v>
      </c>
    </row>
    <row r="214" spans="1:19" x14ac:dyDescent="0.2">
      <c r="A214" s="108">
        <v>212</v>
      </c>
      <c r="B214" s="108" t="s">
        <v>314</v>
      </c>
      <c r="C214" s="44">
        <v>28</v>
      </c>
      <c r="D214" s="108">
        <v>9575</v>
      </c>
      <c r="E214" s="108">
        <v>60</v>
      </c>
      <c r="F214" s="44">
        <v>0</v>
      </c>
      <c r="G214" s="49" t="s">
        <v>197</v>
      </c>
      <c r="H214" s="21" t="s">
        <v>3052</v>
      </c>
      <c r="I214" s="21">
        <v>0</v>
      </c>
      <c r="J214" s="21">
        <v>0</v>
      </c>
      <c r="K214" s="3">
        <v>9575</v>
      </c>
      <c r="L214" s="18">
        <v>60</v>
      </c>
      <c r="M214" s="23">
        <v>0</v>
      </c>
      <c r="N214" s="23">
        <v>0</v>
      </c>
      <c r="O214" s="24" t="s">
        <v>2210</v>
      </c>
      <c r="P214" s="24">
        <v>10271</v>
      </c>
      <c r="Q214" s="24">
        <v>234</v>
      </c>
      <c r="R214" s="24">
        <v>170</v>
      </c>
      <c r="S214" s="24">
        <v>0</v>
      </c>
    </row>
    <row r="215" spans="1:19" x14ac:dyDescent="0.2">
      <c r="A215" s="108">
        <v>213</v>
      </c>
      <c r="B215" s="108" t="s">
        <v>319</v>
      </c>
      <c r="C215" s="44">
        <v>29</v>
      </c>
      <c r="D215" s="108">
        <v>8830</v>
      </c>
      <c r="E215" s="108">
        <v>50</v>
      </c>
      <c r="F215" s="44">
        <v>0</v>
      </c>
      <c r="G215" s="49" t="s">
        <v>197</v>
      </c>
      <c r="H215" s="21" t="s">
        <v>3052</v>
      </c>
      <c r="I215" s="21">
        <v>0</v>
      </c>
      <c r="J215" s="21">
        <v>0</v>
      </c>
      <c r="K215" s="3">
        <v>8830</v>
      </c>
      <c r="L215" s="18">
        <v>50</v>
      </c>
      <c r="M215" s="23">
        <v>0</v>
      </c>
      <c r="N215" s="23">
        <v>0</v>
      </c>
      <c r="O215" s="24" t="s">
        <v>2210</v>
      </c>
      <c r="P215" s="24">
        <v>9952</v>
      </c>
      <c r="Q215" s="24">
        <v>203</v>
      </c>
      <c r="R215" s="24">
        <v>262</v>
      </c>
      <c r="S215" s="24">
        <v>0</v>
      </c>
    </row>
    <row r="216" spans="1:19" x14ac:dyDescent="0.2">
      <c r="A216" s="108">
        <v>214</v>
      </c>
      <c r="B216" s="108" t="s">
        <v>321</v>
      </c>
      <c r="C216" s="44">
        <v>30</v>
      </c>
      <c r="D216" s="108">
        <v>9040</v>
      </c>
      <c r="E216" s="108">
        <v>60</v>
      </c>
      <c r="F216" s="44">
        <v>0</v>
      </c>
      <c r="G216" s="49" t="s">
        <v>197</v>
      </c>
      <c r="H216" s="21" t="s">
        <v>3052</v>
      </c>
      <c r="I216" s="21">
        <v>0</v>
      </c>
      <c r="J216" s="21">
        <v>0</v>
      </c>
      <c r="K216" s="3">
        <v>9040</v>
      </c>
      <c r="L216" s="18">
        <v>60</v>
      </c>
      <c r="M216" s="23">
        <v>0</v>
      </c>
      <c r="N216" s="23">
        <v>0</v>
      </c>
      <c r="O216" s="24" t="s">
        <v>2210</v>
      </c>
      <c r="P216" s="24">
        <v>10215</v>
      </c>
      <c r="Q216" s="24">
        <v>154</v>
      </c>
      <c r="R216" s="24">
        <v>300</v>
      </c>
      <c r="S216" s="24">
        <v>0</v>
      </c>
    </row>
    <row r="217" spans="1:19" x14ac:dyDescent="0.2">
      <c r="A217" s="108">
        <v>215</v>
      </c>
      <c r="B217" s="108" t="s">
        <v>322</v>
      </c>
      <c r="C217" s="44">
        <v>31</v>
      </c>
      <c r="D217" s="108">
        <v>8340</v>
      </c>
      <c r="E217" s="108">
        <v>50</v>
      </c>
      <c r="F217" s="44">
        <v>0</v>
      </c>
      <c r="G217" s="49" t="s">
        <v>197</v>
      </c>
      <c r="H217" s="21" t="s">
        <v>3052</v>
      </c>
      <c r="I217" s="21">
        <v>0</v>
      </c>
      <c r="J217" s="21">
        <v>0</v>
      </c>
      <c r="K217" s="3">
        <v>8340</v>
      </c>
      <c r="L217" s="18">
        <v>50</v>
      </c>
      <c r="M217" s="23">
        <v>0</v>
      </c>
      <c r="N217" s="23">
        <v>0</v>
      </c>
      <c r="O217" s="24" t="s">
        <v>2210</v>
      </c>
      <c r="P217" s="24">
        <v>9375.3333333333339</v>
      </c>
      <c r="Q217" s="24">
        <v>102.6666666666661</v>
      </c>
      <c r="R217" s="24">
        <v>233.33333333333391</v>
      </c>
      <c r="S217" s="24">
        <v>0</v>
      </c>
    </row>
    <row r="218" spans="1:19" x14ac:dyDescent="0.2">
      <c r="A218" s="108">
        <v>216</v>
      </c>
      <c r="B218" s="108" t="s">
        <v>323</v>
      </c>
      <c r="C218" s="44">
        <v>32</v>
      </c>
      <c r="D218" s="108">
        <v>5730</v>
      </c>
      <c r="E218" s="108">
        <v>40</v>
      </c>
      <c r="F218" s="44">
        <v>0</v>
      </c>
      <c r="G218" s="49" t="s">
        <v>197</v>
      </c>
      <c r="H218" s="21" t="s">
        <v>3052</v>
      </c>
      <c r="I218" s="21">
        <v>0</v>
      </c>
      <c r="J218" s="21">
        <v>0</v>
      </c>
      <c r="K218" s="3">
        <v>5730</v>
      </c>
      <c r="L218" s="18">
        <v>40</v>
      </c>
      <c r="M218" s="23">
        <v>0</v>
      </c>
      <c r="N218" s="23">
        <v>0</v>
      </c>
      <c r="O218" s="24" t="s">
        <v>2210</v>
      </c>
      <c r="P218" s="24">
        <v>6491.25</v>
      </c>
      <c r="Q218" s="24">
        <v>144.75</v>
      </c>
      <c r="R218" s="24">
        <v>83.25</v>
      </c>
      <c r="S218" s="24">
        <v>0</v>
      </c>
    </row>
    <row r="219" spans="1:19" x14ac:dyDescent="0.2">
      <c r="A219" s="108">
        <v>217</v>
      </c>
      <c r="B219" s="108" t="s">
        <v>324</v>
      </c>
      <c r="C219" s="44">
        <v>33</v>
      </c>
      <c r="D219" s="108">
        <v>5340</v>
      </c>
      <c r="E219" s="108">
        <v>40</v>
      </c>
      <c r="F219" s="44">
        <v>0</v>
      </c>
      <c r="G219" s="49" t="s">
        <v>197</v>
      </c>
      <c r="H219" s="21" t="s">
        <v>3052</v>
      </c>
      <c r="I219" s="21">
        <v>0</v>
      </c>
      <c r="J219" s="21">
        <v>0</v>
      </c>
      <c r="K219" s="3">
        <v>5340</v>
      </c>
      <c r="L219" s="18">
        <v>40</v>
      </c>
      <c r="M219" s="23">
        <v>0</v>
      </c>
      <c r="N219" s="23">
        <v>0</v>
      </c>
      <c r="O219" s="24" t="s">
        <v>2210</v>
      </c>
      <c r="P219" s="24">
        <v>6103.875</v>
      </c>
      <c r="Q219" s="24">
        <v>167.125</v>
      </c>
      <c r="R219" s="24">
        <v>104.875</v>
      </c>
      <c r="S219" s="24">
        <v>0</v>
      </c>
    </row>
    <row r="220" spans="1:19" x14ac:dyDescent="0.2">
      <c r="A220" s="108">
        <v>218</v>
      </c>
      <c r="B220" s="108" t="s">
        <v>325</v>
      </c>
      <c r="C220" s="44">
        <v>34</v>
      </c>
      <c r="D220" s="108">
        <v>8450</v>
      </c>
      <c r="E220" s="108">
        <v>40</v>
      </c>
      <c r="F220" s="44">
        <v>0</v>
      </c>
      <c r="G220" s="49" t="s">
        <v>197</v>
      </c>
      <c r="H220" s="21" t="s">
        <v>3052</v>
      </c>
      <c r="I220" s="21">
        <v>0</v>
      </c>
      <c r="J220" s="21">
        <v>0</v>
      </c>
      <c r="K220" s="3">
        <v>8450</v>
      </c>
      <c r="L220" s="18">
        <v>40</v>
      </c>
      <c r="M220" s="23">
        <v>0</v>
      </c>
      <c r="N220" s="23">
        <v>0</v>
      </c>
      <c r="O220" s="24" t="s">
        <v>2210</v>
      </c>
      <c r="P220" s="24">
        <v>9497.75</v>
      </c>
      <c r="Q220" s="24">
        <v>37.25</v>
      </c>
      <c r="R220" s="24">
        <v>165.75</v>
      </c>
      <c r="S220" s="24">
        <v>0</v>
      </c>
    </row>
    <row r="221" spans="1:19" x14ac:dyDescent="0.2">
      <c r="A221" s="108">
        <v>219</v>
      </c>
      <c r="B221" s="108" t="s">
        <v>327</v>
      </c>
      <c r="C221" s="44">
        <v>35</v>
      </c>
      <c r="D221" s="108">
        <v>5510</v>
      </c>
      <c r="E221" s="108">
        <v>40</v>
      </c>
      <c r="F221" s="44">
        <v>0</v>
      </c>
      <c r="G221" s="49" t="s">
        <v>197</v>
      </c>
      <c r="H221" s="21" t="s">
        <v>3052</v>
      </c>
      <c r="I221" s="21">
        <v>0</v>
      </c>
      <c r="J221" s="21">
        <v>0</v>
      </c>
      <c r="K221" s="3">
        <v>5510</v>
      </c>
      <c r="L221" s="18">
        <v>40</v>
      </c>
      <c r="M221" s="23">
        <v>0</v>
      </c>
      <c r="N221" s="23">
        <v>0</v>
      </c>
      <c r="O221" s="24" t="s">
        <v>2210</v>
      </c>
      <c r="P221" s="24">
        <v>6339.5</v>
      </c>
      <c r="Q221" s="24">
        <v>55.5</v>
      </c>
      <c r="R221" s="24">
        <v>126.5</v>
      </c>
      <c r="S221" s="24">
        <v>0</v>
      </c>
    </row>
    <row r="222" spans="1:19" x14ac:dyDescent="0.2">
      <c r="A222" s="108">
        <v>220</v>
      </c>
      <c r="B222" s="108" t="s">
        <v>329</v>
      </c>
      <c r="C222" s="44">
        <v>36</v>
      </c>
      <c r="D222" s="108">
        <v>2265</v>
      </c>
      <c r="E222" s="108">
        <v>40</v>
      </c>
      <c r="F222" s="44">
        <v>0</v>
      </c>
      <c r="G222" s="49" t="s">
        <v>197</v>
      </c>
      <c r="H222" s="21" t="s">
        <v>3052</v>
      </c>
      <c r="I222" s="21">
        <v>0</v>
      </c>
      <c r="J222" s="21">
        <v>0</v>
      </c>
      <c r="K222" s="3">
        <v>2265</v>
      </c>
      <c r="L222" s="18">
        <v>40</v>
      </c>
      <c r="M222" s="23">
        <v>0</v>
      </c>
      <c r="N222" s="23">
        <v>0</v>
      </c>
      <c r="O222" s="24" t="s">
        <v>2210</v>
      </c>
      <c r="P222" s="24">
        <v>2242.5</v>
      </c>
      <c r="Q222" s="24">
        <v>105.5</v>
      </c>
      <c r="R222" s="24">
        <v>90.5</v>
      </c>
      <c r="S222" s="24">
        <v>0</v>
      </c>
    </row>
    <row r="223" spans="1:19" x14ac:dyDescent="0.2">
      <c r="A223" s="108">
        <v>221</v>
      </c>
      <c r="B223" s="108" t="s">
        <v>367</v>
      </c>
      <c r="C223" s="44">
        <v>37</v>
      </c>
      <c r="D223" s="108">
        <v>10510</v>
      </c>
      <c r="E223" s="108">
        <v>60</v>
      </c>
      <c r="F223" s="44">
        <v>0</v>
      </c>
      <c r="G223" s="49" t="s">
        <v>197</v>
      </c>
      <c r="H223" s="21" t="s">
        <v>3052</v>
      </c>
      <c r="I223" s="21">
        <v>0</v>
      </c>
      <c r="J223" s="21">
        <v>0</v>
      </c>
      <c r="K223" s="3">
        <v>10510</v>
      </c>
      <c r="L223" s="18">
        <v>60</v>
      </c>
      <c r="M223" s="23">
        <v>0</v>
      </c>
      <c r="N223" s="23">
        <v>0</v>
      </c>
      <c r="O223" s="24" t="s">
        <v>2210</v>
      </c>
      <c r="P223" s="24">
        <v>12532</v>
      </c>
      <c r="Q223" s="24">
        <v>163</v>
      </c>
      <c r="R223" s="24">
        <v>427</v>
      </c>
      <c r="S223" s="24">
        <v>0</v>
      </c>
    </row>
    <row r="224" spans="1:19" x14ac:dyDescent="0.2">
      <c r="A224" s="108">
        <v>222</v>
      </c>
      <c r="B224" s="108" t="s">
        <v>2264</v>
      </c>
      <c r="C224" s="44">
        <v>38</v>
      </c>
      <c r="D224" s="108">
        <v>9838</v>
      </c>
      <c r="E224" s="108">
        <v>55</v>
      </c>
      <c r="F224" s="44">
        <v>0</v>
      </c>
      <c r="G224" s="49" t="s">
        <v>197</v>
      </c>
      <c r="H224" s="21" t="s">
        <v>3052</v>
      </c>
      <c r="I224" s="21">
        <v>0</v>
      </c>
      <c r="J224" s="21">
        <v>0</v>
      </c>
      <c r="K224" s="3">
        <v>9838</v>
      </c>
      <c r="L224" s="18">
        <v>55</v>
      </c>
      <c r="M224" s="23">
        <v>0</v>
      </c>
      <c r="N224" s="23">
        <v>0</v>
      </c>
      <c r="O224" s="24" t="s">
        <v>2210</v>
      </c>
      <c r="P224" s="24">
        <v>11235.5</v>
      </c>
      <c r="Q224" s="24">
        <v>159.5</v>
      </c>
      <c r="R224" s="24">
        <v>58.5</v>
      </c>
      <c r="S224" s="24">
        <v>0</v>
      </c>
    </row>
    <row r="225" spans="1:19" x14ac:dyDescent="0.2">
      <c r="A225" s="108">
        <v>223</v>
      </c>
      <c r="B225" s="108" t="s">
        <v>330</v>
      </c>
      <c r="C225" s="44">
        <v>39</v>
      </c>
      <c r="D225" s="108">
        <v>9838</v>
      </c>
      <c r="E225" s="108">
        <v>55</v>
      </c>
      <c r="F225" s="44">
        <v>0</v>
      </c>
      <c r="G225" s="49" t="s">
        <v>197</v>
      </c>
      <c r="H225" s="21" t="s">
        <v>3052</v>
      </c>
      <c r="I225" s="21">
        <v>0</v>
      </c>
      <c r="J225" s="21">
        <v>0</v>
      </c>
      <c r="K225" s="3">
        <v>9838</v>
      </c>
      <c r="L225" s="18">
        <v>55</v>
      </c>
      <c r="M225" s="23">
        <v>0</v>
      </c>
      <c r="N225" s="23">
        <v>0</v>
      </c>
      <c r="O225" s="24" t="s">
        <v>2210</v>
      </c>
      <c r="P225" s="24">
        <v>11235.5</v>
      </c>
      <c r="Q225" s="24">
        <v>159.5</v>
      </c>
      <c r="R225" s="24">
        <v>58.5</v>
      </c>
      <c r="S225" s="24">
        <v>0</v>
      </c>
    </row>
    <row r="226" spans="1:19" x14ac:dyDescent="0.2">
      <c r="A226" s="108">
        <v>224</v>
      </c>
      <c r="B226" s="108" t="s">
        <v>333</v>
      </c>
      <c r="C226" s="44">
        <v>40</v>
      </c>
      <c r="D226" s="108">
        <v>9624</v>
      </c>
      <c r="E226" s="108">
        <v>48</v>
      </c>
      <c r="F226" s="44">
        <v>0</v>
      </c>
      <c r="G226" s="49" t="s">
        <v>197</v>
      </c>
      <c r="H226" s="21" t="s">
        <v>3052</v>
      </c>
      <c r="I226" s="21">
        <v>0</v>
      </c>
      <c r="J226" s="21">
        <v>0</v>
      </c>
      <c r="K226" s="3">
        <v>9624</v>
      </c>
      <c r="L226" s="18">
        <v>48</v>
      </c>
      <c r="M226" s="23">
        <v>0</v>
      </c>
      <c r="N226" s="23">
        <v>0</v>
      </c>
      <c r="O226" s="24" t="s">
        <v>2210</v>
      </c>
      <c r="P226" s="24">
        <v>10991.875</v>
      </c>
      <c r="Q226" s="24">
        <v>188.125</v>
      </c>
      <c r="R226" s="24">
        <v>219.875</v>
      </c>
      <c r="S226" s="24">
        <v>0</v>
      </c>
    </row>
    <row r="227" spans="1:19" x14ac:dyDescent="0.2">
      <c r="A227" s="108">
        <v>225</v>
      </c>
      <c r="B227" s="108" t="s">
        <v>335</v>
      </c>
      <c r="C227" s="44">
        <v>41</v>
      </c>
      <c r="D227" s="108">
        <v>4460</v>
      </c>
      <c r="E227" s="108">
        <v>37</v>
      </c>
      <c r="F227" s="44">
        <v>0</v>
      </c>
      <c r="G227" s="49" t="s">
        <v>197</v>
      </c>
      <c r="H227" s="21" t="s">
        <v>3052</v>
      </c>
      <c r="I227" s="21">
        <v>0</v>
      </c>
      <c r="J227" s="21">
        <v>0</v>
      </c>
      <c r="K227" s="3">
        <v>4460</v>
      </c>
      <c r="L227" s="18">
        <v>37</v>
      </c>
      <c r="M227" s="23">
        <v>0</v>
      </c>
      <c r="N227" s="23">
        <v>0</v>
      </c>
      <c r="O227" s="24" t="s">
        <v>2210</v>
      </c>
      <c r="P227" s="24">
        <v>5096.125</v>
      </c>
      <c r="Q227" s="24">
        <v>195.875</v>
      </c>
      <c r="R227" s="24">
        <v>177.125</v>
      </c>
      <c r="S227" s="24">
        <v>0</v>
      </c>
    </row>
    <row r="228" spans="1:19" x14ac:dyDescent="0.2">
      <c r="A228" s="108">
        <v>226</v>
      </c>
      <c r="B228" s="108" t="s">
        <v>337</v>
      </c>
      <c r="C228" s="44">
        <v>42</v>
      </c>
      <c r="D228" s="108">
        <v>7123</v>
      </c>
      <c r="E228" s="108">
        <v>41</v>
      </c>
      <c r="F228" s="44">
        <v>0</v>
      </c>
      <c r="G228" s="49" t="s">
        <v>197</v>
      </c>
      <c r="H228" s="21" t="s">
        <v>3052</v>
      </c>
      <c r="I228" s="21">
        <v>0</v>
      </c>
      <c r="J228" s="21">
        <v>0</v>
      </c>
      <c r="K228" s="3">
        <v>7123</v>
      </c>
      <c r="L228" s="18">
        <v>41</v>
      </c>
      <c r="M228" s="23">
        <v>0</v>
      </c>
      <c r="N228" s="23">
        <v>0</v>
      </c>
      <c r="O228" s="24" t="s">
        <v>2210</v>
      </c>
      <c r="P228" s="24">
        <v>7917.75</v>
      </c>
      <c r="Q228" s="24">
        <v>100.25</v>
      </c>
      <c r="R228" s="24">
        <v>58.75</v>
      </c>
      <c r="S228" s="24">
        <v>0</v>
      </c>
    </row>
    <row r="229" spans="1:19" x14ac:dyDescent="0.2">
      <c r="A229" s="108">
        <v>227</v>
      </c>
      <c r="B229" s="108" t="s">
        <v>339</v>
      </c>
      <c r="C229" s="44">
        <v>43</v>
      </c>
      <c r="D229" s="108">
        <v>9719</v>
      </c>
      <c r="E229" s="108">
        <v>53</v>
      </c>
      <c r="F229" s="44">
        <v>0</v>
      </c>
      <c r="G229" s="49" t="s">
        <v>197</v>
      </c>
      <c r="H229" s="21" t="s">
        <v>3052</v>
      </c>
      <c r="I229" s="21">
        <v>0</v>
      </c>
      <c r="J229" s="21">
        <v>0</v>
      </c>
      <c r="K229" s="3">
        <v>9719</v>
      </c>
      <c r="L229" s="18">
        <v>53</v>
      </c>
      <c r="M229" s="23">
        <v>0</v>
      </c>
      <c r="N229" s="23">
        <v>0</v>
      </c>
      <c r="O229" s="24" t="s">
        <v>2210</v>
      </c>
      <c r="P229" s="24">
        <v>11147</v>
      </c>
      <c r="Q229" s="24">
        <v>96</v>
      </c>
      <c r="R229" s="24">
        <v>338</v>
      </c>
      <c r="S229" s="24">
        <v>0</v>
      </c>
    </row>
    <row r="230" spans="1:19" x14ac:dyDescent="0.2">
      <c r="A230" s="108">
        <v>228</v>
      </c>
      <c r="B230" s="108" t="s">
        <v>341</v>
      </c>
      <c r="C230" s="44">
        <v>44</v>
      </c>
      <c r="D230" s="108">
        <v>5689</v>
      </c>
      <c r="E230" s="108">
        <v>35</v>
      </c>
      <c r="F230" s="44">
        <v>0</v>
      </c>
      <c r="G230" s="49" t="s">
        <v>197</v>
      </c>
      <c r="H230" s="21" t="s">
        <v>3052</v>
      </c>
      <c r="I230" s="21">
        <v>0</v>
      </c>
      <c r="J230" s="21">
        <v>0</v>
      </c>
      <c r="K230" s="3">
        <v>5689</v>
      </c>
      <c r="L230" s="18">
        <v>35</v>
      </c>
      <c r="M230" s="23">
        <v>0</v>
      </c>
      <c r="N230" s="23">
        <v>0</v>
      </c>
      <c r="O230" s="24" t="s">
        <v>2210</v>
      </c>
      <c r="P230" s="24">
        <v>6440.75</v>
      </c>
      <c r="Q230" s="24">
        <v>179.25</v>
      </c>
      <c r="R230" s="24">
        <v>44.75</v>
      </c>
      <c r="S230" s="24">
        <v>0</v>
      </c>
    </row>
    <row r="231" spans="1:19" x14ac:dyDescent="0.2">
      <c r="A231" s="108">
        <v>229</v>
      </c>
      <c r="B231" s="108" t="s">
        <v>343</v>
      </c>
      <c r="C231" s="44">
        <v>45</v>
      </c>
      <c r="D231" s="108">
        <v>7238</v>
      </c>
      <c r="E231" s="108">
        <v>42</v>
      </c>
      <c r="F231" s="44">
        <v>0</v>
      </c>
      <c r="G231" s="49" t="s">
        <v>197</v>
      </c>
      <c r="H231" s="21" t="s">
        <v>3052</v>
      </c>
      <c r="I231" s="21">
        <v>0</v>
      </c>
      <c r="J231" s="21">
        <v>0</v>
      </c>
      <c r="K231" s="3">
        <v>7238</v>
      </c>
      <c r="L231" s="18">
        <v>42</v>
      </c>
      <c r="M231" s="23">
        <v>0</v>
      </c>
      <c r="N231" s="23">
        <v>0</v>
      </c>
      <c r="O231" s="24" t="s">
        <v>2210</v>
      </c>
      <c r="P231" s="24">
        <v>8066.5</v>
      </c>
      <c r="Q231" s="24">
        <v>103.5</v>
      </c>
      <c r="R231" s="24">
        <v>96.5</v>
      </c>
      <c r="S231" s="24">
        <v>0</v>
      </c>
    </row>
    <row r="232" spans="1:19" x14ac:dyDescent="0.2">
      <c r="A232" s="108">
        <v>230</v>
      </c>
      <c r="B232" s="108" t="s">
        <v>2314</v>
      </c>
      <c r="C232" s="44">
        <v>46</v>
      </c>
      <c r="D232" s="108">
        <v>7238</v>
      </c>
      <c r="E232" s="108">
        <v>42</v>
      </c>
      <c r="F232" s="44">
        <v>0</v>
      </c>
      <c r="G232" s="49" t="s">
        <v>197</v>
      </c>
      <c r="H232" s="21" t="s">
        <v>3052</v>
      </c>
      <c r="I232" s="21">
        <v>0</v>
      </c>
      <c r="J232" s="21">
        <v>0</v>
      </c>
      <c r="K232" s="3">
        <v>7238</v>
      </c>
      <c r="L232" s="18">
        <v>42</v>
      </c>
      <c r="M232" s="23">
        <v>0</v>
      </c>
      <c r="N232" s="23">
        <v>0</v>
      </c>
      <c r="O232" s="24" t="s">
        <v>2210</v>
      </c>
      <c r="P232" s="24">
        <v>8066.5</v>
      </c>
      <c r="Q232" s="24">
        <v>103.5</v>
      </c>
      <c r="R232" s="24">
        <v>96.5</v>
      </c>
      <c r="S232" s="24">
        <v>0</v>
      </c>
    </row>
    <row r="233" spans="1:19" x14ac:dyDescent="0.2">
      <c r="A233" s="108">
        <v>231</v>
      </c>
      <c r="B233" s="108" t="s">
        <v>345</v>
      </c>
      <c r="C233" s="44">
        <v>47</v>
      </c>
      <c r="D233" s="108">
        <v>9347</v>
      </c>
      <c r="E233" s="108">
        <v>56</v>
      </c>
      <c r="F233" s="44">
        <v>0</v>
      </c>
      <c r="G233" s="49" t="s">
        <v>197</v>
      </c>
      <c r="H233" s="21" t="s">
        <v>3052</v>
      </c>
      <c r="I233" s="21">
        <v>0</v>
      </c>
      <c r="J233" s="21">
        <v>0</v>
      </c>
      <c r="K233" s="3">
        <v>9347</v>
      </c>
      <c r="L233" s="18">
        <v>56</v>
      </c>
      <c r="M233" s="23">
        <v>0</v>
      </c>
      <c r="N233" s="23">
        <v>0</v>
      </c>
      <c r="O233" s="24" t="s">
        <v>2210</v>
      </c>
      <c r="P233" s="24">
        <v>10591.5</v>
      </c>
      <c r="Q233" s="24">
        <v>123.5</v>
      </c>
      <c r="R233" s="24">
        <v>282.5</v>
      </c>
      <c r="S233" s="24">
        <v>0</v>
      </c>
    </row>
    <row r="234" spans="1:19" x14ac:dyDescent="0.2">
      <c r="A234" s="108">
        <v>232</v>
      </c>
      <c r="B234" s="108" t="s">
        <v>347</v>
      </c>
      <c r="C234" s="44">
        <v>48</v>
      </c>
      <c r="D234" s="108">
        <v>9377</v>
      </c>
      <c r="E234" s="108">
        <v>46</v>
      </c>
      <c r="F234" s="44">
        <v>0</v>
      </c>
      <c r="G234" s="49" t="s">
        <v>197</v>
      </c>
      <c r="H234" s="21" t="s">
        <v>3052</v>
      </c>
      <c r="I234" s="21">
        <v>0</v>
      </c>
      <c r="J234" s="21">
        <v>0</v>
      </c>
      <c r="K234" s="3">
        <v>9377</v>
      </c>
      <c r="L234" s="18">
        <v>46</v>
      </c>
      <c r="M234" s="23">
        <v>0</v>
      </c>
      <c r="N234" s="23">
        <v>0</v>
      </c>
      <c r="O234" s="24" t="s">
        <v>2210</v>
      </c>
      <c r="P234" s="24">
        <v>10581.5</v>
      </c>
      <c r="Q234" s="24">
        <v>142.5</v>
      </c>
      <c r="R234" s="24">
        <v>142.5</v>
      </c>
      <c r="S234" s="24">
        <v>0</v>
      </c>
    </row>
    <row r="235" spans="1:19" x14ac:dyDescent="0.2">
      <c r="A235" s="108">
        <v>233</v>
      </c>
      <c r="B235" s="108" t="s">
        <v>349</v>
      </c>
      <c r="C235" s="44">
        <v>49</v>
      </c>
      <c r="D235" s="108">
        <v>4591</v>
      </c>
      <c r="E235" s="108">
        <v>42</v>
      </c>
      <c r="F235" s="44">
        <v>0</v>
      </c>
      <c r="G235" s="49" t="s">
        <v>197</v>
      </c>
      <c r="H235" s="21" t="s">
        <v>3052</v>
      </c>
      <c r="I235" s="21">
        <v>0</v>
      </c>
      <c r="J235" s="21">
        <v>0</v>
      </c>
      <c r="K235" s="3">
        <v>4591</v>
      </c>
      <c r="L235" s="18">
        <v>42</v>
      </c>
      <c r="M235" s="23">
        <v>0</v>
      </c>
      <c r="N235" s="23">
        <v>0</v>
      </c>
      <c r="O235" s="24" t="s">
        <v>2210</v>
      </c>
      <c r="P235" s="24">
        <v>5294.5</v>
      </c>
      <c r="Q235" s="24">
        <v>167.5</v>
      </c>
      <c r="R235" s="24">
        <v>241.5</v>
      </c>
      <c r="S235" s="24">
        <v>0</v>
      </c>
    </row>
    <row r="236" spans="1:19" x14ac:dyDescent="0.2">
      <c r="A236" s="108">
        <v>234</v>
      </c>
      <c r="B236" s="108" t="s">
        <v>351</v>
      </c>
      <c r="C236" s="44">
        <v>50</v>
      </c>
      <c r="D236" s="108">
        <v>8713</v>
      </c>
      <c r="E236" s="108">
        <v>64</v>
      </c>
      <c r="F236" s="44">
        <v>0</v>
      </c>
      <c r="G236" s="49" t="s">
        <v>197</v>
      </c>
      <c r="H236" s="21" t="s">
        <v>3052</v>
      </c>
      <c r="I236" s="21">
        <v>0</v>
      </c>
      <c r="J236" s="21">
        <v>0</v>
      </c>
      <c r="K236" s="3">
        <v>8713</v>
      </c>
      <c r="L236" s="18">
        <v>64</v>
      </c>
      <c r="M236" s="23">
        <v>0</v>
      </c>
      <c r="N236" s="23">
        <v>0</v>
      </c>
      <c r="O236" s="24" t="s">
        <v>2210</v>
      </c>
      <c r="P236" s="24">
        <v>9605</v>
      </c>
      <c r="Q236" s="24">
        <v>299</v>
      </c>
      <c r="R236" s="24">
        <v>66</v>
      </c>
      <c r="S236" s="24">
        <v>0</v>
      </c>
    </row>
    <row r="237" spans="1:19" x14ac:dyDescent="0.2">
      <c r="A237" s="108">
        <v>235</v>
      </c>
      <c r="B237" s="108" t="s">
        <v>1771</v>
      </c>
      <c r="C237" s="44">
        <v>51</v>
      </c>
      <c r="D237" s="108">
        <v>9770</v>
      </c>
      <c r="E237" s="108">
        <v>50</v>
      </c>
      <c r="F237" s="44">
        <v>0</v>
      </c>
      <c r="G237" s="49" t="s">
        <v>197</v>
      </c>
      <c r="H237" s="21" t="s">
        <v>3052</v>
      </c>
      <c r="I237" s="21">
        <v>0</v>
      </c>
      <c r="J237" s="21">
        <v>0</v>
      </c>
      <c r="K237" s="3">
        <v>9770</v>
      </c>
      <c r="L237" s="18">
        <v>50</v>
      </c>
      <c r="M237" s="23">
        <v>0</v>
      </c>
      <c r="N237" s="23">
        <v>0</v>
      </c>
      <c r="O237" s="24" t="s">
        <v>2210</v>
      </c>
      <c r="P237" s="24">
        <v>11210.5</v>
      </c>
      <c r="Q237" s="24">
        <v>56.5</v>
      </c>
      <c r="R237" s="24">
        <v>310.5</v>
      </c>
      <c r="S237" s="24">
        <v>0</v>
      </c>
    </row>
    <row r="238" spans="1:19" x14ac:dyDescent="0.2">
      <c r="A238" s="108">
        <v>236</v>
      </c>
      <c r="B238" s="108" t="s">
        <v>1772</v>
      </c>
      <c r="C238" s="44">
        <v>52</v>
      </c>
      <c r="D238" s="108">
        <v>9780</v>
      </c>
      <c r="E238" s="108">
        <v>50</v>
      </c>
      <c r="F238" s="44">
        <v>0</v>
      </c>
      <c r="G238" s="49" t="s">
        <v>197</v>
      </c>
      <c r="H238" s="21" t="s">
        <v>3052</v>
      </c>
      <c r="I238" s="21">
        <v>0</v>
      </c>
      <c r="J238" s="21">
        <v>0</v>
      </c>
      <c r="K238" s="3">
        <v>9780</v>
      </c>
      <c r="L238" s="18">
        <v>50</v>
      </c>
      <c r="M238" s="23">
        <v>0</v>
      </c>
      <c r="N238" s="23">
        <v>0</v>
      </c>
      <c r="O238" s="24" t="s">
        <v>2210</v>
      </c>
      <c r="P238" s="24">
        <v>11213.5</v>
      </c>
      <c r="Q238" s="24">
        <v>59.5</v>
      </c>
      <c r="R238" s="24">
        <v>114.5</v>
      </c>
      <c r="S238" s="24">
        <v>0</v>
      </c>
    </row>
    <row r="239" spans="1:19" x14ac:dyDescent="0.2">
      <c r="A239" s="108">
        <v>237</v>
      </c>
      <c r="B239" s="108" t="s">
        <v>1773</v>
      </c>
      <c r="C239" s="44">
        <v>53</v>
      </c>
      <c r="D239" s="108">
        <v>8990</v>
      </c>
      <c r="E239" s="108">
        <v>50</v>
      </c>
      <c r="F239" s="44">
        <v>0</v>
      </c>
      <c r="G239" s="49" t="s">
        <v>197</v>
      </c>
      <c r="H239" s="21" t="s">
        <v>3052</v>
      </c>
      <c r="I239" s="21">
        <v>0</v>
      </c>
      <c r="J239" s="21">
        <v>0</v>
      </c>
      <c r="K239" s="3">
        <v>8990</v>
      </c>
      <c r="L239" s="18">
        <v>50</v>
      </c>
      <c r="M239" s="23">
        <v>0</v>
      </c>
      <c r="N239" s="23">
        <v>0</v>
      </c>
      <c r="O239" s="24" t="s">
        <v>2210</v>
      </c>
      <c r="P239" s="24">
        <v>10194.5</v>
      </c>
      <c r="Q239" s="24">
        <v>46.5</v>
      </c>
      <c r="R239" s="24">
        <v>280.5</v>
      </c>
      <c r="S239" s="24">
        <v>0</v>
      </c>
    </row>
    <row r="240" spans="1:19" x14ac:dyDescent="0.2">
      <c r="A240" s="108">
        <v>238</v>
      </c>
      <c r="B240" s="108" t="s">
        <v>1774</v>
      </c>
      <c r="C240" s="44">
        <v>54</v>
      </c>
      <c r="D240" s="108">
        <v>9350</v>
      </c>
      <c r="E240" s="108">
        <v>50</v>
      </c>
      <c r="F240" s="44">
        <v>0</v>
      </c>
      <c r="G240" s="49" t="s">
        <v>197</v>
      </c>
      <c r="H240" s="21" t="s">
        <v>3052</v>
      </c>
      <c r="I240" s="21">
        <v>0</v>
      </c>
      <c r="J240" s="21">
        <v>0</v>
      </c>
      <c r="K240" s="3">
        <v>9350</v>
      </c>
      <c r="L240" s="18">
        <v>50</v>
      </c>
      <c r="M240" s="23">
        <v>0</v>
      </c>
      <c r="N240" s="23">
        <v>0</v>
      </c>
      <c r="O240" s="24" t="s">
        <v>2210</v>
      </c>
      <c r="P240" s="24">
        <v>10592.25</v>
      </c>
      <c r="Q240" s="24">
        <v>114.75</v>
      </c>
      <c r="R240" s="24">
        <v>185.25</v>
      </c>
      <c r="S240" s="24">
        <v>0</v>
      </c>
    </row>
    <row r="241" spans="1:19" x14ac:dyDescent="0.2">
      <c r="A241" s="108">
        <v>239</v>
      </c>
      <c r="B241" s="108" t="s">
        <v>353</v>
      </c>
      <c r="C241" s="44">
        <v>55</v>
      </c>
      <c r="D241" s="108">
        <v>9680</v>
      </c>
      <c r="E241" s="108">
        <v>50</v>
      </c>
      <c r="F241" s="44">
        <v>0</v>
      </c>
      <c r="G241" s="49" t="s">
        <v>197</v>
      </c>
      <c r="H241" s="21" t="s">
        <v>3052</v>
      </c>
      <c r="I241" s="21">
        <v>0</v>
      </c>
      <c r="J241" s="21">
        <v>0</v>
      </c>
      <c r="K241" s="3">
        <v>9680</v>
      </c>
      <c r="L241" s="18">
        <v>50</v>
      </c>
      <c r="M241" s="23">
        <v>0</v>
      </c>
      <c r="N241" s="23">
        <v>0</v>
      </c>
      <c r="O241" s="24" t="s">
        <v>2210</v>
      </c>
      <c r="P241" s="24">
        <v>11024.5</v>
      </c>
      <c r="Q241" s="24">
        <v>188.5</v>
      </c>
      <c r="R241" s="24">
        <v>231.5</v>
      </c>
      <c r="S241" s="24">
        <v>0</v>
      </c>
    </row>
    <row r="242" spans="1:19" x14ac:dyDescent="0.2">
      <c r="A242" s="108">
        <v>240</v>
      </c>
      <c r="B242" s="108" t="s">
        <v>1775</v>
      </c>
      <c r="C242" s="44">
        <v>56</v>
      </c>
      <c r="D242" s="108">
        <v>9620</v>
      </c>
      <c r="E242" s="108">
        <v>50</v>
      </c>
      <c r="F242" s="44">
        <v>0</v>
      </c>
      <c r="G242" s="49" t="s">
        <v>197</v>
      </c>
      <c r="H242" s="21" t="s">
        <v>3052</v>
      </c>
      <c r="I242" s="21">
        <v>0</v>
      </c>
      <c r="J242" s="21">
        <v>0</v>
      </c>
      <c r="K242" s="3">
        <v>9620</v>
      </c>
      <c r="L242" s="18">
        <v>50</v>
      </c>
      <c r="M242" s="23">
        <v>0</v>
      </c>
      <c r="N242" s="23">
        <v>0</v>
      </c>
      <c r="O242" s="24" t="s">
        <v>2210</v>
      </c>
      <c r="P242" s="24">
        <v>10961.75</v>
      </c>
      <c r="Q242" s="24">
        <v>217.25</v>
      </c>
      <c r="R242" s="24">
        <v>193.75</v>
      </c>
      <c r="S242" s="24">
        <v>0</v>
      </c>
    </row>
    <row r="243" spans="1:19" x14ac:dyDescent="0.2">
      <c r="A243" s="108">
        <v>241</v>
      </c>
      <c r="B243" s="108" t="s">
        <v>1776</v>
      </c>
      <c r="C243" s="44">
        <v>57</v>
      </c>
      <c r="D243" s="108">
        <v>9800</v>
      </c>
      <c r="E243" s="108">
        <v>50</v>
      </c>
      <c r="F243" s="44">
        <v>0</v>
      </c>
      <c r="G243" s="49" t="s">
        <v>197</v>
      </c>
      <c r="H243" s="21" t="s">
        <v>3052</v>
      </c>
      <c r="I243" s="21">
        <v>0</v>
      </c>
      <c r="J243" s="21">
        <v>0</v>
      </c>
      <c r="K243" s="3">
        <v>9800</v>
      </c>
      <c r="L243" s="18">
        <v>50</v>
      </c>
      <c r="M243" s="23">
        <v>0</v>
      </c>
      <c r="N243" s="23">
        <v>0</v>
      </c>
      <c r="O243" s="24" t="s">
        <v>2210</v>
      </c>
      <c r="P243" s="24">
        <v>11220.5</v>
      </c>
      <c r="Q243" s="24">
        <v>97.5</v>
      </c>
      <c r="R243" s="24">
        <v>73.5</v>
      </c>
      <c r="S243" s="24">
        <v>0</v>
      </c>
    </row>
    <row r="244" spans="1:19" x14ac:dyDescent="0.2">
      <c r="A244" s="108">
        <v>242</v>
      </c>
      <c r="B244" s="108" t="s">
        <v>1777</v>
      </c>
      <c r="C244" s="44">
        <v>58</v>
      </c>
      <c r="D244" s="108">
        <v>10360</v>
      </c>
      <c r="E244" s="108">
        <v>50</v>
      </c>
      <c r="F244" s="44">
        <v>0</v>
      </c>
      <c r="G244" s="49" t="s">
        <v>197</v>
      </c>
      <c r="H244" s="21" t="s">
        <v>3052</v>
      </c>
      <c r="I244" s="21">
        <v>0</v>
      </c>
      <c r="J244" s="21">
        <v>0</v>
      </c>
      <c r="K244" s="3">
        <v>10360</v>
      </c>
      <c r="L244" s="18">
        <v>50</v>
      </c>
      <c r="M244" s="23">
        <v>0</v>
      </c>
      <c r="N244" s="23">
        <v>0</v>
      </c>
      <c r="O244" s="24" t="s">
        <v>2210</v>
      </c>
      <c r="P244" s="24">
        <v>12237.5</v>
      </c>
      <c r="Q244" s="24">
        <v>234.5</v>
      </c>
      <c r="R244" s="24">
        <v>265.5</v>
      </c>
      <c r="S244" s="24">
        <v>0</v>
      </c>
    </row>
    <row r="245" spans="1:19" x14ac:dyDescent="0.2">
      <c r="A245" s="108">
        <v>243</v>
      </c>
      <c r="B245" s="108" t="s">
        <v>1778</v>
      </c>
      <c r="C245" s="44">
        <v>59</v>
      </c>
      <c r="D245" s="108">
        <v>2505</v>
      </c>
      <c r="E245" s="108">
        <v>35</v>
      </c>
      <c r="F245" s="44">
        <v>0</v>
      </c>
      <c r="G245" s="49" t="s">
        <v>197</v>
      </c>
      <c r="H245" s="21" t="s">
        <v>3052</v>
      </c>
      <c r="I245" s="21">
        <v>0</v>
      </c>
      <c r="J245" s="21">
        <v>0</v>
      </c>
      <c r="K245" s="3">
        <v>2505</v>
      </c>
      <c r="L245" s="18">
        <v>35</v>
      </c>
      <c r="M245" s="23">
        <v>-148.51053566558471</v>
      </c>
      <c r="N245" s="23">
        <v>32.83034865179053</v>
      </c>
      <c r="O245" s="24" t="s">
        <v>2210</v>
      </c>
      <c r="P245" s="24">
        <v>1798.5</v>
      </c>
      <c r="Q245" s="24">
        <v>184.5</v>
      </c>
      <c r="R245" s="24">
        <v>172.5</v>
      </c>
      <c r="S245" s="24">
        <v>0</v>
      </c>
    </row>
    <row r="246" spans="1:19" x14ac:dyDescent="0.2">
      <c r="A246" s="108">
        <v>244</v>
      </c>
      <c r="B246" s="108" t="s">
        <v>1779</v>
      </c>
      <c r="C246" s="44">
        <v>60</v>
      </c>
      <c r="D246" s="108">
        <v>5700</v>
      </c>
      <c r="E246" s="108">
        <v>40</v>
      </c>
      <c r="F246" s="44">
        <v>0</v>
      </c>
      <c r="G246" s="49" t="s">
        <v>197</v>
      </c>
      <c r="H246" s="21" t="s">
        <v>3052</v>
      </c>
      <c r="I246" s="21">
        <v>0</v>
      </c>
      <c r="J246" s="21">
        <v>0</v>
      </c>
      <c r="K246" s="3">
        <v>5700</v>
      </c>
      <c r="L246" s="18">
        <v>40</v>
      </c>
      <c r="M246" s="23">
        <v>0</v>
      </c>
      <c r="N246" s="23">
        <v>0</v>
      </c>
      <c r="O246" s="24" t="s">
        <v>2210</v>
      </c>
      <c r="P246" s="24">
        <v>6442.75</v>
      </c>
      <c r="Q246" s="24">
        <v>182.25</v>
      </c>
      <c r="R246" s="24">
        <v>43.75</v>
      </c>
      <c r="S246" s="24">
        <v>0</v>
      </c>
    </row>
    <row r="247" spans="1:19" x14ac:dyDescent="0.2">
      <c r="A247" s="108">
        <v>245</v>
      </c>
      <c r="B247" s="108" t="s">
        <v>1780</v>
      </c>
      <c r="C247" s="44">
        <v>61</v>
      </c>
      <c r="D247" s="108">
        <v>8820</v>
      </c>
      <c r="E247" s="108">
        <v>50</v>
      </c>
      <c r="F247" s="44">
        <v>0</v>
      </c>
      <c r="G247" s="49" t="s">
        <v>197</v>
      </c>
      <c r="H247" s="21" t="s">
        <v>3052</v>
      </c>
      <c r="I247" s="21">
        <v>0</v>
      </c>
      <c r="J247" s="21">
        <v>0</v>
      </c>
      <c r="K247" s="3">
        <v>8820</v>
      </c>
      <c r="L247" s="18">
        <v>50</v>
      </c>
      <c r="M247" s="23">
        <v>0</v>
      </c>
      <c r="N247" s="23">
        <v>0</v>
      </c>
      <c r="O247" s="24" t="s">
        <v>2210</v>
      </c>
      <c r="P247" s="24">
        <v>9966</v>
      </c>
      <c r="Q247" s="24">
        <v>190</v>
      </c>
      <c r="R247" s="24">
        <v>287</v>
      </c>
      <c r="S247" s="24">
        <v>1</v>
      </c>
    </row>
    <row r="248" spans="1:19" x14ac:dyDescent="0.2">
      <c r="A248" s="108">
        <v>246</v>
      </c>
      <c r="B248" s="108" t="s">
        <v>1781</v>
      </c>
      <c r="C248" s="44">
        <v>62</v>
      </c>
      <c r="D248" s="108">
        <v>6480</v>
      </c>
      <c r="E248" s="108">
        <v>40</v>
      </c>
      <c r="F248" s="44">
        <v>0</v>
      </c>
      <c r="G248" s="49" t="s">
        <v>197</v>
      </c>
      <c r="H248" s="21" t="s">
        <v>3052</v>
      </c>
      <c r="I248" s="21">
        <v>0</v>
      </c>
      <c r="J248" s="21">
        <v>0</v>
      </c>
      <c r="K248" s="3">
        <v>6480</v>
      </c>
      <c r="L248" s="18">
        <v>40</v>
      </c>
      <c r="M248" s="23">
        <v>0</v>
      </c>
      <c r="N248" s="23">
        <v>0</v>
      </c>
      <c r="O248" s="24" t="s">
        <v>2210</v>
      </c>
      <c r="P248" s="24">
        <v>7392</v>
      </c>
      <c r="Q248" s="24">
        <v>81</v>
      </c>
      <c r="R248" s="24">
        <v>107</v>
      </c>
      <c r="S248" s="24">
        <v>0</v>
      </c>
    </row>
    <row r="249" spans="1:19" x14ac:dyDescent="0.2">
      <c r="A249" s="108">
        <v>247</v>
      </c>
      <c r="B249" s="108" t="s">
        <v>1782</v>
      </c>
      <c r="C249" s="44">
        <v>63</v>
      </c>
      <c r="D249" s="108">
        <v>8840</v>
      </c>
      <c r="E249" s="108">
        <v>50</v>
      </c>
      <c r="F249" s="44">
        <v>0</v>
      </c>
      <c r="G249" s="49" t="s">
        <v>197</v>
      </c>
      <c r="H249" s="21" t="s">
        <v>3052</v>
      </c>
      <c r="I249" s="21">
        <v>0</v>
      </c>
      <c r="J249" s="21">
        <v>0</v>
      </c>
      <c r="K249" s="3">
        <v>8840</v>
      </c>
      <c r="L249" s="18">
        <v>50</v>
      </c>
      <c r="M249" s="23">
        <v>0</v>
      </c>
      <c r="N249" s="23">
        <v>0</v>
      </c>
      <c r="O249" s="24" t="s">
        <v>2210</v>
      </c>
      <c r="P249" s="24">
        <v>9951.4</v>
      </c>
      <c r="Q249" s="24">
        <v>205.60000000000039</v>
      </c>
      <c r="R249" s="24">
        <v>251.39999999999961</v>
      </c>
      <c r="S249" s="24">
        <v>0</v>
      </c>
    </row>
    <row r="250" spans="1:19" x14ac:dyDescent="0.2">
      <c r="A250" s="108">
        <v>248</v>
      </c>
      <c r="B250" s="108" t="s">
        <v>1783</v>
      </c>
      <c r="C250" s="44">
        <v>64</v>
      </c>
      <c r="D250" s="108">
        <v>8840</v>
      </c>
      <c r="E250" s="108">
        <v>50</v>
      </c>
      <c r="F250" s="44">
        <v>0</v>
      </c>
      <c r="G250" s="49" t="s">
        <v>197</v>
      </c>
      <c r="H250" s="21" t="s">
        <v>3052</v>
      </c>
      <c r="I250" s="21">
        <v>0</v>
      </c>
      <c r="J250" s="21">
        <v>0</v>
      </c>
      <c r="K250" s="3">
        <v>8840</v>
      </c>
      <c r="L250" s="18">
        <v>50</v>
      </c>
      <c r="M250" s="23">
        <v>0</v>
      </c>
      <c r="N250" s="23">
        <v>0</v>
      </c>
      <c r="O250" s="24" t="s">
        <v>2210</v>
      </c>
      <c r="P250" s="24">
        <v>9951.4</v>
      </c>
      <c r="Q250" s="24">
        <v>205.60000000000039</v>
      </c>
      <c r="R250" s="24">
        <v>251.39999999999961</v>
      </c>
      <c r="S250" s="24">
        <v>0</v>
      </c>
    </row>
    <row r="251" spans="1:19" x14ac:dyDescent="0.2">
      <c r="A251" s="108">
        <v>249</v>
      </c>
      <c r="B251" s="108" t="s">
        <v>1784</v>
      </c>
      <c r="C251" s="44">
        <v>65</v>
      </c>
      <c r="D251" s="108">
        <v>8900</v>
      </c>
      <c r="E251" s="108">
        <v>50</v>
      </c>
      <c r="F251" s="44">
        <v>0</v>
      </c>
      <c r="G251" s="49" t="s">
        <v>197</v>
      </c>
      <c r="H251" s="21" t="s">
        <v>3052</v>
      </c>
      <c r="I251" s="21">
        <v>0</v>
      </c>
      <c r="J251" s="21">
        <v>0</v>
      </c>
      <c r="K251" s="3">
        <v>8900</v>
      </c>
      <c r="L251" s="18">
        <v>50</v>
      </c>
      <c r="M251" s="23">
        <v>0</v>
      </c>
      <c r="N251" s="23">
        <v>0</v>
      </c>
      <c r="O251" s="24" t="s">
        <v>2210</v>
      </c>
      <c r="P251" s="24">
        <v>10010.1</v>
      </c>
      <c r="Q251" s="24">
        <v>185.89999999999961</v>
      </c>
      <c r="R251" s="24">
        <v>228.10000000000039</v>
      </c>
      <c r="S251" s="24">
        <v>0</v>
      </c>
    </row>
    <row r="252" spans="1:19" x14ac:dyDescent="0.2">
      <c r="A252" s="108">
        <v>250</v>
      </c>
      <c r="B252" s="108" t="s">
        <v>1785</v>
      </c>
      <c r="C252" s="44">
        <v>66</v>
      </c>
      <c r="D252" s="108">
        <v>9100</v>
      </c>
      <c r="E252" s="108">
        <v>50</v>
      </c>
      <c r="F252" s="44">
        <v>0</v>
      </c>
      <c r="G252" s="49" t="s">
        <v>197</v>
      </c>
      <c r="H252" s="21" t="s">
        <v>3052</v>
      </c>
      <c r="I252" s="21">
        <v>0</v>
      </c>
      <c r="J252" s="21">
        <v>0</v>
      </c>
      <c r="K252" s="3">
        <v>9100</v>
      </c>
      <c r="L252" s="18">
        <v>50</v>
      </c>
      <c r="M252" s="23">
        <v>0</v>
      </c>
      <c r="N252" s="23">
        <v>0</v>
      </c>
      <c r="O252" s="24" t="s">
        <v>2210</v>
      </c>
      <c r="P252" s="24">
        <v>10254</v>
      </c>
      <c r="Q252" s="24">
        <v>222</v>
      </c>
      <c r="R252" s="24">
        <v>68</v>
      </c>
      <c r="S252" s="24">
        <v>0</v>
      </c>
    </row>
    <row r="253" spans="1:19" x14ac:dyDescent="0.2">
      <c r="A253" s="108">
        <v>251</v>
      </c>
      <c r="B253" s="108" t="s">
        <v>356</v>
      </c>
      <c r="C253" s="44">
        <v>67</v>
      </c>
      <c r="D253" s="108">
        <v>8880</v>
      </c>
      <c r="E253" s="108">
        <v>50</v>
      </c>
      <c r="F253" s="44">
        <v>0</v>
      </c>
      <c r="G253" s="49" t="s">
        <v>197</v>
      </c>
      <c r="H253" s="21" t="s">
        <v>3052</v>
      </c>
      <c r="I253" s="21">
        <v>0</v>
      </c>
      <c r="J253" s="21">
        <v>0</v>
      </c>
      <c r="K253" s="3">
        <v>8880</v>
      </c>
      <c r="L253" s="18">
        <v>50</v>
      </c>
      <c r="M253" s="23">
        <v>0</v>
      </c>
      <c r="N253" s="23">
        <v>0</v>
      </c>
      <c r="O253" s="24" t="s">
        <v>2210</v>
      </c>
      <c r="P253" s="24">
        <v>10042</v>
      </c>
      <c r="Q253" s="24">
        <v>144</v>
      </c>
      <c r="R253" s="24">
        <v>273</v>
      </c>
      <c r="S253" s="24">
        <v>0</v>
      </c>
    </row>
    <row r="254" spans="1:19" x14ac:dyDescent="0.2">
      <c r="A254" s="108">
        <v>252</v>
      </c>
      <c r="B254" s="108" t="s">
        <v>1786</v>
      </c>
      <c r="C254" s="44">
        <v>68</v>
      </c>
      <c r="D254" s="108">
        <v>9840</v>
      </c>
      <c r="E254" s="108">
        <v>50</v>
      </c>
      <c r="F254" s="44">
        <v>0</v>
      </c>
      <c r="G254" s="49" t="s">
        <v>197</v>
      </c>
      <c r="H254" s="21" t="s">
        <v>3052</v>
      </c>
      <c r="I254" s="21">
        <v>0</v>
      </c>
      <c r="J254" s="21">
        <v>0</v>
      </c>
      <c r="K254" s="3">
        <v>9840</v>
      </c>
      <c r="L254" s="18">
        <v>50</v>
      </c>
      <c r="M254" s="23">
        <v>0</v>
      </c>
      <c r="N254" s="23">
        <v>0</v>
      </c>
      <c r="O254" s="24" t="s">
        <v>2210</v>
      </c>
      <c r="P254" s="24">
        <v>11237</v>
      </c>
      <c r="Q254" s="24">
        <v>155</v>
      </c>
      <c r="R254" s="24">
        <v>52</v>
      </c>
      <c r="S254" s="24">
        <v>0</v>
      </c>
    </row>
    <row r="255" spans="1:19" x14ac:dyDescent="0.2">
      <c r="A255" s="108">
        <v>253</v>
      </c>
      <c r="B255" s="108" t="s">
        <v>1787</v>
      </c>
      <c r="C255" s="44">
        <v>69</v>
      </c>
      <c r="D255" s="108">
        <v>10390</v>
      </c>
      <c r="E255" s="108">
        <v>50</v>
      </c>
      <c r="F255" s="44">
        <v>0</v>
      </c>
      <c r="G255" s="49" t="s">
        <v>197</v>
      </c>
      <c r="H255" s="21" t="s">
        <v>3052</v>
      </c>
      <c r="I255" s="21">
        <v>0</v>
      </c>
      <c r="J255" s="21">
        <v>0</v>
      </c>
      <c r="K255" s="3">
        <v>10390</v>
      </c>
      <c r="L255" s="18">
        <v>50</v>
      </c>
      <c r="M255" s="23">
        <v>-148.51053566558471</v>
      </c>
      <c r="N255" s="23">
        <v>32.83034865179053</v>
      </c>
      <c r="O255" s="24" t="s">
        <v>2210</v>
      </c>
      <c r="P255" s="24">
        <v>11196</v>
      </c>
      <c r="Q255" s="24">
        <v>245</v>
      </c>
      <c r="R255" s="24">
        <v>194</v>
      </c>
      <c r="S255" s="24">
        <v>0</v>
      </c>
    </row>
    <row r="256" spans="1:19" x14ac:dyDescent="0.2">
      <c r="A256" s="108">
        <v>254</v>
      </c>
      <c r="B256" s="108" t="s">
        <v>1788</v>
      </c>
      <c r="C256" s="44">
        <v>70</v>
      </c>
      <c r="D256" s="108">
        <v>9950</v>
      </c>
      <c r="E256" s="108">
        <v>50</v>
      </c>
      <c r="F256" s="44">
        <v>0</v>
      </c>
      <c r="G256" s="49" t="s">
        <v>197</v>
      </c>
      <c r="H256" s="21" t="s">
        <v>3052</v>
      </c>
      <c r="I256" s="21">
        <v>0</v>
      </c>
      <c r="J256" s="21">
        <v>0</v>
      </c>
      <c r="K256" s="3">
        <v>9950</v>
      </c>
      <c r="L256" s="18">
        <v>50</v>
      </c>
      <c r="M256" s="23">
        <v>-148.51053566558471</v>
      </c>
      <c r="N256" s="23">
        <v>32.83034865179053</v>
      </c>
      <c r="O256" s="24" t="s">
        <v>2210</v>
      </c>
      <c r="P256" s="24">
        <v>10580</v>
      </c>
      <c r="Q256" s="24">
        <v>244</v>
      </c>
      <c r="R256" s="24">
        <v>264</v>
      </c>
      <c r="S256" s="24">
        <v>0</v>
      </c>
    </row>
    <row r="257" spans="1:19" x14ac:dyDescent="0.2">
      <c r="A257" s="108">
        <v>255</v>
      </c>
      <c r="B257" s="108" t="s">
        <v>1789</v>
      </c>
      <c r="C257" s="44">
        <v>71</v>
      </c>
      <c r="D257" s="108">
        <v>10230</v>
      </c>
      <c r="E257" s="108">
        <v>50</v>
      </c>
      <c r="F257" s="44">
        <v>0</v>
      </c>
      <c r="G257" s="49" t="s">
        <v>197</v>
      </c>
      <c r="H257" s="21" t="s">
        <v>3052</v>
      </c>
      <c r="I257" s="21">
        <v>0</v>
      </c>
      <c r="J257" s="21">
        <v>0</v>
      </c>
      <c r="K257" s="3">
        <v>10230</v>
      </c>
      <c r="L257" s="18">
        <v>50</v>
      </c>
      <c r="M257" s="23">
        <v>-148.51053566558471</v>
      </c>
      <c r="N257" s="23">
        <v>32.83034865179053</v>
      </c>
      <c r="O257" s="24" t="s">
        <v>2210</v>
      </c>
      <c r="P257" s="24">
        <v>10992.5</v>
      </c>
      <c r="Q257" s="24">
        <v>199.5</v>
      </c>
      <c r="R257" s="24">
        <v>242.5</v>
      </c>
      <c r="S257" s="24">
        <v>0</v>
      </c>
    </row>
    <row r="258" spans="1:19" x14ac:dyDescent="0.2">
      <c r="A258" s="108">
        <v>256</v>
      </c>
      <c r="B258" s="108" t="s">
        <v>1790</v>
      </c>
      <c r="C258" s="44">
        <v>72</v>
      </c>
      <c r="D258" s="108">
        <v>10330</v>
      </c>
      <c r="E258" s="108">
        <v>50</v>
      </c>
      <c r="F258" s="44">
        <v>0</v>
      </c>
      <c r="G258" s="49" t="s">
        <v>197</v>
      </c>
      <c r="H258" s="21" t="s">
        <v>3052</v>
      </c>
      <c r="I258" s="21">
        <v>0</v>
      </c>
      <c r="J258" s="21">
        <v>0</v>
      </c>
      <c r="K258" s="3">
        <v>10330</v>
      </c>
      <c r="L258" s="18">
        <v>50</v>
      </c>
      <c r="M258" s="23">
        <v>-148.51053566558471</v>
      </c>
      <c r="N258" s="23">
        <v>32.83034865179053</v>
      </c>
      <c r="O258" s="24" t="s">
        <v>2210</v>
      </c>
      <c r="P258" s="24">
        <v>11139</v>
      </c>
      <c r="Q258" s="24">
        <v>182</v>
      </c>
      <c r="R258" s="24">
        <v>269</v>
      </c>
      <c r="S258" s="24">
        <v>0</v>
      </c>
    </row>
    <row r="259" spans="1:19" x14ac:dyDescent="0.2">
      <c r="A259" s="108">
        <v>257</v>
      </c>
      <c r="B259" s="108" t="s">
        <v>1791</v>
      </c>
      <c r="C259" s="44">
        <v>73</v>
      </c>
      <c r="D259" s="108">
        <v>10610</v>
      </c>
      <c r="E259" s="108">
        <v>50</v>
      </c>
      <c r="F259" s="44">
        <v>0</v>
      </c>
      <c r="G259" s="49" t="s">
        <v>197</v>
      </c>
      <c r="H259" s="21" t="s">
        <v>3052</v>
      </c>
      <c r="I259" s="21">
        <v>0</v>
      </c>
      <c r="J259" s="21">
        <v>0</v>
      </c>
      <c r="K259" s="3">
        <v>10610</v>
      </c>
      <c r="L259" s="18">
        <v>50</v>
      </c>
      <c r="M259" s="23">
        <v>-148.51053566558471</v>
      </c>
      <c r="N259" s="23">
        <v>32.83034865179053</v>
      </c>
      <c r="O259" s="24" t="s">
        <v>2210</v>
      </c>
      <c r="P259" s="24">
        <v>11493</v>
      </c>
      <c r="Q259" s="24">
        <v>263</v>
      </c>
      <c r="R259" s="24">
        <v>244</v>
      </c>
      <c r="S259" s="24">
        <v>0</v>
      </c>
    </row>
    <row r="260" spans="1:19" x14ac:dyDescent="0.2">
      <c r="A260" s="108">
        <v>258</v>
      </c>
      <c r="B260" s="108" t="s">
        <v>1792</v>
      </c>
      <c r="C260" s="44">
        <v>74</v>
      </c>
      <c r="D260" s="108">
        <v>9840</v>
      </c>
      <c r="E260" s="108">
        <v>50</v>
      </c>
      <c r="F260" s="44">
        <v>0</v>
      </c>
      <c r="G260" s="49" t="s">
        <v>197</v>
      </c>
      <c r="H260" s="21" t="s">
        <v>3052</v>
      </c>
      <c r="I260" s="21">
        <v>0</v>
      </c>
      <c r="J260" s="21">
        <v>0</v>
      </c>
      <c r="K260" s="3">
        <v>9840</v>
      </c>
      <c r="L260" s="18">
        <v>50</v>
      </c>
      <c r="M260" s="23">
        <v>-148.51053566558471</v>
      </c>
      <c r="N260" s="23">
        <v>32.83034865179053</v>
      </c>
      <c r="O260" s="24" t="s">
        <v>2210</v>
      </c>
      <c r="P260" s="24">
        <v>10426.5</v>
      </c>
      <c r="Q260" s="24">
        <v>216.5</v>
      </c>
      <c r="R260" s="24">
        <v>204.5</v>
      </c>
      <c r="S260" s="24">
        <v>0</v>
      </c>
    </row>
    <row r="261" spans="1:19" x14ac:dyDescent="0.2">
      <c r="A261" s="108">
        <v>259</v>
      </c>
      <c r="B261" s="108" t="s">
        <v>1793</v>
      </c>
      <c r="C261" s="44">
        <v>75</v>
      </c>
      <c r="D261" s="108">
        <v>1115</v>
      </c>
      <c r="E261" s="108">
        <v>30</v>
      </c>
      <c r="F261" s="44">
        <v>0</v>
      </c>
      <c r="G261" s="49" t="s">
        <v>197</v>
      </c>
      <c r="H261" s="21" t="s">
        <v>3052</v>
      </c>
      <c r="I261" s="21">
        <v>0</v>
      </c>
      <c r="J261" s="21">
        <v>0</v>
      </c>
      <c r="K261" s="3">
        <v>1115</v>
      </c>
      <c r="L261" s="18">
        <v>30</v>
      </c>
      <c r="M261" s="23">
        <v>-148.51053566558471</v>
      </c>
      <c r="N261" s="23">
        <v>32.83034865179053</v>
      </c>
      <c r="O261" s="24" t="s">
        <v>2210</v>
      </c>
      <c r="P261" s="24">
        <v>429.5</v>
      </c>
      <c r="Q261" s="24">
        <v>101.5</v>
      </c>
      <c r="R261" s="24">
        <v>147.5</v>
      </c>
      <c r="S261" s="24">
        <v>0</v>
      </c>
    </row>
    <row r="262" spans="1:19" x14ac:dyDescent="0.2">
      <c r="A262" s="108">
        <v>260</v>
      </c>
      <c r="B262" s="108" t="s">
        <v>1794</v>
      </c>
      <c r="C262" s="44">
        <v>76</v>
      </c>
      <c r="D262" s="108">
        <v>1555</v>
      </c>
      <c r="E262" s="108">
        <v>30</v>
      </c>
      <c r="F262" s="44">
        <v>0</v>
      </c>
      <c r="G262" s="49" t="s">
        <v>197</v>
      </c>
      <c r="H262" s="21" t="s">
        <v>3052</v>
      </c>
      <c r="I262" s="21">
        <v>0</v>
      </c>
      <c r="J262" s="21">
        <v>0</v>
      </c>
      <c r="K262" s="3">
        <v>1555</v>
      </c>
      <c r="L262" s="18">
        <v>30</v>
      </c>
      <c r="M262" s="23">
        <v>0</v>
      </c>
      <c r="N262" s="23">
        <v>0</v>
      </c>
      <c r="O262" s="24" t="s">
        <v>2210</v>
      </c>
      <c r="P262" s="24">
        <v>1465.625</v>
      </c>
      <c r="Q262" s="24">
        <v>55.375</v>
      </c>
      <c r="R262" s="24">
        <v>93.625</v>
      </c>
      <c r="S262" s="24">
        <v>0</v>
      </c>
    </row>
    <row r="263" spans="1:19" x14ac:dyDescent="0.2">
      <c r="A263" s="108">
        <v>261</v>
      </c>
      <c r="B263" s="108" t="s">
        <v>1795</v>
      </c>
      <c r="C263" s="44">
        <v>77</v>
      </c>
      <c r="D263" s="108">
        <v>8410</v>
      </c>
      <c r="E263" s="108">
        <v>40</v>
      </c>
      <c r="F263" s="44">
        <v>0</v>
      </c>
      <c r="G263" s="49" t="s">
        <v>197</v>
      </c>
      <c r="H263" s="21" t="s">
        <v>3052</v>
      </c>
      <c r="I263" s="21">
        <v>0</v>
      </c>
      <c r="J263" s="21">
        <v>0</v>
      </c>
      <c r="K263" s="3">
        <v>8410</v>
      </c>
      <c r="L263" s="18">
        <v>40</v>
      </c>
      <c r="M263" s="23">
        <v>0</v>
      </c>
      <c r="N263" s="23">
        <v>0</v>
      </c>
      <c r="O263" s="24" t="s">
        <v>2210</v>
      </c>
      <c r="P263" s="24">
        <v>9453.5</v>
      </c>
      <c r="Q263" s="24">
        <v>75.5</v>
      </c>
      <c r="R263" s="24">
        <v>147.5</v>
      </c>
      <c r="S263" s="24">
        <v>0</v>
      </c>
    </row>
    <row r="264" spans="1:19" x14ac:dyDescent="0.2">
      <c r="A264" s="108">
        <v>262</v>
      </c>
      <c r="B264" s="108" t="s">
        <v>1796</v>
      </c>
      <c r="C264" s="44">
        <v>78</v>
      </c>
      <c r="D264" s="108">
        <v>8700</v>
      </c>
      <c r="E264" s="108">
        <v>50</v>
      </c>
      <c r="F264" s="44">
        <v>0</v>
      </c>
      <c r="G264" s="49" t="s">
        <v>197</v>
      </c>
      <c r="H264" s="21" t="s">
        <v>3052</v>
      </c>
      <c r="I264" s="21">
        <v>0</v>
      </c>
      <c r="J264" s="21">
        <v>0</v>
      </c>
      <c r="K264" s="3">
        <v>8700</v>
      </c>
      <c r="L264" s="18">
        <v>50</v>
      </c>
      <c r="M264" s="23">
        <v>0</v>
      </c>
      <c r="N264" s="23">
        <v>0</v>
      </c>
      <c r="O264" s="24" t="s">
        <v>2210</v>
      </c>
      <c r="P264" s="24">
        <v>9601.5</v>
      </c>
      <c r="Q264" s="24">
        <v>287.5</v>
      </c>
      <c r="R264" s="24">
        <v>59.5</v>
      </c>
      <c r="S264" s="24">
        <v>0</v>
      </c>
    </row>
    <row r="265" spans="1:19" x14ac:dyDescent="0.2">
      <c r="A265" s="108">
        <v>263</v>
      </c>
      <c r="B265" s="108" t="s">
        <v>1797</v>
      </c>
      <c r="C265" s="44">
        <v>79</v>
      </c>
      <c r="D265" s="108">
        <v>8730</v>
      </c>
      <c r="E265" s="108">
        <v>50</v>
      </c>
      <c r="F265" s="44">
        <v>0</v>
      </c>
      <c r="G265" s="49" t="s">
        <v>197</v>
      </c>
      <c r="H265" s="21" t="s">
        <v>3052</v>
      </c>
      <c r="I265" s="21">
        <v>0</v>
      </c>
      <c r="J265" s="21">
        <v>0</v>
      </c>
      <c r="K265" s="3">
        <v>8730</v>
      </c>
      <c r="L265" s="18">
        <v>50</v>
      </c>
      <c r="M265" s="23">
        <v>0</v>
      </c>
      <c r="N265" s="23">
        <v>0</v>
      </c>
      <c r="O265" s="24" t="s">
        <v>2210</v>
      </c>
      <c r="P265" s="24">
        <v>9614.25</v>
      </c>
      <c r="Q265" s="24">
        <v>277.75</v>
      </c>
      <c r="R265" s="24">
        <v>65.25</v>
      </c>
      <c r="S265" s="24">
        <v>0</v>
      </c>
    </row>
    <row r="266" spans="1:19" x14ac:dyDescent="0.2">
      <c r="A266" s="108">
        <v>264</v>
      </c>
      <c r="B266" s="108" t="s">
        <v>1798</v>
      </c>
      <c r="C266" s="44">
        <v>80</v>
      </c>
      <c r="D266" s="108">
        <v>8920</v>
      </c>
      <c r="E266" s="108">
        <v>50</v>
      </c>
      <c r="F266" s="44">
        <v>0</v>
      </c>
      <c r="G266" s="49" t="s">
        <v>197</v>
      </c>
      <c r="H266" s="21" t="s">
        <v>3052</v>
      </c>
      <c r="I266" s="21">
        <v>0</v>
      </c>
      <c r="J266" s="21">
        <v>0</v>
      </c>
      <c r="K266" s="3">
        <v>8920</v>
      </c>
      <c r="L266" s="18">
        <v>50</v>
      </c>
      <c r="M266" s="23">
        <v>0</v>
      </c>
      <c r="N266" s="23">
        <v>0</v>
      </c>
      <c r="O266" s="24" t="s">
        <v>2210</v>
      </c>
      <c r="P266" s="24">
        <v>10048.375</v>
      </c>
      <c r="Q266" s="24">
        <v>170.625</v>
      </c>
      <c r="R266" s="24">
        <v>227.375</v>
      </c>
      <c r="S266" s="24">
        <v>0</v>
      </c>
    </row>
    <row r="267" spans="1:19" x14ac:dyDescent="0.2">
      <c r="A267" s="108">
        <v>265</v>
      </c>
      <c r="B267" s="108" t="s">
        <v>361</v>
      </c>
      <c r="C267" s="44">
        <v>81</v>
      </c>
      <c r="D267" s="108">
        <v>8770</v>
      </c>
      <c r="E267" s="108">
        <v>50</v>
      </c>
      <c r="F267" s="44">
        <v>0</v>
      </c>
      <c r="G267" s="49" t="s">
        <v>197</v>
      </c>
      <c r="H267" s="21" t="s">
        <v>3052</v>
      </c>
      <c r="I267" s="21">
        <v>0</v>
      </c>
      <c r="J267" s="21">
        <v>0</v>
      </c>
      <c r="K267" s="3">
        <v>8770</v>
      </c>
      <c r="L267" s="18">
        <v>50</v>
      </c>
      <c r="M267" s="23">
        <v>0</v>
      </c>
      <c r="N267" s="23">
        <v>0</v>
      </c>
      <c r="O267" s="24" t="s">
        <v>2210</v>
      </c>
      <c r="P267" s="24">
        <v>9803.5</v>
      </c>
      <c r="Q267" s="24">
        <v>311.5</v>
      </c>
      <c r="R267" s="24">
        <v>251.5</v>
      </c>
      <c r="S267" s="24">
        <v>0</v>
      </c>
    </row>
    <row r="268" spans="1:19" x14ac:dyDescent="0.2">
      <c r="A268" s="108">
        <v>266</v>
      </c>
      <c r="B268" s="108" t="s">
        <v>1799</v>
      </c>
      <c r="C268" s="44">
        <v>82</v>
      </c>
      <c r="D268" s="108">
        <v>8750</v>
      </c>
      <c r="E268" s="108">
        <v>50</v>
      </c>
      <c r="F268" s="44">
        <v>0</v>
      </c>
      <c r="G268" s="49" t="s">
        <v>197</v>
      </c>
      <c r="H268" s="21" t="s">
        <v>3052</v>
      </c>
      <c r="I268" s="21">
        <v>0</v>
      </c>
      <c r="J268" s="21">
        <v>0</v>
      </c>
      <c r="K268" s="3">
        <v>8750</v>
      </c>
      <c r="L268" s="18">
        <v>50</v>
      </c>
      <c r="M268" s="23">
        <v>0</v>
      </c>
      <c r="N268" s="23">
        <v>0</v>
      </c>
      <c r="O268" s="24" t="s">
        <v>2210</v>
      </c>
      <c r="P268" s="24">
        <v>9742</v>
      </c>
      <c r="Q268" s="24">
        <v>367</v>
      </c>
      <c r="R268" s="24">
        <v>194</v>
      </c>
      <c r="S268" s="24">
        <v>0</v>
      </c>
    </row>
    <row r="269" spans="1:19" x14ac:dyDescent="0.2">
      <c r="A269" s="108">
        <v>267</v>
      </c>
      <c r="B269" s="108" t="s">
        <v>1800</v>
      </c>
      <c r="C269" s="44">
        <v>83</v>
      </c>
      <c r="D269" s="108">
        <v>8900</v>
      </c>
      <c r="E269" s="108">
        <v>50</v>
      </c>
      <c r="F269" s="44">
        <v>0</v>
      </c>
      <c r="G269" s="49" t="s">
        <v>197</v>
      </c>
      <c r="H269" s="21" t="s">
        <v>3052</v>
      </c>
      <c r="I269" s="21">
        <v>0</v>
      </c>
      <c r="J269" s="21">
        <v>0</v>
      </c>
      <c r="K269" s="3">
        <v>8900</v>
      </c>
      <c r="L269" s="18">
        <v>50</v>
      </c>
      <c r="M269" s="23">
        <v>0</v>
      </c>
      <c r="N269" s="23">
        <v>0</v>
      </c>
      <c r="O269" s="24" t="s">
        <v>2210</v>
      </c>
      <c r="P269" s="24">
        <v>10010.1</v>
      </c>
      <c r="Q269" s="24">
        <v>185.89999999999961</v>
      </c>
      <c r="R269" s="24">
        <v>228.10000000000039</v>
      </c>
      <c r="S269" s="24">
        <v>0</v>
      </c>
    </row>
    <row r="270" spans="1:19" x14ac:dyDescent="0.2">
      <c r="A270" s="108">
        <v>268</v>
      </c>
      <c r="B270" s="108" t="s">
        <v>1801</v>
      </c>
      <c r="C270" s="44">
        <v>84</v>
      </c>
      <c r="D270" s="108">
        <v>8930</v>
      </c>
      <c r="E270" s="108">
        <v>50</v>
      </c>
      <c r="F270" s="44">
        <v>0</v>
      </c>
      <c r="G270" s="49" t="s">
        <v>197</v>
      </c>
      <c r="H270" s="21" t="s">
        <v>3052</v>
      </c>
      <c r="I270" s="21">
        <v>0</v>
      </c>
      <c r="J270" s="21">
        <v>0</v>
      </c>
      <c r="K270" s="3">
        <v>8930</v>
      </c>
      <c r="L270" s="18">
        <v>50</v>
      </c>
      <c r="M270" s="23">
        <v>0</v>
      </c>
      <c r="N270" s="23">
        <v>0</v>
      </c>
      <c r="O270" s="24" t="s">
        <v>2210</v>
      </c>
      <c r="P270" s="24">
        <v>10049.375</v>
      </c>
      <c r="Q270" s="24">
        <v>169.625</v>
      </c>
      <c r="R270" s="24">
        <v>151.375</v>
      </c>
      <c r="S270" s="24">
        <v>0</v>
      </c>
    </row>
    <row r="271" spans="1:19" x14ac:dyDescent="0.2">
      <c r="A271" s="108">
        <v>269</v>
      </c>
      <c r="B271" s="108" t="s">
        <v>1802</v>
      </c>
      <c r="C271" s="44">
        <v>85</v>
      </c>
      <c r="D271" s="108">
        <v>8930</v>
      </c>
      <c r="E271" s="108">
        <v>50</v>
      </c>
      <c r="F271" s="44">
        <v>0</v>
      </c>
      <c r="G271" s="49" t="s">
        <v>197</v>
      </c>
      <c r="H271" s="21" t="s">
        <v>3052</v>
      </c>
      <c r="I271" s="21">
        <v>0</v>
      </c>
      <c r="J271" s="21">
        <v>0</v>
      </c>
      <c r="K271" s="3">
        <v>8930</v>
      </c>
      <c r="L271" s="18">
        <v>50</v>
      </c>
      <c r="M271" s="23">
        <v>0</v>
      </c>
      <c r="N271" s="23">
        <v>0</v>
      </c>
      <c r="O271" s="24" t="s">
        <v>2210</v>
      </c>
      <c r="P271" s="24">
        <v>10049.375</v>
      </c>
      <c r="Q271" s="24">
        <v>169.625</v>
      </c>
      <c r="R271" s="24">
        <v>151.375</v>
      </c>
      <c r="S271" s="24">
        <v>0</v>
      </c>
    </row>
    <row r="272" spans="1:19" x14ac:dyDescent="0.2">
      <c r="A272" s="108">
        <v>270</v>
      </c>
      <c r="B272" s="108" t="s">
        <v>1803</v>
      </c>
      <c r="C272" s="44">
        <v>86</v>
      </c>
      <c r="D272" s="108">
        <v>10140</v>
      </c>
      <c r="E272" s="108">
        <v>50</v>
      </c>
      <c r="F272" s="44">
        <v>0</v>
      </c>
      <c r="G272" s="49" t="s">
        <v>197</v>
      </c>
      <c r="H272" s="21" t="s">
        <v>3052</v>
      </c>
      <c r="I272" s="21">
        <v>0</v>
      </c>
      <c r="J272" s="21">
        <v>0</v>
      </c>
      <c r="K272" s="3">
        <v>10140</v>
      </c>
      <c r="L272" s="18">
        <v>50</v>
      </c>
      <c r="M272" s="23">
        <v>0</v>
      </c>
      <c r="N272" s="23">
        <v>0</v>
      </c>
      <c r="O272" s="24" t="s">
        <v>2210</v>
      </c>
      <c r="P272" s="24">
        <v>11712</v>
      </c>
      <c r="Q272" s="24">
        <v>228</v>
      </c>
      <c r="R272" s="24">
        <v>307</v>
      </c>
      <c r="S272" s="24">
        <v>0</v>
      </c>
    </row>
    <row r="273" spans="1:19" x14ac:dyDescent="0.2">
      <c r="A273" s="108">
        <v>271</v>
      </c>
      <c r="B273" s="108" t="s">
        <v>1804</v>
      </c>
      <c r="C273" s="44">
        <v>87</v>
      </c>
      <c r="D273" s="108">
        <v>10050</v>
      </c>
      <c r="E273" s="108">
        <v>50</v>
      </c>
      <c r="F273" s="44">
        <v>0</v>
      </c>
      <c r="G273" s="49" t="s">
        <v>197</v>
      </c>
      <c r="H273" s="21" t="s">
        <v>3052</v>
      </c>
      <c r="I273" s="21">
        <v>0</v>
      </c>
      <c r="J273" s="21">
        <v>0</v>
      </c>
      <c r="K273" s="3">
        <v>10050</v>
      </c>
      <c r="L273" s="18">
        <v>50</v>
      </c>
      <c r="M273" s="23">
        <v>-148.17681108846691</v>
      </c>
      <c r="N273" s="23">
        <v>32.222596588977069</v>
      </c>
      <c r="O273" s="24" t="s">
        <v>2210</v>
      </c>
      <c r="P273" s="24">
        <v>10718.5</v>
      </c>
      <c r="Q273" s="24">
        <v>304.5</v>
      </c>
      <c r="R273" s="24">
        <v>211.5</v>
      </c>
      <c r="S273" s="24">
        <v>0</v>
      </c>
    </row>
    <row r="274" spans="1:19" x14ac:dyDescent="0.2">
      <c r="A274" s="108">
        <v>272</v>
      </c>
      <c r="B274" s="108" t="s">
        <v>1805</v>
      </c>
      <c r="C274" s="44">
        <v>88</v>
      </c>
      <c r="D274" s="108">
        <v>9780</v>
      </c>
      <c r="E274" s="108">
        <v>50</v>
      </c>
      <c r="F274" s="44">
        <v>0</v>
      </c>
      <c r="G274" s="49" t="s">
        <v>197</v>
      </c>
      <c r="H274" s="21" t="s">
        <v>3052</v>
      </c>
      <c r="I274" s="21">
        <v>0</v>
      </c>
      <c r="J274" s="21">
        <v>0</v>
      </c>
      <c r="K274" s="3">
        <v>9780</v>
      </c>
      <c r="L274" s="18">
        <v>50</v>
      </c>
      <c r="M274" s="23">
        <v>-148.17681108846691</v>
      </c>
      <c r="N274" s="23">
        <v>32.222596588977069</v>
      </c>
      <c r="O274" s="24" t="s">
        <v>2210</v>
      </c>
      <c r="P274" s="24">
        <v>10331</v>
      </c>
      <c r="Q274" s="24">
        <v>230</v>
      </c>
      <c r="R274" s="24">
        <v>161</v>
      </c>
      <c r="S274" s="24">
        <v>0</v>
      </c>
    </row>
    <row r="275" spans="1:19" x14ac:dyDescent="0.2">
      <c r="A275" s="108">
        <v>273</v>
      </c>
      <c r="B275" s="108" t="s">
        <v>1806</v>
      </c>
      <c r="C275" s="44">
        <v>89</v>
      </c>
      <c r="D275" s="108">
        <v>5110</v>
      </c>
      <c r="E275" s="108">
        <v>40</v>
      </c>
      <c r="F275" s="44">
        <v>0</v>
      </c>
      <c r="G275" s="49" t="s">
        <v>197</v>
      </c>
      <c r="H275" s="21" t="s">
        <v>3052</v>
      </c>
      <c r="I275" s="21">
        <v>0</v>
      </c>
      <c r="J275" s="21">
        <v>0</v>
      </c>
      <c r="K275" s="3">
        <v>5110</v>
      </c>
      <c r="L275" s="18">
        <v>40</v>
      </c>
      <c r="M275" s="23">
        <v>-148.17681108846691</v>
      </c>
      <c r="N275" s="23">
        <v>32.222596588977069</v>
      </c>
      <c r="O275" s="24" t="s">
        <v>2210</v>
      </c>
      <c r="P275" s="24">
        <v>5071.5</v>
      </c>
      <c r="Q275" s="24">
        <v>204.5</v>
      </c>
      <c r="R275" s="24">
        <v>200.5</v>
      </c>
      <c r="S275" s="24">
        <v>0</v>
      </c>
    </row>
    <row r="276" spans="1:19" x14ac:dyDescent="0.2">
      <c r="A276" s="108">
        <v>274</v>
      </c>
      <c r="B276" s="108" t="s">
        <v>363</v>
      </c>
      <c r="C276" s="44">
        <v>90</v>
      </c>
      <c r="D276" s="108">
        <v>5350</v>
      </c>
      <c r="E276" s="108">
        <v>40</v>
      </c>
      <c r="F276" s="44">
        <v>0</v>
      </c>
      <c r="G276" s="49" t="s">
        <v>197</v>
      </c>
      <c r="H276" s="21" t="s">
        <v>3052</v>
      </c>
      <c r="I276" s="21">
        <v>0</v>
      </c>
      <c r="J276" s="21">
        <v>0</v>
      </c>
      <c r="K276" s="3">
        <v>5350</v>
      </c>
      <c r="L276" s="18">
        <v>40</v>
      </c>
      <c r="M276" s="23">
        <v>0</v>
      </c>
      <c r="N276" s="23">
        <v>0</v>
      </c>
      <c r="O276" s="24" t="s">
        <v>2210</v>
      </c>
      <c r="P276" s="24">
        <v>6135</v>
      </c>
      <c r="Q276" s="24">
        <v>140</v>
      </c>
      <c r="R276" s="24">
        <v>135</v>
      </c>
      <c r="S276" s="24">
        <v>0</v>
      </c>
    </row>
    <row r="277" spans="1:19" x14ac:dyDescent="0.2">
      <c r="A277" s="108">
        <v>275</v>
      </c>
      <c r="B277" s="108" t="s">
        <v>1807</v>
      </c>
      <c r="C277" s="44">
        <v>91</v>
      </c>
      <c r="D277" s="108">
        <v>5400</v>
      </c>
      <c r="E277" s="108">
        <v>35</v>
      </c>
      <c r="F277" s="44">
        <v>0</v>
      </c>
      <c r="G277" s="49" t="s">
        <v>197</v>
      </c>
      <c r="H277" s="21" t="s">
        <v>3052</v>
      </c>
      <c r="I277" s="21">
        <v>0</v>
      </c>
      <c r="J277" s="21">
        <v>0</v>
      </c>
      <c r="K277" s="3">
        <v>5400</v>
      </c>
      <c r="L277" s="18">
        <v>35</v>
      </c>
      <c r="M277" s="23">
        <v>0</v>
      </c>
      <c r="N277" s="23">
        <v>0</v>
      </c>
      <c r="O277" s="24" t="s">
        <v>2210</v>
      </c>
      <c r="P277" s="24">
        <v>6230.5</v>
      </c>
      <c r="Q277" s="24">
        <v>59.5</v>
      </c>
      <c r="R277" s="24">
        <v>216.5</v>
      </c>
      <c r="S277" s="24">
        <v>0</v>
      </c>
    </row>
    <row r="278" spans="1:19" x14ac:dyDescent="0.2">
      <c r="A278" s="108">
        <v>276</v>
      </c>
      <c r="B278" s="108" t="s">
        <v>1808</v>
      </c>
      <c r="C278" s="44">
        <v>92</v>
      </c>
      <c r="D278" s="108">
        <v>5590</v>
      </c>
      <c r="E278" s="108">
        <v>35</v>
      </c>
      <c r="F278" s="44">
        <v>0</v>
      </c>
      <c r="G278" s="49" t="s">
        <v>197</v>
      </c>
      <c r="H278" s="21" t="s">
        <v>3052</v>
      </c>
      <c r="I278" s="21">
        <v>0</v>
      </c>
      <c r="J278" s="21">
        <v>0</v>
      </c>
      <c r="K278" s="3">
        <v>5590</v>
      </c>
      <c r="L278" s="18">
        <v>35</v>
      </c>
      <c r="M278" s="23">
        <v>0</v>
      </c>
      <c r="N278" s="23">
        <v>0</v>
      </c>
      <c r="O278" s="24" t="s">
        <v>2210</v>
      </c>
      <c r="P278" s="24">
        <v>6358.666666666667</v>
      </c>
      <c r="Q278" s="24">
        <v>83.33333333333303</v>
      </c>
      <c r="R278" s="24">
        <v>59.66666666666697</v>
      </c>
      <c r="S278" s="24">
        <v>0</v>
      </c>
    </row>
    <row r="279" spans="1:19" x14ac:dyDescent="0.2">
      <c r="A279" s="108">
        <v>277</v>
      </c>
      <c r="B279" s="108" t="s">
        <v>1809</v>
      </c>
      <c r="C279" s="44">
        <v>93</v>
      </c>
      <c r="D279" s="108">
        <v>9020</v>
      </c>
      <c r="E279" s="108">
        <v>50</v>
      </c>
      <c r="F279" s="44">
        <v>0</v>
      </c>
      <c r="G279" s="49" t="s">
        <v>197</v>
      </c>
      <c r="H279" s="21" t="s">
        <v>3052</v>
      </c>
      <c r="I279" s="21">
        <v>0</v>
      </c>
      <c r="J279" s="21">
        <v>0</v>
      </c>
      <c r="K279" s="3">
        <v>9020</v>
      </c>
      <c r="L279" s="18">
        <v>50</v>
      </c>
      <c r="M279" s="23">
        <v>0</v>
      </c>
      <c r="N279" s="23">
        <v>0</v>
      </c>
      <c r="O279" s="24" t="s">
        <v>2210</v>
      </c>
      <c r="P279" s="24">
        <v>10209.5</v>
      </c>
      <c r="Q279" s="24">
        <v>41.5</v>
      </c>
      <c r="R279" s="24">
        <v>289.5</v>
      </c>
      <c r="S279" s="24">
        <v>0</v>
      </c>
    </row>
    <row r="280" spans="1:19" x14ac:dyDescent="0.2">
      <c r="A280" s="108">
        <v>278</v>
      </c>
      <c r="B280" s="108" t="s">
        <v>1810</v>
      </c>
      <c r="C280" s="44">
        <v>94</v>
      </c>
      <c r="D280" s="108">
        <v>10070</v>
      </c>
      <c r="E280" s="108">
        <v>50</v>
      </c>
      <c r="F280" s="44">
        <v>0</v>
      </c>
      <c r="G280" s="49" t="s">
        <v>197</v>
      </c>
      <c r="H280" s="21" t="s">
        <v>3052</v>
      </c>
      <c r="I280" s="21">
        <v>0</v>
      </c>
      <c r="J280" s="21">
        <v>0</v>
      </c>
      <c r="K280" s="3">
        <v>10070</v>
      </c>
      <c r="L280" s="18">
        <v>50</v>
      </c>
      <c r="M280" s="23">
        <v>0</v>
      </c>
      <c r="N280" s="23">
        <v>0</v>
      </c>
      <c r="O280" s="24" t="s">
        <v>2210</v>
      </c>
      <c r="P280" s="24">
        <v>11536.16666666667</v>
      </c>
      <c r="Q280" s="24">
        <v>281.83333333333388</v>
      </c>
      <c r="R280" s="24">
        <v>185.16666666666609</v>
      </c>
      <c r="S280" s="24">
        <v>0</v>
      </c>
    </row>
    <row r="281" spans="1:19" x14ac:dyDescent="0.2">
      <c r="A281" s="108">
        <v>279</v>
      </c>
      <c r="B281" s="108" t="s">
        <v>1811</v>
      </c>
      <c r="C281" s="44">
        <v>95</v>
      </c>
      <c r="D281" s="108">
        <v>1355</v>
      </c>
      <c r="E281" s="108">
        <v>35</v>
      </c>
      <c r="F281" s="44">
        <v>0</v>
      </c>
      <c r="G281" s="49" t="s">
        <v>197</v>
      </c>
      <c r="H281" s="21" t="s">
        <v>3052</v>
      </c>
      <c r="I281" s="21">
        <v>0</v>
      </c>
      <c r="J281" s="21">
        <v>0</v>
      </c>
      <c r="K281" s="3">
        <v>1355</v>
      </c>
      <c r="L281" s="18">
        <v>35</v>
      </c>
      <c r="M281" s="23">
        <v>-148.17681108846691</v>
      </c>
      <c r="N281" s="23">
        <v>32.222596588977069</v>
      </c>
      <c r="O281" s="24" t="s">
        <v>2210</v>
      </c>
      <c r="P281" s="24">
        <v>605.5</v>
      </c>
      <c r="Q281" s="24">
        <v>127.5</v>
      </c>
      <c r="R281" s="24">
        <v>115.5</v>
      </c>
      <c r="S281" s="24">
        <v>0</v>
      </c>
    </row>
    <row r="282" spans="1:19" x14ac:dyDescent="0.2">
      <c r="A282" s="108">
        <v>280</v>
      </c>
      <c r="B282" s="108" t="s">
        <v>1812</v>
      </c>
      <c r="C282" s="44">
        <v>96</v>
      </c>
      <c r="D282" s="108">
        <v>1555</v>
      </c>
      <c r="E282" s="108">
        <v>30</v>
      </c>
      <c r="F282" s="44">
        <v>0</v>
      </c>
      <c r="G282" s="49" t="s">
        <v>197</v>
      </c>
      <c r="H282" s="21" t="s">
        <v>3052</v>
      </c>
      <c r="I282" s="21">
        <v>0</v>
      </c>
      <c r="J282" s="21">
        <v>0</v>
      </c>
      <c r="K282" s="3">
        <v>1555</v>
      </c>
      <c r="L282" s="18">
        <v>30</v>
      </c>
      <c r="M282" s="23">
        <v>-148.17681108846691</v>
      </c>
      <c r="N282" s="23">
        <v>32.222596588977069</v>
      </c>
      <c r="O282" s="24" t="s">
        <v>2210</v>
      </c>
      <c r="P282" s="24">
        <v>783.5</v>
      </c>
      <c r="Q282" s="24">
        <v>142.5</v>
      </c>
      <c r="R282" s="24">
        <v>124.5</v>
      </c>
      <c r="S282" s="24">
        <v>0</v>
      </c>
    </row>
    <row r="283" spans="1:19" x14ac:dyDescent="0.2">
      <c r="A283" s="108">
        <v>281</v>
      </c>
      <c r="B283" s="108" t="s">
        <v>365</v>
      </c>
      <c r="C283" s="44">
        <v>97</v>
      </c>
      <c r="D283" s="108">
        <v>1615</v>
      </c>
      <c r="E283" s="108">
        <v>30</v>
      </c>
      <c r="F283" s="44">
        <v>0</v>
      </c>
      <c r="G283" s="49" t="s">
        <v>197</v>
      </c>
      <c r="H283" s="21" t="s">
        <v>3052</v>
      </c>
      <c r="I283" s="21">
        <v>0</v>
      </c>
      <c r="J283" s="21">
        <v>0</v>
      </c>
      <c r="K283" s="3">
        <v>1615</v>
      </c>
      <c r="L283" s="18">
        <v>30</v>
      </c>
      <c r="M283" s="23">
        <v>0</v>
      </c>
      <c r="N283" s="23">
        <v>0</v>
      </c>
      <c r="O283" s="24" t="s">
        <v>2210</v>
      </c>
      <c r="P283" s="24">
        <v>1469</v>
      </c>
      <c r="Q283" s="24">
        <v>70</v>
      </c>
      <c r="R283" s="24">
        <v>60</v>
      </c>
      <c r="S283" s="24">
        <v>0</v>
      </c>
    </row>
    <row r="284" spans="1:19" x14ac:dyDescent="0.2">
      <c r="A284" s="108">
        <v>282</v>
      </c>
      <c r="B284" s="108" t="s">
        <v>1813</v>
      </c>
      <c r="C284" s="44">
        <v>98</v>
      </c>
      <c r="D284" s="108">
        <v>1710</v>
      </c>
      <c r="E284" s="108">
        <v>30</v>
      </c>
      <c r="F284" s="44">
        <v>0</v>
      </c>
      <c r="G284" s="49" t="s">
        <v>197</v>
      </c>
      <c r="H284" s="21" t="s">
        <v>3052</v>
      </c>
      <c r="I284" s="21">
        <v>0</v>
      </c>
      <c r="J284" s="21">
        <v>0</v>
      </c>
      <c r="K284" s="3">
        <v>1710</v>
      </c>
      <c r="L284" s="18">
        <v>30</v>
      </c>
      <c r="M284" s="23">
        <v>0</v>
      </c>
      <c r="N284" s="23">
        <v>0</v>
      </c>
      <c r="O284" s="24" t="s">
        <v>2210</v>
      </c>
      <c r="P284" s="24">
        <v>1605.833333333333</v>
      </c>
      <c r="Q284" s="24">
        <v>91.166666666666742</v>
      </c>
      <c r="R284" s="24">
        <v>70.833333333333258</v>
      </c>
      <c r="S284" s="24">
        <v>0</v>
      </c>
    </row>
    <row r="285" spans="1:19" x14ac:dyDescent="0.2">
      <c r="A285" s="108">
        <v>283</v>
      </c>
      <c r="B285" s="108" t="s">
        <v>1814</v>
      </c>
      <c r="C285" s="44">
        <v>99</v>
      </c>
      <c r="D285" s="108">
        <v>1925</v>
      </c>
      <c r="E285" s="108">
        <v>30</v>
      </c>
      <c r="F285" s="44">
        <v>0</v>
      </c>
      <c r="G285" s="49" t="s">
        <v>197</v>
      </c>
      <c r="H285" s="21" t="s">
        <v>3052</v>
      </c>
      <c r="I285" s="21">
        <v>0</v>
      </c>
      <c r="J285" s="21">
        <v>0</v>
      </c>
      <c r="K285" s="3">
        <v>1925</v>
      </c>
      <c r="L285" s="18">
        <v>30</v>
      </c>
      <c r="M285" s="23">
        <v>0</v>
      </c>
      <c r="N285" s="23">
        <v>0</v>
      </c>
      <c r="O285" s="24" t="s">
        <v>2210</v>
      </c>
      <c r="P285" s="24">
        <v>1852.5</v>
      </c>
      <c r="Q285" s="24">
        <v>71.5</v>
      </c>
      <c r="R285" s="24">
        <v>109.5</v>
      </c>
      <c r="S285" s="24">
        <v>0</v>
      </c>
    </row>
    <row r="286" spans="1:19" x14ac:dyDescent="0.2">
      <c r="A286" s="108">
        <v>284</v>
      </c>
      <c r="B286" s="108" t="s">
        <v>1815</v>
      </c>
      <c r="C286" s="44">
        <v>100</v>
      </c>
      <c r="D286" s="108">
        <v>2215</v>
      </c>
      <c r="E286" s="108">
        <v>35</v>
      </c>
      <c r="F286" s="44">
        <v>0</v>
      </c>
      <c r="G286" s="49" t="s">
        <v>197</v>
      </c>
      <c r="H286" s="21" t="s">
        <v>3052</v>
      </c>
      <c r="I286" s="21">
        <v>0</v>
      </c>
      <c r="J286" s="21">
        <v>0</v>
      </c>
      <c r="K286" s="3">
        <v>2215</v>
      </c>
      <c r="L286" s="18">
        <v>35</v>
      </c>
      <c r="M286" s="23">
        <v>0</v>
      </c>
      <c r="N286" s="23">
        <v>0</v>
      </c>
      <c r="O286" s="24" t="s">
        <v>2210</v>
      </c>
      <c r="P286" s="24">
        <v>2228.5</v>
      </c>
      <c r="Q286" s="24">
        <v>103.5</v>
      </c>
      <c r="R286" s="24">
        <v>102.5</v>
      </c>
      <c r="S286" s="24">
        <v>0</v>
      </c>
    </row>
    <row r="287" spans="1:19" x14ac:dyDescent="0.2">
      <c r="A287" s="108">
        <v>285</v>
      </c>
      <c r="B287" s="108" t="s">
        <v>1816</v>
      </c>
      <c r="C287" s="44">
        <v>101</v>
      </c>
      <c r="D287" s="108">
        <v>4815</v>
      </c>
      <c r="E287" s="108">
        <v>35</v>
      </c>
      <c r="F287" s="44">
        <v>0</v>
      </c>
      <c r="G287" s="49" t="s">
        <v>197</v>
      </c>
      <c r="H287" s="21" t="s">
        <v>3052</v>
      </c>
      <c r="I287" s="21">
        <v>0</v>
      </c>
      <c r="J287" s="21">
        <v>0</v>
      </c>
      <c r="K287" s="3">
        <v>4815</v>
      </c>
      <c r="L287" s="18">
        <v>35</v>
      </c>
      <c r="M287" s="23">
        <v>0</v>
      </c>
      <c r="N287" s="23">
        <v>0</v>
      </c>
      <c r="O287" s="24" t="s">
        <v>2210</v>
      </c>
      <c r="P287" s="24">
        <v>5539.25</v>
      </c>
      <c r="Q287" s="24">
        <v>54.75</v>
      </c>
      <c r="R287" s="24">
        <v>62.25</v>
      </c>
      <c r="S287" s="24">
        <v>0</v>
      </c>
    </row>
    <row r="288" spans="1:19" x14ac:dyDescent="0.2">
      <c r="A288" s="108">
        <v>286</v>
      </c>
      <c r="B288" s="108" t="s">
        <v>1770</v>
      </c>
      <c r="C288" s="44">
        <v>102</v>
      </c>
      <c r="D288" s="108">
        <v>12160</v>
      </c>
      <c r="E288" s="108">
        <v>125</v>
      </c>
      <c r="F288" s="44">
        <v>0</v>
      </c>
      <c r="G288" s="49" t="s">
        <v>197</v>
      </c>
      <c r="H288" s="21" t="s">
        <v>3052</v>
      </c>
      <c r="I288" s="21">
        <v>0</v>
      </c>
      <c r="J288" s="21">
        <v>0</v>
      </c>
      <c r="K288" s="3">
        <v>12160</v>
      </c>
      <c r="L288" s="18">
        <v>125</v>
      </c>
      <c r="M288" s="23">
        <v>0</v>
      </c>
      <c r="N288" s="23">
        <v>0</v>
      </c>
      <c r="O288" s="24" t="s">
        <v>2210</v>
      </c>
      <c r="P288" s="24">
        <v>13995.75</v>
      </c>
      <c r="Q288" s="24">
        <v>826.25</v>
      </c>
      <c r="R288" s="24">
        <v>230.75</v>
      </c>
      <c r="S288" s="24">
        <v>0</v>
      </c>
    </row>
    <row r="289" spans="1:19" x14ac:dyDescent="0.2">
      <c r="A289" s="108">
        <v>287</v>
      </c>
      <c r="B289" s="108" t="s">
        <v>2259</v>
      </c>
      <c r="C289" s="44">
        <v>103</v>
      </c>
      <c r="D289" s="108">
        <v>12160</v>
      </c>
      <c r="E289" s="108">
        <v>125</v>
      </c>
      <c r="F289" s="44">
        <v>0</v>
      </c>
      <c r="G289" s="49" t="s">
        <v>197</v>
      </c>
      <c r="H289" s="21" t="s">
        <v>3052</v>
      </c>
      <c r="I289" s="21">
        <v>0</v>
      </c>
      <c r="J289" s="21">
        <v>0</v>
      </c>
      <c r="K289" s="3">
        <v>12160</v>
      </c>
      <c r="L289" s="18">
        <v>125</v>
      </c>
      <c r="M289" s="23">
        <v>0</v>
      </c>
      <c r="N289" s="23">
        <v>0</v>
      </c>
      <c r="O289" s="24" t="s">
        <v>2210</v>
      </c>
      <c r="P289" s="24">
        <v>13995.75</v>
      </c>
      <c r="Q289" s="24">
        <v>826.25</v>
      </c>
      <c r="R289" s="24">
        <v>230.75</v>
      </c>
      <c r="S289" s="24">
        <v>0</v>
      </c>
    </row>
    <row r="290" spans="1:19" x14ac:dyDescent="0.2">
      <c r="A290" s="108">
        <v>288</v>
      </c>
      <c r="B290" s="108" t="s">
        <v>1768</v>
      </c>
      <c r="C290" s="44">
        <v>104</v>
      </c>
      <c r="D290" s="108">
        <v>12115</v>
      </c>
      <c r="E290" s="108">
        <v>80</v>
      </c>
      <c r="F290" s="44">
        <v>0</v>
      </c>
      <c r="G290" s="49" t="s">
        <v>197</v>
      </c>
      <c r="H290" s="21" t="s">
        <v>3052</v>
      </c>
      <c r="I290" s="21">
        <v>0</v>
      </c>
      <c r="J290" s="21">
        <v>0</v>
      </c>
      <c r="K290" s="3">
        <v>12115</v>
      </c>
      <c r="L290" s="18">
        <v>80</v>
      </c>
      <c r="M290" s="23">
        <v>0</v>
      </c>
      <c r="N290" s="23">
        <v>0</v>
      </c>
      <c r="O290" s="24" t="s">
        <v>2210</v>
      </c>
      <c r="P290" s="24">
        <v>13970.25</v>
      </c>
      <c r="Q290" s="24">
        <v>221.75</v>
      </c>
      <c r="R290" s="24">
        <v>177.25</v>
      </c>
      <c r="S290" s="24">
        <v>0</v>
      </c>
    </row>
    <row r="291" spans="1:19" x14ac:dyDescent="0.2">
      <c r="A291" s="108">
        <v>289</v>
      </c>
      <c r="B291" s="108" t="s">
        <v>2260</v>
      </c>
      <c r="C291" s="44">
        <v>105</v>
      </c>
      <c r="D291" s="108">
        <v>12115</v>
      </c>
      <c r="E291" s="108">
        <v>80</v>
      </c>
      <c r="F291" s="44">
        <v>0</v>
      </c>
      <c r="G291" s="49" t="s">
        <v>197</v>
      </c>
      <c r="H291" s="21" t="s">
        <v>3052</v>
      </c>
      <c r="I291" s="21">
        <v>0</v>
      </c>
      <c r="J291" s="21">
        <v>0</v>
      </c>
      <c r="K291" s="3">
        <v>12115</v>
      </c>
      <c r="L291" s="18">
        <v>80</v>
      </c>
      <c r="M291" s="23">
        <v>0</v>
      </c>
      <c r="N291" s="23">
        <v>0</v>
      </c>
      <c r="O291" s="24" t="s">
        <v>2210</v>
      </c>
      <c r="P291" s="24">
        <v>13970.25</v>
      </c>
      <c r="Q291" s="24">
        <v>221.75</v>
      </c>
      <c r="R291" s="24">
        <v>177.25</v>
      </c>
      <c r="S291" s="24">
        <v>0</v>
      </c>
    </row>
    <row r="292" spans="1:19" x14ac:dyDescent="0.2">
      <c r="A292" s="108">
        <v>290</v>
      </c>
      <c r="B292" s="108" t="s">
        <v>1737</v>
      </c>
      <c r="C292" s="44">
        <v>106</v>
      </c>
      <c r="D292" s="108">
        <v>10090</v>
      </c>
      <c r="E292" s="108">
        <v>95</v>
      </c>
      <c r="F292" s="44">
        <v>100</v>
      </c>
      <c r="G292" s="49">
        <v>-26</v>
      </c>
      <c r="H292" s="21" t="s">
        <v>196</v>
      </c>
      <c r="I292" s="21">
        <v>0</v>
      </c>
      <c r="J292" s="21">
        <v>0</v>
      </c>
      <c r="K292" s="3">
        <v>10090</v>
      </c>
      <c r="L292" s="18">
        <v>137.93114224133723</v>
      </c>
      <c r="M292" s="23">
        <v>0</v>
      </c>
      <c r="N292" s="23">
        <v>0</v>
      </c>
      <c r="O292" s="24" t="s">
        <v>2210</v>
      </c>
      <c r="P292" s="24">
        <v>11537.125</v>
      </c>
      <c r="Q292" s="24">
        <v>896.875</v>
      </c>
      <c r="R292" s="24">
        <v>306.125</v>
      </c>
      <c r="S292" s="24">
        <v>0</v>
      </c>
    </row>
    <row r="293" spans="1:19" x14ac:dyDescent="0.2">
      <c r="A293" s="108">
        <v>291</v>
      </c>
      <c r="B293" s="108" t="s">
        <v>1738</v>
      </c>
      <c r="C293" s="44">
        <v>107</v>
      </c>
      <c r="D293" s="108">
        <v>9835</v>
      </c>
      <c r="E293" s="108">
        <v>130</v>
      </c>
      <c r="F293" s="44">
        <v>100</v>
      </c>
      <c r="G293" s="49">
        <v>-20.2</v>
      </c>
      <c r="H293" s="21" t="s">
        <v>196</v>
      </c>
      <c r="I293" s="21">
        <v>0</v>
      </c>
      <c r="J293" s="21">
        <v>0</v>
      </c>
      <c r="K293" s="3">
        <v>9835</v>
      </c>
      <c r="L293" s="18">
        <v>164.01219466856725</v>
      </c>
      <c r="M293" s="23">
        <v>0</v>
      </c>
      <c r="N293" s="23">
        <v>0</v>
      </c>
      <c r="O293" s="24" t="s">
        <v>2210</v>
      </c>
      <c r="P293" s="24">
        <v>11437.66666666667</v>
      </c>
      <c r="Q293" s="24">
        <v>381.33333333333388</v>
      </c>
      <c r="R293" s="24">
        <v>698.66666666666606</v>
      </c>
      <c r="S293" s="24">
        <v>0</v>
      </c>
    </row>
    <row r="294" spans="1:19" x14ac:dyDescent="0.2">
      <c r="A294" s="108">
        <v>292</v>
      </c>
      <c r="B294" s="108" t="s">
        <v>1748</v>
      </c>
      <c r="C294" s="44">
        <v>108</v>
      </c>
      <c r="D294" s="108">
        <v>11950</v>
      </c>
      <c r="E294" s="108">
        <v>40</v>
      </c>
      <c r="F294" s="44">
        <v>0</v>
      </c>
      <c r="G294" s="49">
        <v>-24.5</v>
      </c>
      <c r="H294" s="21" t="s">
        <v>196</v>
      </c>
      <c r="I294" s="21">
        <v>0</v>
      </c>
      <c r="J294" s="21">
        <v>0</v>
      </c>
      <c r="K294" s="3">
        <v>11950</v>
      </c>
      <c r="L294" s="18">
        <v>40</v>
      </c>
      <c r="M294" s="23">
        <v>0</v>
      </c>
      <c r="N294" s="23">
        <v>0</v>
      </c>
      <c r="O294" s="24" t="s">
        <v>2210</v>
      </c>
      <c r="P294" s="24">
        <v>13867.16666666667</v>
      </c>
      <c r="Q294" s="24">
        <v>155.83333333333391</v>
      </c>
      <c r="R294" s="24">
        <v>253.16666666666609</v>
      </c>
      <c r="S294" s="24">
        <v>1</v>
      </c>
    </row>
    <row r="295" spans="1:19" x14ac:dyDescent="0.2">
      <c r="A295" s="108">
        <v>293</v>
      </c>
      <c r="B295" s="108" t="s">
        <v>1739</v>
      </c>
      <c r="C295" s="44">
        <v>109</v>
      </c>
      <c r="D295" s="108">
        <v>9225</v>
      </c>
      <c r="E295" s="108">
        <v>90</v>
      </c>
      <c r="F295" s="44">
        <v>100</v>
      </c>
      <c r="G295" s="49">
        <v>-28.7</v>
      </c>
      <c r="H295" s="21" t="s">
        <v>196</v>
      </c>
      <c r="I295" s="21">
        <v>0</v>
      </c>
      <c r="J295" s="21">
        <v>0</v>
      </c>
      <c r="K295" s="3">
        <v>9225</v>
      </c>
      <c r="L295" s="18">
        <v>134.53624047073711</v>
      </c>
      <c r="M295" s="23">
        <v>0</v>
      </c>
      <c r="N295" s="23">
        <v>0</v>
      </c>
      <c r="O295" s="24" t="s">
        <v>2210</v>
      </c>
      <c r="P295" s="24">
        <v>10366</v>
      </c>
      <c r="Q295" s="24">
        <v>693</v>
      </c>
      <c r="R295" s="24">
        <v>401</v>
      </c>
      <c r="S295" s="24">
        <v>0</v>
      </c>
    </row>
    <row r="296" spans="1:19" x14ac:dyDescent="0.2">
      <c r="A296" s="108">
        <v>294</v>
      </c>
      <c r="B296" s="108" t="s">
        <v>1740</v>
      </c>
      <c r="C296" s="44">
        <v>110</v>
      </c>
      <c r="D296" s="108">
        <v>9610</v>
      </c>
      <c r="E296" s="108">
        <v>160</v>
      </c>
      <c r="F296" s="44">
        <v>100</v>
      </c>
      <c r="G296" s="49">
        <v>-29.8</v>
      </c>
      <c r="H296" s="21" t="s">
        <v>196</v>
      </c>
      <c r="I296" s="21">
        <v>0</v>
      </c>
      <c r="J296" s="21">
        <v>0</v>
      </c>
      <c r="K296" s="3">
        <v>9610</v>
      </c>
      <c r="L296" s="18">
        <v>188.67962264113208</v>
      </c>
      <c r="M296" s="23">
        <v>0</v>
      </c>
      <c r="N296" s="23">
        <v>0</v>
      </c>
      <c r="O296" s="24" t="s">
        <v>2210</v>
      </c>
      <c r="P296" s="24">
        <v>11003.16666666667</v>
      </c>
      <c r="Q296" s="24">
        <v>594.83333333333394</v>
      </c>
      <c r="R296" s="24">
        <v>702.16666666666606</v>
      </c>
      <c r="S296" s="24">
        <v>0</v>
      </c>
    </row>
    <row r="297" spans="1:19" x14ac:dyDescent="0.2">
      <c r="A297" s="108">
        <v>295</v>
      </c>
      <c r="B297" s="108" t="s">
        <v>1746</v>
      </c>
      <c r="C297" s="44">
        <v>111</v>
      </c>
      <c r="D297" s="108">
        <v>9545</v>
      </c>
      <c r="E297" s="108">
        <v>105</v>
      </c>
      <c r="F297" s="44">
        <v>0</v>
      </c>
      <c r="G297" s="49">
        <v>-26.1</v>
      </c>
      <c r="H297" s="21" t="s">
        <v>196</v>
      </c>
      <c r="I297" s="21">
        <v>0</v>
      </c>
      <c r="J297" s="21">
        <v>0</v>
      </c>
      <c r="K297" s="3">
        <v>9545</v>
      </c>
      <c r="L297" s="18">
        <v>105</v>
      </c>
      <c r="M297" s="23">
        <v>0</v>
      </c>
      <c r="N297" s="23">
        <v>0</v>
      </c>
      <c r="O297" s="24" t="s">
        <v>2210</v>
      </c>
      <c r="P297" s="24">
        <v>10881.33333333333</v>
      </c>
      <c r="Q297" s="24">
        <v>298.66666666666612</v>
      </c>
      <c r="R297" s="24">
        <v>300.33333333333388</v>
      </c>
      <c r="S297" s="24">
        <v>0</v>
      </c>
    </row>
    <row r="298" spans="1:19" x14ac:dyDescent="0.2">
      <c r="A298" s="108">
        <v>296</v>
      </c>
      <c r="B298" s="108" t="s">
        <v>1297</v>
      </c>
      <c r="C298" s="44">
        <v>112</v>
      </c>
      <c r="D298" s="108">
        <v>13490</v>
      </c>
      <c r="E298" s="108">
        <v>75</v>
      </c>
      <c r="F298" s="44">
        <v>0</v>
      </c>
      <c r="G298" s="49" t="s">
        <v>197</v>
      </c>
      <c r="H298" s="21" t="s">
        <v>3052</v>
      </c>
      <c r="I298" s="21">
        <v>0</v>
      </c>
      <c r="J298" s="21">
        <v>0</v>
      </c>
      <c r="K298" s="3">
        <v>13490</v>
      </c>
      <c r="L298" s="18">
        <v>75</v>
      </c>
      <c r="M298" s="23">
        <v>0</v>
      </c>
      <c r="N298" s="23">
        <v>0</v>
      </c>
      <c r="O298" s="24" t="s">
        <v>2210</v>
      </c>
      <c r="P298" s="24">
        <v>16262</v>
      </c>
      <c r="Q298" s="24">
        <v>251</v>
      </c>
      <c r="R298" s="24">
        <v>243</v>
      </c>
      <c r="S298" s="24">
        <v>0</v>
      </c>
    </row>
    <row r="299" spans="1:19" x14ac:dyDescent="0.2">
      <c r="A299" s="108">
        <v>297</v>
      </c>
      <c r="B299" s="108" t="s">
        <v>2201</v>
      </c>
      <c r="C299" s="44">
        <v>113</v>
      </c>
      <c r="D299" s="108">
        <v>12560</v>
      </c>
      <c r="E299" s="108">
        <v>70</v>
      </c>
      <c r="F299" s="44">
        <v>0</v>
      </c>
      <c r="G299" s="49" t="s">
        <v>197</v>
      </c>
      <c r="H299" s="21" t="s">
        <v>3052</v>
      </c>
      <c r="I299" s="21">
        <v>0</v>
      </c>
      <c r="J299" s="21">
        <v>0</v>
      </c>
      <c r="K299" s="3">
        <v>12560</v>
      </c>
      <c r="L299" s="18">
        <v>70</v>
      </c>
      <c r="M299" s="23">
        <v>-155.0327212595096</v>
      </c>
      <c r="N299" s="23">
        <v>33.235012640898191</v>
      </c>
      <c r="O299" s="24" t="s">
        <v>2210</v>
      </c>
      <c r="P299" s="24">
        <v>13646</v>
      </c>
      <c r="Q299" s="24">
        <v>672</v>
      </c>
      <c r="R299" s="24">
        <v>502</v>
      </c>
      <c r="S299" s="24">
        <v>0</v>
      </c>
    </row>
    <row r="300" spans="1:19" x14ac:dyDescent="0.2">
      <c r="A300" s="108">
        <v>298</v>
      </c>
      <c r="B300" s="108" t="s">
        <v>1993</v>
      </c>
      <c r="C300" s="44">
        <v>114</v>
      </c>
      <c r="D300" s="108">
        <v>9520</v>
      </c>
      <c r="E300" s="108">
        <v>50</v>
      </c>
      <c r="F300" s="44">
        <v>0</v>
      </c>
      <c r="G300" s="49" t="s">
        <v>197</v>
      </c>
      <c r="H300" s="21" t="s">
        <v>3052</v>
      </c>
      <c r="I300" s="21">
        <v>0</v>
      </c>
      <c r="J300" s="21">
        <v>0</v>
      </c>
      <c r="K300" s="3">
        <v>9520</v>
      </c>
      <c r="L300" s="18">
        <v>50</v>
      </c>
      <c r="M300" s="23">
        <v>-155.0327212595096</v>
      </c>
      <c r="N300" s="23">
        <v>33.235012640898191</v>
      </c>
      <c r="O300" s="24" t="s">
        <v>2210</v>
      </c>
      <c r="P300" s="24">
        <v>10030.5</v>
      </c>
      <c r="Q300" s="24">
        <v>179.5</v>
      </c>
      <c r="R300" s="24">
        <v>262.5</v>
      </c>
      <c r="S300" s="24">
        <v>0</v>
      </c>
    </row>
    <row r="301" spans="1:19" x14ac:dyDescent="0.2">
      <c r="A301" s="108">
        <v>299</v>
      </c>
      <c r="B301" s="108" t="s">
        <v>1994</v>
      </c>
      <c r="C301" s="44">
        <v>115</v>
      </c>
      <c r="D301" s="108">
        <v>9780</v>
      </c>
      <c r="E301" s="108">
        <v>50</v>
      </c>
      <c r="F301" s="44">
        <v>0</v>
      </c>
      <c r="G301" s="49" t="s">
        <v>197</v>
      </c>
      <c r="H301" s="21" t="s">
        <v>3052</v>
      </c>
      <c r="I301" s="21">
        <v>0</v>
      </c>
      <c r="J301" s="21">
        <v>0</v>
      </c>
      <c r="K301" s="3">
        <v>9780</v>
      </c>
      <c r="L301" s="18">
        <v>50</v>
      </c>
      <c r="M301" s="23">
        <v>0</v>
      </c>
      <c r="N301" s="23">
        <v>0</v>
      </c>
      <c r="O301" s="24" t="s">
        <v>2210</v>
      </c>
      <c r="P301" s="24">
        <v>11213.5</v>
      </c>
      <c r="Q301" s="24">
        <v>59.5</v>
      </c>
      <c r="R301" s="24">
        <v>114.5</v>
      </c>
      <c r="S301" s="24">
        <v>0</v>
      </c>
    </row>
    <row r="302" spans="1:19" x14ac:dyDescent="0.2">
      <c r="A302" s="108">
        <v>300</v>
      </c>
      <c r="B302" s="108" t="s">
        <v>1995</v>
      </c>
      <c r="C302" s="44">
        <v>116</v>
      </c>
      <c r="D302" s="108">
        <v>9890</v>
      </c>
      <c r="E302" s="108">
        <v>50</v>
      </c>
      <c r="F302" s="44">
        <v>0</v>
      </c>
      <c r="G302" s="49" t="s">
        <v>197</v>
      </c>
      <c r="H302" s="21" t="s">
        <v>3052</v>
      </c>
      <c r="I302" s="21">
        <v>0</v>
      </c>
      <c r="J302" s="21">
        <v>0</v>
      </c>
      <c r="K302" s="3">
        <v>9890</v>
      </c>
      <c r="L302" s="18">
        <v>50</v>
      </c>
      <c r="M302" s="23">
        <v>0</v>
      </c>
      <c r="N302" s="23">
        <v>0</v>
      </c>
      <c r="O302" s="24" t="s">
        <v>2210</v>
      </c>
      <c r="P302" s="24">
        <v>11277</v>
      </c>
      <c r="Q302" s="24">
        <v>324</v>
      </c>
      <c r="R302" s="24">
        <v>76</v>
      </c>
      <c r="S302" s="24">
        <v>0</v>
      </c>
    </row>
    <row r="303" spans="1:19" x14ac:dyDescent="0.2">
      <c r="A303" s="108">
        <v>301</v>
      </c>
      <c r="B303" s="108" t="s">
        <v>1996</v>
      </c>
      <c r="C303" s="44">
        <v>117</v>
      </c>
      <c r="D303" s="108">
        <v>10080</v>
      </c>
      <c r="E303" s="108">
        <v>50</v>
      </c>
      <c r="F303" s="44">
        <v>0</v>
      </c>
      <c r="G303" s="49" t="s">
        <v>197</v>
      </c>
      <c r="H303" s="21" t="s">
        <v>3052</v>
      </c>
      <c r="I303" s="21">
        <v>0</v>
      </c>
      <c r="J303" s="21">
        <v>0</v>
      </c>
      <c r="K303" s="3">
        <v>10080</v>
      </c>
      <c r="L303" s="18">
        <v>50</v>
      </c>
      <c r="M303" s="23">
        <v>0</v>
      </c>
      <c r="N303" s="23">
        <v>0</v>
      </c>
      <c r="O303" s="24" t="s">
        <v>2210</v>
      </c>
      <c r="P303" s="24">
        <v>11537.16666666667</v>
      </c>
      <c r="Q303" s="24">
        <v>285.83333333333388</v>
      </c>
      <c r="R303" s="24">
        <v>184.16666666666609</v>
      </c>
      <c r="S303" s="24">
        <v>0</v>
      </c>
    </row>
    <row r="304" spans="1:19" x14ac:dyDescent="0.2">
      <c r="A304" s="108">
        <v>302</v>
      </c>
      <c r="B304" s="108" t="s">
        <v>1997</v>
      </c>
      <c r="C304" s="44">
        <v>118</v>
      </c>
      <c r="D304" s="108">
        <v>10040</v>
      </c>
      <c r="E304" s="108">
        <v>50</v>
      </c>
      <c r="F304" s="44">
        <v>0</v>
      </c>
      <c r="G304" s="49" t="s">
        <v>197</v>
      </c>
      <c r="H304" s="21" t="s">
        <v>3052</v>
      </c>
      <c r="I304" s="21">
        <v>0</v>
      </c>
      <c r="J304" s="21">
        <v>0</v>
      </c>
      <c r="K304" s="3">
        <v>10040</v>
      </c>
      <c r="L304" s="18">
        <v>50</v>
      </c>
      <c r="M304" s="23">
        <v>0</v>
      </c>
      <c r="N304" s="23">
        <v>0</v>
      </c>
      <c r="O304" s="24" t="s">
        <v>2210</v>
      </c>
      <c r="P304" s="24">
        <v>11560.5</v>
      </c>
      <c r="Q304" s="24">
        <v>247.5</v>
      </c>
      <c r="R304" s="24">
        <v>238.5</v>
      </c>
      <c r="S304" s="24">
        <v>0</v>
      </c>
    </row>
    <row r="305" spans="1:19" x14ac:dyDescent="0.2">
      <c r="A305" s="108">
        <v>303</v>
      </c>
      <c r="B305" s="108" t="s">
        <v>1998</v>
      </c>
      <c r="C305" s="44">
        <v>119</v>
      </c>
      <c r="D305" s="108">
        <v>10050</v>
      </c>
      <c r="E305" s="108">
        <v>50</v>
      </c>
      <c r="F305" s="44">
        <v>0</v>
      </c>
      <c r="G305" s="49" t="s">
        <v>197</v>
      </c>
      <c r="H305" s="21" t="s">
        <v>3052</v>
      </c>
      <c r="I305" s="21">
        <v>0</v>
      </c>
      <c r="J305" s="21">
        <v>0</v>
      </c>
      <c r="K305" s="3">
        <v>10050</v>
      </c>
      <c r="L305" s="18">
        <v>50</v>
      </c>
      <c r="M305" s="23">
        <v>0</v>
      </c>
      <c r="N305" s="23">
        <v>0</v>
      </c>
      <c r="O305" s="24" t="s">
        <v>2210</v>
      </c>
      <c r="P305" s="24">
        <v>11565.75</v>
      </c>
      <c r="Q305" s="24">
        <v>246.25</v>
      </c>
      <c r="R305" s="24">
        <v>232.75</v>
      </c>
      <c r="S305" s="24">
        <v>0</v>
      </c>
    </row>
    <row r="306" spans="1:19" x14ac:dyDescent="0.2">
      <c r="A306" s="108">
        <v>304</v>
      </c>
      <c r="B306" s="108" t="s">
        <v>1999</v>
      </c>
      <c r="C306" s="44">
        <v>120</v>
      </c>
      <c r="D306" s="108">
        <v>9980</v>
      </c>
      <c r="E306" s="108">
        <v>50</v>
      </c>
      <c r="F306" s="44">
        <v>0</v>
      </c>
      <c r="G306" s="49" t="s">
        <v>197</v>
      </c>
      <c r="H306" s="21" t="s">
        <v>3052</v>
      </c>
      <c r="I306" s="21">
        <v>0</v>
      </c>
      <c r="J306" s="21">
        <v>0</v>
      </c>
      <c r="K306" s="3">
        <v>9980</v>
      </c>
      <c r="L306" s="18">
        <v>50</v>
      </c>
      <c r="M306" s="23">
        <v>0</v>
      </c>
      <c r="N306" s="23">
        <v>0</v>
      </c>
      <c r="O306" s="24" t="s">
        <v>2210</v>
      </c>
      <c r="P306" s="24">
        <v>11472.33333333333</v>
      </c>
      <c r="Q306" s="24">
        <v>221.66666666666609</v>
      </c>
      <c r="R306" s="24">
        <v>214.33333333333391</v>
      </c>
      <c r="S306" s="24">
        <v>0</v>
      </c>
    </row>
    <row r="307" spans="1:19" x14ac:dyDescent="0.2">
      <c r="A307" s="108">
        <v>305</v>
      </c>
      <c r="B307" s="108" t="s">
        <v>2000</v>
      </c>
      <c r="C307" s="44">
        <v>121</v>
      </c>
      <c r="D307" s="108">
        <v>10090</v>
      </c>
      <c r="E307" s="108">
        <v>60</v>
      </c>
      <c r="F307" s="44">
        <v>0</v>
      </c>
      <c r="G307" s="49" t="s">
        <v>197</v>
      </c>
      <c r="H307" s="21" t="s">
        <v>3052</v>
      </c>
      <c r="I307" s="21">
        <v>0</v>
      </c>
      <c r="J307" s="21">
        <v>0</v>
      </c>
      <c r="K307" s="3">
        <v>10090</v>
      </c>
      <c r="L307" s="18">
        <v>60</v>
      </c>
      <c r="M307" s="23">
        <v>0</v>
      </c>
      <c r="N307" s="23">
        <v>0</v>
      </c>
      <c r="O307" s="24" t="s">
        <v>2210</v>
      </c>
      <c r="P307" s="24">
        <v>11603.125</v>
      </c>
      <c r="Q307" s="24">
        <v>318.875</v>
      </c>
      <c r="R307" s="24">
        <v>255.125</v>
      </c>
      <c r="S307" s="24">
        <v>0</v>
      </c>
    </row>
    <row r="308" spans="1:19" x14ac:dyDescent="0.2">
      <c r="A308" s="108">
        <v>306</v>
      </c>
      <c r="B308" s="108" t="s">
        <v>2001</v>
      </c>
      <c r="C308" s="44">
        <v>122</v>
      </c>
      <c r="D308" s="108">
        <v>10060</v>
      </c>
      <c r="E308" s="108">
        <v>60</v>
      </c>
      <c r="F308" s="44">
        <v>0</v>
      </c>
      <c r="G308" s="49" t="s">
        <v>197</v>
      </c>
      <c r="H308" s="21" t="s">
        <v>3052</v>
      </c>
      <c r="I308" s="21">
        <v>0</v>
      </c>
      <c r="J308" s="21">
        <v>0</v>
      </c>
      <c r="K308" s="3">
        <v>10060</v>
      </c>
      <c r="L308" s="18">
        <v>60</v>
      </c>
      <c r="M308" s="23">
        <v>0</v>
      </c>
      <c r="N308" s="23">
        <v>0</v>
      </c>
      <c r="O308" s="24" t="s">
        <v>2210</v>
      </c>
      <c r="P308" s="24">
        <v>11568</v>
      </c>
      <c r="Q308" s="24">
        <v>253</v>
      </c>
      <c r="R308" s="24">
        <v>245</v>
      </c>
      <c r="S308" s="24">
        <v>0</v>
      </c>
    </row>
    <row r="309" spans="1:19" x14ac:dyDescent="0.2">
      <c r="A309" s="108">
        <v>307</v>
      </c>
      <c r="B309" s="108" t="s">
        <v>2002</v>
      </c>
      <c r="C309" s="44">
        <v>123</v>
      </c>
      <c r="D309" s="108">
        <v>10170</v>
      </c>
      <c r="E309" s="108">
        <v>60</v>
      </c>
      <c r="F309" s="44">
        <v>0</v>
      </c>
      <c r="G309" s="49" t="s">
        <v>197</v>
      </c>
      <c r="H309" s="21" t="s">
        <v>3052</v>
      </c>
      <c r="I309" s="21">
        <v>0</v>
      </c>
      <c r="J309" s="21">
        <v>0</v>
      </c>
      <c r="K309" s="3">
        <v>10170</v>
      </c>
      <c r="L309" s="18">
        <v>60</v>
      </c>
      <c r="M309" s="23">
        <v>0</v>
      </c>
      <c r="N309" s="23">
        <v>0</v>
      </c>
      <c r="O309" s="24" t="s">
        <v>2210</v>
      </c>
      <c r="P309" s="24">
        <v>11844.5</v>
      </c>
      <c r="Q309" s="24">
        <v>194.5</v>
      </c>
      <c r="R309" s="24">
        <v>439.5</v>
      </c>
      <c r="S309" s="24">
        <v>0</v>
      </c>
    </row>
    <row r="310" spans="1:19" x14ac:dyDescent="0.2">
      <c r="A310" s="108">
        <v>308</v>
      </c>
      <c r="B310" s="108" t="s">
        <v>2003</v>
      </c>
      <c r="C310" s="44">
        <v>124</v>
      </c>
      <c r="D310" s="108">
        <v>10090</v>
      </c>
      <c r="E310" s="108">
        <v>50</v>
      </c>
      <c r="F310" s="44">
        <v>0</v>
      </c>
      <c r="G310" s="49" t="s">
        <v>197</v>
      </c>
      <c r="H310" s="21" t="s">
        <v>3052</v>
      </c>
      <c r="I310" s="21">
        <v>0</v>
      </c>
      <c r="J310" s="21">
        <v>0</v>
      </c>
      <c r="K310" s="3">
        <v>10090</v>
      </c>
      <c r="L310" s="18">
        <v>50</v>
      </c>
      <c r="M310" s="23">
        <v>0</v>
      </c>
      <c r="N310" s="23">
        <v>0</v>
      </c>
      <c r="O310" s="24" t="s">
        <v>2210</v>
      </c>
      <c r="P310" s="24">
        <v>11668.875</v>
      </c>
      <c r="Q310" s="24">
        <v>197.125</v>
      </c>
      <c r="R310" s="24">
        <v>314.875</v>
      </c>
      <c r="S310" s="24">
        <v>0</v>
      </c>
    </row>
    <row r="311" spans="1:19" x14ac:dyDescent="0.2">
      <c r="A311" s="108">
        <v>309</v>
      </c>
      <c r="B311" s="108" t="s">
        <v>2004</v>
      </c>
      <c r="C311" s="44">
        <v>125</v>
      </c>
      <c r="D311" s="108">
        <v>10270</v>
      </c>
      <c r="E311" s="108">
        <v>50</v>
      </c>
      <c r="F311" s="44">
        <v>0</v>
      </c>
      <c r="G311" s="49" t="s">
        <v>197</v>
      </c>
      <c r="H311" s="21" t="s">
        <v>3052</v>
      </c>
      <c r="I311" s="21">
        <v>0</v>
      </c>
      <c r="J311" s="21">
        <v>0</v>
      </c>
      <c r="K311" s="3">
        <v>10270</v>
      </c>
      <c r="L311" s="18">
        <v>50</v>
      </c>
      <c r="M311" s="23">
        <v>0</v>
      </c>
      <c r="N311" s="23">
        <v>0</v>
      </c>
      <c r="O311" s="24" t="s">
        <v>2210</v>
      </c>
      <c r="P311" s="24">
        <v>11942.25</v>
      </c>
      <c r="Q311" s="24">
        <v>509.75</v>
      </c>
      <c r="R311" s="24">
        <v>124.25</v>
      </c>
      <c r="S311" s="24">
        <v>0</v>
      </c>
    </row>
    <row r="312" spans="1:19" x14ac:dyDescent="0.2">
      <c r="A312" s="108">
        <v>310</v>
      </c>
      <c r="B312" s="108" t="s">
        <v>2005</v>
      </c>
      <c r="C312" s="44">
        <v>126</v>
      </c>
      <c r="D312" s="108">
        <v>10940</v>
      </c>
      <c r="E312" s="108">
        <v>60</v>
      </c>
      <c r="F312" s="44">
        <v>0</v>
      </c>
      <c r="G312" s="49" t="s">
        <v>197</v>
      </c>
      <c r="H312" s="21" t="s">
        <v>3052</v>
      </c>
      <c r="I312" s="21">
        <v>0</v>
      </c>
      <c r="J312" s="21">
        <v>0</v>
      </c>
      <c r="K312" s="3">
        <v>10940</v>
      </c>
      <c r="L312" s="18">
        <v>60</v>
      </c>
      <c r="M312" s="23">
        <v>0</v>
      </c>
      <c r="N312" s="23">
        <v>0</v>
      </c>
      <c r="O312" s="24" t="s">
        <v>2210</v>
      </c>
      <c r="P312" s="24">
        <v>12829.5</v>
      </c>
      <c r="Q312" s="24">
        <v>227.5</v>
      </c>
      <c r="R312" s="24">
        <v>79.5</v>
      </c>
      <c r="S312" s="24">
        <v>0</v>
      </c>
    </row>
    <row r="313" spans="1:19" x14ac:dyDescent="0.2">
      <c r="A313" s="108">
        <v>311</v>
      </c>
      <c r="B313" s="108" t="s">
        <v>2006</v>
      </c>
      <c r="C313" s="44">
        <v>127</v>
      </c>
      <c r="D313" s="108">
        <v>10910</v>
      </c>
      <c r="E313" s="108">
        <v>60</v>
      </c>
      <c r="F313" s="44">
        <v>0</v>
      </c>
      <c r="G313" s="49" t="s">
        <v>197</v>
      </c>
      <c r="H313" s="21" t="s">
        <v>3052</v>
      </c>
      <c r="I313" s="21">
        <v>0</v>
      </c>
      <c r="J313" s="21">
        <v>0</v>
      </c>
      <c r="K313" s="3">
        <v>10910</v>
      </c>
      <c r="L313" s="18">
        <v>60</v>
      </c>
      <c r="M313" s="23">
        <v>0</v>
      </c>
      <c r="N313" s="23">
        <v>0</v>
      </c>
      <c r="O313" s="24" t="s">
        <v>2210</v>
      </c>
      <c r="P313" s="24">
        <v>12797.5</v>
      </c>
      <c r="Q313" s="24">
        <v>189.5</v>
      </c>
      <c r="R313" s="24">
        <v>60.5</v>
      </c>
      <c r="S313" s="24">
        <v>0</v>
      </c>
    </row>
    <row r="314" spans="1:19" x14ac:dyDescent="0.2">
      <c r="A314" s="108">
        <v>312</v>
      </c>
      <c r="B314" s="108" t="s">
        <v>2007</v>
      </c>
      <c r="C314" s="44">
        <v>128</v>
      </c>
      <c r="D314" s="108">
        <v>12130</v>
      </c>
      <c r="E314" s="108">
        <v>60</v>
      </c>
      <c r="F314" s="44">
        <v>0</v>
      </c>
      <c r="G314" s="49" t="s">
        <v>197</v>
      </c>
      <c r="H314" s="21" t="s">
        <v>3052</v>
      </c>
      <c r="I314" s="21">
        <v>0</v>
      </c>
      <c r="J314" s="21">
        <v>0</v>
      </c>
      <c r="K314" s="3">
        <v>12130</v>
      </c>
      <c r="L314" s="18">
        <v>60</v>
      </c>
      <c r="M314" s="23">
        <v>0</v>
      </c>
      <c r="N314" s="23">
        <v>0</v>
      </c>
      <c r="O314" s="24" t="s">
        <v>2210</v>
      </c>
      <c r="P314" s="24">
        <v>13974.75</v>
      </c>
      <c r="Q314" s="24">
        <v>172.25</v>
      </c>
      <c r="R314" s="24">
        <v>167.75</v>
      </c>
      <c r="S314" s="24">
        <v>0</v>
      </c>
    </row>
    <row r="315" spans="1:19" x14ac:dyDescent="0.2">
      <c r="A315" s="108">
        <v>313</v>
      </c>
      <c r="B315" s="108" t="s">
        <v>2008</v>
      </c>
      <c r="C315" s="44">
        <v>129</v>
      </c>
      <c r="D315" s="108">
        <v>11720</v>
      </c>
      <c r="E315" s="108">
        <v>60</v>
      </c>
      <c r="F315" s="44">
        <v>0</v>
      </c>
      <c r="G315" s="49" t="s">
        <v>197</v>
      </c>
      <c r="H315" s="21" t="s">
        <v>3052</v>
      </c>
      <c r="I315" s="21">
        <v>0</v>
      </c>
      <c r="J315" s="21">
        <v>0</v>
      </c>
      <c r="K315" s="3">
        <v>11720</v>
      </c>
      <c r="L315" s="18">
        <v>60</v>
      </c>
      <c r="M315" s="23">
        <v>0</v>
      </c>
      <c r="N315" s="23">
        <v>0</v>
      </c>
      <c r="O315" s="24" t="s">
        <v>2210</v>
      </c>
      <c r="P315" s="24">
        <v>13558.75</v>
      </c>
      <c r="Q315" s="24">
        <v>191.25</v>
      </c>
      <c r="R315" s="24">
        <v>92.75</v>
      </c>
      <c r="S315" s="24">
        <v>0</v>
      </c>
    </row>
    <row r="316" spans="1:19" x14ac:dyDescent="0.2">
      <c r="A316" s="108">
        <v>314</v>
      </c>
      <c r="B316" s="108" t="s">
        <v>2009</v>
      </c>
      <c r="C316" s="44">
        <v>130</v>
      </c>
      <c r="D316" s="108">
        <v>10370</v>
      </c>
      <c r="E316" s="108">
        <v>50</v>
      </c>
      <c r="F316" s="44">
        <v>0</v>
      </c>
      <c r="G316" s="49" t="s">
        <v>197</v>
      </c>
      <c r="H316" s="21" t="s">
        <v>3052</v>
      </c>
      <c r="I316" s="21">
        <v>0</v>
      </c>
      <c r="J316" s="21">
        <v>0</v>
      </c>
      <c r="K316" s="3">
        <v>10370</v>
      </c>
      <c r="L316" s="18">
        <v>50</v>
      </c>
      <c r="M316" s="23">
        <v>0</v>
      </c>
      <c r="N316" s="23">
        <v>0</v>
      </c>
      <c r="O316" s="24" t="s">
        <v>2210</v>
      </c>
      <c r="P316" s="24">
        <v>12281.33333333333</v>
      </c>
      <c r="Q316" s="24">
        <v>195.66666666666609</v>
      </c>
      <c r="R316" s="24">
        <v>308.33333333333388</v>
      </c>
      <c r="S316" s="24">
        <v>0</v>
      </c>
    </row>
    <row r="317" spans="1:19" x14ac:dyDescent="0.2">
      <c r="A317" s="108">
        <v>315</v>
      </c>
      <c r="B317" s="108" t="s">
        <v>2010</v>
      </c>
      <c r="C317" s="44">
        <v>131</v>
      </c>
      <c r="D317" s="108">
        <v>10820</v>
      </c>
      <c r="E317" s="108">
        <v>60</v>
      </c>
      <c r="F317" s="44">
        <v>0</v>
      </c>
      <c r="G317" s="49" t="s">
        <v>197</v>
      </c>
      <c r="H317" s="21" t="s">
        <v>3052</v>
      </c>
      <c r="I317" s="21">
        <v>0</v>
      </c>
      <c r="J317" s="21">
        <v>0</v>
      </c>
      <c r="K317" s="3">
        <v>10820</v>
      </c>
      <c r="L317" s="18">
        <v>60</v>
      </c>
      <c r="M317" s="23">
        <v>0</v>
      </c>
      <c r="N317" s="23">
        <v>0</v>
      </c>
      <c r="O317" s="24" t="s">
        <v>2210</v>
      </c>
      <c r="P317" s="24">
        <v>12748.5</v>
      </c>
      <c r="Q317" s="24">
        <v>133.5</v>
      </c>
      <c r="R317" s="24">
        <v>40.5</v>
      </c>
      <c r="S317" s="24">
        <v>0</v>
      </c>
    </row>
    <row r="318" spans="1:19" x14ac:dyDescent="0.2">
      <c r="A318" s="108">
        <v>316</v>
      </c>
      <c r="B318" s="108" t="s">
        <v>2011</v>
      </c>
      <c r="C318" s="44">
        <v>132</v>
      </c>
      <c r="D318" s="108">
        <v>11080</v>
      </c>
      <c r="E318" s="108">
        <v>60</v>
      </c>
      <c r="F318" s="44">
        <v>0</v>
      </c>
      <c r="G318" s="49" t="s">
        <v>197</v>
      </c>
      <c r="H318" s="21" t="s">
        <v>3052</v>
      </c>
      <c r="I318" s="21">
        <v>0</v>
      </c>
      <c r="J318" s="21">
        <v>0</v>
      </c>
      <c r="K318" s="3">
        <v>11080</v>
      </c>
      <c r="L318" s="18">
        <v>60</v>
      </c>
      <c r="M318" s="23">
        <v>0</v>
      </c>
      <c r="N318" s="23">
        <v>0</v>
      </c>
      <c r="O318" s="24" t="s">
        <v>2210</v>
      </c>
      <c r="P318" s="24">
        <v>13005.5</v>
      </c>
      <c r="Q318" s="24">
        <v>96.5</v>
      </c>
      <c r="R318" s="24">
        <v>164.5</v>
      </c>
      <c r="S318" s="24">
        <v>0</v>
      </c>
    </row>
    <row r="319" spans="1:19" x14ac:dyDescent="0.2">
      <c r="A319" s="108">
        <v>317</v>
      </c>
      <c r="B319" s="108" t="s">
        <v>2012</v>
      </c>
      <c r="C319" s="44">
        <v>133</v>
      </c>
      <c r="D319" s="108">
        <v>11070</v>
      </c>
      <c r="E319" s="108">
        <v>50</v>
      </c>
      <c r="F319" s="44">
        <v>0</v>
      </c>
      <c r="G319" s="49" t="s">
        <v>197</v>
      </c>
      <c r="H319" s="21" t="s">
        <v>3052</v>
      </c>
      <c r="I319" s="21">
        <v>0</v>
      </c>
      <c r="J319" s="21">
        <v>0</v>
      </c>
      <c r="K319" s="3">
        <v>11070</v>
      </c>
      <c r="L319" s="18">
        <v>50</v>
      </c>
      <c r="M319" s="23">
        <v>0</v>
      </c>
      <c r="N319" s="23">
        <v>0</v>
      </c>
      <c r="O319" s="24" t="s">
        <v>2210</v>
      </c>
      <c r="P319" s="24">
        <v>13003.25</v>
      </c>
      <c r="Q319" s="24">
        <v>92.75</v>
      </c>
      <c r="R319" s="24">
        <v>158.25</v>
      </c>
      <c r="S319" s="24">
        <v>0</v>
      </c>
    </row>
    <row r="320" spans="1:19" x14ac:dyDescent="0.2">
      <c r="A320" s="108">
        <v>318</v>
      </c>
      <c r="B320" s="108" t="s">
        <v>2013</v>
      </c>
      <c r="C320" s="44">
        <v>134</v>
      </c>
      <c r="D320" s="108">
        <v>11090</v>
      </c>
      <c r="E320" s="108">
        <v>60</v>
      </c>
      <c r="F320" s="44">
        <v>0</v>
      </c>
      <c r="G320" s="49" t="s">
        <v>197</v>
      </c>
      <c r="H320" s="21" t="s">
        <v>3052</v>
      </c>
      <c r="I320" s="21">
        <v>0</v>
      </c>
      <c r="J320" s="21">
        <v>0</v>
      </c>
      <c r="K320" s="3">
        <v>11090</v>
      </c>
      <c r="L320" s="18">
        <v>60</v>
      </c>
      <c r="M320" s="23">
        <v>0</v>
      </c>
      <c r="N320" s="23">
        <v>0</v>
      </c>
      <c r="O320" s="24" t="s">
        <v>2210</v>
      </c>
      <c r="P320" s="24">
        <v>13040</v>
      </c>
      <c r="Q320" s="24">
        <v>69</v>
      </c>
      <c r="R320" s="24">
        <v>198</v>
      </c>
      <c r="S320" s="24">
        <v>0</v>
      </c>
    </row>
    <row r="321" spans="1:19" x14ac:dyDescent="0.2">
      <c r="A321" s="108">
        <v>319</v>
      </c>
      <c r="B321" s="108" t="s">
        <v>2014</v>
      </c>
      <c r="C321" s="44">
        <v>135</v>
      </c>
      <c r="D321" s="108">
        <v>12090</v>
      </c>
      <c r="E321" s="108">
        <v>50</v>
      </c>
      <c r="F321" s="44">
        <v>0</v>
      </c>
      <c r="G321" s="49" t="s">
        <v>197</v>
      </c>
      <c r="H321" s="21" t="s">
        <v>3052</v>
      </c>
      <c r="I321" s="21">
        <v>0</v>
      </c>
      <c r="J321" s="21">
        <v>0</v>
      </c>
      <c r="K321" s="3">
        <v>12090</v>
      </c>
      <c r="L321" s="18">
        <v>50</v>
      </c>
      <c r="M321" s="23">
        <v>0</v>
      </c>
      <c r="N321" s="23">
        <v>0</v>
      </c>
      <c r="O321" s="24" t="s">
        <v>2210</v>
      </c>
      <c r="P321" s="24">
        <v>13965</v>
      </c>
      <c r="Q321" s="24">
        <v>105</v>
      </c>
      <c r="R321" s="24">
        <v>157</v>
      </c>
      <c r="S321" s="24">
        <v>0</v>
      </c>
    </row>
    <row r="322" spans="1:19" x14ac:dyDescent="0.2">
      <c r="A322" s="108">
        <v>320</v>
      </c>
      <c r="B322" s="108" t="s">
        <v>2015</v>
      </c>
      <c r="C322" s="44">
        <v>136</v>
      </c>
      <c r="D322" s="108">
        <v>12270</v>
      </c>
      <c r="E322" s="108">
        <v>60</v>
      </c>
      <c r="F322" s="44">
        <v>0</v>
      </c>
      <c r="G322" s="49" t="s">
        <v>197</v>
      </c>
      <c r="H322" s="21" t="s">
        <v>3052</v>
      </c>
      <c r="I322" s="21">
        <v>0</v>
      </c>
      <c r="J322" s="21">
        <v>0</v>
      </c>
      <c r="K322" s="3">
        <v>12270</v>
      </c>
      <c r="L322" s="18">
        <v>60</v>
      </c>
      <c r="M322" s="23">
        <v>0</v>
      </c>
      <c r="N322" s="23">
        <v>0</v>
      </c>
      <c r="O322" s="24" t="s">
        <v>2210</v>
      </c>
      <c r="P322" s="24">
        <v>14166.5</v>
      </c>
      <c r="Q322" s="24">
        <v>639.5</v>
      </c>
      <c r="R322" s="24">
        <v>116.5</v>
      </c>
      <c r="S322" s="24">
        <v>0</v>
      </c>
    </row>
    <row r="323" spans="1:19" x14ac:dyDescent="0.2">
      <c r="A323" s="108">
        <v>321</v>
      </c>
      <c r="B323" s="108" t="s">
        <v>2016</v>
      </c>
      <c r="C323" s="44">
        <v>137</v>
      </c>
      <c r="D323" s="108">
        <v>10700</v>
      </c>
      <c r="E323" s="108">
        <v>70</v>
      </c>
      <c r="F323" s="44">
        <v>0</v>
      </c>
      <c r="G323" s="49" t="s">
        <v>197</v>
      </c>
      <c r="H323" s="21" t="s">
        <v>3052</v>
      </c>
      <c r="I323" s="21">
        <v>0</v>
      </c>
      <c r="J323" s="21">
        <v>0</v>
      </c>
      <c r="K323" s="3">
        <v>10700</v>
      </c>
      <c r="L323" s="18">
        <v>70</v>
      </c>
      <c r="M323" s="23">
        <v>0</v>
      </c>
      <c r="N323" s="23">
        <v>0</v>
      </c>
      <c r="O323" s="24" t="s">
        <v>2210</v>
      </c>
      <c r="P323" s="24">
        <v>12711</v>
      </c>
      <c r="Q323" s="24">
        <v>47</v>
      </c>
      <c r="R323" s="24">
        <v>212</v>
      </c>
      <c r="S323" s="24">
        <v>0</v>
      </c>
    </row>
    <row r="324" spans="1:19" x14ac:dyDescent="0.2">
      <c r="A324" s="108">
        <v>322</v>
      </c>
      <c r="B324" s="108" t="s">
        <v>2017</v>
      </c>
      <c r="C324" s="44">
        <v>138</v>
      </c>
      <c r="D324" s="108">
        <v>11320</v>
      </c>
      <c r="E324" s="108">
        <v>60</v>
      </c>
      <c r="F324" s="44">
        <v>0</v>
      </c>
      <c r="G324" s="49" t="s">
        <v>197</v>
      </c>
      <c r="H324" s="21" t="s">
        <v>3052</v>
      </c>
      <c r="I324" s="21">
        <v>0</v>
      </c>
      <c r="J324" s="21">
        <v>0</v>
      </c>
      <c r="K324" s="3">
        <v>11320</v>
      </c>
      <c r="L324" s="18">
        <v>60</v>
      </c>
      <c r="M324" s="23">
        <v>0</v>
      </c>
      <c r="N324" s="23">
        <v>0</v>
      </c>
      <c r="O324" s="24" t="s">
        <v>2210</v>
      </c>
      <c r="P324" s="24">
        <v>13203</v>
      </c>
      <c r="Q324" s="24">
        <v>106</v>
      </c>
      <c r="R324" s="24">
        <v>93</v>
      </c>
      <c r="S324" s="24">
        <v>0</v>
      </c>
    </row>
    <row r="325" spans="1:19" x14ac:dyDescent="0.2">
      <c r="A325" s="108">
        <v>323</v>
      </c>
      <c r="B325" s="108" t="s">
        <v>2018</v>
      </c>
      <c r="C325" s="44">
        <v>139</v>
      </c>
      <c r="D325" s="108">
        <v>11440</v>
      </c>
      <c r="E325" s="108">
        <v>70</v>
      </c>
      <c r="F325" s="44">
        <v>0</v>
      </c>
      <c r="G325" s="49" t="s">
        <v>197</v>
      </c>
      <c r="H325" s="21" t="s">
        <v>3052</v>
      </c>
      <c r="I325" s="21">
        <v>0</v>
      </c>
      <c r="J325" s="21">
        <v>0</v>
      </c>
      <c r="K325" s="3">
        <v>11440</v>
      </c>
      <c r="L325" s="18">
        <v>70</v>
      </c>
      <c r="M325" s="23">
        <v>0</v>
      </c>
      <c r="N325" s="23">
        <v>0</v>
      </c>
      <c r="O325" s="24" t="s">
        <v>2210</v>
      </c>
      <c r="P325" s="24">
        <v>13290.75</v>
      </c>
      <c r="Q325" s="24">
        <v>160.25</v>
      </c>
      <c r="R325" s="24">
        <v>114.75</v>
      </c>
      <c r="S325" s="24">
        <v>0</v>
      </c>
    </row>
    <row r="326" spans="1:19" x14ac:dyDescent="0.2">
      <c r="A326" s="108">
        <v>324</v>
      </c>
      <c r="B326" s="108" t="s">
        <v>2019</v>
      </c>
      <c r="C326" s="44">
        <v>140</v>
      </c>
      <c r="D326" s="108">
        <v>11310</v>
      </c>
      <c r="E326" s="108">
        <v>70</v>
      </c>
      <c r="F326" s="44">
        <v>0</v>
      </c>
      <c r="G326" s="49" t="s">
        <v>197</v>
      </c>
      <c r="H326" s="21" t="s">
        <v>3052</v>
      </c>
      <c r="I326" s="21">
        <v>0</v>
      </c>
      <c r="J326" s="21">
        <v>0</v>
      </c>
      <c r="K326" s="3">
        <v>11310</v>
      </c>
      <c r="L326" s="18">
        <v>70</v>
      </c>
      <c r="M326" s="23">
        <v>0</v>
      </c>
      <c r="N326" s="23">
        <v>0</v>
      </c>
      <c r="O326" s="24" t="s">
        <v>2210</v>
      </c>
      <c r="P326" s="24">
        <v>13164.25</v>
      </c>
      <c r="Q326" s="24">
        <v>146.75</v>
      </c>
      <c r="R326" s="24">
        <v>65.25</v>
      </c>
      <c r="S326" s="24">
        <v>0</v>
      </c>
    </row>
    <row r="327" spans="1:19" x14ac:dyDescent="0.2">
      <c r="A327" s="108">
        <v>325</v>
      </c>
      <c r="B327" s="108" t="s">
        <v>2020</v>
      </c>
      <c r="C327" s="44">
        <v>141</v>
      </c>
      <c r="D327" s="108">
        <v>11310</v>
      </c>
      <c r="E327" s="108">
        <v>60</v>
      </c>
      <c r="F327" s="44">
        <v>0</v>
      </c>
      <c r="G327" s="49" t="s">
        <v>197</v>
      </c>
      <c r="H327" s="21" t="s">
        <v>3052</v>
      </c>
      <c r="I327" s="21">
        <v>0</v>
      </c>
      <c r="J327" s="21">
        <v>0</v>
      </c>
      <c r="K327" s="3">
        <v>11310</v>
      </c>
      <c r="L327" s="18">
        <v>60</v>
      </c>
      <c r="M327" s="23">
        <v>0</v>
      </c>
      <c r="N327" s="23">
        <v>0</v>
      </c>
      <c r="O327" s="24" t="s">
        <v>2210</v>
      </c>
      <c r="P327" s="24">
        <v>13164.75</v>
      </c>
      <c r="Q327" s="24">
        <v>139.25</v>
      </c>
      <c r="R327" s="24">
        <v>57.75</v>
      </c>
      <c r="S327" s="24">
        <v>0</v>
      </c>
    </row>
    <row r="328" spans="1:19" x14ac:dyDescent="0.2">
      <c r="A328" s="108">
        <v>326</v>
      </c>
      <c r="B328" s="108" t="s">
        <v>2021</v>
      </c>
      <c r="C328" s="44">
        <v>142</v>
      </c>
      <c r="D328" s="108">
        <v>11450</v>
      </c>
      <c r="E328" s="108">
        <v>60</v>
      </c>
      <c r="F328" s="44">
        <v>0</v>
      </c>
      <c r="G328" s="49" t="s">
        <v>197</v>
      </c>
      <c r="H328" s="21" t="s">
        <v>3052</v>
      </c>
      <c r="I328" s="21">
        <v>0</v>
      </c>
      <c r="J328" s="21">
        <v>0</v>
      </c>
      <c r="K328" s="3">
        <v>11450</v>
      </c>
      <c r="L328" s="18">
        <v>60</v>
      </c>
      <c r="M328" s="23">
        <v>0</v>
      </c>
      <c r="N328" s="23">
        <v>0</v>
      </c>
      <c r="O328" s="24" t="s">
        <v>2210</v>
      </c>
      <c r="P328" s="24">
        <v>13326.16666666667</v>
      </c>
      <c r="Q328" s="24">
        <v>126.8333333333339</v>
      </c>
      <c r="R328" s="24">
        <v>145.16666666666609</v>
      </c>
      <c r="S328" s="24">
        <v>0</v>
      </c>
    </row>
    <row r="329" spans="1:19" x14ac:dyDescent="0.2">
      <c r="A329" s="108">
        <v>327</v>
      </c>
      <c r="B329" s="108" t="s">
        <v>2022</v>
      </c>
      <c r="C329" s="44">
        <v>143</v>
      </c>
      <c r="D329" s="108">
        <v>11430</v>
      </c>
      <c r="E329" s="108">
        <v>60</v>
      </c>
      <c r="F329" s="44">
        <v>0</v>
      </c>
      <c r="G329" s="49" t="s">
        <v>197</v>
      </c>
      <c r="H329" s="21" t="s">
        <v>3052</v>
      </c>
      <c r="I329" s="21">
        <v>0</v>
      </c>
      <c r="J329" s="21">
        <v>0</v>
      </c>
      <c r="K329" s="3">
        <v>11430</v>
      </c>
      <c r="L329" s="18">
        <v>60</v>
      </c>
      <c r="M329" s="23">
        <v>0</v>
      </c>
      <c r="N329" s="23">
        <v>0</v>
      </c>
      <c r="O329" s="24" t="s">
        <v>2210</v>
      </c>
      <c r="P329" s="24">
        <v>13287.25</v>
      </c>
      <c r="Q329" s="24">
        <v>146.75</v>
      </c>
      <c r="R329" s="24">
        <v>111.25</v>
      </c>
      <c r="S329" s="24">
        <v>0</v>
      </c>
    </row>
    <row r="330" spans="1:19" x14ac:dyDescent="0.2">
      <c r="A330" s="108">
        <v>328</v>
      </c>
      <c r="B330" s="108" t="s">
        <v>2023</v>
      </c>
      <c r="C330" s="44">
        <v>144</v>
      </c>
      <c r="D330" s="108">
        <v>11310</v>
      </c>
      <c r="E330" s="108">
        <v>60</v>
      </c>
      <c r="F330" s="44">
        <v>0</v>
      </c>
      <c r="G330" s="49" t="s">
        <v>197</v>
      </c>
      <c r="H330" s="21" t="s">
        <v>3052</v>
      </c>
      <c r="I330" s="21">
        <v>0</v>
      </c>
      <c r="J330" s="21">
        <v>0</v>
      </c>
      <c r="K330" s="3">
        <v>11310</v>
      </c>
      <c r="L330" s="18">
        <v>60</v>
      </c>
      <c r="M330" s="23">
        <v>0</v>
      </c>
      <c r="N330" s="23">
        <v>0</v>
      </c>
      <c r="O330" s="24" t="s">
        <v>2210</v>
      </c>
      <c r="P330" s="24">
        <v>13164.75</v>
      </c>
      <c r="Q330" s="24">
        <v>139.25</v>
      </c>
      <c r="R330" s="24">
        <v>57.75</v>
      </c>
      <c r="S330" s="24">
        <v>0</v>
      </c>
    </row>
    <row r="331" spans="1:19" x14ac:dyDescent="0.2">
      <c r="A331" s="108">
        <v>329</v>
      </c>
      <c r="B331" s="108" t="s">
        <v>2024</v>
      </c>
      <c r="C331" s="44">
        <v>145</v>
      </c>
      <c r="D331" s="108">
        <v>11470</v>
      </c>
      <c r="E331" s="108">
        <v>60</v>
      </c>
      <c r="F331" s="44">
        <v>0</v>
      </c>
      <c r="G331" s="49" t="s">
        <v>197</v>
      </c>
      <c r="H331" s="21" t="s">
        <v>3052</v>
      </c>
      <c r="I331" s="21">
        <v>0</v>
      </c>
      <c r="J331" s="21">
        <v>0</v>
      </c>
      <c r="K331" s="3">
        <v>11470</v>
      </c>
      <c r="L331" s="18">
        <v>60</v>
      </c>
      <c r="M331" s="23">
        <v>0</v>
      </c>
      <c r="N331" s="23">
        <v>0</v>
      </c>
      <c r="O331" s="24" t="s">
        <v>2210</v>
      </c>
      <c r="P331" s="24">
        <v>13363.75</v>
      </c>
      <c r="Q331" s="24">
        <v>102.25</v>
      </c>
      <c r="R331" s="24">
        <v>178.75</v>
      </c>
      <c r="S331" s="24">
        <v>0</v>
      </c>
    </row>
    <row r="332" spans="1:19" x14ac:dyDescent="0.2">
      <c r="A332" s="108">
        <v>330</v>
      </c>
      <c r="B332" s="108" t="s">
        <v>2025</v>
      </c>
      <c r="C332" s="44">
        <v>146</v>
      </c>
      <c r="D332" s="108">
        <v>11560</v>
      </c>
      <c r="E332" s="108">
        <v>60</v>
      </c>
      <c r="F332" s="44">
        <v>0</v>
      </c>
      <c r="G332" s="49" t="s">
        <v>197</v>
      </c>
      <c r="H332" s="21" t="s">
        <v>3052</v>
      </c>
      <c r="I332" s="21">
        <v>0</v>
      </c>
      <c r="J332" s="21">
        <v>0</v>
      </c>
      <c r="K332" s="3">
        <v>11560</v>
      </c>
      <c r="L332" s="18">
        <v>60</v>
      </c>
      <c r="M332" s="23">
        <v>0</v>
      </c>
      <c r="N332" s="23">
        <v>0</v>
      </c>
      <c r="O332" s="24" t="s">
        <v>2210</v>
      </c>
      <c r="P332" s="24">
        <v>13403.5</v>
      </c>
      <c r="Q332" s="24">
        <v>170.5</v>
      </c>
      <c r="R332" s="24">
        <v>92.5</v>
      </c>
      <c r="S332" s="24">
        <v>0</v>
      </c>
    </row>
    <row r="333" spans="1:19" x14ac:dyDescent="0.2">
      <c r="A333" s="108">
        <v>331</v>
      </c>
      <c r="B333" s="108" t="s">
        <v>2026</v>
      </c>
      <c r="C333" s="44">
        <v>147</v>
      </c>
      <c r="D333" s="108">
        <v>11720</v>
      </c>
      <c r="E333" s="108">
        <v>60</v>
      </c>
      <c r="F333" s="44">
        <v>0</v>
      </c>
      <c r="G333" s="49" t="s">
        <v>197</v>
      </c>
      <c r="H333" s="21" t="s">
        <v>3052</v>
      </c>
      <c r="I333" s="21">
        <v>0</v>
      </c>
      <c r="J333" s="21">
        <v>0</v>
      </c>
      <c r="K333" s="3">
        <v>11720</v>
      </c>
      <c r="L333" s="18">
        <v>60</v>
      </c>
      <c r="M333" s="23">
        <v>0</v>
      </c>
      <c r="N333" s="23">
        <v>0</v>
      </c>
      <c r="O333" s="24" t="s">
        <v>2210</v>
      </c>
      <c r="P333" s="24">
        <v>13558.75</v>
      </c>
      <c r="Q333" s="24">
        <v>191.25</v>
      </c>
      <c r="R333" s="24">
        <v>92.75</v>
      </c>
      <c r="S333" s="24">
        <v>0</v>
      </c>
    </row>
    <row r="334" spans="1:19" x14ac:dyDescent="0.2">
      <c r="A334" s="108">
        <v>332</v>
      </c>
      <c r="B334" s="108" t="s">
        <v>2027</v>
      </c>
      <c r="C334" s="44">
        <v>148</v>
      </c>
      <c r="D334" s="108">
        <v>11830</v>
      </c>
      <c r="E334" s="108">
        <v>60</v>
      </c>
      <c r="F334" s="44">
        <v>0</v>
      </c>
      <c r="G334" s="49" t="s">
        <v>197</v>
      </c>
      <c r="H334" s="21" t="s">
        <v>3052</v>
      </c>
      <c r="I334" s="21">
        <v>0</v>
      </c>
      <c r="J334" s="21">
        <v>0</v>
      </c>
      <c r="K334" s="3">
        <v>11830</v>
      </c>
      <c r="L334" s="18">
        <v>60</v>
      </c>
      <c r="M334" s="23">
        <v>0</v>
      </c>
      <c r="N334" s="23">
        <v>0</v>
      </c>
      <c r="O334" s="24" t="s">
        <v>2210</v>
      </c>
      <c r="P334" s="24">
        <v>13667.25</v>
      </c>
      <c r="Q334" s="24">
        <v>127.75</v>
      </c>
      <c r="R334" s="24">
        <v>151.25</v>
      </c>
      <c r="S334" s="24">
        <v>0</v>
      </c>
    </row>
    <row r="335" spans="1:19" x14ac:dyDescent="0.2">
      <c r="A335" s="108">
        <v>333</v>
      </c>
      <c r="B335" s="108" t="s">
        <v>2028</v>
      </c>
      <c r="C335" s="44">
        <v>149</v>
      </c>
      <c r="D335" s="108">
        <v>12040</v>
      </c>
      <c r="E335" s="108">
        <v>60</v>
      </c>
      <c r="F335" s="44">
        <v>0</v>
      </c>
      <c r="G335" s="49" t="s">
        <v>197</v>
      </c>
      <c r="H335" s="21" t="s">
        <v>3052</v>
      </c>
      <c r="I335" s="21">
        <v>0</v>
      </c>
      <c r="J335" s="21">
        <v>0</v>
      </c>
      <c r="K335" s="3">
        <v>12040</v>
      </c>
      <c r="L335" s="18">
        <v>60</v>
      </c>
      <c r="M335" s="23">
        <v>0</v>
      </c>
      <c r="N335" s="23">
        <v>0</v>
      </c>
      <c r="O335" s="24" t="s">
        <v>2210</v>
      </c>
      <c r="P335" s="24">
        <v>13905.75</v>
      </c>
      <c r="Q335" s="24">
        <v>144.25</v>
      </c>
      <c r="R335" s="24">
        <v>109.75</v>
      </c>
      <c r="S335" s="24">
        <v>0</v>
      </c>
    </row>
    <row r="336" spans="1:19" x14ac:dyDescent="0.2">
      <c r="A336" s="108">
        <v>334</v>
      </c>
      <c r="B336" s="108" t="s">
        <v>1326</v>
      </c>
      <c r="C336" s="44">
        <v>150</v>
      </c>
      <c r="D336" s="108">
        <v>3400</v>
      </c>
      <c r="E336" s="108">
        <v>290</v>
      </c>
      <c r="F336" s="44">
        <v>100</v>
      </c>
      <c r="G336" s="49" t="s">
        <v>197</v>
      </c>
      <c r="H336" s="21" t="s">
        <v>3052</v>
      </c>
      <c r="I336" s="21">
        <v>0</v>
      </c>
      <c r="J336" s="21">
        <v>0</v>
      </c>
      <c r="K336" s="3">
        <v>3400</v>
      </c>
      <c r="L336" s="18">
        <v>306.75723300355935</v>
      </c>
      <c r="M336" s="23">
        <v>0</v>
      </c>
      <c r="N336" s="23">
        <v>0</v>
      </c>
      <c r="O336" s="24" t="s">
        <v>2210</v>
      </c>
      <c r="P336" s="24">
        <v>3802.75</v>
      </c>
      <c r="Q336" s="24">
        <v>705.25</v>
      </c>
      <c r="R336" s="24">
        <v>923.75</v>
      </c>
      <c r="S336" s="24">
        <v>0</v>
      </c>
    </row>
    <row r="337" spans="1:19" x14ac:dyDescent="0.2">
      <c r="A337" s="108">
        <v>335</v>
      </c>
      <c r="B337" s="108" t="s">
        <v>1330</v>
      </c>
      <c r="C337" s="44">
        <v>151</v>
      </c>
      <c r="D337" s="108">
        <v>5600</v>
      </c>
      <c r="E337" s="108">
        <v>80</v>
      </c>
      <c r="F337" s="44">
        <v>100</v>
      </c>
      <c r="G337" s="49" t="s">
        <v>197</v>
      </c>
      <c r="H337" s="21" t="s">
        <v>3052</v>
      </c>
      <c r="I337" s="21">
        <v>0</v>
      </c>
      <c r="J337" s="21">
        <v>0</v>
      </c>
      <c r="K337" s="3">
        <v>5600</v>
      </c>
      <c r="L337" s="18">
        <v>128.06248474865697</v>
      </c>
      <c r="M337" s="23">
        <v>0</v>
      </c>
      <c r="N337" s="23">
        <v>0</v>
      </c>
      <c r="O337" s="24" t="s">
        <v>2210</v>
      </c>
      <c r="P337" s="24">
        <v>6425.25</v>
      </c>
      <c r="Q337" s="24">
        <v>299.75</v>
      </c>
      <c r="R337" s="24">
        <v>408.25</v>
      </c>
      <c r="S337" s="24">
        <v>0</v>
      </c>
    </row>
    <row r="338" spans="1:19" x14ac:dyDescent="0.2">
      <c r="A338" s="108">
        <v>336</v>
      </c>
      <c r="B338" s="108" t="s">
        <v>1331</v>
      </c>
      <c r="C338" s="44">
        <v>152</v>
      </c>
      <c r="D338" s="108">
        <v>6560</v>
      </c>
      <c r="E338" s="108">
        <v>40</v>
      </c>
      <c r="F338" s="44">
        <v>100</v>
      </c>
      <c r="G338" s="49" t="s">
        <v>197</v>
      </c>
      <c r="H338" s="21" t="s">
        <v>3052</v>
      </c>
      <c r="I338" s="21">
        <v>0</v>
      </c>
      <c r="J338" s="21">
        <v>0</v>
      </c>
      <c r="K338" s="3">
        <v>6560</v>
      </c>
      <c r="L338" s="18">
        <v>107.70329614269008</v>
      </c>
      <c r="M338" s="23">
        <v>0</v>
      </c>
      <c r="N338" s="23">
        <v>0</v>
      </c>
      <c r="O338" s="24" t="s">
        <v>2210</v>
      </c>
      <c r="P338" s="24">
        <v>7509.25</v>
      </c>
      <c r="Q338" s="24">
        <v>144.75</v>
      </c>
      <c r="R338" s="24">
        <v>248.25</v>
      </c>
      <c r="S338" s="24">
        <v>0</v>
      </c>
    </row>
    <row r="339" spans="1:19" x14ac:dyDescent="0.2">
      <c r="A339" s="108">
        <v>337</v>
      </c>
      <c r="B339" s="108" t="s">
        <v>1334</v>
      </c>
      <c r="C339" s="44">
        <v>153</v>
      </c>
      <c r="D339" s="108">
        <v>6580</v>
      </c>
      <c r="E339" s="108">
        <v>110</v>
      </c>
      <c r="F339" s="44">
        <v>100</v>
      </c>
      <c r="G339" s="49" t="s">
        <v>197</v>
      </c>
      <c r="H339" s="21" t="s">
        <v>3052</v>
      </c>
      <c r="I339" s="21">
        <v>0</v>
      </c>
      <c r="J339" s="21">
        <v>0</v>
      </c>
      <c r="K339" s="3">
        <v>6580</v>
      </c>
      <c r="L339" s="18">
        <v>148.66068747318505</v>
      </c>
      <c r="M339" s="23">
        <v>0</v>
      </c>
      <c r="N339" s="23">
        <v>0</v>
      </c>
      <c r="O339" s="24" t="s">
        <v>2210</v>
      </c>
      <c r="P339" s="24">
        <v>7434</v>
      </c>
      <c r="Q339" s="24">
        <v>265</v>
      </c>
      <c r="R339" s="24">
        <v>268</v>
      </c>
      <c r="S339" s="24">
        <v>0</v>
      </c>
    </row>
    <row r="340" spans="1:19" x14ac:dyDescent="0.2">
      <c r="A340" s="108">
        <v>338</v>
      </c>
      <c r="B340" s="108" t="s">
        <v>1335</v>
      </c>
      <c r="C340" s="44">
        <v>154</v>
      </c>
      <c r="D340" s="108">
        <v>6330</v>
      </c>
      <c r="E340" s="108">
        <v>40</v>
      </c>
      <c r="F340" s="44">
        <v>100</v>
      </c>
      <c r="G340" s="49" t="s">
        <v>197</v>
      </c>
      <c r="H340" s="21" t="s">
        <v>3052</v>
      </c>
      <c r="I340" s="21">
        <v>0</v>
      </c>
      <c r="J340" s="21">
        <v>0</v>
      </c>
      <c r="K340" s="3">
        <v>6330</v>
      </c>
      <c r="L340" s="18">
        <v>107.70329614269008</v>
      </c>
      <c r="M340" s="23">
        <v>0</v>
      </c>
      <c r="N340" s="23">
        <v>0</v>
      </c>
      <c r="O340" s="24" t="s">
        <v>2210</v>
      </c>
      <c r="P340" s="24">
        <v>7243</v>
      </c>
      <c r="Q340" s="24">
        <v>186</v>
      </c>
      <c r="R340" s="24">
        <v>281</v>
      </c>
      <c r="S340" s="24">
        <v>1</v>
      </c>
    </row>
    <row r="341" spans="1:19" x14ac:dyDescent="0.2">
      <c r="A341" s="108">
        <v>339</v>
      </c>
      <c r="B341" s="108" t="s">
        <v>1336</v>
      </c>
      <c r="C341" s="44">
        <v>155</v>
      </c>
      <c r="D341" s="108">
        <v>8170</v>
      </c>
      <c r="E341" s="108">
        <v>80</v>
      </c>
      <c r="F341" s="44">
        <v>100</v>
      </c>
      <c r="G341" s="49" t="s">
        <v>197</v>
      </c>
      <c r="H341" s="21" t="s">
        <v>3052</v>
      </c>
      <c r="I341" s="21">
        <v>0</v>
      </c>
      <c r="J341" s="21">
        <v>0</v>
      </c>
      <c r="K341" s="3">
        <v>8170</v>
      </c>
      <c r="L341" s="18">
        <v>128.06248474865697</v>
      </c>
      <c r="M341" s="23">
        <v>0</v>
      </c>
      <c r="N341" s="23">
        <v>0</v>
      </c>
      <c r="O341" s="24" t="s">
        <v>2210</v>
      </c>
      <c r="P341" s="24">
        <v>9149.5</v>
      </c>
      <c r="Q341" s="24">
        <v>310.5</v>
      </c>
      <c r="R341" s="24">
        <v>491.5</v>
      </c>
      <c r="S341" s="24">
        <v>1</v>
      </c>
    </row>
    <row r="342" spans="1:19" x14ac:dyDescent="0.2">
      <c r="A342" s="108">
        <v>340</v>
      </c>
      <c r="B342" s="108" t="s">
        <v>1340</v>
      </c>
      <c r="C342" s="44">
        <v>156</v>
      </c>
      <c r="D342" s="108">
        <v>12920</v>
      </c>
      <c r="E342" s="108">
        <v>260</v>
      </c>
      <c r="F342" s="44">
        <v>100</v>
      </c>
      <c r="G342" s="49" t="s">
        <v>197</v>
      </c>
      <c r="H342" s="21" t="s">
        <v>3052</v>
      </c>
      <c r="I342" s="21">
        <v>0</v>
      </c>
      <c r="J342" s="21">
        <v>0</v>
      </c>
      <c r="K342" s="3">
        <v>12920</v>
      </c>
      <c r="L342" s="18">
        <v>278.56776554368241</v>
      </c>
      <c r="M342" s="23">
        <v>0</v>
      </c>
      <c r="N342" s="23">
        <v>0</v>
      </c>
      <c r="O342" s="24" t="s">
        <v>2210</v>
      </c>
      <c r="P342" s="24">
        <v>15448</v>
      </c>
      <c r="Q342" s="24">
        <v>800</v>
      </c>
      <c r="R342" s="24">
        <v>1127</v>
      </c>
      <c r="S342" s="24">
        <v>1</v>
      </c>
    </row>
    <row r="343" spans="1:19" x14ac:dyDescent="0.2">
      <c r="A343" s="108">
        <v>341</v>
      </c>
      <c r="B343" s="108" t="s">
        <v>1342</v>
      </c>
      <c r="C343" s="44">
        <v>157</v>
      </c>
      <c r="D343" s="108">
        <v>11370</v>
      </c>
      <c r="E343" s="108">
        <v>90</v>
      </c>
      <c r="F343" s="44">
        <v>100</v>
      </c>
      <c r="G343" s="49" t="s">
        <v>197</v>
      </c>
      <c r="H343" s="21" t="s">
        <v>3052</v>
      </c>
      <c r="I343" s="21">
        <v>0</v>
      </c>
      <c r="J343" s="21">
        <v>0</v>
      </c>
      <c r="K343" s="3">
        <v>11370</v>
      </c>
      <c r="L343" s="18">
        <v>134.53624047073711</v>
      </c>
      <c r="M343" s="23">
        <v>0</v>
      </c>
      <c r="N343" s="23">
        <v>0</v>
      </c>
      <c r="O343" s="24" t="s">
        <v>2210</v>
      </c>
      <c r="P343" s="24">
        <v>13243</v>
      </c>
      <c r="Q343" s="24">
        <v>331</v>
      </c>
      <c r="R343" s="24">
        <v>236</v>
      </c>
      <c r="S343" s="24">
        <v>1</v>
      </c>
    </row>
    <row r="344" spans="1:19" x14ac:dyDescent="0.2">
      <c r="A344" s="108">
        <v>342</v>
      </c>
      <c r="B344" s="108" t="s">
        <v>1343</v>
      </c>
      <c r="C344" s="44">
        <v>158</v>
      </c>
      <c r="D344" s="108">
        <v>10160</v>
      </c>
      <c r="E344" s="108">
        <v>220</v>
      </c>
      <c r="F344" s="44">
        <v>100</v>
      </c>
      <c r="G344" s="49" t="s">
        <v>197</v>
      </c>
      <c r="H344" s="21" t="s">
        <v>3052</v>
      </c>
      <c r="I344" s="21">
        <v>0</v>
      </c>
      <c r="J344" s="21">
        <v>0</v>
      </c>
      <c r="K344" s="3">
        <v>10160</v>
      </c>
      <c r="L344" s="18">
        <v>241.66091947189145</v>
      </c>
      <c r="M344" s="23">
        <v>0</v>
      </c>
      <c r="N344" s="23">
        <v>0</v>
      </c>
      <c r="O344" s="24" t="s">
        <v>2210</v>
      </c>
      <c r="P344" s="24">
        <v>11730.66666666667</v>
      </c>
      <c r="Q344" s="24">
        <v>931.33333333333394</v>
      </c>
      <c r="R344" s="24">
        <v>538.66666666666606</v>
      </c>
      <c r="S344" s="24">
        <v>1</v>
      </c>
    </row>
    <row r="345" spans="1:19" x14ac:dyDescent="0.2">
      <c r="A345" s="108">
        <v>343</v>
      </c>
      <c r="B345" s="108" t="s">
        <v>2231</v>
      </c>
      <c r="C345" s="44">
        <v>159</v>
      </c>
      <c r="D345" s="108">
        <v>11710</v>
      </c>
      <c r="E345" s="108">
        <v>240</v>
      </c>
      <c r="F345" s="44">
        <v>100</v>
      </c>
      <c r="G345" s="49" t="s">
        <v>197</v>
      </c>
      <c r="H345" s="21" t="s">
        <v>3052</v>
      </c>
      <c r="I345" s="21">
        <v>0</v>
      </c>
      <c r="J345" s="21">
        <v>0</v>
      </c>
      <c r="K345" s="3">
        <v>11710</v>
      </c>
      <c r="L345" s="18">
        <v>260</v>
      </c>
      <c r="M345" s="23">
        <v>0</v>
      </c>
      <c r="N345" s="23">
        <v>0</v>
      </c>
      <c r="O345" s="24" t="s">
        <v>2210</v>
      </c>
      <c r="P345" s="24">
        <v>13596</v>
      </c>
      <c r="Q345" s="24">
        <v>627</v>
      </c>
      <c r="R345" s="24">
        <v>513</v>
      </c>
      <c r="S345" s="24">
        <v>1</v>
      </c>
    </row>
    <row r="346" spans="1:19" x14ac:dyDescent="0.2">
      <c r="A346" s="108">
        <v>344</v>
      </c>
      <c r="B346" s="108" t="s">
        <v>2232</v>
      </c>
      <c r="C346" s="44">
        <v>160</v>
      </c>
      <c r="D346" s="108">
        <v>12110</v>
      </c>
      <c r="E346" s="108">
        <v>300</v>
      </c>
      <c r="F346" s="44">
        <v>100</v>
      </c>
      <c r="G346" s="49" t="s">
        <v>197</v>
      </c>
      <c r="H346" s="21" t="s">
        <v>3052</v>
      </c>
      <c r="I346" s="21">
        <v>0</v>
      </c>
      <c r="J346" s="21">
        <v>0</v>
      </c>
      <c r="K346" s="3">
        <v>12110</v>
      </c>
      <c r="L346" s="18">
        <v>316.22776601683796</v>
      </c>
      <c r="M346" s="23">
        <v>0</v>
      </c>
      <c r="N346" s="23">
        <v>0</v>
      </c>
      <c r="O346" s="24" t="s">
        <v>2210</v>
      </c>
      <c r="P346" s="24">
        <v>14023.375</v>
      </c>
      <c r="Q346" s="24">
        <v>1126.625</v>
      </c>
      <c r="R346" s="24">
        <v>666.375</v>
      </c>
      <c r="S346" s="24">
        <v>1</v>
      </c>
    </row>
    <row r="347" spans="1:19" x14ac:dyDescent="0.2">
      <c r="A347" s="108">
        <v>345</v>
      </c>
      <c r="B347" s="108" t="s">
        <v>1348</v>
      </c>
      <c r="C347" s="44">
        <v>161</v>
      </c>
      <c r="D347" s="108">
        <v>11990</v>
      </c>
      <c r="E347" s="108">
        <v>230</v>
      </c>
      <c r="F347" s="44">
        <v>100</v>
      </c>
      <c r="G347" s="49" t="s">
        <v>197</v>
      </c>
      <c r="H347" s="21" t="s">
        <v>3052</v>
      </c>
      <c r="I347" s="21">
        <v>0</v>
      </c>
      <c r="J347" s="21">
        <v>0</v>
      </c>
      <c r="K347" s="3">
        <v>11990</v>
      </c>
      <c r="L347" s="18">
        <v>250.79872407968904</v>
      </c>
      <c r="M347" s="23">
        <v>0</v>
      </c>
      <c r="N347" s="23">
        <v>0</v>
      </c>
      <c r="O347" s="24" t="s">
        <v>2210</v>
      </c>
      <c r="P347" s="24">
        <v>13734.83333333333</v>
      </c>
      <c r="Q347" s="24">
        <v>1109.1666666666661</v>
      </c>
      <c r="R347" s="24">
        <v>386.83333333333388</v>
      </c>
      <c r="S347" s="24">
        <v>1</v>
      </c>
    </row>
    <row r="348" spans="1:19" x14ac:dyDescent="0.2">
      <c r="A348" s="108">
        <v>346</v>
      </c>
      <c r="B348" s="108" t="s">
        <v>1377</v>
      </c>
      <c r="C348" s="44">
        <v>162</v>
      </c>
      <c r="D348" s="108">
        <v>7050</v>
      </c>
      <c r="E348" s="108">
        <v>140</v>
      </c>
      <c r="F348" s="44">
        <v>100</v>
      </c>
      <c r="G348" s="49" t="s">
        <v>197</v>
      </c>
      <c r="H348" s="21" t="s">
        <v>3052</v>
      </c>
      <c r="I348" s="21">
        <v>0</v>
      </c>
      <c r="J348" s="21">
        <v>0</v>
      </c>
      <c r="K348" s="3">
        <v>7050</v>
      </c>
      <c r="L348" s="18">
        <v>172.04650534085255</v>
      </c>
      <c r="M348" s="23">
        <v>0</v>
      </c>
      <c r="N348" s="23">
        <v>0</v>
      </c>
      <c r="O348" s="24" t="s">
        <v>2210</v>
      </c>
      <c r="P348" s="24">
        <v>7817.75</v>
      </c>
      <c r="Q348" s="24">
        <v>459.25</v>
      </c>
      <c r="R348" s="24">
        <v>245.75</v>
      </c>
      <c r="S348" s="24">
        <v>0</v>
      </c>
    </row>
    <row r="349" spans="1:19" x14ac:dyDescent="0.2">
      <c r="A349" s="108">
        <v>347</v>
      </c>
      <c r="B349" s="108" t="s">
        <v>1366</v>
      </c>
      <c r="C349" s="44">
        <v>163</v>
      </c>
      <c r="D349" s="108">
        <v>6750</v>
      </c>
      <c r="E349" s="108">
        <v>90</v>
      </c>
      <c r="F349" s="44">
        <v>0</v>
      </c>
      <c r="G349" s="49" t="s">
        <v>197</v>
      </c>
      <c r="H349" s="21" t="s">
        <v>3052</v>
      </c>
      <c r="I349" s="21">
        <v>0</v>
      </c>
      <c r="J349" s="21">
        <v>0</v>
      </c>
      <c r="K349" s="3">
        <v>6750</v>
      </c>
      <c r="L349" s="18">
        <v>90</v>
      </c>
      <c r="M349" s="23">
        <v>0</v>
      </c>
      <c r="N349" s="23">
        <v>0</v>
      </c>
      <c r="O349" s="24" t="s">
        <v>2210</v>
      </c>
      <c r="P349" s="24">
        <v>7618</v>
      </c>
      <c r="Q349" s="24">
        <v>157</v>
      </c>
      <c r="R349" s="24">
        <v>187</v>
      </c>
      <c r="S349" s="24">
        <v>0</v>
      </c>
    </row>
    <row r="350" spans="1:19" x14ac:dyDescent="0.2">
      <c r="A350" s="108">
        <v>348</v>
      </c>
      <c r="B350" s="108" t="s">
        <v>1152</v>
      </c>
      <c r="C350" s="44">
        <v>164</v>
      </c>
      <c r="D350" s="108">
        <v>9315</v>
      </c>
      <c r="E350" s="108">
        <v>70</v>
      </c>
      <c r="F350" s="44">
        <v>0</v>
      </c>
      <c r="G350" s="49" t="s">
        <v>197</v>
      </c>
      <c r="H350" s="21" t="s">
        <v>3052</v>
      </c>
      <c r="I350" s="21">
        <v>0</v>
      </c>
      <c r="J350" s="21">
        <v>0</v>
      </c>
      <c r="K350" s="3">
        <v>9315</v>
      </c>
      <c r="L350" s="18">
        <v>70</v>
      </c>
      <c r="M350" s="23">
        <v>0</v>
      </c>
      <c r="N350" s="23">
        <v>0</v>
      </c>
      <c r="O350" s="24" t="s">
        <v>2210</v>
      </c>
      <c r="P350" s="24">
        <v>10539</v>
      </c>
      <c r="Q350" s="24">
        <v>154</v>
      </c>
      <c r="R350" s="24">
        <v>256</v>
      </c>
      <c r="S350" s="24">
        <v>0</v>
      </c>
    </row>
    <row r="351" spans="1:19" x14ac:dyDescent="0.2">
      <c r="A351" s="108">
        <v>349</v>
      </c>
      <c r="B351" s="108" t="s">
        <v>2462</v>
      </c>
      <c r="C351" s="44">
        <v>165</v>
      </c>
      <c r="D351" s="108">
        <v>5830</v>
      </c>
      <c r="E351" s="108">
        <v>40</v>
      </c>
      <c r="F351" s="44">
        <v>100</v>
      </c>
      <c r="G351" s="49">
        <v>0</v>
      </c>
      <c r="H351" s="21" t="s">
        <v>196</v>
      </c>
      <c r="I351" s="21">
        <v>-20</v>
      </c>
      <c r="J351" s="21">
        <v>50</v>
      </c>
      <c r="K351" s="3">
        <v>5810</v>
      </c>
      <c r="L351" s="18">
        <v>118.74342087037917</v>
      </c>
      <c r="M351" s="23">
        <v>0</v>
      </c>
      <c r="N351" s="23">
        <v>0</v>
      </c>
      <c r="O351" s="24" t="s">
        <v>2210</v>
      </c>
      <c r="P351" s="24">
        <v>6651</v>
      </c>
      <c r="Q351" s="24">
        <v>240</v>
      </c>
      <c r="R351" s="24">
        <v>333</v>
      </c>
      <c r="S351" s="24">
        <v>1</v>
      </c>
    </row>
    <row r="352" spans="1:19" x14ac:dyDescent="0.2">
      <c r="A352" s="108">
        <v>350</v>
      </c>
      <c r="B352" s="108" t="s">
        <v>2463</v>
      </c>
      <c r="C352" s="44">
        <v>166</v>
      </c>
      <c r="D352" s="108">
        <v>4220</v>
      </c>
      <c r="E352" s="108">
        <v>45</v>
      </c>
      <c r="F352" s="44">
        <v>0</v>
      </c>
      <c r="G352" s="49">
        <v>0</v>
      </c>
      <c r="H352" s="21" t="s">
        <v>196</v>
      </c>
      <c r="I352" s="21">
        <v>-20</v>
      </c>
      <c r="J352" s="21">
        <v>50</v>
      </c>
      <c r="K352" s="3">
        <v>4200</v>
      </c>
      <c r="L352" s="18">
        <v>67.268120235368556</v>
      </c>
      <c r="M352" s="23">
        <v>0</v>
      </c>
      <c r="N352" s="23">
        <v>0</v>
      </c>
      <c r="O352" s="24" t="s">
        <v>2210</v>
      </c>
      <c r="P352" s="24">
        <v>4736</v>
      </c>
      <c r="Q352" s="24">
        <v>124</v>
      </c>
      <c r="R352" s="24">
        <v>207</v>
      </c>
      <c r="S352" s="24">
        <v>0</v>
      </c>
    </row>
    <row r="353" spans="1:19" x14ac:dyDescent="0.2">
      <c r="A353" s="108">
        <v>351</v>
      </c>
      <c r="B353" s="108" t="s">
        <v>2464</v>
      </c>
      <c r="C353" s="44">
        <v>167</v>
      </c>
      <c r="D353" s="108">
        <v>7420</v>
      </c>
      <c r="E353" s="108">
        <v>50</v>
      </c>
      <c r="F353" s="44">
        <v>100</v>
      </c>
      <c r="G353" s="49">
        <v>0</v>
      </c>
      <c r="H353" s="21" t="s">
        <v>196</v>
      </c>
      <c r="I353" s="21">
        <v>-20</v>
      </c>
      <c r="J353" s="21">
        <v>50</v>
      </c>
      <c r="K353" s="3">
        <v>7400</v>
      </c>
      <c r="L353" s="18">
        <v>122.47448713915891</v>
      </c>
      <c r="M353" s="23">
        <v>0</v>
      </c>
      <c r="N353" s="23">
        <v>0</v>
      </c>
      <c r="O353" s="24" t="s">
        <v>2210</v>
      </c>
      <c r="P353" s="24">
        <v>8158.25</v>
      </c>
      <c r="Q353" s="24">
        <v>248.75</v>
      </c>
      <c r="R353" s="24">
        <v>180.25</v>
      </c>
      <c r="S353" s="24">
        <v>1</v>
      </c>
    </row>
    <row r="354" spans="1:19" x14ac:dyDescent="0.2">
      <c r="A354" s="108">
        <v>352</v>
      </c>
      <c r="B354" s="108" t="s">
        <v>2465</v>
      </c>
      <c r="C354" s="44">
        <v>168</v>
      </c>
      <c r="D354" s="108">
        <v>9210</v>
      </c>
      <c r="E354" s="108">
        <v>40</v>
      </c>
      <c r="F354" s="44">
        <v>100</v>
      </c>
      <c r="G354" s="49">
        <v>0</v>
      </c>
      <c r="H354" s="21" t="s">
        <v>196</v>
      </c>
      <c r="I354" s="21">
        <v>-20</v>
      </c>
      <c r="J354" s="21">
        <v>50</v>
      </c>
      <c r="K354" s="3">
        <v>9190</v>
      </c>
      <c r="L354" s="18">
        <v>118.74342087037917</v>
      </c>
      <c r="M354" s="23">
        <v>0</v>
      </c>
      <c r="N354" s="23">
        <v>0</v>
      </c>
      <c r="O354" s="24" t="s">
        <v>2210</v>
      </c>
      <c r="P354" s="24">
        <v>10402.75</v>
      </c>
      <c r="Q354" s="24">
        <v>297.25</v>
      </c>
      <c r="R354" s="24">
        <v>433.75</v>
      </c>
      <c r="S354" s="24">
        <v>1</v>
      </c>
    </row>
    <row r="355" spans="1:19" x14ac:dyDescent="0.2">
      <c r="A355" s="108">
        <v>353</v>
      </c>
      <c r="B355" s="108" t="s">
        <v>2466</v>
      </c>
      <c r="C355" s="44">
        <v>169</v>
      </c>
      <c r="D355" s="108">
        <v>10160</v>
      </c>
      <c r="E355" s="108">
        <v>40</v>
      </c>
      <c r="F355" s="44">
        <v>100</v>
      </c>
      <c r="G355" s="49">
        <v>0</v>
      </c>
      <c r="H355" s="21" t="s">
        <v>196</v>
      </c>
      <c r="I355" s="21">
        <v>-20</v>
      </c>
      <c r="J355" s="21">
        <v>50</v>
      </c>
      <c r="K355" s="3">
        <v>10140</v>
      </c>
      <c r="L355" s="18">
        <v>118.74342087037917</v>
      </c>
      <c r="M355" s="23">
        <v>0</v>
      </c>
      <c r="N355" s="23">
        <v>0</v>
      </c>
      <c r="O355" s="24" t="s">
        <v>2210</v>
      </c>
      <c r="P355" s="24">
        <v>11655.83333333333</v>
      </c>
      <c r="Q355" s="24">
        <v>783.16666666666606</v>
      </c>
      <c r="R355" s="24">
        <v>388.83333333333388</v>
      </c>
      <c r="S355" s="24">
        <v>1</v>
      </c>
    </row>
    <row r="356" spans="1:19" x14ac:dyDescent="0.2">
      <c r="A356" s="108">
        <v>354</v>
      </c>
      <c r="B356" s="108" t="s">
        <v>2467</v>
      </c>
      <c r="C356" s="44">
        <v>170</v>
      </c>
      <c r="D356" s="108">
        <v>8010</v>
      </c>
      <c r="E356" s="108">
        <v>40</v>
      </c>
      <c r="F356" s="44">
        <v>0</v>
      </c>
      <c r="G356" s="49">
        <v>0</v>
      </c>
      <c r="H356" s="21" t="s">
        <v>196</v>
      </c>
      <c r="I356" s="21">
        <v>-20</v>
      </c>
      <c r="J356" s="21">
        <v>50</v>
      </c>
      <c r="K356" s="3">
        <v>7990</v>
      </c>
      <c r="L356" s="18">
        <v>64.031242374328485</v>
      </c>
      <c r="M356" s="23">
        <v>0</v>
      </c>
      <c r="N356" s="23">
        <v>0</v>
      </c>
      <c r="O356" s="24" t="s">
        <v>2210</v>
      </c>
      <c r="P356" s="24">
        <v>8905.625</v>
      </c>
      <c r="Q356" s="24">
        <v>104.375</v>
      </c>
      <c r="R356" s="24">
        <v>264.625</v>
      </c>
      <c r="S356" s="24">
        <v>0</v>
      </c>
    </row>
    <row r="357" spans="1:19" x14ac:dyDescent="0.2">
      <c r="A357" s="108">
        <v>355</v>
      </c>
      <c r="B357" s="108" t="s">
        <v>2468</v>
      </c>
      <c r="C357" s="44">
        <v>171</v>
      </c>
      <c r="D357" s="108">
        <v>11070</v>
      </c>
      <c r="E357" s="108">
        <v>50</v>
      </c>
      <c r="F357" s="44">
        <v>100</v>
      </c>
      <c r="G357" s="49">
        <v>0</v>
      </c>
      <c r="H357" s="21" t="s">
        <v>196</v>
      </c>
      <c r="I357" s="21">
        <v>-20</v>
      </c>
      <c r="J357" s="21">
        <v>50</v>
      </c>
      <c r="K357" s="3">
        <v>11050</v>
      </c>
      <c r="L357" s="18">
        <v>122.47448713915891</v>
      </c>
      <c r="M357" s="23">
        <v>0</v>
      </c>
      <c r="N357" s="23">
        <v>0</v>
      </c>
      <c r="O357" s="24" t="s">
        <v>2210</v>
      </c>
      <c r="P357" s="24">
        <v>12991.5</v>
      </c>
      <c r="Q357" s="24">
        <v>168.5</v>
      </c>
      <c r="R357" s="24">
        <v>236.5</v>
      </c>
      <c r="S357" s="24">
        <v>1</v>
      </c>
    </row>
    <row r="358" spans="1:19" x14ac:dyDescent="0.2">
      <c r="A358" s="108">
        <v>356</v>
      </c>
      <c r="B358" s="108" t="s">
        <v>2469</v>
      </c>
      <c r="C358" s="44">
        <v>172</v>
      </c>
      <c r="D358" s="108">
        <v>10050</v>
      </c>
      <c r="E358" s="108">
        <v>40</v>
      </c>
      <c r="F358" s="44">
        <v>100</v>
      </c>
      <c r="G358" s="49">
        <v>0</v>
      </c>
      <c r="H358" s="21" t="s">
        <v>196</v>
      </c>
      <c r="I358" s="21">
        <v>-20</v>
      </c>
      <c r="J358" s="21">
        <v>50</v>
      </c>
      <c r="K358" s="3">
        <v>10030</v>
      </c>
      <c r="L358" s="18">
        <v>118.74342087037917</v>
      </c>
      <c r="M358" s="23">
        <v>0</v>
      </c>
      <c r="N358" s="23">
        <v>0</v>
      </c>
      <c r="O358" s="24" t="s">
        <v>2210</v>
      </c>
      <c r="P358" s="24">
        <v>11521.5</v>
      </c>
      <c r="Q358" s="24">
        <v>415.5</v>
      </c>
      <c r="R358" s="24">
        <v>285.5</v>
      </c>
      <c r="S358" s="24">
        <v>1</v>
      </c>
    </row>
    <row r="359" spans="1:19" x14ac:dyDescent="0.2">
      <c r="A359" s="108">
        <v>357</v>
      </c>
      <c r="B359" s="108" t="s">
        <v>2470</v>
      </c>
      <c r="C359" s="44">
        <v>173</v>
      </c>
      <c r="D359" s="108">
        <v>9220</v>
      </c>
      <c r="E359" s="108">
        <v>80</v>
      </c>
      <c r="F359" s="44">
        <v>0</v>
      </c>
      <c r="G359" s="49">
        <v>0</v>
      </c>
      <c r="H359" s="21" t="s">
        <v>196</v>
      </c>
      <c r="I359" s="21">
        <v>-20</v>
      </c>
      <c r="J359" s="21">
        <v>50</v>
      </c>
      <c r="K359" s="3">
        <v>9200</v>
      </c>
      <c r="L359" s="18">
        <v>94.339811320566042</v>
      </c>
      <c r="M359" s="23">
        <v>0</v>
      </c>
      <c r="N359" s="23">
        <v>0</v>
      </c>
      <c r="O359" s="24" t="s">
        <v>2210</v>
      </c>
      <c r="P359" s="24">
        <v>10404</v>
      </c>
      <c r="Q359" s="24">
        <v>238</v>
      </c>
      <c r="R359" s="24">
        <v>202</v>
      </c>
      <c r="S359" s="24">
        <v>0</v>
      </c>
    </row>
    <row r="360" spans="1:19" x14ac:dyDescent="0.2">
      <c r="A360" s="108">
        <v>358</v>
      </c>
      <c r="B360" s="108" t="s">
        <v>2471</v>
      </c>
      <c r="C360" s="44">
        <v>174</v>
      </c>
      <c r="D360" s="108">
        <v>9710</v>
      </c>
      <c r="E360" s="108">
        <v>90</v>
      </c>
      <c r="F360" s="44">
        <v>0</v>
      </c>
      <c r="G360" s="49">
        <v>0</v>
      </c>
      <c r="H360" s="21" t="s">
        <v>196</v>
      </c>
      <c r="I360" s="21">
        <v>-20</v>
      </c>
      <c r="J360" s="21">
        <v>50</v>
      </c>
      <c r="K360" s="3">
        <v>9690</v>
      </c>
      <c r="L360" s="18">
        <v>102.95630140987001</v>
      </c>
      <c r="M360" s="23">
        <v>-130.92059469534109</v>
      </c>
      <c r="N360" s="23">
        <v>33.273672927061369</v>
      </c>
      <c r="O360" s="24" t="s">
        <v>2210</v>
      </c>
      <c r="P360" s="24">
        <v>10269</v>
      </c>
      <c r="Q360" s="24">
        <v>311</v>
      </c>
      <c r="R360" s="24">
        <v>349</v>
      </c>
      <c r="S360" s="24">
        <v>0</v>
      </c>
    </row>
    <row r="361" spans="1:19" x14ac:dyDescent="0.2">
      <c r="A361" s="108">
        <v>359</v>
      </c>
      <c r="B361" s="108" t="s">
        <v>2230</v>
      </c>
      <c r="C361" s="44">
        <v>175</v>
      </c>
      <c r="D361" s="108">
        <v>9720</v>
      </c>
      <c r="E361" s="108">
        <v>100</v>
      </c>
      <c r="F361" s="44">
        <v>0</v>
      </c>
      <c r="G361" s="49" t="s">
        <v>197</v>
      </c>
      <c r="H361" s="21" t="s">
        <v>3052</v>
      </c>
      <c r="I361" s="21">
        <v>0</v>
      </c>
      <c r="J361" s="21">
        <v>0</v>
      </c>
      <c r="K361" s="3">
        <v>9720</v>
      </c>
      <c r="L361" s="18">
        <v>100</v>
      </c>
      <c r="M361" s="23">
        <v>-130.92059469534109</v>
      </c>
      <c r="N361" s="23">
        <v>33.273672927061369</v>
      </c>
      <c r="O361" s="24" t="s">
        <v>2210</v>
      </c>
      <c r="P361" s="24">
        <v>10297.5</v>
      </c>
      <c r="Q361" s="24">
        <v>339.5</v>
      </c>
      <c r="R361" s="24">
        <v>301.5</v>
      </c>
      <c r="S361" s="24">
        <v>0</v>
      </c>
    </row>
    <row r="362" spans="1:19" x14ac:dyDescent="0.2">
      <c r="A362" s="108">
        <v>360</v>
      </c>
      <c r="B362" s="108" t="s">
        <v>1391</v>
      </c>
      <c r="C362" s="44">
        <v>176</v>
      </c>
      <c r="D362" s="108">
        <v>9520</v>
      </c>
      <c r="E362" s="108">
        <v>100</v>
      </c>
      <c r="F362" s="44">
        <v>0</v>
      </c>
      <c r="G362" s="49" t="s">
        <v>197</v>
      </c>
      <c r="H362" s="21" t="s">
        <v>3052</v>
      </c>
      <c r="I362" s="21">
        <v>0</v>
      </c>
      <c r="J362" s="21">
        <v>0</v>
      </c>
      <c r="K362" s="3">
        <v>9520</v>
      </c>
      <c r="L362" s="18">
        <v>100</v>
      </c>
      <c r="M362" s="23">
        <v>0</v>
      </c>
      <c r="N362" s="23">
        <v>0</v>
      </c>
      <c r="O362" s="24" t="s">
        <v>2210</v>
      </c>
      <c r="P362" s="24">
        <v>10909.375</v>
      </c>
      <c r="Q362" s="24">
        <v>264.625</v>
      </c>
      <c r="R362" s="24">
        <v>337.375</v>
      </c>
      <c r="S362" s="24">
        <v>0</v>
      </c>
    </row>
    <row r="363" spans="1:19" x14ac:dyDescent="0.2">
      <c r="A363" s="108">
        <v>361</v>
      </c>
      <c r="B363" s="108" t="s">
        <v>1389</v>
      </c>
      <c r="C363" s="44">
        <v>177</v>
      </c>
      <c r="D363" s="108">
        <v>9240</v>
      </c>
      <c r="E363" s="108">
        <v>120</v>
      </c>
      <c r="F363" s="44">
        <v>0</v>
      </c>
      <c r="G363" s="49" t="s">
        <v>197</v>
      </c>
      <c r="H363" s="21" t="s">
        <v>3052</v>
      </c>
      <c r="I363" s="21">
        <v>0</v>
      </c>
      <c r="J363" s="21">
        <v>0</v>
      </c>
      <c r="K363" s="3">
        <v>9240</v>
      </c>
      <c r="L363" s="18">
        <v>120</v>
      </c>
      <c r="M363" s="23">
        <v>0</v>
      </c>
      <c r="N363" s="23">
        <v>0</v>
      </c>
      <c r="O363" s="24" t="s">
        <v>2210</v>
      </c>
      <c r="P363" s="24">
        <v>10363.5</v>
      </c>
      <c r="Q363" s="24">
        <v>366.5</v>
      </c>
      <c r="R363" s="24">
        <v>171.5</v>
      </c>
      <c r="S363" s="24">
        <v>0</v>
      </c>
    </row>
    <row r="364" spans="1:19" x14ac:dyDescent="0.2">
      <c r="A364" s="108">
        <v>362</v>
      </c>
      <c r="B364" s="108" t="s">
        <v>1390</v>
      </c>
      <c r="C364" s="44">
        <v>178</v>
      </c>
      <c r="D364" s="108">
        <v>7990</v>
      </c>
      <c r="E364" s="108">
        <v>120</v>
      </c>
      <c r="F364" s="44">
        <v>0</v>
      </c>
      <c r="G364" s="49" t="s">
        <v>197</v>
      </c>
      <c r="H364" s="21" t="s">
        <v>3052</v>
      </c>
      <c r="I364" s="21">
        <v>0</v>
      </c>
      <c r="J364" s="21">
        <v>0</v>
      </c>
      <c r="K364" s="3">
        <v>7990</v>
      </c>
      <c r="L364" s="18">
        <v>120</v>
      </c>
      <c r="M364" s="23">
        <v>0</v>
      </c>
      <c r="N364" s="23">
        <v>0</v>
      </c>
      <c r="O364" s="24" t="s">
        <v>2210</v>
      </c>
      <c r="P364" s="24">
        <v>8806.25</v>
      </c>
      <c r="Q364" s="24">
        <v>455.75</v>
      </c>
      <c r="R364" s="24">
        <v>263.25</v>
      </c>
      <c r="S364" s="24">
        <v>0</v>
      </c>
    </row>
    <row r="365" spans="1:19" x14ac:dyDescent="0.2">
      <c r="A365" s="108">
        <v>363</v>
      </c>
      <c r="B365" s="108" t="s">
        <v>1898</v>
      </c>
      <c r="C365" s="44">
        <v>179</v>
      </c>
      <c r="D365" s="108">
        <v>12190</v>
      </c>
      <c r="E365" s="108">
        <v>50</v>
      </c>
      <c r="F365" s="44">
        <v>0</v>
      </c>
      <c r="G365" s="49">
        <v>-25.5</v>
      </c>
      <c r="H365" s="21" t="s">
        <v>196</v>
      </c>
      <c r="I365" s="21">
        <v>0</v>
      </c>
      <c r="J365" s="21">
        <v>0</v>
      </c>
      <c r="K365" s="3">
        <v>12190</v>
      </c>
      <c r="L365" s="18">
        <v>50</v>
      </c>
      <c r="M365" s="23">
        <v>0</v>
      </c>
      <c r="N365" s="23">
        <v>0</v>
      </c>
      <c r="O365" s="24" t="s">
        <v>2210</v>
      </c>
      <c r="P365" s="24">
        <v>14085</v>
      </c>
      <c r="Q365" s="24">
        <v>224</v>
      </c>
      <c r="R365" s="24">
        <v>206</v>
      </c>
      <c r="S365" s="24">
        <v>0</v>
      </c>
    </row>
    <row r="366" spans="1:19" x14ac:dyDescent="0.2">
      <c r="A366" s="108">
        <v>364</v>
      </c>
      <c r="B366" s="108" t="s">
        <v>1899</v>
      </c>
      <c r="C366" s="44">
        <v>180</v>
      </c>
      <c r="D366" s="108">
        <v>11955</v>
      </c>
      <c r="E366" s="108">
        <v>80</v>
      </c>
      <c r="F366" s="44">
        <v>0</v>
      </c>
      <c r="G366" s="49">
        <v>-25.8</v>
      </c>
      <c r="H366" s="21" t="s">
        <v>196</v>
      </c>
      <c r="I366" s="21">
        <v>0</v>
      </c>
      <c r="J366" s="21">
        <v>0</v>
      </c>
      <c r="K366" s="3">
        <v>11955</v>
      </c>
      <c r="L366" s="18">
        <v>80</v>
      </c>
      <c r="M366" s="23">
        <v>0</v>
      </c>
      <c r="N366" s="23">
        <v>0</v>
      </c>
      <c r="O366" s="24" t="s">
        <v>2210</v>
      </c>
      <c r="P366" s="24">
        <v>13889.75</v>
      </c>
      <c r="Q366" s="24">
        <v>148.25</v>
      </c>
      <c r="R366" s="24">
        <v>281.75</v>
      </c>
      <c r="S366" s="24">
        <v>0</v>
      </c>
    </row>
    <row r="367" spans="1:19" x14ac:dyDescent="0.2">
      <c r="A367" s="108">
        <v>365</v>
      </c>
      <c r="B367" s="108" t="s">
        <v>1900</v>
      </c>
      <c r="C367" s="44">
        <v>181</v>
      </c>
      <c r="D367" s="108">
        <v>11180</v>
      </c>
      <c r="E367" s="108">
        <v>40</v>
      </c>
      <c r="F367" s="44">
        <v>0</v>
      </c>
      <c r="G367" s="49">
        <v>-27.6</v>
      </c>
      <c r="H367" s="21" t="s">
        <v>196</v>
      </c>
      <c r="I367" s="21">
        <v>0</v>
      </c>
      <c r="J367" s="21">
        <v>0</v>
      </c>
      <c r="K367" s="3">
        <v>11180</v>
      </c>
      <c r="L367" s="18">
        <v>40</v>
      </c>
      <c r="M367" s="23">
        <v>0</v>
      </c>
      <c r="N367" s="23">
        <v>0</v>
      </c>
      <c r="O367" s="24" t="s">
        <v>2210</v>
      </c>
      <c r="P367" s="24">
        <v>13126</v>
      </c>
      <c r="Q367" s="24">
        <v>46</v>
      </c>
      <c r="R367" s="24">
        <v>120</v>
      </c>
      <c r="S367" s="24">
        <v>0</v>
      </c>
    </row>
    <row r="368" spans="1:19" x14ac:dyDescent="0.2">
      <c r="A368" s="108">
        <v>366</v>
      </c>
      <c r="B368" s="108" t="s">
        <v>1453</v>
      </c>
      <c r="C368" s="44">
        <v>182</v>
      </c>
      <c r="D368" s="108">
        <v>10050</v>
      </c>
      <c r="E368" s="108">
        <v>40</v>
      </c>
      <c r="F368" s="44">
        <v>0</v>
      </c>
      <c r="G368" s="49">
        <v>-26.9</v>
      </c>
      <c r="H368" s="21" t="s">
        <v>196</v>
      </c>
      <c r="I368" s="21">
        <v>0</v>
      </c>
      <c r="J368" s="21">
        <v>0</v>
      </c>
      <c r="K368" s="3">
        <v>10050</v>
      </c>
      <c r="L368" s="18">
        <v>40</v>
      </c>
      <c r="M368" s="23">
        <v>0</v>
      </c>
      <c r="N368" s="23">
        <v>0</v>
      </c>
      <c r="O368" s="24" t="s">
        <v>2210</v>
      </c>
      <c r="P368" s="24">
        <v>11564.2</v>
      </c>
      <c r="Q368" s="24">
        <v>241.7999999999993</v>
      </c>
      <c r="R368" s="24">
        <v>218.2000000000007</v>
      </c>
      <c r="S368" s="24">
        <v>0</v>
      </c>
    </row>
    <row r="369" spans="1:19" x14ac:dyDescent="0.2">
      <c r="A369" s="108">
        <v>367</v>
      </c>
      <c r="B369" s="108" t="s">
        <v>1451</v>
      </c>
      <c r="C369" s="44">
        <v>183</v>
      </c>
      <c r="D369" s="108">
        <v>9970</v>
      </c>
      <c r="E369" s="108">
        <v>40</v>
      </c>
      <c r="F369" s="44">
        <v>0</v>
      </c>
      <c r="G369" s="49">
        <v>-27.9</v>
      </c>
      <c r="H369" s="21" t="s">
        <v>196</v>
      </c>
      <c r="I369" s="21">
        <v>0</v>
      </c>
      <c r="J369" s="21">
        <v>0</v>
      </c>
      <c r="K369" s="3">
        <v>9970</v>
      </c>
      <c r="L369" s="18">
        <v>40</v>
      </c>
      <c r="M369" s="23">
        <v>0</v>
      </c>
      <c r="N369" s="23">
        <v>0</v>
      </c>
      <c r="O369" s="24" t="s">
        <v>2210</v>
      </c>
      <c r="P369" s="24">
        <v>11398</v>
      </c>
      <c r="Q369" s="24">
        <v>287</v>
      </c>
      <c r="R369" s="24">
        <v>140</v>
      </c>
      <c r="S369" s="24">
        <v>0</v>
      </c>
    </row>
    <row r="370" spans="1:19" x14ac:dyDescent="0.2">
      <c r="A370" s="108">
        <v>368</v>
      </c>
      <c r="B370" s="108" t="s">
        <v>1901</v>
      </c>
      <c r="C370" s="44">
        <v>184</v>
      </c>
      <c r="D370" s="108">
        <v>9660</v>
      </c>
      <c r="E370" s="108">
        <v>50</v>
      </c>
      <c r="F370" s="44">
        <v>0</v>
      </c>
      <c r="G370" s="49">
        <v>-27.8</v>
      </c>
      <c r="H370" s="21" t="s">
        <v>196</v>
      </c>
      <c r="I370" s="21">
        <v>0</v>
      </c>
      <c r="J370" s="21">
        <v>0</v>
      </c>
      <c r="K370" s="3">
        <v>9660</v>
      </c>
      <c r="L370" s="18">
        <v>50</v>
      </c>
      <c r="M370" s="23">
        <v>0</v>
      </c>
      <c r="N370" s="23">
        <v>0</v>
      </c>
      <c r="O370" s="24" t="s">
        <v>2210</v>
      </c>
      <c r="P370" s="24">
        <v>11016.5</v>
      </c>
      <c r="Q370" s="24">
        <v>184.5</v>
      </c>
      <c r="R370" s="24">
        <v>232.5</v>
      </c>
      <c r="S370" s="24">
        <v>0</v>
      </c>
    </row>
    <row r="371" spans="1:19" x14ac:dyDescent="0.2">
      <c r="A371" s="108">
        <v>369</v>
      </c>
      <c r="B371" s="108" t="s">
        <v>1902</v>
      </c>
      <c r="C371" s="44">
        <v>185</v>
      </c>
      <c r="D371" s="108">
        <v>9455</v>
      </c>
      <c r="E371" s="108">
        <v>60</v>
      </c>
      <c r="F371" s="44">
        <v>0</v>
      </c>
      <c r="G371" s="49">
        <v>-24.9</v>
      </c>
      <c r="H371" s="21" t="s">
        <v>196</v>
      </c>
      <c r="I371" s="21">
        <v>0</v>
      </c>
      <c r="J371" s="21">
        <v>0</v>
      </c>
      <c r="K371" s="3">
        <v>9455</v>
      </c>
      <c r="L371" s="18">
        <v>60</v>
      </c>
      <c r="M371" s="23">
        <v>0</v>
      </c>
      <c r="N371" s="23">
        <v>0</v>
      </c>
      <c r="O371" s="24" t="s">
        <v>2210</v>
      </c>
      <c r="P371" s="24">
        <v>10650.75</v>
      </c>
      <c r="Q371" s="24">
        <v>418.25</v>
      </c>
      <c r="R371" s="24">
        <v>138.75</v>
      </c>
      <c r="S371" s="24">
        <v>0</v>
      </c>
    </row>
    <row r="372" spans="1:19" x14ac:dyDescent="0.2">
      <c r="A372" s="108">
        <v>370</v>
      </c>
      <c r="B372" s="108" t="s">
        <v>1903</v>
      </c>
      <c r="C372" s="44">
        <v>186</v>
      </c>
      <c r="D372" s="108">
        <v>12505</v>
      </c>
      <c r="E372" s="108">
        <v>95</v>
      </c>
      <c r="F372" s="44">
        <v>0</v>
      </c>
      <c r="G372" s="49">
        <v>1</v>
      </c>
      <c r="H372" s="21" t="s">
        <v>196</v>
      </c>
      <c r="I372" s="21">
        <v>0</v>
      </c>
      <c r="J372" s="21">
        <v>0</v>
      </c>
      <c r="K372" s="3">
        <v>12505</v>
      </c>
      <c r="L372" s="18">
        <v>95</v>
      </c>
      <c r="M372" s="23">
        <v>0</v>
      </c>
      <c r="N372" s="23">
        <v>0</v>
      </c>
      <c r="O372" s="24" t="s">
        <v>2210</v>
      </c>
      <c r="P372" s="24">
        <v>14756.75</v>
      </c>
      <c r="Q372" s="24">
        <v>372.25</v>
      </c>
      <c r="R372" s="24">
        <v>487.75</v>
      </c>
      <c r="S372" s="24">
        <v>1</v>
      </c>
    </row>
    <row r="373" spans="1:19" x14ac:dyDescent="0.2">
      <c r="A373" s="108">
        <v>371</v>
      </c>
      <c r="B373" s="108" t="s">
        <v>1904</v>
      </c>
      <c r="C373" s="44">
        <v>187</v>
      </c>
      <c r="D373" s="108">
        <v>12390</v>
      </c>
      <c r="E373" s="108">
        <v>95</v>
      </c>
      <c r="F373" s="44">
        <v>0</v>
      </c>
      <c r="G373" s="49">
        <v>-29.8</v>
      </c>
      <c r="H373" s="21" t="s">
        <v>196</v>
      </c>
      <c r="I373" s="21">
        <v>0</v>
      </c>
      <c r="J373" s="21">
        <v>0</v>
      </c>
      <c r="K373" s="3">
        <v>12390</v>
      </c>
      <c r="L373" s="18">
        <v>95</v>
      </c>
      <c r="M373" s="23">
        <v>-148.17681108846691</v>
      </c>
      <c r="N373" s="23">
        <v>32.222596588977069</v>
      </c>
      <c r="O373" s="24" t="s">
        <v>2210</v>
      </c>
      <c r="P373" s="24">
        <v>13315</v>
      </c>
      <c r="Q373" s="24">
        <v>599</v>
      </c>
      <c r="R373" s="24">
        <v>276</v>
      </c>
      <c r="S373" s="24">
        <v>0</v>
      </c>
    </row>
    <row r="374" spans="1:19" x14ac:dyDescent="0.2">
      <c r="A374" s="108">
        <v>372</v>
      </c>
      <c r="B374" s="108" t="s">
        <v>1905</v>
      </c>
      <c r="C374" s="44">
        <v>188</v>
      </c>
      <c r="D374" s="108">
        <v>11990</v>
      </c>
      <c r="E374" s="108">
        <v>75</v>
      </c>
      <c r="F374" s="44">
        <v>0</v>
      </c>
      <c r="G374" s="49">
        <v>-29.3</v>
      </c>
      <c r="H374" s="21" t="s">
        <v>196</v>
      </c>
      <c r="I374" s="21">
        <v>0</v>
      </c>
      <c r="J374" s="21">
        <v>0</v>
      </c>
      <c r="K374" s="3">
        <v>11990</v>
      </c>
      <c r="L374" s="18">
        <v>75</v>
      </c>
      <c r="M374" s="23">
        <v>0</v>
      </c>
      <c r="N374" s="23">
        <v>0</v>
      </c>
      <c r="O374" s="24" t="s">
        <v>2210</v>
      </c>
      <c r="P374" s="24">
        <v>13896.75</v>
      </c>
      <c r="Q374" s="24">
        <v>160.25</v>
      </c>
      <c r="R374" s="24">
        <v>282.75</v>
      </c>
      <c r="S374" s="24">
        <v>0</v>
      </c>
    </row>
    <row r="375" spans="1:19" x14ac:dyDescent="0.2">
      <c r="A375" s="108">
        <v>373</v>
      </c>
      <c r="B375" s="108" t="s">
        <v>1906</v>
      </c>
      <c r="C375" s="44">
        <v>189</v>
      </c>
      <c r="D375" s="108">
        <v>11835</v>
      </c>
      <c r="E375" s="108">
        <v>60</v>
      </c>
      <c r="F375" s="44">
        <v>0</v>
      </c>
      <c r="G375" s="49">
        <v>-27.8</v>
      </c>
      <c r="H375" s="21" t="s">
        <v>196</v>
      </c>
      <c r="I375" s="21">
        <v>0</v>
      </c>
      <c r="J375" s="21">
        <v>0</v>
      </c>
      <c r="K375" s="3">
        <v>11835</v>
      </c>
      <c r="L375" s="18">
        <v>60</v>
      </c>
      <c r="M375" s="23">
        <v>0</v>
      </c>
      <c r="N375" s="23">
        <v>0</v>
      </c>
      <c r="O375" s="24" t="s">
        <v>2210</v>
      </c>
      <c r="P375" s="24">
        <v>13667.875</v>
      </c>
      <c r="Q375" s="24">
        <v>129.125</v>
      </c>
      <c r="R375" s="24">
        <v>151.875</v>
      </c>
      <c r="S375" s="24">
        <v>0</v>
      </c>
    </row>
    <row r="376" spans="1:19" x14ac:dyDescent="0.2">
      <c r="A376" s="108">
        <v>374</v>
      </c>
      <c r="B376" s="108" t="s">
        <v>1907</v>
      </c>
      <c r="C376" s="44">
        <v>190</v>
      </c>
      <c r="D376" s="108">
        <v>11305</v>
      </c>
      <c r="E376" s="108">
        <v>80</v>
      </c>
      <c r="F376" s="44">
        <v>0</v>
      </c>
      <c r="G376" s="49">
        <v>-27.3</v>
      </c>
      <c r="H376" s="21" t="s">
        <v>196</v>
      </c>
      <c r="I376" s="21">
        <v>0</v>
      </c>
      <c r="J376" s="21">
        <v>0</v>
      </c>
      <c r="K376" s="3">
        <v>11305</v>
      </c>
      <c r="L376" s="18">
        <v>80</v>
      </c>
      <c r="M376" s="23">
        <v>0</v>
      </c>
      <c r="N376" s="23">
        <v>0</v>
      </c>
      <c r="O376" s="24" t="s">
        <v>2210</v>
      </c>
      <c r="P376" s="24">
        <v>13164.25</v>
      </c>
      <c r="Q376" s="24">
        <v>166.75</v>
      </c>
      <c r="R376" s="24">
        <v>73.25</v>
      </c>
      <c r="S376" s="24">
        <v>0</v>
      </c>
    </row>
    <row r="377" spans="1:19" x14ac:dyDescent="0.2">
      <c r="A377" s="108">
        <v>375</v>
      </c>
      <c r="B377" s="108" t="s">
        <v>1908</v>
      </c>
      <c r="C377" s="44">
        <v>191</v>
      </c>
      <c r="D377" s="108">
        <v>10760</v>
      </c>
      <c r="E377" s="108">
        <v>100</v>
      </c>
      <c r="F377" s="44">
        <v>0</v>
      </c>
      <c r="G377" s="49">
        <v>-25.9</v>
      </c>
      <c r="H377" s="21" t="s">
        <v>196</v>
      </c>
      <c r="I377" s="21">
        <v>0</v>
      </c>
      <c r="J377" s="21">
        <v>0</v>
      </c>
      <c r="K377" s="3">
        <v>10760</v>
      </c>
      <c r="L377" s="18">
        <v>100</v>
      </c>
      <c r="M377" s="23">
        <v>0</v>
      </c>
      <c r="N377" s="23">
        <v>0</v>
      </c>
      <c r="O377" s="24" t="s">
        <v>2210</v>
      </c>
      <c r="P377" s="24">
        <v>12723.5</v>
      </c>
      <c r="Q377" s="24">
        <v>183.5</v>
      </c>
      <c r="R377" s="24">
        <v>232.5</v>
      </c>
      <c r="S377" s="24">
        <v>0</v>
      </c>
    </row>
    <row r="378" spans="1:19" x14ac:dyDescent="0.2">
      <c r="A378" s="108">
        <v>376</v>
      </c>
      <c r="B378" s="108" t="s">
        <v>1909</v>
      </c>
      <c r="C378" s="44">
        <v>192</v>
      </c>
      <c r="D378" s="108">
        <v>10175</v>
      </c>
      <c r="E378" s="108">
        <v>120</v>
      </c>
      <c r="F378" s="44">
        <v>0</v>
      </c>
      <c r="G378" s="49">
        <v>-28.4</v>
      </c>
      <c r="H378" s="21" t="s">
        <v>196</v>
      </c>
      <c r="I378" s="21">
        <v>0</v>
      </c>
      <c r="J378" s="21">
        <v>0</v>
      </c>
      <c r="K378" s="3">
        <v>10175</v>
      </c>
      <c r="L378" s="18">
        <v>120</v>
      </c>
      <c r="M378" s="23">
        <v>0</v>
      </c>
      <c r="N378" s="23">
        <v>0</v>
      </c>
      <c r="O378" s="24" t="s">
        <v>2210</v>
      </c>
      <c r="P378" s="24">
        <v>11744.625</v>
      </c>
      <c r="Q378" s="24">
        <v>716.375</v>
      </c>
      <c r="R378" s="24">
        <v>420.625</v>
      </c>
      <c r="S378" s="24">
        <v>0</v>
      </c>
    </row>
    <row r="379" spans="1:19" x14ac:dyDescent="0.2">
      <c r="A379" s="108">
        <v>377</v>
      </c>
      <c r="B379" s="108" t="s">
        <v>1910</v>
      </c>
      <c r="C379" s="44">
        <v>193</v>
      </c>
      <c r="D379" s="108">
        <v>10000</v>
      </c>
      <c r="E379" s="108">
        <v>70</v>
      </c>
      <c r="F379" s="44">
        <v>0</v>
      </c>
      <c r="G379" s="49">
        <v>-26.2</v>
      </c>
      <c r="H379" s="21" t="s">
        <v>196</v>
      </c>
      <c r="I379" s="21">
        <v>0</v>
      </c>
      <c r="J379" s="21">
        <v>0</v>
      </c>
      <c r="K379" s="3">
        <v>10000</v>
      </c>
      <c r="L379" s="18">
        <v>70</v>
      </c>
      <c r="M379" s="23">
        <v>0</v>
      </c>
      <c r="N379" s="23">
        <v>0</v>
      </c>
      <c r="O379" s="24" t="s">
        <v>2210</v>
      </c>
      <c r="P379" s="24">
        <v>11447.875</v>
      </c>
      <c r="Q379" s="24">
        <v>352.125</v>
      </c>
      <c r="R379" s="24">
        <v>191.875</v>
      </c>
      <c r="S379" s="24">
        <v>0</v>
      </c>
    </row>
    <row r="380" spans="1:19" x14ac:dyDescent="0.2">
      <c r="A380" s="108">
        <v>378</v>
      </c>
      <c r="B380" s="108" t="s">
        <v>1911</v>
      </c>
      <c r="C380" s="44">
        <v>194</v>
      </c>
      <c r="D380" s="108">
        <v>9655</v>
      </c>
      <c r="E380" s="108">
        <v>110</v>
      </c>
      <c r="F380" s="44">
        <v>0</v>
      </c>
      <c r="G380" s="49">
        <v>-26.5</v>
      </c>
      <c r="H380" s="21" t="s">
        <v>196</v>
      </c>
      <c r="I380" s="21">
        <v>0</v>
      </c>
      <c r="J380" s="21">
        <v>0</v>
      </c>
      <c r="K380" s="3">
        <v>9655</v>
      </c>
      <c r="L380" s="18">
        <v>110</v>
      </c>
      <c r="M380" s="23">
        <v>0</v>
      </c>
      <c r="N380" s="23">
        <v>0</v>
      </c>
      <c r="O380" s="24" t="s">
        <v>2210</v>
      </c>
      <c r="P380" s="24">
        <v>10956.66666666667</v>
      </c>
      <c r="Q380" s="24">
        <v>292.33333333333388</v>
      </c>
      <c r="R380" s="24">
        <v>268.66666666666612</v>
      </c>
      <c r="S380" s="24">
        <v>0</v>
      </c>
    </row>
    <row r="381" spans="1:19" x14ac:dyDescent="0.2">
      <c r="A381" s="108">
        <v>379</v>
      </c>
      <c r="B381" s="108" t="s">
        <v>1912</v>
      </c>
      <c r="C381" s="44">
        <v>195</v>
      </c>
      <c r="D381" s="108">
        <v>9825</v>
      </c>
      <c r="E381" s="108">
        <v>110</v>
      </c>
      <c r="F381" s="44">
        <v>0</v>
      </c>
      <c r="G381" s="49">
        <v>-28.2</v>
      </c>
      <c r="H381" s="21" t="s">
        <v>196</v>
      </c>
      <c r="I381" s="21">
        <v>0</v>
      </c>
      <c r="J381" s="21">
        <v>0</v>
      </c>
      <c r="K381" s="3">
        <v>9825</v>
      </c>
      <c r="L381" s="18">
        <v>110</v>
      </c>
      <c r="M381" s="23">
        <v>0</v>
      </c>
      <c r="N381" s="23">
        <v>0</v>
      </c>
      <c r="O381" s="24" t="s">
        <v>2210</v>
      </c>
      <c r="P381" s="24">
        <v>11320.5</v>
      </c>
      <c r="Q381" s="24">
        <v>375.5</v>
      </c>
      <c r="R381" s="24">
        <v>526.5</v>
      </c>
      <c r="S381" s="24">
        <v>0</v>
      </c>
    </row>
    <row r="382" spans="1:19" x14ac:dyDescent="0.2">
      <c r="A382" s="108">
        <v>380</v>
      </c>
      <c r="B382" s="108" t="s">
        <v>1913</v>
      </c>
      <c r="C382" s="44">
        <v>196</v>
      </c>
      <c r="D382" s="108">
        <v>9565</v>
      </c>
      <c r="E382" s="108">
        <v>65</v>
      </c>
      <c r="F382" s="44">
        <v>100</v>
      </c>
      <c r="G382" s="49">
        <v>-29.2</v>
      </c>
      <c r="H382" s="21" t="s">
        <v>196</v>
      </c>
      <c r="I382" s="21">
        <v>0</v>
      </c>
      <c r="J382" s="21">
        <v>0</v>
      </c>
      <c r="K382" s="3">
        <v>9565</v>
      </c>
      <c r="L382" s="18">
        <v>119.26860441876563</v>
      </c>
      <c r="M382" s="23">
        <v>0</v>
      </c>
      <c r="N382" s="23">
        <v>0</v>
      </c>
      <c r="O382" s="24" t="s">
        <v>2210</v>
      </c>
      <c r="P382" s="24">
        <v>10910</v>
      </c>
      <c r="Q382" s="24">
        <v>293</v>
      </c>
      <c r="R382" s="24">
        <v>335</v>
      </c>
      <c r="S382" s="24">
        <v>0</v>
      </c>
    </row>
    <row r="383" spans="1:19" x14ac:dyDescent="0.2">
      <c r="A383" s="108">
        <v>381</v>
      </c>
      <c r="B383" s="108" t="s">
        <v>1914</v>
      </c>
      <c r="C383" s="44">
        <v>197</v>
      </c>
      <c r="D383" s="108">
        <v>9245</v>
      </c>
      <c r="E383" s="108">
        <v>50</v>
      </c>
      <c r="F383" s="44">
        <v>100</v>
      </c>
      <c r="G383" s="49">
        <v>-30.3</v>
      </c>
      <c r="H383" s="21" t="s">
        <v>196</v>
      </c>
      <c r="I383" s="21">
        <v>0</v>
      </c>
      <c r="J383" s="21">
        <v>0</v>
      </c>
      <c r="K383" s="3">
        <v>9245</v>
      </c>
      <c r="L383" s="18">
        <v>111.80339887498948</v>
      </c>
      <c r="M383" s="23">
        <v>0</v>
      </c>
      <c r="N383" s="23">
        <v>0</v>
      </c>
      <c r="O383" s="24" t="s">
        <v>2210</v>
      </c>
      <c r="P383" s="24">
        <v>10363</v>
      </c>
      <c r="Q383" s="24">
        <v>339</v>
      </c>
      <c r="R383" s="24">
        <v>154</v>
      </c>
      <c r="S383" s="24">
        <v>0</v>
      </c>
    </row>
    <row r="384" spans="1:19" x14ac:dyDescent="0.2">
      <c r="A384" s="108">
        <v>382</v>
      </c>
      <c r="B384" s="108" t="s">
        <v>1915</v>
      </c>
      <c r="C384" s="44">
        <v>198</v>
      </c>
      <c r="D384" s="108">
        <v>9015</v>
      </c>
      <c r="E384" s="108">
        <v>75</v>
      </c>
      <c r="F384" s="44">
        <v>100</v>
      </c>
      <c r="G384" s="49">
        <v>-30.2</v>
      </c>
      <c r="H384" s="21" t="s">
        <v>196</v>
      </c>
      <c r="I384" s="21">
        <v>0</v>
      </c>
      <c r="J384" s="21">
        <v>0</v>
      </c>
      <c r="K384" s="3">
        <v>9015</v>
      </c>
      <c r="L384" s="18">
        <v>125</v>
      </c>
      <c r="M384" s="23">
        <v>0</v>
      </c>
      <c r="N384" s="23">
        <v>0</v>
      </c>
      <c r="O384" s="24" t="s">
        <v>2210</v>
      </c>
      <c r="P384" s="24">
        <v>10031</v>
      </c>
      <c r="Q384" s="24">
        <v>462</v>
      </c>
      <c r="R384" s="24">
        <v>322</v>
      </c>
      <c r="S384" s="24">
        <v>0</v>
      </c>
    </row>
    <row r="385" spans="1:19" x14ac:dyDescent="0.2">
      <c r="A385" s="108">
        <v>383</v>
      </c>
      <c r="B385" s="108" t="s">
        <v>1916</v>
      </c>
      <c r="C385" s="44">
        <v>199</v>
      </c>
      <c r="D385" s="108">
        <v>12330</v>
      </c>
      <c r="E385" s="108">
        <v>160</v>
      </c>
      <c r="F385" s="44">
        <v>0</v>
      </c>
      <c r="G385" s="49">
        <v>-0.6</v>
      </c>
      <c r="H385" s="21" t="s">
        <v>196</v>
      </c>
      <c r="I385" s="21">
        <v>0</v>
      </c>
      <c r="J385" s="21">
        <v>0</v>
      </c>
      <c r="K385" s="3">
        <v>12330</v>
      </c>
      <c r="L385" s="18">
        <v>160</v>
      </c>
      <c r="M385" s="23">
        <v>0</v>
      </c>
      <c r="N385" s="23">
        <v>0</v>
      </c>
      <c r="O385" s="24" t="s">
        <v>2210</v>
      </c>
      <c r="P385" s="24">
        <v>14528.75</v>
      </c>
      <c r="Q385" s="24">
        <v>534.25</v>
      </c>
      <c r="R385" s="24">
        <v>664.75</v>
      </c>
      <c r="S385" s="24">
        <v>0</v>
      </c>
    </row>
    <row r="386" spans="1:19" x14ac:dyDescent="0.2">
      <c r="A386" s="108">
        <v>384</v>
      </c>
      <c r="B386" s="108" t="s">
        <v>1917</v>
      </c>
      <c r="C386" s="44">
        <v>200</v>
      </c>
      <c r="D386" s="108">
        <v>11830</v>
      </c>
      <c r="E386" s="108">
        <v>70</v>
      </c>
      <c r="F386" s="44">
        <v>0</v>
      </c>
      <c r="G386" s="49">
        <v>1</v>
      </c>
      <c r="H386" s="21" t="s">
        <v>196</v>
      </c>
      <c r="I386" s="21">
        <v>0</v>
      </c>
      <c r="J386" s="21">
        <v>0</v>
      </c>
      <c r="K386" s="3">
        <v>11830</v>
      </c>
      <c r="L386" s="18">
        <v>70</v>
      </c>
      <c r="M386" s="23">
        <v>-148.17681108846691</v>
      </c>
      <c r="N386" s="23">
        <v>32.222596588977069</v>
      </c>
      <c r="O386" s="24" t="s">
        <v>2210</v>
      </c>
      <c r="P386" s="24">
        <v>13008</v>
      </c>
      <c r="Q386" s="24">
        <v>180</v>
      </c>
      <c r="R386" s="24">
        <v>231</v>
      </c>
      <c r="S386" s="24">
        <v>0</v>
      </c>
    </row>
    <row r="387" spans="1:19" x14ac:dyDescent="0.2">
      <c r="A387" s="108">
        <v>385</v>
      </c>
      <c r="B387" s="108" t="s">
        <v>1918</v>
      </c>
      <c r="C387" s="44">
        <v>201</v>
      </c>
      <c r="D387" s="108">
        <v>11650</v>
      </c>
      <c r="E387" s="108">
        <v>40</v>
      </c>
      <c r="F387" s="44">
        <v>0</v>
      </c>
      <c r="G387" s="49">
        <v>-24.9</v>
      </c>
      <c r="H387" s="21" t="s">
        <v>196</v>
      </c>
      <c r="I387" s="21">
        <v>0</v>
      </c>
      <c r="J387" s="21">
        <v>0</v>
      </c>
      <c r="K387" s="3">
        <v>11650</v>
      </c>
      <c r="L387" s="18">
        <v>40</v>
      </c>
      <c r="M387" s="23">
        <v>-148.17681108846691</v>
      </c>
      <c r="N387" s="23">
        <v>32.222596588977069</v>
      </c>
      <c r="O387" s="24" t="s">
        <v>2210</v>
      </c>
      <c r="P387" s="24">
        <v>12810.5</v>
      </c>
      <c r="Q387" s="24">
        <v>196.5</v>
      </c>
      <c r="R387" s="24">
        <v>125.5</v>
      </c>
      <c r="S387" s="24">
        <v>0</v>
      </c>
    </row>
    <row r="388" spans="1:19" x14ac:dyDescent="0.2">
      <c r="A388" s="108">
        <v>386</v>
      </c>
      <c r="B388" s="108" t="s">
        <v>1919</v>
      </c>
      <c r="C388" s="44">
        <v>202</v>
      </c>
      <c r="D388" s="108">
        <v>11560</v>
      </c>
      <c r="E388" s="108">
        <v>40</v>
      </c>
      <c r="F388" s="44">
        <v>0</v>
      </c>
      <c r="G388" s="49">
        <v>-27.3</v>
      </c>
      <c r="H388" s="21" t="s">
        <v>196</v>
      </c>
      <c r="I388" s="21">
        <v>0</v>
      </c>
      <c r="J388" s="21">
        <v>0</v>
      </c>
      <c r="K388" s="3">
        <v>11560</v>
      </c>
      <c r="L388" s="18">
        <v>40</v>
      </c>
      <c r="M388" s="23">
        <v>0</v>
      </c>
      <c r="N388" s="23">
        <v>0</v>
      </c>
      <c r="O388" s="24" t="s">
        <v>2210</v>
      </c>
      <c r="P388" s="24">
        <v>13404</v>
      </c>
      <c r="Q388" s="24">
        <v>93</v>
      </c>
      <c r="R388" s="24">
        <v>80</v>
      </c>
      <c r="S388" s="24">
        <v>0</v>
      </c>
    </row>
    <row r="389" spans="1:19" x14ac:dyDescent="0.2">
      <c r="A389" s="108">
        <v>387</v>
      </c>
      <c r="B389" s="108" t="s">
        <v>1920</v>
      </c>
      <c r="C389" s="44">
        <v>203</v>
      </c>
      <c r="D389" s="108">
        <v>11510</v>
      </c>
      <c r="E389" s="108">
        <v>40</v>
      </c>
      <c r="F389" s="44">
        <v>0</v>
      </c>
      <c r="G389" s="49">
        <v>28.7</v>
      </c>
      <c r="H389" s="21" t="s">
        <v>196</v>
      </c>
      <c r="I389" s="21">
        <v>0</v>
      </c>
      <c r="J389" s="21">
        <v>0</v>
      </c>
      <c r="K389" s="3">
        <v>11510</v>
      </c>
      <c r="L389" s="18">
        <v>40</v>
      </c>
      <c r="M389" s="23">
        <v>0</v>
      </c>
      <c r="N389" s="23">
        <v>0</v>
      </c>
      <c r="O389" s="24" t="s">
        <v>2210</v>
      </c>
      <c r="P389" s="24">
        <v>13375.5</v>
      </c>
      <c r="Q389" s="24">
        <v>88.5</v>
      </c>
      <c r="R389" s="24">
        <v>68.5</v>
      </c>
      <c r="S389" s="24">
        <v>0</v>
      </c>
    </row>
    <row r="390" spans="1:19" x14ac:dyDescent="0.2">
      <c r="A390" s="108">
        <v>388</v>
      </c>
      <c r="B390" s="108" t="s">
        <v>1921</v>
      </c>
      <c r="C390" s="44">
        <v>204</v>
      </c>
      <c r="D390" s="108">
        <v>10980</v>
      </c>
      <c r="E390" s="108">
        <v>50</v>
      </c>
      <c r="F390" s="44">
        <v>0</v>
      </c>
      <c r="G390" s="49">
        <v>-24.5</v>
      </c>
      <c r="H390" s="21" t="s">
        <v>196</v>
      </c>
      <c r="I390" s="21">
        <v>0</v>
      </c>
      <c r="J390" s="21">
        <v>0</v>
      </c>
      <c r="K390" s="3">
        <v>10980</v>
      </c>
      <c r="L390" s="18">
        <v>50</v>
      </c>
      <c r="M390" s="23">
        <v>0</v>
      </c>
      <c r="N390" s="23">
        <v>0</v>
      </c>
      <c r="O390" s="24" t="s">
        <v>2210</v>
      </c>
      <c r="P390" s="24">
        <v>12915.5</v>
      </c>
      <c r="Q390" s="24">
        <v>148.5</v>
      </c>
      <c r="R390" s="24">
        <v>150.5</v>
      </c>
      <c r="S390" s="24">
        <v>0</v>
      </c>
    </row>
    <row r="391" spans="1:19" x14ac:dyDescent="0.2">
      <c r="A391" s="108">
        <v>389</v>
      </c>
      <c r="B391" s="108" t="s">
        <v>1922</v>
      </c>
      <c r="C391" s="44">
        <v>205</v>
      </c>
      <c r="D391" s="108">
        <v>10590</v>
      </c>
      <c r="E391" s="108">
        <v>40</v>
      </c>
      <c r="F391" s="44">
        <v>0</v>
      </c>
      <c r="G391" s="49">
        <v>-25.8</v>
      </c>
      <c r="H391" s="21" t="s">
        <v>196</v>
      </c>
      <c r="I391" s="21">
        <v>0</v>
      </c>
      <c r="J391" s="21">
        <v>0</v>
      </c>
      <c r="K391" s="3">
        <v>10590</v>
      </c>
      <c r="L391" s="18">
        <v>40</v>
      </c>
      <c r="M391" s="23">
        <v>0</v>
      </c>
      <c r="N391" s="23">
        <v>0</v>
      </c>
      <c r="O391" s="24" t="s">
        <v>2210</v>
      </c>
      <c r="P391" s="24">
        <v>12647.5</v>
      </c>
      <c r="Q391" s="24">
        <v>61.5</v>
      </c>
      <c r="R391" s="24">
        <v>157.5</v>
      </c>
      <c r="S391" s="24">
        <v>0</v>
      </c>
    </row>
    <row r="392" spans="1:19" x14ac:dyDescent="0.2">
      <c r="A392" s="108">
        <v>390</v>
      </c>
      <c r="B392" s="108" t="s">
        <v>1923</v>
      </c>
      <c r="C392" s="44">
        <v>206</v>
      </c>
      <c r="D392" s="108">
        <v>9820</v>
      </c>
      <c r="E392" s="108">
        <v>40</v>
      </c>
      <c r="F392" s="44">
        <v>0</v>
      </c>
      <c r="G392" s="49">
        <v>-28.3</v>
      </c>
      <c r="H392" s="21" t="s">
        <v>196</v>
      </c>
      <c r="I392" s="21">
        <v>0</v>
      </c>
      <c r="J392" s="21">
        <v>0</v>
      </c>
      <c r="K392" s="3">
        <v>9820</v>
      </c>
      <c r="L392" s="18">
        <v>40</v>
      </c>
      <c r="M392" s="23">
        <v>0</v>
      </c>
      <c r="N392" s="23">
        <v>0</v>
      </c>
      <c r="O392" s="24" t="s">
        <v>2210</v>
      </c>
      <c r="P392" s="24">
        <v>11228.5</v>
      </c>
      <c r="Q392" s="24">
        <v>82.5</v>
      </c>
      <c r="R392" s="24">
        <v>47.5</v>
      </c>
      <c r="S392" s="24">
        <v>0</v>
      </c>
    </row>
    <row r="393" spans="1:19" x14ac:dyDescent="0.2">
      <c r="A393" s="108">
        <v>391</v>
      </c>
      <c r="B393" s="108" t="s">
        <v>1924</v>
      </c>
      <c r="C393" s="44">
        <v>207</v>
      </c>
      <c r="D393" s="108">
        <v>9150</v>
      </c>
      <c r="E393" s="108">
        <v>55</v>
      </c>
      <c r="F393" s="44">
        <v>0</v>
      </c>
      <c r="G393" s="49">
        <v>-26.4</v>
      </c>
      <c r="H393" s="21" t="s">
        <v>196</v>
      </c>
      <c r="I393" s="21">
        <v>0</v>
      </c>
      <c r="J393" s="21">
        <v>0</v>
      </c>
      <c r="K393" s="3">
        <v>9150</v>
      </c>
      <c r="L393" s="18">
        <v>55</v>
      </c>
      <c r="M393" s="23">
        <v>0</v>
      </c>
      <c r="N393" s="23">
        <v>0</v>
      </c>
      <c r="O393" s="24" t="s">
        <v>2210</v>
      </c>
      <c r="P393" s="24">
        <v>10320.33333333333</v>
      </c>
      <c r="Q393" s="24">
        <v>171.66666666666609</v>
      </c>
      <c r="R393" s="24">
        <v>97.33333333333394</v>
      </c>
      <c r="S393" s="24">
        <v>0</v>
      </c>
    </row>
    <row r="394" spans="1:19" x14ac:dyDescent="0.2">
      <c r="A394" s="108">
        <v>392</v>
      </c>
      <c r="B394" s="108" t="s">
        <v>1925</v>
      </c>
      <c r="C394" s="44">
        <v>208</v>
      </c>
      <c r="D394" s="108">
        <v>9415</v>
      </c>
      <c r="E394" s="108">
        <v>90</v>
      </c>
      <c r="F394" s="44">
        <v>0</v>
      </c>
      <c r="G394" s="49">
        <v>-29.7</v>
      </c>
      <c r="H394" s="21" t="s">
        <v>196</v>
      </c>
      <c r="I394" s="21">
        <v>0</v>
      </c>
      <c r="J394" s="21">
        <v>0</v>
      </c>
      <c r="K394" s="3">
        <v>9415</v>
      </c>
      <c r="L394" s="18">
        <v>90</v>
      </c>
      <c r="M394" s="23">
        <v>0</v>
      </c>
      <c r="N394" s="23">
        <v>0</v>
      </c>
      <c r="O394" s="24" t="s">
        <v>2210</v>
      </c>
      <c r="P394" s="24">
        <v>10587</v>
      </c>
      <c r="Q394" s="24">
        <v>488</v>
      </c>
      <c r="R394" s="24">
        <v>278</v>
      </c>
      <c r="S394" s="24">
        <v>0</v>
      </c>
    </row>
    <row r="395" spans="1:19" x14ac:dyDescent="0.2">
      <c r="A395" s="108">
        <v>393</v>
      </c>
      <c r="B395" s="108" t="s">
        <v>1358</v>
      </c>
      <c r="C395" s="44">
        <v>209</v>
      </c>
      <c r="D395" s="108">
        <v>6545</v>
      </c>
      <c r="E395" s="108">
        <v>145</v>
      </c>
      <c r="F395" s="44">
        <v>100</v>
      </c>
      <c r="G395" s="49">
        <v>0</v>
      </c>
      <c r="H395" s="21" t="s">
        <v>196</v>
      </c>
      <c r="I395" s="21">
        <v>0</v>
      </c>
      <c r="J395" s="21">
        <v>0</v>
      </c>
      <c r="K395" s="3">
        <v>6545</v>
      </c>
      <c r="L395" s="18">
        <v>176.13914953808538</v>
      </c>
      <c r="M395" s="23">
        <v>0</v>
      </c>
      <c r="N395" s="23">
        <v>0</v>
      </c>
      <c r="O395" s="24" t="s">
        <v>2210</v>
      </c>
      <c r="P395" s="24">
        <v>7459.666666666667</v>
      </c>
      <c r="Q395" s="24">
        <v>280.33333333333297</v>
      </c>
      <c r="R395" s="24">
        <v>445.66666666666703</v>
      </c>
      <c r="S395" s="24">
        <v>0</v>
      </c>
    </row>
    <row r="396" spans="1:19" x14ac:dyDescent="0.2">
      <c r="A396" s="108">
        <v>394</v>
      </c>
      <c r="B396" s="108" t="s">
        <v>1454</v>
      </c>
      <c r="C396" s="44">
        <v>210</v>
      </c>
      <c r="D396" s="108">
        <v>10115</v>
      </c>
      <c r="E396" s="108">
        <v>160</v>
      </c>
      <c r="F396" s="44">
        <v>0</v>
      </c>
      <c r="G396" s="49">
        <v>-24.6</v>
      </c>
      <c r="H396" s="21" t="s">
        <v>196</v>
      </c>
      <c r="I396" s="21">
        <v>0</v>
      </c>
      <c r="J396" s="21">
        <v>0</v>
      </c>
      <c r="K396" s="3">
        <v>10115</v>
      </c>
      <c r="L396" s="18">
        <v>160</v>
      </c>
      <c r="M396" s="23">
        <v>0</v>
      </c>
      <c r="N396" s="23">
        <v>0</v>
      </c>
      <c r="O396" s="24" t="s">
        <v>2210</v>
      </c>
      <c r="P396" s="24">
        <v>11655</v>
      </c>
      <c r="Q396" s="24">
        <v>805</v>
      </c>
      <c r="R396" s="24">
        <v>416</v>
      </c>
      <c r="S396" s="24">
        <v>0</v>
      </c>
    </row>
    <row r="397" spans="1:19" x14ac:dyDescent="0.2">
      <c r="A397" s="108">
        <v>395</v>
      </c>
      <c r="B397" s="108" t="s">
        <v>1456</v>
      </c>
      <c r="C397" s="44">
        <v>211</v>
      </c>
      <c r="D397" s="108">
        <v>10285</v>
      </c>
      <c r="E397" s="108">
        <v>165</v>
      </c>
      <c r="F397" s="44">
        <v>0</v>
      </c>
      <c r="G397" s="49">
        <v>-24.9</v>
      </c>
      <c r="H397" s="21" t="s">
        <v>196</v>
      </c>
      <c r="I397" s="21">
        <v>0</v>
      </c>
      <c r="J397" s="21">
        <v>0</v>
      </c>
      <c r="K397" s="3">
        <v>10285</v>
      </c>
      <c r="L397" s="18">
        <v>165</v>
      </c>
      <c r="M397" s="23">
        <v>0</v>
      </c>
      <c r="N397" s="23">
        <v>0</v>
      </c>
      <c r="O397" s="24" t="s">
        <v>2210</v>
      </c>
      <c r="P397" s="24">
        <v>12234.78571428571</v>
      </c>
      <c r="Q397" s="24">
        <v>381.21428571428618</v>
      </c>
      <c r="R397" s="24">
        <v>832.78571428571377</v>
      </c>
      <c r="S397" s="24">
        <v>0</v>
      </c>
    </row>
    <row r="398" spans="1:19" x14ac:dyDescent="0.2">
      <c r="A398" s="108">
        <v>396</v>
      </c>
      <c r="B398" s="108" t="s">
        <v>1457</v>
      </c>
      <c r="C398" s="44">
        <v>212</v>
      </c>
      <c r="D398" s="108">
        <v>11505</v>
      </c>
      <c r="E398" s="108">
        <v>200</v>
      </c>
      <c r="F398" s="44">
        <v>0</v>
      </c>
      <c r="G398" s="49">
        <v>-26.6</v>
      </c>
      <c r="H398" s="21" t="s">
        <v>196</v>
      </c>
      <c r="I398" s="21">
        <v>0</v>
      </c>
      <c r="J398" s="21">
        <v>0</v>
      </c>
      <c r="K398" s="3">
        <v>11505</v>
      </c>
      <c r="L398" s="18">
        <v>200</v>
      </c>
      <c r="M398" s="23">
        <v>0</v>
      </c>
      <c r="N398" s="23">
        <v>0</v>
      </c>
      <c r="O398" s="24" t="s">
        <v>2210</v>
      </c>
      <c r="P398" s="24">
        <v>13325.75</v>
      </c>
      <c r="Q398" s="24">
        <v>470.25</v>
      </c>
      <c r="R398" s="24">
        <v>323.75</v>
      </c>
      <c r="S398" s="24">
        <v>0</v>
      </c>
    </row>
    <row r="399" spans="1:19" x14ac:dyDescent="0.2">
      <c r="A399" s="108">
        <v>397</v>
      </c>
      <c r="B399" s="108" t="s">
        <v>1460</v>
      </c>
      <c r="C399" s="44">
        <v>213</v>
      </c>
      <c r="D399" s="108">
        <v>11135</v>
      </c>
      <c r="E399" s="108">
        <v>60</v>
      </c>
      <c r="F399" s="44">
        <v>0</v>
      </c>
      <c r="G399" s="49">
        <v>0.7</v>
      </c>
      <c r="H399" s="21" t="s">
        <v>196</v>
      </c>
      <c r="I399" s="21">
        <v>0</v>
      </c>
      <c r="J399" s="21">
        <v>0</v>
      </c>
      <c r="K399" s="3">
        <v>11135</v>
      </c>
      <c r="L399" s="18">
        <v>60</v>
      </c>
      <c r="M399" s="23">
        <v>0</v>
      </c>
      <c r="N399" s="23">
        <v>0</v>
      </c>
      <c r="O399" s="24" t="s">
        <v>2210</v>
      </c>
      <c r="P399" s="24">
        <v>13047.75</v>
      </c>
      <c r="Q399" s="24">
        <v>114.25</v>
      </c>
      <c r="R399" s="24">
        <v>140.75</v>
      </c>
      <c r="S399" s="24">
        <v>0</v>
      </c>
    </row>
    <row r="400" spans="1:19" x14ac:dyDescent="0.2">
      <c r="A400" s="108">
        <v>398</v>
      </c>
      <c r="B400" s="108" t="s">
        <v>2406</v>
      </c>
      <c r="C400" s="44">
        <v>214</v>
      </c>
      <c r="D400" s="108">
        <v>12440</v>
      </c>
      <c r="E400" s="108">
        <v>55</v>
      </c>
      <c r="F400" s="44">
        <v>0</v>
      </c>
      <c r="G400" s="49">
        <v>1.6</v>
      </c>
      <c r="H400" s="21" t="s">
        <v>196</v>
      </c>
      <c r="I400" s="21">
        <v>0</v>
      </c>
      <c r="J400" s="21">
        <v>0</v>
      </c>
      <c r="K400" s="3">
        <v>12440</v>
      </c>
      <c r="L400" s="18">
        <v>55</v>
      </c>
      <c r="M400" s="23">
        <v>-148.17681108846691</v>
      </c>
      <c r="N400" s="23">
        <v>32.222596588977069</v>
      </c>
      <c r="O400" s="24" t="s">
        <v>2210</v>
      </c>
      <c r="P400" s="24">
        <v>13357.5</v>
      </c>
      <c r="Q400" s="24">
        <v>515.5</v>
      </c>
      <c r="R400" s="24">
        <v>242.5</v>
      </c>
      <c r="S400" s="24">
        <v>0</v>
      </c>
    </row>
    <row r="401" spans="1:19" x14ac:dyDescent="0.2">
      <c r="A401" s="108">
        <v>399</v>
      </c>
      <c r="B401" s="108" t="s">
        <v>1461</v>
      </c>
      <c r="C401" s="44">
        <v>215</v>
      </c>
      <c r="D401" s="108">
        <v>12330</v>
      </c>
      <c r="E401" s="108">
        <v>40</v>
      </c>
      <c r="F401" s="44">
        <v>0</v>
      </c>
      <c r="G401" s="49">
        <v>2.7</v>
      </c>
      <c r="H401" s="21" t="s">
        <v>196</v>
      </c>
      <c r="I401" s="21">
        <v>0</v>
      </c>
      <c r="J401" s="21">
        <v>0</v>
      </c>
      <c r="K401" s="3">
        <v>12330</v>
      </c>
      <c r="L401" s="18">
        <v>40</v>
      </c>
      <c r="M401" s="23">
        <v>-148.17681108846691</v>
      </c>
      <c r="N401" s="23">
        <v>32.222596588977069</v>
      </c>
      <c r="O401" s="24" t="s">
        <v>2210</v>
      </c>
      <c r="P401" s="24">
        <v>13516.5</v>
      </c>
      <c r="Q401" s="24">
        <v>199.5</v>
      </c>
      <c r="R401" s="24">
        <v>178.5</v>
      </c>
      <c r="S401" s="24">
        <v>1</v>
      </c>
    </row>
    <row r="402" spans="1:19" x14ac:dyDescent="0.2">
      <c r="A402" s="108">
        <v>400</v>
      </c>
      <c r="B402" s="108" t="s">
        <v>1463</v>
      </c>
      <c r="C402" s="44">
        <v>216</v>
      </c>
      <c r="D402" s="108">
        <v>12320</v>
      </c>
      <c r="E402" s="108">
        <v>165</v>
      </c>
      <c r="F402" s="44">
        <v>0</v>
      </c>
      <c r="G402" s="49">
        <v>1</v>
      </c>
      <c r="H402" s="21" t="s">
        <v>196</v>
      </c>
      <c r="I402" s="21">
        <v>0</v>
      </c>
      <c r="J402" s="21">
        <v>0</v>
      </c>
      <c r="K402" s="3">
        <v>12320</v>
      </c>
      <c r="L402" s="18">
        <v>165</v>
      </c>
      <c r="M402" s="23">
        <v>-148.17681108846691</v>
      </c>
      <c r="N402" s="23">
        <v>32.222596588977069</v>
      </c>
      <c r="O402" s="24" t="s">
        <v>2210</v>
      </c>
      <c r="P402" s="24">
        <v>13503.5</v>
      </c>
      <c r="Q402" s="24">
        <v>455.5</v>
      </c>
      <c r="R402" s="24">
        <v>366.5</v>
      </c>
      <c r="S402" s="24">
        <v>1</v>
      </c>
    </row>
    <row r="403" spans="1:19" x14ac:dyDescent="0.2">
      <c r="A403" s="108">
        <v>401</v>
      </c>
      <c r="B403" s="108" t="s">
        <v>1465</v>
      </c>
      <c r="C403" s="44">
        <v>217</v>
      </c>
      <c r="D403" s="108">
        <v>12490</v>
      </c>
      <c r="E403" s="108">
        <v>55</v>
      </c>
      <c r="F403" s="44">
        <v>0</v>
      </c>
      <c r="G403" s="49">
        <v>0</v>
      </c>
      <c r="H403" s="21" t="s">
        <v>196</v>
      </c>
      <c r="I403" s="21">
        <v>0</v>
      </c>
      <c r="J403" s="21">
        <v>0</v>
      </c>
      <c r="K403" s="3">
        <v>12490</v>
      </c>
      <c r="L403" s="18">
        <v>55</v>
      </c>
      <c r="M403" s="23">
        <v>-148.17681108846691</v>
      </c>
      <c r="N403" s="23">
        <v>32.222596588977069</v>
      </c>
      <c r="O403" s="24" t="s">
        <v>2210</v>
      </c>
      <c r="P403" s="24">
        <v>13407</v>
      </c>
      <c r="Q403" s="24">
        <v>512</v>
      </c>
      <c r="R403" s="24">
        <v>247</v>
      </c>
      <c r="S403" s="24">
        <v>1</v>
      </c>
    </row>
    <row r="404" spans="1:19" x14ac:dyDescent="0.2">
      <c r="A404" s="108">
        <v>402</v>
      </c>
      <c r="B404" s="108" t="s">
        <v>1317</v>
      </c>
      <c r="C404" s="44">
        <v>218</v>
      </c>
      <c r="D404" s="108">
        <v>7755</v>
      </c>
      <c r="E404" s="108">
        <v>45</v>
      </c>
      <c r="F404" s="44">
        <v>0</v>
      </c>
      <c r="G404" s="49" t="s">
        <v>197</v>
      </c>
      <c r="H404" s="21" t="s">
        <v>3052</v>
      </c>
      <c r="I404" s="21">
        <v>0</v>
      </c>
      <c r="J404" s="21">
        <v>0</v>
      </c>
      <c r="K404" s="3">
        <v>7755</v>
      </c>
      <c r="L404" s="18">
        <v>45</v>
      </c>
      <c r="M404" s="23">
        <v>-148.17681108846691</v>
      </c>
      <c r="N404" s="23">
        <v>32.222596588977069</v>
      </c>
      <c r="O404" s="24" t="s">
        <v>2210</v>
      </c>
      <c r="P404" s="24">
        <v>7885.5</v>
      </c>
      <c r="Q404" s="24">
        <v>148.5</v>
      </c>
      <c r="R404" s="24">
        <v>189.5</v>
      </c>
      <c r="S404" s="24">
        <v>0</v>
      </c>
    </row>
    <row r="405" spans="1:19" x14ac:dyDescent="0.2">
      <c r="A405" s="108">
        <v>403</v>
      </c>
      <c r="B405" s="108" t="s">
        <v>1321</v>
      </c>
      <c r="C405" s="44">
        <v>219</v>
      </c>
      <c r="D405" s="108">
        <v>7465</v>
      </c>
      <c r="E405" s="108">
        <v>125</v>
      </c>
      <c r="F405" s="44">
        <v>0</v>
      </c>
      <c r="G405" s="49" t="s">
        <v>197</v>
      </c>
      <c r="H405" s="21" t="s">
        <v>3052</v>
      </c>
      <c r="I405" s="21">
        <v>0</v>
      </c>
      <c r="J405" s="21">
        <v>0</v>
      </c>
      <c r="K405" s="3">
        <v>7465</v>
      </c>
      <c r="L405" s="18">
        <v>125</v>
      </c>
      <c r="M405" s="23">
        <v>0</v>
      </c>
      <c r="N405" s="23">
        <v>0</v>
      </c>
      <c r="O405" s="24" t="s">
        <v>2210</v>
      </c>
      <c r="P405" s="24">
        <v>8275</v>
      </c>
      <c r="Q405" s="24">
        <v>242</v>
      </c>
      <c r="R405" s="24">
        <v>260</v>
      </c>
      <c r="S405" s="24">
        <v>0</v>
      </c>
    </row>
    <row r="406" spans="1:19" x14ac:dyDescent="0.2">
      <c r="A406" s="108">
        <v>404</v>
      </c>
      <c r="B406" s="108" t="s">
        <v>1323</v>
      </c>
      <c r="C406" s="44">
        <v>220</v>
      </c>
      <c r="D406" s="108">
        <v>4760</v>
      </c>
      <c r="E406" s="108">
        <v>60</v>
      </c>
      <c r="F406" s="44">
        <v>0</v>
      </c>
      <c r="G406" s="49" t="s">
        <v>197</v>
      </c>
      <c r="H406" s="21" t="s">
        <v>3052</v>
      </c>
      <c r="I406" s="21">
        <v>0</v>
      </c>
      <c r="J406" s="21">
        <v>0</v>
      </c>
      <c r="K406" s="3">
        <v>4760</v>
      </c>
      <c r="L406" s="18">
        <v>60</v>
      </c>
      <c r="M406" s="23">
        <v>0</v>
      </c>
      <c r="N406" s="23">
        <v>0</v>
      </c>
      <c r="O406" s="24" t="s">
        <v>2210</v>
      </c>
      <c r="P406" s="24">
        <v>5510.25</v>
      </c>
      <c r="Q406" s="24">
        <v>80.75</v>
      </c>
      <c r="R406" s="24">
        <v>185.25</v>
      </c>
      <c r="S406" s="24">
        <v>0</v>
      </c>
    </row>
    <row r="407" spans="1:19" x14ac:dyDescent="0.2">
      <c r="A407" s="108">
        <v>405</v>
      </c>
      <c r="B407" s="108" t="s">
        <v>1324</v>
      </c>
      <c r="C407" s="44">
        <v>221</v>
      </c>
      <c r="D407" s="108">
        <v>4860</v>
      </c>
      <c r="E407" s="108">
        <v>100</v>
      </c>
      <c r="F407" s="44">
        <v>0</v>
      </c>
      <c r="G407" s="49" t="s">
        <v>197</v>
      </c>
      <c r="H407" s="21" t="s">
        <v>3052</v>
      </c>
      <c r="I407" s="21">
        <v>0</v>
      </c>
      <c r="J407" s="21">
        <v>0</v>
      </c>
      <c r="K407" s="3">
        <v>4860</v>
      </c>
      <c r="L407" s="18">
        <v>100</v>
      </c>
      <c r="M407" s="23">
        <v>0</v>
      </c>
      <c r="N407" s="23">
        <v>0</v>
      </c>
      <c r="O407" s="24" t="s">
        <v>2210</v>
      </c>
      <c r="P407" s="24">
        <v>5559.25</v>
      </c>
      <c r="Q407" s="24">
        <v>329.75</v>
      </c>
      <c r="R407" s="24">
        <v>235.25</v>
      </c>
      <c r="S407" s="24">
        <v>0</v>
      </c>
    </row>
    <row r="408" spans="1:19" x14ac:dyDescent="0.2">
      <c r="A408" s="108">
        <v>406</v>
      </c>
      <c r="B408" s="108" t="s">
        <v>397</v>
      </c>
      <c r="C408" s="44">
        <v>222</v>
      </c>
      <c r="D408" s="108">
        <v>2320</v>
      </c>
      <c r="E408" s="108">
        <v>50</v>
      </c>
      <c r="F408" s="44">
        <v>100</v>
      </c>
      <c r="G408" s="49" t="s">
        <v>197</v>
      </c>
      <c r="H408" s="21" t="s">
        <v>3052</v>
      </c>
      <c r="I408" s="21">
        <v>0</v>
      </c>
      <c r="J408" s="21">
        <v>0</v>
      </c>
      <c r="K408" s="3">
        <v>2320</v>
      </c>
      <c r="L408" s="18">
        <v>111.80339887498948</v>
      </c>
      <c r="M408" s="23">
        <v>0</v>
      </c>
      <c r="N408" s="23">
        <v>0</v>
      </c>
      <c r="O408" s="24" t="s">
        <v>2210</v>
      </c>
      <c r="P408" s="24">
        <v>2298.875</v>
      </c>
      <c r="Q408" s="24">
        <v>420.125</v>
      </c>
      <c r="R408" s="24">
        <v>233.875</v>
      </c>
      <c r="S408" s="24" t="e">
        <v>#REF!</v>
      </c>
    </row>
    <row r="409" spans="1:19" x14ac:dyDescent="0.2">
      <c r="A409" s="108">
        <v>407</v>
      </c>
      <c r="B409" s="108" t="s">
        <v>400</v>
      </c>
      <c r="C409" s="44">
        <v>223</v>
      </c>
      <c r="D409" s="108">
        <v>2150</v>
      </c>
      <c r="E409" s="108">
        <v>50</v>
      </c>
      <c r="F409" s="44">
        <v>100</v>
      </c>
      <c r="G409" s="49" t="s">
        <v>197</v>
      </c>
      <c r="H409" s="21" t="s">
        <v>3052</v>
      </c>
      <c r="I409" s="21">
        <v>0</v>
      </c>
      <c r="J409" s="21">
        <v>0</v>
      </c>
      <c r="K409" s="3">
        <v>2150</v>
      </c>
      <c r="L409" s="18">
        <v>111.80339887498948</v>
      </c>
      <c r="M409" s="23">
        <v>0</v>
      </c>
      <c r="N409" s="23">
        <v>0</v>
      </c>
      <c r="O409" s="24" t="s">
        <v>2210</v>
      </c>
      <c r="P409" s="24">
        <v>2139</v>
      </c>
      <c r="Q409" s="24">
        <v>216</v>
      </c>
      <c r="R409" s="24">
        <v>309</v>
      </c>
      <c r="S409" s="24">
        <v>0</v>
      </c>
    </row>
    <row r="410" spans="1:19" x14ac:dyDescent="0.2">
      <c r="A410" s="108">
        <v>408</v>
      </c>
      <c r="B410" s="108" t="s">
        <v>401</v>
      </c>
      <c r="C410" s="44">
        <v>224</v>
      </c>
      <c r="D410" s="108">
        <v>9610</v>
      </c>
      <c r="E410" s="108">
        <v>70</v>
      </c>
      <c r="F410" s="44">
        <v>100</v>
      </c>
      <c r="G410" s="49" t="s">
        <v>197</v>
      </c>
      <c r="H410" s="21" t="s">
        <v>3052</v>
      </c>
      <c r="I410" s="21">
        <v>0</v>
      </c>
      <c r="J410" s="21">
        <v>0</v>
      </c>
      <c r="K410" s="3">
        <v>9610</v>
      </c>
      <c r="L410" s="18">
        <v>122.06555615733703</v>
      </c>
      <c r="M410" s="23">
        <v>0</v>
      </c>
      <c r="N410" s="23">
        <v>0</v>
      </c>
      <c r="O410" s="24" t="s">
        <v>2210</v>
      </c>
      <c r="P410" s="24">
        <v>11029.875</v>
      </c>
      <c r="Q410" s="24">
        <v>204.125</v>
      </c>
      <c r="R410" s="24">
        <v>441.875</v>
      </c>
      <c r="S410" s="24">
        <v>0</v>
      </c>
    </row>
    <row r="411" spans="1:19" x14ac:dyDescent="0.2">
      <c r="A411" s="108">
        <v>409</v>
      </c>
      <c r="B411" s="108" t="s">
        <v>404</v>
      </c>
      <c r="C411" s="44">
        <v>225</v>
      </c>
      <c r="D411" s="108">
        <v>7445</v>
      </c>
      <c r="E411" s="108">
        <v>55</v>
      </c>
      <c r="F411" s="44">
        <v>100</v>
      </c>
      <c r="G411" s="49" t="s">
        <v>197</v>
      </c>
      <c r="H411" s="21" t="s">
        <v>3052</v>
      </c>
      <c r="I411" s="21">
        <v>0</v>
      </c>
      <c r="J411" s="21">
        <v>0</v>
      </c>
      <c r="K411" s="3">
        <v>7445</v>
      </c>
      <c r="L411" s="18">
        <v>114.12712210513327</v>
      </c>
      <c r="M411" s="23">
        <v>0</v>
      </c>
      <c r="N411" s="23">
        <v>0</v>
      </c>
      <c r="O411" s="24" t="s">
        <v>2210</v>
      </c>
      <c r="P411" s="24">
        <v>8265</v>
      </c>
      <c r="Q411" s="24">
        <v>164</v>
      </c>
      <c r="R411" s="24">
        <v>251</v>
      </c>
      <c r="S411" s="24">
        <v>0</v>
      </c>
    </row>
    <row r="412" spans="1:19" x14ac:dyDescent="0.2">
      <c r="A412" s="108">
        <v>410</v>
      </c>
      <c r="B412" s="108" t="s">
        <v>406</v>
      </c>
      <c r="C412" s="44">
        <v>226</v>
      </c>
      <c r="D412" s="108">
        <v>4965</v>
      </c>
      <c r="E412" s="108">
        <v>115</v>
      </c>
      <c r="F412" s="44">
        <v>100</v>
      </c>
      <c r="G412" s="49" t="s">
        <v>197</v>
      </c>
      <c r="H412" s="21" t="s">
        <v>3052</v>
      </c>
      <c r="I412" s="21">
        <v>0</v>
      </c>
      <c r="J412" s="21">
        <v>0</v>
      </c>
      <c r="K412" s="3">
        <v>4965</v>
      </c>
      <c r="L412" s="18">
        <v>152.3975065412817</v>
      </c>
      <c r="M412" s="23">
        <v>0</v>
      </c>
      <c r="N412" s="23">
        <v>0</v>
      </c>
      <c r="O412" s="24" t="s">
        <v>2210</v>
      </c>
      <c r="P412" s="24">
        <v>5763</v>
      </c>
      <c r="Q412" s="24">
        <v>398</v>
      </c>
      <c r="R412" s="24">
        <v>441</v>
      </c>
      <c r="S412" s="24">
        <v>0</v>
      </c>
    </row>
    <row r="413" spans="1:19" x14ac:dyDescent="0.2">
      <c r="A413" s="108">
        <v>411</v>
      </c>
      <c r="B413" s="108" t="s">
        <v>1379</v>
      </c>
      <c r="C413" s="44">
        <v>227</v>
      </c>
      <c r="D413" s="108">
        <v>3730</v>
      </c>
      <c r="E413" s="108">
        <v>100</v>
      </c>
      <c r="F413" s="44">
        <v>0</v>
      </c>
      <c r="G413" s="49" t="s">
        <v>197</v>
      </c>
      <c r="H413" s="21" t="s">
        <v>3052</v>
      </c>
      <c r="I413" s="21">
        <v>0</v>
      </c>
      <c r="J413" s="21">
        <v>0</v>
      </c>
      <c r="K413" s="3">
        <v>3730</v>
      </c>
      <c r="L413" s="18">
        <v>100</v>
      </c>
      <c r="M413" s="23">
        <v>0</v>
      </c>
      <c r="N413" s="23">
        <v>0</v>
      </c>
      <c r="O413" s="24" t="s">
        <v>2210</v>
      </c>
      <c r="P413" s="24">
        <v>4140.5</v>
      </c>
      <c r="Q413" s="24">
        <v>264.5</v>
      </c>
      <c r="R413" s="24">
        <v>298.5</v>
      </c>
      <c r="S413" s="24">
        <v>0</v>
      </c>
    </row>
    <row r="414" spans="1:19" x14ac:dyDescent="0.2">
      <c r="A414" s="108">
        <v>412</v>
      </c>
      <c r="B414" s="108" t="s">
        <v>1383</v>
      </c>
      <c r="C414" s="44">
        <v>228</v>
      </c>
      <c r="D414" s="108">
        <v>2880</v>
      </c>
      <c r="E414" s="108">
        <v>210</v>
      </c>
      <c r="F414" s="44">
        <v>0</v>
      </c>
      <c r="G414" s="49" t="s">
        <v>197</v>
      </c>
      <c r="H414" s="21" t="s">
        <v>3052</v>
      </c>
      <c r="I414" s="21">
        <v>0</v>
      </c>
      <c r="J414" s="21">
        <v>0</v>
      </c>
      <c r="K414" s="3">
        <v>2880</v>
      </c>
      <c r="L414" s="18">
        <v>210</v>
      </c>
      <c r="M414" s="23">
        <v>0</v>
      </c>
      <c r="N414" s="23">
        <v>0</v>
      </c>
      <c r="O414" s="24" t="s">
        <v>2210</v>
      </c>
      <c r="P414" s="24">
        <v>3107.5</v>
      </c>
      <c r="Q414" s="24">
        <v>449.5</v>
      </c>
      <c r="R414" s="24">
        <v>617.5</v>
      </c>
      <c r="S414" s="24">
        <v>0</v>
      </c>
    </row>
    <row r="415" spans="1:19" x14ac:dyDescent="0.2">
      <c r="A415" s="108">
        <v>413</v>
      </c>
      <c r="B415" s="108" t="s">
        <v>2521</v>
      </c>
      <c r="C415" s="44">
        <v>229</v>
      </c>
      <c r="D415" s="108">
        <v>2320</v>
      </c>
      <c r="E415" s="108">
        <v>80</v>
      </c>
      <c r="F415" s="44">
        <v>0</v>
      </c>
      <c r="G415" s="49" t="s">
        <v>197</v>
      </c>
      <c r="H415" s="21" t="s">
        <v>3052</v>
      </c>
      <c r="I415" s="21">
        <v>0</v>
      </c>
      <c r="J415" s="21">
        <v>0</v>
      </c>
      <c r="K415" s="3">
        <v>2320</v>
      </c>
      <c r="L415" s="18">
        <v>80</v>
      </c>
      <c r="M415" s="23">
        <v>0</v>
      </c>
      <c r="N415" s="23">
        <v>0</v>
      </c>
      <c r="O415" s="24" t="s">
        <v>2210</v>
      </c>
      <c r="P415" s="24">
        <v>2276.75</v>
      </c>
      <c r="Q415" s="24">
        <v>422.25</v>
      </c>
      <c r="R415" s="24">
        <v>154.75</v>
      </c>
      <c r="S415" s="24">
        <v>0</v>
      </c>
    </row>
    <row r="416" spans="1:19" x14ac:dyDescent="0.2">
      <c r="A416" s="108">
        <v>414</v>
      </c>
      <c r="B416" s="108" t="s">
        <v>2993</v>
      </c>
      <c r="C416" s="44">
        <v>230</v>
      </c>
      <c r="D416" s="108">
        <v>11380</v>
      </c>
      <c r="E416" s="108">
        <v>95</v>
      </c>
      <c r="F416" s="44">
        <v>0</v>
      </c>
      <c r="G416" s="49" t="s">
        <v>197</v>
      </c>
      <c r="H416" s="21" t="s">
        <v>3052</v>
      </c>
      <c r="I416" s="21">
        <v>0</v>
      </c>
      <c r="J416" s="21">
        <v>0</v>
      </c>
      <c r="K416" s="3">
        <v>11380</v>
      </c>
      <c r="L416" s="18">
        <v>95</v>
      </c>
      <c r="M416" s="23">
        <v>0</v>
      </c>
      <c r="N416" s="23">
        <v>0</v>
      </c>
      <c r="O416" s="24" t="s">
        <v>2210</v>
      </c>
      <c r="P416" s="24">
        <v>13232.5</v>
      </c>
      <c r="Q416" s="24">
        <v>208.5</v>
      </c>
      <c r="R416" s="24">
        <v>121.5</v>
      </c>
      <c r="S416" s="24">
        <v>0</v>
      </c>
    </row>
    <row r="417" spans="1:19" x14ac:dyDescent="0.2">
      <c r="A417" s="108">
        <v>415</v>
      </c>
      <c r="B417" s="108" t="s">
        <v>2994</v>
      </c>
      <c r="C417" s="44">
        <v>231</v>
      </c>
      <c r="D417" s="108">
        <v>11240</v>
      </c>
      <c r="E417" s="108">
        <v>75</v>
      </c>
      <c r="F417" s="44">
        <v>0</v>
      </c>
      <c r="G417" s="49" t="s">
        <v>197</v>
      </c>
      <c r="H417" s="21" t="s">
        <v>3052</v>
      </c>
      <c r="I417" s="21">
        <v>0</v>
      </c>
      <c r="J417" s="21">
        <v>0</v>
      </c>
      <c r="K417" s="3">
        <v>11240</v>
      </c>
      <c r="L417" s="18">
        <v>75</v>
      </c>
      <c r="M417" s="23">
        <v>-162.36612741425671</v>
      </c>
      <c r="N417" s="23">
        <v>59.773371266158591</v>
      </c>
      <c r="O417" s="24" t="s">
        <v>2210</v>
      </c>
      <c r="P417" s="24">
        <v>12470.5</v>
      </c>
      <c r="Q417" s="24">
        <v>205.5</v>
      </c>
      <c r="R417" s="24">
        <v>371.5</v>
      </c>
      <c r="S417" s="24">
        <v>0</v>
      </c>
    </row>
    <row r="418" spans="1:19" x14ac:dyDescent="0.2">
      <c r="A418" s="108">
        <v>416</v>
      </c>
      <c r="B418" s="108" t="s">
        <v>2995</v>
      </c>
      <c r="C418" s="44">
        <v>232</v>
      </c>
      <c r="D418" s="108">
        <v>11100</v>
      </c>
      <c r="E418" s="108">
        <v>30</v>
      </c>
      <c r="F418" s="44">
        <v>0</v>
      </c>
      <c r="G418" s="49" t="s">
        <v>197</v>
      </c>
      <c r="H418" s="21" t="s">
        <v>3052</v>
      </c>
      <c r="I418" s="21">
        <v>0</v>
      </c>
      <c r="J418" s="21">
        <v>0</v>
      </c>
      <c r="K418" s="3">
        <v>11100</v>
      </c>
      <c r="L418" s="18">
        <v>30</v>
      </c>
      <c r="M418" s="23">
        <v>-162.36612741425671</v>
      </c>
      <c r="N418" s="23">
        <v>59.773371266158591</v>
      </c>
      <c r="O418" s="24" t="s">
        <v>2210</v>
      </c>
      <c r="P418" s="24">
        <v>12271.5</v>
      </c>
      <c r="Q418" s="24">
        <v>221.5</v>
      </c>
      <c r="R418" s="24">
        <v>323.5</v>
      </c>
      <c r="S418" s="24">
        <v>0</v>
      </c>
    </row>
    <row r="419" spans="1:19" x14ac:dyDescent="0.2">
      <c r="A419" s="108">
        <v>417</v>
      </c>
      <c r="B419" s="108" t="s">
        <v>2996</v>
      </c>
      <c r="C419" s="44">
        <v>233</v>
      </c>
      <c r="D419" s="108">
        <v>10480</v>
      </c>
      <c r="E419" s="108">
        <v>50</v>
      </c>
      <c r="F419" s="44">
        <v>100</v>
      </c>
      <c r="G419" s="49" t="s">
        <v>197</v>
      </c>
      <c r="H419" s="21" t="s">
        <v>3052</v>
      </c>
      <c r="I419" s="21">
        <v>0</v>
      </c>
      <c r="J419" s="21">
        <v>0</v>
      </c>
      <c r="K419" s="3">
        <v>10480</v>
      </c>
      <c r="L419" s="18">
        <v>111.80339887498948</v>
      </c>
      <c r="M419" s="23">
        <v>-162.36612741425671</v>
      </c>
      <c r="N419" s="23">
        <v>59.773371266158591</v>
      </c>
      <c r="O419" s="24" t="s">
        <v>2210</v>
      </c>
      <c r="P419" s="24">
        <v>11298.5</v>
      </c>
      <c r="Q419" s="24">
        <v>457.5</v>
      </c>
      <c r="R419" s="24">
        <v>364.5</v>
      </c>
      <c r="S419" s="24">
        <v>0</v>
      </c>
    </row>
    <row r="420" spans="1:19" x14ac:dyDescent="0.2">
      <c r="A420" s="108">
        <v>418</v>
      </c>
      <c r="B420" s="108" t="s">
        <v>2997</v>
      </c>
      <c r="C420" s="44">
        <v>234</v>
      </c>
      <c r="D420" s="108">
        <v>10040</v>
      </c>
      <c r="E420" s="108">
        <v>0</v>
      </c>
      <c r="F420" s="44">
        <v>100</v>
      </c>
      <c r="G420" s="49" t="s">
        <v>197</v>
      </c>
      <c r="H420" s="21" t="s">
        <v>3052</v>
      </c>
      <c r="I420" s="21">
        <v>0</v>
      </c>
      <c r="J420" s="21">
        <v>0</v>
      </c>
      <c r="K420" s="3">
        <v>10040</v>
      </c>
      <c r="L420" s="18">
        <v>100</v>
      </c>
      <c r="M420" s="23">
        <v>0</v>
      </c>
      <c r="N420" s="23">
        <v>0</v>
      </c>
      <c r="O420" s="24" t="s">
        <v>2210</v>
      </c>
      <c r="P420" s="24">
        <v>11553.33333333333</v>
      </c>
      <c r="Q420" s="24">
        <v>371.66666666666612</v>
      </c>
      <c r="R420" s="24">
        <v>302.33333333333388</v>
      </c>
      <c r="S420" s="24">
        <v>0</v>
      </c>
    </row>
    <row r="421" spans="1:19" x14ac:dyDescent="0.2">
      <c r="A421" s="108">
        <v>419</v>
      </c>
      <c r="B421" s="108" t="s">
        <v>2825</v>
      </c>
      <c r="C421" s="44">
        <v>235</v>
      </c>
      <c r="D421" s="108">
        <v>10040</v>
      </c>
      <c r="E421" s="108">
        <v>70</v>
      </c>
      <c r="F421" s="44">
        <v>0</v>
      </c>
      <c r="G421" s="49" t="s">
        <v>197</v>
      </c>
      <c r="H421" s="21" t="s">
        <v>3052</v>
      </c>
      <c r="I421" s="21">
        <v>0</v>
      </c>
      <c r="J421" s="21">
        <v>0</v>
      </c>
      <c r="K421" s="3">
        <v>10040</v>
      </c>
      <c r="L421" s="18">
        <v>70</v>
      </c>
      <c r="M421" s="23">
        <v>0</v>
      </c>
      <c r="N421" s="23">
        <v>0</v>
      </c>
      <c r="O421" s="24" t="s">
        <v>2210</v>
      </c>
      <c r="P421" s="24">
        <v>11575.5</v>
      </c>
      <c r="Q421" s="24">
        <v>237.5</v>
      </c>
      <c r="R421" s="24">
        <v>295.5</v>
      </c>
      <c r="S421" s="24">
        <v>0</v>
      </c>
    </row>
    <row r="422" spans="1:19" x14ac:dyDescent="0.2">
      <c r="A422" s="108">
        <v>420</v>
      </c>
      <c r="B422" s="108" t="s">
        <v>2998</v>
      </c>
      <c r="C422" s="44">
        <v>236</v>
      </c>
      <c r="D422" s="108">
        <v>9375</v>
      </c>
      <c r="E422" s="108">
        <v>30</v>
      </c>
      <c r="F422" s="44">
        <v>0</v>
      </c>
      <c r="G422" s="49" t="s">
        <v>197</v>
      </c>
      <c r="H422" s="21" t="s">
        <v>3052</v>
      </c>
      <c r="I422" s="21">
        <v>0</v>
      </c>
      <c r="J422" s="21">
        <v>0</v>
      </c>
      <c r="K422" s="3">
        <v>9375</v>
      </c>
      <c r="L422" s="18">
        <v>30</v>
      </c>
      <c r="M422" s="23">
        <v>-162.36612741425671</v>
      </c>
      <c r="N422" s="23">
        <v>59.773371266158591</v>
      </c>
      <c r="O422" s="24" t="s">
        <v>2210</v>
      </c>
      <c r="P422" s="24">
        <v>9782.5</v>
      </c>
      <c r="Q422" s="24">
        <v>287.5</v>
      </c>
      <c r="R422" s="24">
        <v>242.5</v>
      </c>
      <c r="S422" s="24">
        <v>0</v>
      </c>
    </row>
    <row r="423" spans="1:19" x14ac:dyDescent="0.2">
      <c r="A423" s="108">
        <v>421</v>
      </c>
      <c r="B423" s="108" t="s">
        <v>2999</v>
      </c>
      <c r="C423" s="44">
        <v>237</v>
      </c>
      <c r="D423" s="108">
        <v>6395</v>
      </c>
      <c r="E423" s="108">
        <v>95</v>
      </c>
      <c r="F423" s="44">
        <v>0</v>
      </c>
      <c r="G423" s="49" t="s">
        <v>197</v>
      </c>
      <c r="H423" s="21" t="s">
        <v>3052</v>
      </c>
      <c r="I423" s="21">
        <v>0</v>
      </c>
      <c r="J423" s="21">
        <v>0</v>
      </c>
      <c r="K423" s="3">
        <v>6395</v>
      </c>
      <c r="L423" s="18">
        <v>95</v>
      </c>
      <c r="M423" s="23">
        <v>-165.80275073545491</v>
      </c>
      <c r="N423" s="23">
        <v>59.742591288748137</v>
      </c>
      <c r="O423" s="24" t="s">
        <v>2210</v>
      </c>
      <c r="P423" s="24">
        <v>6467</v>
      </c>
      <c r="Q423" s="24">
        <v>283</v>
      </c>
      <c r="R423" s="24">
        <v>268</v>
      </c>
      <c r="S423" s="24">
        <v>0</v>
      </c>
    </row>
    <row r="424" spans="1:19" x14ac:dyDescent="0.2">
      <c r="A424" s="108">
        <v>422</v>
      </c>
      <c r="B424" s="108" t="s">
        <v>3000</v>
      </c>
      <c r="C424" s="44">
        <v>238</v>
      </c>
      <c r="D424" s="108">
        <v>5700</v>
      </c>
      <c r="E424" s="108">
        <v>80</v>
      </c>
      <c r="F424" s="44">
        <v>100</v>
      </c>
      <c r="G424" s="49" t="s">
        <v>197</v>
      </c>
      <c r="H424" s="21" t="s">
        <v>3052</v>
      </c>
      <c r="I424" s="21">
        <v>0</v>
      </c>
      <c r="J424" s="21">
        <v>0</v>
      </c>
      <c r="K424" s="3">
        <v>5700</v>
      </c>
      <c r="L424" s="18">
        <v>128.06248474865697</v>
      </c>
      <c r="M424" s="23">
        <v>-163.24923960285639</v>
      </c>
      <c r="N424" s="23">
        <v>59.228120354330493</v>
      </c>
      <c r="O424" s="24" t="s">
        <v>2210</v>
      </c>
      <c r="P424" s="24">
        <v>5722.5</v>
      </c>
      <c r="Q424" s="24">
        <v>367.5</v>
      </c>
      <c r="R424" s="24">
        <v>321.5</v>
      </c>
      <c r="S424" s="24">
        <v>0</v>
      </c>
    </row>
    <row r="425" spans="1:19" x14ac:dyDescent="0.2">
      <c r="A425" s="108">
        <v>423</v>
      </c>
      <c r="B425" s="108" t="s">
        <v>3001</v>
      </c>
      <c r="C425" s="44">
        <v>239</v>
      </c>
      <c r="D425" s="108">
        <v>4340</v>
      </c>
      <c r="E425" s="108">
        <v>70</v>
      </c>
      <c r="F425" s="44">
        <v>100</v>
      </c>
      <c r="G425" s="49" t="s">
        <v>197</v>
      </c>
      <c r="H425" s="21" t="s">
        <v>3052</v>
      </c>
      <c r="I425" s="21">
        <v>0</v>
      </c>
      <c r="J425" s="21">
        <v>0</v>
      </c>
      <c r="K425" s="3">
        <v>4340</v>
      </c>
      <c r="L425" s="18">
        <v>122.06555615733703</v>
      </c>
      <c r="M425" s="23">
        <v>0</v>
      </c>
      <c r="N425" s="23">
        <v>0</v>
      </c>
      <c r="O425" s="24" t="s">
        <v>2210</v>
      </c>
      <c r="P425" s="24">
        <v>5071.75</v>
      </c>
      <c r="Q425" s="24">
        <v>235.25</v>
      </c>
      <c r="R425" s="24">
        <v>491.75</v>
      </c>
      <c r="S425" s="24">
        <v>0</v>
      </c>
    </row>
    <row r="426" spans="1:19" x14ac:dyDescent="0.2">
      <c r="A426" s="108">
        <v>424</v>
      </c>
      <c r="B426" s="108" t="s">
        <v>2824</v>
      </c>
      <c r="C426" s="44">
        <v>240</v>
      </c>
      <c r="D426" s="108">
        <v>4000</v>
      </c>
      <c r="E426" s="108">
        <v>50</v>
      </c>
      <c r="F426" s="44">
        <v>100</v>
      </c>
      <c r="G426" s="49" t="s">
        <v>197</v>
      </c>
      <c r="H426" s="21" t="s">
        <v>3052</v>
      </c>
      <c r="I426" s="21">
        <v>0</v>
      </c>
      <c r="J426" s="21">
        <v>0</v>
      </c>
      <c r="K426" s="3">
        <v>4000</v>
      </c>
      <c r="L426" s="18">
        <v>111.80339887498948</v>
      </c>
      <c r="M426" s="23">
        <v>0</v>
      </c>
      <c r="N426" s="23">
        <v>0</v>
      </c>
      <c r="O426" s="24" t="s">
        <v>2210</v>
      </c>
      <c r="P426" s="24">
        <v>4442.375</v>
      </c>
      <c r="Q426" s="24">
        <v>381.625</v>
      </c>
      <c r="R426" s="24">
        <v>287.375</v>
      </c>
      <c r="S426" s="24">
        <v>0</v>
      </c>
    </row>
    <row r="427" spans="1:19" x14ac:dyDescent="0.2">
      <c r="A427" s="108">
        <v>425</v>
      </c>
      <c r="B427" s="108" t="s">
        <v>1731</v>
      </c>
      <c r="C427" s="44">
        <v>241</v>
      </c>
      <c r="D427" s="108">
        <v>7175</v>
      </c>
      <c r="E427" s="108">
        <v>75</v>
      </c>
      <c r="F427" s="44">
        <v>0</v>
      </c>
      <c r="G427" s="49" t="s">
        <v>197</v>
      </c>
      <c r="H427" s="21" t="s">
        <v>3052</v>
      </c>
      <c r="I427" s="21">
        <v>0</v>
      </c>
      <c r="J427" s="21">
        <v>0</v>
      </c>
      <c r="K427" s="3">
        <v>7175</v>
      </c>
      <c r="L427" s="18">
        <v>75</v>
      </c>
      <c r="M427" s="23">
        <v>0</v>
      </c>
      <c r="N427" s="23">
        <v>0</v>
      </c>
      <c r="O427" s="24" t="s">
        <v>2210</v>
      </c>
      <c r="P427" s="24">
        <v>7980.5</v>
      </c>
      <c r="Q427" s="24">
        <v>191.5</v>
      </c>
      <c r="R427" s="24">
        <v>132.5</v>
      </c>
      <c r="S427" s="24">
        <v>0</v>
      </c>
    </row>
    <row r="428" spans="1:19" x14ac:dyDescent="0.2">
      <c r="A428" s="108">
        <v>426</v>
      </c>
      <c r="B428" s="108" t="s">
        <v>2565</v>
      </c>
      <c r="C428" s="44">
        <v>242</v>
      </c>
      <c r="D428" s="108">
        <v>6620</v>
      </c>
      <c r="E428" s="108">
        <v>85</v>
      </c>
      <c r="F428" s="44">
        <v>100</v>
      </c>
      <c r="G428" s="49" t="s">
        <v>197</v>
      </c>
      <c r="H428" s="21" t="s">
        <v>3052</v>
      </c>
      <c r="I428" s="21">
        <v>0</v>
      </c>
      <c r="J428" s="21">
        <v>0</v>
      </c>
      <c r="K428" s="3">
        <v>6620</v>
      </c>
      <c r="L428" s="18">
        <v>131.24404748406687</v>
      </c>
      <c r="M428" s="23">
        <v>0</v>
      </c>
      <c r="N428" s="23">
        <v>0</v>
      </c>
      <c r="O428" s="24" t="s">
        <v>2210</v>
      </c>
      <c r="P428" s="24">
        <v>7512.75</v>
      </c>
      <c r="Q428" s="24">
        <v>200.25</v>
      </c>
      <c r="R428" s="24">
        <v>252.75</v>
      </c>
      <c r="S428" s="24">
        <v>1</v>
      </c>
    </row>
    <row r="429" spans="1:19" x14ac:dyDescent="0.2">
      <c r="A429" s="108">
        <v>427</v>
      </c>
      <c r="B429" s="108" t="s">
        <v>2566</v>
      </c>
      <c r="C429" s="44">
        <v>243</v>
      </c>
      <c r="D429" s="108">
        <v>4960</v>
      </c>
      <c r="E429" s="108">
        <v>120</v>
      </c>
      <c r="F429" s="44">
        <v>100</v>
      </c>
      <c r="G429" s="49" t="s">
        <v>197</v>
      </c>
      <c r="H429" s="21" t="s">
        <v>3052</v>
      </c>
      <c r="I429" s="21">
        <v>0</v>
      </c>
      <c r="J429" s="21">
        <v>0</v>
      </c>
      <c r="K429" s="3">
        <v>4960</v>
      </c>
      <c r="L429" s="18">
        <v>156.20499351813308</v>
      </c>
      <c r="M429" s="23">
        <v>0</v>
      </c>
      <c r="N429" s="23">
        <v>0</v>
      </c>
      <c r="O429" s="24" t="s">
        <v>2210</v>
      </c>
      <c r="P429" s="24">
        <v>5763.25</v>
      </c>
      <c r="Q429" s="24">
        <v>399.75</v>
      </c>
      <c r="R429" s="24">
        <v>442.25</v>
      </c>
      <c r="S429" s="24">
        <v>0</v>
      </c>
    </row>
    <row r="430" spans="1:19" x14ac:dyDescent="0.2">
      <c r="A430" s="108">
        <v>428</v>
      </c>
      <c r="B430" s="108" t="s">
        <v>2781</v>
      </c>
      <c r="C430" s="44">
        <v>244</v>
      </c>
      <c r="D430" s="108">
        <v>3320</v>
      </c>
      <c r="E430" s="108">
        <v>80</v>
      </c>
      <c r="F430" s="44">
        <v>0</v>
      </c>
      <c r="G430" s="49" t="s">
        <v>197</v>
      </c>
      <c r="H430" s="21" t="s">
        <v>3052</v>
      </c>
      <c r="I430" s="21">
        <v>0</v>
      </c>
      <c r="J430" s="21">
        <v>0</v>
      </c>
      <c r="K430" s="3">
        <v>3320</v>
      </c>
      <c r="L430" s="18">
        <v>80</v>
      </c>
      <c r="M430" s="23">
        <v>0</v>
      </c>
      <c r="N430" s="23">
        <v>0</v>
      </c>
      <c r="O430" s="24" t="s">
        <v>2210</v>
      </c>
      <c r="P430" s="24">
        <v>3567</v>
      </c>
      <c r="Q430" s="24">
        <v>253</v>
      </c>
      <c r="R430" s="24">
        <v>191</v>
      </c>
      <c r="S430" s="24">
        <v>0</v>
      </c>
    </row>
    <row r="431" spans="1:19" x14ac:dyDescent="0.2">
      <c r="A431" s="108">
        <v>429</v>
      </c>
      <c r="B431" s="108" t="s">
        <v>2784</v>
      </c>
      <c r="C431" s="44">
        <v>245</v>
      </c>
      <c r="D431" s="108">
        <v>3240</v>
      </c>
      <c r="E431" s="108">
        <v>80</v>
      </c>
      <c r="F431" s="44">
        <v>0</v>
      </c>
      <c r="G431" s="49" t="s">
        <v>197</v>
      </c>
      <c r="H431" s="21" t="s">
        <v>3052</v>
      </c>
      <c r="I431" s="21">
        <v>0</v>
      </c>
      <c r="J431" s="21">
        <v>0</v>
      </c>
      <c r="K431" s="3">
        <v>3240</v>
      </c>
      <c r="L431" s="18">
        <v>80</v>
      </c>
      <c r="M431" s="23">
        <v>0</v>
      </c>
      <c r="N431" s="23">
        <v>0</v>
      </c>
      <c r="O431" s="24" t="s">
        <v>2210</v>
      </c>
      <c r="P431" s="24">
        <v>3491.75</v>
      </c>
      <c r="Q431" s="24">
        <v>194.25</v>
      </c>
      <c r="R431" s="24">
        <v>236.75</v>
      </c>
      <c r="S431" s="24">
        <v>0</v>
      </c>
    </row>
    <row r="432" spans="1:19" x14ac:dyDescent="0.2">
      <c r="A432" s="108">
        <v>430</v>
      </c>
      <c r="B432" s="108" t="s">
        <v>2786</v>
      </c>
      <c r="C432" s="44">
        <v>246</v>
      </c>
      <c r="D432" s="108">
        <v>3530</v>
      </c>
      <c r="E432" s="108">
        <v>50</v>
      </c>
      <c r="F432" s="44">
        <v>0</v>
      </c>
      <c r="G432" s="49" t="s">
        <v>197</v>
      </c>
      <c r="H432" s="21" t="s">
        <v>3052</v>
      </c>
      <c r="I432" s="21">
        <v>0</v>
      </c>
      <c r="J432" s="21">
        <v>0</v>
      </c>
      <c r="K432" s="3">
        <v>3530</v>
      </c>
      <c r="L432" s="18">
        <v>50</v>
      </c>
      <c r="M432" s="23">
        <v>0</v>
      </c>
      <c r="N432" s="23">
        <v>0</v>
      </c>
      <c r="O432" s="24" t="s">
        <v>2210</v>
      </c>
      <c r="P432" s="24">
        <v>3804.75</v>
      </c>
      <c r="Q432" s="24">
        <v>161.25</v>
      </c>
      <c r="R432" s="24">
        <v>156.75</v>
      </c>
      <c r="S432" s="24">
        <v>0</v>
      </c>
    </row>
    <row r="433" spans="1:19" x14ac:dyDescent="0.2">
      <c r="A433" s="108">
        <v>431</v>
      </c>
      <c r="B433" s="108" t="s">
        <v>2787</v>
      </c>
      <c r="C433" s="44">
        <v>247</v>
      </c>
      <c r="D433" s="108">
        <v>3600</v>
      </c>
      <c r="E433" s="108">
        <v>70</v>
      </c>
      <c r="F433" s="44">
        <v>0</v>
      </c>
      <c r="G433" s="49" t="s">
        <v>197</v>
      </c>
      <c r="H433" s="21" t="s">
        <v>3052</v>
      </c>
      <c r="I433" s="21">
        <v>0</v>
      </c>
      <c r="J433" s="21">
        <v>0</v>
      </c>
      <c r="K433" s="3">
        <v>3600</v>
      </c>
      <c r="L433" s="18">
        <v>70</v>
      </c>
      <c r="M433" s="23">
        <v>0</v>
      </c>
      <c r="N433" s="23">
        <v>0</v>
      </c>
      <c r="O433" s="24" t="s">
        <v>2210</v>
      </c>
      <c r="P433" s="24">
        <v>3922.5</v>
      </c>
      <c r="Q433" s="24">
        <v>214.5</v>
      </c>
      <c r="R433" s="24">
        <v>223.5</v>
      </c>
      <c r="S433" s="24">
        <v>0</v>
      </c>
    </row>
    <row r="434" spans="1:19" x14ac:dyDescent="0.2">
      <c r="A434" s="108">
        <v>432</v>
      </c>
      <c r="B434" s="108" t="s">
        <v>2788</v>
      </c>
      <c r="C434" s="44">
        <v>248</v>
      </c>
      <c r="D434" s="108">
        <v>2630</v>
      </c>
      <c r="E434" s="108">
        <v>90</v>
      </c>
      <c r="F434" s="44">
        <v>0</v>
      </c>
      <c r="G434" s="49" t="s">
        <v>197</v>
      </c>
      <c r="H434" s="21" t="s">
        <v>3052</v>
      </c>
      <c r="I434" s="21">
        <v>0</v>
      </c>
      <c r="J434" s="21">
        <v>0</v>
      </c>
      <c r="K434" s="3">
        <v>2630</v>
      </c>
      <c r="L434" s="18">
        <v>90</v>
      </c>
      <c r="M434" s="23">
        <v>0</v>
      </c>
      <c r="N434" s="23">
        <v>0</v>
      </c>
      <c r="O434" s="24" t="s">
        <v>2210</v>
      </c>
      <c r="P434" s="24">
        <v>2779.5</v>
      </c>
      <c r="Q434" s="24">
        <v>173.5</v>
      </c>
      <c r="R434" s="24">
        <v>346.5</v>
      </c>
      <c r="S434" s="24">
        <v>0</v>
      </c>
    </row>
    <row r="435" spans="1:19" x14ac:dyDescent="0.2">
      <c r="A435" s="108">
        <v>433</v>
      </c>
      <c r="B435" s="108" t="s">
        <v>2789</v>
      </c>
      <c r="C435" s="44">
        <v>249</v>
      </c>
      <c r="D435" s="108">
        <v>2800</v>
      </c>
      <c r="E435" s="108">
        <v>110</v>
      </c>
      <c r="F435" s="44">
        <v>0</v>
      </c>
      <c r="G435" s="49" t="s">
        <v>197</v>
      </c>
      <c r="H435" s="21" t="s">
        <v>3052</v>
      </c>
      <c r="I435" s="21">
        <v>0</v>
      </c>
      <c r="J435" s="21">
        <v>0</v>
      </c>
      <c r="K435" s="3">
        <v>2800</v>
      </c>
      <c r="L435" s="18">
        <v>110</v>
      </c>
      <c r="M435" s="23">
        <v>0</v>
      </c>
      <c r="N435" s="23">
        <v>0</v>
      </c>
      <c r="O435" s="24" t="s">
        <v>2210</v>
      </c>
      <c r="P435" s="24">
        <v>2899</v>
      </c>
      <c r="Q435" s="24">
        <v>317</v>
      </c>
      <c r="R435" s="24">
        <v>169</v>
      </c>
      <c r="S435" s="24">
        <v>0</v>
      </c>
    </row>
    <row r="436" spans="1:19" x14ac:dyDescent="0.2">
      <c r="A436" s="108">
        <v>434</v>
      </c>
      <c r="B436" s="108" t="s">
        <v>2790</v>
      </c>
      <c r="C436" s="44">
        <v>250</v>
      </c>
      <c r="D436" s="108">
        <v>3780</v>
      </c>
      <c r="E436" s="108">
        <v>100</v>
      </c>
      <c r="F436" s="44">
        <v>0</v>
      </c>
      <c r="G436" s="49" t="s">
        <v>197</v>
      </c>
      <c r="H436" s="21" t="s">
        <v>3052</v>
      </c>
      <c r="I436" s="21">
        <v>0</v>
      </c>
      <c r="J436" s="21">
        <v>0</v>
      </c>
      <c r="K436" s="3">
        <v>3780</v>
      </c>
      <c r="L436" s="18">
        <v>100</v>
      </c>
      <c r="M436" s="23">
        <v>0</v>
      </c>
      <c r="N436" s="23">
        <v>0</v>
      </c>
      <c r="O436" s="24" t="s">
        <v>2210</v>
      </c>
      <c r="P436" s="24">
        <v>4153.666666666667</v>
      </c>
      <c r="Q436" s="24">
        <v>266.33333333333297</v>
      </c>
      <c r="R436" s="24">
        <v>270.66666666666703</v>
      </c>
      <c r="S436" s="24">
        <v>0</v>
      </c>
    </row>
    <row r="437" spans="1:19" x14ac:dyDescent="0.2">
      <c r="A437" s="108">
        <v>435</v>
      </c>
      <c r="B437" s="108" t="s">
        <v>2791</v>
      </c>
      <c r="C437" s="44">
        <v>251</v>
      </c>
      <c r="D437" s="108">
        <v>2230</v>
      </c>
      <c r="E437" s="108">
        <v>80</v>
      </c>
      <c r="F437" s="44">
        <v>0</v>
      </c>
      <c r="G437" s="49" t="s">
        <v>197</v>
      </c>
      <c r="H437" s="21" t="s">
        <v>3052</v>
      </c>
      <c r="I437" s="21">
        <v>0</v>
      </c>
      <c r="J437" s="21">
        <v>0</v>
      </c>
      <c r="K437" s="3">
        <v>2230</v>
      </c>
      <c r="L437" s="18">
        <v>80</v>
      </c>
      <c r="M437" s="23">
        <v>0</v>
      </c>
      <c r="N437" s="23">
        <v>0</v>
      </c>
      <c r="O437" s="24" t="s">
        <v>2210</v>
      </c>
      <c r="P437" s="24">
        <v>2258.75</v>
      </c>
      <c r="Q437" s="24">
        <v>141.25</v>
      </c>
      <c r="R437" s="24">
        <v>263.75</v>
      </c>
      <c r="S437" s="24">
        <v>0</v>
      </c>
    </row>
    <row r="438" spans="1:19" x14ac:dyDescent="0.2">
      <c r="A438" s="108">
        <v>436</v>
      </c>
      <c r="B438" s="108" t="s">
        <v>1715</v>
      </c>
      <c r="C438" s="44">
        <v>252</v>
      </c>
      <c r="D438" s="108">
        <v>7595</v>
      </c>
      <c r="E438" s="108">
        <v>80</v>
      </c>
      <c r="F438" s="44">
        <v>0</v>
      </c>
      <c r="G438" s="49" t="s">
        <v>197</v>
      </c>
      <c r="H438" s="21" t="s">
        <v>3052</v>
      </c>
      <c r="I438" s="21">
        <v>0</v>
      </c>
      <c r="J438" s="21">
        <v>0</v>
      </c>
      <c r="K438" s="3">
        <v>7595</v>
      </c>
      <c r="L438" s="18">
        <v>80</v>
      </c>
      <c r="M438" s="23">
        <v>0</v>
      </c>
      <c r="N438" s="23">
        <v>0</v>
      </c>
      <c r="O438" s="24" t="s">
        <v>2210</v>
      </c>
      <c r="P438" s="24">
        <v>8414.75</v>
      </c>
      <c r="Q438" s="24">
        <v>131.25</v>
      </c>
      <c r="R438" s="24">
        <v>217.75</v>
      </c>
      <c r="S438" s="24">
        <v>0</v>
      </c>
    </row>
    <row r="439" spans="1:19" x14ac:dyDescent="0.2">
      <c r="A439" s="108">
        <v>437</v>
      </c>
      <c r="B439" s="108" t="s">
        <v>1713</v>
      </c>
      <c r="C439" s="44">
        <v>253</v>
      </c>
      <c r="D439" s="108">
        <v>9550</v>
      </c>
      <c r="E439" s="108">
        <v>110</v>
      </c>
      <c r="F439" s="44">
        <v>0</v>
      </c>
      <c r="G439" s="49" t="s">
        <v>197</v>
      </c>
      <c r="H439" s="21" t="s">
        <v>3052</v>
      </c>
      <c r="I439" s="21">
        <v>0</v>
      </c>
      <c r="J439" s="21">
        <v>0</v>
      </c>
      <c r="K439" s="3">
        <v>9550</v>
      </c>
      <c r="L439" s="18">
        <v>110</v>
      </c>
      <c r="M439" s="23">
        <v>0</v>
      </c>
      <c r="N439" s="23">
        <v>0</v>
      </c>
      <c r="O439" s="24" t="s">
        <v>2210</v>
      </c>
      <c r="P439" s="24">
        <v>10908.5</v>
      </c>
      <c r="Q439" s="24">
        <v>278.5</v>
      </c>
      <c r="R439" s="24">
        <v>328.5</v>
      </c>
      <c r="S439" s="24">
        <v>1</v>
      </c>
    </row>
    <row r="440" spans="1:19" x14ac:dyDescent="0.2">
      <c r="A440" s="108">
        <v>438</v>
      </c>
      <c r="B440" s="108" t="s">
        <v>1710</v>
      </c>
      <c r="C440" s="44">
        <v>254</v>
      </c>
      <c r="D440" s="108">
        <v>9665</v>
      </c>
      <c r="E440" s="108">
        <v>125</v>
      </c>
      <c r="F440" s="44">
        <v>100</v>
      </c>
      <c r="G440" s="49" t="s">
        <v>197</v>
      </c>
      <c r="H440" s="21" t="s">
        <v>3052</v>
      </c>
      <c r="I440" s="21">
        <v>0</v>
      </c>
      <c r="J440" s="21">
        <v>0</v>
      </c>
      <c r="K440" s="3">
        <v>9665</v>
      </c>
      <c r="L440" s="18">
        <v>160.07810593582121</v>
      </c>
      <c r="M440" s="23">
        <v>0</v>
      </c>
      <c r="N440" s="23">
        <v>0</v>
      </c>
      <c r="O440" s="24" t="s">
        <v>2210</v>
      </c>
      <c r="P440" s="24">
        <v>10972.375</v>
      </c>
      <c r="Q440" s="24">
        <v>627.625</v>
      </c>
      <c r="R440" s="24">
        <v>462.375</v>
      </c>
      <c r="S440" s="24" t="e">
        <v>#REF!</v>
      </c>
    </row>
    <row r="441" spans="1:19" x14ac:dyDescent="0.2">
      <c r="A441" s="108">
        <v>439</v>
      </c>
      <c r="B441" s="108" t="s">
        <v>1712</v>
      </c>
      <c r="C441" s="44">
        <v>255</v>
      </c>
      <c r="D441" s="108">
        <v>10065</v>
      </c>
      <c r="E441" s="108">
        <v>125</v>
      </c>
      <c r="F441" s="44">
        <v>100</v>
      </c>
      <c r="G441" s="49" t="s">
        <v>197</v>
      </c>
      <c r="H441" s="21" t="s">
        <v>3052</v>
      </c>
      <c r="I441" s="21">
        <v>0</v>
      </c>
      <c r="J441" s="21">
        <v>0</v>
      </c>
      <c r="K441" s="3">
        <v>10065</v>
      </c>
      <c r="L441" s="18">
        <v>160.07810593582121</v>
      </c>
      <c r="M441" s="23">
        <v>0</v>
      </c>
      <c r="N441" s="23">
        <v>0</v>
      </c>
      <c r="O441" s="24" t="s">
        <v>2210</v>
      </c>
      <c r="P441" s="24">
        <v>11687.25</v>
      </c>
      <c r="Q441" s="24">
        <v>757.75</v>
      </c>
      <c r="R441" s="24">
        <v>488.25</v>
      </c>
      <c r="S441" s="24">
        <v>1</v>
      </c>
    </row>
    <row r="442" spans="1:19" x14ac:dyDescent="0.2">
      <c r="A442" s="108">
        <v>440</v>
      </c>
      <c r="B442" s="108" t="s">
        <v>1720</v>
      </c>
      <c r="C442" s="44">
        <v>256</v>
      </c>
      <c r="D442" s="108">
        <v>8300</v>
      </c>
      <c r="E442" s="108">
        <v>100</v>
      </c>
      <c r="F442" s="44">
        <v>0</v>
      </c>
      <c r="G442" s="49">
        <v>-26.1</v>
      </c>
      <c r="H442" s="21" t="s">
        <v>196</v>
      </c>
      <c r="I442" s="21">
        <v>0</v>
      </c>
      <c r="J442" s="21">
        <v>0</v>
      </c>
      <c r="K442" s="3">
        <v>8300</v>
      </c>
      <c r="L442" s="18">
        <v>100</v>
      </c>
      <c r="M442" s="23">
        <v>0</v>
      </c>
      <c r="N442" s="23">
        <v>0</v>
      </c>
      <c r="O442" s="24" t="s">
        <v>2210</v>
      </c>
      <c r="P442" s="24">
        <v>9252</v>
      </c>
      <c r="Q442" s="24">
        <v>229</v>
      </c>
      <c r="R442" s="24">
        <v>226</v>
      </c>
      <c r="S442" s="24">
        <v>1</v>
      </c>
    </row>
    <row r="443" spans="1:19" x14ac:dyDescent="0.2">
      <c r="A443" s="108">
        <v>441</v>
      </c>
      <c r="B443" s="108" t="s">
        <v>1722</v>
      </c>
      <c r="C443" s="44">
        <v>257</v>
      </c>
      <c r="D443" s="108">
        <v>8400</v>
      </c>
      <c r="E443" s="108">
        <v>95</v>
      </c>
      <c r="F443" s="44">
        <v>100</v>
      </c>
      <c r="G443" s="49" t="s">
        <v>197</v>
      </c>
      <c r="H443" s="21" t="s">
        <v>3052</v>
      </c>
      <c r="I443" s="21">
        <v>0</v>
      </c>
      <c r="J443" s="21">
        <v>0</v>
      </c>
      <c r="K443" s="3">
        <v>8400</v>
      </c>
      <c r="L443" s="18">
        <v>137.93114224133723</v>
      </c>
      <c r="M443" s="23">
        <v>0</v>
      </c>
      <c r="N443" s="23">
        <v>0</v>
      </c>
      <c r="O443" s="24" t="s">
        <v>2210</v>
      </c>
      <c r="P443" s="24">
        <v>9435.1666666666661</v>
      </c>
      <c r="Q443" s="24">
        <v>221.83333333333391</v>
      </c>
      <c r="R443" s="24">
        <v>422.16666666666612</v>
      </c>
      <c r="S443" s="24">
        <v>0</v>
      </c>
    </row>
    <row r="444" spans="1:19" x14ac:dyDescent="0.2">
      <c r="A444" s="108">
        <v>442</v>
      </c>
      <c r="B444" s="108" t="s">
        <v>1723</v>
      </c>
      <c r="C444" s="44">
        <v>258</v>
      </c>
      <c r="D444" s="108">
        <v>10935</v>
      </c>
      <c r="E444" s="108">
        <v>135</v>
      </c>
      <c r="F444" s="44">
        <v>100</v>
      </c>
      <c r="G444" s="49" t="s">
        <v>197</v>
      </c>
      <c r="H444" s="21" t="s">
        <v>3052</v>
      </c>
      <c r="I444" s="21">
        <v>0</v>
      </c>
      <c r="J444" s="21">
        <v>0</v>
      </c>
      <c r="K444" s="3">
        <v>10935</v>
      </c>
      <c r="L444" s="18">
        <v>168.00297616411441</v>
      </c>
      <c r="M444" s="23">
        <v>0</v>
      </c>
      <c r="N444" s="23">
        <v>0</v>
      </c>
      <c r="O444" s="24" t="s">
        <v>2210</v>
      </c>
      <c r="P444" s="24">
        <v>12897</v>
      </c>
      <c r="Q444" s="24">
        <v>271</v>
      </c>
      <c r="R444" s="24">
        <v>274</v>
      </c>
      <c r="S444" s="24">
        <v>1</v>
      </c>
    </row>
    <row r="445" spans="1:19" x14ac:dyDescent="0.2">
      <c r="A445" s="108">
        <v>443</v>
      </c>
      <c r="B445" s="108" t="s">
        <v>1718</v>
      </c>
      <c r="C445" s="44">
        <v>259</v>
      </c>
      <c r="D445" s="108">
        <v>6150</v>
      </c>
      <c r="E445" s="108">
        <v>180</v>
      </c>
      <c r="F445" s="44">
        <v>100</v>
      </c>
      <c r="G445" s="49" t="s">
        <v>197</v>
      </c>
      <c r="H445" s="21" t="s">
        <v>3052</v>
      </c>
      <c r="I445" s="21">
        <v>0</v>
      </c>
      <c r="J445" s="21">
        <v>0</v>
      </c>
      <c r="K445" s="3">
        <v>6150</v>
      </c>
      <c r="L445" s="18">
        <v>205.91260281974002</v>
      </c>
      <c r="M445" s="23">
        <v>0</v>
      </c>
      <c r="N445" s="23">
        <v>0</v>
      </c>
      <c r="O445" s="24" t="s">
        <v>2210</v>
      </c>
      <c r="P445" s="24">
        <v>7038.833333333333</v>
      </c>
      <c r="Q445" s="24">
        <v>390.16666666666703</v>
      </c>
      <c r="R445" s="24">
        <v>534.83333333333303</v>
      </c>
      <c r="S445" s="24">
        <v>1</v>
      </c>
    </row>
    <row r="446" spans="1:19" x14ac:dyDescent="0.2">
      <c r="A446" s="108">
        <v>444</v>
      </c>
      <c r="B446" s="108" t="s">
        <v>1716</v>
      </c>
      <c r="C446" s="44">
        <v>260</v>
      </c>
      <c r="D446" s="108">
        <v>8485</v>
      </c>
      <c r="E446" s="108">
        <v>120</v>
      </c>
      <c r="F446" s="44">
        <v>100</v>
      </c>
      <c r="G446" s="49">
        <v>-32.1</v>
      </c>
      <c r="H446" s="21" t="s">
        <v>196</v>
      </c>
      <c r="I446" s="21">
        <v>0</v>
      </c>
      <c r="J446" s="21">
        <v>0</v>
      </c>
      <c r="K446" s="3">
        <v>8485</v>
      </c>
      <c r="L446" s="18">
        <v>156.20499351813308</v>
      </c>
      <c r="M446" s="23">
        <v>0</v>
      </c>
      <c r="N446" s="23">
        <v>0</v>
      </c>
      <c r="O446" s="24" t="s">
        <v>2210</v>
      </c>
      <c r="P446" s="24">
        <v>9408.25</v>
      </c>
      <c r="Q446" s="24">
        <v>486.75</v>
      </c>
      <c r="R446" s="24">
        <v>381.25</v>
      </c>
      <c r="S446" s="24" t="e">
        <v>#REF!</v>
      </c>
    </row>
    <row r="447" spans="1:19" x14ac:dyDescent="0.2">
      <c r="A447" s="108">
        <v>445</v>
      </c>
      <c r="B447" s="108" t="s">
        <v>2428</v>
      </c>
      <c r="C447" s="44">
        <v>261</v>
      </c>
      <c r="D447" s="108">
        <v>9315</v>
      </c>
      <c r="E447" s="108">
        <v>85</v>
      </c>
      <c r="F447" s="44">
        <v>100</v>
      </c>
      <c r="G447" s="49" t="s">
        <v>197</v>
      </c>
      <c r="H447" s="21" t="s">
        <v>3052</v>
      </c>
      <c r="I447" s="21">
        <v>0</v>
      </c>
      <c r="J447" s="21">
        <v>0</v>
      </c>
      <c r="K447" s="3">
        <v>9315</v>
      </c>
      <c r="L447" s="18">
        <v>131.24404748406687</v>
      </c>
      <c r="M447" s="23">
        <v>0</v>
      </c>
      <c r="N447" s="23">
        <v>0</v>
      </c>
      <c r="O447" s="24" t="s">
        <v>2210</v>
      </c>
      <c r="P447" s="24">
        <v>10562</v>
      </c>
      <c r="Q447" s="24">
        <v>507</v>
      </c>
      <c r="R447" s="24">
        <v>336</v>
      </c>
      <c r="S447" s="24">
        <v>0</v>
      </c>
    </row>
    <row r="448" spans="1:19" x14ac:dyDescent="0.2">
      <c r="A448" s="108">
        <v>446</v>
      </c>
      <c r="B448" s="108" t="s">
        <v>1701</v>
      </c>
      <c r="C448" s="44">
        <v>262</v>
      </c>
      <c r="D448" s="108">
        <v>9200</v>
      </c>
      <c r="E448" s="108">
        <v>95</v>
      </c>
      <c r="F448" s="44">
        <v>100</v>
      </c>
      <c r="G448" s="49" t="s">
        <v>197</v>
      </c>
      <c r="H448" s="21" t="s">
        <v>3052</v>
      </c>
      <c r="I448" s="21">
        <v>0</v>
      </c>
      <c r="J448" s="21">
        <v>0</v>
      </c>
      <c r="K448" s="3">
        <v>9200</v>
      </c>
      <c r="L448" s="18">
        <v>137.93114224133723</v>
      </c>
      <c r="M448" s="23">
        <v>0</v>
      </c>
      <c r="N448" s="23">
        <v>0</v>
      </c>
      <c r="O448" s="24" t="s">
        <v>2210</v>
      </c>
      <c r="P448" s="24">
        <v>10407.75</v>
      </c>
      <c r="Q448" s="24">
        <v>350.25</v>
      </c>
      <c r="R448" s="24">
        <v>488.75</v>
      </c>
      <c r="S448" s="24">
        <v>1</v>
      </c>
    </row>
    <row r="449" spans="1:19" x14ac:dyDescent="0.2">
      <c r="A449" s="108">
        <v>447</v>
      </c>
      <c r="B449" s="108" t="s">
        <v>1703</v>
      </c>
      <c r="C449" s="44">
        <v>263</v>
      </c>
      <c r="D449" s="108">
        <v>10545</v>
      </c>
      <c r="E449" s="108">
        <v>75</v>
      </c>
      <c r="F449" s="44">
        <v>100</v>
      </c>
      <c r="G449" s="49" t="s">
        <v>197</v>
      </c>
      <c r="H449" s="21" t="s">
        <v>3052</v>
      </c>
      <c r="I449" s="21">
        <v>0</v>
      </c>
      <c r="J449" s="21">
        <v>0</v>
      </c>
      <c r="K449" s="3">
        <v>10545</v>
      </c>
      <c r="L449" s="18">
        <v>125</v>
      </c>
      <c r="M449" s="23">
        <v>0</v>
      </c>
      <c r="N449" s="23">
        <v>0</v>
      </c>
      <c r="O449" s="24" t="s">
        <v>2210</v>
      </c>
      <c r="P449" s="24">
        <v>12587</v>
      </c>
      <c r="Q449" s="24">
        <v>150</v>
      </c>
      <c r="R449" s="24">
        <v>583</v>
      </c>
      <c r="S449" s="24">
        <v>0</v>
      </c>
    </row>
    <row r="450" spans="1:19" x14ac:dyDescent="0.2">
      <c r="A450" s="108">
        <v>448</v>
      </c>
      <c r="B450" s="108" t="s">
        <v>1704</v>
      </c>
      <c r="C450" s="44">
        <v>264</v>
      </c>
      <c r="D450" s="108">
        <v>9545</v>
      </c>
      <c r="E450" s="108">
        <v>95</v>
      </c>
      <c r="F450" s="44">
        <v>100</v>
      </c>
      <c r="G450" s="49" t="s">
        <v>197</v>
      </c>
      <c r="H450" s="21" t="s">
        <v>3052</v>
      </c>
      <c r="I450" s="21">
        <v>0</v>
      </c>
      <c r="J450" s="21">
        <v>0</v>
      </c>
      <c r="K450" s="3">
        <v>9545</v>
      </c>
      <c r="L450" s="18">
        <v>137.93114224133723</v>
      </c>
      <c r="M450" s="23">
        <v>0</v>
      </c>
      <c r="N450" s="23">
        <v>0</v>
      </c>
      <c r="O450" s="24" t="s">
        <v>2210</v>
      </c>
      <c r="P450" s="24">
        <v>10913.33333333333</v>
      </c>
      <c r="Q450" s="24">
        <v>308.66666666666612</v>
      </c>
      <c r="R450" s="24">
        <v>411.33333333333388</v>
      </c>
      <c r="S450" s="24">
        <v>0</v>
      </c>
    </row>
    <row r="451" spans="1:19" x14ac:dyDescent="0.2">
      <c r="A451" s="108">
        <v>449</v>
      </c>
      <c r="B451" s="108" t="s">
        <v>1705</v>
      </c>
      <c r="C451" s="44">
        <v>265</v>
      </c>
      <c r="D451" s="108">
        <v>8670</v>
      </c>
      <c r="E451" s="108">
        <v>95</v>
      </c>
      <c r="F451" s="44">
        <v>100</v>
      </c>
      <c r="G451" s="49" t="s">
        <v>197</v>
      </c>
      <c r="H451" s="21" t="s">
        <v>3052</v>
      </c>
      <c r="I451" s="21">
        <v>0</v>
      </c>
      <c r="J451" s="21">
        <v>0</v>
      </c>
      <c r="K451" s="3">
        <v>8670</v>
      </c>
      <c r="L451" s="18">
        <v>137.93114224133723</v>
      </c>
      <c r="M451" s="23">
        <v>0</v>
      </c>
      <c r="N451" s="23">
        <v>0</v>
      </c>
      <c r="O451" s="24" t="s">
        <v>2210</v>
      </c>
      <c r="P451" s="24">
        <v>9763.5</v>
      </c>
      <c r="Q451" s="24">
        <v>396.5</v>
      </c>
      <c r="R451" s="24">
        <v>300.5</v>
      </c>
      <c r="S451" s="24">
        <v>0</v>
      </c>
    </row>
    <row r="452" spans="1:19" x14ac:dyDescent="0.2">
      <c r="A452" s="108">
        <v>450</v>
      </c>
      <c r="B452" s="108" t="s">
        <v>1706</v>
      </c>
      <c r="C452" s="44">
        <v>266</v>
      </c>
      <c r="D452" s="108">
        <v>8780</v>
      </c>
      <c r="E452" s="108">
        <v>85</v>
      </c>
      <c r="F452" s="44">
        <v>100</v>
      </c>
      <c r="G452" s="49" t="s">
        <v>197</v>
      </c>
      <c r="H452" s="21" t="s">
        <v>3052</v>
      </c>
      <c r="I452" s="21">
        <v>0</v>
      </c>
      <c r="J452" s="21">
        <v>0</v>
      </c>
      <c r="K452" s="3">
        <v>8780</v>
      </c>
      <c r="L452" s="18">
        <v>131.24404748406687</v>
      </c>
      <c r="M452" s="23">
        <v>0</v>
      </c>
      <c r="N452" s="23">
        <v>0</v>
      </c>
      <c r="O452" s="24" t="s">
        <v>2210</v>
      </c>
      <c r="P452" s="24">
        <v>9782.75</v>
      </c>
      <c r="Q452" s="24">
        <v>392.25</v>
      </c>
      <c r="R452" s="24">
        <v>238.75</v>
      </c>
      <c r="S452" s="24">
        <v>0</v>
      </c>
    </row>
    <row r="453" spans="1:19" x14ac:dyDescent="0.2">
      <c r="A453" s="108">
        <v>451</v>
      </c>
      <c r="B453" s="108" t="s">
        <v>1709</v>
      </c>
      <c r="C453" s="44">
        <v>267</v>
      </c>
      <c r="D453" s="108">
        <v>7760</v>
      </c>
      <c r="E453" s="108">
        <v>95</v>
      </c>
      <c r="F453" s="44">
        <v>100</v>
      </c>
      <c r="G453" s="49" t="s">
        <v>197</v>
      </c>
      <c r="H453" s="21" t="s">
        <v>3052</v>
      </c>
      <c r="I453" s="21">
        <v>0</v>
      </c>
      <c r="J453" s="21">
        <v>0</v>
      </c>
      <c r="K453" s="3">
        <v>7760</v>
      </c>
      <c r="L453" s="18">
        <v>137.93114224133723</v>
      </c>
      <c r="M453" s="23">
        <v>0</v>
      </c>
      <c r="N453" s="23">
        <v>0</v>
      </c>
      <c r="O453" s="24" t="s">
        <v>2210</v>
      </c>
      <c r="P453" s="24">
        <v>8568.5</v>
      </c>
      <c r="Q453" s="24">
        <v>423.5</v>
      </c>
      <c r="R453" s="24">
        <v>226.5</v>
      </c>
      <c r="S453" s="24" t="e">
        <v>#REF!</v>
      </c>
    </row>
    <row r="454" spans="1:19" x14ac:dyDescent="0.2">
      <c r="A454" s="108">
        <v>452</v>
      </c>
      <c r="B454" s="108" t="s">
        <v>1699</v>
      </c>
      <c r="C454" s="44">
        <v>268</v>
      </c>
      <c r="D454" s="108">
        <v>7315</v>
      </c>
      <c r="E454" s="108">
        <v>70</v>
      </c>
      <c r="F454" s="44">
        <v>0</v>
      </c>
      <c r="G454" s="49">
        <v>-22.9</v>
      </c>
      <c r="H454" s="21" t="s">
        <v>196</v>
      </c>
      <c r="I454" s="21">
        <v>0</v>
      </c>
      <c r="J454" s="21">
        <v>0</v>
      </c>
      <c r="K454" s="3">
        <v>7315</v>
      </c>
      <c r="L454" s="18">
        <v>70</v>
      </c>
      <c r="M454" s="23">
        <v>0</v>
      </c>
      <c r="N454" s="23">
        <v>0</v>
      </c>
      <c r="O454" s="24" t="s">
        <v>2210</v>
      </c>
      <c r="P454" s="24">
        <v>8121.166666666667</v>
      </c>
      <c r="Q454" s="24">
        <v>196.833333333333</v>
      </c>
      <c r="R454" s="24">
        <v>143.166666666667</v>
      </c>
      <c r="S454" s="24">
        <v>0</v>
      </c>
    </row>
    <row r="455" spans="1:19" x14ac:dyDescent="0.2">
      <c r="A455" s="108">
        <v>453</v>
      </c>
      <c r="B455" s="108" t="s">
        <v>1682</v>
      </c>
      <c r="C455" s="44">
        <v>269</v>
      </c>
      <c r="D455" s="108">
        <v>7350</v>
      </c>
      <c r="E455" s="108">
        <v>80</v>
      </c>
      <c r="F455" s="44">
        <v>0</v>
      </c>
      <c r="G455" s="49">
        <v>-22.3</v>
      </c>
      <c r="H455" s="21" t="s">
        <v>196</v>
      </c>
      <c r="I455" s="21">
        <v>0</v>
      </c>
      <c r="J455" s="21">
        <v>0</v>
      </c>
      <c r="K455" s="3">
        <v>7350</v>
      </c>
      <c r="L455" s="18">
        <v>80</v>
      </c>
      <c r="M455" s="23">
        <v>0</v>
      </c>
      <c r="N455" s="23">
        <v>0</v>
      </c>
      <c r="O455" s="24" t="s">
        <v>2210</v>
      </c>
      <c r="P455" s="24">
        <v>8123.833333333333</v>
      </c>
      <c r="Q455" s="24">
        <v>220.166666666667</v>
      </c>
      <c r="R455" s="24">
        <v>110.833333333333</v>
      </c>
      <c r="S455" s="24">
        <v>0</v>
      </c>
    </row>
    <row r="456" spans="1:19" x14ac:dyDescent="0.2">
      <c r="A456" s="108">
        <v>454</v>
      </c>
      <c r="B456" s="108" t="s">
        <v>1685</v>
      </c>
      <c r="C456" s="44">
        <v>270</v>
      </c>
      <c r="D456" s="108">
        <v>8180</v>
      </c>
      <c r="E456" s="108">
        <v>150</v>
      </c>
      <c r="F456" s="44">
        <v>100</v>
      </c>
      <c r="G456" s="49">
        <v>-22.3</v>
      </c>
      <c r="H456" s="21" t="s">
        <v>196</v>
      </c>
      <c r="I456" s="21">
        <v>0</v>
      </c>
      <c r="J456" s="21">
        <v>0</v>
      </c>
      <c r="K456" s="3">
        <v>8180</v>
      </c>
      <c r="L456" s="18">
        <v>180.27756377319946</v>
      </c>
      <c r="M456" s="23">
        <v>0</v>
      </c>
      <c r="N456" s="23">
        <v>0</v>
      </c>
      <c r="O456" s="24" t="s">
        <v>2210</v>
      </c>
      <c r="P456" s="24">
        <v>9270.25</v>
      </c>
      <c r="Q456" s="24">
        <v>253.75</v>
      </c>
      <c r="R456" s="24">
        <v>660.25</v>
      </c>
      <c r="S456" s="24">
        <v>0</v>
      </c>
    </row>
    <row r="457" spans="1:19" x14ac:dyDescent="0.2">
      <c r="A457" s="108">
        <v>455</v>
      </c>
      <c r="B457" s="108" t="s">
        <v>1687</v>
      </c>
      <c r="C457" s="44">
        <v>271</v>
      </c>
      <c r="D457" s="108">
        <v>7320</v>
      </c>
      <c r="E457" s="108">
        <v>80</v>
      </c>
      <c r="F457" s="44">
        <v>100</v>
      </c>
      <c r="G457" s="49">
        <v>-31</v>
      </c>
      <c r="H457" s="21" t="s">
        <v>196</v>
      </c>
      <c r="I457" s="21">
        <v>0</v>
      </c>
      <c r="J457" s="21">
        <v>0</v>
      </c>
      <c r="K457" s="3">
        <v>7320</v>
      </c>
      <c r="L457" s="18">
        <v>128.06248474865697</v>
      </c>
      <c r="M457" s="23">
        <v>0</v>
      </c>
      <c r="N457" s="23">
        <v>0</v>
      </c>
      <c r="O457" s="24" t="s">
        <v>2210</v>
      </c>
      <c r="P457" s="24">
        <v>8106</v>
      </c>
      <c r="Q457" s="24">
        <v>273</v>
      </c>
      <c r="R457" s="24">
        <v>229</v>
      </c>
      <c r="S457" s="24">
        <v>0</v>
      </c>
    </row>
    <row r="458" spans="1:19" x14ac:dyDescent="0.2">
      <c r="A458" s="108">
        <v>456</v>
      </c>
      <c r="B458" s="108" t="s">
        <v>1689</v>
      </c>
      <c r="C458" s="44">
        <v>272</v>
      </c>
      <c r="D458" s="108">
        <v>9590</v>
      </c>
      <c r="E458" s="108">
        <v>90</v>
      </c>
      <c r="F458" s="44">
        <v>100</v>
      </c>
      <c r="G458" s="49">
        <v>-26.3</v>
      </c>
      <c r="H458" s="21" t="s">
        <v>196</v>
      </c>
      <c r="I458" s="21">
        <v>0</v>
      </c>
      <c r="J458" s="21">
        <v>0</v>
      </c>
      <c r="K458" s="3">
        <v>9590</v>
      </c>
      <c r="L458" s="18">
        <v>134.53624047073711</v>
      </c>
      <c r="M458" s="23">
        <v>0</v>
      </c>
      <c r="N458" s="23">
        <v>0</v>
      </c>
      <c r="O458" s="24" t="s">
        <v>2210</v>
      </c>
      <c r="P458" s="24">
        <v>10991.33333333333</v>
      </c>
      <c r="Q458" s="24">
        <v>249.66666666666609</v>
      </c>
      <c r="R458" s="24">
        <v>425.33333333333388</v>
      </c>
      <c r="S458" s="24">
        <v>1</v>
      </c>
    </row>
    <row r="459" spans="1:19" x14ac:dyDescent="0.2">
      <c r="A459" s="108">
        <v>457</v>
      </c>
      <c r="B459" s="108" t="s">
        <v>1691</v>
      </c>
      <c r="C459" s="44">
        <v>273</v>
      </c>
      <c r="D459" s="108">
        <v>9765</v>
      </c>
      <c r="E459" s="108">
        <v>105</v>
      </c>
      <c r="F459" s="44">
        <v>100</v>
      </c>
      <c r="G459" s="49">
        <v>-26.9</v>
      </c>
      <c r="H459" s="21" t="s">
        <v>196</v>
      </c>
      <c r="I459" s="21">
        <v>0</v>
      </c>
      <c r="J459" s="21">
        <v>0</v>
      </c>
      <c r="K459" s="3">
        <v>9765</v>
      </c>
      <c r="L459" s="18">
        <v>145</v>
      </c>
      <c r="M459" s="23">
        <v>0</v>
      </c>
      <c r="N459" s="23">
        <v>0</v>
      </c>
      <c r="O459" s="24" t="s">
        <v>2210</v>
      </c>
      <c r="P459" s="24">
        <v>11054.625</v>
      </c>
      <c r="Q459" s="24">
        <v>636.375</v>
      </c>
      <c r="R459" s="24">
        <v>355.625</v>
      </c>
      <c r="S459" s="24">
        <v>0</v>
      </c>
    </row>
    <row r="460" spans="1:19" x14ac:dyDescent="0.2">
      <c r="A460" s="108">
        <v>458</v>
      </c>
      <c r="B460" s="108" t="s">
        <v>1695</v>
      </c>
      <c r="C460" s="44">
        <v>274</v>
      </c>
      <c r="D460" s="108">
        <v>7490</v>
      </c>
      <c r="E460" s="108">
        <v>90</v>
      </c>
      <c r="F460" s="44">
        <v>100</v>
      </c>
      <c r="G460" s="49">
        <v>-32.1</v>
      </c>
      <c r="H460" s="21" t="s">
        <v>196</v>
      </c>
      <c r="I460" s="21">
        <v>0</v>
      </c>
      <c r="J460" s="21">
        <v>0</v>
      </c>
      <c r="K460" s="3">
        <v>7490</v>
      </c>
      <c r="L460" s="18">
        <v>134.53624047073711</v>
      </c>
      <c r="M460" s="23">
        <v>0</v>
      </c>
      <c r="N460" s="23">
        <v>0</v>
      </c>
      <c r="O460" s="24" t="s">
        <v>2210</v>
      </c>
      <c r="P460" s="24">
        <v>8280.75</v>
      </c>
      <c r="Q460" s="24">
        <v>258.25</v>
      </c>
      <c r="R460" s="24">
        <v>256.75</v>
      </c>
      <c r="S460" s="24">
        <v>0</v>
      </c>
    </row>
    <row r="461" spans="1:19" x14ac:dyDescent="0.2">
      <c r="A461" s="108">
        <v>459</v>
      </c>
      <c r="B461" s="108" t="s">
        <v>1693</v>
      </c>
      <c r="C461" s="44">
        <v>275</v>
      </c>
      <c r="D461" s="108">
        <v>7430</v>
      </c>
      <c r="E461" s="108">
        <v>95</v>
      </c>
      <c r="F461" s="44">
        <v>100</v>
      </c>
      <c r="G461" s="49">
        <v>-29.5</v>
      </c>
      <c r="H461" s="21" t="s">
        <v>196</v>
      </c>
      <c r="I461" s="21">
        <v>0</v>
      </c>
      <c r="J461" s="21">
        <v>0</v>
      </c>
      <c r="K461" s="3">
        <v>7430</v>
      </c>
      <c r="L461" s="18">
        <v>137.93114224133723</v>
      </c>
      <c r="M461" s="23">
        <v>0</v>
      </c>
      <c r="N461" s="23">
        <v>0</v>
      </c>
      <c r="O461" s="24" t="s">
        <v>2210</v>
      </c>
      <c r="P461" s="24">
        <v>8262.5</v>
      </c>
      <c r="Q461" s="24">
        <v>252.5</v>
      </c>
      <c r="R461" s="24">
        <v>295.5</v>
      </c>
      <c r="S461" s="24">
        <v>0</v>
      </c>
    </row>
    <row r="462" spans="1:19" x14ac:dyDescent="0.2">
      <c r="A462" s="108">
        <v>460</v>
      </c>
      <c r="B462" s="108" t="s">
        <v>1697</v>
      </c>
      <c r="C462" s="44">
        <v>276</v>
      </c>
      <c r="D462" s="108">
        <v>9795</v>
      </c>
      <c r="E462" s="108">
        <v>160</v>
      </c>
      <c r="F462" s="44">
        <v>100</v>
      </c>
      <c r="G462" s="49">
        <v>-21</v>
      </c>
      <c r="H462" s="21" t="s">
        <v>196</v>
      </c>
      <c r="I462" s="21">
        <v>0</v>
      </c>
      <c r="J462" s="21">
        <v>0</v>
      </c>
      <c r="K462" s="3">
        <v>9795</v>
      </c>
      <c r="L462" s="18">
        <v>188.67962264113208</v>
      </c>
      <c r="M462" s="23">
        <v>0</v>
      </c>
      <c r="N462" s="23">
        <v>0</v>
      </c>
      <c r="O462" s="24" t="s">
        <v>2210</v>
      </c>
      <c r="P462" s="24">
        <v>10991.83333333333</v>
      </c>
      <c r="Q462" s="24">
        <v>833.16666666666606</v>
      </c>
      <c r="R462" s="24">
        <v>399.83333333333388</v>
      </c>
      <c r="S462" s="24">
        <v>0</v>
      </c>
    </row>
    <row r="463" spans="1:19" x14ac:dyDescent="0.2">
      <c r="A463" s="108">
        <v>461</v>
      </c>
      <c r="B463" s="108" t="s">
        <v>2489</v>
      </c>
      <c r="C463" s="44">
        <v>277</v>
      </c>
      <c r="D463" s="108">
        <v>11500</v>
      </c>
      <c r="E463" s="108">
        <v>300</v>
      </c>
      <c r="F463" s="44">
        <v>100</v>
      </c>
      <c r="G463" s="49">
        <v>0</v>
      </c>
      <c r="H463" s="21" t="s">
        <v>196</v>
      </c>
      <c r="I463" s="21">
        <v>0</v>
      </c>
      <c r="J463" s="21">
        <v>0</v>
      </c>
      <c r="K463" s="3">
        <v>11500</v>
      </c>
      <c r="L463" s="18">
        <v>316.22776601683796</v>
      </c>
      <c r="M463" s="23">
        <v>0</v>
      </c>
      <c r="N463" s="23">
        <v>0</v>
      </c>
      <c r="O463" s="24" t="s">
        <v>2210</v>
      </c>
      <c r="P463" s="24">
        <v>13454.5</v>
      </c>
      <c r="Q463" s="24">
        <v>581.5</v>
      </c>
      <c r="R463" s="24">
        <v>686.5</v>
      </c>
      <c r="S463" s="24">
        <v>0</v>
      </c>
    </row>
    <row r="464" spans="1:19" x14ac:dyDescent="0.2">
      <c r="A464" s="108">
        <v>462</v>
      </c>
      <c r="B464" s="108" t="s">
        <v>2490</v>
      </c>
      <c r="C464" s="44">
        <v>278</v>
      </c>
      <c r="D464" s="108">
        <v>5685</v>
      </c>
      <c r="E464" s="108">
        <v>65</v>
      </c>
      <c r="F464" s="44">
        <v>100</v>
      </c>
      <c r="G464" s="49">
        <v>-27.7</v>
      </c>
      <c r="H464" s="21" t="s">
        <v>196</v>
      </c>
      <c r="I464" s="21">
        <v>0</v>
      </c>
      <c r="J464" s="21">
        <v>0</v>
      </c>
      <c r="K464" s="3">
        <v>5685</v>
      </c>
      <c r="L464" s="18">
        <v>119.26860441876563</v>
      </c>
      <c r="M464" s="23">
        <v>0</v>
      </c>
      <c r="N464" s="23">
        <v>0</v>
      </c>
      <c r="O464" s="24" t="s">
        <v>2210</v>
      </c>
      <c r="P464" s="24">
        <v>6536.25</v>
      </c>
      <c r="Q464" s="24">
        <v>208.75</v>
      </c>
      <c r="R464" s="24">
        <v>315.25</v>
      </c>
      <c r="S464" s="24">
        <v>0</v>
      </c>
    </row>
    <row r="465" spans="1:19" x14ac:dyDescent="0.2">
      <c r="A465" s="108">
        <v>463</v>
      </c>
      <c r="B465" s="108" t="s">
        <v>2491</v>
      </c>
      <c r="C465" s="44">
        <v>279</v>
      </c>
      <c r="D465" s="108">
        <v>6995</v>
      </c>
      <c r="E465" s="108">
        <v>75</v>
      </c>
      <c r="F465" s="44">
        <v>100</v>
      </c>
      <c r="G465" s="49">
        <v>-27.2</v>
      </c>
      <c r="H465" s="21" t="s">
        <v>196</v>
      </c>
      <c r="I465" s="21">
        <v>0</v>
      </c>
      <c r="J465" s="21">
        <v>0</v>
      </c>
      <c r="K465" s="3">
        <v>6995</v>
      </c>
      <c r="L465" s="18">
        <v>125</v>
      </c>
      <c r="M465" s="23">
        <v>0</v>
      </c>
      <c r="N465" s="23">
        <v>0</v>
      </c>
      <c r="O465" s="24" t="s">
        <v>2210</v>
      </c>
      <c r="P465" s="24">
        <v>7859.75</v>
      </c>
      <c r="Q465" s="24">
        <v>162.25</v>
      </c>
      <c r="R465" s="24">
        <v>268.75</v>
      </c>
      <c r="S465" s="24">
        <v>0</v>
      </c>
    </row>
    <row r="466" spans="1:19" x14ac:dyDescent="0.2">
      <c r="A466" s="108">
        <v>464</v>
      </c>
      <c r="B466" s="108" t="s">
        <v>2492</v>
      </c>
      <c r="C466" s="44">
        <v>280</v>
      </c>
      <c r="D466" s="108">
        <v>7210</v>
      </c>
      <c r="E466" s="108">
        <v>65</v>
      </c>
      <c r="F466" s="44">
        <v>100</v>
      </c>
      <c r="G466" s="49">
        <v>-27.7</v>
      </c>
      <c r="H466" s="21" t="s">
        <v>196</v>
      </c>
      <c r="I466" s="21">
        <v>0</v>
      </c>
      <c r="J466" s="21">
        <v>0</v>
      </c>
      <c r="K466" s="3">
        <v>7210</v>
      </c>
      <c r="L466" s="18">
        <v>119.26860441876563</v>
      </c>
      <c r="M466" s="23">
        <v>0</v>
      </c>
      <c r="N466" s="23">
        <v>0</v>
      </c>
      <c r="O466" s="24" t="s">
        <v>2210</v>
      </c>
      <c r="P466" s="24">
        <v>8082.5</v>
      </c>
      <c r="Q466" s="24">
        <v>238.5</v>
      </c>
      <c r="R466" s="24">
        <v>292.5</v>
      </c>
      <c r="S466" s="24">
        <v>0</v>
      </c>
    </row>
    <row r="467" spans="1:19" x14ac:dyDescent="0.2">
      <c r="A467" s="108">
        <v>465</v>
      </c>
      <c r="B467" s="108" t="s">
        <v>2438</v>
      </c>
      <c r="C467" s="44">
        <v>281</v>
      </c>
      <c r="D467" s="108">
        <v>5090</v>
      </c>
      <c r="E467" s="108">
        <v>55</v>
      </c>
      <c r="F467" s="44">
        <v>100</v>
      </c>
      <c r="G467" s="49">
        <v>-29.9</v>
      </c>
      <c r="H467" s="21" t="s">
        <v>196</v>
      </c>
      <c r="I467" s="21">
        <v>0</v>
      </c>
      <c r="J467" s="21">
        <v>0</v>
      </c>
      <c r="K467" s="3">
        <v>5090</v>
      </c>
      <c r="L467" s="18">
        <v>114.12712210513327</v>
      </c>
      <c r="M467" s="23">
        <v>0</v>
      </c>
      <c r="N467" s="23">
        <v>0</v>
      </c>
      <c r="O467" s="24" t="s">
        <v>2210</v>
      </c>
      <c r="P467" s="24">
        <v>5830</v>
      </c>
      <c r="Q467" s="24">
        <v>345</v>
      </c>
      <c r="R467" s="24">
        <v>238</v>
      </c>
      <c r="S467" s="24">
        <v>0</v>
      </c>
    </row>
    <row r="468" spans="1:19" x14ac:dyDescent="0.2">
      <c r="A468" s="108">
        <v>466</v>
      </c>
      <c r="B468" s="108" t="s">
        <v>2439</v>
      </c>
      <c r="C468" s="44">
        <v>282</v>
      </c>
      <c r="D468" s="108">
        <v>7160</v>
      </c>
      <c r="E468" s="108">
        <v>60</v>
      </c>
      <c r="F468" s="44">
        <v>100</v>
      </c>
      <c r="G468" s="49">
        <v>-29.9</v>
      </c>
      <c r="H468" s="21" t="s">
        <v>196</v>
      </c>
      <c r="I468" s="21">
        <v>0</v>
      </c>
      <c r="J468" s="21">
        <v>0</v>
      </c>
      <c r="K468" s="3">
        <v>7160</v>
      </c>
      <c r="L468" s="18">
        <v>116.61903789690601</v>
      </c>
      <c r="M468" s="23">
        <v>0</v>
      </c>
      <c r="N468" s="23">
        <v>0</v>
      </c>
      <c r="O468" s="24" t="s">
        <v>2210</v>
      </c>
      <c r="P468" s="24">
        <v>8004.166666666667</v>
      </c>
      <c r="Q468" s="24">
        <v>186.833333333333</v>
      </c>
      <c r="R468" s="24">
        <v>301.16666666666703</v>
      </c>
      <c r="S468" s="24">
        <v>0</v>
      </c>
    </row>
    <row r="469" spans="1:19" x14ac:dyDescent="0.2">
      <c r="A469" s="108">
        <v>467</v>
      </c>
      <c r="B469" s="108" t="s">
        <v>2493</v>
      </c>
      <c r="C469" s="44">
        <v>283</v>
      </c>
      <c r="D469" s="108">
        <v>3635</v>
      </c>
      <c r="E469" s="108">
        <v>70</v>
      </c>
      <c r="F469" s="44">
        <v>100</v>
      </c>
      <c r="G469" s="49">
        <v>0</v>
      </c>
      <c r="H469" s="21" t="s">
        <v>196</v>
      </c>
      <c r="I469" s="21">
        <v>0</v>
      </c>
      <c r="J469" s="21">
        <v>0</v>
      </c>
      <c r="K469" s="3">
        <v>3635</v>
      </c>
      <c r="L469" s="18">
        <v>122.06555615733703</v>
      </c>
      <c r="M469" s="23">
        <v>0</v>
      </c>
      <c r="N469" s="23">
        <v>0</v>
      </c>
      <c r="O469" s="24" t="s">
        <v>2210</v>
      </c>
      <c r="P469" s="24">
        <v>3991.5</v>
      </c>
      <c r="Q469" s="24">
        <v>360.5</v>
      </c>
      <c r="R469" s="24">
        <v>399.5</v>
      </c>
      <c r="S469" s="24">
        <v>0</v>
      </c>
    </row>
    <row r="470" spans="1:19" x14ac:dyDescent="0.2">
      <c r="A470" s="108">
        <v>468</v>
      </c>
      <c r="B470" s="108" t="s">
        <v>2494</v>
      </c>
      <c r="C470" s="44">
        <v>284</v>
      </c>
      <c r="D470" s="108">
        <v>6835</v>
      </c>
      <c r="E470" s="108">
        <v>85</v>
      </c>
      <c r="F470" s="44">
        <v>100</v>
      </c>
      <c r="G470" s="49">
        <v>0</v>
      </c>
      <c r="H470" s="21" t="s">
        <v>196</v>
      </c>
      <c r="I470" s="21">
        <v>0</v>
      </c>
      <c r="J470" s="21">
        <v>0</v>
      </c>
      <c r="K470" s="3">
        <v>6835</v>
      </c>
      <c r="L470" s="18">
        <v>131.24404748406687</v>
      </c>
      <c r="M470" s="23">
        <v>0</v>
      </c>
      <c r="N470" s="23">
        <v>0</v>
      </c>
      <c r="O470" s="24" t="s">
        <v>2210</v>
      </c>
      <c r="P470" s="24">
        <v>7664</v>
      </c>
      <c r="Q470" s="24">
        <v>269</v>
      </c>
      <c r="R470" s="24">
        <v>229</v>
      </c>
      <c r="S470" s="24">
        <v>1</v>
      </c>
    </row>
    <row r="471" spans="1:19" x14ac:dyDescent="0.2">
      <c r="A471" s="108">
        <v>469</v>
      </c>
      <c r="B471" s="108" t="s">
        <v>2443</v>
      </c>
      <c r="C471" s="44">
        <v>285</v>
      </c>
      <c r="D471" s="108">
        <v>5240</v>
      </c>
      <c r="E471" s="108">
        <v>60</v>
      </c>
      <c r="F471" s="44">
        <v>100</v>
      </c>
      <c r="G471" s="49">
        <v>-27.9</v>
      </c>
      <c r="H471" s="21" t="s">
        <v>196</v>
      </c>
      <c r="I471" s="21">
        <v>0</v>
      </c>
      <c r="J471" s="21">
        <v>0</v>
      </c>
      <c r="K471" s="3">
        <v>5240</v>
      </c>
      <c r="L471" s="18">
        <v>116.61903789690601</v>
      </c>
      <c r="M471" s="23">
        <v>0</v>
      </c>
      <c r="N471" s="23">
        <v>0</v>
      </c>
      <c r="O471" s="24" t="s">
        <v>2210</v>
      </c>
      <c r="P471" s="24">
        <v>6069.625</v>
      </c>
      <c r="Q471" s="24">
        <v>211.375</v>
      </c>
      <c r="R471" s="24">
        <v>323.625</v>
      </c>
      <c r="S471" s="24">
        <v>0</v>
      </c>
    </row>
    <row r="472" spans="1:19" x14ac:dyDescent="0.2">
      <c r="A472" s="108">
        <v>470</v>
      </c>
      <c r="B472" s="108" t="s">
        <v>2496</v>
      </c>
      <c r="C472" s="44">
        <v>286</v>
      </c>
      <c r="D472" s="108">
        <v>3760</v>
      </c>
      <c r="E472" s="108">
        <v>105</v>
      </c>
      <c r="F472" s="44">
        <v>100</v>
      </c>
      <c r="G472" s="49">
        <v>0</v>
      </c>
      <c r="H472" s="21" t="s">
        <v>196</v>
      </c>
      <c r="I472" s="21">
        <v>0</v>
      </c>
      <c r="J472" s="21">
        <v>0</v>
      </c>
      <c r="K472" s="3">
        <v>3760</v>
      </c>
      <c r="L472" s="18">
        <v>145</v>
      </c>
      <c r="M472" s="23">
        <v>0</v>
      </c>
      <c r="N472" s="23">
        <v>0</v>
      </c>
      <c r="O472" s="24" t="s">
        <v>2210</v>
      </c>
      <c r="P472" s="24">
        <v>4196.75</v>
      </c>
      <c r="Q472" s="24">
        <v>326.25</v>
      </c>
      <c r="R472" s="24">
        <v>494.75</v>
      </c>
      <c r="S472" s="24">
        <v>0</v>
      </c>
    </row>
    <row r="473" spans="1:19" x14ac:dyDescent="0.2">
      <c r="A473" s="108">
        <v>471</v>
      </c>
      <c r="B473" s="108" t="s">
        <v>2497</v>
      </c>
      <c r="C473" s="44">
        <v>287</v>
      </c>
      <c r="D473" s="108">
        <v>7385</v>
      </c>
      <c r="E473" s="108">
        <v>110</v>
      </c>
      <c r="F473" s="44">
        <v>100</v>
      </c>
      <c r="G473" s="49">
        <v>0</v>
      </c>
      <c r="H473" s="21" t="s">
        <v>196</v>
      </c>
      <c r="I473" s="21">
        <v>0</v>
      </c>
      <c r="J473" s="21">
        <v>0</v>
      </c>
      <c r="K473" s="3">
        <v>7385</v>
      </c>
      <c r="L473" s="18">
        <v>148.66068747318505</v>
      </c>
      <c r="M473" s="23">
        <v>0</v>
      </c>
      <c r="N473" s="23">
        <v>0</v>
      </c>
      <c r="O473" s="24" t="s">
        <v>2210</v>
      </c>
      <c r="P473" s="24">
        <v>8180.666666666667</v>
      </c>
      <c r="Q473" s="24">
        <v>270.33333333333297</v>
      </c>
      <c r="R473" s="24">
        <v>305.66666666666703</v>
      </c>
      <c r="S473" s="24">
        <v>0</v>
      </c>
    </row>
    <row r="474" spans="1:19" x14ac:dyDescent="0.2">
      <c r="A474" s="108">
        <v>472</v>
      </c>
      <c r="B474" s="108" t="s">
        <v>2498</v>
      </c>
      <c r="C474" s="44">
        <v>288</v>
      </c>
      <c r="D474" s="108">
        <v>7175</v>
      </c>
      <c r="E474" s="108">
        <v>75</v>
      </c>
      <c r="F474" s="44">
        <v>100</v>
      </c>
      <c r="G474" s="49">
        <v>0</v>
      </c>
      <c r="H474" s="21" t="s">
        <v>196</v>
      </c>
      <c r="I474" s="21">
        <v>0</v>
      </c>
      <c r="J474" s="21">
        <v>0</v>
      </c>
      <c r="K474" s="3">
        <v>7175</v>
      </c>
      <c r="L474" s="18">
        <v>125</v>
      </c>
      <c r="M474" s="23">
        <v>0</v>
      </c>
      <c r="N474" s="23">
        <v>0</v>
      </c>
      <c r="O474" s="24" t="s">
        <v>2210</v>
      </c>
      <c r="P474" s="24">
        <v>8030.75</v>
      </c>
      <c r="Q474" s="24">
        <v>272.25</v>
      </c>
      <c r="R474" s="24">
        <v>320.75</v>
      </c>
      <c r="S474" s="24">
        <v>0</v>
      </c>
    </row>
    <row r="475" spans="1:19" x14ac:dyDescent="0.2">
      <c r="A475" s="108">
        <v>473</v>
      </c>
      <c r="B475" s="108" t="s">
        <v>2499</v>
      </c>
      <c r="C475" s="44">
        <v>289</v>
      </c>
      <c r="D475" s="108">
        <v>7405</v>
      </c>
      <c r="E475" s="108">
        <v>95</v>
      </c>
      <c r="F475" s="44">
        <v>100</v>
      </c>
      <c r="G475" s="49">
        <v>0</v>
      </c>
      <c r="H475" s="21" t="s">
        <v>196</v>
      </c>
      <c r="I475" s="21">
        <v>0</v>
      </c>
      <c r="J475" s="21">
        <v>0</v>
      </c>
      <c r="K475" s="3">
        <v>7405</v>
      </c>
      <c r="L475" s="18">
        <v>137.93114224133723</v>
      </c>
      <c r="M475" s="23">
        <v>0</v>
      </c>
      <c r="N475" s="23">
        <v>0</v>
      </c>
      <c r="O475" s="24" t="s">
        <v>2210</v>
      </c>
      <c r="P475" s="24">
        <v>8159.75</v>
      </c>
      <c r="Q475" s="24">
        <v>285.25</v>
      </c>
      <c r="R475" s="24">
        <v>215.75</v>
      </c>
      <c r="S475" s="24">
        <v>0</v>
      </c>
    </row>
    <row r="476" spans="1:19" x14ac:dyDescent="0.2">
      <c r="A476" s="108">
        <v>474</v>
      </c>
      <c r="B476" s="108" t="s">
        <v>2500</v>
      </c>
      <c r="C476" s="44">
        <v>290</v>
      </c>
      <c r="D476" s="108">
        <v>7330</v>
      </c>
      <c r="E476" s="108">
        <v>70</v>
      </c>
      <c r="F476" s="44">
        <v>100</v>
      </c>
      <c r="G476" s="49">
        <v>-26.8</v>
      </c>
      <c r="H476" s="21" t="s">
        <v>196</v>
      </c>
      <c r="I476" s="21">
        <v>0</v>
      </c>
      <c r="J476" s="21">
        <v>0</v>
      </c>
      <c r="K476" s="3">
        <v>7330</v>
      </c>
      <c r="L476" s="18">
        <v>122.06555615733703</v>
      </c>
      <c r="M476" s="23">
        <v>0</v>
      </c>
      <c r="N476" s="23">
        <v>0</v>
      </c>
      <c r="O476" s="24" t="s">
        <v>2210</v>
      </c>
      <c r="P476" s="24">
        <v>8108</v>
      </c>
      <c r="Q476" s="24">
        <v>267</v>
      </c>
      <c r="R476" s="24">
        <v>169</v>
      </c>
      <c r="S476" s="24">
        <v>0</v>
      </c>
    </row>
    <row r="477" spans="1:19" x14ac:dyDescent="0.2">
      <c r="A477" s="108">
        <v>475</v>
      </c>
      <c r="B477" s="108" t="s">
        <v>2432</v>
      </c>
      <c r="C477" s="44">
        <v>291</v>
      </c>
      <c r="D477" s="108">
        <v>5010</v>
      </c>
      <c r="E477" s="108">
        <v>70</v>
      </c>
      <c r="F477" s="44">
        <v>100</v>
      </c>
      <c r="G477" s="49">
        <v>-28</v>
      </c>
      <c r="H477" s="21" t="s">
        <v>196</v>
      </c>
      <c r="I477" s="21">
        <v>0</v>
      </c>
      <c r="J477" s="21">
        <v>0</v>
      </c>
      <c r="K477" s="3">
        <v>5010</v>
      </c>
      <c r="L477" s="18">
        <v>122.06555615733703</v>
      </c>
      <c r="M477" s="23">
        <v>0</v>
      </c>
      <c r="N477" s="23">
        <v>0</v>
      </c>
      <c r="O477" s="24" t="s">
        <v>2210</v>
      </c>
      <c r="P477" s="24">
        <v>5724.833333333333</v>
      </c>
      <c r="Q477" s="24">
        <v>375.16666666666703</v>
      </c>
      <c r="R477" s="24">
        <v>247.833333333333</v>
      </c>
      <c r="S477" s="24">
        <v>0</v>
      </c>
    </row>
    <row r="478" spans="1:19" x14ac:dyDescent="0.2">
      <c r="A478" s="108">
        <v>476</v>
      </c>
      <c r="B478" s="108" t="s">
        <v>2433</v>
      </c>
      <c r="C478" s="44">
        <v>292</v>
      </c>
      <c r="D478" s="108">
        <v>2490</v>
      </c>
      <c r="E478" s="108">
        <v>80</v>
      </c>
      <c r="F478" s="44">
        <v>100</v>
      </c>
      <c r="G478" s="49">
        <v>-28.3</v>
      </c>
      <c r="H478" s="21" t="s">
        <v>196</v>
      </c>
      <c r="I478" s="21">
        <v>0</v>
      </c>
      <c r="J478" s="21">
        <v>0</v>
      </c>
      <c r="K478" s="3">
        <v>2490</v>
      </c>
      <c r="L478" s="18">
        <v>128.06248474865697</v>
      </c>
      <c r="M478" s="23">
        <v>0</v>
      </c>
      <c r="N478" s="23">
        <v>0</v>
      </c>
      <c r="O478" s="24" t="s">
        <v>2210</v>
      </c>
      <c r="P478" s="24">
        <v>2624.666666666667</v>
      </c>
      <c r="Q478" s="24">
        <v>225.33333333333351</v>
      </c>
      <c r="R478" s="24">
        <v>442.66666666666652</v>
      </c>
      <c r="S478" s="24">
        <v>0</v>
      </c>
    </row>
    <row r="479" spans="1:19" x14ac:dyDescent="0.2">
      <c r="A479" s="108">
        <v>477</v>
      </c>
      <c r="B479" s="108" t="s">
        <v>2434</v>
      </c>
      <c r="C479" s="44">
        <v>293</v>
      </c>
      <c r="D479" s="108">
        <v>3800</v>
      </c>
      <c r="E479" s="108">
        <v>60</v>
      </c>
      <c r="F479" s="44">
        <v>100</v>
      </c>
      <c r="G479" s="49">
        <v>-29.1</v>
      </c>
      <c r="H479" s="21" t="s">
        <v>196</v>
      </c>
      <c r="I479" s="21">
        <v>0</v>
      </c>
      <c r="J479" s="21">
        <v>0</v>
      </c>
      <c r="K479" s="3">
        <v>3800</v>
      </c>
      <c r="L479" s="18">
        <v>116.61903789690601</v>
      </c>
      <c r="M479" s="23">
        <v>0</v>
      </c>
      <c r="N479" s="23">
        <v>0</v>
      </c>
      <c r="O479" s="24" t="s">
        <v>2210</v>
      </c>
      <c r="P479" s="24">
        <v>4184</v>
      </c>
      <c r="Q479" s="24">
        <v>334</v>
      </c>
      <c r="R479" s="24">
        <v>332</v>
      </c>
      <c r="S479" s="24">
        <v>0</v>
      </c>
    </row>
    <row r="480" spans="1:19" x14ac:dyDescent="0.2">
      <c r="A480" s="108">
        <v>478</v>
      </c>
      <c r="B480" s="108" t="s">
        <v>2435</v>
      </c>
      <c r="C480" s="44">
        <v>294</v>
      </c>
      <c r="D480" s="108">
        <v>1530</v>
      </c>
      <c r="E480" s="108">
        <v>75</v>
      </c>
      <c r="F480" s="44">
        <v>100</v>
      </c>
      <c r="G480" s="49">
        <v>-29.6</v>
      </c>
      <c r="H480" s="21" t="s">
        <v>196</v>
      </c>
      <c r="I480" s="21">
        <v>0</v>
      </c>
      <c r="J480" s="21">
        <v>0</v>
      </c>
      <c r="K480" s="3">
        <v>1530</v>
      </c>
      <c r="L480" s="18">
        <v>125</v>
      </c>
      <c r="M480" s="23">
        <v>0</v>
      </c>
      <c r="N480" s="23">
        <v>0</v>
      </c>
      <c r="O480" s="24" t="s">
        <v>2210</v>
      </c>
      <c r="P480" s="24">
        <v>1446.333333333333</v>
      </c>
      <c r="Q480" s="24">
        <v>257.66666666666669</v>
      </c>
      <c r="R480" s="24">
        <v>268.33333333333331</v>
      </c>
      <c r="S480" s="24">
        <v>0</v>
      </c>
    </row>
    <row r="481" spans="1:19" x14ac:dyDescent="0.2">
      <c r="A481" s="108">
        <v>479</v>
      </c>
      <c r="B481" s="108" t="s">
        <v>2436</v>
      </c>
      <c r="C481" s="44">
        <v>295</v>
      </c>
      <c r="D481" s="108">
        <v>3020</v>
      </c>
      <c r="E481" s="108">
        <v>65</v>
      </c>
      <c r="F481" s="44">
        <v>100</v>
      </c>
      <c r="G481" s="49">
        <v>-28.8</v>
      </c>
      <c r="H481" s="21" t="s">
        <v>196</v>
      </c>
      <c r="I481" s="21">
        <v>0</v>
      </c>
      <c r="J481" s="21">
        <v>0</v>
      </c>
      <c r="K481" s="3">
        <v>3020</v>
      </c>
      <c r="L481" s="18">
        <v>119.26860441876563</v>
      </c>
      <c r="M481" s="23">
        <v>0</v>
      </c>
      <c r="N481" s="23">
        <v>0</v>
      </c>
      <c r="O481" s="24" t="s">
        <v>2210</v>
      </c>
      <c r="P481" s="24">
        <v>3180.5</v>
      </c>
      <c r="Q481" s="24">
        <v>271.5</v>
      </c>
      <c r="R481" s="24">
        <v>300.5</v>
      </c>
      <c r="S481" s="24">
        <v>0</v>
      </c>
    </row>
    <row r="482" spans="1:19" x14ac:dyDescent="0.2">
      <c r="A482" s="108">
        <v>480</v>
      </c>
      <c r="B482" s="108" t="s">
        <v>2437</v>
      </c>
      <c r="C482" s="44">
        <v>296</v>
      </c>
      <c r="D482" s="108">
        <v>3355</v>
      </c>
      <c r="E482" s="108">
        <v>70</v>
      </c>
      <c r="F482" s="44">
        <v>100</v>
      </c>
      <c r="G482" s="49">
        <v>-29.5</v>
      </c>
      <c r="H482" s="21" t="s">
        <v>196</v>
      </c>
      <c r="I482" s="21">
        <v>0</v>
      </c>
      <c r="J482" s="21">
        <v>0</v>
      </c>
      <c r="K482" s="3">
        <v>3355</v>
      </c>
      <c r="L482" s="18">
        <v>122.06555615733703</v>
      </c>
      <c r="M482" s="23">
        <v>0</v>
      </c>
      <c r="N482" s="23">
        <v>0</v>
      </c>
      <c r="O482" s="24" t="s">
        <v>2210</v>
      </c>
      <c r="P482" s="24">
        <v>3619.5</v>
      </c>
      <c r="Q482" s="24">
        <v>336.5</v>
      </c>
      <c r="R482" s="24">
        <v>345.5</v>
      </c>
      <c r="S482" s="24">
        <v>0</v>
      </c>
    </row>
    <row r="483" spans="1:19" x14ac:dyDescent="0.2">
      <c r="A483" s="108">
        <v>481</v>
      </c>
      <c r="B483" s="108" t="s">
        <v>2440</v>
      </c>
      <c r="C483" s="44">
        <v>297</v>
      </c>
      <c r="D483" s="108">
        <v>8495</v>
      </c>
      <c r="E483" s="108">
        <v>80</v>
      </c>
      <c r="F483" s="44">
        <v>100</v>
      </c>
      <c r="G483" s="49">
        <v>-26.9</v>
      </c>
      <c r="H483" s="21" t="s">
        <v>196</v>
      </c>
      <c r="I483" s="21">
        <v>0</v>
      </c>
      <c r="J483" s="21">
        <v>0</v>
      </c>
      <c r="K483" s="3">
        <v>8495</v>
      </c>
      <c r="L483" s="18">
        <v>128.06248474865697</v>
      </c>
      <c r="M483" s="23">
        <v>0</v>
      </c>
      <c r="N483" s="23">
        <v>0</v>
      </c>
      <c r="O483" s="24" t="s">
        <v>2210</v>
      </c>
      <c r="P483" s="24">
        <v>9408.25</v>
      </c>
      <c r="Q483" s="24">
        <v>479.75</v>
      </c>
      <c r="R483" s="24">
        <v>368.25</v>
      </c>
      <c r="S483" s="24">
        <v>0</v>
      </c>
    </row>
    <row r="484" spans="1:19" x14ac:dyDescent="0.2">
      <c r="A484" s="108">
        <v>482</v>
      </c>
      <c r="B484" s="108" t="s">
        <v>2441</v>
      </c>
      <c r="C484" s="44">
        <v>298</v>
      </c>
      <c r="D484" s="108">
        <v>8950</v>
      </c>
      <c r="E484" s="108">
        <v>75</v>
      </c>
      <c r="F484" s="44">
        <v>100</v>
      </c>
      <c r="G484" s="49">
        <v>-26</v>
      </c>
      <c r="H484" s="21" t="s">
        <v>196</v>
      </c>
      <c r="I484" s="21">
        <v>0</v>
      </c>
      <c r="J484" s="21">
        <v>0</v>
      </c>
      <c r="K484" s="3">
        <v>8950</v>
      </c>
      <c r="L484" s="18">
        <v>125</v>
      </c>
      <c r="M484" s="23">
        <v>0</v>
      </c>
      <c r="N484" s="23">
        <v>0</v>
      </c>
      <c r="O484" s="24" t="s">
        <v>2210</v>
      </c>
      <c r="P484" s="24">
        <v>10026.125</v>
      </c>
      <c r="Q484" s="24">
        <v>342.875</v>
      </c>
      <c r="R484" s="24">
        <v>466.125</v>
      </c>
      <c r="S484" s="24">
        <v>0</v>
      </c>
    </row>
    <row r="485" spans="1:19" x14ac:dyDescent="0.2">
      <c r="A485" s="108">
        <v>483</v>
      </c>
      <c r="B485" s="108" t="s">
        <v>2442</v>
      </c>
      <c r="C485" s="44">
        <v>299</v>
      </c>
      <c r="D485" s="108">
        <v>3845</v>
      </c>
      <c r="E485" s="108">
        <v>80</v>
      </c>
      <c r="F485" s="44">
        <v>100</v>
      </c>
      <c r="G485" s="49" t="s">
        <v>197</v>
      </c>
      <c r="H485" s="21" t="s">
        <v>3052</v>
      </c>
      <c r="I485" s="21">
        <v>0</v>
      </c>
      <c r="J485" s="21">
        <v>0</v>
      </c>
      <c r="K485" s="3">
        <v>3845</v>
      </c>
      <c r="L485" s="18">
        <v>128.06248474865697</v>
      </c>
      <c r="M485" s="23">
        <v>0</v>
      </c>
      <c r="N485" s="23">
        <v>0</v>
      </c>
      <c r="O485" s="24" t="s">
        <v>2210</v>
      </c>
      <c r="P485" s="24">
        <v>4319</v>
      </c>
      <c r="Q485" s="24">
        <v>463</v>
      </c>
      <c r="R485" s="24">
        <v>443</v>
      </c>
      <c r="S485" s="24">
        <v>0</v>
      </c>
    </row>
    <row r="486" spans="1:19" x14ac:dyDescent="0.2">
      <c r="A486" s="108">
        <v>484</v>
      </c>
      <c r="B486" s="108" t="s">
        <v>3002</v>
      </c>
      <c r="C486" s="44">
        <v>300</v>
      </c>
      <c r="D486" s="108">
        <v>5625</v>
      </c>
      <c r="E486" s="108">
        <v>75</v>
      </c>
      <c r="F486" s="44">
        <v>100</v>
      </c>
      <c r="G486" s="49" t="s">
        <v>197</v>
      </c>
      <c r="H486" s="21" t="s">
        <v>3052</v>
      </c>
      <c r="I486" s="21">
        <v>0</v>
      </c>
      <c r="J486" s="21">
        <v>0</v>
      </c>
      <c r="K486" s="3">
        <v>5625</v>
      </c>
      <c r="L486" s="18">
        <v>125</v>
      </c>
      <c r="M486" s="23">
        <v>0</v>
      </c>
      <c r="N486" s="23">
        <v>0</v>
      </c>
      <c r="O486" s="24" t="s">
        <v>2210</v>
      </c>
      <c r="P486" s="24">
        <v>6412.666666666667</v>
      </c>
      <c r="Q486" s="24">
        <v>319.33333333333297</v>
      </c>
      <c r="R486" s="24">
        <v>285.66666666666703</v>
      </c>
      <c r="S486" s="24">
        <v>0</v>
      </c>
    </row>
    <row r="487" spans="1:19" x14ac:dyDescent="0.2">
      <c r="A487" s="108">
        <v>485</v>
      </c>
      <c r="B487" s="108" t="s">
        <v>3003</v>
      </c>
      <c r="C487" s="44">
        <v>301</v>
      </c>
      <c r="D487" s="108">
        <v>5520</v>
      </c>
      <c r="E487" s="108">
        <v>100</v>
      </c>
      <c r="F487" s="44">
        <v>100</v>
      </c>
      <c r="G487" s="49" t="s">
        <v>197</v>
      </c>
      <c r="H487" s="21" t="s">
        <v>3052</v>
      </c>
      <c r="I487" s="21">
        <v>0</v>
      </c>
      <c r="J487" s="21">
        <v>0</v>
      </c>
      <c r="K487" s="3">
        <v>5520</v>
      </c>
      <c r="L487" s="18">
        <v>141.42135623730951</v>
      </c>
      <c r="M487" s="23">
        <v>0</v>
      </c>
      <c r="N487" s="23">
        <v>0</v>
      </c>
      <c r="O487" s="24" t="s">
        <v>2210</v>
      </c>
      <c r="P487" s="24">
        <v>6330.666666666667</v>
      </c>
      <c r="Q487" s="24">
        <v>299.33333333333297</v>
      </c>
      <c r="R487" s="24">
        <v>380.66666666666703</v>
      </c>
      <c r="S487" s="24">
        <v>0</v>
      </c>
    </row>
    <row r="488" spans="1:19" x14ac:dyDescent="0.2">
      <c r="A488" s="108">
        <v>486</v>
      </c>
      <c r="B488" s="108" t="s">
        <v>3071</v>
      </c>
      <c r="C488" s="44">
        <v>302</v>
      </c>
      <c r="D488" s="108">
        <v>9415</v>
      </c>
      <c r="E488" s="108">
        <v>105</v>
      </c>
      <c r="F488" s="44">
        <v>100</v>
      </c>
      <c r="G488" s="49" t="s">
        <v>197</v>
      </c>
      <c r="H488" s="21" t="s">
        <v>3052</v>
      </c>
      <c r="I488" s="21">
        <v>0</v>
      </c>
      <c r="J488" s="21">
        <v>0</v>
      </c>
      <c r="K488" s="3">
        <v>9415</v>
      </c>
      <c r="L488" s="18">
        <v>145</v>
      </c>
      <c r="M488" s="23">
        <v>0</v>
      </c>
      <c r="N488" s="23">
        <v>0</v>
      </c>
      <c r="O488" s="24" t="s">
        <v>2210</v>
      </c>
      <c r="P488" s="24">
        <v>10892</v>
      </c>
      <c r="Q488" s="24">
        <v>249</v>
      </c>
      <c r="R488" s="24">
        <v>616</v>
      </c>
      <c r="S488" s="24">
        <v>0</v>
      </c>
    </row>
    <row r="489" spans="1:19" x14ac:dyDescent="0.2">
      <c r="A489" s="108">
        <v>487</v>
      </c>
      <c r="B489" s="108" t="s">
        <v>3005</v>
      </c>
      <c r="C489" s="44">
        <v>303</v>
      </c>
      <c r="D489" s="108">
        <v>10660</v>
      </c>
      <c r="E489" s="108">
        <v>290</v>
      </c>
      <c r="F489" s="44">
        <v>100</v>
      </c>
      <c r="G489" s="49" t="s">
        <v>197</v>
      </c>
      <c r="H489" s="21" t="s">
        <v>3052</v>
      </c>
      <c r="I489" s="21">
        <v>0</v>
      </c>
      <c r="J489" s="21">
        <v>0</v>
      </c>
      <c r="K489" s="3">
        <v>10660</v>
      </c>
      <c r="L489" s="18">
        <v>306.75723300355935</v>
      </c>
      <c r="M489" s="23">
        <v>0</v>
      </c>
      <c r="N489" s="23">
        <v>0</v>
      </c>
      <c r="O489" s="24" t="s">
        <v>2210</v>
      </c>
      <c r="P489" s="24">
        <v>12325.75</v>
      </c>
      <c r="Q489" s="24">
        <v>842.25</v>
      </c>
      <c r="R489" s="24">
        <v>919.75</v>
      </c>
      <c r="S489" s="24">
        <v>0</v>
      </c>
    </row>
    <row r="490" spans="1:19" x14ac:dyDescent="0.2">
      <c r="A490" s="108">
        <v>488</v>
      </c>
      <c r="B490" s="108" t="s">
        <v>3006</v>
      </c>
      <c r="C490" s="44">
        <v>304</v>
      </c>
      <c r="D490" s="108">
        <v>9465</v>
      </c>
      <c r="E490" s="108">
        <v>100</v>
      </c>
      <c r="F490" s="44">
        <v>100</v>
      </c>
      <c r="G490" s="49" t="s">
        <v>197</v>
      </c>
      <c r="H490" s="21" t="s">
        <v>3052</v>
      </c>
      <c r="I490" s="21">
        <v>0</v>
      </c>
      <c r="J490" s="21">
        <v>0</v>
      </c>
      <c r="K490" s="3">
        <v>9465</v>
      </c>
      <c r="L490" s="18">
        <v>141.42135623730951</v>
      </c>
      <c r="M490" s="23">
        <v>0</v>
      </c>
      <c r="N490" s="23">
        <v>0</v>
      </c>
      <c r="O490" s="24" t="s">
        <v>2210</v>
      </c>
      <c r="P490" s="24">
        <v>10893.75</v>
      </c>
      <c r="Q490" s="24">
        <v>290.25</v>
      </c>
      <c r="R490" s="24">
        <v>586.75</v>
      </c>
      <c r="S490" s="24">
        <v>0</v>
      </c>
    </row>
    <row r="491" spans="1:19" x14ac:dyDescent="0.2">
      <c r="A491" s="108">
        <v>489</v>
      </c>
      <c r="B491" s="108" t="s">
        <v>3007</v>
      </c>
      <c r="C491" s="44">
        <v>305</v>
      </c>
      <c r="D491" s="108">
        <v>10105</v>
      </c>
      <c r="E491" s="108">
        <v>285</v>
      </c>
      <c r="F491" s="44">
        <v>100</v>
      </c>
      <c r="G491" s="49" t="s">
        <v>197</v>
      </c>
      <c r="H491" s="21" t="s">
        <v>3052</v>
      </c>
      <c r="I491" s="21">
        <v>0</v>
      </c>
      <c r="J491" s="21">
        <v>0</v>
      </c>
      <c r="K491" s="3">
        <v>10105</v>
      </c>
      <c r="L491" s="18">
        <v>302.03476621077914</v>
      </c>
      <c r="M491" s="23">
        <v>0</v>
      </c>
      <c r="N491" s="23">
        <v>0</v>
      </c>
      <c r="O491" s="24" t="s">
        <v>2210</v>
      </c>
      <c r="P491" s="24">
        <v>11787.75</v>
      </c>
      <c r="Q491" s="24">
        <v>899.25</v>
      </c>
      <c r="R491" s="24">
        <v>992.75</v>
      </c>
      <c r="S491" s="24">
        <v>0</v>
      </c>
    </row>
    <row r="492" spans="1:19" x14ac:dyDescent="0.2">
      <c r="A492" s="108">
        <v>490</v>
      </c>
      <c r="B492" s="108" t="s">
        <v>3008</v>
      </c>
      <c r="C492" s="44">
        <v>306</v>
      </c>
      <c r="D492" s="108">
        <v>11405</v>
      </c>
      <c r="E492" s="108">
        <v>100</v>
      </c>
      <c r="F492" s="44">
        <v>100</v>
      </c>
      <c r="G492" s="49" t="s">
        <v>197</v>
      </c>
      <c r="H492" s="21" t="s">
        <v>3052</v>
      </c>
      <c r="I492" s="21">
        <v>0</v>
      </c>
      <c r="J492" s="21">
        <v>0</v>
      </c>
      <c r="K492" s="3">
        <v>11405</v>
      </c>
      <c r="L492" s="18">
        <v>141.42135623730951</v>
      </c>
      <c r="M492" s="23">
        <v>0</v>
      </c>
      <c r="N492" s="23">
        <v>0</v>
      </c>
      <c r="O492" s="24" t="s">
        <v>2210</v>
      </c>
      <c r="P492" s="24">
        <v>13260.5</v>
      </c>
      <c r="Q492" s="24">
        <v>324.5</v>
      </c>
      <c r="R492" s="24">
        <v>182.5</v>
      </c>
      <c r="S492" s="24">
        <v>0</v>
      </c>
    </row>
    <row r="493" spans="1:19" x14ac:dyDescent="0.2">
      <c r="A493" s="108">
        <v>491</v>
      </c>
      <c r="B493" s="108" t="s">
        <v>3009</v>
      </c>
      <c r="C493" s="44">
        <v>307</v>
      </c>
      <c r="D493" s="108">
        <v>11295</v>
      </c>
      <c r="E493" s="108">
        <v>110</v>
      </c>
      <c r="F493" s="44">
        <v>100</v>
      </c>
      <c r="G493" s="49" t="s">
        <v>197</v>
      </c>
      <c r="H493" s="21" t="s">
        <v>3052</v>
      </c>
      <c r="I493" s="21">
        <v>0</v>
      </c>
      <c r="J493" s="21">
        <v>0</v>
      </c>
      <c r="K493" s="3">
        <v>11295</v>
      </c>
      <c r="L493" s="18">
        <v>148.66068747318505</v>
      </c>
      <c r="M493" s="23">
        <v>0</v>
      </c>
      <c r="N493" s="23">
        <v>0</v>
      </c>
      <c r="O493" s="24" t="s">
        <v>2210</v>
      </c>
      <c r="P493" s="24">
        <v>13229.5</v>
      </c>
      <c r="Q493" s="24">
        <v>239.5</v>
      </c>
      <c r="R493" s="24">
        <v>379.5</v>
      </c>
      <c r="S493" s="24">
        <v>1</v>
      </c>
    </row>
    <row r="494" spans="1:19" x14ac:dyDescent="0.2">
      <c r="A494" s="108">
        <v>492</v>
      </c>
      <c r="B494" s="108" t="s">
        <v>3010</v>
      </c>
      <c r="C494" s="44">
        <v>308</v>
      </c>
      <c r="D494" s="108">
        <v>11600</v>
      </c>
      <c r="E494" s="108">
        <v>85</v>
      </c>
      <c r="F494" s="44">
        <v>100</v>
      </c>
      <c r="G494" s="49" t="s">
        <v>197</v>
      </c>
      <c r="H494" s="21" t="s">
        <v>3052</v>
      </c>
      <c r="I494" s="21">
        <v>0</v>
      </c>
      <c r="J494" s="21">
        <v>0</v>
      </c>
      <c r="K494" s="3">
        <v>11600</v>
      </c>
      <c r="L494" s="18">
        <v>131.24404748406687</v>
      </c>
      <c r="M494" s="23">
        <v>0</v>
      </c>
      <c r="N494" s="23">
        <v>0</v>
      </c>
      <c r="O494" s="24" t="s">
        <v>2210</v>
      </c>
      <c r="P494" s="24">
        <v>13463.16666666667</v>
      </c>
      <c r="Q494" s="24">
        <v>290.83333333333388</v>
      </c>
      <c r="R494" s="24">
        <v>275.16666666666612</v>
      </c>
      <c r="S494" s="24">
        <v>0</v>
      </c>
    </row>
    <row r="495" spans="1:19" x14ac:dyDescent="0.2">
      <c r="A495" s="108">
        <v>493</v>
      </c>
      <c r="B495" s="108" t="s">
        <v>2277</v>
      </c>
      <c r="C495" s="44">
        <v>309</v>
      </c>
      <c r="D495" s="108">
        <v>4715</v>
      </c>
      <c r="E495" s="108">
        <v>100</v>
      </c>
      <c r="F495" s="44">
        <v>0</v>
      </c>
      <c r="G495" s="49" t="s">
        <v>2300</v>
      </c>
      <c r="H495" s="21" t="s">
        <v>196</v>
      </c>
      <c r="I495" s="21">
        <v>0</v>
      </c>
      <c r="J495" s="21">
        <v>0</v>
      </c>
      <c r="K495" s="3">
        <v>4715</v>
      </c>
      <c r="L495" s="18">
        <v>100</v>
      </c>
      <c r="M495" s="23">
        <v>0</v>
      </c>
      <c r="N495" s="23">
        <v>0</v>
      </c>
      <c r="O495" s="24" t="s">
        <v>2210</v>
      </c>
      <c r="P495" s="24">
        <v>5459.5</v>
      </c>
      <c r="Q495" s="24">
        <v>194.5</v>
      </c>
      <c r="R495" s="24">
        <v>404.5</v>
      </c>
      <c r="S495" s="24">
        <v>0</v>
      </c>
    </row>
    <row r="496" spans="1:19" x14ac:dyDescent="0.2">
      <c r="A496" s="108">
        <v>494</v>
      </c>
      <c r="B496" s="108" t="s">
        <v>2278</v>
      </c>
      <c r="C496" s="44">
        <v>310</v>
      </c>
      <c r="D496" s="108">
        <v>6395</v>
      </c>
      <c r="E496" s="108">
        <v>185</v>
      </c>
      <c r="F496" s="44">
        <v>0</v>
      </c>
      <c r="G496" s="49">
        <v>-25.9</v>
      </c>
      <c r="H496" s="21" t="s">
        <v>196</v>
      </c>
      <c r="I496" s="21">
        <v>0</v>
      </c>
      <c r="J496" s="21">
        <v>0</v>
      </c>
      <c r="K496" s="3">
        <v>6395</v>
      </c>
      <c r="L496" s="18">
        <v>185</v>
      </c>
      <c r="M496" s="23">
        <v>-238</v>
      </c>
      <c r="N496" s="23">
        <v>55</v>
      </c>
      <c r="O496" s="24" t="s">
        <v>2210</v>
      </c>
      <c r="P496" s="24">
        <v>6402.5</v>
      </c>
      <c r="Q496" s="24">
        <v>438.5</v>
      </c>
      <c r="R496" s="24">
        <v>459.5</v>
      </c>
      <c r="S496" s="24">
        <v>0</v>
      </c>
    </row>
    <row r="497" spans="1:19" x14ac:dyDescent="0.2">
      <c r="A497" s="108">
        <v>495</v>
      </c>
      <c r="B497" s="108" t="s">
        <v>2279</v>
      </c>
      <c r="C497" s="44">
        <v>311</v>
      </c>
      <c r="D497" s="108">
        <v>7940</v>
      </c>
      <c r="E497" s="108">
        <v>75</v>
      </c>
      <c r="F497" s="44">
        <v>0</v>
      </c>
      <c r="G497" s="49" t="s">
        <v>2301</v>
      </c>
      <c r="H497" s="21" t="s">
        <v>196</v>
      </c>
      <c r="I497" s="21">
        <v>0</v>
      </c>
      <c r="J497" s="21">
        <v>0</v>
      </c>
      <c r="K497" s="3">
        <v>7940</v>
      </c>
      <c r="L497" s="18">
        <v>75</v>
      </c>
      <c r="M497" s="23">
        <v>0</v>
      </c>
      <c r="N497" s="23">
        <v>0</v>
      </c>
      <c r="O497" s="24" t="s">
        <v>2210</v>
      </c>
      <c r="P497" s="24">
        <v>8837.6666666666661</v>
      </c>
      <c r="Q497" s="24">
        <v>157.33333333333391</v>
      </c>
      <c r="R497" s="24">
        <v>238.66666666666609</v>
      </c>
      <c r="S497" s="24">
        <v>0</v>
      </c>
    </row>
    <row r="498" spans="1:19" x14ac:dyDescent="0.2">
      <c r="A498" s="108">
        <v>496</v>
      </c>
      <c r="B498" s="108" t="s">
        <v>2280</v>
      </c>
      <c r="C498" s="44">
        <v>312</v>
      </c>
      <c r="D498" s="108">
        <v>5255</v>
      </c>
      <c r="E498" s="108">
        <v>130</v>
      </c>
      <c r="F498" s="44">
        <v>0</v>
      </c>
      <c r="G498" s="49" t="s">
        <v>2301</v>
      </c>
      <c r="H498" s="21" t="s">
        <v>196</v>
      </c>
      <c r="I498" s="21">
        <v>0</v>
      </c>
      <c r="J498" s="21">
        <v>0</v>
      </c>
      <c r="K498" s="3">
        <v>5255</v>
      </c>
      <c r="L498" s="18">
        <v>130</v>
      </c>
      <c r="M498" s="23">
        <v>-238</v>
      </c>
      <c r="N498" s="23">
        <v>55</v>
      </c>
      <c r="O498" s="24" t="s">
        <v>2210</v>
      </c>
      <c r="P498" s="24">
        <v>5152</v>
      </c>
      <c r="Q498" s="24">
        <v>355</v>
      </c>
      <c r="R498" s="24">
        <v>363</v>
      </c>
      <c r="S498" s="24" t="e">
        <v>#REF!</v>
      </c>
    </row>
    <row r="499" spans="1:19" x14ac:dyDescent="0.2">
      <c r="A499" s="108">
        <v>497</v>
      </c>
      <c r="B499" s="108" t="s">
        <v>2281</v>
      </c>
      <c r="C499" s="44">
        <v>313</v>
      </c>
      <c r="D499" s="108">
        <v>9040</v>
      </c>
      <c r="E499" s="108">
        <v>390</v>
      </c>
      <c r="F499" s="44">
        <v>0</v>
      </c>
      <c r="G499" s="49" t="s">
        <v>2302</v>
      </c>
      <c r="H499" s="21" t="s">
        <v>196</v>
      </c>
      <c r="I499" s="21">
        <v>0</v>
      </c>
      <c r="J499" s="21">
        <v>0</v>
      </c>
      <c r="K499" s="3">
        <v>9040</v>
      </c>
      <c r="L499" s="18">
        <v>390</v>
      </c>
      <c r="M499" s="23">
        <v>-238</v>
      </c>
      <c r="N499" s="23">
        <v>55</v>
      </c>
      <c r="O499" s="24" t="s">
        <v>2210</v>
      </c>
      <c r="P499" s="24">
        <v>9278</v>
      </c>
      <c r="Q499" s="24">
        <v>1009</v>
      </c>
      <c r="R499" s="24">
        <v>972</v>
      </c>
      <c r="S499" s="24">
        <v>0</v>
      </c>
    </row>
    <row r="500" spans="1:19" x14ac:dyDescent="0.2">
      <c r="A500" s="108">
        <v>498</v>
      </c>
      <c r="B500" s="108" t="s">
        <v>2282</v>
      </c>
      <c r="C500" s="44">
        <v>314</v>
      </c>
      <c r="D500" s="108">
        <v>6515</v>
      </c>
      <c r="E500" s="108">
        <v>85</v>
      </c>
      <c r="F500" s="44">
        <v>0</v>
      </c>
      <c r="G500" s="49" t="s">
        <v>2302</v>
      </c>
      <c r="H500" s="21" t="s">
        <v>196</v>
      </c>
      <c r="I500" s="21">
        <v>0</v>
      </c>
      <c r="J500" s="21">
        <v>0</v>
      </c>
      <c r="K500" s="3">
        <v>6515</v>
      </c>
      <c r="L500" s="18">
        <v>85</v>
      </c>
      <c r="M500" s="23">
        <v>-238</v>
      </c>
      <c r="N500" s="23">
        <v>55</v>
      </c>
      <c r="O500" s="24" t="s">
        <v>2210</v>
      </c>
      <c r="P500" s="24">
        <v>6520.5</v>
      </c>
      <c r="Q500" s="24">
        <v>263.5</v>
      </c>
      <c r="R500" s="24">
        <v>250.5</v>
      </c>
      <c r="S500" s="24" t="e">
        <v>#REF!</v>
      </c>
    </row>
    <row r="501" spans="1:19" x14ac:dyDescent="0.2">
      <c r="A501" s="108">
        <v>499</v>
      </c>
      <c r="B501" s="108" t="s">
        <v>2283</v>
      </c>
      <c r="C501" s="44">
        <v>315</v>
      </c>
      <c r="D501" s="108">
        <v>5740</v>
      </c>
      <c r="E501" s="108">
        <v>85</v>
      </c>
      <c r="F501" s="44">
        <v>0</v>
      </c>
      <c r="G501" s="49" t="s">
        <v>2303</v>
      </c>
      <c r="H501" s="21" t="s">
        <v>196</v>
      </c>
      <c r="I501" s="21">
        <v>0</v>
      </c>
      <c r="J501" s="21">
        <v>0</v>
      </c>
      <c r="K501" s="3">
        <v>5740</v>
      </c>
      <c r="L501" s="18">
        <v>85</v>
      </c>
      <c r="M501" s="23">
        <v>-238</v>
      </c>
      <c r="N501" s="23">
        <v>55</v>
      </c>
      <c r="O501" s="24" t="s">
        <v>2210</v>
      </c>
      <c r="P501" s="24">
        <v>5674</v>
      </c>
      <c r="Q501" s="24">
        <v>266</v>
      </c>
      <c r="R501" s="24">
        <v>237</v>
      </c>
      <c r="S501" s="24">
        <v>0</v>
      </c>
    </row>
    <row r="502" spans="1:19" x14ac:dyDescent="0.2">
      <c r="A502" s="108">
        <v>500</v>
      </c>
      <c r="B502" s="108" t="s">
        <v>2284</v>
      </c>
      <c r="C502" s="44">
        <v>316</v>
      </c>
      <c r="D502" s="108">
        <v>6225</v>
      </c>
      <c r="E502" s="108">
        <v>85</v>
      </c>
      <c r="F502" s="44">
        <v>0</v>
      </c>
      <c r="G502" s="49" t="s">
        <v>2304</v>
      </c>
      <c r="H502" s="21" t="s">
        <v>196</v>
      </c>
      <c r="I502" s="21">
        <v>0</v>
      </c>
      <c r="J502" s="21">
        <v>0</v>
      </c>
      <c r="K502" s="3">
        <v>6225</v>
      </c>
      <c r="L502" s="18">
        <v>85</v>
      </c>
      <c r="M502" s="23">
        <v>-238</v>
      </c>
      <c r="N502" s="23">
        <v>55</v>
      </c>
      <c r="O502" s="24" t="s">
        <v>2210</v>
      </c>
      <c r="P502" s="24">
        <v>6210.5</v>
      </c>
      <c r="Q502" s="24">
        <v>243.5</v>
      </c>
      <c r="R502" s="24">
        <v>273.5</v>
      </c>
      <c r="S502" s="24">
        <v>0</v>
      </c>
    </row>
    <row r="503" spans="1:19" x14ac:dyDescent="0.2">
      <c r="A503" s="108">
        <v>501</v>
      </c>
      <c r="B503" s="108" t="s">
        <v>2285</v>
      </c>
      <c r="C503" s="44">
        <v>317</v>
      </c>
      <c r="D503" s="108">
        <v>6855</v>
      </c>
      <c r="E503" s="108">
        <v>90</v>
      </c>
      <c r="F503" s="44">
        <v>0</v>
      </c>
      <c r="G503" s="49" t="s">
        <v>2305</v>
      </c>
      <c r="H503" s="21" t="s">
        <v>196</v>
      </c>
      <c r="I503" s="21">
        <v>0</v>
      </c>
      <c r="J503" s="21">
        <v>0</v>
      </c>
      <c r="K503" s="3">
        <v>6855</v>
      </c>
      <c r="L503" s="18">
        <v>90</v>
      </c>
      <c r="M503" s="23">
        <v>-238</v>
      </c>
      <c r="N503" s="23">
        <v>55</v>
      </c>
      <c r="O503" s="24" t="s">
        <v>2210</v>
      </c>
      <c r="P503" s="24">
        <v>6897.5</v>
      </c>
      <c r="Q503" s="24">
        <v>283.5</v>
      </c>
      <c r="R503" s="24">
        <v>273.5</v>
      </c>
      <c r="S503" s="24">
        <v>0</v>
      </c>
    </row>
    <row r="504" spans="1:19" x14ac:dyDescent="0.2">
      <c r="A504" s="108">
        <v>502</v>
      </c>
      <c r="B504" s="108" t="s">
        <v>2286</v>
      </c>
      <c r="C504" s="44">
        <v>318</v>
      </c>
      <c r="D504" s="108">
        <v>6210</v>
      </c>
      <c r="E504" s="108">
        <v>85</v>
      </c>
      <c r="F504" s="44">
        <v>0</v>
      </c>
      <c r="G504" s="49">
        <v>-1.4</v>
      </c>
      <c r="H504" s="21" t="s">
        <v>196</v>
      </c>
      <c r="I504" s="21">
        <v>0</v>
      </c>
      <c r="J504" s="21">
        <v>0</v>
      </c>
      <c r="K504" s="3">
        <v>6210</v>
      </c>
      <c r="L504" s="18">
        <v>85</v>
      </c>
      <c r="M504" s="23">
        <v>-238</v>
      </c>
      <c r="N504" s="23">
        <v>55</v>
      </c>
      <c r="O504" s="24" t="s">
        <v>2210</v>
      </c>
      <c r="P504" s="24">
        <v>6198.5</v>
      </c>
      <c r="Q504" s="24">
        <v>238.5</v>
      </c>
      <c r="R504" s="24">
        <v>272.5</v>
      </c>
      <c r="S504" s="24">
        <v>0</v>
      </c>
    </row>
    <row r="505" spans="1:19" x14ac:dyDescent="0.2">
      <c r="A505" s="108">
        <v>503</v>
      </c>
      <c r="B505" s="108" t="s">
        <v>2287</v>
      </c>
      <c r="C505" s="44">
        <v>319</v>
      </c>
      <c r="D505" s="108">
        <v>4760</v>
      </c>
      <c r="E505" s="108">
        <v>75</v>
      </c>
      <c r="F505" s="44">
        <v>0</v>
      </c>
      <c r="G505" s="49">
        <v>-1.1000000000000001</v>
      </c>
      <c r="H505" s="21" t="s">
        <v>196</v>
      </c>
      <c r="I505" s="21">
        <v>0</v>
      </c>
      <c r="J505" s="21">
        <v>0</v>
      </c>
      <c r="K505" s="3">
        <v>4760</v>
      </c>
      <c r="L505" s="18">
        <v>75</v>
      </c>
      <c r="M505" s="23">
        <v>-238</v>
      </c>
      <c r="N505" s="23">
        <v>55</v>
      </c>
      <c r="O505" s="24" t="s">
        <v>2210</v>
      </c>
      <c r="P505" s="24">
        <v>4514</v>
      </c>
      <c r="Q505" s="24">
        <v>293</v>
      </c>
      <c r="R505" s="24">
        <v>267</v>
      </c>
      <c r="S505" s="24">
        <v>0</v>
      </c>
    </row>
    <row r="506" spans="1:19" x14ac:dyDescent="0.2">
      <c r="A506" s="108">
        <v>504</v>
      </c>
      <c r="B506" s="108" t="s">
        <v>2288</v>
      </c>
      <c r="C506" s="44">
        <v>320</v>
      </c>
      <c r="D506" s="108">
        <v>1175</v>
      </c>
      <c r="E506" s="108">
        <v>80</v>
      </c>
      <c r="F506" s="44">
        <v>0</v>
      </c>
      <c r="G506" s="49">
        <v>-27</v>
      </c>
      <c r="H506" s="21" t="s">
        <v>196</v>
      </c>
      <c r="I506" s="21">
        <v>0</v>
      </c>
      <c r="J506" s="21">
        <v>0</v>
      </c>
      <c r="K506" s="3">
        <v>1175</v>
      </c>
      <c r="L506" s="18">
        <v>80</v>
      </c>
      <c r="M506" s="23">
        <v>-238</v>
      </c>
      <c r="N506" s="23">
        <v>55</v>
      </c>
      <c r="O506" s="24" t="s">
        <v>2210</v>
      </c>
      <c r="P506" s="24">
        <v>389</v>
      </c>
      <c r="Q506" s="24">
        <v>202</v>
      </c>
      <c r="R506" s="24">
        <v>245</v>
      </c>
      <c r="S506" s="24">
        <v>0</v>
      </c>
    </row>
    <row r="507" spans="1:19" x14ac:dyDescent="0.2">
      <c r="A507" s="108">
        <v>505</v>
      </c>
      <c r="B507" s="108" t="s">
        <v>3072</v>
      </c>
      <c r="C507" s="44">
        <v>321</v>
      </c>
      <c r="D507" s="108">
        <v>3125</v>
      </c>
      <c r="E507" s="108">
        <v>70</v>
      </c>
      <c r="F507" s="44">
        <v>100</v>
      </c>
      <c r="G507" s="49">
        <v>0</v>
      </c>
      <c r="H507" s="21" t="s">
        <v>196</v>
      </c>
      <c r="I507" s="21">
        <v>0</v>
      </c>
      <c r="J507" s="21">
        <v>0</v>
      </c>
      <c r="K507" s="3">
        <v>3125</v>
      </c>
      <c r="L507" s="18">
        <v>122.06555615733703</v>
      </c>
      <c r="M507" s="23">
        <v>0</v>
      </c>
      <c r="N507" s="23">
        <v>0</v>
      </c>
      <c r="O507" s="24" t="s">
        <v>2210</v>
      </c>
      <c r="P507" s="24">
        <v>3377.5</v>
      </c>
      <c r="Q507" s="24">
        <v>240.5</v>
      </c>
      <c r="R507" s="24">
        <v>411.5</v>
      </c>
      <c r="S507" s="24">
        <v>0</v>
      </c>
    </row>
    <row r="508" spans="1:19" x14ac:dyDescent="0.2">
      <c r="A508" s="108">
        <v>506</v>
      </c>
      <c r="B508" s="108" t="s">
        <v>3073</v>
      </c>
      <c r="C508" s="44">
        <v>322</v>
      </c>
      <c r="D508" s="108">
        <v>7815</v>
      </c>
      <c r="E508" s="108">
        <v>95</v>
      </c>
      <c r="F508" s="44">
        <v>100</v>
      </c>
      <c r="G508" s="49">
        <v>0</v>
      </c>
      <c r="H508" s="21" t="s">
        <v>196</v>
      </c>
      <c r="I508" s="21">
        <v>0</v>
      </c>
      <c r="J508" s="21">
        <v>0</v>
      </c>
      <c r="K508" s="3">
        <v>7815</v>
      </c>
      <c r="L508" s="18">
        <v>137.93114224133723</v>
      </c>
      <c r="M508" s="23">
        <v>0</v>
      </c>
      <c r="N508" s="23">
        <v>0</v>
      </c>
      <c r="O508" s="24" t="s">
        <v>2210</v>
      </c>
      <c r="P508" s="24">
        <v>8585</v>
      </c>
      <c r="Q508" s="24">
        <v>413</v>
      </c>
      <c r="R508" s="24">
        <v>203</v>
      </c>
      <c r="S508" s="24">
        <v>0</v>
      </c>
    </row>
    <row r="509" spans="1:19" x14ac:dyDescent="0.2">
      <c r="A509" s="108">
        <v>507</v>
      </c>
      <c r="B509" s="108" t="s">
        <v>3074</v>
      </c>
      <c r="C509" s="44">
        <v>323</v>
      </c>
      <c r="D509" s="108">
        <v>9055</v>
      </c>
      <c r="E509" s="108">
        <v>100</v>
      </c>
      <c r="F509" s="44">
        <v>100</v>
      </c>
      <c r="G509" s="49">
        <v>0</v>
      </c>
      <c r="H509" s="21" t="s">
        <v>196</v>
      </c>
      <c r="I509" s="21">
        <v>0</v>
      </c>
      <c r="J509" s="21">
        <v>0</v>
      </c>
      <c r="K509" s="3">
        <v>9055</v>
      </c>
      <c r="L509" s="18">
        <v>141.42135623730951</v>
      </c>
      <c r="M509" s="23">
        <v>0</v>
      </c>
      <c r="N509" s="23">
        <v>0</v>
      </c>
      <c r="O509" s="24" t="s">
        <v>2210</v>
      </c>
      <c r="P509" s="24">
        <v>10158.66666666667</v>
      </c>
      <c r="Q509" s="24">
        <v>409.33333333333388</v>
      </c>
      <c r="R509" s="24">
        <v>430.66666666666612</v>
      </c>
      <c r="S509" s="24">
        <v>0</v>
      </c>
    </row>
    <row r="510" spans="1:19" x14ac:dyDescent="0.2">
      <c r="A510" s="108">
        <v>508</v>
      </c>
      <c r="B510" s="108" t="s">
        <v>2495</v>
      </c>
      <c r="C510" s="44">
        <v>324</v>
      </c>
      <c r="D510" s="108">
        <v>7060</v>
      </c>
      <c r="E510" s="108">
        <v>110</v>
      </c>
      <c r="F510" s="44">
        <v>100</v>
      </c>
      <c r="G510" s="49">
        <v>0</v>
      </c>
      <c r="H510" s="21" t="s">
        <v>196</v>
      </c>
      <c r="I510" s="21">
        <v>0</v>
      </c>
      <c r="J510" s="21">
        <v>0</v>
      </c>
      <c r="K510" s="3">
        <v>7060</v>
      </c>
      <c r="L510" s="18">
        <v>148.66068747318505</v>
      </c>
      <c r="M510" s="23">
        <v>0</v>
      </c>
      <c r="N510" s="23">
        <v>0</v>
      </c>
      <c r="O510" s="24" t="s">
        <v>2210</v>
      </c>
      <c r="P510" s="24">
        <v>7879.5</v>
      </c>
      <c r="Q510" s="24">
        <v>293.5</v>
      </c>
      <c r="R510" s="24">
        <v>261.5</v>
      </c>
      <c r="S510" s="24">
        <v>0</v>
      </c>
    </row>
    <row r="511" spans="1:19" x14ac:dyDescent="0.2">
      <c r="A511" s="108">
        <v>509</v>
      </c>
      <c r="B511" s="108" t="s">
        <v>2496</v>
      </c>
      <c r="C511" s="44">
        <v>325</v>
      </c>
      <c r="D511" s="108">
        <v>3760</v>
      </c>
      <c r="E511" s="108">
        <v>105</v>
      </c>
      <c r="F511" s="44">
        <v>100</v>
      </c>
      <c r="G511" s="49">
        <v>0</v>
      </c>
      <c r="H511" s="21" t="s">
        <v>196</v>
      </c>
      <c r="I511" s="21">
        <v>0</v>
      </c>
      <c r="J511" s="21">
        <v>0</v>
      </c>
      <c r="K511" s="3">
        <v>3760</v>
      </c>
      <c r="L511" s="18">
        <v>145</v>
      </c>
      <c r="M511" s="23">
        <v>0</v>
      </c>
      <c r="N511" s="23">
        <v>0</v>
      </c>
      <c r="O511" s="24" t="s">
        <v>2210</v>
      </c>
      <c r="P511" s="24">
        <v>4196.75</v>
      </c>
      <c r="Q511" s="24">
        <v>326.25</v>
      </c>
      <c r="R511" s="24">
        <v>494.75</v>
      </c>
      <c r="S511" s="24">
        <v>0</v>
      </c>
    </row>
    <row r="512" spans="1:19" x14ac:dyDescent="0.2">
      <c r="A512" s="108">
        <v>510</v>
      </c>
      <c r="B512" s="108" t="s">
        <v>2836</v>
      </c>
      <c r="C512" s="44">
        <v>326</v>
      </c>
      <c r="D512" s="108">
        <v>3960</v>
      </c>
      <c r="E512" s="108">
        <v>120</v>
      </c>
      <c r="F512" s="44">
        <v>100</v>
      </c>
      <c r="G512" s="49">
        <v>0</v>
      </c>
      <c r="H512" s="21" t="s">
        <v>196</v>
      </c>
      <c r="I512" s="21">
        <v>0</v>
      </c>
      <c r="J512" s="21">
        <v>0</v>
      </c>
      <c r="K512" s="3">
        <v>3960</v>
      </c>
      <c r="L512" s="18">
        <v>156.20499351813308</v>
      </c>
      <c r="M512" s="23">
        <v>0</v>
      </c>
      <c r="N512" s="23">
        <v>0</v>
      </c>
      <c r="O512" s="24" t="s">
        <v>2210</v>
      </c>
      <c r="P512" s="24">
        <v>4473.75</v>
      </c>
      <c r="Q512" s="24">
        <v>361.25</v>
      </c>
      <c r="R512" s="24">
        <v>487.75</v>
      </c>
      <c r="S512" s="24">
        <v>0</v>
      </c>
    </row>
    <row r="513" spans="1:19" x14ac:dyDescent="0.2">
      <c r="A513" s="108">
        <v>511</v>
      </c>
      <c r="B513" s="108" t="s">
        <v>3075</v>
      </c>
      <c r="C513" s="44">
        <v>327</v>
      </c>
      <c r="D513" s="108">
        <v>5310</v>
      </c>
      <c r="E513" s="108">
        <v>125</v>
      </c>
      <c r="F513" s="44">
        <v>100</v>
      </c>
      <c r="G513" s="49">
        <v>0</v>
      </c>
      <c r="H513" s="21" t="s">
        <v>196</v>
      </c>
      <c r="I513" s="21">
        <v>0</v>
      </c>
      <c r="J513" s="21">
        <v>0</v>
      </c>
      <c r="K513" s="3">
        <v>5310</v>
      </c>
      <c r="L513" s="18">
        <v>160.07810593582121</v>
      </c>
      <c r="M513" s="23">
        <v>0</v>
      </c>
      <c r="N513" s="23">
        <v>0</v>
      </c>
      <c r="O513" s="24" t="s">
        <v>2210</v>
      </c>
      <c r="P513" s="24">
        <v>6102.166666666667</v>
      </c>
      <c r="Q513" s="24">
        <v>300.83333333333297</v>
      </c>
      <c r="R513" s="24">
        <v>437.16666666666703</v>
      </c>
      <c r="S513" s="24">
        <v>0</v>
      </c>
    </row>
    <row r="514" spans="1:19" x14ac:dyDescent="0.2">
      <c r="A514" s="108">
        <v>512</v>
      </c>
      <c r="B514" s="108" t="s">
        <v>3076</v>
      </c>
      <c r="C514" s="44">
        <v>328</v>
      </c>
      <c r="D514" s="108">
        <v>7095</v>
      </c>
      <c r="E514" s="108">
        <v>130</v>
      </c>
      <c r="F514" s="44">
        <v>100</v>
      </c>
      <c r="G514" s="49">
        <v>0</v>
      </c>
      <c r="H514" s="21" t="s">
        <v>196</v>
      </c>
      <c r="I514" s="21">
        <v>0</v>
      </c>
      <c r="J514" s="21">
        <v>0</v>
      </c>
      <c r="K514" s="3">
        <v>7095</v>
      </c>
      <c r="L514" s="18">
        <v>164.01219466856725</v>
      </c>
      <c r="M514" s="23">
        <v>0</v>
      </c>
      <c r="N514" s="23">
        <v>0</v>
      </c>
      <c r="O514" s="24" t="s">
        <v>2210</v>
      </c>
      <c r="P514" s="24">
        <v>7862.5</v>
      </c>
      <c r="Q514" s="24">
        <v>426.5</v>
      </c>
      <c r="R514" s="24">
        <v>257.5</v>
      </c>
      <c r="S514" s="24">
        <v>0</v>
      </c>
    </row>
    <row r="515" spans="1:19" x14ac:dyDescent="0.2">
      <c r="A515" s="108">
        <v>513</v>
      </c>
      <c r="B515" s="108" t="s">
        <v>2497</v>
      </c>
      <c r="C515" s="44">
        <v>329</v>
      </c>
      <c r="D515" s="108">
        <v>7385</v>
      </c>
      <c r="E515" s="108">
        <v>110</v>
      </c>
      <c r="F515" s="44">
        <v>100</v>
      </c>
      <c r="G515" s="49">
        <v>0</v>
      </c>
      <c r="H515" s="21" t="s">
        <v>196</v>
      </c>
      <c r="I515" s="21">
        <v>0</v>
      </c>
      <c r="J515" s="21">
        <v>0</v>
      </c>
      <c r="K515" s="3">
        <v>7385</v>
      </c>
      <c r="L515" s="18">
        <v>148.66068747318505</v>
      </c>
      <c r="M515" s="23">
        <v>0</v>
      </c>
      <c r="N515" s="23">
        <v>0</v>
      </c>
      <c r="O515" s="24" t="s">
        <v>2210</v>
      </c>
      <c r="P515" s="24">
        <v>8180.666666666667</v>
      </c>
      <c r="Q515" s="24">
        <v>270.33333333333297</v>
      </c>
      <c r="R515" s="24">
        <v>305.66666666666703</v>
      </c>
      <c r="S515" s="24">
        <v>0</v>
      </c>
    </row>
    <row r="516" spans="1:19" x14ac:dyDescent="0.2">
      <c r="A516" s="108">
        <v>514</v>
      </c>
      <c r="B516" s="108" t="s">
        <v>2498</v>
      </c>
      <c r="C516" s="44">
        <v>330</v>
      </c>
      <c r="D516" s="108">
        <v>7175</v>
      </c>
      <c r="E516" s="108">
        <v>75</v>
      </c>
      <c r="F516" s="44">
        <v>100</v>
      </c>
      <c r="G516" s="49">
        <v>0</v>
      </c>
      <c r="H516" s="21" t="s">
        <v>196</v>
      </c>
      <c r="I516" s="21">
        <v>0</v>
      </c>
      <c r="J516" s="21">
        <v>0</v>
      </c>
      <c r="K516" s="3">
        <v>7175</v>
      </c>
      <c r="L516" s="18">
        <v>125</v>
      </c>
      <c r="M516" s="23">
        <v>0</v>
      </c>
      <c r="N516" s="23">
        <v>0</v>
      </c>
      <c r="O516" s="24" t="s">
        <v>2210</v>
      </c>
      <c r="P516" s="24">
        <v>8030.75</v>
      </c>
      <c r="Q516" s="24">
        <v>272.25</v>
      </c>
      <c r="R516" s="24">
        <v>320.75</v>
      </c>
      <c r="S516" s="24">
        <v>0</v>
      </c>
    </row>
    <row r="517" spans="1:19" x14ac:dyDescent="0.2">
      <c r="A517" s="108">
        <v>515</v>
      </c>
      <c r="B517" s="108" t="s">
        <v>2499</v>
      </c>
      <c r="C517" s="44">
        <v>331</v>
      </c>
      <c r="D517" s="108">
        <v>7405</v>
      </c>
      <c r="E517" s="108">
        <v>95</v>
      </c>
      <c r="F517" s="44">
        <v>100</v>
      </c>
      <c r="G517" s="49">
        <v>0</v>
      </c>
      <c r="H517" s="21" t="s">
        <v>196</v>
      </c>
      <c r="I517" s="21">
        <v>0</v>
      </c>
      <c r="J517" s="21">
        <v>0</v>
      </c>
      <c r="K517" s="3">
        <v>7405</v>
      </c>
      <c r="L517" s="18">
        <v>137.93114224133723</v>
      </c>
      <c r="M517" s="23">
        <v>0</v>
      </c>
      <c r="N517" s="23">
        <v>0</v>
      </c>
      <c r="O517" s="24" t="s">
        <v>2210</v>
      </c>
      <c r="P517" s="24">
        <v>8159.75</v>
      </c>
      <c r="Q517" s="24">
        <v>285.25</v>
      </c>
      <c r="R517" s="24">
        <v>215.75</v>
      </c>
      <c r="S517" s="24">
        <v>0</v>
      </c>
    </row>
    <row r="518" spans="1:19" x14ac:dyDescent="0.2">
      <c r="A518" s="108">
        <v>516</v>
      </c>
      <c r="B518" s="108" t="s">
        <v>3077</v>
      </c>
      <c r="C518" s="44">
        <v>332</v>
      </c>
      <c r="D518" s="108">
        <v>8050</v>
      </c>
      <c r="E518" s="108">
        <v>90</v>
      </c>
      <c r="F518" s="44">
        <v>100</v>
      </c>
      <c r="G518" s="49">
        <v>0</v>
      </c>
      <c r="H518" s="21" t="s">
        <v>196</v>
      </c>
      <c r="I518" s="21">
        <v>0</v>
      </c>
      <c r="J518" s="21">
        <v>0</v>
      </c>
      <c r="K518" s="3">
        <v>8050</v>
      </c>
      <c r="L518" s="18">
        <v>134.53624047073711</v>
      </c>
      <c r="M518" s="23">
        <v>0</v>
      </c>
      <c r="N518" s="23">
        <v>0</v>
      </c>
      <c r="O518" s="24" t="s">
        <v>2210</v>
      </c>
      <c r="P518" s="24">
        <v>8899.8333333333339</v>
      </c>
      <c r="Q518" s="24">
        <v>500.16666666666612</v>
      </c>
      <c r="R518" s="24">
        <v>344.83333333333388</v>
      </c>
      <c r="S518" s="24">
        <v>0</v>
      </c>
    </row>
    <row r="519" spans="1:19" x14ac:dyDescent="0.2">
      <c r="A519" s="108">
        <v>517</v>
      </c>
      <c r="B519" s="108" t="s">
        <v>2837</v>
      </c>
      <c r="C519" s="44">
        <v>333</v>
      </c>
      <c r="D519" s="108">
        <v>9365</v>
      </c>
      <c r="E519" s="108">
        <v>120</v>
      </c>
      <c r="F519" s="44">
        <v>100</v>
      </c>
      <c r="G519" s="49">
        <v>0</v>
      </c>
      <c r="H519" s="21" t="s">
        <v>196</v>
      </c>
      <c r="I519" s="21">
        <v>0</v>
      </c>
      <c r="J519" s="21">
        <v>0</v>
      </c>
      <c r="K519" s="3">
        <v>9365</v>
      </c>
      <c r="L519" s="18">
        <v>156.20499351813308</v>
      </c>
      <c r="M519" s="23">
        <v>0</v>
      </c>
      <c r="N519" s="23">
        <v>0</v>
      </c>
      <c r="O519" s="24" t="s">
        <v>2210</v>
      </c>
      <c r="P519" s="24">
        <v>10524</v>
      </c>
      <c r="Q519" s="24">
        <v>576</v>
      </c>
      <c r="R519" s="24">
        <v>285</v>
      </c>
      <c r="S519" s="24">
        <v>0</v>
      </c>
    </row>
    <row r="520" spans="1:19" x14ac:dyDescent="0.2">
      <c r="A520" s="108">
        <v>518</v>
      </c>
      <c r="B520" s="108" t="s">
        <v>2838</v>
      </c>
      <c r="C520" s="44">
        <v>334</v>
      </c>
      <c r="D520" s="108">
        <v>1147</v>
      </c>
      <c r="E520" s="108">
        <v>80</v>
      </c>
      <c r="F520" s="44">
        <v>100</v>
      </c>
      <c r="G520" s="49">
        <v>0</v>
      </c>
      <c r="H520" s="21" t="s">
        <v>196</v>
      </c>
      <c r="I520" s="21">
        <v>0</v>
      </c>
      <c r="J520" s="21">
        <v>0</v>
      </c>
      <c r="K520" s="3">
        <v>1147</v>
      </c>
      <c r="L520" s="18">
        <v>128.06248474865697</v>
      </c>
      <c r="M520" s="23">
        <v>0</v>
      </c>
      <c r="N520" s="23">
        <v>0</v>
      </c>
      <c r="O520" s="24" t="s">
        <v>2210</v>
      </c>
      <c r="P520" s="24">
        <v>1105.5</v>
      </c>
      <c r="Q520" s="24">
        <v>189.5</v>
      </c>
      <c r="R520" s="24">
        <v>311.5</v>
      </c>
      <c r="S520" s="24">
        <v>0</v>
      </c>
    </row>
    <row r="521" spans="1:19" x14ac:dyDescent="0.2">
      <c r="A521" s="108">
        <v>519</v>
      </c>
      <c r="B521" s="108" t="s">
        <v>1851</v>
      </c>
      <c r="C521" s="44">
        <v>335</v>
      </c>
      <c r="D521" s="108">
        <v>6910</v>
      </c>
      <c r="E521" s="108">
        <v>55</v>
      </c>
      <c r="F521" s="44">
        <v>0</v>
      </c>
      <c r="G521" s="49" t="s">
        <v>197</v>
      </c>
      <c r="H521" s="21" t="s">
        <v>3052</v>
      </c>
      <c r="I521" s="21">
        <v>0</v>
      </c>
      <c r="J521" s="21">
        <v>0</v>
      </c>
      <c r="K521" s="3">
        <v>6910</v>
      </c>
      <c r="L521" s="18">
        <v>55</v>
      </c>
      <c r="M521" s="23">
        <v>0</v>
      </c>
      <c r="N521" s="23">
        <v>0</v>
      </c>
      <c r="O521" s="24" t="s">
        <v>2210</v>
      </c>
      <c r="P521" s="24">
        <v>7745.5</v>
      </c>
      <c r="Q521" s="24">
        <v>172.5</v>
      </c>
      <c r="R521" s="24">
        <v>124.5</v>
      </c>
      <c r="S521" s="24">
        <v>0</v>
      </c>
    </row>
    <row r="522" spans="1:19" x14ac:dyDescent="0.2">
      <c r="A522" s="108">
        <v>520</v>
      </c>
      <c r="B522" s="108" t="s">
        <v>1852</v>
      </c>
      <c r="C522" s="44">
        <v>336</v>
      </c>
      <c r="D522" s="108">
        <v>6470</v>
      </c>
      <c r="E522" s="108">
        <v>90</v>
      </c>
      <c r="F522" s="44">
        <v>0</v>
      </c>
      <c r="G522" s="49" t="s">
        <v>197</v>
      </c>
      <c r="H522" s="21" t="s">
        <v>3052</v>
      </c>
      <c r="I522" s="21">
        <v>0</v>
      </c>
      <c r="J522" s="21">
        <v>0</v>
      </c>
      <c r="K522" s="3">
        <v>6470</v>
      </c>
      <c r="L522" s="18">
        <v>90</v>
      </c>
      <c r="M522" s="23">
        <v>-99.999999999999986</v>
      </c>
      <c r="N522" s="23">
        <v>37</v>
      </c>
      <c r="O522" s="24" t="s">
        <v>2210</v>
      </c>
      <c r="P522" s="24">
        <v>6623.5</v>
      </c>
      <c r="Q522" s="24">
        <v>266.5</v>
      </c>
      <c r="R522" s="24">
        <v>264.5</v>
      </c>
      <c r="S522" s="24">
        <v>1</v>
      </c>
    </row>
    <row r="523" spans="1:19" x14ac:dyDescent="0.2">
      <c r="A523" s="108">
        <v>521</v>
      </c>
      <c r="B523" s="108" t="s">
        <v>1853</v>
      </c>
      <c r="C523" s="44">
        <v>337</v>
      </c>
      <c r="D523" s="108">
        <v>6660</v>
      </c>
      <c r="E523" s="108">
        <v>90</v>
      </c>
      <c r="F523" s="44">
        <v>0</v>
      </c>
      <c r="G523" s="49" t="s">
        <v>197</v>
      </c>
      <c r="H523" s="21" t="s">
        <v>3052</v>
      </c>
      <c r="I523" s="21">
        <v>0</v>
      </c>
      <c r="J523" s="21">
        <v>0</v>
      </c>
      <c r="K523" s="3">
        <v>6660</v>
      </c>
      <c r="L523" s="18">
        <v>90</v>
      </c>
      <c r="M523" s="23">
        <v>-99.999999999999986</v>
      </c>
      <c r="N523" s="23">
        <v>37</v>
      </c>
      <c r="O523" s="24" t="s">
        <v>2210</v>
      </c>
      <c r="P523" s="24">
        <v>6837</v>
      </c>
      <c r="Q523" s="24">
        <v>296</v>
      </c>
      <c r="R523" s="24">
        <v>251</v>
      </c>
      <c r="S523" s="24">
        <v>0</v>
      </c>
    </row>
    <row r="524" spans="1:19" x14ac:dyDescent="0.2">
      <c r="A524" s="108">
        <v>522</v>
      </c>
      <c r="B524" s="108" t="s">
        <v>1360</v>
      </c>
      <c r="C524" s="44">
        <v>338</v>
      </c>
      <c r="D524" s="108">
        <v>7590</v>
      </c>
      <c r="E524" s="108">
        <v>120</v>
      </c>
      <c r="F524" s="44">
        <v>0</v>
      </c>
      <c r="G524" s="49" t="s">
        <v>197</v>
      </c>
      <c r="H524" s="21" t="s">
        <v>3052</v>
      </c>
      <c r="I524" s="21">
        <v>0</v>
      </c>
      <c r="J524" s="21">
        <v>0</v>
      </c>
      <c r="K524" s="3">
        <v>7590</v>
      </c>
      <c r="L524" s="18">
        <v>120</v>
      </c>
      <c r="M524" s="23">
        <v>-99.999999999999986</v>
      </c>
      <c r="N524" s="23">
        <v>37</v>
      </c>
      <c r="O524" s="24" t="s">
        <v>2210</v>
      </c>
      <c r="P524" s="24">
        <v>7764</v>
      </c>
      <c r="Q524" s="24">
        <v>271</v>
      </c>
      <c r="R524" s="24">
        <v>272</v>
      </c>
      <c r="S524" s="24">
        <v>0</v>
      </c>
    </row>
    <row r="525" spans="1:19" x14ac:dyDescent="0.2">
      <c r="A525" s="108">
        <v>523</v>
      </c>
      <c r="B525" s="108" t="s">
        <v>1365</v>
      </c>
      <c r="C525" s="44">
        <v>339</v>
      </c>
      <c r="D525" s="108">
        <v>7680</v>
      </c>
      <c r="E525" s="108">
        <v>150</v>
      </c>
      <c r="F525" s="44">
        <v>0</v>
      </c>
      <c r="G525" s="49" t="s">
        <v>197</v>
      </c>
      <c r="H525" s="21" t="s">
        <v>3052</v>
      </c>
      <c r="I525" s="21">
        <v>0</v>
      </c>
      <c r="J525" s="21">
        <v>0</v>
      </c>
      <c r="K525" s="3">
        <v>7680</v>
      </c>
      <c r="L525" s="18">
        <v>150</v>
      </c>
      <c r="M525" s="23">
        <v>0</v>
      </c>
      <c r="N525" s="23">
        <v>0</v>
      </c>
      <c r="O525" s="24" t="s">
        <v>2210</v>
      </c>
      <c r="P525" s="24">
        <v>8522</v>
      </c>
      <c r="Q525" s="24">
        <v>458</v>
      </c>
      <c r="R525" s="24">
        <v>340</v>
      </c>
      <c r="S525" s="24">
        <v>0</v>
      </c>
    </row>
    <row r="526" spans="1:19" x14ac:dyDescent="0.2">
      <c r="A526" s="108">
        <v>524</v>
      </c>
      <c r="B526" s="108" t="s">
        <v>1371</v>
      </c>
      <c r="C526" s="44">
        <v>340</v>
      </c>
      <c r="D526" s="108">
        <v>7950</v>
      </c>
      <c r="E526" s="108">
        <v>90</v>
      </c>
      <c r="F526" s="44">
        <v>100</v>
      </c>
      <c r="G526" s="49" t="s">
        <v>197</v>
      </c>
      <c r="H526" s="21" t="s">
        <v>3052</v>
      </c>
      <c r="I526" s="21">
        <v>0</v>
      </c>
      <c r="J526" s="21">
        <v>0</v>
      </c>
      <c r="K526" s="3">
        <v>7950</v>
      </c>
      <c r="L526" s="18">
        <v>134.53624047073711</v>
      </c>
      <c r="M526" s="23">
        <v>0</v>
      </c>
      <c r="N526" s="23">
        <v>0</v>
      </c>
      <c r="O526" s="24" t="s">
        <v>2210</v>
      </c>
      <c r="P526" s="24">
        <v>8814.5833333333339</v>
      </c>
      <c r="Q526" s="24">
        <v>379.41666666666612</v>
      </c>
      <c r="R526" s="24">
        <v>385.58333333333388</v>
      </c>
      <c r="S526" s="24">
        <v>0</v>
      </c>
    </row>
    <row r="527" spans="1:19" x14ac:dyDescent="0.2">
      <c r="A527" s="108">
        <v>525</v>
      </c>
      <c r="B527" s="108" t="s">
        <v>1372</v>
      </c>
      <c r="C527" s="44">
        <v>341</v>
      </c>
      <c r="D527" s="108">
        <v>8140</v>
      </c>
      <c r="E527" s="108">
        <v>90</v>
      </c>
      <c r="F527" s="44">
        <v>100</v>
      </c>
      <c r="G527" s="49" t="s">
        <v>197</v>
      </c>
      <c r="H527" s="21" t="s">
        <v>3052</v>
      </c>
      <c r="I527" s="21">
        <v>0</v>
      </c>
      <c r="J527" s="21">
        <v>0</v>
      </c>
      <c r="K527" s="3">
        <v>8140</v>
      </c>
      <c r="L527" s="18">
        <v>134.53624047073711</v>
      </c>
      <c r="M527" s="23">
        <v>0</v>
      </c>
      <c r="N527" s="23">
        <v>0</v>
      </c>
      <c r="O527" s="24" t="s">
        <v>2210</v>
      </c>
      <c r="P527" s="24">
        <v>9146</v>
      </c>
      <c r="Q527" s="24">
        <v>283</v>
      </c>
      <c r="R527" s="24">
        <v>500</v>
      </c>
      <c r="S527" s="24">
        <v>0</v>
      </c>
    </row>
    <row r="528" spans="1:19" x14ac:dyDescent="0.2">
      <c r="A528" s="108">
        <v>526</v>
      </c>
      <c r="B528" s="108" t="s">
        <v>1373</v>
      </c>
      <c r="C528" s="44">
        <v>342</v>
      </c>
      <c r="D528" s="108">
        <v>8430</v>
      </c>
      <c r="E528" s="108">
        <v>170</v>
      </c>
      <c r="F528" s="44">
        <v>100</v>
      </c>
      <c r="G528" s="49" t="s">
        <v>197</v>
      </c>
      <c r="H528" s="21" t="s">
        <v>3052</v>
      </c>
      <c r="I528" s="21">
        <v>0</v>
      </c>
      <c r="J528" s="21">
        <v>0</v>
      </c>
      <c r="K528" s="3">
        <v>8430</v>
      </c>
      <c r="L528" s="18">
        <v>197.23082923316019</v>
      </c>
      <c r="M528" s="23">
        <v>0</v>
      </c>
      <c r="N528" s="23">
        <v>0</v>
      </c>
      <c r="O528" s="24" t="s">
        <v>2210</v>
      </c>
      <c r="P528" s="24">
        <v>9282.5</v>
      </c>
      <c r="Q528" s="24">
        <v>835.5</v>
      </c>
      <c r="R528" s="24">
        <v>498.5</v>
      </c>
      <c r="S528" s="24">
        <v>0</v>
      </c>
    </row>
    <row r="529" spans="1:19" x14ac:dyDescent="0.2">
      <c r="A529" s="108">
        <v>527</v>
      </c>
      <c r="B529" s="108" t="s">
        <v>1374</v>
      </c>
      <c r="C529" s="44">
        <v>343</v>
      </c>
      <c r="D529" s="108">
        <v>4690</v>
      </c>
      <c r="E529" s="108">
        <v>110</v>
      </c>
      <c r="F529" s="44">
        <v>100</v>
      </c>
      <c r="G529" s="49" t="s">
        <v>197</v>
      </c>
      <c r="H529" s="21" t="s">
        <v>3052</v>
      </c>
      <c r="I529" s="21">
        <v>0</v>
      </c>
      <c r="J529" s="21">
        <v>0</v>
      </c>
      <c r="K529" s="3">
        <v>4690</v>
      </c>
      <c r="L529" s="18">
        <v>148.66068747318505</v>
      </c>
      <c r="M529" s="23">
        <v>0</v>
      </c>
      <c r="N529" s="23">
        <v>0</v>
      </c>
      <c r="O529" s="24" t="s">
        <v>2210</v>
      </c>
      <c r="P529" s="24">
        <v>5470.75</v>
      </c>
      <c r="Q529" s="24">
        <v>255.25</v>
      </c>
      <c r="R529" s="24">
        <v>551.75</v>
      </c>
      <c r="S529" s="24">
        <v>0</v>
      </c>
    </row>
    <row r="530" spans="1:19" x14ac:dyDescent="0.2">
      <c r="A530" s="108">
        <v>528</v>
      </c>
      <c r="B530" s="108" t="s">
        <v>1665</v>
      </c>
      <c r="C530" s="44">
        <v>344</v>
      </c>
      <c r="D530" s="108">
        <v>830</v>
      </c>
      <c r="E530" s="108">
        <v>90</v>
      </c>
      <c r="F530" s="44">
        <v>0</v>
      </c>
      <c r="G530" s="49" t="s">
        <v>197</v>
      </c>
      <c r="H530" s="21" t="s">
        <v>3052</v>
      </c>
      <c r="I530" s="21">
        <v>0</v>
      </c>
      <c r="J530" s="21">
        <v>0</v>
      </c>
      <c r="K530" s="3">
        <v>830</v>
      </c>
      <c r="L530" s="18">
        <v>90</v>
      </c>
      <c r="M530" s="23">
        <v>0</v>
      </c>
      <c r="N530" s="23">
        <v>0</v>
      </c>
      <c r="O530" s="24" t="s">
        <v>2210</v>
      </c>
      <c r="P530" s="24">
        <v>754.33333333333337</v>
      </c>
      <c r="Q530" s="24">
        <v>169.6666666666666</v>
      </c>
      <c r="R530" s="24">
        <v>182.3333333333334</v>
      </c>
      <c r="S530" s="24">
        <v>1</v>
      </c>
    </row>
    <row r="531" spans="1:19" x14ac:dyDescent="0.2">
      <c r="A531" s="108">
        <v>529</v>
      </c>
      <c r="B531" s="108" t="s">
        <v>1666</v>
      </c>
      <c r="C531" s="44">
        <v>345</v>
      </c>
      <c r="D531" s="108">
        <v>7880</v>
      </c>
      <c r="E531" s="108">
        <v>100</v>
      </c>
      <c r="F531" s="44">
        <v>0</v>
      </c>
      <c r="G531" s="49" t="s">
        <v>197</v>
      </c>
      <c r="H531" s="21" t="s">
        <v>3052</v>
      </c>
      <c r="I531" s="21">
        <v>0</v>
      </c>
      <c r="J531" s="21">
        <v>0</v>
      </c>
      <c r="K531" s="3">
        <v>7880</v>
      </c>
      <c r="L531" s="18">
        <v>100</v>
      </c>
      <c r="M531" s="23">
        <v>0</v>
      </c>
      <c r="N531" s="23">
        <v>0</v>
      </c>
      <c r="O531" s="24" t="s">
        <v>2210</v>
      </c>
      <c r="P531" s="24">
        <v>8855.25</v>
      </c>
      <c r="Q531" s="24">
        <v>140.75</v>
      </c>
      <c r="R531" s="24">
        <v>397.25</v>
      </c>
      <c r="S531" s="24">
        <v>1</v>
      </c>
    </row>
    <row r="532" spans="1:19" x14ac:dyDescent="0.2">
      <c r="A532" s="108">
        <v>530</v>
      </c>
      <c r="B532" s="108" t="s">
        <v>1667</v>
      </c>
      <c r="C532" s="44">
        <v>346</v>
      </c>
      <c r="D532" s="108">
        <v>6480</v>
      </c>
      <c r="E532" s="108">
        <v>90</v>
      </c>
      <c r="F532" s="44">
        <v>0</v>
      </c>
      <c r="G532" s="49" t="s">
        <v>197</v>
      </c>
      <c r="H532" s="21" t="s">
        <v>3052</v>
      </c>
      <c r="I532" s="21">
        <v>0</v>
      </c>
      <c r="J532" s="21">
        <v>0</v>
      </c>
      <c r="K532" s="3">
        <v>6480</v>
      </c>
      <c r="L532" s="18">
        <v>90</v>
      </c>
      <c r="M532" s="23">
        <v>0</v>
      </c>
      <c r="N532" s="23">
        <v>0</v>
      </c>
      <c r="O532" s="24" t="s">
        <v>2210</v>
      </c>
      <c r="P532" s="24">
        <v>7375.5</v>
      </c>
      <c r="Q532" s="24">
        <v>191.5</v>
      </c>
      <c r="R532" s="24">
        <v>200.5</v>
      </c>
      <c r="S532" s="24">
        <v>0</v>
      </c>
    </row>
    <row r="533" spans="1:19" x14ac:dyDescent="0.2">
      <c r="A533" s="108">
        <v>531</v>
      </c>
      <c r="B533" s="108" t="s">
        <v>1668</v>
      </c>
      <c r="C533" s="44">
        <v>347</v>
      </c>
      <c r="D533" s="108">
        <v>7580</v>
      </c>
      <c r="E533" s="108">
        <v>130</v>
      </c>
      <c r="F533" s="44">
        <v>100</v>
      </c>
      <c r="G533" s="49" t="s">
        <v>197</v>
      </c>
      <c r="H533" s="21" t="s">
        <v>3052</v>
      </c>
      <c r="I533" s="21">
        <v>0</v>
      </c>
      <c r="J533" s="21">
        <v>0</v>
      </c>
      <c r="K533" s="3">
        <v>7580</v>
      </c>
      <c r="L533" s="18">
        <v>164.01219466856725</v>
      </c>
      <c r="M533" s="23">
        <v>0</v>
      </c>
      <c r="N533" s="23">
        <v>0</v>
      </c>
      <c r="O533" s="24" t="s">
        <v>2210</v>
      </c>
      <c r="P533" s="24">
        <v>8400.625</v>
      </c>
      <c r="Q533" s="24">
        <v>370.375</v>
      </c>
      <c r="R533" s="24">
        <v>383.625</v>
      </c>
      <c r="S533" s="24">
        <v>0</v>
      </c>
    </row>
    <row r="534" spans="1:19" x14ac:dyDescent="0.2">
      <c r="A534" s="108">
        <v>532</v>
      </c>
      <c r="B534" s="108" t="s">
        <v>1669</v>
      </c>
      <c r="C534" s="44">
        <v>348</v>
      </c>
      <c r="D534" s="108">
        <v>8960</v>
      </c>
      <c r="E534" s="108">
        <v>130</v>
      </c>
      <c r="F534" s="44">
        <v>100</v>
      </c>
      <c r="G534" s="49" t="s">
        <v>197</v>
      </c>
      <c r="H534" s="21" t="s">
        <v>3052</v>
      </c>
      <c r="I534" s="21">
        <v>0</v>
      </c>
      <c r="J534" s="21">
        <v>0</v>
      </c>
      <c r="K534" s="3">
        <v>8960</v>
      </c>
      <c r="L534" s="18">
        <v>164.01219466856725</v>
      </c>
      <c r="M534" s="23">
        <v>0</v>
      </c>
      <c r="N534" s="23">
        <v>0</v>
      </c>
      <c r="O534" s="24" t="s">
        <v>2210</v>
      </c>
      <c r="P534" s="24">
        <v>10085</v>
      </c>
      <c r="Q534" s="24">
        <v>399</v>
      </c>
      <c r="R534" s="24">
        <v>530</v>
      </c>
      <c r="S534" s="24">
        <v>0</v>
      </c>
    </row>
    <row r="535" spans="1:19" x14ac:dyDescent="0.2">
      <c r="A535" s="108">
        <v>533</v>
      </c>
      <c r="B535" s="108" t="s">
        <v>1670</v>
      </c>
      <c r="C535" s="44">
        <v>349</v>
      </c>
      <c r="D535" s="108">
        <v>3680</v>
      </c>
      <c r="E535" s="108">
        <v>180</v>
      </c>
      <c r="F535" s="44">
        <v>100</v>
      </c>
      <c r="G535" s="49" t="s">
        <v>197</v>
      </c>
      <c r="H535" s="21" t="s">
        <v>3052</v>
      </c>
      <c r="I535" s="21">
        <v>0</v>
      </c>
      <c r="J535" s="21">
        <v>0</v>
      </c>
      <c r="K535" s="3">
        <v>3680</v>
      </c>
      <c r="L535" s="18">
        <v>205.91260281974002</v>
      </c>
      <c r="M535" s="23">
        <v>0</v>
      </c>
      <c r="N535" s="23">
        <v>0</v>
      </c>
      <c r="O535" s="24" t="s">
        <v>2210</v>
      </c>
      <c r="P535" s="24">
        <v>4129.166666666667</v>
      </c>
      <c r="Q535" s="24">
        <v>442.83333333333297</v>
      </c>
      <c r="R535" s="24">
        <v>662.16666666666697</v>
      </c>
      <c r="S535" s="24">
        <v>0</v>
      </c>
    </row>
    <row r="536" spans="1:19" x14ac:dyDescent="0.2">
      <c r="A536" s="108">
        <v>534</v>
      </c>
      <c r="B536" s="108" t="s">
        <v>1671</v>
      </c>
      <c r="C536" s="44">
        <v>350</v>
      </c>
      <c r="D536" s="108">
        <v>8200</v>
      </c>
      <c r="E536" s="108">
        <v>160</v>
      </c>
      <c r="F536" s="44">
        <v>100</v>
      </c>
      <c r="G536" s="49" t="s">
        <v>197</v>
      </c>
      <c r="H536" s="21" t="s">
        <v>3052</v>
      </c>
      <c r="I536" s="21">
        <v>0</v>
      </c>
      <c r="J536" s="21">
        <v>0</v>
      </c>
      <c r="K536" s="3">
        <v>8200</v>
      </c>
      <c r="L536" s="18">
        <v>188.67962264113208</v>
      </c>
      <c r="M536" s="23">
        <v>0</v>
      </c>
      <c r="N536" s="23">
        <v>0</v>
      </c>
      <c r="O536" s="24" t="s">
        <v>2210</v>
      </c>
      <c r="P536" s="24">
        <v>9305.3333333333339</v>
      </c>
      <c r="Q536" s="24">
        <v>223.66666666666609</v>
      </c>
      <c r="R536" s="24">
        <v>664.33333333333394</v>
      </c>
      <c r="S536" s="24">
        <v>0</v>
      </c>
    </row>
    <row r="537" spans="1:19" x14ac:dyDescent="0.2">
      <c r="A537" s="108">
        <v>535</v>
      </c>
      <c r="B537" s="108" t="s">
        <v>1678</v>
      </c>
      <c r="C537" s="44">
        <v>351</v>
      </c>
      <c r="D537" s="108">
        <v>11480</v>
      </c>
      <c r="E537" s="108">
        <v>290</v>
      </c>
      <c r="F537" s="44">
        <v>0</v>
      </c>
      <c r="G537" s="49" t="s">
        <v>197</v>
      </c>
      <c r="H537" s="21" t="s">
        <v>3052</v>
      </c>
      <c r="I537" s="21">
        <v>0</v>
      </c>
      <c r="J537" s="21">
        <v>0</v>
      </c>
      <c r="K537" s="3">
        <v>11480</v>
      </c>
      <c r="L537" s="18">
        <v>290</v>
      </c>
      <c r="M537" s="23">
        <v>0</v>
      </c>
      <c r="N537" s="23">
        <v>0</v>
      </c>
      <c r="O537" s="24" t="s">
        <v>2210</v>
      </c>
      <c r="P537" s="24">
        <v>13451</v>
      </c>
      <c r="Q537" s="24">
        <v>561</v>
      </c>
      <c r="R537" s="24">
        <v>676</v>
      </c>
      <c r="S537" s="24">
        <v>0</v>
      </c>
    </row>
    <row r="538" spans="1:19" x14ac:dyDescent="0.2">
      <c r="A538" s="108">
        <v>536</v>
      </c>
      <c r="B538" s="108" t="s">
        <v>2843</v>
      </c>
      <c r="C538" s="44">
        <v>352</v>
      </c>
      <c r="D538" s="108">
        <v>7860</v>
      </c>
      <c r="E538" s="108">
        <v>150</v>
      </c>
      <c r="F538" s="44">
        <v>100</v>
      </c>
      <c r="G538" s="49" t="s">
        <v>197</v>
      </c>
      <c r="H538" s="21" t="s">
        <v>3052</v>
      </c>
      <c r="I538" s="21">
        <v>0</v>
      </c>
      <c r="J538" s="21">
        <v>0</v>
      </c>
      <c r="K538" s="3">
        <v>7860</v>
      </c>
      <c r="L538" s="18">
        <v>180.27756377319946</v>
      </c>
      <c r="M538" s="23">
        <v>0</v>
      </c>
      <c r="N538" s="23">
        <v>0</v>
      </c>
      <c r="O538" s="24" t="s">
        <v>2210</v>
      </c>
      <c r="P538" s="24">
        <v>8858.2999999999993</v>
      </c>
      <c r="Q538" s="24">
        <v>403.70000000000073</v>
      </c>
      <c r="R538" s="24">
        <v>517.29999999999927</v>
      </c>
      <c r="S538" s="24">
        <v>1</v>
      </c>
    </row>
    <row r="539" spans="1:19" x14ac:dyDescent="0.2">
      <c r="A539" s="108">
        <v>537</v>
      </c>
      <c r="B539" s="108" t="s">
        <v>2844</v>
      </c>
      <c r="C539" s="44">
        <v>353</v>
      </c>
      <c r="D539" s="108">
        <v>7760</v>
      </c>
      <c r="E539" s="108">
        <v>160</v>
      </c>
      <c r="F539" s="44">
        <v>100</v>
      </c>
      <c r="G539" s="49" t="s">
        <v>197</v>
      </c>
      <c r="H539" s="21" t="s">
        <v>3052</v>
      </c>
      <c r="I539" s="21">
        <v>0</v>
      </c>
      <c r="J539" s="21">
        <v>0</v>
      </c>
      <c r="K539" s="3">
        <v>7760</v>
      </c>
      <c r="L539" s="18">
        <v>188.67962264113208</v>
      </c>
      <c r="M539" s="23">
        <v>0</v>
      </c>
      <c r="N539" s="23">
        <v>0</v>
      </c>
      <c r="O539" s="24" t="s">
        <v>2210</v>
      </c>
      <c r="P539" s="24">
        <v>8639.8333333333339</v>
      </c>
      <c r="Q539" s="24">
        <v>445.16666666666612</v>
      </c>
      <c r="R539" s="24">
        <v>460.83333333333388</v>
      </c>
      <c r="S539" s="24">
        <v>0</v>
      </c>
    </row>
    <row r="540" spans="1:19" x14ac:dyDescent="0.2">
      <c r="A540" s="108">
        <v>538</v>
      </c>
      <c r="B540" s="108" t="s">
        <v>1299</v>
      </c>
      <c r="C540" s="44">
        <v>354</v>
      </c>
      <c r="D540" s="108">
        <v>10420</v>
      </c>
      <c r="E540" s="108">
        <v>110</v>
      </c>
      <c r="F540" s="44">
        <v>100</v>
      </c>
      <c r="G540" s="49" t="s">
        <v>197</v>
      </c>
      <c r="H540" s="21" t="s">
        <v>3052</v>
      </c>
      <c r="I540" s="21">
        <v>0</v>
      </c>
      <c r="J540" s="21">
        <v>0</v>
      </c>
      <c r="K540" s="3">
        <v>10420</v>
      </c>
      <c r="L540" s="18">
        <v>148.66068747318505</v>
      </c>
      <c r="M540" s="23">
        <v>0</v>
      </c>
      <c r="N540" s="23">
        <v>0</v>
      </c>
      <c r="O540" s="24" t="s">
        <v>2210</v>
      </c>
      <c r="P540" s="24">
        <v>12314</v>
      </c>
      <c r="Q540" s="24">
        <v>403</v>
      </c>
      <c r="R540" s="24">
        <v>545</v>
      </c>
      <c r="S540" s="24">
        <v>0</v>
      </c>
    </row>
    <row r="541" spans="1:19" x14ac:dyDescent="0.2">
      <c r="A541" s="108">
        <v>539</v>
      </c>
      <c r="B541" s="108" t="s">
        <v>1298</v>
      </c>
      <c r="C541" s="44">
        <v>355</v>
      </c>
      <c r="D541" s="108">
        <v>9665</v>
      </c>
      <c r="E541" s="108">
        <v>135</v>
      </c>
      <c r="F541" s="44">
        <v>100</v>
      </c>
      <c r="G541" s="49" t="s">
        <v>197</v>
      </c>
      <c r="H541" s="21" t="s">
        <v>3052</v>
      </c>
      <c r="I541" s="21">
        <v>0</v>
      </c>
      <c r="J541" s="21">
        <v>0</v>
      </c>
      <c r="K541" s="3">
        <v>9665</v>
      </c>
      <c r="L541" s="18">
        <v>168.00297616411441</v>
      </c>
      <c r="M541" s="23">
        <v>0</v>
      </c>
      <c r="N541" s="23">
        <v>0</v>
      </c>
      <c r="O541" s="24" t="s">
        <v>2210</v>
      </c>
      <c r="P541" s="24">
        <v>10972.375</v>
      </c>
      <c r="Q541" s="24">
        <v>631.625</v>
      </c>
      <c r="R541" s="24">
        <v>466.375</v>
      </c>
      <c r="S541" s="24">
        <v>0</v>
      </c>
    </row>
    <row r="542" spans="1:19" x14ac:dyDescent="0.2">
      <c r="A542" s="108">
        <v>540</v>
      </c>
      <c r="B542" s="108" t="s">
        <v>1314</v>
      </c>
      <c r="C542" s="44">
        <v>356</v>
      </c>
      <c r="D542" s="108">
        <v>9605</v>
      </c>
      <c r="E542" s="108">
        <v>105</v>
      </c>
      <c r="F542" s="44">
        <v>100</v>
      </c>
      <c r="G542" s="49" t="s">
        <v>197</v>
      </c>
      <c r="H542" s="21" t="s">
        <v>3052</v>
      </c>
      <c r="I542" s="21">
        <v>0</v>
      </c>
      <c r="J542" s="21">
        <v>0</v>
      </c>
      <c r="K542" s="3">
        <v>9605</v>
      </c>
      <c r="L542" s="18">
        <v>145</v>
      </c>
      <c r="M542" s="23">
        <v>0</v>
      </c>
      <c r="N542" s="23">
        <v>0</v>
      </c>
      <c r="O542" s="24" t="s">
        <v>2210</v>
      </c>
      <c r="P542" s="24">
        <v>11029.375</v>
      </c>
      <c r="Q542" s="24">
        <v>231.625</v>
      </c>
      <c r="R542" s="24">
        <v>517.375</v>
      </c>
      <c r="S542" s="24">
        <v>0</v>
      </c>
    </row>
    <row r="543" spans="1:19" x14ac:dyDescent="0.2">
      <c r="A543" s="108">
        <v>541</v>
      </c>
      <c r="B543" s="108" t="s">
        <v>1233</v>
      </c>
      <c r="C543" s="44">
        <v>357</v>
      </c>
      <c r="D543" s="108">
        <v>10820</v>
      </c>
      <c r="E543" s="108">
        <v>150</v>
      </c>
      <c r="F543" s="44">
        <v>100</v>
      </c>
      <c r="G543" s="49" t="s">
        <v>197</v>
      </c>
      <c r="H543" s="21" t="s">
        <v>3052</v>
      </c>
      <c r="I543" s="21">
        <v>0</v>
      </c>
      <c r="J543" s="21">
        <v>0</v>
      </c>
      <c r="K543" s="3">
        <v>10820</v>
      </c>
      <c r="L543" s="18">
        <v>180.27756377319946</v>
      </c>
      <c r="M543" s="23">
        <v>0</v>
      </c>
      <c r="N543" s="23">
        <v>0</v>
      </c>
      <c r="O543" s="24" t="s">
        <v>2210</v>
      </c>
      <c r="P543" s="24">
        <v>12795</v>
      </c>
      <c r="Q543" s="24">
        <v>366</v>
      </c>
      <c r="R543" s="24">
        <v>602</v>
      </c>
      <c r="S543" s="24">
        <v>0</v>
      </c>
    </row>
    <row r="544" spans="1:19" x14ac:dyDescent="0.2">
      <c r="A544" s="108">
        <v>542</v>
      </c>
      <c r="B544" s="108" t="s">
        <v>1681</v>
      </c>
      <c r="C544" s="44">
        <v>358</v>
      </c>
      <c r="D544" s="108">
        <v>10235</v>
      </c>
      <c r="E544" s="108">
        <v>140</v>
      </c>
      <c r="F544" s="44">
        <v>100</v>
      </c>
      <c r="G544" s="49" t="s">
        <v>197</v>
      </c>
      <c r="H544" s="21" t="s">
        <v>3052</v>
      </c>
      <c r="I544" s="21">
        <v>0</v>
      </c>
      <c r="J544" s="21">
        <v>0</v>
      </c>
      <c r="K544" s="3">
        <v>10235</v>
      </c>
      <c r="L544" s="18">
        <v>172.04650534085255</v>
      </c>
      <c r="M544" s="23">
        <v>0</v>
      </c>
      <c r="N544" s="23">
        <v>0</v>
      </c>
      <c r="O544" s="24" t="s">
        <v>2210</v>
      </c>
      <c r="P544" s="24">
        <v>12233.91666666667</v>
      </c>
      <c r="Q544" s="24">
        <v>373.08333333333388</v>
      </c>
      <c r="R544" s="24">
        <v>910.91666666666606</v>
      </c>
      <c r="S544" s="24">
        <v>0</v>
      </c>
    </row>
    <row r="545" spans="1:19" x14ac:dyDescent="0.2">
      <c r="A545" s="108">
        <v>543</v>
      </c>
      <c r="B545" s="108" t="s">
        <v>413</v>
      </c>
      <c r="C545" s="44">
        <v>359</v>
      </c>
      <c r="D545" s="108">
        <v>5285</v>
      </c>
      <c r="E545" s="108">
        <v>105</v>
      </c>
      <c r="F545" s="44">
        <v>0</v>
      </c>
      <c r="G545" s="49" t="s">
        <v>197</v>
      </c>
      <c r="H545" s="21" t="s">
        <v>3052</v>
      </c>
      <c r="I545" s="21">
        <v>0</v>
      </c>
      <c r="J545" s="21">
        <v>0</v>
      </c>
      <c r="K545" s="3">
        <v>5285</v>
      </c>
      <c r="L545" s="18">
        <v>105</v>
      </c>
      <c r="M545" s="23">
        <v>0</v>
      </c>
      <c r="N545" s="23">
        <v>0</v>
      </c>
      <c r="O545" s="24" t="s">
        <v>2210</v>
      </c>
      <c r="P545" s="24">
        <v>6051.25</v>
      </c>
      <c r="Q545" s="24">
        <v>241.75</v>
      </c>
      <c r="R545" s="24">
        <v>287.25</v>
      </c>
      <c r="S545" s="24">
        <v>0</v>
      </c>
    </row>
    <row r="546" spans="1:19" x14ac:dyDescent="0.2">
      <c r="A546" s="108">
        <v>544</v>
      </c>
      <c r="B546" s="108" t="s">
        <v>1307</v>
      </c>
      <c r="C546" s="44">
        <v>360</v>
      </c>
      <c r="D546" s="108">
        <v>9595</v>
      </c>
      <c r="E546" s="108">
        <v>360</v>
      </c>
      <c r="F546" s="44">
        <v>100</v>
      </c>
      <c r="G546" s="49" t="s">
        <v>197</v>
      </c>
      <c r="H546" s="21" t="s">
        <v>3052</v>
      </c>
      <c r="I546" s="21">
        <v>0</v>
      </c>
      <c r="J546" s="21">
        <v>0</v>
      </c>
      <c r="K546" s="3">
        <v>9595</v>
      </c>
      <c r="L546" s="18">
        <v>373.63083384538811</v>
      </c>
      <c r="M546" s="23">
        <v>0</v>
      </c>
      <c r="N546" s="23">
        <v>0</v>
      </c>
      <c r="O546" s="24" t="s">
        <v>2210</v>
      </c>
      <c r="P546" s="24">
        <v>10714.25</v>
      </c>
      <c r="Q546" s="24">
        <v>1722.75</v>
      </c>
      <c r="R546" s="24">
        <v>819.25</v>
      </c>
      <c r="S546" s="24">
        <v>0</v>
      </c>
    </row>
    <row r="547" spans="1:19" x14ac:dyDescent="0.2">
      <c r="A547" s="108">
        <v>545</v>
      </c>
      <c r="B547" s="108" t="s">
        <v>1302</v>
      </c>
      <c r="C547" s="44">
        <v>361</v>
      </c>
      <c r="D547" s="108">
        <v>9170</v>
      </c>
      <c r="E547" s="108">
        <v>100</v>
      </c>
      <c r="F547" s="44">
        <v>100</v>
      </c>
      <c r="G547" s="49" t="s">
        <v>197</v>
      </c>
      <c r="H547" s="21" t="s">
        <v>3052</v>
      </c>
      <c r="I547" s="21">
        <v>0</v>
      </c>
      <c r="J547" s="21">
        <v>0</v>
      </c>
      <c r="K547" s="3">
        <v>9170</v>
      </c>
      <c r="L547" s="18">
        <v>141.42135623730951</v>
      </c>
      <c r="M547" s="23">
        <v>0</v>
      </c>
      <c r="N547" s="23">
        <v>0</v>
      </c>
      <c r="O547" s="24" t="s">
        <v>2210</v>
      </c>
      <c r="P547" s="24">
        <v>10403.5</v>
      </c>
      <c r="Q547" s="24">
        <v>312.5</v>
      </c>
      <c r="R547" s="24">
        <v>495.5</v>
      </c>
      <c r="S547" s="24">
        <v>1</v>
      </c>
    </row>
    <row r="548" spans="1:19" x14ac:dyDescent="0.2">
      <c r="A548" s="108">
        <v>546</v>
      </c>
      <c r="B548" s="108" t="s">
        <v>1303</v>
      </c>
      <c r="C548" s="44">
        <v>362</v>
      </c>
      <c r="D548" s="108">
        <v>7825</v>
      </c>
      <c r="E548" s="108">
        <v>85</v>
      </c>
      <c r="F548" s="44">
        <v>100</v>
      </c>
      <c r="G548" s="49" t="s">
        <v>197</v>
      </c>
      <c r="H548" s="21" t="s">
        <v>3052</v>
      </c>
      <c r="I548" s="21">
        <v>0</v>
      </c>
      <c r="J548" s="21">
        <v>0</v>
      </c>
      <c r="K548" s="3">
        <v>7825</v>
      </c>
      <c r="L548" s="18">
        <v>131.24404748406687</v>
      </c>
      <c r="M548" s="23">
        <v>0</v>
      </c>
      <c r="N548" s="23">
        <v>0</v>
      </c>
      <c r="O548" s="24" t="s">
        <v>2210</v>
      </c>
      <c r="P548" s="24">
        <v>8626.125</v>
      </c>
      <c r="Q548" s="24">
        <v>369.875</v>
      </c>
      <c r="R548" s="24">
        <v>226.125</v>
      </c>
      <c r="S548" s="24">
        <v>1</v>
      </c>
    </row>
    <row r="549" spans="1:19" x14ac:dyDescent="0.2">
      <c r="A549" s="108">
        <v>547</v>
      </c>
      <c r="B549" s="108" t="s">
        <v>1304</v>
      </c>
      <c r="C549" s="44">
        <v>363</v>
      </c>
      <c r="D549" s="108">
        <v>8050</v>
      </c>
      <c r="E549" s="108">
        <v>100</v>
      </c>
      <c r="F549" s="44">
        <v>100</v>
      </c>
      <c r="G549" s="49" t="s">
        <v>197</v>
      </c>
      <c r="H549" s="21" t="s">
        <v>3052</v>
      </c>
      <c r="I549" s="21">
        <v>0</v>
      </c>
      <c r="J549" s="21">
        <v>0</v>
      </c>
      <c r="K549" s="3">
        <v>8050</v>
      </c>
      <c r="L549" s="18">
        <v>141.42135623730951</v>
      </c>
      <c r="M549" s="23">
        <v>0</v>
      </c>
      <c r="N549" s="23">
        <v>0</v>
      </c>
      <c r="O549" s="24" t="s">
        <v>2210</v>
      </c>
      <c r="P549" s="24">
        <v>8900</v>
      </c>
      <c r="Q549" s="24">
        <v>502</v>
      </c>
      <c r="R549" s="24">
        <v>349</v>
      </c>
      <c r="S549" s="24">
        <v>0</v>
      </c>
    </row>
    <row r="550" spans="1:19" x14ac:dyDescent="0.2">
      <c r="A550" s="108">
        <v>548</v>
      </c>
      <c r="B550" s="108" t="s">
        <v>1305</v>
      </c>
      <c r="C550" s="44">
        <v>364</v>
      </c>
      <c r="D550" s="108">
        <v>4030</v>
      </c>
      <c r="E550" s="108">
        <v>80</v>
      </c>
      <c r="F550" s="44">
        <v>100</v>
      </c>
      <c r="G550" s="49" t="s">
        <v>197</v>
      </c>
      <c r="H550" s="21" t="s">
        <v>3052</v>
      </c>
      <c r="I550" s="21">
        <v>0</v>
      </c>
      <c r="J550" s="21">
        <v>0</v>
      </c>
      <c r="K550" s="3">
        <v>4030</v>
      </c>
      <c r="L550" s="18">
        <v>128.06248474865697</v>
      </c>
      <c r="M550" s="23">
        <v>0</v>
      </c>
      <c r="N550" s="23">
        <v>0</v>
      </c>
      <c r="O550" s="24" t="s">
        <v>2210</v>
      </c>
      <c r="P550" s="24">
        <v>4659.666666666667</v>
      </c>
      <c r="Q550" s="24">
        <v>181.333333333333</v>
      </c>
      <c r="R550" s="24">
        <v>505.66666666666703</v>
      </c>
      <c r="S550" s="24">
        <v>0</v>
      </c>
    </row>
    <row r="551" spans="1:19" x14ac:dyDescent="0.2">
      <c r="A551" s="108">
        <v>549</v>
      </c>
      <c r="B551" s="108" t="s">
        <v>1306</v>
      </c>
      <c r="C551" s="44">
        <v>365</v>
      </c>
      <c r="D551" s="108">
        <v>4120</v>
      </c>
      <c r="E551" s="108">
        <v>165</v>
      </c>
      <c r="F551" s="44">
        <v>100</v>
      </c>
      <c r="G551" s="49" t="s">
        <v>197</v>
      </c>
      <c r="H551" s="21" t="s">
        <v>3052</v>
      </c>
      <c r="I551" s="21">
        <v>0</v>
      </c>
      <c r="J551" s="21">
        <v>0</v>
      </c>
      <c r="K551" s="3">
        <v>4120</v>
      </c>
      <c r="L551" s="18">
        <v>192.93781381574738</v>
      </c>
      <c r="M551" s="23">
        <v>0</v>
      </c>
      <c r="N551" s="23">
        <v>0</v>
      </c>
      <c r="O551" s="24" t="s">
        <v>2210</v>
      </c>
      <c r="P551" s="24">
        <v>4567</v>
      </c>
      <c r="Q551" s="24">
        <v>711</v>
      </c>
      <c r="R551" s="24">
        <v>477</v>
      </c>
      <c r="S551" s="24">
        <v>0</v>
      </c>
    </row>
    <row r="552" spans="1:19" x14ac:dyDescent="0.2">
      <c r="A552" s="108">
        <v>550</v>
      </c>
      <c r="B552" s="108" t="s">
        <v>1440</v>
      </c>
      <c r="C552" s="44">
        <v>366</v>
      </c>
      <c r="D552" s="108">
        <v>10020</v>
      </c>
      <c r="E552" s="108">
        <v>210</v>
      </c>
      <c r="F552" s="44">
        <v>100</v>
      </c>
      <c r="G552" s="49" t="s">
        <v>197</v>
      </c>
      <c r="H552" s="21" t="s">
        <v>3052</v>
      </c>
      <c r="I552" s="21">
        <v>0</v>
      </c>
      <c r="J552" s="21">
        <v>0</v>
      </c>
      <c r="K552" s="3">
        <v>10020</v>
      </c>
      <c r="L552" s="18">
        <v>232.59406699226014</v>
      </c>
      <c r="M552" s="23">
        <v>0</v>
      </c>
      <c r="N552" s="23">
        <v>0</v>
      </c>
      <c r="O552" s="24" t="s">
        <v>2210</v>
      </c>
      <c r="P552" s="24">
        <v>11654.25</v>
      </c>
      <c r="Q552" s="24">
        <v>826.75</v>
      </c>
      <c r="R552" s="24">
        <v>860.25</v>
      </c>
      <c r="S552" s="24">
        <v>0</v>
      </c>
    </row>
    <row r="553" spans="1:19" x14ac:dyDescent="0.2">
      <c r="A553" s="108">
        <v>551</v>
      </c>
      <c r="B553" s="108" t="s">
        <v>1418</v>
      </c>
      <c r="C553" s="44">
        <v>367</v>
      </c>
      <c r="D553" s="108">
        <v>10370</v>
      </c>
      <c r="E553" s="108">
        <v>140</v>
      </c>
      <c r="F553" s="44">
        <v>100</v>
      </c>
      <c r="G553" s="49" t="s">
        <v>197</v>
      </c>
      <c r="H553" s="21" t="s">
        <v>3052</v>
      </c>
      <c r="I553" s="21">
        <v>0</v>
      </c>
      <c r="J553" s="21">
        <v>0</v>
      </c>
      <c r="K553" s="3">
        <v>10370</v>
      </c>
      <c r="L553" s="18">
        <v>172.04650534085255</v>
      </c>
      <c r="M553" s="23">
        <v>0</v>
      </c>
      <c r="N553" s="23">
        <v>0</v>
      </c>
      <c r="O553" s="24" t="s">
        <v>2210</v>
      </c>
      <c r="P553" s="24">
        <v>12221.5</v>
      </c>
      <c r="Q553" s="24">
        <v>496.5</v>
      </c>
      <c r="R553" s="24">
        <v>807.5</v>
      </c>
      <c r="S553" s="24">
        <v>0</v>
      </c>
    </row>
    <row r="554" spans="1:19" x14ac:dyDescent="0.2">
      <c r="A554" s="108">
        <v>552</v>
      </c>
      <c r="B554" s="108" t="s">
        <v>1442</v>
      </c>
      <c r="C554" s="44">
        <v>368</v>
      </c>
      <c r="D554" s="108">
        <v>10410</v>
      </c>
      <c r="E554" s="108">
        <v>140</v>
      </c>
      <c r="F554" s="44">
        <v>100</v>
      </c>
      <c r="G554" s="49" t="s">
        <v>197</v>
      </c>
      <c r="H554" s="21" t="s">
        <v>3052</v>
      </c>
      <c r="I554" s="21">
        <v>0</v>
      </c>
      <c r="J554" s="21">
        <v>0</v>
      </c>
      <c r="K554" s="3">
        <v>10410</v>
      </c>
      <c r="L554" s="18">
        <v>172.04650534085255</v>
      </c>
      <c r="M554" s="23">
        <v>0</v>
      </c>
      <c r="N554" s="23">
        <v>0</v>
      </c>
      <c r="O554" s="24" t="s">
        <v>2210</v>
      </c>
      <c r="P554" s="24">
        <v>12334.125</v>
      </c>
      <c r="Q554" s="24">
        <v>394.875</v>
      </c>
      <c r="R554" s="24">
        <v>685.125</v>
      </c>
      <c r="S554" s="24">
        <v>0</v>
      </c>
    </row>
    <row r="555" spans="1:19" x14ac:dyDescent="0.2">
      <c r="A555" s="108">
        <v>553</v>
      </c>
      <c r="B555" s="108" t="s">
        <v>1444</v>
      </c>
      <c r="C555" s="44">
        <v>369</v>
      </c>
      <c r="D555" s="108">
        <v>9570</v>
      </c>
      <c r="E555" s="108">
        <v>70</v>
      </c>
      <c r="F555" s="44">
        <v>100</v>
      </c>
      <c r="G555" s="49" t="s">
        <v>197</v>
      </c>
      <c r="H555" s="21" t="s">
        <v>3052</v>
      </c>
      <c r="I555" s="21">
        <v>0</v>
      </c>
      <c r="J555" s="21">
        <v>0</v>
      </c>
      <c r="K555" s="3">
        <v>9570</v>
      </c>
      <c r="L555" s="18">
        <v>122.06555615733703</v>
      </c>
      <c r="M555" s="23">
        <v>0</v>
      </c>
      <c r="N555" s="23">
        <v>0</v>
      </c>
      <c r="O555" s="24" t="s">
        <v>2210</v>
      </c>
      <c r="P555" s="24">
        <v>10911.75</v>
      </c>
      <c r="Q555" s="24">
        <v>297.25</v>
      </c>
      <c r="R555" s="24">
        <v>337.75</v>
      </c>
      <c r="S555" s="24">
        <v>0</v>
      </c>
    </row>
    <row r="556" spans="1:19" x14ac:dyDescent="0.2">
      <c r="A556" s="108">
        <v>554</v>
      </c>
      <c r="B556" s="108" t="s">
        <v>1445</v>
      </c>
      <c r="C556" s="44">
        <v>370</v>
      </c>
      <c r="D556" s="108">
        <v>11390</v>
      </c>
      <c r="E556" s="108">
        <v>100</v>
      </c>
      <c r="F556" s="44">
        <v>100</v>
      </c>
      <c r="G556" s="49" t="s">
        <v>197</v>
      </c>
      <c r="H556" s="21" t="s">
        <v>3052</v>
      </c>
      <c r="I556" s="21">
        <v>0</v>
      </c>
      <c r="J556" s="21">
        <v>0</v>
      </c>
      <c r="K556" s="3">
        <v>11390</v>
      </c>
      <c r="L556" s="18">
        <v>141.42135623730951</v>
      </c>
      <c r="M556" s="23">
        <v>0</v>
      </c>
      <c r="N556" s="23">
        <v>0</v>
      </c>
      <c r="O556" s="24" t="s">
        <v>2210</v>
      </c>
      <c r="P556" s="24">
        <v>13254</v>
      </c>
      <c r="Q556" s="24">
        <v>330</v>
      </c>
      <c r="R556" s="24">
        <v>243</v>
      </c>
      <c r="S556" s="24">
        <v>0</v>
      </c>
    </row>
    <row r="557" spans="1:19" x14ac:dyDescent="0.2">
      <c r="A557" s="108">
        <v>555</v>
      </c>
      <c r="B557" s="108" t="s">
        <v>1446</v>
      </c>
      <c r="C557" s="44">
        <v>371</v>
      </c>
      <c r="D557" s="108">
        <v>13330</v>
      </c>
      <c r="E557" s="108">
        <v>150</v>
      </c>
      <c r="F557" s="44">
        <v>100</v>
      </c>
      <c r="G557" s="49" t="s">
        <v>197</v>
      </c>
      <c r="H557" s="21" t="s">
        <v>3052</v>
      </c>
      <c r="I557" s="21">
        <v>0</v>
      </c>
      <c r="J557" s="21">
        <v>0</v>
      </c>
      <c r="K557" s="3">
        <v>13330</v>
      </c>
      <c r="L557" s="18">
        <v>180.27756377319946</v>
      </c>
      <c r="M557" s="23">
        <v>0</v>
      </c>
      <c r="N557" s="23">
        <v>0</v>
      </c>
      <c r="O557" s="24" t="s">
        <v>2210</v>
      </c>
      <c r="P557" s="24">
        <v>16030.5</v>
      </c>
      <c r="Q557" s="24">
        <v>558.5</v>
      </c>
      <c r="R557" s="24">
        <v>521.5</v>
      </c>
      <c r="S557" s="24">
        <v>0</v>
      </c>
    </row>
    <row r="558" spans="1:19" x14ac:dyDescent="0.2">
      <c r="A558" s="108">
        <v>556</v>
      </c>
      <c r="B558" s="108" t="s">
        <v>1647</v>
      </c>
      <c r="C558" s="44">
        <v>372</v>
      </c>
      <c r="D558" s="108">
        <v>8140</v>
      </c>
      <c r="E558" s="108">
        <v>220</v>
      </c>
      <c r="F558" s="44">
        <v>100</v>
      </c>
      <c r="G558" s="49">
        <v>-23.4</v>
      </c>
      <c r="H558" s="21" t="s">
        <v>196</v>
      </c>
      <c r="I558" s="21">
        <v>0</v>
      </c>
      <c r="J558" s="21">
        <v>0</v>
      </c>
      <c r="K558" s="3">
        <v>8140</v>
      </c>
      <c r="L558" s="18">
        <v>241.66091947189145</v>
      </c>
      <c r="M558" s="23">
        <v>0</v>
      </c>
      <c r="N558" s="23">
        <v>0</v>
      </c>
      <c r="O558" s="24" t="s">
        <v>2210</v>
      </c>
      <c r="P558" s="24">
        <v>9022.7000000000007</v>
      </c>
      <c r="Q558" s="24">
        <v>515.29999999999927</v>
      </c>
      <c r="R558" s="24">
        <v>567.70000000000073</v>
      </c>
      <c r="S558" s="24">
        <v>0</v>
      </c>
    </row>
    <row r="559" spans="1:19" x14ac:dyDescent="0.2">
      <c r="A559" s="108">
        <v>557</v>
      </c>
      <c r="B559" s="108" t="s">
        <v>1648</v>
      </c>
      <c r="C559" s="44">
        <v>373</v>
      </c>
      <c r="D559" s="108">
        <v>8480</v>
      </c>
      <c r="E559" s="108">
        <v>320</v>
      </c>
      <c r="F559" s="44">
        <v>100</v>
      </c>
      <c r="G559" s="49">
        <v>-27.8</v>
      </c>
      <c r="H559" s="21" t="s">
        <v>196</v>
      </c>
      <c r="I559" s="21">
        <v>0</v>
      </c>
      <c r="J559" s="21">
        <v>0</v>
      </c>
      <c r="K559" s="3">
        <v>8480</v>
      </c>
      <c r="L559" s="18">
        <v>335.26109228480419</v>
      </c>
      <c r="M559" s="23">
        <v>0</v>
      </c>
      <c r="N559" s="23">
        <v>0</v>
      </c>
      <c r="O559" s="24" t="s">
        <v>2210</v>
      </c>
      <c r="P559" s="24">
        <v>9425</v>
      </c>
      <c r="Q559" s="24">
        <v>833</v>
      </c>
      <c r="R559" s="24">
        <v>870</v>
      </c>
      <c r="S559" s="24">
        <v>0</v>
      </c>
    </row>
    <row r="560" spans="1:19" x14ac:dyDescent="0.2">
      <c r="A560" s="108">
        <v>558</v>
      </c>
      <c r="B560" s="108" t="s">
        <v>1649</v>
      </c>
      <c r="C560" s="44">
        <v>374</v>
      </c>
      <c r="D560" s="108">
        <v>10510</v>
      </c>
      <c r="E560" s="108">
        <v>380</v>
      </c>
      <c r="F560" s="44">
        <v>100</v>
      </c>
      <c r="G560" s="49">
        <v>-20.3</v>
      </c>
      <c r="H560" s="21" t="s">
        <v>196</v>
      </c>
      <c r="I560" s="21">
        <v>0</v>
      </c>
      <c r="J560" s="21">
        <v>0</v>
      </c>
      <c r="K560" s="3">
        <v>10510</v>
      </c>
      <c r="L560" s="18">
        <v>392.93765408777</v>
      </c>
      <c r="M560" s="23">
        <v>0</v>
      </c>
      <c r="N560" s="23">
        <v>0</v>
      </c>
      <c r="O560" s="24" t="s">
        <v>2210</v>
      </c>
      <c r="P560" s="24">
        <v>12198.25</v>
      </c>
      <c r="Q560" s="24">
        <v>962.75</v>
      </c>
      <c r="R560" s="24">
        <v>996.25</v>
      </c>
      <c r="S560" s="24">
        <v>0</v>
      </c>
    </row>
    <row r="561" spans="1:19" x14ac:dyDescent="0.2">
      <c r="A561" s="108">
        <v>559</v>
      </c>
      <c r="B561" s="108" t="s">
        <v>2237</v>
      </c>
      <c r="C561" s="44">
        <v>375</v>
      </c>
      <c r="D561" s="108">
        <v>10980</v>
      </c>
      <c r="E561" s="108">
        <v>320</v>
      </c>
      <c r="F561" s="44">
        <v>100</v>
      </c>
      <c r="G561" s="49">
        <v>-20.2</v>
      </c>
      <c r="H561" s="21" t="s">
        <v>196</v>
      </c>
      <c r="I561" s="21">
        <v>0</v>
      </c>
      <c r="J561" s="21">
        <v>0</v>
      </c>
      <c r="K561" s="3">
        <v>10980</v>
      </c>
      <c r="L561" s="18">
        <v>335.26109228480419</v>
      </c>
      <c r="M561" s="23">
        <v>0</v>
      </c>
      <c r="N561" s="23">
        <v>0</v>
      </c>
      <c r="O561" s="24" t="s">
        <v>2210</v>
      </c>
      <c r="P561" s="24">
        <v>13035.75</v>
      </c>
      <c r="Q561" s="24">
        <v>542.25</v>
      </c>
      <c r="R561" s="24">
        <v>1091.75</v>
      </c>
      <c r="S561" s="24">
        <v>0</v>
      </c>
    </row>
    <row r="562" spans="1:19" x14ac:dyDescent="0.2">
      <c r="A562" s="108">
        <v>560</v>
      </c>
      <c r="B562" s="108" t="s">
        <v>1650</v>
      </c>
      <c r="C562" s="44">
        <v>376</v>
      </c>
      <c r="D562" s="108">
        <v>12410</v>
      </c>
      <c r="E562" s="108">
        <v>180</v>
      </c>
      <c r="F562" s="44">
        <v>100</v>
      </c>
      <c r="G562" s="49">
        <v>-20.6</v>
      </c>
      <c r="H562" s="21" t="s">
        <v>196</v>
      </c>
      <c r="I562" s="21">
        <v>0</v>
      </c>
      <c r="J562" s="21">
        <v>0</v>
      </c>
      <c r="K562" s="3">
        <v>12410</v>
      </c>
      <c r="L562" s="18">
        <v>205.91260281974002</v>
      </c>
      <c r="M562" s="23">
        <v>0</v>
      </c>
      <c r="N562" s="23">
        <v>0</v>
      </c>
      <c r="O562" s="24" t="s">
        <v>2210</v>
      </c>
      <c r="P562" s="24">
        <v>14575</v>
      </c>
      <c r="Q562" s="24">
        <v>689</v>
      </c>
      <c r="R562" s="24">
        <v>714</v>
      </c>
      <c r="S562" s="24">
        <v>0</v>
      </c>
    </row>
    <row r="563" spans="1:19" x14ac:dyDescent="0.2">
      <c r="A563" s="108">
        <v>561</v>
      </c>
      <c r="B563" s="108" t="s">
        <v>1651</v>
      </c>
      <c r="C563" s="44">
        <v>377</v>
      </c>
      <c r="D563" s="108">
        <v>12220</v>
      </c>
      <c r="E563" s="108">
        <v>370</v>
      </c>
      <c r="F563" s="44">
        <v>100</v>
      </c>
      <c r="G563" s="49">
        <v>-21.4</v>
      </c>
      <c r="H563" s="21" t="s">
        <v>196</v>
      </c>
      <c r="I563" s="21">
        <v>0</v>
      </c>
      <c r="J563" s="21">
        <v>0</v>
      </c>
      <c r="K563" s="3">
        <v>12220</v>
      </c>
      <c r="L563" s="18">
        <v>383.27535793473601</v>
      </c>
      <c r="M563" s="23">
        <v>0</v>
      </c>
      <c r="N563" s="23">
        <v>0</v>
      </c>
      <c r="O563" s="24" t="s">
        <v>2210</v>
      </c>
      <c r="P563" s="24">
        <v>14298</v>
      </c>
      <c r="Q563" s="24">
        <v>1187</v>
      </c>
      <c r="R563" s="24">
        <v>942</v>
      </c>
      <c r="S563" s="24">
        <v>0</v>
      </c>
    </row>
    <row r="564" spans="1:19" x14ac:dyDescent="0.2">
      <c r="A564" s="108">
        <v>562</v>
      </c>
      <c r="B564" s="108" t="s">
        <v>1652</v>
      </c>
      <c r="C564" s="44">
        <v>378</v>
      </c>
      <c r="D564" s="108">
        <v>10500</v>
      </c>
      <c r="E564" s="108">
        <v>140</v>
      </c>
      <c r="F564" s="44">
        <v>100</v>
      </c>
      <c r="G564" s="49">
        <v>-20.9</v>
      </c>
      <c r="H564" s="21" t="s">
        <v>196</v>
      </c>
      <c r="I564" s="21">
        <v>0</v>
      </c>
      <c r="J564" s="21">
        <v>0</v>
      </c>
      <c r="K564" s="3">
        <v>10500</v>
      </c>
      <c r="L564" s="18">
        <v>172.04650534085255</v>
      </c>
      <c r="M564" s="23">
        <v>0</v>
      </c>
      <c r="N564" s="23">
        <v>0</v>
      </c>
      <c r="O564" s="24" t="s">
        <v>2210</v>
      </c>
      <c r="P564" s="24">
        <v>12295.571428571429</v>
      </c>
      <c r="Q564" s="24">
        <v>454.42857142857059</v>
      </c>
      <c r="R564" s="24">
        <v>472.57142857142941</v>
      </c>
      <c r="S564" s="24">
        <v>1</v>
      </c>
    </row>
    <row r="565" spans="1:19" x14ac:dyDescent="0.2">
      <c r="A565" s="108">
        <v>563</v>
      </c>
      <c r="B565" s="108" t="s">
        <v>1653</v>
      </c>
      <c r="C565" s="44">
        <v>379</v>
      </c>
      <c r="D565" s="108">
        <v>13020</v>
      </c>
      <c r="E565" s="108">
        <v>270</v>
      </c>
      <c r="F565" s="44">
        <v>100</v>
      </c>
      <c r="G565" s="49">
        <v>-25.7</v>
      </c>
      <c r="H565" s="21" t="s">
        <v>196</v>
      </c>
      <c r="I565" s="21">
        <v>0</v>
      </c>
      <c r="J565" s="21">
        <v>0</v>
      </c>
      <c r="K565" s="3">
        <v>13020</v>
      </c>
      <c r="L565" s="18">
        <v>287.92360097775935</v>
      </c>
      <c r="M565" s="23">
        <v>0</v>
      </c>
      <c r="N565" s="23">
        <v>0</v>
      </c>
      <c r="O565" s="24" t="s">
        <v>2210</v>
      </c>
      <c r="P565" s="24">
        <v>15573</v>
      </c>
      <c r="Q565" s="24">
        <v>904</v>
      </c>
      <c r="R565" s="24">
        <v>1124</v>
      </c>
      <c r="S565" s="24">
        <v>1</v>
      </c>
    </row>
    <row r="566" spans="1:19" x14ac:dyDescent="0.2">
      <c r="A566" s="108">
        <v>564</v>
      </c>
      <c r="B566" s="108" t="s">
        <v>1654</v>
      </c>
      <c r="C566" s="44">
        <v>380</v>
      </c>
      <c r="D566" s="108">
        <v>12530</v>
      </c>
      <c r="E566" s="108">
        <v>240</v>
      </c>
      <c r="F566" s="44">
        <v>0</v>
      </c>
      <c r="G566" s="49">
        <v>1</v>
      </c>
      <c r="H566" s="21" t="s">
        <v>196</v>
      </c>
      <c r="I566" s="21">
        <v>0</v>
      </c>
      <c r="J566" s="21">
        <v>0</v>
      </c>
      <c r="K566" s="3">
        <v>12530</v>
      </c>
      <c r="L566" s="18">
        <v>240</v>
      </c>
      <c r="M566" s="23">
        <v>0</v>
      </c>
      <c r="N566" s="23">
        <v>0</v>
      </c>
      <c r="O566" s="24" t="s">
        <v>2210</v>
      </c>
      <c r="P566" s="24">
        <v>14632</v>
      </c>
      <c r="Q566" s="24">
        <v>941</v>
      </c>
      <c r="R566" s="24">
        <v>607</v>
      </c>
      <c r="S566" s="24">
        <v>0</v>
      </c>
    </row>
    <row r="567" spans="1:19" x14ac:dyDescent="0.2">
      <c r="A567" s="108">
        <v>565</v>
      </c>
      <c r="B567" s="108" t="s">
        <v>1655</v>
      </c>
      <c r="C567" s="44">
        <v>381</v>
      </c>
      <c r="D567" s="108">
        <v>12090</v>
      </c>
      <c r="E567" s="108">
        <v>200</v>
      </c>
      <c r="F567" s="44">
        <v>100</v>
      </c>
      <c r="G567" s="49">
        <v>-21</v>
      </c>
      <c r="H567" s="21" t="s">
        <v>196</v>
      </c>
      <c r="I567" s="21">
        <v>0</v>
      </c>
      <c r="J567" s="21">
        <v>0</v>
      </c>
      <c r="K567" s="3">
        <v>12090</v>
      </c>
      <c r="L567" s="18">
        <v>223.60679774997897</v>
      </c>
      <c r="M567" s="23">
        <v>-140.07171765319259</v>
      </c>
      <c r="N567" s="23">
        <v>25.027297488428921</v>
      </c>
      <c r="O567" s="24" t="s">
        <v>2210</v>
      </c>
      <c r="P567" s="24">
        <v>13271</v>
      </c>
      <c r="Q567" s="24">
        <v>512</v>
      </c>
      <c r="R567" s="24">
        <v>488</v>
      </c>
      <c r="S567" s="24">
        <v>0</v>
      </c>
    </row>
    <row r="568" spans="1:19" x14ac:dyDescent="0.2">
      <c r="A568" s="108">
        <v>566</v>
      </c>
      <c r="B568" s="108" t="s">
        <v>1656</v>
      </c>
      <c r="C568" s="44">
        <v>382</v>
      </c>
      <c r="D568" s="108">
        <v>11510</v>
      </c>
      <c r="E568" s="108">
        <v>240</v>
      </c>
      <c r="F568" s="44">
        <v>100</v>
      </c>
      <c r="G568" s="49">
        <v>-20.9</v>
      </c>
      <c r="H568" s="21" t="s">
        <v>196</v>
      </c>
      <c r="I568" s="21">
        <v>0</v>
      </c>
      <c r="J568" s="21">
        <v>0</v>
      </c>
      <c r="K568" s="3">
        <v>11510</v>
      </c>
      <c r="L568" s="18">
        <v>260</v>
      </c>
      <c r="M568" s="23">
        <v>0</v>
      </c>
      <c r="N568" s="23">
        <v>0</v>
      </c>
      <c r="O568" s="24" t="s">
        <v>2210</v>
      </c>
      <c r="P568" s="24">
        <v>13376.83333333333</v>
      </c>
      <c r="Q568" s="24">
        <v>630.16666666666606</v>
      </c>
      <c r="R568" s="24">
        <v>529.83333333333394</v>
      </c>
      <c r="S568" s="24">
        <v>0</v>
      </c>
    </row>
    <row r="569" spans="1:19" x14ac:dyDescent="0.2">
      <c r="A569" s="108">
        <v>567</v>
      </c>
      <c r="B569" s="108" t="s">
        <v>1398</v>
      </c>
      <c r="C569" s="44">
        <v>383</v>
      </c>
      <c r="D569" s="108">
        <v>9600</v>
      </c>
      <c r="E569" s="108">
        <v>210</v>
      </c>
      <c r="F569" s="44">
        <v>100</v>
      </c>
      <c r="G569" s="49" t="s">
        <v>197</v>
      </c>
      <c r="H569" s="21" t="s">
        <v>3052</v>
      </c>
      <c r="I569" s="21">
        <v>0</v>
      </c>
      <c r="J569" s="21">
        <v>0</v>
      </c>
      <c r="K569" s="3">
        <v>9600</v>
      </c>
      <c r="L569" s="18">
        <v>232.59406699226014</v>
      </c>
      <c r="M569" s="23">
        <v>0</v>
      </c>
      <c r="N569" s="23">
        <v>0</v>
      </c>
      <c r="O569" s="24" t="s">
        <v>2210</v>
      </c>
      <c r="P569" s="24">
        <v>10960.5</v>
      </c>
      <c r="Q569" s="24">
        <v>720.5</v>
      </c>
      <c r="R569" s="24">
        <v>709.5</v>
      </c>
      <c r="S569" s="24">
        <v>0</v>
      </c>
    </row>
    <row r="570" spans="1:19" x14ac:dyDescent="0.2">
      <c r="A570" s="108">
        <v>568</v>
      </c>
      <c r="B570" s="108" t="s">
        <v>1399</v>
      </c>
      <c r="C570" s="44">
        <v>384</v>
      </c>
      <c r="D570" s="108">
        <v>8060</v>
      </c>
      <c r="E570" s="108">
        <v>220</v>
      </c>
      <c r="F570" s="44">
        <v>0</v>
      </c>
      <c r="G570" s="49" t="s">
        <v>197</v>
      </c>
      <c r="H570" s="21" t="s">
        <v>3052</v>
      </c>
      <c r="I570" s="21">
        <v>0</v>
      </c>
      <c r="J570" s="21">
        <v>0</v>
      </c>
      <c r="K570" s="3">
        <v>8060</v>
      </c>
      <c r="L570" s="18">
        <v>220</v>
      </c>
      <c r="M570" s="23">
        <v>0</v>
      </c>
      <c r="N570" s="23">
        <v>0</v>
      </c>
      <c r="O570" s="24" t="s">
        <v>2210</v>
      </c>
      <c r="P570" s="24">
        <v>8874.6666666666661</v>
      </c>
      <c r="Q570" s="24">
        <v>591.33333333333394</v>
      </c>
      <c r="R570" s="24">
        <v>421.66666666666612</v>
      </c>
      <c r="S570" s="24">
        <v>0</v>
      </c>
    </row>
    <row r="571" spans="1:19" x14ac:dyDescent="0.2">
      <c r="A571" s="108">
        <v>569</v>
      </c>
      <c r="B571" s="108" t="s">
        <v>1400</v>
      </c>
      <c r="C571" s="44">
        <v>385</v>
      </c>
      <c r="D571" s="108">
        <v>3330</v>
      </c>
      <c r="E571" s="108">
        <v>110</v>
      </c>
      <c r="F571" s="44">
        <v>100</v>
      </c>
      <c r="G571" s="49" t="s">
        <v>197</v>
      </c>
      <c r="H571" s="21" t="s">
        <v>3052</v>
      </c>
      <c r="I571" s="21">
        <v>0</v>
      </c>
      <c r="J571" s="21">
        <v>0</v>
      </c>
      <c r="K571" s="3">
        <v>3330</v>
      </c>
      <c r="L571" s="18">
        <v>148.66068747318505</v>
      </c>
      <c r="M571" s="23">
        <v>-150.67632914594509</v>
      </c>
      <c r="N571" s="23">
        <v>32.64552936647187</v>
      </c>
      <c r="O571" s="24" t="s">
        <v>2210</v>
      </c>
      <c r="P571" s="24">
        <v>2829.5</v>
      </c>
      <c r="Q571" s="24">
        <v>394.5</v>
      </c>
      <c r="R571" s="24">
        <v>422.5</v>
      </c>
      <c r="S571" s="24">
        <v>0</v>
      </c>
    </row>
    <row r="572" spans="1:19" x14ac:dyDescent="0.2">
      <c r="A572" s="108">
        <v>570</v>
      </c>
      <c r="B572" s="108" t="s">
        <v>373</v>
      </c>
      <c r="C572" s="44">
        <v>386</v>
      </c>
      <c r="D572" s="108">
        <v>10280</v>
      </c>
      <c r="E572" s="108">
        <v>140</v>
      </c>
      <c r="F572" s="44">
        <v>100</v>
      </c>
      <c r="G572" s="49" t="s">
        <v>197</v>
      </c>
      <c r="H572" s="21" t="s">
        <v>3052</v>
      </c>
      <c r="I572" s="21">
        <v>0</v>
      </c>
      <c r="J572" s="21">
        <v>0</v>
      </c>
      <c r="K572" s="3">
        <v>10280</v>
      </c>
      <c r="L572" s="18">
        <v>172.04650534085255</v>
      </c>
      <c r="M572" s="23">
        <v>0</v>
      </c>
      <c r="N572" s="23">
        <v>0</v>
      </c>
      <c r="O572" s="24" t="s">
        <v>2210</v>
      </c>
      <c r="P572" s="24">
        <v>12234.357142857139</v>
      </c>
      <c r="Q572" s="24">
        <v>384.64285714285688</v>
      </c>
      <c r="R572" s="24">
        <v>836.35714285714312</v>
      </c>
      <c r="S572" s="24">
        <v>0</v>
      </c>
    </row>
    <row r="573" spans="1:19" x14ac:dyDescent="0.2">
      <c r="A573" s="108">
        <v>571</v>
      </c>
      <c r="B573" s="108" t="s">
        <v>374</v>
      </c>
      <c r="C573" s="44">
        <v>387</v>
      </c>
      <c r="D573" s="108">
        <v>9560</v>
      </c>
      <c r="E573" s="108">
        <v>130</v>
      </c>
      <c r="F573" s="44">
        <v>100</v>
      </c>
      <c r="G573" s="49" t="s">
        <v>197</v>
      </c>
      <c r="H573" s="21" t="s">
        <v>3052</v>
      </c>
      <c r="I573" s="21">
        <v>0</v>
      </c>
      <c r="J573" s="21">
        <v>0</v>
      </c>
      <c r="K573" s="3">
        <v>9560</v>
      </c>
      <c r="L573" s="18">
        <v>164.01219466856725</v>
      </c>
      <c r="M573" s="23">
        <v>0</v>
      </c>
      <c r="N573" s="23">
        <v>0</v>
      </c>
      <c r="O573" s="24" t="s">
        <v>2210</v>
      </c>
      <c r="P573" s="24">
        <v>10908.75</v>
      </c>
      <c r="Q573" s="24">
        <v>354.25</v>
      </c>
      <c r="R573" s="24">
        <v>504.75</v>
      </c>
      <c r="S573" s="24">
        <v>0</v>
      </c>
    </row>
    <row r="574" spans="1:19" x14ac:dyDescent="0.2">
      <c r="A574" s="108">
        <v>572</v>
      </c>
      <c r="B574" s="108" t="s">
        <v>375</v>
      </c>
      <c r="C574" s="44">
        <v>388</v>
      </c>
      <c r="D574" s="108">
        <v>12250</v>
      </c>
      <c r="E574" s="108">
        <v>250</v>
      </c>
      <c r="F574" s="44">
        <v>100</v>
      </c>
      <c r="G574" s="49" t="s">
        <v>197</v>
      </c>
      <c r="H574" s="21" t="s">
        <v>3052</v>
      </c>
      <c r="I574" s="21">
        <v>0</v>
      </c>
      <c r="J574" s="21">
        <v>0</v>
      </c>
      <c r="K574" s="3">
        <v>12250</v>
      </c>
      <c r="L574" s="18">
        <v>269.2582403567252</v>
      </c>
      <c r="M574" s="23">
        <v>0</v>
      </c>
      <c r="N574" s="23">
        <v>0</v>
      </c>
      <c r="O574" s="24" t="s">
        <v>2210</v>
      </c>
      <c r="P574" s="24">
        <v>14310.66666666667</v>
      </c>
      <c r="Q574" s="24">
        <v>887.33333333333394</v>
      </c>
      <c r="R574" s="24">
        <v>713.66666666666606</v>
      </c>
      <c r="S574" s="24">
        <v>0</v>
      </c>
    </row>
    <row r="575" spans="1:19" x14ac:dyDescent="0.2">
      <c r="A575" s="108">
        <v>573</v>
      </c>
      <c r="B575" s="108" t="s">
        <v>1408</v>
      </c>
      <c r="C575" s="44">
        <v>389</v>
      </c>
      <c r="D575" s="108">
        <v>9060</v>
      </c>
      <c r="E575" s="108">
        <v>160</v>
      </c>
      <c r="F575" s="44">
        <v>100</v>
      </c>
      <c r="G575" s="49" t="s">
        <v>197</v>
      </c>
      <c r="H575" s="21" t="s">
        <v>3052</v>
      </c>
      <c r="I575" s="21">
        <v>0</v>
      </c>
      <c r="J575" s="21">
        <v>0</v>
      </c>
      <c r="K575" s="3">
        <v>9060</v>
      </c>
      <c r="L575" s="18">
        <v>188.67962264113208</v>
      </c>
      <c r="M575" s="23">
        <v>0</v>
      </c>
      <c r="N575" s="23">
        <v>0</v>
      </c>
      <c r="O575" s="24" t="s">
        <v>2210</v>
      </c>
      <c r="P575" s="24">
        <v>10156.9</v>
      </c>
      <c r="Q575" s="24">
        <v>501.10000000000042</v>
      </c>
      <c r="R575" s="24">
        <v>596.89999999999964</v>
      </c>
      <c r="S575" s="24">
        <v>1</v>
      </c>
    </row>
    <row r="576" spans="1:19" x14ac:dyDescent="0.2">
      <c r="A576" s="108">
        <v>574</v>
      </c>
      <c r="B576" s="108" t="s">
        <v>376</v>
      </c>
      <c r="C576" s="44">
        <v>390</v>
      </c>
      <c r="D576" s="108">
        <v>10210</v>
      </c>
      <c r="E576" s="108">
        <v>170</v>
      </c>
      <c r="F576" s="44">
        <v>100</v>
      </c>
      <c r="G576" s="49" t="s">
        <v>197</v>
      </c>
      <c r="H576" s="21" t="s">
        <v>3052</v>
      </c>
      <c r="I576" s="21">
        <v>0</v>
      </c>
      <c r="J576" s="21">
        <v>0</v>
      </c>
      <c r="K576" s="3">
        <v>10210</v>
      </c>
      <c r="L576" s="18">
        <v>197.23082923316019</v>
      </c>
      <c r="M576" s="23">
        <v>0</v>
      </c>
      <c r="N576" s="23">
        <v>0</v>
      </c>
      <c r="O576" s="24" t="s">
        <v>2210</v>
      </c>
      <c r="P576" s="24">
        <v>12040.3125</v>
      </c>
      <c r="Q576" s="24">
        <v>564.6875</v>
      </c>
      <c r="R576" s="24">
        <v>773.3125</v>
      </c>
      <c r="S576" s="24">
        <v>0</v>
      </c>
    </row>
    <row r="577" spans="1:19" x14ac:dyDescent="0.2">
      <c r="A577" s="108">
        <v>575</v>
      </c>
      <c r="B577" s="108" t="s">
        <v>1407</v>
      </c>
      <c r="C577" s="44">
        <v>391</v>
      </c>
      <c r="D577" s="108">
        <v>8890</v>
      </c>
      <c r="E577" s="108">
        <v>150</v>
      </c>
      <c r="F577" s="44">
        <v>100</v>
      </c>
      <c r="G577" s="49" t="s">
        <v>197</v>
      </c>
      <c r="H577" s="21" t="s">
        <v>3052</v>
      </c>
      <c r="I577" s="21">
        <v>0</v>
      </c>
      <c r="J577" s="21">
        <v>0</v>
      </c>
      <c r="K577" s="3">
        <v>8890</v>
      </c>
      <c r="L577" s="18">
        <v>180.27756377319946</v>
      </c>
      <c r="M577" s="23">
        <v>0</v>
      </c>
      <c r="N577" s="23">
        <v>0</v>
      </c>
      <c r="O577" s="24" t="s">
        <v>2210</v>
      </c>
      <c r="P577" s="24">
        <v>9886.6666666666661</v>
      </c>
      <c r="Q577" s="24">
        <v>516.33333333333394</v>
      </c>
      <c r="R577" s="24">
        <v>349.66666666666612</v>
      </c>
      <c r="S577" s="24">
        <v>0</v>
      </c>
    </row>
    <row r="578" spans="1:19" x14ac:dyDescent="0.2">
      <c r="A578" s="108">
        <v>576</v>
      </c>
      <c r="B578" s="108" t="s">
        <v>377</v>
      </c>
      <c r="C578" s="44">
        <v>392</v>
      </c>
      <c r="D578" s="108">
        <v>10100</v>
      </c>
      <c r="E578" s="108">
        <v>280</v>
      </c>
      <c r="F578" s="44">
        <v>0</v>
      </c>
      <c r="G578" s="49" t="s">
        <v>197</v>
      </c>
      <c r="H578" s="21" t="s">
        <v>3052</v>
      </c>
      <c r="I578" s="21">
        <v>0</v>
      </c>
      <c r="J578" s="21">
        <v>0</v>
      </c>
      <c r="K578" s="3">
        <v>10100</v>
      </c>
      <c r="L578" s="18">
        <v>280</v>
      </c>
      <c r="M578" s="23">
        <v>0</v>
      </c>
      <c r="N578" s="23">
        <v>0</v>
      </c>
      <c r="O578" s="24" t="s">
        <v>2210</v>
      </c>
      <c r="P578" s="24">
        <v>11457.25</v>
      </c>
      <c r="Q578" s="24">
        <v>1218.75</v>
      </c>
      <c r="R578" s="24">
        <v>646.25</v>
      </c>
      <c r="S578" s="24">
        <v>0</v>
      </c>
    </row>
    <row r="579" spans="1:19" x14ac:dyDescent="0.2">
      <c r="A579" s="108">
        <v>577</v>
      </c>
      <c r="B579" s="108" t="s">
        <v>1404</v>
      </c>
      <c r="C579" s="44">
        <v>393</v>
      </c>
      <c r="D579" s="108">
        <v>6320</v>
      </c>
      <c r="E579" s="108">
        <v>150</v>
      </c>
      <c r="F579" s="44">
        <v>100</v>
      </c>
      <c r="G579" s="49" t="s">
        <v>197</v>
      </c>
      <c r="H579" s="21" t="s">
        <v>3052</v>
      </c>
      <c r="I579" s="21">
        <v>0</v>
      </c>
      <c r="J579" s="21">
        <v>0</v>
      </c>
      <c r="K579" s="3">
        <v>6320</v>
      </c>
      <c r="L579" s="18">
        <v>180.27756377319946</v>
      </c>
      <c r="M579" s="23">
        <v>-150.67632914594509</v>
      </c>
      <c r="N579" s="23">
        <v>32.64552936647187</v>
      </c>
      <c r="O579" s="24" t="s">
        <v>2210</v>
      </c>
      <c r="P579" s="24">
        <v>6410</v>
      </c>
      <c r="Q579" s="24">
        <v>432</v>
      </c>
      <c r="R579" s="24">
        <v>429</v>
      </c>
      <c r="S579" s="24">
        <v>0</v>
      </c>
    </row>
    <row r="580" spans="1:19" x14ac:dyDescent="0.2">
      <c r="A580" s="108">
        <v>578</v>
      </c>
      <c r="B580" s="108" t="s">
        <v>1405</v>
      </c>
      <c r="C580" s="44">
        <v>394</v>
      </c>
      <c r="D580" s="108">
        <v>3980</v>
      </c>
      <c r="E580" s="108">
        <v>110</v>
      </c>
      <c r="F580" s="44">
        <v>100</v>
      </c>
      <c r="G580" s="49" t="s">
        <v>197</v>
      </c>
      <c r="H580" s="21" t="s">
        <v>3052</v>
      </c>
      <c r="I580" s="21">
        <v>0</v>
      </c>
      <c r="J580" s="21">
        <v>0</v>
      </c>
      <c r="K580" s="3">
        <v>3980</v>
      </c>
      <c r="L580" s="18">
        <v>148.66068747318505</v>
      </c>
      <c r="M580" s="23">
        <v>0</v>
      </c>
      <c r="N580" s="23">
        <v>0</v>
      </c>
      <c r="O580" s="24" t="s">
        <v>2210</v>
      </c>
      <c r="P580" s="24">
        <v>4346.5</v>
      </c>
      <c r="Q580" s="24">
        <v>492.5</v>
      </c>
      <c r="R580" s="24">
        <v>348.5</v>
      </c>
      <c r="S580" s="24">
        <v>0</v>
      </c>
    </row>
    <row r="581" spans="1:19" x14ac:dyDescent="0.2">
      <c r="A581" s="108">
        <v>579</v>
      </c>
      <c r="B581" s="108" t="s">
        <v>1427</v>
      </c>
      <c r="C581" s="44">
        <v>395</v>
      </c>
      <c r="D581" s="108">
        <v>10980</v>
      </c>
      <c r="E581" s="108">
        <v>100</v>
      </c>
      <c r="F581" s="44">
        <v>100</v>
      </c>
      <c r="G581" s="49" t="s">
        <v>197</v>
      </c>
      <c r="H581" s="21" t="s">
        <v>3052</v>
      </c>
      <c r="I581" s="21">
        <v>0</v>
      </c>
      <c r="J581" s="21">
        <v>0</v>
      </c>
      <c r="K581" s="3">
        <v>10980</v>
      </c>
      <c r="L581" s="18">
        <v>141.42135623730951</v>
      </c>
      <c r="M581" s="23">
        <v>0</v>
      </c>
      <c r="N581" s="23">
        <v>0</v>
      </c>
      <c r="O581" s="24" t="s">
        <v>2210</v>
      </c>
      <c r="P581" s="24">
        <v>12889.33333333333</v>
      </c>
      <c r="Q581" s="24">
        <v>267.66666666666612</v>
      </c>
      <c r="R581" s="24">
        <v>164.33333333333391</v>
      </c>
      <c r="S581" s="24">
        <v>0</v>
      </c>
    </row>
    <row r="582" spans="1:19" x14ac:dyDescent="0.2">
      <c r="A582" s="108">
        <v>580</v>
      </c>
      <c r="B582" s="108" t="s">
        <v>1431</v>
      </c>
      <c r="C582" s="44">
        <v>396</v>
      </c>
      <c r="D582" s="108">
        <v>11300</v>
      </c>
      <c r="E582" s="108">
        <v>90</v>
      </c>
      <c r="F582" s="44">
        <v>100</v>
      </c>
      <c r="G582" s="49" t="s">
        <v>197</v>
      </c>
      <c r="H582" s="21" t="s">
        <v>3052</v>
      </c>
      <c r="I582" s="21">
        <v>0</v>
      </c>
      <c r="J582" s="21">
        <v>0</v>
      </c>
      <c r="K582" s="3">
        <v>11300</v>
      </c>
      <c r="L582" s="18">
        <v>134.53624047073711</v>
      </c>
      <c r="M582" s="23">
        <v>0</v>
      </c>
      <c r="N582" s="23">
        <v>0</v>
      </c>
      <c r="O582" s="24" t="s">
        <v>2210</v>
      </c>
      <c r="P582" s="24">
        <v>13231</v>
      </c>
      <c r="Q582" s="24">
        <v>224</v>
      </c>
      <c r="R582" s="24">
        <v>308</v>
      </c>
      <c r="S582" s="24">
        <v>0</v>
      </c>
    </row>
    <row r="583" spans="1:19" x14ac:dyDescent="0.2">
      <c r="A583" s="108">
        <v>581</v>
      </c>
      <c r="B583" s="108" t="s">
        <v>1432</v>
      </c>
      <c r="C583" s="44">
        <v>397</v>
      </c>
      <c r="D583" s="108">
        <v>11770</v>
      </c>
      <c r="E583" s="108">
        <v>130</v>
      </c>
      <c r="F583" s="44">
        <v>100</v>
      </c>
      <c r="G583" s="49" t="s">
        <v>197</v>
      </c>
      <c r="H583" s="21" t="s">
        <v>3052</v>
      </c>
      <c r="I583" s="21">
        <v>0</v>
      </c>
      <c r="J583" s="21">
        <v>0</v>
      </c>
      <c r="K583" s="3">
        <v>11770</v>
      </c>
      <c r="L583" s="18">
        <v>164.01219466856725</v>
      </c>
      <c r="M583" s="23">
        <v>0</v>
      </c>
      <c r="N583" s="23">
        <v>0</v>
      </c>
      <c r="O583" s="24" t="s">
        <v>2210</v>
      </c>
      <c r="P583" s="24">
        <v>13599</v>
      </c>
      <c r="Q583" s="24">
        <v>422</v>
      </c>
      <c r="R583" s="24">
        <v>274</v>
      </c>
      <c r="S583" s="24">
        <v>0</v>
      </c>
    </row>
    <row r="584" spans="1:19" x14ac:dyDescent="0.2">
      <c r="A584" s="108">
        <v>582</v>
      </c>
      <c r="B584" s="108" t="s">
        <v>1428</v>
      </c>
      <c r="C584" s="44">
        <v>398</v>
      </c>
      <c r="D584" s="108">
        <v>9580</v>
      </c>
      <c r="E584" s="108">
        <v>80</v>
      </c>
      <c r="F584" s="44">
        <v>100</v>
      </c>
      <c r="G584" s="49" t="s">
        <v>197</v>
      </c>
      <c r="H584" s="21" t="s">
        <v>3052</v>
      </c>
      <c r="I584" s="21">
        <v>0</v>
      </c>
      <c r="J584" s="21">
        <v>0</v>
      </c>
      <c r="K584" s="3">
        <v>9580</v>
      </c>
      <c r="L584" s="18">
        <v>128.06248474865697</v>
      </c>
      <c r="M584" s="23">
        <v>0</v>
      </c>
      <c r="N584" s="23">
        <v>0</v>
      </c>
      <c r="O584" s="24" t="s">
        <v>2210</v>
      </c>
      <c r="P584" s="24">
        <v>10939.83333333333</v>
      </c>
      <c r="Q584" s="24">
        <v>286.16666666666612</v>
      </c>
      <c r="R584" s="24">
        <v>366.83333333333388</v>
      </c>
      <c r="S584" s="24">
        <v>0</v>
      </c>
    </row>
    <row r="585" spans="1:19" x14ac:dyDescent="0.2">
      <c r="A585" s="108">
        <v>583</v>
      </c>
      <c r="B585" s="108" t="s">
        <v>1433</v>
      </c>
      <c r="C585" s="44">
        <v>399</v>
      </c>
      <c r="D585" s="108">
        <v>10670</v>
      </c>
      <c r="E585" s="108">
        <v>120</v>
      </c>
      <c r="F585" s="44">
        <v>100</v>
      </c>
      <c r="G585" s="49" t="s">
        <v>197</v>
      </c>
      <c r="H585" s="21" t="s">
        <v>3052</v>
      </c>
      <c r="I585" s="21">
        <v>0</v>
      </c>
      <c r="J585" s="21">
        <v>0</v>
      </c>
      <c r="K585" s="3">
        <v>10670</v>
      </c>
      <c r="L585" s="18">
        <v>156.20499351813308</v>
      </c>
      <c r="M585" s="23">
        <v>0</v>
      </c>
      <c r="N585" s="23">
        <v>0</v>
      </c>
      <c r="O585" s="24" t="s">
        <v>2210</v>
      </c>
      <c r="P585" s="24">
        <v>12596</v>
      </c>
      <c r="Q585" s="24">
        <v>321</v>
      </c>
      <c r="R585" s="24">
        <v>592</v>
      </c>
      <c r="S585" s="24">
        <v>0</v>
      </c>
    </row>
    <row r="586" spans="1:19" x14ac:dyDescent="0.2">
      <c r="A586" s="108">
        <v>584</v>
      </c>
      <c r="B586" s="108" t="s">
        <v>1434</v>
      </c>
      <c r="C586" s="44">
        <v>400</v>
      </c>
      <c r="D586" s="108">
        <v>11710</v>
      </c>
      <c r="E586" s="108">
        <v>130</v>
      </c>
      <c r="F586" s="44">
        <v>100</v>
      </c>
      <c r="G586" s="49" t="s">
        <v>197</v>
      </c>
      <c r="H586" s="21" t="s">
        <v>3052</v>
      </c>
      <c r="I586" s="21">
        <v>0</v>
      </c>
      <c r="J586" s="21">
        <v>0</v>
      </c>
      <c r="K586" s="3">
        <v>11710</v>
      </c>
      <c r="L586" s="18">
        <v>164.01219466856725</v>
      </c>
      <c r="M586" s="23">
        <v>0</v>
      </c>
      <c r="N586" s="23">
        <v>0</v>
      </c>
      <c r="O586" s="24" t="s">
        <v>2210</v>
      </c>
      <c r="P586" s="24">
        <v>13634.5</v>
      </c>
      <c r="Q586" s="24">
        <v>377.5</v>
      </c>
      <c r="R586" s="24">
        <v>391.5</v>
      </c>
      <c r="S586" s="24">
        <v>0</v>
      </c>
    </row>
    <row r="587" spans="1:19" x14ac:dyDescent="0.2">
      <c r="A587" s="108">
        <v>585</v>
      </c>
      <c r="B587" s="108" t="s">
        <v>1436</v>
      </c>
      <c r="C587" s="44">
        <v>401</v>
      </c>
      <c r="D587" s="108">
        <v>9640</v>
      </c>
      <c r="E587" s="108">
        <v>90</v>
      </c>
      <c r="F587" s="44">
        <v>100</v>
      </c>
      <c r="G587" s="49" t="s">
        <v>197</v>
      </c>
      <c r="H587" s="21" t="s">
        <v>3052</v>
      </c>
      <c r="I587" s="21">
        <v>0</v>
      </c>
      <c r="J587" s="21">
        <v>0</v>
      </c>
      <c r="K587" s="3">
        <v>9640</v>
      </c>
      <c r="L587" s="18">
        <v>134.53624047073711</v>
      </c>
      <c r="M587" s="23">
        <v>0</v>
      </c>
      <c r="N587" s="23">
        <v>0</v>
      </c>
      <c r="O587" s="24" t="s">
        <v>2210</v>
      </c>
      <c r="P587" s="24">
        <v>10969.75</v>
      </c>
      <c r="Q587" s="24">
        <v>296.25</v>
      </c>
      <c r="R587" s="24">
        <v>390.75</v>
      </c>
      <c r="S587" s="24">
        <v>0</v>
      </c>
    </row>
    <row r="588" spans="1:19" x14ac:dyDescent="0.2">
      <c r="A588" s="108">
        <v>586</v>
      </c>
      <c r="B588" s="108" t="s">
        <v>1437</v>
      </c>
      <c r="C588" s="44">
        <v>402</v>
      </c>
      <c r="D588" s="108">
        <v>12150</v>
      </c>
      <c r="E588" s="108">
        <v>180</v>
      </c>
      <c r="F588" s="44">
        <v>100</v>
      </c>
      <c r="G588" s="49" t="s">
        <v>197</v>
      </c>
      <c r="H588" s="21" t="s">
        <v>3052</v>
      </c>
      <c r="I588" s="21">
        <v>0</v>
      </c>
      <c r="J588" s="21">
        <v>0</v>
      </c>
      <c r="K588" s="3">
        <v>12150</v>
      </c>
      <c r="L588" s="18">
        <v>205.91260281974002</v>
      </c>
      <c r="M588" s="23">
        <v>0</v>
      </c>
      <c r="N588" s="23">
        <v>0</v>
      </c>
      <c r="O588" s="24" t="s">
        <v>2210</v>
      </c>
      <c r="P588" s="24">
        <v>14028.5</v>
      </c>
      <c r="Q588" s="24">
        <v>906.5</v>
      </c>
      <c r="R588" s="24">
        <v>427.5</v>
      </c>
      <c r="S588" s="24">
        <v>0</v>
      </c>
    </row>
    <row r="589" spans="1:19" x14ac:dyDescent="0.2">
      <c r="A589" s="108">
        <v>587</v>
      </c>
      <c r="B589" s="108" t="s">
        <v>842</v>
      </c>
      <c r="C589" s="44">
        <v>403</v>
      </c>
      <c r="D589" s="108">
        <v>12120</v>
      </c>
      <c r="E589" s="108">
        <v>110</v>
      </c>
      <c r="F589" s="44">
        <v>100</v>
      </c>
      <c r="G589" s="49" t="s">
        <v>197</v>
      </c>
      <c r="H589" s="21" t="s">
        <v>3052</v>
      </c>
      <c r="I589" s="21">
        <v>0</v>
      </c>
      <c r="J589" s="21">
        <v>0</v>
      </c>
      <c r="K589" s="3">
        <v>12120</v>
      </c>
      <c r="L589" s="18">
        <v>148.66068747318505</v>
      </c>
      <c r="M589" s="23">
        <v>0</v>
      </c>
      <c r="N589" s="23">
        <v>0</v>
      </c>
      <c r="O589" s="24" t="s">
        <v>2210</v>
      </c>
      <c r="P589" s="24">
        <v>13961.25</v>
      </c>
      <c r="Q589" s="24">
        <v>856.75</v>
      </c>
      <c r="R589" s="24">
        <v>355.25</v>
      </c>
      <c r="S589" s="24">
        <v>0</v>
      </c>
    </row>
    <row r="590" spans="1:19" x14ac:dyDescent="0.2">
      <c r="A590" s="108">
        <v>588</v>
      </c>
      <c r="B590" s="108" t="s">
        <v>843</v>
      </c>
      <c r="C590" s="44">
        <v>404</v>
      </c>
      <c r="D590" s="108">
        <v>13300</v>
      </c>
      <c r="E590" s="108">
        <v>320</v>
      </c>
      <c r="F590" s="44">
        <v>100</v>
      </c>
      <c r="G590" s="49" t="s">
        <v>197</v>
      </c>
      <c r="H590" s="21" t="s">
        <v>3052</v>
      </c>
      <c r="I590" s="21">
        <v>0</v>
      </c>
      <c r="J590" s="21">
        <v>0</v>
      </c>
      <c r="K590" s="3">
        <v>13300</v>
      </c>
      <c r="L590" s="18">
        <v>335.26109228480419</v>
      </c>
      <c r="M590" s="23">
        <v>0</v>
      </c>
      <c r="N590" s="23">
        <v>0</v>
      </c>
      <c r="O590" s="24" t="s">
        <v>2210</v>
      </c>
      <c r="P590" s="24">
        <v>15989.5</v>
      </c>
      <c r="Q590" s="24">
        <v>1034.5</v>
      </c>
      <c r="R590" s="24">
        <v>953.5</v>
      </c>
      <c r="S590" s="24">
        <v>0</v>
      </c>
    </row>
    <row r="591" spans="1:19" x14ac:dyDescent="0.2">
      <c r="A591" s="108">
        <v>589</v>
      </c>
      <c r="B591" s="108" t="s">
        <v>841</v>
      </c>
      <c r="C591" s="44">
        <v>405</v>
      </c>
      <c r="D591" s="108">
        <v>14240</v>
      </c>
      <c r="E591" s="108">
        <v>250</v>
      </c>
      <c r="F591" s="44">
        <v>0</v>
      </c>
      <c r="G591" s="49" t="s">
        <v>197</v>
      </c>
      <c r="H591" s="21" t="s">
        <v>3052</v>
      </c>
      <c r="I591" s="21">
        <v>0</v>
      </c>
      <c r="J591" s="21">
        <v>0</v>
      </c>
      <c r="K591" s="3">
        <v>14240</v>
      </c>
      <c r="L591" s="18">
        <v>250</v>
      </c>
      <c r="M591" s="23">
        <v>0</v>
      </c>
      <c r="N591" s="23">
        <v>0</v>
      </c>
      <c r="O591" s="24" t="s">
        <v>2210</v>
      </c>
      <c r="P591" s="24">
        <v>17295.5</v>
      </c>
      <c r="Q591" s="24">
        <v>809.5</v>
      </c>
      <c r="R591" s="24">
        <v>651.5</v>
      </c>
      <c r="S591" s="24">
        <v>0</v>
      </c>
    </row>
    <row r="592" spans="1:19" x14ac:dyDescent="0.2">
      <c r="A592" s="108">
        <v>590</v>
      </c>
      <c r="B592" s="108" t="s">
        <v>835</v>
      </c>
      <c r="C592" s="44">
        <v>406</v>
      </c>
      <c r="D592" s="108">
        <v>16150</v>
      </c>
      <c r="E592" s="108">
        <v>330</v>
      </c>
      <c r="F592" s="44">
        <v>0</v>
      </c>
      <c r="G592" s="49" t="s">
        <v>197</v>
      </c>
      <c r="H592" s="21" t="s">
        <v>3052</v>
      </c>
      <c r="I592" s="21">
        <v>0</v>
      </c>
      <c r="J592" s="21">
        <v>0</v>
      </c>
      <c r="K592" s="3">
        <v>16150</v>
      </c>
      <c r="L592" s="18">
        <v>330</v>
      </c>
      <c r="M592" s="23">
        <v>0</v>
      </c>
      <c r="N592" s="23">
        <v>0</v>
      </c>
      <c r="O592" s="24" t="s">
        <v>2210</v>
      </c>
      <c r="P592" s="24">
        <v>19586</v>
      </c>
      <c r="Q592" s="24">
        <v>719</v>
      </c>
      <c r="R592" s="24">
        <v>766</v>
      </c>
      <c r="S592" s="24">
        <v>0</v>
      </c>
    </row>
    <row r="593" spans="1:19" x14ac:dyDescent="0.2">
      <c r="A593" s="108">
        <v>591</v>
      </c>
      <c r="B593" s="108" t="s">
        <v>2930</v>
      </c>
      <c r="C593" s="44">
        <v>407</v>
      </c>
      <c r="D593" s="108">
        <v>8500</v>
      </c>
      <c r="E593" s="108">
        <v>120</v>
      </c>
      <c r="F593" s="44">
        <v>0</v>
      </c>
      <c r="G593" s="49" t="s">
        <v>197</v>
      </c>
      <c r="H593" s="21" t="s">
        <v>3052</v>
      </c>
      <c r="I593" s="21">
        <v>-20</v>
      </c>
      <c r="J593" s="21">
        <v>50</v>
      </c>
      <c r="K593" s="3">
        <v>8480</v>
      </c>
      <c r="L593" s="18">
        <v>130</v>
      </c>
      <c r="M593" s="23">
        <v>0</v>
      </c>
      <c r="N593" s="23">
        <v>0</v>
      </c>
      <c r="O593" s="24" t="s">
        <v>2210</v>
      </c>
      <c r="P593" s="24">
        <v>9406.75</v>
      </c>
      <c r="Q593" s="24">
        <v>473.25</v>
      </c>
      <c r="R593" s="24">
        <v>373.75</v>
      </c>
      <c r="S593" s="24">
        <v>0</v>
      </c>
    </row>
    <row r="594" spans="1:19" x14ac:dyDescent="0.2">
      <c r="A594" s="108">
        <v>592</v>
      </c>
      <c r="B594" s="108" t="s">
        <v>2931</v>
      </c>
      <c r="C594" s="44">
        <v>408</v>
      </c>
      <c r="D594" s="108">
        <v>5770</v>
      </c>
      <c r="E594" s="108">
        <v>190</v>
      </c>
      <c r="F594" s="44">
        <v>0</v>
      </c>
      <c r="G594" s="49" t="s">
        <v>197</v>
      </c>
      <c r="H594" s="21" t="s">
        <v>3052</v>
      </c>
      <c r="I594" s="21">
        <v>-20</v>
      </c>
      <c r="J594" s="21">
        <v>50</v>
      </c>
      <c r="K594" s="3">
        <v>5750</v>
      </c>
      <c r="L594" s="18">
        <v>196.468827043885</v>
      </c>
      <c r="M594" s="23">
        <v>0</v>
      </c>
      <c r="N594" s="23">
        <v>0</v>
      </c>
      <c r="O594" s="24" t="s">
        <v>2210</v>
      </c>
      <c r="P594" s="24">
        <v>6626.25</v>
      </c>
      <c r="Q594" s="24">
        <v>527.75</v>
      </c>
      <c r="R594" s="24">
        <v>599.25</v>
      </c>
      <c r="S594" s="24">
        <v>0</v>
      </c>
    </row>
    <row r="595" spans="1:19" x14ac:dyDescent="0.2">
      <c r="A595" s="108">
        <v>593</v>
      </c>
      <c r="B595" s="108" t="s">
        <v>2932</v>
      </c>
      <c r="C595" s="44">
        <v>409</v>
      </c>
      <c r="D595" s="108">
        <v>3860</v>
      </c>
      <c r="E595" s="108">
        <v>200</v>
      </c>
      <c r="F595" s="44">
        <v>0</v>
      </c>
      <c r="G595" s="49" t="s">
        <v>197</v>
      </c>
      <c r="H595" s="21" t="s">
        <v>3052</v>
      </c>
      <c r="I595" s="21">
        <v>-20</v>
      </c>
      <c r="J595" s="21">
        <v>50</v>
      </c>
      <c r="K595" s="3">
        <v>3840</v>
      </c>
      <c r="L595" s="18">
        <v>206.15528128088303</v>
      </c>
      <c r="M595" s="23">
        <v>0</v>
      </c>
      <c r="N595" s="23">
        <v>0</v>
      </c>
      <c r="O595" s="24" t="s">
        <v>2210</v>
      </c>
      <c r="P595" s="24">
        <v>4133</v>
      </c>
      <c r="Q595" s="24">
        <v>695</v>
      </c>
      <c r="R595" s="24">
        <v>432</v>
      </c>
      <c r="S595" s="24">
        <v>0</v>
      </c>
    </row>
    <row r="596" spans="1:19" x14ac:dyDescent="0.2">
      <c r="A596" s="108">
        <v>594</v>
      </c>
      <c r="B596" s="108" t="s">
        <v>2933</v>
      </c>
      <c r="C596" s="44">
        <v>410</v>
      </c>
      <c r="D596" s="108">
        <v>5700</v>
      </c>
      <c r="E596" s="108">
        <v>90</v>
      </c>
      <c r="F596" s="44">
        <v>0</v>
      </c>
      <c r="G596" s="49" t="s">
        <v>197</v>
      </c>
      <c r="H596" s="21" t="s">
        <v>3052</v>
      </c>
      <c r="I596" s="21">
        <v>-20</v>
      </c>
      <c r="J596" s="21">
        <v>50</v>
      </c>
      <c r="K596" s="3">
        <v>5680</v>
      </c>
      <c r="L596" s="18">
        <v>102.95630140987001</v>
      </c>
      <c r="M596" s="23">
        <v>0</v>
      </c>
      <c r="N596" s="23">
        <v>0</v>
      </c>
      <c r="O596" s="24" t="s">
        <v>2210</v>
      </c>
      <c r="P596" s="24">
        <v>6474.5</v>
      </c>
      <c r="Q596" s="24">
        <v>250.5</v>
      </c>
      <c r="R596" s="24">
        <v>185.5</v>
      </c>
      <c r="S596" s="24">
        <v>1</v>
      </c>
    </row>
    <row r="597" spans="1:19" x14ac:dyDescent="0.2">
      <c r="A597" s="108">
        <v>595</v>
      </c>
      <c r="B597" s="108" t="s">
        <v>2934</v>
      </c>
      <c r="C597" s="44">
        <v>411</v>
      </c>
      <c r="D597" s="108">
        <v>4800</v>
      </c>
      <c r="E597" s="108">
        <v>120</v>
      </c>
      <c r="F597" s="44">
        <v>0</v>
      </c>
      <c r="G597" s="49" t="s">
        <v>197</v>
      </c>
      <c r="H597" s="21" t="s">
        <v>3052</v>
      </c>
      <c r="I597" s="21">
        <v>-20</v>
      </c>
      <c r="J597" s="21">
        <v>50</v>
      </c>
      <c r="K597" s="3">
        <v>4780</v>
      </c>
      <c r="L597" s="18">
        <v>130</v>
      </c>
      <c r="M597" s="23">
        <v>0</v>
      </c>
      <c r="N597" s="23">
        <v>0</v>
      </c>
      <c r="O597" s="24" t="s">
        <v>2210</v>
      </c>
      <c r="P597" s="24">
        <v>5439.5</v>
      </c>
      <c r="Q597" s="24">
        <v>450.5</v>
      </c>
      <c r="R597" s="24">
        <v>384.5</v>
      </c>
      <c r="S597" s="24">
        <v>0</v>
      </c>
    </row>
    <row r="598" spans="1:19" x14ac:dyDescent="0.2">
      <c r="A598" s="108">
        <v>596</v>
      </c>
      <c r="B598" s="108" t="s">
        <v>2935</v>
      </c>
      <c r="C598" s="44">
        <v>412</v>
      </c>
      <c r="D598" s="108">
        <v>3730</v>
      </c>
      <c r="E598" s="108">
        <v>110</v>
      </c>
      <c r="F598" s="44">
        <v>0</v>
      </c>
      <c r="G598" s="49" t="s">
        <v>197</v>
      </c>
      <c r="H598" s="21" t="s">
        <v>3052</v>
      </c>
      <c r="I598" s="21">
        <v>-20</v>
      </c>
      <c r="J598" s="21">
        <v>50</v>
      </c>
      <c r="K598" s="3">
        <v>3710</v>
      </c>
      <c r="L598" s="18">
        <v>120.83045973594572</v>
      </c>
      <c r="M598" s="23">
        <v>0</v>
      </c>
      <c r="N598" s="23">
        <v>0</v>
      </c>
      <c r="O598" s="24" t="s">
        <v>2210</v>
      </c>
      <c r="P598" s="24">
        <v>4069.333333333333</v>
      </c>
      <c r="Q598" s="24">
        <v>343.66666666666652</v>
      </c>
      <c r="R598" s="24">
        <v>346.33333333333348</v>
      </c>
      <c r="S598" s="24">
        <v>0</v>
      </c>
    </row>
    <row r="599" spans="1:19" x14ac:dyDescent="0.2">
      <c r="A599" s="108">
        <v>597</v>
      </c>
      <c r="B599" s="108" t="s">
        <v>2936</v>
      </c>
      <c r="C599" s="44">
        <v>413</v>
      </c>
      <c r="D599" s="108">
        <v>3060</v>
      </c>
      <c r="E599" s="108">
        <v>120</v>
      </c>
      <c r="F599" s="44">
        <v>0</v>
      </c>
      <c r="G599" s="49" t="s">
        <v>197</v>
      </c>
      <c r="H599" s="21" t="s">
        <v>3052</v>
      </c>
      <c r="I599" s="21">
        <v>-20</v>
      </c>
      <c r="J599" s="21">
        <v>50</v>
      </c>
      <c r="K599" s="3">
        <v>3040</v>
      </c>
      <c r="L599" s="18">
        <v>130</v>
      </c>
      <c r="M599" s="23">
        <v>0</v>
      </c>
      <c r="N599" s="23">
        <v>0</v>
      </c>
      <c r="O599" s="24" t="s">
        <v>2210</v>
      </c>
      <c r="P599" s="24">
        <v>3170.5</v>
      </c>
      <c r="Q599" s="24">
        <v>374.5</v>
      </c>
      <c r="R599" s="24">
        <v>303.5</v>
      </c>
      <c r="S599" s="24">
        <v>0</v>
      </c>
    </row>
    <row r="600" spans="1:19" x14ac:dyDescent="0.2">
      <c r="A600" s="108">
        <v>598</v>
      </c>
      <c r="B600" s="108" t="s">
        <v>2937</v>
      </c>
      <c r="C600" s="44">
        <v>414</v>
      </c>
      <c r="D600" s="108">
        <v>3360</v>
      </c>
      <c r="E600" s="108">
        <v>110</v>
      </c>
      <c r="F600" s="44">
        <v>0</v>
      </c>
      <c r="G600" s="49" t="s">
        <v>197</v>
      </c>
      <c r="H600" s="21" t="s">
        <v>3052</v>
      </c>
      <c r="I600" s="21">
        <v>-20</v>
      </c>
      <c r="J600" s="21">
        <v>50</v>
      </c>
      <c r="K600" s="3">
        <v>3340</v>
      </c>
      <c r="L600" s="18">
        <v>120.83045973594572</v>
      </c>
      <c r="M600" s="23">
        <v>-156.35134466821989</v>
      </c>
      <c r="N600" s="23">
        <v>45.573379527255568</v>
      </c>
      <c r="O600" s="24" t="s">
        <v>2210</v>
      </c>
      <c r="P600" s="24">
        <v>2829</v>
      </c>
      <c r="Q600" s="24">
        <v>357</v>
      </c>
      <c r="R600" s="24">
        <v>355</v>
      </c>
      <c r="S600" s="24">
        <v>0</v>
      </c>
    </row>
    <row r="601" spans="1:19" x14ac:dyDescent="0.2">
      <c r="A601" s="108">
        <v>599</v>
      </c>
      <c r="B601" s="108" t="s">
        <v>2938</v>
      </c>
      <c r="C601" s="44">
        <v>415</v>
      </c>
      <c r="D601" s="108">
        <v>2150</v>
      </c>
      <c r="E601" s="108">
        <v>150</v>
      </c>
      <c r="F601" s="44">
        <v>0</v>
      </c>
      <c r="G601" s="49" t="s">
        <v>197</v>
      </c>
      <c r="H601" s="21" t="s">
        <v>3052</v>
      </c>
      <c r="I601" s="21">
        <v>-20</v>
      </c>
      <c r="J601" s="21">
        <v>50</v>
      </c>
      <c r="K601" s="3">
        <v>2130</v>
      </c>
      <c r="L601" s="18">
        <v>158.11388300841898</v>
      </c>
      <c r="M601" s="23">
        <v>0</v>
      </c>
      <c r="N601" s="23">
        <v>0</v>
      </c>
      <c r="O601" s="24" t="s">
        <v>2210</v>
      </c>
      <c r="P601" s="24">
        <v>2102</v>
      </c>
      <c r="Q601" s="24">
        <v>577</v>
      </c>
      <c r="R601" s="24">
        <v>394</v>
      </c>
      <c r="S601" s="24">
        <v>0</v>
      </c>
    </row>
    <row r="602" spans="1:19" x14ac:dyDescent="0.2">
      <c r="A602" s="108">
        <v>600</v>
      </c>
      <c r="B602" s="108" t="s">
        <v>2939</v>
      </c>
      <c r="C602" s="44">
        <v>416</v>
      </c>
      <c r="D602" s="108">
        <v>600</v>
      </c>
      <c r="E602" s="108">
        <v>70</v>
      </c>
      <c r="F602" s="44">
        <v>0</v>
      </c>
      <c r="G602" s="49" t="s">
        <v>197</v>
      </c>
      <c r="H602" s="21" t="s">
        <v>3052</v>
      </c>
      <c r="I602" s="21">
        <v>-20</v>
      </c>
      <c r="J602" s="21">
        <v>50</v>
      </c>
      <c r="K602" s="3">
        <v>580</v>
      </c>
      <c r="L602" s="18">
        <v>86.023252670426274</v>
      </c>
      <c r="M602" s="23">
        <v>0</v>
      </c>
      <c r="N602" s="23">
        <v>0</v>
      </c>
      <c r="O602" s="24" t="s">
        <v>2210</v>
      </c>
      <c r="P602" s="24">
        <v>582.75</v>
      </c>
      <c r="Q602" s="24">
        <v>97.25</v>
      </c>
      <c r="R602" s="24">
        <v>101.75</v>
      </c>
      <c r="S602" s="24">
        <v>0</v>
      </c>
    </row>
    <row r="603" spans="1:19" x14ac:dyDescent="0.2">
      <c r="A603" s="108">
        <v>601</v>
      </c>
      <c r="B603" s="108" t="s">
        <v>2940</v>
      </c>
      <c r="C603" s="44">
        <v>417</v>
      </c>
      <c r="D603" s="108">
        <v>2420</v>
      </c>
      <c r="E603" s="108">
        <v>120</v>
      </c>
      <c r="F603" s="44">
        <v>0</v>
      </c>
      <c r="G603" s="49" t="s">
        <v>197</v>
      </c>
      <c r="H603" s="21" t="s">
        <v>3052</v>
      </c>
      <c r="I603" s="21">
        <v>-20</v>
      </c>
      <c r="J603" s="21">
        <v>50</v>
      </c>
      <c r="K603" s="3">
        <v>2400</v>
      </c>
      <c r="L603" s="18">
        <v>130</v>
      </c>
      <c r="M603" s="23">
        <v>0</v>
      </c>
      <c r="N603" s="23">
        <v>0</v>
      </c>
      <c r="O603" s="24" t="s">
        <v>2210</v>
      </c>
      <c r="P603" s="24">
        <v>2550.25</v>
      </c>
      <c r="Q603" s="24">
        <v>203.75</v>
      </c>
      <c r="R603" s="24">
        <v>422.25</v>
      </c>
      <c r="S603" s="24">
        <v>0</v>
      </c>
    </row>
    <row r="604" spans="1:19" x14ac:dyDescent="0.2">
      <c r="A604" s="108">
        <v>602</v>
      </c>
      <c r="B604" s="108" t="s">
        <v>2941</v>
      </c>
      <c r="C604" s="44">
        <v>418</v>
      </c>
      <c r="D604" s="108">
        <v>1080</v>
      </c>
      <c r="E604" s="108">
        <v>70</v>
      </c>
      <c r="F604" s="44">
        <v>0</v>
      </c>
      <c r="G604" s="49" t="s">
        <v>197</v>
      </c>
      <c r="H604" s="21" t="s">
        <v>3052</v>
      </c>
      <c r="I604" s="21">
        <v>-20</v>
      </c>
      <c r="J604" s="21">
        <v>50</v>
      </c>
      <c r="K604" s="3">
        <v>1060</v>
      </c>
      <c r="L604" s="18">
        <v>86.023252670426274</v>
      </c>
      <c r="M604" s="23">
        <v>0</v>
      </c>
      <c r="N604" s="23">
        <v>0</v>
      </c>
      <c r="O604" s="24" t="s">
        <v>2210</v>
      </c>
      <c r="P604" s="24">
        <v>1001</v>
      </c>
      <c r="Q604" s="24">
        <v>174</v>
      </c>
      <c r="R604" s="24">
        <v>218</v>
      </c>
      <c r="S604" s="24">
        <v>0</v>
      </c>
    </row>
    <row r="605" spans="1:19" x14ac:dyDescent="0.2">
      <c r="A605" s="108">
        <v>603</v>
      </c>
      <c r="B605" s="108" t="s">
        <v>419</v>
      </c>
      <c r="C605" s="44">
        <v>419</v>
      </c>
      <c r="D605" s="108">
        <v>5650</v>
      </c>
      <c r="E605" s="108">
        <v>60</v>
      </c>
      <c r="F605" s="44">
        <v>0</v>
      </c>
      <c r="G605" s="49" t="s">
        <v>197</v>
      </c>
      <c r="H605" s="21" t="s">
        <v>3052</v>
      </c>
      <c r="I605" s="21">
        <v>0</v>
      </c>
      <c r="J605" s="21">
        <v>0</v>
      </c>
      <c r="K605" s="3">
        <v>5650</v>
      </c>
      <c r="L605" s="18">
        <v>60</v>
      </c>
      <c r="M605" s="23">
        <v>0</v>
      </c>
      <c r="N605" s="23">
        <v>0</v>
      </c>
      <c r="O605" s="24" t="s">
        <v>2210</v>
      </c>
      <c r="P605" s="24">
        <v>6441</v>
      </c>
      <c r="Q605" s="24">
        <v>160</v>
      </c>
      <c r="R605" s="24">
        <v>139</v>
      </c>
      <c r="S605" s="24">
        <v>0</v>
      </c>
    </row>
    <row r="606" spans="1:19" x14ac:dyDescent="0.2">
      <c r="A606" s="108">
        <v>604</v>
      </c>
      <c r="B606" s="108" t="s">
        <v>425</v>
      </c>
      <c r="C606" s="44">
        <v>420</v>
      </c>
      <c r="D606" s="108">
        <v>4010</v>
      </c>
      <c r="E606" s="108">
        <v>80</v>
      </c>
      <c r="F606" s="44">
        <v>0</v>
      </c>
      <c r="G606" s="49" t="s">
        <v>197</v>
      </c>
      <c r="H606" s="21" t="s">
        <v>3052</v>
      </c>
      <c r="I606" s="21">
        <v>0</v>
      </c>
      <c r="J606" s="21">
        <v>0</v>
      </c>
      <c r="K606" s="3">
        <v>4010</v>
      </c>
      <c r="L606" s="18">
        <v>80</v>
      </c>
      <c r="M606" s="23">
        <v>0</v>
      </c>
      <c r="N606" s="23">
        <v>0</v>
      </c>
      <c r="O606" s="24" t="s">
        <v>2210</v>
      </c>
      <c r="P606" s="24">
        <v>3839</v>
      </c>
      <c r="Q606" s="24">
        <v>258</v>
      </c>
      <c r="R606" s="24">
        <v>261</v>
      </c>
      <c r="S606" s="24">
        <v>0</v>
      </c>
    </row>
    <row r="607" spans="1:19" x14ac:dyDescent="0.2">
      <c r="A607" s="108">
        <v>605</v>
      </c>
      <c r="B607" s="108" t="s">
        <v>428</v>
      </c>
      <c r="C607" s="44">
        <v>421</v>
      </c>
      <c r="D607" s="108">
        <v>6150</v>
      </c>
      <c r="E607" s="108">
        <v>110</v>
      </c>
      <c r="F607" s="44">
        <v>0</v>
      </c>
      <c r="G607" s="49" t="s">
        <v>197</v>
      </c>
      <c r="H607" s="21" t="s">
        <v>3052</v>
      </c>
      <c r="I607" s="21">
        <v>0</v>
      </c>
      <c r="J607" s="21">
        <v>0</v>
      </c>
      <c r="K607" s="3">
        <v>6150</v>
      </c>
      <c r="L607" s="18">
        <v>110</v>
      </c>
      <c r="M607" s="23">
        <v>-99.999999999999986</v>
      </c>
      <c r="N607" s="23">
        <v>37</v>
      </c>
      <c r="O607" s="24" t="s">
        <v>2210</v>
      </c>
      <c r="P607" s="24">
        <v>6283.5</v>
      </c>
      <c r="Q607" s="24">
        <v>285.5</v>
      </c>
      <c r="R607" s="24">
        <v>302.5</v>
      </c>
      <c r="S607" s="24">
        <v>0</v>
      </c>
    </row>
    <row r="608" spans="1:19" x14ac:dyDescent="0.2">
      <c r="A608" s="108">
        <v>606</v>
      </c>
      <c r="B608" s="108" t="s">
        <v>2883</v>
      </c>
      <c r="C608" s="44">
        <v>422</v>
      </c>
      <c r="D608" s="108">
        <v>1220</v>
      </c>
      <c r="E608" s="108">
        <v>50</v>
      </c>
      <c r="F608" s="44">
        <v>100</v>
      </c>
      <c r="G608" s="49" t="s">
        <v>197</v>
      </c>
      <c r="H608" s="21" t="s">
        <v>3052</v>
      </c>
      <c r="I608" s="21">
        <v>-20</v>
      </c>
      <c r="J608" s="21">
        <v>50</v>
      </c>
      <c r="K608" s="3">
        <v>1200</v>
      </c>
      <c r="L608" s="18">
        <v>122.47448713915891</v>
      </c>
      <c r="M608" s="23">
        <v>-99.999999999999986</v>
      </c>
      <c r="N608" s="23">
        <v>37</v>
      </c>
      <c r="O608" s="24" t="s">
        <v>2210</v>
      </c>
      <c r="P608" s="24">
        <v>540.5</v>
      </c>
      <c r="Q608" s="24">
        <v>235.5</v>
      </c>
      <c r="R608" s="24">
        <v>271.5</v>
      </c>
      <c r="S608" s="24" t="e">
        <v>#REF!</v>
      </c>
    </row>
    <row r="609" spans="1:19" x14ac:dyDescent="0.2">
      <c r="A609" s="108">
        <v>607</v>
      </c>
      <c r="B609" s="108" t="s">
        <v>2884</v>
      </c>
      <c r="C609" s="44">
        <v>423</v>
      </c>
      <c r="D609" s="108">
        <v>9200</v>
      </c>
      <c r="E609" s="108">
        <v>200</v>
      </c>
      <c r="F609" s="44">
        <v>100</v>
      </c>
      <c r="G609" s="49" t="s">
        <v>197</v>
      </c>
      <c r="H609" s="21" t="s">
        <v>3052</v>
      </c>
      <c r="I609" s="21">
        <v>-20</v>
      </c>
      <c r="J609" s="21">
        <v>50</v>
      </c>
      <c r="K609" s="3">
        <v>9180</v>
      </c>
      <c r="L609" s="18">
        <v>229.128784747792</v>
      </c>
      <c r="M609" s="23">
        <v>0</v>
      </c>
      <c r="N609" s="23">
        <v>0</v>
      </c>
      <c r="O609" s="24" t="s">
        <v>2210</v>
      </c>
      <c r="P609" s="24">
        <v>10511.25</v>
      </c>
      <c r="Q609" s="24">
        <v>575.75</v>
      </c>
      <c r="R609" s="24">
        <v>822.25</v>
      </c>
      <c r="S609" s="24">
        <v>0</v>
      </c>
    </row>
    <row r="610" spans="1:19" x14ac:dyDescent="0.2">
      <c r="A610" s="108">
        <v>608</v>
      </c>
      <c r="B610" s="108" t="s">
        <v>2885</v>
      </c>
      <c r="C610" s="44">
        <v>424</v>
      </c>
      <c r="D610" s="108">
        <v>2080</v>
      </c>
      <c r="E610" s="108">
        <v>110</v>
      </c>
      <c r="F610" s="44">
        <v>100</v>
      </c>
      <c r="G610" s="49" t="s">
        <v>197</v>
      </c>
      <c r="H610" s="21" t="s">
        <v>3052</v>
      </c>
      <c r="I610" s="21">
        <v>-20</v>
      </c>
      <c r="J610" s="21">
        <v>50</v>
      </c>
      <c r="K610" s="3">
        <v>2060</v>
      </c>
      <c r="L610" s="18">
        <v>156.84387141358121</v>
      </c>
      <c r="M610" s="23">
        <v>0</v>
      </c>
      <c r="N610" s="23">
        <v>0</v>
      </c>
      <c r="O610" s="24" t="s">
        <v>2210</v>
      </c>
      <c r="P610" s="24">
        <v>2147.75</v>
      </c>
      <c r="Q610" s="24">
        <v>213.25</v>
      </c>
      <c r="R610" s="24">
        <v>545.75</v>
      </c>
      <c r="S610" s="24">
        <v>0</v>
      </c>
    </row>
    <row r="611" spans="1:19" x14ac:dyDescent="0.2">
      <c r="A611" s="108">
        <v>609</v>
      </c>
      <c r="B611" s="108" t="s">
        <v>2886</v>
      </c>
      <c r="C611" s="44">
        <v>425</v>
      </c>
      <c r="D611" s="108">
        <v>1220</v>
      </c>
      <c r="E611" s="108">
        <v>60</v>
      </c>
      <c r="F611" s="44">
        <v>100</v>
      </c>
      <c r="G611" s="49" t="s">
        <v>197</v>
      </c>
      <c r="H611" s="21" t="s">
        <v>3052</v>
      </c>
      <c r="I611" s="21">
        <v>-20</v>
      </c>
      <c r="J611" s="21">
        <v>50</v>
      </c>
      <c r="K611" s="3">
        <v>1200</v>
      </c>
      <c r="L611" s="18">
        <v>126.88577540449521</v>
      </c>
      <c r="M611" s="23">
        <v>0</v>
      </c>
      <c r="N611" s="23">
        <v>0</v>
      </c>
      <c r="O611" s="24" t="s">
        <v>2210</v>
      </c>
      <c r="P611" s="24">
        <v>1119.5</v>
      </c>
      <c r="Q611" s="24">
        <v>225.5</v>
      </c>
      <c r="R611" s="24">
        <v>316.5</v>
      </c>
      <c r="S611" s="24">
        <v>0</v>
      </c>
    </row>
    <row r="612" spans="1:19" x14ac:dyDescent="0.2">
      <c r="A612" s="108">
        <v>610</v>
      </c>
      <c r="B612" s="108" t="s">
        <v>2887</v>
      </c>
      <c r="C612" s="44">
        <v>426</v>
      </c>
      <c r="D612" s="108">
        <v>2110</v>
      </c>
      <c r="E612" s="108">
        <v>80</v>
      </c>
      <c r="F612" s="44">
        <v>100</v>
      </c>
      <c r="G612" s="49" t="s">
        <v>197</v>
      </c>
      <c r="H612" s="21" t="s">
        <v>3052</v>
      </c>
      <c r="I612" s="21">
        <v>-20</v>
      </c>
      <c r="J612" s="21">
        <v>50</v>
      </c>
      <c r="K612" s="3">
        <v>2090</v>
      </c>
      <c r="L612" s="18">
        <v>137.4772708486752</v>
      </c>
      <c r="M612" s="23">
        <v>0</v>
      </c>
      <c r="N612" s="23">
        <v>0</v>
      </c>
      <c r="O612" s="24" t="s">
        <v>2210</v>
      </c>
      <c r="P612" s="24">
        <v>2161</v>
      </c>
      <c r="Q612" s="24">
        <v>190</v>
      </c>
      <c r="R612" s="24">
        <v>446</v>
      </c>
      <c r="S612" s="24">
        <v>1</v>
      </c>
    </row>
    <row r="613" spans="1:19" x14ac:dyDescent="0.2">
      <c r="A613" s="108">
        <v>611</v>
      </c>
      <c r="B613" s="108" t="s">
        <v>2888</v>
      </c>
      <c r="C613" s="44">
        <v>427</v>
      </c>
      <c r="D613" s="108">
        <v>2390</v>
      </c>
      <c r="E613" s="108">
        <v>100</v>
      </c>
      <c r="F613" s="44">
        <v>100</v>
      </c>
      <c r="G613" s="49" t="s">
        <v>197</v>
      </c>
      <c r="H613" s="21" t="s">
        <v>3052</v>
      </c>
      <c r="I613" s="21">
        <v>-20</v>
      </c>
      <c r="J613" s="21">
        <v>50</v>
      </c>
      <c r="K613" s="3">
        <v>2370</v>
      </c>
      <c r="L613" s="18">
        <v>150</v>
      </c>
      <c r="M613" s="23">
        <v>0</v>
      </c>
      <c r="N613" s="23">
        <v>0</v>
      </c>
      <c r="O613" s="24" t="s">
        <v>2210</v>
      </c>
      <c r="P613" s="24">
        <v>2562.166666666667</v>
      </c>
      <c r="Q613" s="24">
        <v>192.83333333333351</v>
      </c>
      <c r="R613" s="24">
        <v>555.16666666666652</v>
      </c>
      <c r="S613" s="24">
        <v>0</v>
      </c>
    </row>
    <row r="614" spans="1:19" x14ac:dyDescent="0.2">
      <c r="A614" s="108">
        <v>612</v>
      </c>
      <c r="B614" s="108" t="s">
        <v>1637</v>
      </c>
      <c r="C614" s="44">
        <v>428</v>
      </c>
      <c r="D614" s="108">
        <v>12170</v>
      </c>
      <c r="E614" s="108">
        <v>290</v>
      </c>
      <c r="F614" s="44">
        <v>100</v>
      </c>
      <c r="G614" s="49" t="s">
        <v>197</v>
      </c>
      <c r="H614" s="21" t="s">
        <v>3052</v>
      </c>
      <c r="I614" s="21">
        <v>0</v>
      </c>
      <c r="J614" s="21">
        <v>0</v>
      </c>
      <c r="K614" s="3">
        <v>12170</v>
      </c>
      <c r="L614" s="18">
        <v>306.75723300355935</v>
      </c>
      <c r="M614" s="23">
        <v>0</v>
      </c>
      <c r="N614" s="23">
        <v>0</v>
      </c>
      <c r="O614" s="24" t="s">
        <v>2210</v>
      </c>
      <c r="P614" s="24">
        <v>14412.5</v>
      </c>
      <c r="Q614" s="24">
        <v>792.5</v>
      </c>
      <c r="R614" s="24">
        <v>948.5</v>
      </c>
      <c r="S614" s="24">
        <v>0</v>
      </c>
    </row>
    <row r="615" spans="1:19" x14ac:dyDescent="0.2">
      <c r="A615" s="108">
        <v>613</v>
      </c>
      <c r="B615" s="108" t="s">
        <v>1639</v>
      </c>
      <c r="C615" s="44">
        <v>429</v>
      </c>
      <c r="D615" s="108">
        <v>10600</v>
      </c>
      <c r="E615" s="108">
        <v>150</v>
      </c>
      <c r="F615" s="44">
        <v>100</v>
      </c>
      <c r="G615" s="49" t="s">
        <v>197</v>
      </c>
      <c r="H615" s="21" t="s">
        <v>3052</v>
      </c>
      <c r="I615" s="21">
        <v>0</v>
      </c>
      <c r="J615" s="21">
        <v>0</v>
      </c>
      <c r="K615" s="3">
        <v>10600</v>
      </c>
      <c r="L615" s="18">
        <v>180.27756377319946</v>
      </c>
      <c r="M615" s="23">
        <v>0</v>
      </c>
      <c r="N615" s="23">
        <v>0</v>
      </c>
      <c r="O615" s="24" t="s">
        <v>2210</v>
      </c>
      <c r="P615" s="24">
        <v>12359.75</v>
      </c>
      <c r="Q615" s="24">
        <v>533.25</v>
      </c>
      <c r="R615" s="24">
        <v>477.75</v>
      </c>
      <c r="S615" s="24">
        <v>0</v>
      </c>
    </row>
    <row r="616" spans="1:19" x14ac:dyDescent="0.2">
      <c r="A616" s="108">
        <v>614</v>
      </c>
      <c r="B616" s="108" t="s">
        <v>1640</v>
      </c>
      <c r="C616" s="44">
        <v>430</v>
      </c>
      <c r="D616" s="108">
        <v>10750</v>
      </c>
      <c r="E616" s="108">
        <v>100</v>
      </c>
      <c r="F616" s="44">
        <v>100</v>
      </c>
      <c r="G616" s="49" t="s">
        <v>197</v>
      </c>
      <c r="H616" s="21" t="s">
        <v>3052</v>
      </c>
      <c r="I616" s="21">
        <v>0</v>
      </c>
      <c r="J616" s="21">
        <v>0</v>
      </c>
      <c r="K616" s="3">
        <v>10750</v>
      </c>
      <c r="L616" s="18">
        <v>141.42135623730951</v>
      </c>
      <c r="M616" s="23">
        <v>0</v>
      </c>
      <c r="N616" s="23">
        <v>0</v>
      </c>
      <c r="O616" s="24" t="s">
        <v>2210</v>
      </c>
      <c r="P616" s="24">
        <v>12721.33333333333</v>
      </c>
      <c r="Q616" s="24">
        <v>359.66666666666612</v>
      </c>
      <c r="R616" s="24">
        <v>523.33333333333394</v>
      </c>
      <c r="S616" s="24">
        <v>0</v>
      </c>
    </row>
    <row r="617" spans="1:19" x14ac:dyDescent="0.2">
      <c r="A617" s="108">
        <v>615</v>
      </c>
      <c r="B617" s="108" t="s">
        <v>1642</v>
      </c>
      <c r="C617" s="44">
        <v>431</v>
      </c>
      <c r="D617" s="108">
        <v>10150</v>
      </c>
      <c r="E617" s="108">
        <v>130</v>
      </c>
      <c r="F617" s="44">
        <v>100</v>
      </c>
      <c r="G617" s="49" t="s">
        <v>197</v>
      </c>
      <c r="H617" s="21" t="s">
        <v>3052</v>
      </c>
      <c r="I617" s="21">
        <v>0</v>
      </c>
      <c r="J617" s="21">
        <v>0</v>
      </c>
      <c r="K617" s="3">
        <v>10150</v>
      </c>
      <c r="L617" s="18">
        <v>164.01219466856725</v>
      </c>
      <c r="M617" s="23">
        <v>0</v>
      </c>
      <c r="N617" s="23">
        <v>0</v>
      </c>
      <c r="O617" s="24" t="s">
        <v>2210</v>
      </c>
      <c r="P617" s="24">
        <v>11577.16666666667</v>
      </c>
      <c r="Q617" s="24">
        <v>889.83333333333394</v>
      </c>
      <c r="R617" s="24">
        <v>320.16666666666612</v>
      </c>
      <c r="S617" s="24">
        <v>0</v>
      </c>
    </row>
    <row r="618" spans="1:19" x14ac:dyDescent="0.2">
      <c r="A618" s="108">
        <v>616</v>
      </c>
      <c r="B618" s="108" t="s">
        <v>1643</v>
      </c>
      <c r="C618" s="44">
        <v>432</v>
      </c>
      <c r="D618" s="108">
        <v>9710</v>
      </c>
      <c r="E618" s="108">
        <v>180</v>
      </c>
      <c r="F618" s="44">
        <v>100</v>
      </c>
      <c r="G618" s="49" t="s">
        <v>197</v>
      </c>
      <c r="H618" s="21" t="s">
        <v>3052</v>
      </c>
      <c r="I618" s="21">
        <v>0</v>
      </c>
      <c r="J618" s="21">
        <v>0</v>
      </c>
      <c r="K618" s="3">
        <v>9710</v>
      </c>
      <c r="L618" s="18">
        <v>205.91260281974002</v>
      </c>
      <c r="M618" s="23">
        <v>0</v>
      </c>
      <c r="N618" s="23">
        <v>0</v>
      </c>
      <c r="O618" s="24" t="s">
        <v>2210</v>
      </c>
      <c r="P618" s="24">
        <v>11016.66666666667</v>
      </c>
      <c r="Q618" s="24">
        <v>790.33333333333394</v>
      </c>
      <c r="R618" s="24">
        <v>514.66666666666606</v>
      </c>
      <c r="S618" s="24">
        <v>0</v>
      </c>
    </row>
    <row r="619" spans="1:19" x14ac:dyDescent="0.2">
      <c r="A619" s="108">
        <v>617</v>
      </c>
      <c r="B619" s="108" t="s">
        <v>1644</v>
      </c>
      <c r="C619" s="44">
        <v>433</v>
      </c>
      <c r="D619" s="108">
        <v>8220</v>
      </c>
      <c r="E619" s="108">
        <v>90</v>
      </c>
      <c r="F619" s="44">
        <v>100</v>
      </c>
      <c r="G619" s="49" t="s">
        <v>197</v>
      </c>
      <c r="H619" s="21" t="s">
        <v>3052</v>
      </c>
      <c r="I619" s="21">
        <v>0</v>
      </c>
      <c r="J619" s="21">
        <v>0</v>
      </c>
      <c r="K619" s="3">
        <v>8220</v>
      </c>
      <c r="L619" s="18">
        <v>134.53624047073711</v>
      </c>
      <c r="M619" s="23">
        <v>0</v>
      </c>
      <c r="N619" s="23">
        <v>0</v>
      </c>
      <c r="O619" s="24" t="s">
        <v>2210</v>
      </c>
      <c r="P619" s="24">
        <v>9114.25</v>
      </c>
      <c r="Q619" s="24">
        <v>408.75</v>
      </c>
      <c r="R619" s="24">
        <v>339.25</v>
      </c>
      <c r="S619" s="24">
        <v>0</v>
      </c>
    </row>
    <row r="620" spans="1:19" x14ac:dyDescent="0.2">
      <c r="A620" s="108">
        <v>618</v>
      </c>
      <c r="B620" s="108" t="s">
        <v>1645</v>
      </c>
      <c r="C620" s="44">
        <v>434</v>
      </c>
      <c r="D620" s="108">
        <v>4240</v>
      </c>
      <c r="E620" s="108">
        <v>120</v>
      </c>
      <c r="F620" s="44">
        <v>100</v>
      </c>
      <c r="G620" s="49" t="s">
        <v>197</v>
      </c>
      <c r="H620" s="21" t="s">
        <v>3052</v>
      </c>
      <c r="I620" s="21">
        <v>0</v>
      </c>
      <c r="J620" s="21">
        <v>0</v>
      </c>
      <c r="K620" s="3">
        <v>4240</v>
      </c>
      <c r="L620" s="18">
        <v>156.20499351813308</v>
      </c>
      <c r="M620" s="23">
        <v>0</v>
      </c>
      <c r="N620" s="23">
        <v>0</v>
      </c>
      <c r="O620" s="24" t="s">
        <v>2210</v>
      </c>
      <c r="P620" s="24">
        <v>4760.666666666667</v>
      </c>
      <c r="Q620" s="24">
        <v>534.33333333333303</v>
      </c>
      <c r="R620" s="24">
        <v>345.66666666666703</v>
      </c>
      <c r="S620" s="24">
        <v>0</v>
      </c>
    </row>
    <row r="621" spans="1:19" x14ac:dyDescent="0.2">
      <c r="A621" s="108">
        <v>619</v>
      </c>
      <c r="B621" s="108" t="s">
        <v>379</v>
      </c>
      <c r="C621" s="44">
        <v>435</v>
      </c>
      <c r="D621" s="108">
        <v>10910</v>
      </c>
      <c r="E621" s="108">
        <v>180</v>
      </c>
      <c r="F621" s="44">
        <v>100</v>
      </c>
      <c r="G621" s="49" t="s">
        <v>197</v>
      </c>
      <c r="H621" s="21" t="s">
        <v>3052</v>
      </c>
      <c r="I621" s="21">
        <v>0</v>
      </c>
      <c r="J621" s="21">
        <v>0</v>
      </c>
      <c r="K621" s="3">
        <v>10910</v>
      </c>
      <c r="L621" s="18">
        <v>205.91260281974002</v>
      </c>
      <c r="M621" s="23">
        <v>0</v>
      </c>
      <c r="N621" s="23">
        <v>0</v>
      </c>
      <c r="O621" s="24" t="s">
        <v>2210</v>
      </c>
      <c r="P621" s="24">
        <v>12894.25</v>
      </c>
      <c r="Q621" s="24">
        <v>404.75</v>
      </c>
      <c r="R621" s="24">
        <v>424.25</v>
      </c>
      <c r="S621" s="24">
        <v>0</v>
      </c>
    </row>
    <row r="622" spans="1:19" x14ac:dyDescent="0.2">
      <c r="A622" s="108">
        <v>620</v>
      </c>
      <c r="B622" s="108" t="s">
        <v>197</v>
      </c>
      <c r="C622" s="44">
        <v>436</v>
      </c>
      <c r="D622" s="108">
        <v>1000</v>
      </c>
      <c r="E622" s="108">
        <v>50</v>
      </c>
      <c r="F622" s="44">
        <v>0</v>
      </c>
      <c r="G622" s="49" t="s">
        <v>197</v>
      </c>
      <c r="H622" s="21" t="s">
        <v>3052</v>
      </c>
      <c r="I622" s="21">
        <v>0</v>
      </c>
      <c r="J622" s="21">
        <v>0</v>
      </c>
      <c r="K622" s="3">
        <v>1000</v>
      </c>
      <c r="L622" s="18">
        <v>50</v>
      </c>
      <c r="M622" s="23">
        <v>0</v>
      </c>
      <c r="N622" s="23">
        <v>0</v>
      </c>
      <c r="O622" s="24" t="s">
        <v>2210</v>
      </c>
      <c r="P622" s="24">
        <v>892.125</v>
      </c>
      <c r="Q622" s="24">
        <v>158.875</v>
      </c>
      <c r="R622" s="24">
        <v>108.125</v>
      </c>
      <c r="S622" s="24">
        <v>0</v>
      </c>
    </row>
    <row r="623" spans="1:19" x14ac:dyDescent="0.2">
      <c r="A623" s="108">
        <v>621</v>
      </c>
      <c r="B623" s="108" t="s">
        <v>381</v>
      </c>
      <c r="C623" s="44">
        <v>437</v>
      </c>
      <c r="D623" s="108">
        <v>13020</v>
      </c>
      <c r="E623" s="108">
        <v>290</v>
      </c>
      <c r="F623" s="44">
        <v>100</v>
      </c>
      <c r="G623" s="49">
        <v>-21.3</v>
      </c>
      <c r="H623" s="21" t="s">
        <v>196</v>
      </c>
      <c r="I623" s="21">
        <v>0</v>
      </c>
      <c r="J623" s="21">
        <v>0</v>
      </c>
      <c r="K623" s="3">
        <v>13020</v>
      </c>
      <c r="L623" s="18">
        <v>306.75723300355935</v>
      </c>
      <c r="M623" s="23">
        <v>0</v>
      </c>
      <c r="N623" s="23">
        <v>0</v>
      </c>
      <c r="O623" s="24" t="s">
        <v>2210</v>
      </c>
      <c r="P623" s="24">
        <v>15580</v>
      </c>
      <c r="Q623" s="24">
        <v>916</v>
      </c>
      <c r="R623" s="24">
        <v>1229</v>
      </c>
      <c r="S623" s="24">
        <v>0</v>
      </c>
    </row>
    <row r="624" spans="1:19" x14ac:dyDescent="0.2">
      <c r="A624" s="108">
        <v>622</v>
      </c>
      <c r="B624" s="108" t="s">
        <v>1422</v>
      </c>
      <c r="C624" s="44">
        <v>438</v>
      </c>
      <c r="D624" s="108">
        <v>10330</v>
      </c>
      <c r="E624" s="108">
        <v>180</v>
      </c>
      <c r="F624" s="44">
        <v>100</v>
      </c>
      <c r="G624" s="49" t="s">
        <v>197</v>
      </c>
      <c r="H624" s="21" t="s">
        <v>3052</v>
      </c>
      <c r="I624" s="21">
        <v>0</v>
      </c>
      <c r="J624" s="21">
        <v>0</v>
      </c>
      <c r="K624" s="3">
        <v>10330</v>
      </c>
      <c r="L624" s="18">
        <v>205.91260281974002</v>
      </c>
      <c r="M624" s="23">
        <v>0</v>
      </c>
      <c r="N624" s="23">
        <v>0</v>
      </c>
      <c r="O624" s="24" t="s">
        <v>2210</v>
      </c>
      <c r="P624" s="24">
        <v>12259.375</v>
      </c>
      <c r="Q624" s="24">
        <v>435.625</v>
      </c>
      <c r="R624" s="24">
        <v>858.375</v>
      </c>
      <c r="S624" s="24">
        <v>0</v>
      </c>
    </row>
    <row r="625" spans="1:19" x14ac:dyDescent="0.2">
      <c r="A625" s="108">
        <v>623</v>
      </c>
      <c r="B625" s="108" t="s">
        <v>1423</v>
      </c>
      <c r="C625" s="44">
        <v>439</v>
      </c>
      <c r="D625" s="108">
        <v>10510</v>
      </c>
      <c r="E625" s="108">
        <v>150</v>
      </c>
      <c r="F625" s="44">
        <v>100</v>
      </c>
      <c r="G625" s="49" t="s">
        <v>197</v>
      </c>
      <c r="H625" s="21" t="s">
        <v>3052</v>
      </c>
      <c r="I625" s="21">
        <v>0</v>
      </c>
      <c r="J625" s="21">
        <v>0</v>
      </c>
      <c r="K625" s="3">
        <v>10510</v>
      </c>
      <c r="L625" s="18">
        <v>180.27756377319946</v>
      </c>
      <c r="M625" s="23">
        <v>0</v>
      </c>
      <c r="N625" s="23">
        <v>0</v>
      </c>
      <c r="O625" s="24" t="s">
        <v>2210</v>
      </c>
      <c r="P625" s="24">
        <v>12296.28571428571</v>
      </c>
      <c r="Q625" s="24">
        <v>465.71428571428618</v>
      </c>
      <c r="R625" s="24">
        <v>537.28571428571377</v>
      </c>
      <c r="S625" s="24">
        <v>0</v>
      </c>
    </row>
    <row r="626" spans="1:19" x14ac:dyDescent="0.2">
      <c r="A626" s="108">
        <v>624</v>
      </c>
      <c r="B626" s="108" t="s">
        <v>1425</v>
      </c>
      <c r="C626" s="44">
        <v>440</v>
      </c>
      <c r="D626" s="108">
        <v>12420</v>
      </c>
      <c r="E626" s="108">
        <v>210</v>
      </c>
      <c r="F626" s="44">
        <v>100</v>
      </c>
      <c r="G626" s="49" t="s">
        <v>197</v>
      </c>
      <c r="H626" s="21" t="s">
        <v>3052</v>
      </c>
      <c r="I626" s="21">
        <v>0</v>
      </c>
      <c r="J626" s="21">
        <v>0</v>
      </c>
      <c r="K626" s="3">
        <v>12420</v>
      </c>
      <c r="L626" s="18">
        <v>232.59406699226014</v>
      </c>
      <c r="M626" s="23">
        <v>0</v>
      </c>
      <c r="N626" s="23">
        <v>0</v>
      </c>
      <c r="O626" s="24" t="s">
        <v>2210</v>
      </c>
      <c r="P626" s="24">
        <v>14593</v>
      </c>
      <c r="Q626" s="24">
        <v>710</v>
      </c>
      <c r="R626" s="24">
        <v>785</v>
      </c>
      <c r="S626" s="24">
        <v>1</v>
      </c>
    </row>
    <row r="627" spans="1:19" x14ac:dyDescent="0.2">
      <c r="A627" s="108">
        <v>625</v>
      </c>
      <c r="B627" s="108" t="s">
        <v>1593</v>
      </c>
      <c r="C627" s="44">
        <v>441</v>
      </c>
      <c r="D627" s="108">
        <v>2450</v>
      </c>
      <c r="E627" s="108">
        <v>100</v>
      </c>
      <c r="F627" s="44">
        <v>100</v>
      </c>
      <c r="G627" s="49" t="s">
        <v>197</v>
      </c>
      <c r="H627" s="21" t="s">
        <v>3052</v>
      </c>
      <c r="I627" s="21">
        <v>0</v>
      </c>
      <c r="J627" s="21">
        <v>0</v>
      </c>
      <c r="K627" s="3">
        <v>2450</v>
      </c>
      <c r="L627" s="18">
        <v>141.42135623730951</v>
      </c>
      <c r="M627" s="23">
        <v>0</v>
      </c>
      <c r="N627" s="23">
        <v>0</v>
      </c>
      <c r="O627" s="24" t="s">
        <v>2210</v>
      </c>
      <c r="P627" s="24">
        <v>2528.3000000000002</v>
      </c>
      <c r="Q627" s="24">
        <v>317.69999999999982</v>
      </c>
      <c r="R627" s="24">
        <v>380.30000000000018</v>
      </c>
      <c r="S627" s="24">
        <v>0</v>
      </c>
    </row>
    <row r="628" spans="1:19" x14ac:dyDescent="0.2">
      <c r="A628" s="108">
        <v>626</v>
      </c>
      <c r="B628" s="108" t="s">
        <v>1594</v>
      </c>
      <c r="C628" s="44">
        <v>442</v>
      </c>
      <c r="D628" s="108">
        <v>3830</v>
      </c>
      <c r="E628" s="108">
        <v>90</v>
      </c>
      <c r="F628" s="44">
        <v>100</v>
      </c>
      <c r="G628" s="49" t="s">
        <v>197</v>
      </c>
      <c r="H628" s="21" t="s">
        <v>3052</v>
      </c>
      <c r="I628" s="21">
        <v>0</v>
      </c>
      <c r="J628" s="21">
        <v>0</v>
      </c>
      <c r="K628" s="3">
        <v>3830</v>
      </c>
      <c r="L628" s="18">
        <v>134.53624047073711</v>
      </c>
      <c r="M628" s="23">
        <v>0</v>
      </c>
      <c r="N628" s="23">
        <v>0</v>
      </c>
      <c r="O628" s="24" t="s">
        <v>2210</v>
      </c>
      <c r="P628" s="24">
        <v>4264</v>
      </c>
      <c r="Q628" s="24">
        <v>516</v>
      </c>
      <c r="R628" s="24">
        <v>426</v>
      </c>
      <c r="S628" s="24">
        <v>0</v>
      </c>
    </row>
    <row r="629" spans="1:19" x14ac:dyDescent="0.2">
      <c r="A629" s="108">
        <v>627</v>
      </c>
      <c r="B629" s="108" t="s">
        <v>1595</v>
      </c>
      <c r="C629" s="44">
        <v>443</v>
      </c>
      <c r="D629" s="108">
        <v>4710</v>
      </c>
      <c r="E629" s="108">
        <v>50</v>
      </c>
      <c r="F629" s="44">
        <v>100</v>
      </c>
      <c r="G629" s="49" t="s">
        <v>197</v>
      </c>
      <c r="H629" s="21" t="s">
        <v>3052</v>
      </c>
      <c r="I629" s="21">
        <v>0</v>
      </c>
      <c r="J629" s="21">
        <v>0</v>
      </c>
      <c r="K629" s="3">
        <v>4710</v>
      </c>
      <c r="L629" s="18">
        <v>111.80339887498948</v>
      </c>
      <c r="M629" s="23">
        <v>0</v>
      </c>
      <c r="N629" s="23">
        <v>0</v>
      </c>
      <c r="O629" s="24" t="s">
        <v>2210</v>
      </c>
      <c r="P629" s="24">
        <v>5459.833333333333</v>
      </c>
      <c r="Q629" s="24">
        <v>195.166666666667</v>
      </c>
      <c r="R629" s="24">
        <v>408.83333333333297</v>
      </c>
      <c r="S629" s="24">
        <v>1</v>
      </c>
    </row>
    <row r="630" spans="1:19" x14ac:dyDescent="0.2">
      <c r="A630" s="108">
        <v>628</v>
      </c>
      <c r="B630" s="108" t="s">
        <v>1596</v>
      </c>
      <c r="C630" s="44">
        <v>444</v>
      </c>
      <c r="D630" s="108">
        <v>5280</v>
      </c>
      <c r="E630" s="108">
        <v>70</v>
      </c>
      <c r="F630" s="44">
        <v>100</v>
      </c>
      <c r="G630" s="49" t="s">
        <v>197</v>
      </c>
      <c r="H630" s="21" t="s">
        <v>3052</v>
      </c>
      <c r="I630" s="21">
        <v>0</v>
      </c>
      <c r="J630" s="21">
        <v>0</v>
      </c>
      <c r="K630" s="3">
        <v>5280</v>
      </c>
      <c r="L630" s="18">
        <v>122.06555615733703</v>
      </c>
      <c r="M630" s="23">
        <v>0</v>
      </c>
      <c r="N630" s="23">
        <v>0</v>
      </c>
      <c r="O630" s="24" t="s">
        <v>2210</v>
      </c>
      <c r="P630" s="24">
        <v>6056.666666666667</v>
      </c>
      <c r="Q630" s="24">
        <v>242.333333333333</v>
      </c>
      <c r="R630" s="24">
        <v>306.66666666666703</v>
      </c>
      <c r="S630" s="24">
        <v>1</v>
      </c>
    </row>
    <row r="631" spans="1:19" x14ac:dyDescent="0.2">
      <c r="A631" s="108">
        <v>629</v>
      </c>
      <c r="B631" s="108" t="s">
        <v>1597</v>
      </c>
      <c r="C631" s="44">
        <v>445</v>
      </c>
      <c r="D631" s="108">
        <v>6040</v>
      </c>
      <c r="E631" s="108">
        <v>110</v>
      </c>
      <c r="F631" s="44">
        <v>100</v>
      </c>
      <c r="G631" s="49" t="s">
        <v>197</v>
      </c>
      <c r="H631" s="21" t="s">
        <v>3052</v>
      </c>
      <c r="I631" s="21">
        <v>0</v>
      </c>
      <c r="J631" s="21">
        <v>0</v>
      </c>
      <c r="K631" s="3">
        <v>6040</v>
      </c>
      <c r="L631" s="18">
        <v>148.66068747318505</v>
      </c>
      <c r="M631" s="23">
        <v>0</v>
      </c>
      <c r="N631" s="23">
        <v>0</v>
      </c>
      <c r="O631" s="24" t="s">
        <v>2210</v>
      </c>
      <c r="P631" s="24">
        <v>6929.5</v>
      </c>
      <c r="Q631" s="24">
        <v>329.5</v>
      </c>
      <c r="R631" s="24">
        <v>422.5</v>
      </c>
      <c r="S631" s="24">
        <v>0</v>
      </c>
    </row>
    <row r="632" spans="1:19" x14ac:dyDescent="0.2">
      <c r="A632" s="108">
        <v>630</v>
      </c>
      <c r="B632" s="108" t="s">
        <v>1598</v>
      </c>
      <c r="C632" s="44">
        <v>446</v>
      </c>
      <c r="D632" s="108">
        <v>8710</v>
      </c>
      <c r="E632" s="108">
        <v>90</v>
      </c>
      <c r="F632" s="44">
        <v>100</v>
      </c>
      <c r="G632" s="49" t="s">
        <v>197</v>
      </c>
      <c r="H632" s="21" t="s">
        <v>3052</v>
      </c>
      <c r="I632" s="21">
        <v>0</v>
      </c>
      <c r="J632" s="21">
        <v>0</v>
      </c>
      <c r="K632" s="3">
        <v>8710</v>
      </c>
      <c r="L632" s="18">
        <v>134.53624047073711</v>
      </c>
      <c r="M632" s="23">
        <v>0</v>
      </c>
      <c r="N632" s="23">
        <v>0</v>
      </c>
      <c r="O632" s="24" t="s">
        <v>2210</v>
      </c>
      <c r="P632" s="24">
        <v>9767.75</v>
      </c>
      <c r="Q632" s="24">
        <v>399.25</v>
      </c>
      <c r="R632" s="24">
        <v>275.75</v>
      </c>
      <c r="S632" s="24">
        <v>0</v>
      </c>
    </row>
    <row r="633" spans="1:19" x14ac:dyDescent="0.2">
      <c r="A633" s="108">
        <v>631</v>
      </c>
      <c r="B633" s="108" t="s">
        <v>1599</v>
      </c>
      <c r="C633" s="44">
        <v>447</v>
      </c>
      <c r="D633" s="108">
        <v>9070</v>
      </c>
      <c r="E633" s="108">
        <v>130</v>
      </c>
      <c r="F633" s="44">
        <v>100</v>
      </c>
      <c r="G633" s="49" t="s">
        <v>197</v>
      </c>
      <c r="H633" s="21" t="s">
        <v>3052</v>
      </c>
      <c r="I633" s="21">
        <v>0</v>
      </c>
      <c r="J633" s="21">
        <v>0</v>
      </c>
      <c r="K633" s="3">
        <v>9070</v>
      </c>
      <c r="L633" s="18">
        <v>164.01219466856725</v>
      </c>
      <c r="M633" s="23">
        <v>0</v>
      </c>
      <c r="N633" s="23">
        <v>0</v>
      </c>
      <c r="O633" s="24" t="s">
        <v>2210</v>
      </c>
      <c r="P633" s="24">
        <v>10195.375</v>
      </c>
      <c r="Q633" s="24">
        <v>458.625</v>
      </c>
      <c r="R633" s="24">
        <v>511.375</v>
      </c>
      <c r="S633" s="24">
        <v>0</v>
      </c>
    </row>
    <row r="634" spans="1:19" x14ac:dyDescent="0.2">
      <c r="A634" s="108">
        <v>632</v>
      </c>
      <c r="B634" s="108" t="s">
        <v>1600</v>
      </c>
      <c r="C634" s="44">
        <v>448</v>
      </c>
      <c r="D634" s="108">
        <v>9250</v>
      </c>
      <c r="E634" s="108">
        <v>160</v>
      </c>
      <c r="F634" s="44">
        <v>100</v>
      </c>
      <c r="G634" s="49" t="s">
        <v>197</v>
      </c>
      <c r="H634" s="21" t="s">
        <v>3052</v>
      </c>
      <c r="I634" s="21">
        <v>0</v>
      </c>
      <c r="J634" s="21">
        <v>0</v>
      </c>
      <c r="K634" s="3">
        <v>9250</v>
      </c>
      <c r="L634" s="18">
        <v>188.67962264113208</v>
      </c>
      <c r="M634" s="23">
        <v>0</v>
      </c>
      <c r="N634" s="23">
        <v>0</v>
      </c>
      <c r="O634" s="24" t="s">
        <v>2210</v>
      </c>
      <c r="P634" s="24">
        <v>10410</v>
      </c>
      <c r="Q634" s="24">
        <v>690</v>
      </c>
      <c r="R634" s="24">
        <v>500</v>
      </c>
      <c r="S634" s="24">
        <v>0</v>
      </c>
    </row>
    <row r="635" spans="1:19" x14ac:dyDescent="0.2">
      <c r="A635" s="108">
        <v>633</v>
      </c>
      <c r="B635" s="108" t="s">
        <v>1601</v>
      </c>
      <c r="C635" s="44">
        <v>449</v>
      </c>
      <c r="D635" s="108">
        <v>9170</v>
      </c>
      <c r="E635" s="108">
        <v>120</v>
      </c>
      <c r="F635" s="44">
        <v>100</v>
      </c>
      <c r="G635" s="49" t="s">
        <v>197</v>
      </c>
      <c r="H635" s="21" t="s">
        <v>3052</v>
      </c>
      <c r="I635" s="21">
        <v>0</v>
      </c>
      <c r="J635" s="21">
        <v>0</v>
      </c>
      <c r="K635" s="3">
        <v>9170</v>
      </c>
      <c r="L635" s="18">
        <v>156.20499351813308</v>
      </c>
      <c r="M635" s="23">
        <v>0</v>
      </c>
      <c r="N635" s="23">
        <v>0</v>
      </c>
      <c r="O635" s="24" t="s">
        <v>2210</v>
      </c>
      <c r="P635" s="24">
        <v>10405.5</v>
      </c>
      <c r="Q635" s="24">
        <v>586.5</v>
      </c>
      <c r="R635" s="24">
        <v>600.5</v>
      </c>
      <c r="S635" s="24">
        <v>0</v>
      </c>
    </row>
    <row r="636" spans="1:19" x14ac:dyDescent="0.2">
      <c r="A636" s="108">
        <v>634</v>
      </c>
      <c r="B636" s="108" t="s">
        <v>1602</v>
      </c>
      <c r="C636" s="44">
        <v>450</v>
      </c>
      <c r="D636" s="108">
        <v>9880</v>
      </c>
      <c r="E636" s="108">
        <v>100</v>
      </c>
      <c r="F636" s="44">
        <v>100</v>
      </c>
      <c r="G636" s="49" t="s">
        <v>197</v>
      </c>
      <c r="H636" s="21" t="s">
        <v>3052</v>
      </c>
      <c r="I636" s="21">
        <v>0</v>
      </c>
      <c r="J636" s="21">
        <v>0</v>
      </c>
      <c r="K636" s="3">
        <v>9880</v>
      </c>
      <c r="L636" s="18">
        <v>141.42135623730951</v>
      </c>
      <c r="M636" s="23">
        <v>0</v>
      </c>
      <c r="N636" s="23">
        <v>0</v>
      </c>
      <c r="O636" s="24" t="s">
        <v>2210</v>
      </c>
      <c r="P636" s="24">
        <v>11451.66666666667</v>
      </c>
      <c r="Q636" s="24">
        <v>376.33333333333388</v>
      </c>
      <c r="R636" s="24">
        <v>657.66666666666606</v>
      </c>
      <c r="S636" s="24">
        <v>0</v>
      </c>
    </row>
    <row r="637" spans="1:19" x14ac:dyDescent="0.2">
      <c r="A637" s="108">
        <v>635</v>
      </c>
      <c r="B637" s="108" t="s">
        <v>1603</v>
      </c>
      <c r="C637" s="44">
        <v>451</v>
      </c>
      <c r="D637" s="108">
        <v>9500</v>
      </c>
      <c r="E637" s="108">
        <v>110</v>
      </c>
      <c r="F637" s="44">
        <v>100</v>
      </c>
      <c r="G637" s="49" t="s">
        <v>197</v>
      </c>
      <c r="H637" s="21" t="s">
        <v>3052</v>
      </c>
      <c r="I637" s="21">
        <v>0</v>
      </c>
      <c r="J637" s="21">
        <v>0</v>
      </c>
      <c r="K637" s="3">
        <v>9500</v>
      </c>
      <c r="L637" s="18">
        <v>148.66068747318505</v>
      </c>
      <c r="M637" s="23">
        <v>0</v>
      </c>
      <c r="N637" s="23">
        <v>0</v>
      </c>
      <c r="O637" s="24" t="s">
        <v>2210</v>
      </c>
      <c r="P637" s="24">
        <v>10845</v>
      </c>
      <c r="Q637" s="24">
        <v>361</v>
      </c>
      <c r="R637" s="24">
        <v>461</v>
      </c>
      <c r="S637" s="24">
        <v>0</v>
      </c>
    </row>
    <row r="638" spans="1:19" x14ac:dyDescent="0.2">
      <c r="A638" s="108">
        <v>636</v>
      </c>
      <c r="B638" s="108" t="s">
        <v>1604</v>
      </c>
      <c r="C638" s="44">
        <v>452</v>
      </c>
      <c r="D638" s="108">
        <v>9710</v>
      </c>
      <c r="E638" s="108">
        <v>150</v>
      </c>
      <c r="F638" s="44">
        <v>100</v>
      </c>
      <c r="G638" s="49" t="s">
        <v>197</v>
      </c>
      <c r="H638" s="21" t="s">
        <v>3052</v>
      </c>
      <c r="I638" s="21">
        <v>0</v>
      </c>
      <c r="J638" s="21">
        <v>0</v>
      </c>
      <c r="K638" s="3">
        <v>9710</v>
      </c>
      <c r="L638" s="18">
        <v>180.27756377319946</v>
      </c>
      <c r="M638" s="23">
        <v>0</v>
      </c>
      <c r="N638" s="23">
        <v>0</v>
      </c>
      <c r="O638" s="24" t="s">
        <v>2210</v>
      </c>
      <c r="P638" s="24">
        <v>10977.875</v>
      </c>
      <c r="Q638" s="24">
        <v>722.125</v>
      </c>
      <c r="R638" s="24">
        <v>454.875</v>
      </c>
      <c r="S638" s="24">
        <v>0</v>
      </c>
    </row>
    <row r="639" spans="1:19" x14ac:dyDescent="0.2">
      <c r="A639" s="108">
        <v>637</v>
      </c>
      <c r="B639" s="108" t="s">
        <v>1605</v>
      </c>
      <c r="C639" s="44">
        <v>453</v>
      </c>
      <c r="D639" s="108">
        <v>10330</v>
      </c>
      <c r="E639" s="108">
        <v>120</v>
      </c>
      <c r="F639" s="44">
        <v>100</v>
      </c>
      <c r="G639" s="49" t="s">
        <v>197</v>
      </c>
      <c r="H639" s="21" t="s">
        <v>3052</v>
      </c>
      <c r="I639" s="21">
        <v>0</v>
      </c>
      <c r="J639" s="21">
        <v>0</v>
      </c>
      <c r="K639" s="3">
        <v>10330</v>
      </c>
      <c r="L639" s="18">
        <v>156.20499351813308</v>
      </c>
      <c r="M639" s="23">
        <v>0</v>
      </c>
      <c r="N639" s="23">
        <v>0</v>
      </c>
      <c r="O639" s="24" t="s">
        <v>2210</v>
      </c>
      <c r="P639" s="24">
        <v>12259.125</v>
      </c>
      <c r="Q639" s="24">
        <v>421.875</v>
      </c>
      <c r="R639" s="24">
        <v>851.125</v>
      </c>
      <c r="S639" s="24">
        <v>0</v>
      </c>
    </row>
    <row r="640" spans="1:19" x14ac:dyDescent="0.2">
      <c r="A640" s="108">
        <v>638</v>
      </c>
      <c r="B640" s="108" t="s">
        <v>1606</v>
      </c>
      <c r="C640" s="44">
        <v>454</v>
      </c>
      <c r="D640" s="108">
        <v>11380</v>
      </c>
      <c r="E640" s="108">
        <v>220</v>
      </c>
      <c r="F640" s="44">
        <v>100</v>
      </c>
      <c r="G640" s="49" t="s">
        <v>197</v>
      </c>
      <c r="H640" s="21" t="s">
        <v>3052</v>
      </c>
      <c r="I640" s="21">
        <v>0</v>
      </c>
      <c r="J640" s="21">
        <v>0</v>
      </c>
      <c r="K640" s="3">
        <v>11380</v>
      </c>
      <c r="L640" s="18">
        <v>241.66091947189145</v>
      </c>
      <c r="M640" s="23">
        <v>0</v>
      </c>
      <c r="N640" s="23">
        <v>0</v>
      </c>
      <c r="O640" s="24" t="s">
        <v>2210</v>
      </c>
      <c r="P640" s="24">
        <v>13207.5</v>
      </c>
      <c r="Q640" s="24">
        <v>545.5</v>
      </c>
      <c r="R640" s="24">
        <v>383.5</v>
      </c>
      <c r="S640" s="24">
        <v>0</v>
      </c>
    </row>
    <row r="641" spans="1:19" x14ac:dyDescent="0.2">
      <c r="A641" s="108">
        <v>639</v>
      </c>
      <c r="B641" s="108" t="s">
        <v>1607</v>
      </c>
      <c r="C641" s="44">
        <v>455</v>
      </c>
      <c r="D641" s="108">
        <v>11920</v>
      </c>
      <c r="E641" s="108">
        <v>290</v>
      </c>
      <c r="F641" s="44">
        <v>100</v>
      </c>
      <c r="G641" s="49" t="s">
        <v>197</v>
      </c>
      <c r="H641" s="21" t="s">
        <v>3052</v>
      </c>
      <c r="I641" s="21">
        <v>0</v>
      </c>
      <c r="J641" s="21">
        <v>0</v>
      </c>
      <c r="K641" s="3">
        <v>11920</v>
      </c>
      <c r="L641" s="18">
        <v>306.75723300355935</v>
      </c>
      <c r="M641" s="23">
        <v>0</v>
      </c>
      <c r="N641" s="23">
        <v>0</v>
      </c>
      <c r="O641" s="24" t="s">
        <v>2210</v>
      </c>
      <c r="P641" s="24">
        <v>13674.25</v>
      </c>
      <c r="Q641" s="24">
        <v>1220.75</v>
      </c>
      <c r="R641" s="24">
        <v>493.25</v>
      </c>
      <c r="S641" s="24">
        <v>0</v>
      </c>
    </row>
    <row r="642" spans="1:19" x14ac:dyDescent="0.2">
      <c r="A642" s="108">
        <v>640</v>
      </c>
      <c r="B642" s="108" t="s">
        <v>1608</v>
      </c>
      <c r="C642" s="44">
        <v>456</v>
      </c>
      <c r="D642" s="108">
        <v>11800</v>
      </c>
      <c r="E642" s="108">
        <v>210</v>
      </c>
      <c r="F642" s="44">
        <v>100</v>
      </c>
      <c r="G642" s="49" t="s">
        <v>197</v>
      </c>
      <c r="H642" s="21" t="s">
        <v>3052</v>
      </c>
      <c r="I642" s="21">
        <v>0</v>
      </c>
      <c r="J642" s="21">
        <v>0</v>
      </c>
      <c r="K642" s="3">
        <v>11800</v>
      </c>
      <c r="L642" s="18">
        <v>232.59406699226014</v>
      </c>
      <c r="M642" s="23">
        <v>0</v>
      </c>
      <c r="N642" s="23">
        <v>0</v>
      </c>
      <c r="O642" s="24" t="s">
        <v>2210</v>
      </c>
      <c r="P642" s="24">
        <v>13637.5</v>
      </c>
      <c r="Q642" s="24">
        <v>612.5</v>
      </c>
      <c r="R642" s="24">
        <v>471.5</v>
      </c>
      <c r="S642" s="24">
        <v>0</v>
      </c>
    </row>
    <row r="643" spans="1:19" x14ac:dyDescent="0.2">
      <c r="A643" s="108">
        <v>641</v>
      </c>
      <c r="B643" s="108" t="s">
        <v>1609</v>
      </c>
      <c r="C643" s="44">
        <v>457</v>
      </c>
      <c r="D643" s="108">
        <v>5160</v>
      </c>
      <c r="E643" s="108">
        <v>90</v>
      </c>
      <c r="F643" s="44">
        <v>100</v>
      </c>
      <c r="G643" s="49" t="s">
        <v>197</v>
      </c>
      <c r="H643" s="21" t="s">
        <v>3052</v>
      </c>
      <c r="I643" s="21">
        <v>0</v>
      </c>
      <c r="J643" s="21">
        <v>0</v>
      </c>
      <c r="K643" s="3">
        <v>5160</v>
      </c>
      <c r="L643" s="18">
        <v>134.53624047073711</v>
      </c>
      <c r="M643" s="23">
        <v>0</v>
      </c>
      <c r="N643" s="23">
        <v>0</v>
      </c>
      <c r="O643" s="24" t="s">
        <v>2210</v>
      </c>
      <c r="P643" s="24">
        <v>5938</v>
      </c>
      <c r="Q643" s="24">
        <v>328</v>
      </c>
      <c r="R643" s="24">
        <v>334</v>
      </c>
      <c r="S643" s="24">
        <v>0</v>
      </c>
    </row>
    <row r="644" spans="1:19" x14ac:dyDescent="0.2">
      <c r="A644" s="108">
        <v>642</v>
      </c>
      <c r="B644" s="108" t="s">
        <v>1610</v>
      </c>
      <c r="C644" s="44">
        <v>458</v>
      </c>
      <c r="D644" s="108">
        <v>9750</v>
      </c>
      <c r="E644" s="108">
        <v>120</v>
      </c>
      <c r="F644" s="44">
        <v>100</v>
      </c>
      <c r="G644" s="49" t="s">
        <v>197</v>
      </c>
      <c r="H644" s="21" t="s">
        <v>3052</v>
      </c>
      <c r="I644" s="21">
        <v>0</v>
      </c>
      <c r="J644" s="21">
        <v>0</v>
      </c>
      <c r="K644" s="3">
        <v>9750</v>
      </c>
      <c r="L644" s="18">
        <v>156.20499351813308</v>
      </c>
      <c r="M644" s="23">
        <v>0</v>
      </c>
      <c r="N644" s="23">
        <v>0</v>
      </c>
      <c r="O644" s="24" t="s">
        <v>2210</v>
      </c>
      <c r="P644" s="24">
        <v>10981.625</v>
      </c>
      <c r="Q644" s="24">
        <v>711.375</v>
      </c>
      <c r="R644" s="24">
        <v>376.625</v>
      </c>
      <c r="S644" s="24">
        <v>0</v>
      </c>
    </row>
    <row r="645" spans="1:19" x14ac:dyDescent="0.2">
      <c r="A645" s="108">
        <v>643</v>
      </c>
      <c r="B645" s="108" t="s">
        <v>1611</v>
      </c>
      <c r="C645" s="44">
        <v>459</v>
      </c>
      <c r="D645" s="108">
        <v>9720</v>
      </c>
      <c r="E645" s="108">
        <v>90</v>
      </c>
      <c r="F645" s="44">
        <v>100</v>
      </c>
      <c r="G645" s="49" t="s">
        <v>197</v>
      </c>
      <c r="H645" s="21" t="s">
        <v>3052</v>
      </c>
      <c r="I645" s="21">
        <v>0</v>
      </c>
      <c r="J645" s="21">
        <v>0</v>
      </c>
      <c r="K645" s="3">
        <v>9720</v>
      </c>
      <c r="L645" s="18">
        <v>134.53624047073711</v>
      </c>
      <c r="M645" s="23">
        <v>0</v>
      </c>
      <c r="N645" s="23">
        <v>0</v>
      </c>
      <c r="O645" s="24" t="s">
        <v>2210</v>
      </c>
      <c r="P645" s="24">
        <v>10965.66666666667</v>
      </c>
      <c r="Q645" s="24">
        <v>636.33333333333394</v>
      </c>
      <c r="R645" s="24">
        <v>365.66666666666612</v>
      </c>
      <c r="S645" s="24">
        <v>0</v>
      </c>
    </row>
    <row r="646" spans="1:19" x14ac:dyDescent="0.2">
      <c r="A646" s="108">
        <v>644</v>
      </c>
      <c r="B646" s="108" t="s">
        <v>1612</v>
      </c>
      <c r="C646" s="44">
        <v>460</v>
      </c>
      <c r="D646" s="108">
        <v>9880</v>
      </c>
      <c r="E646" s="108">
        <v>180</v>
      </c>
      <c r="F646" s="44">
        <v>100</v>
      </c>
      <c r="G646" s="49" t="s">
        <v>197</v>
      </c>
      <c r="H646" s="21" t="s">
        <v>3052</v>
      </c>
      <c r="I646" s="21">
        <v>0</v>
      </c>
      <c r="J646" s="21">
        <v>0</v>
      </c>
      <c r="K646" s="3">
        <v>9880</v>
      </c>
      <c r="L646" s="18">
        <v>205.91260281974002</v>
      </c>
      <c r="M646" s="23">
        <v>0</v>
      </c>
      <c r="N646" s="23">
        <v>0</v>
      </c>
      <c r="O646" s="24" t="s">
        <v>2210</v>
      </c>
      <c r="P646" s="24">
        <v>11531</v>
      </c>
      <c r="Q646" s="24">
        <v>564</v>
      </c>
      <c r="R646" s="24">
        <v>926</v>
      </c>
      <c r="S646" s="24" t="e">
        <v>#REF!</v>
      </c>
    </row>
    <row r="647" spans="1:19" x14ac:dyDescent="0.2">
      <c r="A647" s="108">
        <v>645</v>
      </c>
      <c r="B647" s="108" t="s">
        <v>1613</v>
      </c>
      <c r="C647" s="44">
        <v>461</v>
      </c>
      <c r="D647" s="108">
        <v>12040</v>
      </c>
      <c r="E647" s="108">
        <v>280</v>
      </c>
      <c r="F647" s="44">
        <v>100</v>
      </c>
      <c r="G647" s="49" t="s">
        <v>197</v>
      </c>
      <c r="H647" s="21" t="s">
        <v>3052</v>
      </c>
      <c r="I647" s="21">
        <v>0</v>
      </c>
      <c r="J647" s="21">
        <v>0</v>
      </c>
      <c r="K647" s="3">
        <v>12040</v>
      </c>
      <c r="L647" s="18">
        <v>297.3213749463701</v>
      </c>
      <c r="M647" s="23">
        <v>0</v>
      </c>
      <c r="N647" s="23">
        <v>0</v>
      </c>
      <c r="O647" s="24" t="s">
        <v>2210</v>
      </c>
      <c r="P647" s="24">
        <v>13892.5</v>
      </c>
      <c r="Q647" s="24">
        <v>1120.5</v>
      </c>
      <c r="R647" s="24">
        <v>565.5</v>
      </c>
      <c r="S647" s="24">
        <v>0</v>
      </c>
    </row>
    <row r="648" spans="1:19" x14ac:dyDescent="0.2">
      <c r="A648" s="108">
        <v>646</v>
      </c>
      <c r="B648" s="108" t="s">
        <v>1614</v>
      </c>
      <c r="C648" s="44">
        <v>462</v>
      </c>
      <c r="D648" s="108">
        <v>12600</v>
      </c>
      <c r="E648" s="108">
        <v>170</v>
      </c>
      <c r="F648" s="44">
        <v>100</v>
      </c>
      <c r="G648" s="49" t="s">
        <v>197</v>
      </c>
      <c r="H648" s="21" t="s">
        <v>3052</v>
      </c>
      <c r="I648" s="21">
        <v>0</v>
      </c>
      <c r="J648" s="21">
        <v>0</v>
      </c>
      <c r="K648" s="3">
        <v>12600</v>
      </c>
      <c r="L648" s="18">
        <v>197.23082923316019</v>
      </c>
      <c r="M648" s="23">
        <v>0</v>
      </c>
      <c r="N648" s="23">
        <v>0</v>
      </c>
      <c r="O648" s="24" t="s">
        <v>2210</v>
      </c>
      <c r="P648" s="24">
        <v>14821.25</v>
      </c>
      <c r="Q648" s="24">
        <v>704.75</v>
      </c>
      <c r="R648" s="24">
        <v>686.25</v>
      </c>
      <c r="S648" s="24">
        <v>0</v>
      </c>
    </row>
    <row r="649" spans="1:19" x14ac:dyDescent="0.2">
      <c r="A649" s="108">
        <v>647</v>
      </c>
      <c r="B649" s="108" t="s">
        <v>1615</v>
      </c>
      <c r="C649" s="44">
        <v>463</v>
      </c>
      <c r="D649" s="108">
        <v>4880</v>
      </c>
      <c r="E649" s="108">
        <v>150</v>
      </c>
      <c r="F649" s="44">
        <v>100</v>
      </c>
      <c r="G649" s="49" t="s">
        <v>197</v>
      </c>
      <c r="H649" s="21" t="s">
        <v>3052</v>
      </c>
      <c r="I649" s="21">
        <v>0</v>
      </c>
      <c r="J649" s="21">
        <v>0</v>
      </c>
      <c r="K649" s="3">
        <v>4880</v>
      </c>
      <c r="L649" s="18">
        <v>180.27756377319946</v>
      </c>
      <c r="M649" s="23">
        <v>0</v>
      </c>
      <c r="N649" s="23">
        <v>0</v>
      </c>
      <c r="O649" s="24" t="s">
        <v>2210</v>
      </c>
      <c r="P649" s="24">
        <v>5722.25</v>
      </c>
      <c r="Q649" s="24">
        <v>382.75</v>
      </c>
      <c r="R649" s="24">
        <v>669.25</v>
      </c>
      <c r="S649" s="24">
        <v>0</v>
      </c>
    </row>
    <row r="650" spans="1:19" x14ac:dyDescent="0.2">
      <c r="A650" s="108">
        <v>648</v>
      </c>
      <c r="B650" s="108" t="s">
        <v>1616</v>
      </c>
      <c r="C650" s="44">
        <v>464</v>
      </c>
      <c r="D650" s="108">
        <v>5380</v>
      </c>
      <c r="E650" s="108">
        <v>80</v>
      </c>
      <c r="F650" s="44">
        <v>100</v>
      </c>
      <c r="G650" s="49" t="s">
        <v>197</v>
      </c>
      <c r="H650" s="21" t="s">
        <v>3052</v>
      </c>
      <c r="I650" s="21">
        <v>0</v>
      </c>
      <c r="J650" s="21">
        <v>0</v>
      </c>
      <c r="K650" s="3">
        <v>5380</v>
      </c>
      <c r="L650" s="18">
        <v>128.06248474865697</v>
      </c>
      <c r="M650" s="23">
        <v>0</v>
      </c>
      <c r="N650" s="23">
        <v>0</v>
      </c>
      <c r="O650" s="24" t="s">
        <v>2210</v>
      </c>
      <c r="P650" s="24">
        <v>6114.625</v>
      </c>
      <c r="Q650" s="24">
        <v>322.375</v>
      </c>
      <c r="R650" s="24">
        <v>212.625</v>
      </c>
      <c r="S650" s="24">
        <v>0</v>
      </c>
    </row>
    <row r="651" spans="1:19" x14ac:dyDescent="0.2">
      <c r="A651" s="108">
        <v>649</v>
      </c>
      <c r="B651" s="108" t="s">
        <v>1617</v>
      </c>
      <c r="C651" s="44">
        <v>465</v>
      </c>
      <c r="D651" s="108">
        <v>9200</v>
      </c>
      <c r="E651" s="108">
        <v>140</v>
      </c>
      <c r="F651" s="44">
        <v>100</v>
      </c>
      <c r="G651" s="49" t="s">
        <v>197</v>
      </c>
      <c r="H651" s="21" t="s">
        <v>3052</v>
      </c>
      <c r="I651" s="21">
        <v>0</v>
      </c>
      <c r="J651" s="21">
        <v>0</v>
      </c>
      <c r="K651" s="3">
        <v>9200</v>
      </c>
      <c r="L651" s="18">
        <v>172.04650534085255</v>
      </c>
      <c r="M651" s="23">
        <v>0</v>
      </c>
      <c r="N651" s="23">
        <v>0</v>
      </c>
      <c r="O651" s="24" t="s">
        <v>2210</v>
      </c>
      <c r="P651" s="24">
        <v>10373.5</v>
      </c>
      <c r="Q651" s="24">
        <v>695.5</v>
      </c>
      <c r="R651" s="24">
        <v>551.5</v>
      </c>
      <c r="S651" s="24">
        <v>0</v>
      </c>
    </row>
    <row r="652" spans="1:19" x14ac:dyDescent="0.2">
      <c r="A652" s="108">
        <v>650</v>
      </c>
      <c r="B652" s="108" t="s">
        <v>1618</v>
      </c>
      <c r="C652" s="44">
        <v>466</v>
      </c>
      <c r="D652" s="108">
        <v>10360</v>
      </c>
      <c r="E652" s="108">
        <v>100</v>
      </c>
      <c r="F652" s="44">
        <v>100</v>
      </c>
      <c r="G652" s="49" t="s">
        <v>197</v>
      </c>
      <c r="H652" s="21" t="s">
        <v>3052</v>
      </c>
      <c r="I652" s="21">
        <v>0</v>
      </c>
      <c r="J652" s="21">
        <v>0</v>
      </c>
      <c r="K652" s="3">
        <v>10360</v>
      </c>
      <c r="L652" s="18">
        <v>141.42135623730951</v>
      </c>
      <c r="M652" s="23">
        <v>0</v>
      </c>
      <c r="N652" s="23">
        <v>0</v>
      </c>
      <c r="O652" s="24" t="s">
        <v>2210</v>
      </c>
      <c r="P652" s="24">
        <v>12186.66666666667</v>
      </c>
      <c r="Q652" s="24">
        <v>495.33333333333388</v>
      </c>
      <c r="R652" s="24">
        <v>533.66666666666606</v>
      </c>
      <c r="S652" s="24">
        <v>0</v>
      </c>
    </row>
    <row r="653" spans="1:19" x14ac:dyDescent="0.2">
      <c r="A653" s="108">
        <v>651</v>
      </c>
      <c r="B653" s="108" t="s">
        <v>1619</v>
      </c>
      <c r="C653" s="44">
        <v>467</v>
      </c>
      <c r="D653" s="108">
        <v>9670</v>
      </c>
      <c r="E653" s="108">
        <v>140</v>
      </c>
      <c r="F653" s="44">
        <v>100</v>
      </c>
      <c r="G653" s="49" t="s">
        <v>197</v>
      </c>
      <c r="H653" s="21" t="s">
        <v>3052</v>
      </c>
      <c r="I653" s="21">
        <v>0</v>
      </c>
      <c r="J653" s="21">
        <v>0</v>
      </c>
      <c r="K653" s="3">
        <v>9670</v>
      </c>
      <c r="L653" s="18">
        <v>172.04650534085255</v>
      </c>
      <c r="M653" s="23">
        <v>0</v>
      </c>
      <c r="N653" s="23">
        <v>0</v>
      </c>
      <c r="O653" s="24" t="s">
        <v>2210</v>
      </c>
      <c r="P653" s="24">
        <v>10972.625</v>
      </c>
      <c r="Q653" s="24">
        <v>634.375</v>
      </c>
      <c r="R653" s="24">
        <v>465.625</v>
      </c>
      <c r="S653" s="24">
        <v>0</v>
      </c>
    </row>
    <row r="654" spans="1:19" x14ac:dyDescent="0.2">
      <c r="A654" s="108">
        <v>652</v>
      </c>
      <c r="B654" s="108" t="s">
        <v>1620</v>
      </c>
      <c r="C654" s="44">
        <v>468</v>
      </c>
      <c r="D654" s="108">
        <v>8480</v>
      </c>
      <c r="E654" s="108">
        <v>160</v>
      </c>
      <c r="F654" s="44">
        <v>100</v>
      </c>
      <c r="G654" s="49" t="s">
        <v>197</v>
      </c>
      <c r="H654" s="21" t="s">
        <v>3052</v>
      </c>
      <c r="I654" s="21">
        <v>0</v>
      </c>
      <c r="J654" s="21">
        <v>0</v>
      </c>
      <c r="K654" s="3">
        <v>8480</v>
      </c>
      <c r="L654" s="18">
        <v>188.67962264113208</v>
      </c>
      <c r="M654" s="23">
        <v>0</v>
      </c>
      <c r="N654" s="23">
        <v>0</v>
      </c>
      <c r="O654" s="24" t="s">
        <v>2210</v>
      </c>
      <c r="P654" s="24">
        <v>9502.75</v>
      </c>
      <c r="Q654" s="24">
        <v>616.25</v>
      </c>
      <c r="R654" s="24">
        <v>497.75</v>
      </c>
      <c r="S654" s="24">
        <v>0</v>
      </c>
    </row>
    <row r="655" spans="1:19" x14ac:dyDescent="0.2">
      <c r="A655" s="108">
        <v>653</v>
      </c>
      <c r="B655" s="108" t="s">
        <v>1621</v>
      </c>
      <c r="C655" s="44">
        <v>469</v>
      </c>
      <c r="D655" s="108">
        <v>8500</v>
      </c>
      <c r="E655" s="108">
        <v>130</v>
      </c>
      <c r="F655" s="44">
        <v>100</v>
      </c>
      <c r="G655" s="49" t="s">
        <v>197</v>
      </c>
      <c r="H655" s="21" t="s">
        <v>3052</v>
      </c>
      <c r="I655" s="21">
        <v>0</v>
      </c>
      <c r="J655" s="21">
        <v>0</v>
      </c>
      <c r="K655" s="3">
        <v>8500</v>
      </c>
      <c r="L655" s="18">
        <v>164.01219466856725</v>
      </c>
      <c r="M655" s="23">
        <v>0</v>
      </c>
      <c r="N655" s="23">
        <v>0</v>
      </c>
      <c r="O655" s="24" t="s">
        <v>2210</v>
      </c>
      <c r="P655" s="24">
        <v>9444.5</v>
      </c>
      <c r="Q655" s="24">
        <v>665.5</v>
      </c>
      <c r="R655" s="24">
        <v>419.5</v>
      </c>
      <c r="S655" s="24">
        <v>0</v>
      </c>
    </row>
    <row r="656" spans="1:19" x14ac:dyDescent="0.2">
      <c r="A656" s="108">
        <v>654</v>
      </c>
      <c r="B656" s="108" t="s">
        <v>1622</v>
      </c>
      <c r="C656" s="44">
        <v>470</v>
      </c>
      <c r="D656" s="108">
        <v>10700</v>
      </c>
      <c r="E656" s="108">
        <v>220</v>
      </c>
      <c r="F656" s="44">
        <v>100</v>
      </c>
      <c r="G656" s="49" t="s">
        <v>197</v>
      </c>
      <c r="H656" s="21" t="s">
        <v>3052</v>
      </c>
      <c r="I656" s="21">
        <v>0</v>
      </c>
      <c r="J656" s="21">
        <v>0</v>
      </c>
      <c r="K656" s="3">
        <v>10700</v>
      </c>
      <c r="L656" s="18">
        <v>241.66091947189145</v>
      </c>
      <c r="M656" s="23">
        <v>0</v>
      </c>
      <c r="N656" s="23">
        <v>0</v>
      </c>
      <c r="O656" s="24" t="s">
        <v>2210</v>
      </c>
      <c r="P656" s="24">
        <v>12538.5</v>
      </c>
      <c r="Q656" s="24">
        <v>564.5</v>
      </c>
      <c r="R656" s="24">
        <v>704.5</v>
      </c>
      <c r="S656" s="24">
        <v>0</v>
      </c>
    </row>
    <row r="657" spans="1:19" x14ac:dyDescent="0.2">
      <c r="A657" s="108">
        <v>655</v>
      </c>
      <c r="B657" s="108" t="s">
        <v>1623</v>
      </c>
      <c r="C657" s="44">
        <v>471</v>
      </c>
      <c r="D657" s="108">
        <v>5880</v>
      </c>
      <c r="E657" s="108">
        <v>130</v>
      </c>
      <c r="F657" s="44">
        <v>100</v>
      </c>
      <c r="G657" s="49" t="s">
        <v>197</v>
      </c>
      <c r="H657" s="21" t="s">
        <v>3052</v>
      </c>
      <c r="I657" s="21">
        <v>0</v>
      </c>
      <c r="J657" s="21">
        <v>0</v>
      </c>
      <c r="K657" s="3">
        <v>5880</v>
      </c>
      <c r="L657" s="18">
        <v>164.01219466856725</v>
      </c>
      <c r="M657" s="23">
        <v>0</v>
      </c>
      <c r="N657" s="23">
        <v>0</v>
      </c>
      <c r="O657" s="24" t="s">
        <v>2210</v>
      </c>
      <c r="P657" s="24">
        <v>6754.25</v>
      </c>
      <c r="Q657" s="24">
        <v>401.75</v>
      </c>
      <c r="R657" s="24">
        <v>438.25</v>
      </c>
      <c r="S657" s="24">
        <v>0</v>
      </c>
    </row>
    <row r="658" spans="1:19" x14ac:dyDescent="0.2">
      <c r="A658" s="108">
        <v>656</v>
      </c>
      <c r="B658" s="108" t="s">
        <v>1624</v>
      </c>
      <c r="C658" s="44">
        <v>472</v>
      </c>
      <c r="D658" s="108">
        <v>8300</v>
      </c>
      <c r="E658" s="108">
        <v>190</v>
      </c>
      <c r="F658" s="44">
        <v>100</v>
      </c>
      <c r="G658" s="49" t="s">
        <v>197</v>
      </c>
      <c r="H658" s="21" t="s">
        <v>3052</v>
      </c>
      <c r="I658" s="21">
        <v>0</v>
      </c>
      <c r="J658" s="21">
        <v>0</v>
      </c>
      <c r="K658" s="3">
        <v>8300</v>
      </c>
      <c r="L658" s="18">
        <v>214.70910553583889</v>
      </c>
      <c r="M658" s="23">
        <v>0</v>
      </c>
      <c r="N658" s="23">
        <v>0</v>
      </c>
      <c r="O658" s="24" t="s">
        <v>2210</v>
      </c>
      <c r="P658" s="24">
        <v>9293.5</v>
      </c>
      <c r="Q658" s="24">
        <v>404.5</v>
      </c>
      <c r="R658" s="24">
        <v>692.5</v>
      </c>
      <c r="S658" s="24">
        <v>0</v>
      </c>
    </row>
    <row r="659" spans="1:19" x14ac:dyDescent="0.2">
      <c r="A659" s="108">
        <v>657</v>
      </c>
      <c r="B659" s="108" t="s">
        <v>1625</v>
      </c>
      <c r="C659" s="44">
        <v>473</v>
      </c>
      <c r="D659" s="108">
        <v>8180</v>
      </c>
      <c r="E659" s="108">
        <v>190</v>
      </c>
      <c r="F659" s="44">
        <v>100</v>
      </c>
      <c r="G659" s="49" t="s">
        <v>197</v>
      </c>
      <c r="H659" s="21" t="s">
        <v>3052</v>
      </c>
      <c r="I659" s="21">
        <v>0</v>
      </c>
      <c r="J659" s="21">
        <v>0</v>
      </c>
      <c r="K659" s="3">
        <v>8180</v>
      </c>
      <c r="L659" s="18">
        <v>214.70910553583889</v>
      </c>
      <c r="M659" s="23">
        <v>0</v>
      </c>
      <c r="N659" s="23">
        <v>0</v>
      </c>
      <c r="O659" s="24" t="s">
        <v>2210</v>
      </c>
      <c r="P659" s="24">
        <v>9268.5</v>
      </c>
      <c r="Q659" s="24">
        <v>270.5</v>
      </c>
      <c r="R659" s="24">
        <v>717.5</v>
      </c>
      <c r="S659" s="24">
        <v>0</v>
      </c>
    </row>
    <row r="660" spans="1:19" x14ac:dyDescent="0.2">
      <c r="A660" s="108">
        <v>658</v>
      </c>
      <c r="B660" s="108" t="s">
        <v>1626</v>
      </c>
      <c r="C660" s="44">
        <v>474</v>
      </c>
      <c r="D660" s="108">
        <v>9530</v>
      </c>
      <c r="E660" s="108">
        <v>150</v>
      </c>
      <c r="F660" s="44">
        <v>100</v>
      </c>
      <c r="G660" s="49" t="s">
        <v>197</v>
      </c>
      <c r="H660" s="21" t="s">
        <v>3052</v>
      </c>
      <c r="I660" s="21">
        <v>0</v>
      </c>
      <c r="J660" s="21">
        <v>0</v>
      </c>
      <c r="K660" s="3">
        <v>9530</v>
      </c>
      <c r="L660" s="18">
        <v>180.27756377319946</v>
      </c>
      <c r="M660" s="23">
        <v>0</v>
      </c>
      <c r="N660" s="23">
        <v>0</v>
      </c>
      <c r="O660" s="24" t="s">
        <v>2210</v>
      </c>
      <c r="P660" s="24">
        <v>10894.25</v>
      </c>
      <c r="Q660" s="24">
        <v>351.75</v>
      </c>
      <c r="R660" s="24">
        <v>596.25</v>
      </c>
      <c r="S660" s="24">
        <v>0</v>
      </c>
    </row>
    <row r="661" spans="1:19" x14ac:dyDescent="0.2">
      <c r="A661" s="108">
        <v>659</v>
      </c>
      <c r="B661" s="108" t="s">
        <v>1627</v>
      </c>
      <c r="C661" s="44">
        <v>475</v>
      </c>
      <c r="D661" s="108">
        <v>9560</v>
      </c>
      <c r="E661" s="108">
        <v>160</v>
      </c>
      <c r="F661" s="44">
        <v>100</v>
      </c>
      <c r="G661" s="49" t="s">
        <v>197</v>
      </c>
      <c r="H661" s="21" t="s">
        <v>3052</v>
      </c>
      <c r="I661" s="21">
        <v>0</v>
      </c>
      <c r="J661" s="21">
        <v>0</v>
      </c>
      <c r="K661" s="3">
        <v>9560</v>
      </c>
      <c r="L661" s="18">
        <v>188.67962264113208</v>
      </c>
      <c r="M661" s="23">
        <v>0</v>
      </c>
      <c r="N661" s="23">
        <v>0</v>
      </c>
      <c r="O661" s="24" t="s">
        <v>2210</v>
      </c>
      <c r="P661" s="24">
        <v>10910</v>
      </c>
      <c r="Q661" s="24">
        <v>402</v>
      </c>
      <c r="R661" s="24">
        <v>620</v>
      </c>
      <c r="S661" s="24">
        <v>0</v>
      </c>
    </row>
    <row r="662" spans="1:19" x14ac:dyDescent="0.2">
      <c r="A662" s="108">
        <v>660</v>
      </c>
      <c r="B662" s="108" t="s">
        <v>1628</v>
      </c>
      <c r="C662" s="44">
        <v>476</v>
      </c>
      <c r="D662" s="108">
        <v>9730</v>
      </c>
      <c r="E662" s="108">
        <v>200</v>
      </c>
      <c r="F662" s="44">
        <v>100</v>
      </c>
      <c r="G662" s="49" t="s">
        <v>197</v>
      </c>
      <c r="H662" s="21" t="s">
        <v>3052</v>
      </c>
      <c r="I662" s="21">
        <v>0</v>
      </c>
      <c r="J662" s="21">
        <v>0</v>
      </c>
      <c r="K662" s="3">
        <v>9730</v>
      </c>
      <c r="L662" s="18">
        <v>223.60679774997897</v>
      </c>
      <c r="M662" s="23">
        <v>0</v>
      </c>
      <c r="N662" s="23">
        <v>0</v>
      </c>
      <c r="O662" s="24" t="s">
        <v>2210</v>
      </c>
      <c r="P662" s="24">
        <v>11020</v>
      </c>
      <c r="Q662" s="24">
        <v>853</v>
      </c>
      <c r="R662" s="24">
        <v>587</v>
      </c>
      <c r="S662" s="24">
        <v>0</v>
      </c>
    </row>
    <row r="663" spans="1:19" x14ac:dyDescent="0.2">
      <c r="A663" s="108">
        <v>661</v>
      </c>
      <c r="B663" s="108" t="s">
        <v>1629</v>
      </c>
      <c r="C663" s="44">
        <v>477</v>
      </c>
      <c r="D663" s="108">
        <v>10200</v>
      </c>
      <c r="E663" s="108">
        <v>200</v>
      </c>
      <c r="F663" s="44">
        <v>100</v>
      </c>
      <c r="G663" s="49" t="s">
        <v>197</v>
      </c>
      <c r="H663" s="21" t="s">
        <v>3052</v>
      </c>
      <c r="I663" s="21">
        <v>0</v>
      </c>
      <c r="J663" s="21">
        <v>0</v>
      </c>
      <c r="K663" s="3">
        <v>10200</v>
      </c>
      <c r="L663" s="18">
        <v>223.60679774997897</v>
      </c>
      <c r="M663" s="23">
        <v>0</v>
      </c>
      <c r="N663" s="23">
        <v>0</v>
      </c>
      <c r="O663" s="24" t="s">
        <v>2210</v>
      </c>
      <c r="P663" s="24">
        <v>11972.71428571429</v>
      </c>
      <c r="Q663" s="24">
        <v>643.28571428571377</v>
      </c>
      <c r="R663" s="24">
        <v>730.71428571428623</v>
      </c>
      <c r="S663" s="24">
        <v>0</v>
      </c>
    </row>
    <row r="664" spans="1:19" x14ac:dyDescent="0.2">
      <c r="A664" s="108">
        <v>662</v>
      </c>
      <c r="B664" s="108" t="s">
        <v>1630</v>
      </c>
      <c r="C664" s="44">
        <v>478</v>
      </c>
      <c r="D664" s="108">
        <v>10330</v>
      </c>
      <c r="E664" s="108">
        <v>270</v>
      </c>
      <c r="F664" s="44">
        <v>100</v>
      </c>
      <c r="G664" s="49" t="s">
        <v>197</v>
      </c>
      <c r="H664" s="21" t="s">
        <v>3052</v>
      </c>
      <c r="I664" s="21">
        <v>0</v>
      </c>
      <c r="J664" s="21">
        <v>0</v>
      </c>
      <c r="K664" s="3">
        <v>10330</v>
      </c>
      <c r="L664" s="18">
        <v>287.92360097775935</v>
      </c>
      <c r="M664" s="23">
        <v>0</v>
      </c>
      <c r="N664" s="23">
        <v>0</v>
      </c>
      <c r="O664" s="24" t="s">
        <v>2210</v>
      </c>
      <c r="P664" s="24">
        <v>12010.5</v>
      </c>
      <c r="Q664" s="24">
        <v>739.5</v>
      </c>
      <c r="R664" s="24">
        <v>770.5</v>
      </c>
      <c r="S664" s="24">
        <v>0</v>
      </c>
    </row>
    <row r="665" spans="1:19" x14ac:dyDescent="0.2">
      <c r="A665" s="108">
        <v>663</v>
      </c>
      <c r="B665" s="108" t="s">
        <v>1631</v>
      </c>
      <c r="C665" s="44">
        <v>479</v>
      </c>
      <c r="D665" s="108">
        <v>10480</v>
      </c>
      <c r="E665" s="108">
        <v>200</v>
      </c>
      <c r="F665" s="44">
        <v>100</v>
      </c>
      <c r="G665" s="49" t="s">
        <v>197</v>
      </c>
      <c r="H665" s="21" t="s">
        <v>3052</v>
      </c>
      <c r="I665" s="21">
        <v>0</v>
      </c>
      <c r="J665" s="21">
        <v>0</v>
      </c>
      <c r="K665" s="3">
        <v>10480</v>
      </c>
      <c r="L665" s="18">
        <v>223.60679774997897</v>
      </c>
      <c r="M665" s="23">
        <v>0</v>
      </c>
      <c r="N665" s="23">
        <v>0</v>
      </c>
      <c r="O665" s="24" t="s">
        <v>2210</v>
      </c>
      <c r="P665" s="24">
        <v>12326.642857142861</v>
      </c>
      <c r="Q665" s="24">
        <v>503.35714285714312</v>
      </c>
      <c r="R665" s="24">
        <v>920.64285714285688</v>
      </c>
      <c r="S665" s="24">
        <v>0</v>
      </c>
    </row>
    <row r="666" spans="1:19" x14ac:dyDescent="0.2">
      <c r="A666" s="108">
        <v>664</v>
      </c>
      <c r="B666" s="108" t="s">
        <v>2852</v>
      </c>
      <c r="C666" s="44">
        <v>480</v>
      </c>
      <c r="D666" s="108">
        <v>7710</v>
      </c>
      <c r="E666" s="108">
        <v>480</v>
      </c>
      <c r="F666" s="44">
        <v>100</v>
      </c>
      <c r="G666" s="49" t="s">
        <v>197</v>
      </c>
      <c r="H666" s="21" t="s">
        <v>3052</v>
      </c>
      <c r="I666" s="21">
        <v>-20</v>
      </c>
      <c r="J666" s="21">
        <v>50</v>
      </c>
      <c r="K666" s="3">
        <v>7690</v>
      </c>
      <c r="L666" s="18">
        <v>492.8488612140643</v>
      </c>
      <c r="M666" s="23">
        <v>0</v>
      </c>
      <c r="N666" s="23">
        <v>0</v>
      </c>
      <c r="O666" s="24" t="s">
        <v>2210</v>
      </c>
      <c r="P666" s="24">
        <v>8794.5</v>
      </c>
      <c r="Q666" s="24">
        <v>870.5</v>
      </c>
      <c r="R666" s="24">
        <v>1274.5</v>
      </c>
      <c r="S666" s="24">
        <v>0</v>
      </c>
    </row>
    <row r="667" spans="1:19" x14ac:dyDescent="0.2">
      <c r="A667" s="108">
        <v>665</v>
      </c>
      <c r="B667" s="108" t="s">
        <v>2858</v>
      </c>
      <c r="C667" s="44">
        <v>481</v>
      </c>
      <c r="D667" s="108">
        <v>4120</v>
      </c>
      <c r="E667" s="108">
        <v>50</v>
      </c>
      <c r="F667" s="44">
        <v>0</v>
      </c>
      <c r="G667" s="49" t="s">
        <v>197</v>
      </c>
      <c r="H667" s="21" t="s">
        <v>3052</v>
      </c>
      <c r="I667" s="21">
        <v>-20</v>
      </c>
      <c r="J667" s="21">
        <v>50</v>
      </c>
      <c r="K667" s="3">
        <v>4100</v>
      </c>
      <c r="L667" s="18">
        <v>70.710678118654755</v>
      </c>
      <c r="M667" s="23">
        <v>0</v>
      </c>
      <c r="N667" s="23">
        <v>0</v>
      </c>
      <c r="O667" s="24" t="s">
        <v>2210</v>
      </c>
      <c r="P667" s="24">
        <v>4669.625</v>
      </c>
      <c r="Q667" s="24">
        <v>156.375</v>
      </c>
      <c r="R667" s="24">
        <v>244.625</v>
      </c>
      <c r="S667" s="24">
        <v>0</v>
      </c>
    </row>
    <row r="668" spans="1:19" x14ac:dyDescent="0.2">
      <c r="A668" s="108">
        <v>666</v>
      </c>
      <c r="B668" s="108" t="s">
        <v>2859</v>
      </c>
      <c r="C668" s="44">
        <v>482</v>
      </c>
      <c r="D668" s="108">
        <v>3910</v>
      </c>
      <c r="E668" s="108">
        <v>70</v>
      </c>
      <c r="F668" s="44">
        <v>0</v>
      </c>
      <c r="G668" s="49" t="s">
        <v>197</v>
      </c>
      <c r="H668" s="21" t="s">
        <v>3052</v>
      </c>
      <c r="I668" s="21">
        <v>-20</v>
      </c>
      <c r="J668" s="21">
        <v>50</v>
      </c>
      <c r="K668" s="3">
        <v>3890</v>
      </c>
      <c r="L668" s="18">
        <v>86.023252670426274</v>
      </c>
      <c r="M668" s="23">
        <v>-152.53984637748019</v>
      </c>
      <c r="N668" s="23">
        <v>48.547071679884873</v>
      </c>
      <c r="O668" s="24" t="s">
        <v>2210</v>
      </c>
      <c r="P668" s="24">
        <v>3487.5</v>
      </c>
      <c r="Q668" s="24">
        <v>311.5</v>
      </c>
      <c r="R668" s="24">
        <v>253.5</v>
      </c>
      <c r="S668" s="24">
        <v>0</v>
      </c>
    </row>
    <row r="669" spans="1:19" x14ac:dyDescent="0.2">
      <c r="A669" s="108">
        <v>667</v>
      </c>
      <c r="B669" s="108" t="s">
        <v>2860</v>
      </c>
      <c r="C669" s="44">
        <v>483</v>
      </c>
      <c r="D669" s="108">
        <v>4240</v>
      </c>
      <c r="E669" s="108">
        <v>100</v>
      </c>
      <c r="F669" s="44">
        <v>100</v>
      </c>
      <c r="G669" s="49" t="s">
        <v>197</v>
      </c>
      <c r="H669" s="21" t="s">
        <v>3052</v>
      </c>
      <c r="I669" s="21">
        <v>-20</v>
      </c>
      <c r="J669" s="21">
        <v>50</v>
      </c>
      <c r="K669" s="3">
        <v>4220</v>
      </c>
      <c r="L669" s="18">
        <v>150</v>
      </c>
      <c r="M669" s="23">
        <v>-152.53984637748019</v>
      </c>
      <c r="N669" s="23">
        <v>48.547071679884873</v>
      </c>
      <c r="O669" s="24" t="s">
        <v>2210</v>
      </c>
      <c r="P669" s="24">
        <v>3922</v>
      </c>
      <c r="Q669" s="24">
        <v>439</v>
      </c>
      <c r="R669" s="24">
        <v>433</v>
      </c>
      <c r="S669" s="24">
        <v>0</v>
      </c>
    </row>
    <row r="670" spans="1:19" x14ac:dyDescent="0.2">
      <c r="A670" s="108">
        <v>668</v>
      </c>
      <c r="B670" s="108" t="s">
        <v>2861</v>
      </c>
      <c r="C670" s="44">
        <v>484</v>
      </c>
      <c r="D670" s="108">
        <v>3490</v>
      </c>
      <c r="E670" s="108">
        <v>100</v>
      </c>
      <c r="F670" s="44">
        <v>100</v>
      </c>
      <c r="G670" s="49" t="s">
        <v>197</v>
      </c>
      <c r="H670" s="21" t="s">
        <v>3052</v>
      </c>
      <c r="I670" s="21">
        <v>-20</v>
      </c>
      <c r="J670" s="21">
        <v>50</v>
      </c>
      <c r="K670" s="3">
        <v>3470</v>
      </c>
      <c r="L670" s="18">
        <v>150</v>
      </c>
      <c r="M670" s="23">
        <v>0</v>
      </c>
      <c r="N670" s="23">
        <v>0</v>
      </c>
      <c r="O670" s="24" t="s">
        <v>2210</v>
      </c>
      <c r="P670" s="24">
        <v>3662.5</v>
      </c>
      <c r="Q670" s="24">
        <v>484.5</v>
      </c>
      <c r="R670" s="24">
        <v>274.5</v>
      </c>
      <c r="S670" s="24">
        <v>0</v>
      </c>
    </row>
    <row r="671" spans="1:19" x14ac:dyDescent="0.2">
      <c r="A671" s="108">
        <v>669</v>
      </c>
      <c r="B671" s="108" t="s">
        <v>2862</v>
      </c>
      <c r="C671" s="44">
        <v>485</v>
      </c>
      <c r="D671" s="108">
        <v>3490</v>
      </c>
      <c r="E671" s="108">
        <v>130</v>
      </c>
      <c r="F671" s="44">
        <v>100</v>
      </c>
      <c r="G671" s="49" t="s">
        <v>197</v>
      </c>
      <c r="H671" s="21" t="s">
        <v>3052</v>
      </c>
      <c r="I671" s="21">
        <v>-20</v>
      </c>
      <c r="J671" s="21">
        <v>50</v>
      </c>
      <c r="K671" s="3">
        <v>3470</v>
      </c>
      <c r="L671" s="18">
        <v>171.46428199482247</v>
      </c>
      <c r="M671" s="23">
        <v>0</v>
      </c>
      <c r="N671" s="23">
        <v>0</v>
      </c>
      <c r="O671" s="24" t="s">
        <v>2210</v>
      </c>
      <c r="P671" s="24">
        <v>3788.5</v>
      </c>
      <c r="Q671" s="24">
        <v>445.5</v>
      </c>
      <c r="R671" s="24">
        <v>429.5</v>
      </c>
      <c r="S671" s="24">
        <v>0</v>
      </c>
    </row>
    <row r="672" spans="1:19" x14ac:dyDescent="0.2">
      <c r="A672" s="108">
        <v>670</v>
      </c>
      <c r="B672" s="108" t="s">
        <v>2863</v>
      </c>
      <c r="C672" s="44">
        <v>486</v>
      </c>
      <c r="D672" s="108">
        <v>3640</v>
      </c>
      <c r="E672" s="108">
        <v>120</v>
      </c>
      <c r="F672" s="44">
        <v>100</v>
      </c>
      <c r="G672" s="49" t="s">
        <v>197</v>
      </c>
      <c r="H672" s="21" t="s">
        <v>3052</v>
      </c>
      <c r="I672" s="21">
        <v>-20</v>
      </c>
      <c r="J672" s="21">
        <v>50</v>
      </c>
      <c r="K672" s="3">
        <v>3620</v>
      </c>
      <c r="L672" s="18">
        <v>164.01219466856725</v>
      </c>
      <c r="M672" s="23">
        <v>0</v>
      </c>
      <c r="N672" s="23">
        <v>0</v>
      </c>
      <c r="O672" s="24" t="s">
        <v>2210</v>
      </c>
      <c r="P672" s="24">
        <v>3902.625</v>
      </c>
      <c r="Q672" s="24">
        <v>507.375</v>
      </c>
      <c r="R672" s="24">
        <v>406.625</v>
      </c>
      <c r="S672" s="24">
        <v>0</v>
      </c>
    </row>
    <row r="673" spans="1:19" x14ac:dyDescent="0.2">
      <c r="A673" s="108">
        <v>671</v>
      </c>
      <c r="B673" s="108" t="s">
        <v>2864</v>
      </c>
      <c r="C673" s="44">
        <v>487</v>
      </c>
      <c r="D673" s="108">
        <v>3100</v>
      </c>
      <c r="E673" s="108">
        <v>70</v>
      </c>
      <c r="F673" s="44">
        <v>100</v>
      </c>
      <c r="G673" s="49" t="s">
        <v>197</v>
      </c>
      <c r="H673" s="21" t="s">
        <v>3052</v>
      </c>
      <c r="I673" s="21">
        <v>-20</v>
      </c>
      <c r="J673" s="21">
        <v>50</v>
      </c>
      <c r="K673" s="3">
        <v>3080</v>
      </c>
      <c r="L673" s="18">
        <v>131.90905958272918</v>
      </c>
      <c r="M673" s="23">
        <v>0</v>
      </c>
      <c r="N673" s="23">
        <v>0</v>
      </c>
      <c r="O673" s="24" t="s">
        <v>2210</v>
      </c>
      <c r="P673" s="24">
        <v>3277.5</v>
      </c>
      <c r="Q673" s="24">
        <v>289.5</v>
      </c>
      <c r="R673" s="24">
        <v>392.5</v>
      </c>
      <c r="S673" s="24">
        <v>0</v>
      </c>
    </row>
    <row r="674" spans="1:19" x14ac:dyDescent="0.2">
      <c r="A674" s="108">
        <v>672</v>
      </c>
      <c r="B674" s="108" t="s">
        <v>2865</v>
      </c>
      <c r="C674" s="44">
        <v>488</v>
      </c>
      <c r="D674" s="108">
        <v>3730</v>
      </c>
      <c r="E674" s="108">
        <v>90</v>
      </c>
      <c r="F674" s="44">
        <v>100</v>
      </c>
      <c r="G674" s="49" t="s">
        <v>197</v>
      </c>
      <c r="H674" s="21" t="s">
        <v>3052</v>
      </c>
      <c r="I674" s="21">
        <v>-20</v>
      </c>
      <c r="J674" s="21">
        <v>50</v>
      </c>
      <c r="K674" s="3">
        <v>3710</v>
      </c>
      <c r="L674" s="18">
        <v>143.52700094407325</v>
      </c>
      <c r="M674" s="23">
        <v>0</v>
      </c>
      <c r="N674" s="23">
        <v>0</v>
      </c>
      <c r="O674" s="24" t="s">
        <v>2210</v>
      </c>
      <c r="P674" s="24">
        <v>4122.5</v>
      </c>
      <c r="Q674" s="24">
        <v>384.5</v>
      </c>
      <c r="R674" s="24">
        <v>476.5</v>
      </c>
      <c r="S674" s="24">
        <v>0</v>
      </c>
    </row>
    <row r="675" spans="1:19" x14ac:dyDescent="0.2">
      <c r="A675" s="108">
        <v>673</v>
      </c>
      <c r="B675" s="108" t="s">
        <v>2866</v>
      </c>
      <c r="C675" s="44">
        <v>489</v>
      </c>
      <c r="D675" s="108">
        <v>2600</v>
      </c>
      <c r="E675" s="108">
        <v>70</v>
      </c>
      <c r="F675" s="44">
        <v>100</v>
      </c>
      <c r="G675" s="49" t="s">
        <v>197</v>
      </c>
      <c r="H675" s="21" t="s">
        <v>3052</v>
      </c>
      <c r="I675" s="21">
        <v>-20</v>
      </c>
      <c r="J675" s="21">
        <v>50</v>
      </c>
      <c r="K675" s="3">
        <v>2580</v>
      </c>
      <c r="L675" s="18">
        <v>131.90905958272918</v>
      </c>
      <c r="M675" s="23">
        <v>0</v>
      </c>
      <c r="N675" s="23">
        <v>0</v>
      </c>
      <c r="O675" s="24" t="s">
        <v>2210</v>
      </c>
      <c r="P675" s="24">
        <v>2634</v>
      </c>
      <c r="Q675" s="24">
        <v>320</v>
      </c>
      <c r="R675" s="24">
        <v>289</v>
      </c>
      <c r="S675" s="24">
        <v>0</v>
      </c>
    </row>
    <row r="676" spans="1:19" x14ac:dyDescent="0.2">
      <c r="A676" s="108">
        <v>674</v>
      </c>
      <c r="B676" s="108" t="s">
        <v>2867</v>
      </c>
      <c r="C676" s="44">
        <v>490</v>
      </c>
      <c r="D676" s="108">
        <v>2490</v>
      </c>
      <c r="E676" s="108">
        <v>100</v>
      </c>
      <c r="F676" s="44">
        <v>100</v>
      </c>
      <c r="G676" s="49" t="s">
        <v>197</v>
      </c>
      <c r="H676" s="21" t="s">
        <v>3052</v>
      </c>
      <c r="I676" s="21">
        <v>-20</v>
      </c>
      <c r="J676" s="21">
        <v>50</v>
      </c>
      <c r="K676" s="3">
        <v>2470</v>
      </c>
      <c r="L676" s="18">
        <v>150</v>
      </c>
      <c r="M676" s="23">
        <v>0</v>
      </c>
      <c r="N676" s="23">
        <v>0</v>
      </c>
      <c r="O676" s="24" t="s">
        <v>2210</v>
      </c>
      <c r="P676" s="24">
        <v>2550</v>
      </c>
      <c r="Q676" s="24">
        <v>314</v>
      </c>
      <c r="R676" s="24">
        <v>402</v>
      </c>
      <c r="S676" s="24">
        <v>0</v>
      </c>
    </row>
    <row r="677" spans="1:19" x14ac:dyDescent="0.2">
      <c r="A677" s="108">
        <v>675</v>
      </c>
      <c r="B677" s="108" t="s">
        <v>2868</v>
      </c>
      <c r="C677" s="44">
        <v>491</v>
      </c>
      <c r="D677" s="108">
        <v>3560</v>
      </c>
      <c r="E677" s="108">
        <v>100</v>
      </c>
      <c r="F677" s="44">
        <v>100</v>
      </c>
      <c r="G677" s="49" t="s">
        <v>197</v>
      </c>
      <c r="H677" s="21" t="s">
        <v>3052</v>
      </c>
      <c r="I677" s="21">
        <v>-20</v>
      </c>
      <c r="J677" s="21">
        <v>50</v>
      </c>
      <c r="K677" s="3">
        <v>3540</v>
      </c>
      <c r="L677" s="18">
        <v>150</v>
      </c>
      <c r="M677" s="23">
        <v>0</v>
      </c>
      <c r="N677" s="23">
        <v>0</v>
      </c>
      <c r="O677" s="24" t="s">
        <v>2210</v>
      </c>
      <c r="P677" s="24">
        <v>3884.25</v>
      </c>
      <c r="Q677" s="24">
        <v>351.75</v>
      </c>
      <c r="R677" s="24">
        <v>429.25</v>
      </c>
      <c r="S677" s="24">
        <v>0</v>
      </c>
    </row>
    <row r="678" spans="1:19" x14ac:dyDescent="0.2">
      <c r="A678" s="108">
        <v>676</v>
      </c>
      <c r="B678" s="108" t="s">
        <v>2869</v>
      </c>
      <c r="C678" s="44">
        <v>492</v>
      </c>
      <c r="D678" s="108">
        <v>3590</v>
      </c>
      <c r="E678" s="108">
        <v>70</v>
      </c>
      <c r="F678" s="44">
        <v>100</v>
      </c>
      <c r="G678" s="49" t="s">
        <v>197</v>
      </c>
      <c r="H678" s="21" t="s">
        <v>3052</v>
      </c>
      <c r="I678" s="21">
        <v>-20</v>
      </c>
      <c r="J678" s="21">
        <v>50</v>
      </c>
      <c r="K678" s="3">
        <v>3570</v>
      </c>
      <c r="L678" s="18">
        <v>131.90905958272918</v>
      </c>
      <c r="M678" s="23">
        <v>0</v>
      </c>
      <c r="N678" s="23">
        <v>0</v>
      </c>
      <c r="O678" s="24" t="s">
        <v>2210</v>
      </c>
      <c r="P678" s="24">
        <v>3829</v>
      </c>
      <c r="Q678" s="24">
        <v>407</v>
      </c>
      <c r="R678" s="24">
        <v>336</v>
      </c>
      <c r="S678" s="24">
        <v>0</v>
      </c>
    </row>
    <row r="679" spans="1:19" x14ac:dyDescent="0.2">
      <c r="A679" s="108">
        <v>677</v>
      </c>
      <c r="B679" s="108" t="s">
        <v>2870</v>
      </c>
      <c r="C679" s="44">
        <v>493</v>
      </c>
      <c r="D679" s="108">
        <v>2800</v>
      </c>
      <c r="E679" s="108">
        <v>100</v>
      </c>
      <c r="F679" s="44">
        <v>100</v>
      </c>
      <c r="G679" s="49" t="s">
        <v>197</v>
      </c>
      <c r="H679" s="21" t="s">
        <v>3052</v>
      </c>
      <c r="I679" s="21">
        <v>-20</v>
      </c>
      <c r="J679" s="21">
        <v>50</v>
      </c>
      <c r="K679" s="3">
        <v>2780</v>
      </c>
      <c r="L679" s="18">
        <v>150</v>
      </c>
      <c r="M679" s="23">
        <v>0</v>
      </c>
      <c r="N679" s="23">
        <v>0</v>
      </c>
      <c r="O679" s="24" t="s">
        <v>2210</v>
      </c>
      <c r="P679" s="24">
        <v>2926.5</v>
      </c>
      <c r="Q679" s="24">
        <v>416.5</v>
      </c>
      <c r="R679" s="24">
        <v>431.5</v>
      </c>
      <c r="S679" s="24">
        <v>0</v>
      </c>
    </row>
    <row r="680" spans="1:19" x14ac:dyDescent="0.2">
      <c r="A680" s="108">
        <v>678</v>
      </c>
      <c r="B680" s="108" t="s">
        <v>2871</v>
      </c>
      <c r="C680" s="44">
        <v>494</v>
      </c>
      <c r="D680" s="108">
        <v>3410</v>
      </c>
      <c r="E680" s="108">
        <v>80</v>
      </c>
      <c r="F680" s="44">
        <v>100</v>
      </c>
      <c r="G680" s="49" t="s">
        <v>197</v>
      </c>
      <c r="H680" s="21" t="s">
        <v>3052</v>
      </c>
      <c r="I680" s="21">
        <v>-20</v>
      </c>
      <c r="J680" s="21">
        <v>50</v>
      </c>
      <c r="K680" s="3">
        <v>3390</v>
      </c>
      <c r="L680" s="18">
        <v>137.4772708486752</v>
      </c>
      <c r="M680" s="23">
        <v>0</v>
      </c>
      <c r="N680" s="23">
        <v>0</v>
      </c>
      <c r="O680" s="24" t="s">
        <v>2210</v>
      </c>
      <c r="P680" s="24">
        <v>3651.5</v>
      </c>
      <c r="Q680" s="24">
        <v>414.5</v>
      </c>
      <c r="R680" s="24">
        <v>374.5</v>
      </c>
      <c r="S680" s="24">
        <v>0</v>
      </c>
    </row>
    <row r="681" spans="1:19" x14ac:dyDescent="0.2">
      <c r="A681" s="108">
        <v>679</v>
      </c>
      <c r="B681" s="108" t="s">
        <v>431</v>
      </c>
      <c r="C681" s="44">
        <v>495</v>
      </c>
      <c r="D681" s="108">
        <v>7400</v>
      </c>
      <c r="E681" s="108">
        <v>120</v>
      </c>
      <c r="F681" s="44">
        <v>100</v>
      </c>
      <c r="G681" s="49" t="s">
        <v>197</v>
      </c>
      <c r="H681" s="21" t="s">
        <v>3052</v>
      </c>
      <c r="I681" s="21">
        <v>0</v>
      </c>
      <c r="J681" s="21">
        <v>0</v>
      </c>
      <c r="K681" s="3">
        <v>7400</v>
      </c>
      <c r="L681" s="18">
        <v>156.20499351813308</v>
      </c>
      <c r="M681" s="23">
        <v>0</v>
      </c>
      <c r="N681" s="23">
        <v>0</v>
      </c>
      <c r="O681" s="24" t="s">
        <v>2210</v>
      </c>
      <c r="P681" s="24">
        <v>8159.25</v>
      </c>
      <c r="Q681" s="24">
        <v>358.75</v>
      </c>
      <c r="R681" s="24">
        <v>280.25</v>
      </c>
      <c r="S681" s="24">
        <v>0</v>
      </c>
    </row>
    <row r="682" spans="1:19" x14ac:dyDescent="0.2">
      <c r="A682" s="108">
        <v>680</v>
      </c>
      <c r="B682" s="108" t="s">
        <v>436</v>
      </c>
      <c r="C682" s="44">
        <v>496</v>
      </c>
      <c r="D682" s="108">
        <v>6720</v>
      </c>
      <c r="E682" s="108">
        <v>160</v>
      </c>
      <c r="F682" s="44">
        <v>0</v>
      </c>
      <c r="G682" s="49" t="s">
        <v>197</v>
      </c>
      <c r="H682" s="21" t="s">
        <v>3052</v>
      </c>
      <c r="I682" s="21">
        <v>0</v>
      </c>
      <c r="J682" s="21">
        <v>0</v>
      </c>
      <c r="K682" s="3">
        <v>6720</v>
      </c>
      <c r="L682" s="18">
        <v>160</v>
      </c>
      <c r="M682" s="23">
        <v>0</v>
      </c>
      <c r="N682" s="23">
        <v>0</v>
      </c>
      <c r="O682" s="24" t="s">
        <v>2210</v>
      </c>
      <c r="P682" s="24">
        <v>7539.25</v>
      </c>
      <c r="Q682" s="24">
        <v>385.75</v>
      </c>
      <c r="R682" s="24">
        <v>223.25</v>
      </c>
      <c r="S682" s="24">
        <v>0</v>
      </c>
    </row>
    <row r="683" spans="1:19" x14ac:dyDescent="0.2">
      <c r="A683" s="108">
        <v>681</v>
      </c>
      <c r="B683" s="108" t="s">
        <v>438</v>
      </c>
      <c r="C683" s="44">
        <v>497</v>
      </c>
      <c r="D683" s="108">
        <v>6290</v>
      </c>
      <c r="E683" s="108">
        <v>60</v>
      </c>
      <c r="F683" s="44">
        <v>0</v>
      </c>
      <c r="G683" s="49" t="s">
        <v>197</v>
      </c>
      <c r="H683" s="21" t="s">
        <v>3052</v>
      </c>
      <c r="I683" s="21">
        <v>0</v>
      </c>
      <c r="J683" s="21">
        <v>0</v>
      </c>
      <c r="K683" s="3">
        <v>6290</v>
      </c>
      <c r="L683" s="18">
        <v>60</v>
      </c>
      <c r="M683" s="23">
        <v>0</v>
      </c>
      <c r="N683" s="23">
        <v>0</v>
      </c>
      <c r="O683" s="24" t="s">
        <v>2210</v>
      </c>
      <c r="P683" s="24">
        <v>7219.75</v>
      </c>
      <c r="Q683" s="24">
        <v>191.25</v>
      </c>
      <c r="R683" s="24">
        <v>210.75</v>
      </c>
      <c r="S683" s="24">
        <v>0</v>
      </c>
    </row>
    <row r="684" spans="1:19" x14ac:dyDescent="0.2">
      <c r="A684" s="108">
        <v>682</v>
      </c>
      <c r="B684" s="108" t="s">
        <v>439</v>
      </c>
      <c r="C684" s="44">
        <v>498</v>
      </c>
      <c r="D684" s="108">
        <v>6140</v>
      </c>
      <c r="E684" s="108">
        <v>50</v>
      </c>
      <c r="F684" s="44">
        <v>0</v>
      </c>
      <c r="G684" s="49" t="s">
        <v>197</v>
      </c>
      <c r="H684" s="21" t="s">
        <v>3052</v>
      </c>
      <c r="I684" s="21">
        <v>0</v>
      </c>
      <c r="J684" s="21">
        <v>0</v>
      </c>
      <c r="K684" s="3">
        <v>6140</v>
      </c>
      <c r="L684" s="18">
        <v>50</v>
      </c>
      <c r="M684" s="23">
        <v>0</v>
      </c>
      <c r="N684" s="23">
        <v>0</v>
      </c>
      <c r="O684" s="24" t="s">
        <v>2210</v>
      </c>
      <c r="P684" s="24">
        <v>7060.833333333333</v>
      </c>
      <c r="Q684" s="24">
        <v>102.166666666667</v>
      </c>
      <c r="R684" s="24">
        <v>169.833333333333</v>
      </c>
      <c r="S684" s="24">
        <v>0</v>
      </c>
    </row>
    <row r="685" spans="1:19" x14ac:dyDescent="0.2">
      <c r="A685" s="108">
        <v>683</v>
      </c>
      <c r="B685" s="108" t="s">
        <v>440</v>
      </c>
      <c r="C685" s="44">
        <v>499</v>
      </c>
      <c r="D685" s="108">
        <v>6090</v>
      </c>
      <c r="E685" s="108">
        <v>100</v>
      </c>
      <c r="F685" s="44">
        <v>0</v>
      </c>
      <c r="G685" s="49" t="s">
        <v>197</v>
      </c>
      <c r="H685" s="21" t="s">
        <v>3052</v>
      </c>
      <c r="I685" s="21">
        <v>0</v>
      </c>
      <c r="J685" s="21">
        <v>0</v>
      </c>
      <c r="K685" s="3">
        <v>6090</v>
      </c>
      <c r="L685" s="18">
        <v>100</v>
      </c>
      <c r="M685" s="23">
        <v>0</v>
      </c>
      <c r="N685" s="23">
        <v>0</v>
      </c>
      <c r="O685" s="24" t="s">
        <v>2210</v>
      </c>
      <c r="P685" s="24">
        <v>6938.625</v>
      </c>
      <c r="Q685" s="24">
        <v>308.375</v>
      </c>
      <c r="R685" s="24">
        <v>257.625</v>
      </c>
      <c r="S685" s="24">
        <v>0</v>
      </c>
    </row>
    <row r="686" spans="1:19" x14ac:dyDescent="0.2">
      <c r="A686" s="108">
        <v>684</v>
      </c>
      <c r="B686" s="108" t="s">
        <v>441</v>
      </c>
      <c r="C686" s="44">
        <v>500</v>
      </c>
      <c r="D686" s="108">
        <v>3480</v>
      </c>
      <c r="E686" s="108">
        <v>80</v>
      </c>
      <c r="F686" s="44">
        <v>100</v>
      </c>
      <c r="G686" s="49" t="s">
        <v>197</v>
      </c>
      <c r="H686" s="21" t="s">
        <v>3052</v>
      </c>
      <c r="I686" s="21">
        <v>0</v>
      </c>
      <c r="J686" s="21">
        <v>0</v>
      </c>
      <c r="K686" s="3">
        <v>3480</v>
      </c>
      <c r="L686" s="18">
        <v>128.06248474865697</v>
      </c>
      <c r="M686" s="23">
        <v>0</v>
      </c>
      <c r="N686" s="23">
        <v>0</v>
      </c>
      <c r="O686" s="24" t="s">
        <v>2210</v>
      </c>
      <c r="P686" s="24">
        <v>3734.833333333333</v>
      </c>
      <c r="Q686" s="24">
        <v>354.16666666666652</v>
      </c>
      <c r="R686" s="24">
        <v>283.83333333333348</v>
      </c>
      <c r="S686" s="24">
        <v>0</v>
      </c>
    </row>
    <row r="687" spans="1:19" x14ac:dyDescent="0.2">
      <c r="A687" s="108">
        <v>685</v>
      </c>
      <c r="B687" s="108" t="s">
        <v>2551</v>
      </c>
      <c r="C687" s="44">
        <v>501</v>
      </c>
      <c r="D687" s="108">
        <v>8010</v>
      </c>
      <c r="E687" s="108">
        <v>110</v>
      </c>
      <c r="F687" s="44">
        <v>100</v>
      </c>
      <c r="G687" s="49" t="s">
        <v>197</v>
      </c>
      <c r="H687" s="21" t="s">
        <v>3052</v>
      </c>
      <c r="I687" s="21">
        <v>0</v>
      </c>
      <c r="J687" s="21">
        <v>0</v>
      </c>
      <c r="K687" s="3">
        <v>8010</v>
      </c>
      <c r="L687" s="18">
        <v>148.66068747318505</v>
      </c>
      <c r="M687" s="23">
        <v>0</v>
      </c>
      <c r="N687" s="23">
        <v>0</v>
      </c>
      <c r="O687" s="24" t="s">
        <v>2210</v>
      </c>
      <c r="P687" s="24">
        <v>8757</v>
      </c>
      <c r="Q687" s="24">
        <v>639</v>
      </c>
      <c r="R687" s="24">
        <v>292</v>
      </c>
      <c r="S687" s="24">
        <v>0</v>
      </c>
    </row>
    <row r="688" spans="1:19" x14ac:dyDescent="0.2">
      <c r="A688" s="108">
        <v>686</v>
      </c>
      <c r="B688" s="108" t="s">
        <v>444</v>
      </c>
      <c r="C688" s="44">
        <v>502</v>
      </c>
      <c r="D688" s="108">
        <v>9060</v>
      </c>
      <c r="E688" s="108">
        <v>140</v>
      </c>
      <c r="F688" s="44">
        <v>100</v>
      </c>
      <c r="G688" s="49" t="s">
        <v>197</v>
      </c>
      <c r="H688" s="21" t="s">
        <v>3052</v>
      </c>
      <c r="I688" s="21">
        <v>0</v>
      </c>
      <c r="J688" s="21">
        <v>0</v>
      </c>
      <c r="K688" s="3">
        <v>9060</v>
      </c>
      <c r="L688" s="18">
        <v>172.04650534085255</v>
      </c>
      <c r="M688" s="23">
        <v>0</v>
      </c>
      <c r="N688" s="23">
        <v>0</v>
      </c>
      <c r="O688" s="24" t="s">
        <v>2210</v>
      </c>
      <c r="P688" s="24">
        <v>10156.9</v>
      </c>
      <c r="Q688" s="24">
        <v>497.10000000000042</v>
      </c>
      <c r="R688" s="24">
        <v>547.89999999999964</v>
      </c>
      <c r="S688" s="24">
        <v>0</v>
      </c>
    </row>
    <row r="689" spans="1:19" x14ac:dyDescent="0.2">
      <c r="A689" s="108">
        <v>687</v>
      </c>
      <c r="B689" s="108" t="s">
        <v>1420</v>
      </c>
      <c r="C689" s="44">
        <v>503</v>
      </c>
      <c r="D689" s="108">
        <v>11180</v>
      </c>
      <c r="E689" s="108">
        <v>150</v>
      </c>
      <c r="F689" s="44">
        <v>100</v>
      </c>
      <c r="G689" s="49" t="s">
        <v>197</v>
      </c>
      <c r="H689" s="21" t="s">
        <v>3052</v>
      </c>
      <c r="I689" s="21">
        <v>0</v>
      </c>
      <c r="J689" s="21">
        <v>0</v>
      </c>
      <c r="K689" s="3">
        <v>11180</v>
      </c>
      <c r="L689" s="18">
        <v>180.27756377319946</v>
      </c>
      <c r="M689" s="23">
        <v>0</v>
      </c>
      <c r="N689" s="23">
        <v>0</v>
      </c>
      <c r="O689" s="24" t="s">
        <v>2210</v>
      </c>
      <c r="P689" s="24">
        <v>13003.5</v>
      </c>
      <c r="Q689" s="24">
        <v>402.5</v>
      </c>
      <c r="R689" s="24">
        <v>249.5</v>
      </c>
      <c r="S689" s="24">
        <v>0</v>
      </c>
    </row>
    <row r="690" spans="1:19" x14ac:dyDescent="0.2">
      <c r="A690" s="108">
        <v>688</v>
      </c>
      <c r="B690" s="108" t="s">
        <v>1421</v>
      </c>
      <c r="C690" s="44">
        <v>504</v>
      </c>
      <c r="D690" s="108">
        <v>12440</v>
      </c>
      <c r="E690" s="108">
        <v>260</v>
      </c>
      <c r="F690" s="44">
        <v>100</v>
      </c>
      <c r="G690" s="49" t="s">
        <v>197</v>
      </c>
      <c r="H690" s="21" t="s">
        <v>3052</v>
      </c>
      <c r="I690" s="21">
        <v>0</v>
      </c>
      <c r="J690" s="21">
        <v>0</v>
      </c>
      <c r="K690" s="3">
        <v>12440</v>
      </c>
      <c r="L690" s="18">
        <v>278.56776554368241</v>
      </c>
      <c r="M690" s="23">
        <v>0</v>
      </c>
      <c r="N690" s="23">
        <v>0</v>
      </c>
      <c r="O690" s="24" t="s">
        <v>2210</v>
      </c>
      <c r="P690" s="24">
        <v>14625</v>
      </c>
      <c r="Q690" s="24">
        <v>879</v>
      </c>
      <c r="R690" s="24">
        <v>829</v>
      </c>
      <c r="S690" s="24">
        <v>0</v>
      </c>
    </row>
    <row r="691" spans="1:19" x14ac:dyDescent="0.2">
      <c r="A691" s="108">
        <v>689</v>
      </c>
      <c r="B691" s="108" t="s">
        <v>1550</v>
      </c>
      <c r="C691" s="44">
        <v>505</v>
      </c>
      <c r="D691" s="108">
        <v>11840</v>
      </c>
      <c r="E691" s="108">
        <v>130</v>
      </c>
      <c r="F691" s="44">
        <v>100</v>
      </c>
      <c r="G691" s="49" t="s">
        <v>197</v>
      </c>
      <c r="H691" s="21" t="s">
        <v>3052</v>
      </c>
      <c r="I691" s="21">
        <v>0</v>
      </c>
      <c r="J691" s="21">
        <v>0</v>
      </c>
      <c r="K691" s="3">
        <v>11840</v>
      </c>
      <c r="L691" s="18">
        <v>164.01219466856725</v>
      </c>
      <c r="M691" s="23">
        <v>0</v>
      </c>
      <c r="N691" s="23">
        <v>0</v>
      </c>
      <c r="O691" s="24" t="s">
        <v>2210</v>
      </c>
      <c r="P691" s="24">
        <v>13612.5</v>
      </c>
      <c r="Q691" s="24">
        <v>452.5</v>
      </c>
      <c r="R691" s="24">
        <v>254.5</v>
      </c>
      <c r="S691" s="24">
        <v>0</v>
      </c>
    </row>
    <row r="692" spans="1:19" x14ac:dyDescent="0.2">
      <c r="A692" s="108">
        <v>690</v>
      </c>
      <c r="B692" s="108" t="s">
        <v>2778</v>
      </c>
      <c r="C692" s="44">
        <v>506</v>
      </c>
      <c r="D692" s="108">
        <v>12210</v>
      </c>
      <c r="E692" s="108">
        <v>160</v>
      </c>
      <c r="F692" s="44">
        <v>100</v>
      </c>
      <c r="G692" s="49" t="s">
        <v>197</v>
      </c>
      <c r="H692" s="21" t="s">
        <v>3052</v>
      </c>
      <c r="I692" s="21">
        <v>0</v>
      </c>
      <c r="J692" s="21">
        <v>0</v>
      </c>
      <c r="K692" s="3">
        <v>12210</v>
      </c>
      <c r="L692" s="18">
        <v>188.67962264113208</v>
      </c>
      <c r="M692" s="23">
        <v>0</v>
      </c>
      <c r="N692" s="23">
        <v>0</v>
      </c>
      <c r="O692" s="24" t="s">
        <v>2210</v>
      </c>
      <c r="P692" s="24">
        <v>14276.5</v>
      </c>
      <c r="Q692" s="24">
        <v>712.5</v>
      </c>
      <c r="R692" s="24">
        <v>660.5</v>
      </c>
      <c r="S692" s="24">
        <v>0</v>
      </c>
    </row>
    <row r="693" spans="1:19" x14ac:dyDescent="0.2">
      <c r="A693" s="108">
        <v>691</v>
      </c>
      <c r="B693" s="108" t="s">
        <v>1551</v>
      </c>
      <c r="C693" s="44">
        <v>507</v>
      </c>
      <c r="D693" s="108">
        <v>10030</v>
      </c>
      <c r="E693" s="108">
        <v>150</v>
      </c>
      <c r="F693" s="44">
        <v>100</v>
      </c>
      <c r="G693" s="49" t="s">
        <v>197</v>
      </c>
      <c r="H693" s="21" t="s">
        <v>3052</v>
      </c>
      <c r="I693" s="21">
        <v>0</v>
      </c>
      <c r="J693" s="21">
        <v>0</v>
      </c>
      <c r="K693" s="3">
        <v>10030</v>
      </c>
      <c r="L693" s="18">
        <v>180.27756377319946</v>
      </c>
      <c r="M693" s="23">
        <v>0</v>
      </c>
      <c r="N693" s="23">
        <v>0</v>
      </c>
      <c r="O693" s="24" t="s">
        <v>2210</v>
      </c>
      <c r="P693" s="24">
        <v>11460</v>
      </c>
      <c r="Q693" s="24">
        <v>1002</v>
      </c>
      <c r="R693" s="24">
        <v>346</v>
      </c>
      <c r="S693" s="24">
        <v>0</v>
      </c>
    </row>
    <row r="694" spans="1:19" x14ac:dyDescent="0.2">
      <c r="A694" s="108">
        <v>692</v>
      </c>
      <c r="B694" s="108" t="s">
        <v>1551</v>
      </c>
      <c r="C694" s="44">
        <v>508</v>
      </c>
      <c r="D694" s="108">
        <v>10320</v>
      </c>
      <c r="E694" s="108">
        <v>200</v>
      </c>
      <c r="F694" s="44">
        <v>100</v>
      </c>
      <c r="G694" s="49" t="s">
        <v>197</v>
      </c>
      <c r="H694" s="21" t="s">
        <v>3052</v>
      </c>
      <c r="I694" s="21">
        <v>0</v>
      </c>
      <c r="J694" s="21">
        <v>0</v>
      </c>
      <c r="K694" s="3">
        <v>10320</v>
      </c>
      <c r="L694" s="18">
        <v>223.60679774997897</v>
      </c>
      <c r="M694" s="23">
        <v>0</v>
      </c>
      <c r="N694" s="23">
        <v>0</v>
      </c>
      <c r="O694" s="24" t="s">
        <v>2210</v>
      </c>
      <c r="P694" s="24">
        <v>12185.4</v>
      </c>
      <c r="Q694" s="24">
        <v>520.60000000000036</v>
      </c>
      <c r="R694" s="24">
        <v>838.39999999999964</v>
      </c>
      <c r="S694" s="24">
        <v>0</v>
      </c>
    </row>
    <row r="695" spans="1:19" x14ac:dyDescent="0.2">
      <c r="A695" s="108">
        <v>693</v>
      </c>
      <c r="B695" s="108" t="s">
        <v>1417</v>
      </c>
      <c r="C695" s="44">
        <v>509</v>
      </c>
      <c r="D695" s="108">
        <v>10110</v>
      </c>
      <c r="E695" s="108">
        <v>210</v>
      </c>
      <c r="F695" s="44">
        <v>100</v>
      </c>
      <c r="G695" s="49" t="s">
        <v>197</v>
      </c>
      <c r="H695" s="21" t="s">
        <v>3052</v>
      </c>
      <c r="I695" s="21">
        <v>0</v>
      </c>
      <c r="J695" s="21">
        <v>0</v>
      </c>
      <c r="K695" s="3">
        <v>10110</v>
      </c>
      <c r="L695" s="18">
        <v>232.59406699226014</v>
      </c>
      <c r="M695" s="23">
        <v>0</v>
      </c>
      <c r="N695" s="23">
        <v>0</v>
      </c>
      <c r="O695" s="24" t="s">
        <v>2210</v>
      </c>
      <c r="P695" s="24">
        <v>11514.25</v>
      </c>
      <c r="Q695" s="24">
        <v>1102.75</v>
      </c>
      <c r="R695" s="24">
        <v>399.25</v>
      </c>
      <c r="S695" s="24">
        <v>0</v>
      </c>
    </row>
    <row r="696" spans="1:19" x14ac:dyDescent="0.2">
      <c r="A696" s="108">
        <v>694</v>
      </c>
      <c r="B696" s="108" t="s">
        <v>2872</v>
      </c>
      <c r="C696" s="44">
        <v>510</v>
      </c>
      <c r="D696" s="108">
        <v>4150</v>
      </c>
      <c r="E696" s="108">
        <v>160</v>
      </c>
      <c r="F696" s="44">
        <v>0</v>
      </c>
      <c r="G696" s="49" t="s">
        <v>197</v>
      </c>
      <c r="H696" s="21" t="s">
        <v>3052</v>
      </c>
      <c r="I696" s="21">
        <v>-20</v>
      </c>
      <c r="J696" s="21">
        <v>50</v>
      </c>
      <c r="K696" s="3">
        <v>4130</v>
      </c>
      <c r="L696" s="18">
        <v>167.6305461424021</v>
      </c>
      <c r="M696" s="23">
        <v>0</v>
      </c>
      <c r="N696" s="23">
        <v>0</v>
      </c>
      <c r="O696" s="24" t="s">
        <v>2210</v>
      </c>
      <c r="P696" s="24">
        <v>4707.25</v>
      </c>
      <c r="Q696" s="24">
        <v>557.75</v>
      </c>
      <c r="R696" s="24">
        <v>557.25</v>
      </c>
      <c r="S696" s="24">
        <v>0</v>
      </c>
    </row>
    <row r="697" spans="1:19" x14ac:dyDescent="0.2">
      <c r="A697" s="108">
        <v>695</v>
      </c>
      <c r="B697" s="108" t="s">
        <v>2873</v>
      </c>
      <c r="C697" s="44">
        <v>511</v>
      </c>
      <c r="D697" s="108">
        <v>4950</v>
      </c>
      <c r="E697" s="108">
        <v>200</v>
      </c>
      <c r="F697" s="44">
        <v>100</v>
      </c>
      <c r="G697" s="49" t="s">
        <v>197</v>
      </c>
      <c r="H697" s="21" t="s">
        <v>3052</v>
      </c>
      <c r="I697" s="21">
        <v>-20</v>
      </c>
      <c r="J697" s="21">
        <v>50</v>
      </c>
      <c r="K697" s="3">
        <v>4930</v>
      </c>
      <c r="L697" s="18">
        <v>229.128784747792</v>
      </c>
      <c r="M697" s="23">
        <v>-141.7845655823306</v>
      </c>
      <c r="N697" s="23">
        <v>31.042866834952569</v>
      </c>
      <c r="O697" s="24" t="s">
        <v>2210</v>
      </c>
      <c r="P697" s="24">
        <v>4847</v>
      </c>
      <c r="Q697" s="24">
        <v>595</v>
      </c>
      <c r="R697" s="24">
        <v>589</v>
      </c>
      <c r="S697" s="24">
        <v>1</v>
      </c>
    </row>
    <row r="698" spans="1:19" x14ac:dyDescent="0.2">
      <c r="A698" s="108">
        <v>696</v>
      </c>
      <c r="B698" s="108" t="s">
        <v>2874</v>
      </c>
      <c r="C698" s="44">
        <v>512</v>
      </c>
      <c r="D698" s="108">
        <v>4270</v>
      </c>
      <c r="E698" s="108">
        <v>90</v>
      </c>
      <c r="F698" s="44">
        <v>100</v>
      </c>
      <c r="G698" s="49" t="s">
        <v>197</v>
      </c>
      <c r="H698" s="21" t="s">
        <v>3052</v>
      </c>
      <c r="I698" s="21">
        <v>-20</v>
      </c>
      <c r="J698" s="21">
        <v>50</v>
      </c>
      <c r="K698" s="3">
        <v>4250</v>
      </c>
      <c r="L698" s="18">
        <v>143.52700094407325</v>
      </c>
      <c r="M698" s="23">
        <v>0</v>
      </c>
      <c r="N698" s="23">
        <v>0</v>
      </c>
      <c r="O698" s="24" t="s">
        <v>2210</v>
      </c>
      <c r="P698" s="24">
        <v>4793.5</v>
      </c>
      <c r="Q698" s="24">
        <v>488.5</v>
      </c>
      <c r="R698" s="24">
        <v>371.5</v>
      </c>
      <c r="S698" s="24">
        <v>1</v>
      </c>
    </row>
    <row r="699" spans="1:19" x14ac:dyDescent="0.2">
      <c r="A699" s="108">
        <v>697</v>
      </c>
      <c r="B699" s="108" t="s">
        <v>2875</v>
      </c>
      <c r="C699" s="44">
        <v>513</v>
      </c>
      <c r="D699" s="108">
        <v>4590</v>
      </c>
      <c r="E699" s="108">
        <v>180</v>
      </c>
      <c r="F699" s="44">
        <v>100</v>
      </c>
      <c r="G699" s="49" t="s">
        <v>197</v>
      </c>
      <c r="H699" s="21" t="s">
        <v>3052</v>
      </c>
      <c r="I699" s="21">
        <v>-20</v>
      </c>
      <c r="J699" s="21">
        <v>50</v>
      </c>
      <c r="K699" s="3">
        <v>4570</v>
      </c>
      <c r="L699" s="18">
        <v>211.8962010041709</v>
      </c>
      <c r="M699" s="23">
        <v>0</v>
      </c>
      <c r="N699" s="23">
        <v>0</v>
      </c>
      <c r="O699" s="24" t="s">
        <v>2210</v>
      </c>
      <c r="P699" s="24">
        <v>5318.5</v>
      </c>
      <c r="Q699" s="24">
        <v>414.5</v>
      </c>
      <c r="R699" s="24">
        <v>695.5</v>
      </c>
      <c r="S699" s="24">
        <v>0</v>
      </c>
    </row>
    <row r="700" spans="1:19" x14ac:dyDescent="0.2">
      <c r="A700" s="108">
        <v>698</v>
      </c>
      <c r="B700" s="108" t="s">
        <v>2876</v>
      </c>
      <c r="C700" s="44">
        <v>514</v>
      </c>
      <c r="D700" s="108">
        <v>3190</v>
      </c>
      <c r="E700" s="108">
        <v>90</v>
      </c>
      <c r="F700" s="44">
        <v>100</v>
      </c>
      <c r="G700" s="49" t="s">
        <v>197</v>
      </c>
      <c r="H700" s="21" t="s">
        <v>3052</v>
      </c>
      <c r="I700" s="21">
        <v>-20</v>
      </c>
      <c r="J700" s="21">
        <v>50</v>
      </c>
      <c r="K700" s="3">
        <v>3170</v>
      </c>
      <c r="L700" s="18">
        <v>143.52700094407325</v>
      </c>
      <c r="M700" s="23">
        <v>0</v>
      </c>
      <c r="N700" s="23">
        <v>0</v>
      </c>
      <c r="O700" s="24" t="s">
        <v>2210</v>
      </c>
      <c r="P700" s="24">
        <v>3337</v>
      </c>
      <c r="Q700" s="24">
        <v>476</v>
      </c>
      <c r="R700" s="24">
        <v>369</v>
      </c>
      <c r="S700" s="24">
        <v>0</v>
      </c>
    </row>
    <row r="701" spans="1:19" x14ac:dyDescent="0.2">
      <c r="A701" s="108">
        <v>699</v>
      </c>
      <c r="B701" s="108" t="s">
        <v>2877</v>
      </c>
      <c r="C701" s="44">
        <v>515</v>
      </c>
      <c r="D701" s="108">
        <v>4160</v>
      </c>
      <c r="E701" s="108">
        <v>150</v>
      </c>
      <c r="F701" s="44">
        <v>100</v>
      </c>
      <c r="G701" s="49" t="s">
        <v>197</v>
      </c>
      <c r="H701" s="21" t="s">
        <v>3052</v>
      </c>
      <c r="I701" s="21">
        <v>-20</v>
      </c>
      <c r="J701" s="21">
        <v>50</v>
      </c>
      <c r="K701" s="3">
        <v>4140</v>
      </c>
      <c r="L701" s="18">
        <v>187.08286933869707</v>
      </c>
      <c r="M701" s="23">
        <v>0</v>
      </c>
      <c r="N701" s="23">
        <v>0</v>
      </c>
      <c r="O701" s="24" t="s">
        <v>2210</v>
      </c>
      <c r="P701" s="24">
        <v>4567.75</v>
      </c>
      <c r="Q701" s="24">
        <v>712.25</v>
      </c>
      <c r="R701" s="24">
        <v>465.75</v>
      </c>
      <c r="S701" s="24">
        <v>0</v>
      </c>
    </row>
    <row r="702" spans="1:19" x14ac:dyDescent="0.2">
      <c r="A702" s="108">
        <v>700</v>
      </c>
      <c r="B702" s="108" t="s">
        <v>2878</v>
      </c>
      <c r="C702" s="44">
        <v>516</v>
      </c>
      <c r="D702" s="108">
        <v>4110</v>
      </c>
      <c r="E702" s="108">
        <v>210</v>
      </c>
      <c r="F702" s="44">
        <v>100</v>
      </c>
      <c r="G702" s="49" t="s">
        <v>197</v>
      </c>
      <c r="H702" s="21" t="s">
        <v>3052</v>
      </c>
      <c r="I702" s="21">
        <v>-20</v>
      </c>
      <c r="J702" s="21">
        <v>50</v>
      </c>
      <c r="K702" s="3">
        <v>4090</v>
      </c>
      <c r="L702" s="18">
        <v>237.90754506740637</v>
      </c>
      <c r="M702" s="23">
        <v>0</v>
      </c>
      <c r="N702" s="23">
        <v>0</v>
      </c>
      <c r="O702" s="24" t="s">
        <v>2210</v>
      </c>
      <c r="P702" s="24">
        <v>4624.5</v>
      </c>
      <c r="Q702" s="24">
        <v>667.5</v>
      </c>
      <c r="R702" s="24">
        <v>691.5</v>
      </c>
      <c r="S702" s="24">
        <v>0</v>
      </c>
    </row>
    <row r="703" spans="1:19" x14ac:dyDescent="0.2">
      <c r="A703" s="108">
        <v>701</v>
      </c>
      <c r="B703" s="108" t="s">
        <v>2879</v>
      </c>
      <c r="C703" s="44">
        <v>517</v>
      </c>
      <c r="D703" s="108">
        <v>7550</v>
      </c>
      <c r="E703" s="108">
        <v>130</v>
      </c>
      <c r="F703" s="44">
        <v>100</v>
      </c>
      <c r="G703" s="49" t="s">
        <v>197</v>
      </c>
      <c r="H703" s="21" t="s">
        <v>3052</v>
      </c>
      <c r="I703" s="21">
        <v>-20</v>
      </c>
      <c r="J703" s="21">
        <v>50</v>
      </c>
      <c r="K703" s="3">
        <v>7530</v>
      </c>
      <c r="L703" s="18">
        <v>171.46428199482247</v>
      </c>
      <c r="M703" s="23">
        <v>0</v>
      </c>
      <c r="N703" s="23">
        <v>0</v>
      </c>
      <c r="O703" s="24" t="s">
        <v>2210</v>
      </c>
      <c r="P703" s="24">
        <v>8304.5</v>
      </c>
      <c r="Q703" s="24">
        <v>411.5</v>
      </c>
      <c r="R703" s="24">
        <v>339.5</v>
      </c>
      <c r="S703" s="24">
        <v>0</v>
      </c>
    </row>
    <row r="704" spans="1:19" x14ac:dyDescent="0.2">
      <c r="A704" s="108">
        <v>702</v>
      </c>
      <c r="B704" s="108" t="s">
        <v>2880</v>
      </c>
      <c r="C704" s="44">
        <v>518</v>
      </c>
      <c r="D704" s="108">
        <v>3560</v>
      </c>
      <c r="E704" s="108">
        <v>70</v>
      </c>
      <c r="F704" s="44">
        <v>100</v>
      </c>
      <c r="G704" s="49" t="s">
        <v>197</v>
      </c>
      <c r="H704" s="21" t="s">
        <v>3052</v>
      </c>
      <c r="I704" s="21">
        <v>-20</v>
      </c>
      <c r="J704" s="21">
        <v>50</v>
      </c>
      <c r="K704" s="3">
        <v>3540</v>
      </c>
      <c r="L704" s="18">
        <v>131.90905958272918</v>
      </c>
      <c r="M704" s="23">
        <v>0</v>
      </c>
      <c r="N704" s="23">
        <v>0</v>
      </c>
      <c r="O704" s="24" t="s">
        <v>2210</v>
      </c>
      <c r="P704" s="24">
        <v>3883.25</v>
      </c>
      <c r="Q704" s="24">
        <v>339.75</v>
      </c>
      <c r="R704" s="24">
        <v>413.25</v>
      </c>
      <c r="S704" s="24">
        <v>0</v>
      </c>
    </row>
    <row r="705" spans="1:19" x14ac:dyDescent="0.2">
      <c r="A705" s="108">
        <v>703</v>
      </c>
      <c r="B705" s="108" t="s">
        <v>2881</v>
      </c>
      <c r="C705" s="44">
        <v>519</v>
      </c>
      <c r="D705" s="108">
        <v>2830</v>
      </c>
      <c r="E705" s="108">
        <v>40</v>
      </c>
      <c r="F705" s="44">
        <v>100</v>
      </c>
      <c r="G705" s="49" t="s">
        <v>197</v>
      </c>
      <c r="H705" s="21" t="s">
        <v>3052</v>
      </c>
      <c r="I705" s="21">
        <v>-20</v>
      </c>
      <c r="J705" s="21">
        <v>50</v>
      </c>
      <c r="K705" s="3">
        <v>2810</v>
      </c>
      <c r="L705" s="18">
        <v>118.74342087037917</v>
      </c>
      <c r="M705" s="23">
        <v>0</v>
      </c>
      <c r="N705" s="23">
        <v>0</v>
      </c>
      <c r="O705" s="24" t="s">
        <v>2210</v>
      </c>
      <c r="P705" s="24">
        <v>2863.75</v>
      </c>
      <c r="Q705" s="24">
        <v>457.25</v>
      </c>
      <c r="R705" s="24">
        <v>135.75</v>
      </c>
      <c r="S705" s="24">
        <v>0</v>
      </c>
    </row>
    <row r="706" spans="1:19" x14ac:dyDescent="0.2">
      <c r="A706" s="108">
        <v>704</v>
      </c>
      <c r="B706" s="108" t="s">
        <v>2882</v>
      </c>
      <c r="C706" s="44">
        <v>520</v>
      </c>
      <c r="D706" s="108">
        <v>3840</v>
      </c>
      <c r="E706" s="108">
        <v>60</v>
      </c>
      <c r="F706" s="44">
        <v>100</v>
      </c>
      <c r="G706" s="49" t="s">
        <v>197</v>
      </c>
      <c r="H706" s="21" t="s">
        <v>3052</v>
      </c>
      <c r="I706" s="21">
        <v>-20</v>
      </c>
      <c r="J706" s="21">
        <v>50</v>
      </c>
      <c r="K706" s="3">
        <v>3820</v>
      </c>
      <c r="L706" s="18">
        <v>126.88577540449521</v>
      </c>
      <c r="M706" s="23">
        <v>0</v>
      </c>
      <c r="N706" s="23">
        <v>0</v>
      </c>
      <c r="O706" s="24" t="s">
        <v>2210</v>
      </c>
      <c r="P706" s="24">
        <v>4264</v>
      </c>
      <c r="Q706" s="24">
        <v>305</v>
      </c>
      <c r="R706" s="24">
        <v>421</v>
      </c>
      <c r="S706" s="24">
        <v>0</v>
      </c>
    </row>
    <row r="707" spans="1:19" x14ac:dyDescent="0.2">
      <c r="A707" s="108">
        <v>705</v>
      </c>
      <c r="B707" s="108" t="s">
        <v>1860</v>
      </c>
      <c r="C707" s="44">
        <v>521</v>
      </c>
      <c r="D707" s="108">
        <v>5000</v>
      </c>
      <c r="E707" s="108">
        <v>70</v>
      </c>
      <c r="F707" s="44">
        <v>0</v>
      </c>
      <c r="G707" s="49" t="s">
        <v>197</v>
      </c>
      <c r="H707" s="21" t="s">
        <v>3052</v>
      </c>
      <c r="I707" s="21">
        <v>0</v>
      </c>
      <c r="J707" s="21">
        <v>0</v>
      </c>
      <c r="K707" s="3">
        <v>5000</v>
      </c>
      <c r="L707" s="18">
        <v>70</v>
      </c>
      <c r="M707" s="23">
        <v>0</v>
      </c>
      <c r="N707" s="23">
        <v>0</v>
      </c>
      <c r="O707" s="24" t="s">
        <v>2210</v>
      </c>
      <c r="P707" s="24">
        <v>5719.5</v>
      </c>
      <c r="Q707" s="24">
        <v>175.5</v>
      </c>
      <c r="R707" s="24">
        <v>118.5</v>
      </c>
      <c r="S707" s="24">
        <v>0</v>
      </c>
    </row>
    <row r="708" spans="1:19" x14ac:dyDescent="0.2">
      <c r="A708" s="108">
        <v>706</v>
      </c>
      <c r="B708" s="108" t="s">
        <v>1877</v>
      </c>
      <c r="C708" s="44">
        <v>522</v>
      </c>
      <c r="D708" s="108">
        <v>10110</v>
      </c>
      <c r="E708" s="108">
        <v>190</v>
      </c>
      <c r="F708" s="44">
        <v>0</v>
      </c>
      <c r="G708" s="49" t="s">
        <v>197</v>
      </c>
      <c r="H708" s="21" t="s">
        <v>3052</v>
      </c>
      <c r="I708" s="21">
        <v>0</v>
      </c>
      <c r="J708" s="21">
        <v>0</v>
      </c>
      <c r="K708" s="3">
        <v>10110</v>
      </c>
      <c r="L708" s="18">
        <v>190</v>
      </c>
      <c r="M708" s="23">
        <v>0</v>
      </c>
      <c r="N708" s="23">
        <v>0</v>
      </c>
      <c r="O708" s="24" t="s">
        <v>2210</v>
      </c>
      <c r="P708" s="24">
        <v>11008.5</v>
      </c>
      <c r="Q708" s="24">
        <v>600.5</v>
      </c>
      <c r="R708" s="24">
        <v>546.5</v>
      </c>
      <c r="S708" s="24">
        <v>0</v>
      </c>
    </row>
    <row r="709" spans="1:19" x14ac:dyDescent="0.2">
      <c r="A709" s="108">
        <v>707</v>
      </c>
      <c r="B709" s="108" t="s">
        <v>1878</v>
      </c>
      <c r="C709" s="44">
        <v>523</v>
      </c>
      <c r="D709" s="108">
        <v>10050</v>
      </c>
      <c r="E709" s="108">
        <v>190</v>
      </c>
      <c r="F709" s="44">
        <v>0</v>
      </c>
      <c r="G709" s="49" t="s">
        <v>197</v>
      </c>
      <c r="H709" s="21" t="s">
        <v>3052</v>
      </c>
      <c r="I709" s="21">
        <v>0</v>
      </c>
      <c r="J709" s="21">
        <v>0</v>
      </c>
      <c r="K709" s="3">
        <v>10050</v>
      </c>
      <c r="L709" s="18">
        <v>190</v>
      </c>
      <c r="M709" s="23">
        <v>-167.64037161178399</v>
      </c>
      <c r="N709" s="23">
        <v>63.100514301014051</v>
      </c>
      <c r="O709" s="24" t="s">
        <v>2210</v>
      </c>
      <c r="P709" s="24">
        <v>10707.5</v>
      </c>
      <c r="Q709" s="24">
        <v>526.5</v>
      </c>
      <c r="R709" s="24">
        <v>536.5</v>
      </c>
      <c r="S709" s="24">
        <v>0</v>
      </c>
    </row>
    <row r="710" spans="1:19" x14ac:dyDescent="0.2">
      <c r="A710" s="108">
        <v>708</v>
      </c>
      <c r="B710" s="108" t="s">
        <v>1879</v>
      </c>
      <c r="C710" s="44">
        <v>524</v>
      </c>
      <c r="D710" s="108">
        <v>9520</v>
      </c>
      <c r="E710" s="108">
        <v>140</v>
      </c>
      <c r="F710" s="44">
        <v>0</v>
      </c>
      <c r="G710" s="49" t="s">
        <v>197</v>
      </c>
      <c r="H710" s="21" t="s">
        <v>3052</v>
      </c>
      <c r="I710" s="21">
        <v>0</v>
      </c>
      <c r="J710" s="21">
        <v>0</v>
      </c>
      <c r="K710" s="3">
        <v>9520</v>
      </c>
      <c r="L710" s="18">
        <v>140</v>
      </c>
      <c r="M710" s="23">
        <v>-167.64037161178399</v>
      </c>
      <c r="N710" s="23">
        <v>63.100514301014051</v>
      </c>
      <c r="O710" s="24" t="s">
        <v>2210</v>
      </c>
      <c r="P710" s="24">
        <v>10005.5</v>
      </c>
      <c r="Q710" s="24">
        <v>383.5</v>
      </c>
      <c r="R710" s="24">
        <v>472.5</v>
      </c>
      <c r="S710" s="24">
        <v>0</v>
      </c>
    </row>
    <row r="711" spans="1:19" x14ac:dyDescent="0.2">
      <c r="A711" s="108">
        <v>709</v>
      </c>
      <c r="B711" s="108" t="s">
        <v>1521</v>
      </c>
      <c r="C711" s="44">
        <v>525</v>
      </c>
      <c r="D711" s="108">
        <v>10710</v>
      </c>
      <c r="E711" s="108">
        <v>460</v>
      </c>
      <c r="F711" s="44">
        <v>0</v>
      </c>
      <c r="G711" s="49" t="s">
        <v>197</v>
      </c>
      <c r="H711" s="21" t="s">
        <v>3052</v>
      </c>
      <c r="I711" s="21">
        <v>0</v>
      </c>
      <c r="J711" s="21">
        <v>0</v>
      </c>
      <c r="K711" s="3">
        <v>10710</v>
      </c>
      <c r="L711" s="18">
        <v>460</v>
      </c>
      <c r="M711" s="23">
        <v>-167.64037161178399</v>
      </c>
      <c r="N711" s="23">
        <v>63.100514301014051</v>
      </c>
      <c r="O711" s="24" t="s">
        <v>2210</v>
      </c>
      <c r="P711" s="24">
        <v>11638.5</v>
      </c>
      <c r="Q711" s="24">
        <v>1109.5</v>
      </c>
      <c r="R711" s="24">
        <v>1275.5</v>
      </c>
      <c r="S711" s="24">
        <v>0</v>
      </c>
    </row>
    <row r="712" spans="1:19" x14ac:dyDescent="0.2">
      <c r="A712" s="108">
        <v>710</v>
      </c>
      <c r="B712" s="108" t="s">
        <v>1494</v>
      </c>
      <c r="C712" s="44">
        <v>526</v>
      </c>
      <c r="D712" s="108">
        <v>10000</v>
      </c>
      <c r="E712" s="108">
        <v>130</v>
      </c>
      <c r="F712" s="44">
        <v>100</v>
      </c>
      <c r="G712" s="49" t="s">
        <v>197</v>
      </c>
      <c r="H712" s="21" t="s">
        <v>3052</v>
      </c>
      <c r="I712" s="21">
        <v>0</v>
      </c>
      <c r="J712" s="21">
        <v>0</v>
      </c>
      <c r="K712" s="3">
        <v>10000</v>
      </c>
      <c r="L712" s="18">
        <v>164.01219466856725</v>
      </c>
      <c r="M712" s="23">
        <v>0</v>
      </c>
      <c r="N712" s="23">
        <v>0</v>
      </c>
      <c r="O712" s="24" t="s">
        <v>2210</v>
      </c>
      <c r="P712" s="24">
        <v>10892</v>
      </c>
      <c r="Q712" s="24">
        <v>415</v>
      </c>
      <c r="R712" s="24">
        <v>528</v>
      </c>
      <c r="S712" s="24">
        <v>0</v>
      </c>
    </row>
    <row r="713" spans="1:19" x14ac:dyDescent="0.2">
      <c r="A713" s="108">
        <v>711</v>
      </c>
      <c r="B713" s="108" t="s">
        <v>1495</v>
      </c>
      <c r="C713" s="44">
        <v>527</v>
      </c>
      <c r="D713" s="108">
        <v>10280</v>
      </c>
      <c r="E713" s="108">
        <v>150</v>
      </c>
      <c r="F713" s="44">
        <v>100</v>
      </c>
      <c r="G713" s="49" t="s">
        <v>197</v>
      </c>
      <c r="H713" s="21" t="s">
        <v>3052</v>
      </c>
      <c r="I713" s="21">
        <v>0</v>
      </c>
      <c r="J713" s="21">
        <v>0</v>
      </c>
      <c r="K713" s="3">
        <v>10280</v>
      </c>
      <c r="L713" s="18">
        <v>180.27756377319946</v>
      </c>
      <c r="M713" s="23">
        <v>0</v>
      </c>
      <c r="N713" s="23">
        <v>0</v>
      </c>
      <c r="O713" s="24" t="s">
        <v>2210</v>
      </c>
      <c r="P713" s="24">
        <v>12234.357142857139</v>
      </c>
      <c r="Q713" s="24">
        <v>387.64285714285688</v>
      </c>
      <c r="R713" s="24">
        <v>884.35714285714312</v>
      </c>
      <c r="S713" s="24">
        <v>0</v>
      </c>
    </row>
    <row r="714" spans="1:19" x14ac:dyDescent="0.2">
      <c r="A714" s="108">
        <v>712</v>
      </c>
      <c r="B714" s="108" t="s">
        <v>1496</v>
      </c>
      <c r="C714" s="44">
        <v>528</v>
      </c>
      <c r="D714" s="108">
        <v>9990</v>
      </c>
      <c r="E714" s="108">
        <v>130</v>
      </c>
      <c r="F714" s="44">
        <v>0</v>
      </c>
      <c r="G714" s="49" t="s">
        <v>197</v>
      </c>
      <c r="H714" s="21" t="s">
        <v>3052</v>
      </c>
      <c r="I714" s="21">
        <v>0</v>
      </c>
      <c r="J714" s="21">
        <v>0</v>
      </c>
      <c r="K714" s="3">
        <v>9990</v>
      </c>
      <c r="L714" s="18">
        <v>130</v>
      </c>
      <c r="M714" s="23">
        <v>0</v>
      </c>
      <c r="N714" s="23">
        <v>0</v>
      </c>
      <c r="O714" s="24" t="s">
        <v>2210</v>
      </c>
      <c r="P714" s="24">
        <v>11419.75</v>
      </c>
      <c r="Q714" s="24">
        <v>514.25</v>
      </c>
      <c r="R714" s="24">
        <v>221.75</v>
      </c>
      <c r="S714" s="24">
        <v>0</v>
      </c>
    </row>
    <row r="715" spans="1:19" x14ac:dyDescent="0.2">
      <c r="A715" s="108">
        <v>713</v>
      </c>
      <c r="B715" s="108" t="s">
        <v>1497</v>
      </c>
      <c r="C715" s="44">
        <v>529</v>
      </c>
      <c r="D715" s="108">
        <v>9930</v>
      </c>
      <c r="E715" s="108">
        <v>130</v>
      </c>
      <c r="F715" s="44">
        <v>0</v>
      </c>
      <c r="G715" s="49" t="s">
        <v>197</v>
      </c>
      <c r="H715" s="21" t="s">
        <v>3052</v>
      </c>
      <c r="I715" s="21">
        <v>0</v>
      </c>
      <c r="J715" s="21">
        <v>0</v>
      </c>
      <c r="K715" s="3">
        <v>9930</v>
      </c>
      <c r="L715" s="18">
        <v>130</v>
      </c>
      <c r="M715" s="23">
        <v>0</v>
      </c>
      <c r="N715" s="23">
        <v>0</v>
      </c>
      <c r="O715" s="24" t="s">
        <v>2210</v>
      </c>
      <c r="P715" s="24">
        <v>10785.5</v>
      </c>
      <c r="Q715" s="24">
        <v>379.5</v>
      </c>
      <c r="R715" s="24">
        <v>394.5</v>
      </c>
      <c r="S715" s="24">
        <v>0</v>
      </c>
    </row>
    <row r="716" spans="1:19" x14ac:dyDescent="0.2">
      <c r="A716" s="108">
        <v>714</v>
      </c>
      <c r="B716" s="108" t="s">
        <v>1498</v>
      </c>
      <c r="C716" s="44">
        <v>530</v>
      </c>
      <c r="D716" s="108">
        <v>9550</v>
      </c>
      <c r="E716" s="108">
        <v>130</v>
      </c>
      <c r="F716" s="44">
        <v>0</v>
      </c>
      <c r="G716" s="49" t="s">
        <v>197</v>
      </c>
      <c r="H716" s="21" t="s">
        <v>3052</v>
      </c>
      <c r="I716" s="21">
        <v>0</v>
      </c>
      <c r="J716" s="21">
        <v>0</v>
      </c>
      <c r="K716" s="3">
        <v>9550</v>
      </c>
      <c r="L716" s="18">
        <v>130</v>
      </c>
      <c r="M716" s="23">
        <v>0</v>
      </c>
      <c r="N716" s="23">
        <v>0</v>
      </c>
      <c r="O716" s="24" t="s">
        <v>2210</v>
      </c>
      <c r="P716" s="24">
        <v>10265.5</v>
      </c>
      <c r="Q716" s="24">
        <v>381.5</v>
      </c>
      <c r="R716" s="24">
        <v>404.5</v>
      </c>
      <c r="S716" s="24">
        <v>0</v>
      </c>
    </row>
    <row r="717" spans="1:19" x14ac:dyDescent="0.2">
      <c r="A717" s="108">
        <v>715</v>
      </c>
      <c r="B717" s="108" t="s">
        <v>2251</v>
      </c>
      <c r="C717" s="44">
        <v>531</v>
      </c>
      <c r="D717" s="108">
        <v>9880</v>
      </c>
      <c r="E717" s="108">
        <v>40</v>
      </c>
      <c r="F717" s="44">
        <v>0</v>
      </c>
      <c r="G717" s="49" t="s">
        <v>197</v>
      </c>
      <c r="H717" s="21" t="s">
        <v>3052</v>
      </c>
      <c r="I717" s="21">
        <v>0</v>
      </c>
      <c r="J717" s="21">
        <v>0</v>
      </c>
      <c r="K717" s="3">
        <v>9880</v>
      </c>
      <c r="L717" s="18">
        <v>40</v>
      </c>
      <c r="M717" s="23">
        <v>0</v>
      </c>
      <c r="N717" s="23">
        <v>0</v>
      </c>
      <c r="O717" s="24" t="s">
        <v>2210</v>
      </c>
      <c r="P717" s="24">
        <v>10682.5</v>
      </c>
      <c r="Q717" s="24">
        <v>296.5</v>
      </c>
      <c r="R717" s="24">
        <v>179.5</v>
      </c>
      <c r="S717" s="24">
        <v>0</v>
      </c>
    </row>
    <row r="718" spans="1:19" x14ac:dyDescent="0.2">
      <c r="A718" s="108">
        <v>716</v>
      </c>
      <c r="B718" s="108" t="s">
        <v>1499</v>
      </c>
      <c r="C718" s="44">
        <v>532</v>
      </c>
      <c r="D718" s="108">
        <v>9120</v>
      </c>
      <c r="E718" s="108">
        <v>60</v>
      </c>
      <c r="F718" s="44">
        <v>0</v>
      </c>
      <c r="G718" s="49" t="s">
        <v>197</v>
      </c>
      <c r="H718" s="21" t="s">
        <v>3052</v>
      </c>
      <c r="I718" s="21">
        <v>0</v>
      </c>
      <c r="J718" s="21">
        <v>0</v>
      </c>
      <c r="K718" s="3">
        <v>9120</v>
      </c>
      <c r="L718" s="18">
        <v>60</v>
      </c>
      <c r="M718" s="23">
        <v>0</v>
      </c>
      <c r="N718" s="23">
        <v>0</v>
      </c>
      <c r="O718" s="24" t="s">
        <v>2210</v>
      </c>
      <c r="P718" s="24">
        <v>9620</v>
      </c>
      <c r="Q718" s="24">
        <v>273</v>
      </c>
      <c r="R718" s="24">
        <v>150</v>
      </c>
      <c r="S718" s="24">
        <v>1</v>
      </c>
    </row>
    <row r="719" spans="1:19" x14ac:dyDescent="0.2">
      <c r="A719" s="108">
        <v>717</v>
      </c>
      <c r="B719" s="108" t="s">
        <v>1500</v>
      </c>
      <c r="C719" s="44">
        <v>533</v>
      </c>
      <c r="D719" s="108">
        <v>8770</v>
      </c>
      <c r="E719" s="108">
        <v>120</v>
      </c>
      <c r="F719" s="44">
        <v>0</v>
      </c>
      <c r="G719" s="49" t="s">
        <v>197</v>
      </c>
      <c r="H719" s="21" t="s">
        <v>3052</v>
      </c>
      <c r="I719" s="21">
        <v>0</v>
      </c>
      <c r="J719" s="21">
        <v>0</v>
      </c>
      <c r="K719" s="3">
        <v>8770</v>
      </c>
      <c r="L719" s="18">
        <v>120</v>
      </c>
      <c r="M719" s="23">
        <v>0</v>
      </c>
      <c r="N719" s="23">
        <v>0</v>
      </c>
      <c r="O719" s="24" t="s">
        <v>2210</v>
      </c>
      <c r="P719" s="24">
        <v>9218.25</v>
      </c>
      <c r="Q719" s="24">
        <v>313.75</v>
      </c>
      <c r="R719" s="24">
        <v>276.25</v>
      </c>
      <c r="S719" s="24">
        <v>0</v>
      </c>
    </row>
    <row r="720" spans="1:19" x14ac:dyDescent="0.2">
      <c r="A720" s="108">
        <v>718</v>
      </c>
      <c r="B720" s="108" t="s">
        <v>1501</v>
      </c>
      <c r="C720" s="44">
        <v>534</v>
      </c>
      <c r="D720" s="108">
        <v>8180</v>
      </c>
      <c r="E720" s="108">
        <v>120</v>
      </c>
      <c r="F720" s="44">
        <v>0</v>
      </c>
      <c r="G720" s="49" t="s">
        <v>197</v>
      </c>
      <c r="H720" s="21" t="s">
        <v>3052</v>
      </c>
      <c r="I720" s="21">
        <v>0</v>
      </c>
      <c r="J720" s="21">
        <v>0</v>
      </c>
      <c r="K720" s="3">
        <v>8180</v>
      </c>
      <c r="L720" s="18">
        <v>120</v>
      </c>
      <c r="M720" s="23">
        <v>0</v>
      </c>
      <c r="N720" s="23">
        <v>0</v>
      </c>
      <c r="O720" s="24" t="s">
        <v>2210</v>
      </c>
      <c r="P720" s="24">
        <v>8482.5</v>
      </c>
      <c r="Q720" s="24">
        <v>377.5</v>
      </c>
      <c r="R720" s="24">
        <v>291.5</v>
      </c>
      <c r="S720" s="24">
        <v>0</v>
      </c>
    </row>
    <row r="721" spans="1:19" x14ac:dyDescent="0.2">
      <c r="A721" s="108">
        <v>719</v>
      </c>
      <c r="B721" s="108" t="s">
        <v>1502</v>
      </c>
      <c r="C721" s="44">
        <v>535</v>
      </c>
      <c r="D721" s="108">
        <v>8020</v>
      </c>
      <c r="E721" s="108">
        <v>60</v>
      </c>
      <c r="F721" s="44">
        <v>0</v>
      </c>
      <c r="G721" s="49" t="s">
        <v>197</v>
      </c>
      <c r="H721" s="21" t="s">
        <v>3052</v>
      </c>
      <c r="I721" s="21">
        <v>0</v>
      </c>
      <c r="J721" s="21">
        <v>0</v>
      </c>
      <c r="K721" s="3">
        <v>8020</v>
      </c>
      <c r="L721" s="18">
        <v>60</v>
      </c>
      <c r="M721" s="23">
        <v>0</v>
      </c>
      <c r="N721" s="23">
        <v>0</v>
      </c>
      <c r="O721" s="24" t="s">
        <v>2210</v>
      </c>
      <c r="P721" s="24">
        <v>8904.4</v>
      </c>
      <c r="Q721" s="24">
        <v>119.60000000000041</v>
      </c>
      <c r="R721" s="24">
        <v>260.39999999999958</v>
      </c>
      <c r="S721" s="24">
        <v>0</v>
      </c>
    </row>
    <row r="722" spans="1:19" x14ac:dyDescent="0.2">
      <c r="A722" s="108">
        <v>720</v>
      </c>
      <c r="B722" s="108" t="s">
        <v>1503</v>
      </c>
      <c r="C722" s="44">
        <v>536</v>
      </c>
      <c r="D722" s="108">
        <v>7460</v>
      </c>
      <c r="E722" s="108">
        <v>190</v>
      </c>
      <c r="F722" s="44">
        <v>0</v>
      </c>
      <c r="G722" s="49" t="s">
        <v>197</v>
      </c>
      <c r="H722" s="21" t="s">
        <v>3052</v>
      </c>
      <c r="I722" s="21">
        <v>0</v>
      </c>
      <c r="J722" s="21">
        <v>0</v>
      </c>
      <c r="K722" s="3">
        <v>7460</v>
      </c>
      <c r="L722" s="18">
        <v>190</v>
      </c>
      <c r="M722" s="23">
        <v>0</v>
      </c>
      <c r="N722" s="23">
        <v>0</v>
      </c>
      <c r="O722" s="24" t="s">
        <v>2210</v>
      </c>
      <c r="P722" s="24">
        <v>8172.75</v>
      </c>
      <c r="Q722" s="24">
        <v>467.25</v>
      </c>
      <c r="R722" s="24">
        <v>308.75</v>
      </c>
      <c r="S722" s="24">
        <v>0</v>
      </c>
    </row>
    <row r="723" spans="1:19" x14ac:dyDescent="0.2">
      <c r="A723" s="108">
        <v>721</v>
      </c>
      <c r="B723" s="108" t="s">
        <v>1504</v>
      </c>
      <c r="C723" s="44">
        <v>537</v>
      </c>
      <c r="D723" s="108">
        <v>6140</v>
      </c>
      <c r="E723" s="108">
        <v>100</v>
      </c>
      <c r="F723" s="44">
        <v>0</v>
      </c>
      <c r="G723" s="49" t="s">
        <v>197</v>
      </c>
      <c r="H723" s="21" t="s">
        <v>3052</v>
      </c>
      <c r="I723" s="21">
        <v>0</v>
      </c>
      <c r="J723" s="21">
        <v>0</v>
      </c>
      <c r="K723" s="3">
        <v>6140</v>
      </c>
      <c r="L723" s="18">
        <v>100</v>
      </c>
      <c r="M723" s="23">
        <v>0</v>
      </c>
      <c r="N723" s="23">
        <v>0</v>
      </c>
      <c r="O723" s="24" t="s">
        <v>2210</v>
      </c>
      <c r="P723" s="24">
        <v>6366</v>
      </c>
      <c r="Q723" s="24">
        <v>274</v>
      </c>
      <c r="R723" s="24">
        <v>239</v>
      </c>
      <c r="S723" s="24">
        <v>0</v>
      </c>
    </row>
    <row r="724" spans="1:19" x14ac:dyDescent="0.2">
      <c r="A724" s="108">
        <v>722</v>
      </c>
      <c r="B724" s="108" t="s">
        <v>1505</v>
      </c>
      <c r="C724" s="44">
        <v>538</v>
      </c>
      <c r="D724" s="108">
        <v>3780</v>
      </c>
      <c r="E724" s="108">
        <v>60</v>
      </c>
      <c r="F724" s="44">
        <v>0</v>
      </c>
      <c r="G724" s="49" t="s">
        <v>197</v>
      </c>
      <c r="H724" s="21" t="s">
        <v>3052</v>
      </c>
      <c r="I724" s="21">
        <v>0</v>
      </c>
      <c r="J724" s="21">
        <v>0</v>
      </c>
      <c r="K724" s="3">
        <v>3780</v>
      </c>
      <c r="L724" s="18">
        <v>60</v>
      </c>
      <c r="M724" s="23">
        <v>0</v>
      </c>
      <c r="N724" s="23">
        <v>0</v>
      </c>
      <c r="O724" s="24" t="s">
        <v>2210</v>
      </c>
      <c r="P724" s="24">
        <v>3538</v>
      </c>
      <c r="Q724" s="24">
        <v>221</v>
      </c>
      <c r="R724" s="24">
        <v>183</v>
      </c>
      <c r="S724" s="24">
        <v>0</v>
      </c>
    </row>
    <row r="725" spans="1:19" x14ac:dyDescent="0.2">
      <c r="A725" s="108">
        <v>723</v>
      </c>
      <c r="B725" s="108" t="s">
        <v>1506</v>
      </c>
      <c r="C725" s="44">
        <v>539</v>
      </c>
      <c r="D725" s="108">
        <v>1630</v>
      </c>
      <c r="E725" s="108">
        <v>70</v>
      </c>
      <c r="F725" s="44">
        <v>0</v>
      </c>
      <c r="G725" s="49" t="s">
        <v>197</v>
      </c>
      <c r="H725" s="21" t="s">
        <v>3052</v>
      </c>
      <c r="I725" s="21">
        <v>0</v>
      </c>
      <c r="J725" s="21">
        <v>0</v>
      </c>
      <c r="K725" s="3">
        <v>1630</v>
      </c>
      <c r="L725" s="18">
        <v>70</v>
      </c>
      <c r="M725" s="23">
        <v>0</v>
      </c>
      <c r="N725" s="23">
        <v>0</v>
      </c>
      <c r="O725" s="24" t="s">
        <v>2210</v>
      </c>
      <c r="P725" s="24">
        <v>1014</v>
      </c>
      <c r="Q725" s="24">
        <v>214</v>
      </c>
      <c r="R725" s="24">
        <v>184</v>
      </c>
      <c r="S725" s="24">
        <v>0</v>
      </c>
    </row>
    <row r="726" spans="1:19" x14ac:dyDescent="0.2">
      <c r="A726" s="108">
        <v>724</v>
      </c>
      <c r="B726" s="108" t="s">
        <v>2853</v>
      </c>
      <c r="C726" s="44">
        <v>540</v>
      </c>
      <c r="D726" s="108">
        <v>3050</v>
      </c>
      <c r="E726" s="108">
        <v>70</v>
      </c>
      <c r="F726" s="44">
        <v>100</v>
      </c>
      <c r="G726" s="49" t="s">
        <v>197</v>
      </c>
      <c r="H726" s="21" t="s">
        <v>3052</v>
      </c>
      <c r="I726" s="21">
        <v>-20</v>
      </c>
      <c r="J726" s="21">
        <v>50</v>
      </c>
      <c r="K726" s="3">
        <v>3030</v>
      </c>
      <c r="L726" s="18">
        <v>131.90905958272918</v>
      </c>
      <c r="M726" s="23">
        <v>0</v>
      </c>
      <c r="N726" s="23">
        <v>0</v>
      </c>
      <c r="O726" s="24" t="s">
        <v>2210</v>
      </c>
      <c r="P726" s="24">
        <v>2633</v>
      </c>
      <c r="Q726" s="24">
        <v>354</v>
      </c>
      <c r="R726" s="24">
        <v>338</v>
      </c>
      <c r="S726" s="24">
        <v>0</v>
      </c>
    </row>
    <row r="727" spans="1:19" x14ac:dyDescent="0.2">
      <c r="A727" s="108">
        <v>725</v>
      </c>
      <c r="B727" s="108" t="s">
        <v>2854</v>
      </c>
      <c r="C727" s="44">
        <v>541</v>
      </c>
      <c r="D727" s="108">
        <v>2280</v>
      </c>
      <c r="E727" s="108">
        <v>100</v>
      </c>
      <c r="F727" s="44">
        <v>100</v>
      </c>
      <c r="G727" s="49" t="s">
        <v>197</v>
      </c>
      <c r="H727" s="21" t="s">
        <v>3052</v>
      </c>
      <c r="I727" s="21">
        <v>-20</v>
      </c>
      <c r="J727" s="21">
        <v>50</v>
      </c>
      <c r="K727" s="3">
        <v>2260</v>
      </c>
      <c r="L727" s="18">
        <v>150</v>
      </c>
      <c r="M727" s="23">
        <v>0</v>
      </c>
      <c r="N727" s="23">
        <v>0</v>
      </c>
      <c r="O727" s="24" t="s">
        <v>2210</v>
      </c>
      <c r="P727" s="24">
        <v>2153.75</v>
      </c>
      <c r="Q727" s="24">
        <v>566.25</v>
      </c>
      <c r="R727" s="24">
        <v>227.75</v>
      </c>
      <c r="S727" s="24">
        <v>0</v>
      </c>
    </row>
    <row r="728" spans="1:19" x14ac:dyDescent="0.2">
      <c r="A728" s="108">
        <v>726</v>
      </c>
      <c r="B728" s="108" t="s">
        <v>2855</v>
      </c>
      <c r="C728" s="44">
        <v>542</v>
      </c>
      <c r="D728" s="108">
        <v>2400</v>
      </c>
      <c r="E728" s="108">
        <v>110</v>
      </c>
      <c r="F728" s="44">
        <v>100</v>
      </c>
      <c r="G728" s="49" t="s">
        <v>197</v>
      </c>
      <c r="H728" s="21" t="s">
        <v>3052</v>
      </c>
      <c r="I728" s="21">
        <v>-20</v>
      </c>
      <c r="J728" s="21">
        <v>50</v>
      </c>
      <c r="K728" s="3">
        <v>2380</v>
      </c>
      <c r="L728" s="18">
        <v>156.84387141358121</v>
      </c>
      <c r="M728" s="23">
        <v>0</v>
      </c>
      <c r="N728" s="23">
        <v>0</v>
      </c>
      <c r="O728" s="24" t="s">
        <v>2210</v>
      </c>
      <c r="P728" s="24">
        <v>2556.5</v>
      </c>
      <c r="Q728" s="24">
        <v>205.5</v>
      </c>
      <c r="R728" s="24">
        <v>553.5</v>
      </c>
      <c r="S728" s="24">
        <v>0</v>
      </c>
    </row>
    <row r="729" spans="1:19" x14ac:dyDescent="0.2">
      <c r="A729" s="108">
        <v>727</v>
      </c>
      <c r="B729" s="108" t="s">
        <v>2856</v>
      </c>
      <c r="C729" s="44">
        <v>543</v>
      </c>
      <c r="D729" s="108">
        <v>1770</v>
      </c>
      <c r="E729" s="108">
        <v>90</v>
      </c>
      <c r="F729" s="44">
        <v>100</v>
      </c>
      <c r="G729" s="49" t="s">
        <v>197</v>
      </c>
      <c r="H729" s="21" t="s">
        <v>3052</v>
      </c>
      <c r="I729" s="21">
        <v>-20</v>
      </c>
      <c r="J729" s="21">
        <v>50</v>
      </c>
      <c r="K729" s="3">
        <v>1750</v>
      </c>
      <c r="L729" s="18">
        <v>143.52700094407325</v>
      </c>
      <c r="M729" s="23">
        <v>0</v>
      </c>
      <c r="N729" s="23">
        <v>0</v>
      </c>
      <c r="O729" s="24" t="s">
        <v>2210</v>
      </c>
      <c r="P729" s="24">
        <v>1637.5</v>
      </c>
      <c r="Q729" s="24">
        <v>348.5</v>
      </c>
      <c r="R729" s="24">
        <v>284.5</v>
      </c>
      <c r="S729" s="24" t="e">
        <v>#REF!</v>
      </c>
    </row>
    <row r="730" spans="1:19" x14ac:dyDescent="0.2">
      <c r="A730" s="108">
        <v>728</v>
      </c>
      <c r="B730" s="108" t="s">
        <v>2857</v>
      </c>
      <c r="C730" s="44">
        <v>544</v>
      </c>
      <c r="D730" s="108">
        <v>2450</v>
      </c>
      <c r="E730" s="108">
        <v>110</v>
      </c>
      <c r="F730" s="44">
        <v>100</v>
      </c>
      <c r="G730" s="49" t="s">
        <v>197</v>
      </c>
      <c r="H730" s="21" t="s">
        <v>3052</v>
      </c>
      <c r="I730" s="21">
        <v>-20</v>
      </c>
      <c r="J730" s="21">
        <v>50</v>
      </c>
      <c r="K730" s="3">
        <v>2430</v>
      </c>
      <c r="L730" s="18">
        <v>156.84387141358121</v>
      </c>
      <c r="M730" s="23">
        <v>0</v>
      </c>
      <c r="N730" s="23">
        <v>0</v>
      </c>
      <c r="O730" s="24" t="s">
        <v>2210</v>
      </c>
      <c r="P730" s="24">
        <v>2559.25</v>
      </c>
      <c r="Q730" s="24">
        <v>289.75</v>
      </c>
      <c r="R730" s="24">
        <v>458.25</v>
      </c>
      <c r="S730" s="24">
        <v>0</v>
      </c>
    </row>
    <row r="731" spans="1:19" x14ac:dyDescent="0.2">
      <c r="A731" s="108">
        <v>729</v>
      </c>
      <c r="B731" s="108" t="s">
        <v>1163</v>
      </c>
      <c r="C731" s="44">
        <v>545</v>
      </c>
      <c r="D731" s="108">
        <v>5490</v>
      </c>
      <c r="E731" s="108">
        <v>130</v>
      </c>
      <c r="F731" s="44">
        <v>100</v>
      </c>
      <c r="G731" s="49" t="s">
        <v>197</v>
      </c>
      <c r="H731" s="21" t="s">
        <v>3052</v>
      </c>
      <c r="I731" s="21">
        <v>0</v>
      </c>
      <c r="J731" s="21">
        <v>0</v>
      </c>
      <c r="K731" s="3">
        <v>5490</v>
      </c>
      <c r="L731" s="18">
        <v>164.01219466856725</v>
      </c>
      <c r="M731" s="23">
        <v>0</v>
      </c>
      <c r="N731" s="23">
        <v>0</v>
      </c>
      <c r="O731" s="24" t="s">
        <v>2210</v>
      </c>
      <c r="P731" s="24">
        <v>6285</v>
      </c>
      <c r="Q731" s="24">
        <v>351</v>
      </c>
      <c r="R731" s="24">
        <v>362</v>
      </c>
      <c r="S731" s="24">
        <v>0</v>
      </c>
    </row>
    <row r="732" spans="1:19" x14ac:dyDescent="0.2">
      <c r="A732" s="108">
        <v>730</v>
      </c>
      <c r="B732" s="108" t="s">
        <v>1162</v>
      </c>
      <c r="C732" s="44">
        <v>546</v>
      </c>
      <c r="D732" s="108">
        <v>7400</v>
      </c>
      <c r="E732" s="108">
        <v>200</v>
      </c>
      <c r="F732" s="44">
        <v>100</v>
      </c>
      <c r="G732" s="49" t="s">
        <v>197</v>
      </c>
      <c r="H732" s="21" t="s">
        <v>3052</v>
      </c>
      <c r="I732" s="21">
        <v>0</v>
      </c>
      <c r="J732" s="21">
        <v>0</v>
      </c>
      <c r="K732" s="3">
        <v>7400</v>
      </c>
      <c r="L732" s="18">
        <v>223.60679774997897</v>
      </c>
      <c r="M732" s="23">
        <v>0</v>
      </c>
      <c r="N732" s="23">
        <v>0</v>
      </c>
      <c r="O732" s="24" t="s">
        <v>2210</v>
      </c>
      <c r="P732" s="24">
        <v>8150.333333333333</v>
      </c>
      <c r="Q732" s="24">
        <v>488.66666666666703</v>
      </c>
      <c r="R732" s="24">
        <v>424.33333333333297</v>
      </c>
      <c r="S732" s="24">
        <v>0</v>
      </c>
    </row>
    <row r="733" spans="1:19" x14ac:dyDescent="0.2">
      <c r="A733" s="108">
        <v>731</v>
      </c>
      <c r="B733" s="108" t="s">
        <v>450</v>
      </c>
      <c r="C733" s="44">
        <v>547</v>
      </c>
      <c r="D733" s="108">
        <v>3870</v>
      </c>
      <c r="E733" s="108">
        <v>90</v>
      </c>
      <c r="F733" s="44">
        <v>0</v>
      </c>
      <c r="G733" s="49" t="s">
        <v>197</v>
      </c>
      <c r="H733" s="21" t="s">
        <v>3052</v>
      </c>
      <c r="I733" s="21">
        <v>0</v>
      </c>
      <c r="J733" s="21">
        <v>0</v>
      </c>
      <c r="K733" s="3">
        <v>3870</v>
      </c>
      <c r="L733" s="18">
        <v>90</v>
      </c>
      <c r="M733" s="23">
        <v>0</v>
      </c>
      <c r="N733" s="23">
        <v>0</v>
      </c>
      <c r="O733" s="24" t="s">
        <v>2210</v>
      </c>
      <c r="P733" s="24">
        <v>4321.5</v>
      </c>
      <c r="Q733" s="24">
        <v>200.5</v>
      </c>
      <c r="R733" s="24">
        <v>331.5</v>
      </c>
      <c r="S733" s="24">
        <v>0</v>
      </c>
    </row>
    <row r="734" spans="1:19" x14ac:dyDescent="0.2">
      <c r="A734" s="108">
        <v>732</v>
      </c>
      <c r="B734" s="108" t="s">
        <v>455</v>
      </c>
      <c r="C734" s="44">
        <v>548</v>
      </c>
      <c r="D734" s="108">
        <v>5890</v>
      </c>
      <c r="E734" s="108">
        <v>100</v>
      </c>
      <c r="F734" s="44">
        <v>0</v>
      </c>
      <c r="G734" s="49" t="s">
        <v>197</v>
      </c>
      <c r="H734" s="21" t="s">
        <v>3052</v>
      </c>
      <c r="I734" s="21">
        <v>0</v>
      </c>
      <c r="J734" s="21">
        <v>0</v>
      </c>
      <c r="K734" s="3">
        <v>5890</v>
      </c>
      <c r="L734" s="18">
        <v>100</v>
      </c>
      <c r="M734" s="23">
        <v>-137.1027343514215</v>
      </c>
      <c r="N734" s="23">
        <v>26.681947362055261</v>
      </c>
      <c r="O734" s="24" t="s">
        <v>2210</v>
      </c>
      <c r="P734" s="24">
        <v>5970.5</v>
      </c>
      <c r="Q734" s="24">
        <v>264.5</v>
      </c>
      <c r="R734" s="24">
        <v>278.5</v>
      </c>
      <c r="S734" s="24">
        <v>0</v>
      </c>
    </row>
    <row r="735" spans="1:19" x14ac:dyDescent="0.2">
      <c r="A735" s="108">
        <v>733</v>
      </c>
      <c r="B735" s="108" t="s">
        <v>459</v>
      </c>
      <c r="C735" s="44">
        <v>549</v>
      </c>
      <c r="D735" s="108">
        <v>8350</v>
      </c>
      <c r="E735" s="108">
        <v>60</v>
      </c>
      <c r="F735" s="44">
        <v>100</v>
      </c>
      <c r="G735" s="49" t="s">
        <v>197</v>
      </c>
      <c r="H735" s="21" t="s">
        <v>3052</v>
      </c>
      <c r="I735" s="21">
        <v>0</v>
      </c>
      <c r="J735" s="21">
        <v>0</v>
      </c>
      <c r="K735" s="3">
        <v>8350</v>
      </c>
      <c r="L735" s="18">
        <v>116.61903789690601</v>
      </c>
      <c r="M735" s="23">
        <v>0</v>
      </c>
      <c r="N735" s="23">
        <v>0</v>
      </c>
      <c r="O735" s="24" t="s">
        <v>2210</v>
      </c>
      <c r="P735" s="24">
        <v>8765</v>
      </c>
      <c r="Q735" s="24">
        <v>261</v>
      </c>
      <c r="R735" s="24">
        <v>380</v>
      </c>
      <c r="S735" s="24">
        <v>0</v>
      </c>
    </row>
    <row r="736" spans="1:19" x14ac:dyDescent="0.2">
      <c r="A736" s="108">
        <v>734</v>
      </c>
      <c r="B736" s="108" t="s">
        <v>461</v>
      </c>
      <c r="C736" s="44">
        <v>550</v>
      </c>
      <c r="D736" s="108">
        <v>8040</v>
      </c>
      <c r="E736" s="108">
        <v>180</v>
      </c>
      <c r="F736" s="44">
        <v>0</v>
      </c>
      <c r="G736" s="49" t="s">
        <v>197</v>
      </c>
      <c r="H736" s="21" t="s">
        <v>3052</v>
      </c>
      <c r="I736" s="21">
        <v>0</v>
      </c>
      <c r="J736" s="21">
        <v>0</v>
      </c>
      <c r="K736" s="3">
        <v>8040</v>
      </c>
      <c r="L736" s="18">
        <v>180</v>
      </c>
      <c r="M736" s="23">
        <v>0</v>
      </c>
      <c r="N736" s="23">
        <v>0</v>
      </c>
      <c r="O736" s="24" t="s">
        <v>2210</v>
      </c>
      <c r="P736" s="24">
        <v>8868</v>
      </c>
      <c r="Q736" s="24">
        <v>555</v>
      </c>
      <c r="R736" s="24">
        <v>388</v>
      </c>
      <c r="S736" s="24">
        <v>0</v>
      </c>
    </row>
    <row r="737" spans="1:19" x14ac:dyDescent="0.2">
      <c r="A737" s="108">
        <v>735</v>
      </c>
      <c r="B737" s="108" t="s">
        <v>463</v>
      </c>
      <c r="C737" s="44">
        <v>551</v>
      </c>
      <c r="D737" s="108">
        <v>6530</v>
      </c>
      <c r="E737" s="108">
        <v>100</v>
      </c>
      <c r="F737" s="44">
        <v>0</v>
      </c>
      <c r="G737" s="49" t="s">
        <v>197</v>
      </c>
      <c r="H737" s="21" t="s">
        <v>3052</v>
      </c>
      <c r="I737" s="21">
        <v>0</v>
      </c>
      <c r="J737" s="21">
        <v>0</v>
      </c>
      <c r="K737" s="3">
        <v>6530</v>
      </c>
      <c r="L737" s="18">
        <v>100</v>
      </c>
      <c r="M737" s="23">
        <v>0</v>
      </c>
      <c r="N737" s="23">
        <v>0</v>
      </c>
      <c r="O737" s="24" t="s">
        <v>2210</v>
      </c>
      <c r="P737" s="24">
        <v>7392</v>
      </c>
      <c r="Q737" s="24">
        <v>193</v>
      </c>
      <c r="R737" s="24">
        <v>210</v>
      </c>
      <c r="S737" s="24">
        <v>0</v>
      </c>
    </row>
    <row r="738" spans="1:19" x14ac:dyDescent="0.2">
      <c r="A738" s="108">
        <v>736</v>
      </c>
      <c r="B738" s="108" t="s">
        <v>1164</v>
      </c>
      <c r="C738" s="44">
        <v>552</v>
      </c>
      <c r="D738" s="108">
        <v>9020</v>
      </c>
      <c r="E738" s="108">
        <v>200</v>
      </c>
      <c r="F738" s="44">
        <v>100</v>
      </c>
      <c r="G738" s="49" t="s">
        <v>197</v>
      </c>
      <c r="H738" s="21" t="s">
        <v>3052</v>
      </c>
      <c r="I738" s="21">
        <v>0</v>
      </c>
      <c r="J738" s="21">
        <v>0</v>
      </c>
      <c r="K738" s="3">
        <v>9020</v>
      </c>
      <c r="L738" s="18">
        <v>223.60679774997897</v>
      </c>
      <c r="M738" s="23">
        <v>0</v>
      </c>
      <c r="N738" s="23">
        <v>0</v>
      </c>
      <c r="O738" s="24" t="s">
        <v>2210</v>
      </c>
      <c r="P738" s="24">
        <v>10263.5</v>
      </c>
      <c r="Q738" s="24">
        <v>420.5</v>
      </c>
      <c r="R738" s="24">
        <v>720.5</v>
      </c>
      <c r="S738" s="24">
        <v>0</v>
      </c>
    </row>
    <row r="739" spans="1:19" x14ac:dyDescent="0.2">
      <c r="A739" s="108">
        <v>737</v>
      </c>
      <c r="B739" s="108" t="s">
        <v>1469</v>
      </c>
      <c r="C739" s="44">
        <v>553</v>
      </c>
      <c r="D739" s="108">
        <v>9440</v>
      </c>
      <c r="E739" s="108">
        <v>110</v>
      </c>
      <c r="F739" s="44">
        <v>100</v>
      </c>
      <c r="G739" s="49">
        <v>-30.1</v>
      </c>
      <c r="H739" s="21" t="s">
        <v>196</v>
      </c>
      <c r="I739" s="21">
        <v>0</v>
      </c>
      <c r="J739" s="21">
        <v>0</v>
      </c>
      <c r="K739" s="3">
        <v>9440</v>
      </c>
      <c r="L739" s="18">
        <v>148.66068747318505</v>
      </c>
      <c r="M739" s="23">
        <v>0</v>
      </c>
      <c r="N739" s="23">
        <v>0</v>
      </c>
      <c r="O739" s="24" t="s">
        <v>2210</v>
      </c>
      <c r="P739" s="24">
        <v>10807.75</v>
      </c>
      <c r="Q739" s="24">
        <v>362.25</v>
      </c>
      <c r="R739" s="24">
        <v>508.75</v>
      </c>
      <c r="S739" s="24">
        <v>0</v>
      </c>
    </row>
    <row r="740" spans="1:19" x14ac:dyDescent="0.2">
      <c r="A740" s="108">
        <v>738</v>
      </c>
      <c r="B740" s="108" t="s">
        <v>1472</v>
      </c>
      <c r="C740" s="44">
        <v>554</v>
      </c>
      <c r="D740" s="108">
        <v>9480</v>
      </c>
      <c r="E740" s="108">
        <v>170</v>
      </c>
      <c r="F740" s="44">
        <v>100</v>
      </c>
      <c r="G740" s="49">
        <v>-28.7</v>
      </c>
      <c r="H740" s="21" t="s">
        <v>196</v>
      </c>
      <c r="I740" s="21">
        <v>0</v>
      </c>
      <c r="J740" s="21">
        <v>0</v>
      </c>
      <c r="K740" s="3">
        <v>9480</v>
      </c>
      <c r="L740" s="18">
        <v>197.23082923316019</v>
      </c>
      <c r="M740" s="23">
        <v>0</v>
      </c>
      <c r="N740" s="23">
        <v>0</v>
      </c>
      <c r="O740" s="24" t="s">
        <v>2210</v>
      </c>
      <c r="P740" s="24">
        <v>10854.66666666667</v>
      </c>
      <c r="Q740" s="24">
        <v>368.33333333333388</v>
      </c>
      <c r="R740" s="24">
        <v>601.66666666666606</v>
      </c>
      <c r="S740" s="24">
        <v>1</v>
      </c>
    </row>
    <row r="741" spans="1:19" x14ac:dyDescent="0.2">
      <c r="A741" s="108">
        <v>739</v>
      </c>
      <c r="B741" s="108" t="s">
        <v>1473</v>
      </c>
      <c r="C741" s="44">
        <v>555</v>
      </c>
      <c r="D741" s="108">
        <v>7190</v>
      </c>
      <c r="E741" s="108">
        <v>80</v>
      </c>
      <c r="F741" s="44">
        <v>100</v>
      </c>
      <c r="G741" s="49" t="s">
        <v>197</v>
      </c>
      <c r="H741" s="21" t="s">
        <v>3052</v>
      </c>
      <c r="I741" s="21">
        <v>0</v>
      </c>
      <c r="J741" s="21">
        <v>0</v>
      </c>
      <c r="K741" s="3">
        <v>7190</v>
      </c>
      <c r="L741" s="18">
        <v>128.06248474865697</v>
      </c>
      <c r="M741" s="23">
        <v>0</v>
      </c>
      <c r="N741" s="23">
        <v>0</v>
      </c>
      <c r="O741" s="24" t="s">
        <v>2210</v>
      </c>
      <c r="P741" s="24">
        <v>8031.5</v>
      </c>
      <c r="Q741" s="24">
        <v>287.5</v>
      </c>
      <c r="R741" s="24">
        <v>289.5</v>
      </c>
      <c r="S741" s="24">
        <v>1</v>
      </c>
    </row>
    <row r="742" spans="1:19" x14ac:dyDescent="0.2">
      <c r="A742" s="108">
        <v>740</v>
      </c>
      <c r="B742" s="108" t="s">
        <v>1474</v>
      </c>
      <c r="C742" s="44">
        <v>556</v>
      </c>
      <c r="D742" s="108">
        <v>5950</v>
      </c>
      <c r="E742" s="108">
        <v>70</v>
      </c>
      <c r="F742" s="44">
        <v>100</v>
      </c>
      <c r="G742" s="49">
        <v>-31.2</v>
      </c>
      <c r="H742" s="21" t="s">
        <v>196</v>
      </c>
      <c r="I742" s="21">
        <v>0</v>
      </c>
      <c r="J742" s="21">
        <v>0</v>
      </c>
      <c r="K742" s="3">
        <v>5950</v>
      </c>
      <c r="L742" s="18">
        <v>122.06555615733703</v>
      </c>
      <c r="M742" s="23">
        <v>0</v>
      </c>
      <c r="N742" s="23">
        <v>0</v>
      </c>
      <c r="O742" s="24" t="s">
        <v>2210</v>
      </c>
      <c r="P742" s="24">
        <v>6820.75</v>
      </c>
      <c r="Q742" s="24">
        <v>335.25</v>
      </c>
      <c r="R742" s="24">
        <v>328.75</v>
      </c>
      <c r="S742" s="24">
        <v>0</v>
      </c>
    </row>
    <row r="743" spans="1:19" x14ac:dyDescent="0.2">
      <c r="A743" s="108">
        <v>741</v>
      </c>
      <c r="B743" s="108" t="s">
        <v>1475</v>
      </c>
      <c r="C743" s="44">
        <v>557</v>
      </c>
      <c r="D743" s="108">
        <v>5260</v>
      </c>
      <c r="E743" s="108">
        <v>90</v>
      </c>
      <c r="F743" s="44">
        <v>100</v>
      </c>
      <c r="G743" s="49" t="s">
        <v>197</v>
      </c>
      <c r="H743" s="21" t="s">
        <v>3052</v>
      </c>
      <c r="I743" s="21">
        <v>0</v>
      </c>
      <c r="J743" s="21">
        <v>0</v>
      </c>
      <c r="K743" s="3">
        <v>5260</v>
      </c>
      <c r="L743" s="18">
        <v>134.53624047073711</v>
      </c>
      <c r="M743" s="23">
        <v>0</v>
      </c>
      <c r="N743" s="23">
        <v>0</v>
      </c>
      <c r="O743" s="24" t="s">
        <v>2210</v>
      </c>
      <c r="P743" s="24">
        <v>6073.5</v>
      </c>
      <c r="Q743" s="24">
        <v>229.5</v>
      </c>
      <c r="R743" s="24">
        <v>353.5</v>
      </c>
      <c r="S743" s="24">
        <v>0</v>
      </c>
    </row>
    <row r="744" spans="1:19" x14ac:dyDescent="0.2">
      <c r="A744" s="108">
        <v>742</v>
      </c>
      <c r="B744" s="108" t="s">
        <v>1477</v>
      </c>
      <c r="C744" s="44">
        <v>558</v>
      </c>
      <c r="D744" s="108">
        <v>9170</v>
      </c>
      <c r="E744" s="108">
        <v>140</v>
      </c>
      <c r="F744" s="44">
        <v>100</v>
      </c>
      <c r="G744" s="49">
        <v>-30.9</v>
      </c>
      <c r="H744" s="21" t="s">
        <v>196</v>
      </c>
      <c r="I744" s="21">
        <v>0</v>
      </c>
      <c r="J744" s="21">
        <v>0</v>
      </c>
      <c r="K744" s="3">
        <v>9170</v>
      </c>
      <c r="L744" s="18">
        <v>172.04650534085255</v>
      </c>
      <c r="M744" s="23">
        <v>0</v>
      </c>
      <c r="N744" s="23">
        <v>0</v>
      </c>
      <c r="O744" s="24" t="s">
        <v>2210</v>
      </c>
      <c r="P744" s="24">
        <v>10364.5</v>
      </c>
      <c r="Q744" s="24">
        <v>697.5</v>
      </c>
      <c r="R744" s="24">
        <v>597.5</v>
      </c>
      <c r="S744" s="24">
        <v>0</v>
      </c>
    </row>
    <row r="745" spans="1:19" x14ac:dyDescent="0.2">
      <c r="A745" s="108">
        <v>743</v>
      </c>
      <c r="B745" s="108" t="s">
        <v>1479</v>
      </c>
      <c r="C745" s="44">
        <v>559</v>
      </c>
      <c r="D745" s="108">
        <v>4130</v>
      </c>
      <c r="E745" s="108">
        <v>120</v>
      </c>
      <c r="F745" s="44">
        <v>100</v>
      </c>
      <c r="G745" s="49" t="s">
        <v>197</v>
      </c>
      <c r="H745" s="21" t="s">
        <v>3052</v>
      </c>
      <c r="I745" s="21">
        <v>0</v>
      </c>
      <c r="J745" s="21">
        <v>0</v>
      </c>
      <c r="K745" s="3">
        <v>4130</v>
      </c>
      <c r="L745" s="18">
        <v>156.20499351813308</v>
      </c>
      <c r="M745" s="23">
        <v>0</v>
      </c>
      <c r="N745" s="23">
        <v>0</v>
      </c>
      <c r="O745" s="24" t="s">
        <v>2210</v>
      </c>
      <c r="P745" s="24">
        <v>4659</v>
      </c>
      <c r="Q745" s="24">
        <v>552</v>
      </c>
      <c r="R745" s="24">
        <v>506</v>
      </c>
      <c r="S745" s="24">
        <v>0</v>
      </c>
    </row>
    <row r="746" spans="1:19" x14ac:dyDescent="0.2">
      <c r="A746" s="108">
        <v>744</v>
      </c>
      <c r="B746" s="108" t="s">
        <v>1480</v>
      </c>
      <c r="C746" s="44">
        <v>560</v>
      </c>
      <c r="D746" s="108">
        <v>8590</v>
      </c>
      <c r="E746" s="108">
        <v>160</v>
      </c>
      <c r="F746" s="44">
        <v>100</v>
      </c>
      <c r="G746" s="49">
        <v>-26.1</v>
      </c>
      <c r="H746" s="21" t="s">
        <v>196</v>
      </c>
      <c r="I746" s="21">
        <v>0</v>
      </c>
      <c r="J746" s="21">
        <v>0</v>
      </c>
      <c r="K746" s="3">
        <v>8590</v>
      </c>
      <c r="L746" s="18">
        <v>188.67962264113208</v>
      </c>
      <c r="M746" s="23">
        <v>0</v>
      </c>
      <c r="N746" s="23">
        <v>0</v>
      </c>
      <c r="O746" s="24" t="s">
        <v>2210</v>
      </c>
      <c r="P746" s="24">
        <v>9742.25</v>
      </c>
      <c r="Q746" s="24">
        <v>435.75</v>
      </c>
      <c r="R746" s="24">
        <v>603.25</v>
      </c>
      <c r="S746" s="24">
        <v>0</v>
      </c>
    </row>
    <row r="747" spans="1:19" x14ac:dyDescent="0.2">
      <c r="A747" s="108">
        <v>745</v>
      </c>
      <c r="B747" s="108" t="s">
        <v>1481</v>
      </c>
      <c r="C747" s="44">
        <v>561</v>
      </c>
      <c r="D747" s="108">
        <v>2580</v>
      </c>
      <c r="E747" s="108">
        <v>60</v>
      </c>
      <c r="F747" s="44">
        <v>100</v>
      </c>
      <c r="G747" s="49">
        <v>-30.6</v>
      </c>
      <c r="H747" s="21" t="s">
        <v>196</v>
      </c>
      <c r="I747" s="21">
        <v>0</v>
      </c>
      <c r="J747" s="21">
        <v>0</v>
      </c>
      <c r="K747" s="3">
        <v>2580</v>
      </c>
      <c r="L747" s="18">
        <v>116.61903789690601</v>
      </c>
      <c r="M747" s="23">
        <v>0</v>
      </c>
      <c r="N747" s="23">
        <v>0</v>
      </c>
      <c r="O747" s="24" t="s">
        <v>2210</v>
      </c>
      <c r="P747" s="24">
        <v>2634</v>
      </c>
      <c r="Q747" s="24">
        <v>287</v>
      </c>
      <c r="R747" s="24">
        <v>284</v>
      </c>
      <c r="S747" s="24">
        <v>0</v>
      </c>
    </row>
    <row r="748" spans="1:19" x14ac:dyDescent="0.2">
      <c r="A748" s="108">
        <v>746</v>
      </c>
      <c r="B748" s="108" t="s">
        <v>1482</v>
      </c>
      <c r="C748" s="44">
        <v>562</v>
      </c>
      <c r="D748" s="108">
        <v>1900</v>
      </c>
      <c r="E748" s="108">
        <v>60</v>
      </c>
      <c r="F748" s="44">
        <v>100</v>
      </c>
      <c r="G748" s="49">
        <v>-26.4</v>
      </c>
      <c r="H748" s="21" t="s">
        <v>196</v>
      </c>
      <c r="I748" s="21">
        <v>0</v>
      </c>
      <c r="J748" s="21">
        <v>0</v>
      </c>
      <c r="K748" s="3">
        <v>1900</v>
      </c>
      <c r="L748" s="18">
        <v>116.61903789690601</v>
      </c>
      <c r="M748" s="23">
        <v>0</v>
      </c>
      <c r="N748" s="23">
        <v>0</v>
      </c>
      <c r="O748" s="24" t="s">
        <v>2210</v>
      </c>
      <c r="P748" s="24">
        <v>1859</v>
      </c>
      <c r="Q748" s="24">
        <v>250</v>
      </c>
      <c r="R748" s="24">
        <v>314</v>
      </c>
      <c r="S748" s="24">
        <v>0</v>
      </c>
    </row>
    <row r="749" spans="1:19" x14ac:dyDescent="0.2">
      <c r="A749" s="108">
        <v>747</v>
      </c>
      <c r="B749" s="108" t="s">
        <v>1483</v>
      </c>
      <c r="C749" s="44">
        <v>563</v>
      </c>
      <c r="D749" s="108">
        <v>9800</v>
      </c>
      <c r="E749" s="108">
        <v>90</v>
      </c>
      <c r="F749" s="44">
        <v>100</v>
      </c>
      <c r="G749" s="49" t="s">
        <v>197</v>
      </c>
      <c r="H749" s="21" t="s">
        <v>3052</v>
      </c>
      <c r="I749" s="21">
        <v>0</v>
      </c>
      <c r="J749" s="21">
        <v>0</v>
      </c>
      <c r="K749" s="3">
        <v>9800</v>
      </c>
      <c r="L749" s="18">
        <v>134.53624047073711</v>
      </c>
      <c r="M749" s="23">
        <v>0</v>
      </c>
      <c r="N749" s="23">
        <v>0</v>
      </c>
      <c r="O749" s="24" t="s">
        <v>2210</v>
      </c>
      <c r="P749" s="24">
        <v>11170.33333333333</v>
      </c>
      <c r="Q749" s="24">
        <v>531.66666666666606</v>
      </c>
      <c r="R749" s="24">
        <v>421.33333333333388</v>
      </c>
      <c r="S749" s="24">
        <v>0</v>
      </c>
    </row>
    <row r="750" spans="1:19" x14ac:dyDescent="0.2">
      <c r="A750" s="108">
        <v>748</v>
      </c>
      <c r="B750" s="108" t="s">
        <v>1489</v>
      </c>
      <c r="C750" s="44">
        <v>564</v>
      </c>
      <c r="D750" s="108">
        <v>9410</v>
      </c>
      <c r="E750" s="108">
        <v>120</v>
      </c>
      <c r="F750" s="44">
        <v>100</v>
      </c>
      <c r="G750" s="49" t="s">
        <v>197</v>
      </c>
      <c r="H750" s="21" t="s">
        <v>3052</v>
      </c>
      <c r="I750" s="21">
        <v>0</v>
      </c>
      <c r="J750" s="21">
        <v>0</v>
      </c>
      <c r="K750" s="3">
        <v>9410</v>
      </c>
      <c r="L750" s="18">
        <v>156.20499351813308</v>
      </c>
      <c r="M750" s="23">
        <v>0</v>
      </c>
      <c r="N750" s="23">
        <v>0</v>
      </c>
      <c r="O750" s="24" t="s">
        <v>2210</v>
      </c>
      <c r="P750" s="24">
        <v>10780.375</v>
      </c>
      <c r="Q750" s="24">
        <v>360.625</v>
      </c>
      <c r="R750" s="24">
        <v>525.375</v>
      </c>
      <c r="S750" s="24">
        <v>0</v>
      </c>
    </row>
    <row r="751" spans="1:19" x14ac:dyDescent="0.2">
      <c r="A751" s="108">
        <v>749</v>
      </c>
      <c r="B751" s="108" t="s">
        <v>1490</v>
      </c>
      <c r="C751" s="44">
        <v>565</v>
      </c>
      <c r="D751" s="108">
        <v>5370</v>
      </c>
      <c r="E751" s="108">
        <v>90</v>
      </c>
      <c r="F751" s="44">
        <v>100</v>
      </c>
      <c r="G751" s="49" t="s">
        <v>197</v>
      </c>
      <c r="H751" s="21" t="s">
        <v>3052</v>
      </c>
      <c r="I751" s="21">
        <v>0</v>
      </c>
      <c r="J751" s="21">
        <v>0</v>
      </c>
      <c r="K751" s="3">
        <v>5370</v>
      </c>
      <c r="L751" s="18">
        <v>134.53624047073711</v>
      </c>
      <c r="M751" s="23">
        <v>0</v>
      </c>
      <c r="N751" s="23">
        <v>0</v>
      </c>
      <c r="O751" s="24" t="s">
        <v>2210</v>
      </c>
      <c r="P751" s="24">
        <v>6136.1</v>
      </c>
      <c r="Q751" s="24">
        <v>303.89999999999958</v>
      </c>
      <c r="R751" s="24">
        <v>369.10000000000042</v>
      </c>
      <c r="S751" s="24">
        <v>0</v>
      </c>
    </row>
    <row r="752" spans="1:19" x14ac:dyDescent="0.2">
      <c r="A752" s="108">
        <v>750</v>
      </c>
      <c r="B752" s="108" t="s">
        <v>1491</v>
      </c>
      <c r="C752" s="44">
        <v>566</v>
      </c>
      <c r="D752" s="108">
        <v>2630</v>
      </c>
      <c r="E752" s="108">
        <v>100</v>
      </c>
      <c r="F752" s="44">
        <v>100</v>
      </c>
      <c r="G752" s="49" t="s">
        <v>197</v>
      </c>
      <c r="H752" s="21" t="s">
        <v>3052</v>
      </c>
      <c r="I752" s="21">
        <v>0</v>
      </c>
      <c r="J752" s="21">
        <v>0</v>
      </c>
      <c r="K752" s="3">
        <v>2630</v>
      </c>
      <c r="L752" s="18">
        <v>141.42135623730951</v>
      </c>
      <c r="M752" s="23">
        <v>0</v>
      </c>
      <c r="N752" s="23">
        <v>0</v>
      </c>
      <c r="O752" s="24" t="s">
        <v>2210</v>
      </c>
      <c r="P752" s="24">
        <v>2622.75</v>
      </c>
      <c r="Q752" s="24">
        <v>436.25</v>
      </c>
      <c r="R752" s="24">
        <v>271.75</v>
      </c>
      <c r="S752" s="24">
        <v>0</v>
      </c>
    </row>
    <row r="753" spans="1:19" x14ac:dyDescent="0.2">
      <c r="A753" s="108">
        <v>751</v>
      </c>
      <c r="B753" s="108" t="s">
        <v>1492</v>
      </c>
      <c r="C753" s="44">
        <v>567</v>
      </c>
      <c r="D753" s="108">
        <v>8670</v>
      </c>
      <c r="E753" s="108">
        <v>90</v>
      </c>
      <c r="F753" s="44">
        <v>100</v>
      </c>
      <c r="G753" s="49" t="s">
        <v>197</v>
      </c>
      <c r="H753" s="21" t="s">
        <v>3052</v>
      </c>
      <c r="I753" s="21">
        <v>0</v>
      </c>
      <c r="J753" s="21">
        <v>0</v>
      </c>
      <c r="K753" s="3">
        <v>8670</v>
      </c>
      <c r="L753" s="18">
        <v>134.53624047073711</v>
      </c>
      <c r="M753" s="23">
        <v>0</v>
      </c>
      <c r="N753" s="23">
        <v>0</v>
      </c>
      <c r="O753" s="24" t="s">
        <v>2210</v>
      </c>
      <c r="P753" s="24">
        <v>9650.5</v>
      </c>
      <c r="Q753" s="24">
        <v>506.5</v>
      </c>
      <c r="R753" s="24">
        <v>185.5</v>
      </c>
      <c r="S753" s="24">
        <v>0</v>
      </c>
    </row>
    <row r="754" spans="1:19" x14ac:dyDescent="0.2">
      <c r="A754" s="108">
        <v>752</v>
      </c>
      <c r="B754" s="108" t="s">
        <v>1493</v>
      </c>
      <c r="C754" s="44">
        <v>568</v>
      </c>
      <c r="D754" s="108">
        <v>9090</v>
      </c>
      <c r="E754" s="108">
        <v>80</v>
      </c>
      <c r="F754" s="44">
        <v>100</v>
      </c>
      <c r="G754" s="49" t="s">
        <v>197</v>
      </c>
      <c r="H754" s="21" t="s">
        <v>3052</v>
      </c>
      <c r="I754" s="21">
        <v>0</v>
      </c>
      <c r="J754" s="21">
        <v>0</v>
      </c>
      <c r="K754" s="3">
        <v>9090</v>
      </c>
      <c r="L754" s="18">
        <v>128.06248474865697</v>
      </c>
      <c r="M754" s="23">
        <v>0</v>
      </c>
      <c r="N754" s="23">
        <v>0</v>
      </c>
      <c r="O754" s="24" t="s">
        <v>2210</v>
      </c>
      <c r="P754" s="24">
        <v>10292</v>
      </c>
      <c r="Q754" s="24">
        <v>288</v>
      </c>
      <c r="R754" s="24">
        <v>507</v>
      </c>
      <c r="S754" s="24">
        <v>0</v>
      </c>
    </row>
    <row r="755" spans="1:19" x14ac:dyDescent="0.2">
      <c r="A755" s="108">
        <v>753</v>
      </c>
      <c r="B755" s="108" t="s">
        <v>1143</v>
      </c>
      <c r="C755" s="44">
        <v>569</v>
      </c>
      <c r="D755" s="108">
        <v>12080</v>
      </c>
      <c r="E755" s="108">
        <v>210</v>
      </c>
      <c r="F755" s="44">
        <v>100</v>
      </c>
      <c r="G755" s="49" t="s">
        <v>197</v>
      </c>
      <c r="H755" s="21" t="s">
        <v>3052</v>
      </c>
      <c r="I755" s="21">
        <v>0</v>
      </c>
      <c r="J755" s="21">
        <v>0</v>
      </c>
      <c r="K755" s="3">
        <v>12080</v>
      </c>
      <c r="L755" s="18">
        <v>232.59406699226014</v>
      </c>
      <c r="M755" s="23">
        <v>0</v>
      </c>
      <c r="N755" s="23">
        <v>0</v>
      </c>
      <c r="O755" s="24" t="s">
        <v>2210</v>
      </c>
      <c r="P755" s="24">
        <v>13986</v>
      </c>
      <c r="Q755" s="24">
        <v>932</v>
      </c>
      <c r="R755" s="24">
        <v>491</v>
      </c>
      <c r="S755" s="24">
        <v>0</v>
      </c>
    </row>
    <row r="756" spans="1:19" x14ac:dyDescent="0.2">
      <c r="A756" s="108">
        <v>754</v>
      </c>
      <c r="B756" s="108" t="s">
        <v>1144</v>
      </c>
      <c r="C756" s="44">
        <v>570</v>
      </c>
      <c r="D756" s="108">
        <v>10870</v>
      </c>
      <c r="E756" s="108">
        <v>195</v>
      </c>
      <c r="F756" s="44">
        <v>100</v>
      </c>
      <c r="G756" s="49" t="s">
        <v>197</v>
      </c>
      <c r="H756" s="21" t="s">
        <v>3052</v>
      </c>
      <c r="I756" s="21">
        <v>0</v>
      </c>
      <c r="J756" s="21">
        <v>0</v>
      </c>
      <c r="K756" s="3">
        <v>10870</v>
      </c>
      <c r="L756" s="18">
        <v>219.14607000811125</v>
      </c>
      <c r="M756" s="23">
        <v>0</v>
      </c>
      <c r="N756" s="23">
        <v>0</v>
      </c>
      <c r="O756" s="24" t="s">
        <v>2210</v>
      </c>
      <c r="P756" s="24">
        <v>12914.25</v>
      </c>
      <c r="Q756" s="24">
        <v>375.75</v>
      </c>
      <c r="R756" s="24">
        <v>809.25</v>
      </c>
      <c r="S756" s="24">
        <v>0</v>
      </c>
    </row>
    <row r="757" spans="1:19" x14ac:dyDescent="0.2">
      <c r="A757" s="108">
        <v>755</v>
      </c>
      <c r="B757" s="108" t="s">
        <v>1146</v>
      </c>
      <c r="C757" s="44">
        <v>571</v>
      </c>
      <c r="D757" s="108">
        <v>10180</v>
      </c>
      <c r="E757" s="108">
        <v>120</v>
      </c>
      <c r="F757" s="44">
        <v>100</v>
      </c>
      <c r="G757" s="49" t="s">
        <v>197</v>
      </c>
      <c r="H757" s="21" t="s">
        <v>3052</v>
      </c>
      <c r="I757" s="21">
        <v>0</v>
      </c>
      <c r="J757" s="21">
        <v>0</v>
      </c>
      <c r="K757" s="3">
        <v>10180</v>
      </c>
      <c r="L757" s="18">
        <v>156.20499351813308</v>
      </c>
      <c r="M757" s="23">
        <v>0</v>
      </c>
      <c r="N757" s="23">
        <v>0</v>
      </c>
      <c r="O757" s="24" t="s">
        <v>2210</v>
      </c>
      <c r="P757" s="24">
        <v>11691.75</v>
      </c>
      <c r="Q757" s="24">
        <v>779.25</v>
      </c>
      <c r="R757" s="24">
        <v>411.75</v>
      </c>
      <c r="S757" s="24">
        <v>0</v>
      </c>
    </row>
    <row r="758" spans="1:19" x14ac:dyDescent="0.2">
      <c r="A758" s="108">
        <v>756</v>
      </c>
      <c r="B758" s="108" t="s">
        <v>1145</v>
      </c>
      <c r="C758" s="44">
        <v>572</v>
      </c>
      <c r="D758" s="108">
        <v>9980</v>
      </c>
      <c r="E758" s="108">
        <v>180</v>
      </c>
      <c r="F758" s="44">
        <v>100</v>
      </c>
      <c r="G758" s="49" t="s">
        <v>197</v>
      </c>
      <c r="H758" s="21" t="s">
        <v>3052</v>
      </c>
      <c r="I758" s="21">
        <v>0</v>
      </c>
      <c r="J758" s="21">
        <v>0</v>
      </c>
      <c r="K758" s="3">
        <v>9980</v>
      </c>
      <c r="L758" s="18">
        <v>205.91260281974002</v>
      </c>
      <c r="M758" s="23">
        <v>0</v>
      </c>
      <c r="N758" s="23">
        <v>0</v>
      </c>
      <c r="O758" s="24" t="s">
        <v>2210</v>
      </c>
      <c r="P758" s="24">
        <v>11566.5</v>
      </c>
      <c r="Q758" s="24">
        <v>890.5</v>
      </c>
      <c r="R758" s="24">
        <v>773.5</v>
      </c>
      <c r="S758" s="24">
        <v>0</v>
      </c>
    </row>
    <row r="759" spans="1:19" x14ac:dyDescent="0.2">
      <c r="A759" s="108">
        <v>757</v>
      </c>
      <c r="B759" s="108" t="s">
        <v>1147</v>
      </c>
      <c r="C759" s="44">
        <v>573</v>
      </c>
      <c r="D759" s="108">
        <v>10150</v>
      </c>
      <c r="E759" s="108">
        <v>120</v>
      </c>
      <c r="F759" s="44">
        <v>100</v>
      </c>
      <c r="G759" s="49" t="s">
        <v>197</v>
      </c>
      <c r="H759" s="21" t="s">
        <v>3052</v>
      </c>
      <c r="I759" s="21">
        <v>0</v>
      </c>
      <c r="J759" s="21">
        <v>0</v>
      </c>
      <c r="K759" s="3">
        <v>10150</v>
      </c>
      <c r="L759" s="18">
        <v>156.20499351813308</v>
      </c>
      <c r="M759" s="23">
        <v>0</v>
      </c>
      <c r="N759" s="23">
        <v>0</v>
      </c>
      <c r="O759" s="24" t="s">
        <v>2210</v>
      </c>
      <c r="P759" s="24">
        <v>11572.75</v>
      </c>
      <c r="Q759" s="24">
        <v>892.25</v>
      </c>
      <c r="R759" s="24">
        <v>311.75</v>
      </c>
      <c r="S759" s="24">
        <v>0</v>
      </c>
    </row>
    <row r="760" spans="1:19" x14ac:dyDescent="0.2">
      <c r="A760" s="108">
        <v>758</v>
      </c>
      <c r="B760" s="108" t="s">
        <v>1148</v>
      </c>
      <c r="C760" s="44">
        <v>574</v>
      </c>
      <c r="D760" s="108">
        <v>10260</v>
      </c>
      <c r="E760" s="108">
        <v>100</v>
      </c>
      <c r="F760" s="44">
        <v>100</v>
      </c>
      <c r="G760" s="49" t="s">
        <v>197</v>
      </c>
      <c r="H760" s="21" t="s">
        <v>3052</v>
      </c>
      <c r="I760" s="21">
        <v>0</v>
      </c>
      <c r="J760" s="21">
        <v>0</v>
      </c>
      <c r="K760" s="3">
        <v>10260</v>
      </c>
      <c r="L760" s="18">
        <v>141.42135623730951</v>
      </c>
      <c r="M760" s="23">
        <v>0</v>
      </c>
      <c r="N760" s="23">
        <v>0</v>
      </c>
      <c r="O760" s="24" t="s">
        <v>2210</v>
      </c>
      <c r="P760" s="24">
        <v>12240.25</v>
      </c>
      <c r="Q760" s="24">
        <v>359.75</v>
      </c>
      <c r="R760" s="24">
        <v>838.25</v>
      </c>
      <c r="S760" s="24">
        <v>0</v>
      </c>
    </row>
    <row r="761" spans="1:19" x14ac:dyDescent="0.2">
      <c r="A761" s="108">
        <v>759</v>
      </c>
      <c r="B761" s="108" t="s">
        <v>1141</v>
      </c>
      <c r="C761" s="44">
        <v>575</v>
      </c>
      <c r="D761" s="108">
        <v>9970</v>
      </c>
      <c r="E761" s="108">
        <v>130</v>
      </c>
      <c r="F761" s="44">
        <v>100</v>
      </c>
      <c r="G761" s="49" t="s">
        <v>197</v>
      </c>
      <c r="H761" s="21" t="s">
        <v>3052</v>
      </c>
      <c r="I761" s="21">
        <v>0</v>
      </c>
      <c r="J761" s="21">
        <v>0</v>
      </c>
      <c r="K761" s="3">
        <v>9970</v>
      </c>
      <c r="L761" s="18">
        <v>164.01219466856725</v>
      </c>
      <c r="M761" s="23">
        <v>0</v>
      </c>
      <c r="N761" s="23">
        <v>0</v>
      </c>
      <c r="O761" s="24" t="s">
        <v>2210</v>
      </c>
      <c r="P761" s="24">
        <v>11543.66666666667</v>
      </c>
      <c r="Q761" s="24">
        <v>878.33333333333394</v>
      </c>
      <c r="R761" s="24">
        <v>725.66666666666606</v>
      </c>
      <c r="S761" s="24">
        <v>0</v>
      </c>
    </row>
    <row r="762" spans="1:19" x14ac:dyDescent="0.2">
      <c r="A762" s="108">
        <v>760</v>
      </c>
      <c r="B762" s="108" t="s">
        <v>1149</v>
      </c>
      <c r="C762" s="44">
        <v>576</v>
      </c>
      <c r="D762" s="108">
        <v>10130</v>
      </c>
      <c r="E762" s="108">
        <v>120</v>
      </c>
      <c r="F762" s="44">
        <v>100</v>
      </c>
      <c r="G762" s="49" t="s">
        <v>197</v>
      </c>
      <c r="H762" s="21" t="s">
        <v>3052</v>
      </c>
      <c r="I762" s="21">
        <v>0</v>
      </c>
      <c r="J762" s="21">
        <v>0</v>
      </c>
      <c r="K762" s="3">
        <v>10130</v>
      </c>
      <c r="L762" s="18">
        <v>156.20499351813308</v>
      </c>
      <c r="M762" s="23">
        <v>0</v>
      </c>
      <c r="N762" s="23">
        <v>0</v>
      </c>
      <c r="O762" s="24" t="s">
        <v>2210</v>
      </c>
      <c r="P762" s="24">
        <v>11572</v>
      </c>
      <c r="Q762" s="24">
        <v>889</v>
      </c>
      <c r="R762" s="24">
        <v>325</v>
      </c>
      <c r="S762" s="24">
        <v>0</v>
      </c>
    </row>
    <row r="763" spans="1:19" x14ac:dyDescent="0.2">
      <c r="A763" s="108">
        <v>761</v>
      </c>
      <c r="B763" s="108" t="s">
        <v>1150</v>
      </c>
      <c r="C763" s="44">
        <v>577</v>
      </c>
      <c r="D763" s="108">
        <v>9920</v>
      </c>
      <c r="E763" s="108">
        <v>90</v>
      </c>
      <c r="F763" s="44">
        <v>100</v>
      </c>
      <c r="G763" s="49" t="s">
        <v>197</v>
      </c>
      <c r="H763" s="21" t="s">
        <v>3052</v>
      </c>
      <c r="I763" s="21">
        <v>0</v>
      </c>
      <c r="J763" s="21">
        <v>0</v>
      </c>
      <c r="K763" s="3">
        <v>9920</v>
      </c>
      <c r="L763" s="18">
        <v>134.53624047073711</v>
      </c>
      <c r="M763" s="23">
        <v>0</v>
      </c>
      <c r="N763" s="23">
        <v>0</v>
      </c>
      <c r="O763" s="24" t="s">
        <v>2210</v>
      </c>
      <c r="P763" s="24">
        <v>11483.5</v>
      </c>
      <c r="Q763" s="24">
        <v>445.5</v>
      </c>
      <c r="R763" s="24">
        <v>588.5</v>
      </c>
      <c r="S763" s="24">
        <v>0</v>
      </c>
    </row>
    <row r="764" spans="1:19" x14ac:dyDescent="0.2">
      <c r="A764" s="108">
        <v>762</v>
      </c>
      <c r="B764" s="108" t="s">
        <v>1151</v>
      </c>
      <c r="C764" s="44">
        <v>578</v>
      </c>
      <c r="D764" s="108">
        <v>9470</v>
      </c>
      <c r="E764" s="108">
        <v>110</v>
      </c>
      <c r="F764" s="44">
        <v>100</v>
      </c>
      <c r="G764" s="49" t="s">
        <v>197</v>
      </c>
      <c r="H764" s="21" t="s">
        <v>3052</v>
      </c>
      <c r="I764" s="21">
        <v>0</v>
      </c>
      <c r="J764" s="21">
        <v>0</v>
      </c>
      <c r="K764" s="3">
        <v>9470</v>
      </c>
      <c r="L764" s="18">
        <v>148.66068747318505</v>
      </c>
      <c r="M764" s="23">
        <v>0</v>
      </c>
      <c r="N764" s="23">
        <v>0</v>
      </c>
      <c r="O764" s="24" t="s">
        <v>2210</v>
      </c>
      <c r="P764" s="24">
        <v>10894.25</v>
      </c>
      <c r="Q764" s="24">
        <v>295.75</v>
      </c>
      <c r="R764" s="24">
        <v>589.25</v>
      </c>
      <c r="S764" s="24">
        <v>0</v>
      </c>
    </row>
    <row r="765" spans="1:19" x14ac:dyDescent="0.2">
      <c r="A765" s="108">
        <v>763</v>
      </c>
      <c r="B765" s="108" t="s">
        <v>1411</v>
      </c>
      <c r="C765" s="44">
        <v>579</v>
      </c>
      <c r="D765" s="108">
        <v>9730</v>
      </c>
      <c r="E765" s="108">
        <v>210</v>
      </c>
      <c r="F765" s="44">
        <v>100</v>
      </c>
      <c r="G765" s="49" t="s">
        <v>197</v>
      </c>
      <c r="H765" s="21" t="s">
        <v>3052</v>
      </c>
      <c r="I765" s="21">
        <v>0</v>
      </c>
      <c r="J765" s="21">
        <v>0</v>
      </c>
      <c r="K765" s="3">
        <v>9730</v>
      </c>
      <c r="L765" s="18">
        <v>232.59406699226014</v>
      </c>
      <c r="M765" s="23">
        <v>0</v>
      </c>
      <c r="N765" s="23">
        <v>0</v>
      </c>
      <c r="O765" s="24" t="s">
        <v>2210</v>
      </c>
      <c r="P765" s="24">
        <v>11003.75</v>
      </c>
      <c r="Q765" s="24">
        <v>924.25</v>
      </c>
      <c r="R765" s="24">
        <v>579.75</v>
      </c>
      <c r="S765" s="24">
        <v>0</v>
      </c>
    </row>
    <row r="766" spans="1:19" x14ac:dyDescent="0.2">
      <c r="A766" s="108">
        <v>764</v>
      </c>
      <c r="B766" s="108" t="s">
        <v>1412</v>
      </c>
      <c r="C766" s="44">
        <v>580</v>
      </c>
      <c r="D766" s="108">
        <v>11350</v>
      </c>
      <c r="E766" s="108">
        <v>210</v>
      </c>
      <c r="F766" s="44">
        <v>100</v>
      </c>
      <c r="G766" s="49" t="s">
        <v>197</v>
      </c>
      <c r="H766" s="21" t="s">
        <v>3052</v>
      </c>
      <c r="I766" s="21">
        <v>0</v>
      </c>
      <c r="J766" s="21">
        <v>0</v>
      </c>
      <c r="K766" s="3">
        <v>11350</v>
      </c>
      <c r="L766" s="18">
        <v>232.59406699226014</v>
      </c>
      <c r="M766" s="23">
        <v>0</v>
      </c>
      <c r="N766" s="23">
        <v>0</v>
      </c>
      <c r="O766" s="24" t="s">
        <v>2210</v>
      </c>
      <c r="P766" s="24">
        <v>13310.75</v>
      </c>
      <c r="Q766" s="24">
        <v>424.25</v>
      </c>
      <c r="R766" s="24">
        <v>546.75</v>
      </c>
      <c r="S766" s="24">
        <v>0</v>
      </c>
    </row>
    <row r="767" spans="1:19" x14ac:dyDescent="0.2">
      <c r="A767" s="108">
        <v>765</v>
      </c>
      <c r="B767" s="108" t="s">
        <v>1414</v>
      </c>
      <c r="C767" s="44">
        <v>581</v>
      </c>
      <c r="D767" s="108">
        <v>11720</v>
      </c>
      <c r="E767" s="108">
        <v>150</v>
      </c>
      <c r="F767" s="44">
        <v>100</v>
      </c>
      <c r="G767" s="49" t="s">
        <v>197</v>
      </c>
      <c r="H767" s="21" t="s">
        <v>3052</v>
      </c>
      <c r="I767" s="21">
        <v>0</v>
      </c>
      <c r="J767" s="21">
        <v>0</v>
      </c>
      <c r="K767" s="3">
        <v>11720</v>
      </c>
      <c r="L767" s="18">
        <v>180.27756377319946</v>
      </c>
      <c r="M767" s="23">
        <v>0</v>
      </c>
      <c r="N767" s="23">
        <v>0</v>
      </c>
      <c r="O767" s="24" t="s">
        <v>2210</v>
      </c>
      <c r="P767" s="24">
        <v>13634</v>
      </c>
      <c r="Q767" s="24">
        <v>387</v>
      </c>
      <c r="R767" s="24">
        <v>391</v>
      </c>
      <c r="S767" s="24">
        <v>0</v>
      </c>
    </row>
    <row r="768" spans="1:19" x14ac:dyDescent="0.2">
      <c r="A768" s="108">
        <v>766</v>
      </c>
      <c r="B768" s="108" t="s">
        <v>1295</v>
      </c>
      <c r="C768" s="44">
        <v>582</v>
      </c>
      <c r="D768" s="108">
        <v>11940</v>
      </c>
      <c r="E768" s="108">
        <v>160</v>
      </c>
      <c r="F768" s="44">
        <v>100</v>
      </c>
      <c r="G768" s="49" t="s">
        <v>197</v>
      </c>
      <c r="H768" s="21" t="s">
        <v>3052</v>
      </c>
      <c r="I768" s="21">
        <v>0</v>
      </c>
      <c r="J768" s="21">
        <v>0</v>
      </c>
      <c r="K768" s="3">
        <v>11940</v>
      </c>
      <c r="L768" s="18">
        <v>188.67962264113208</v>
      </c>
      <c r="M768" s="23">
        <v>0</v>
      </c>
      <c r="N768" s="23">
        <v>0</v>
      </c>
      <c r="O768" s="24" t="s">
        <v>2210</v>
      </c>
      <c r="P768" s="24">
        <v>13769.25</v>
      </c>
      <c r="Q768" s="24">
        <v>1006.75</v>
      </c>
      <c r="R768" s="24">
        <v>417.25</v>
      </c>
      <c r="S768" s="24">
        <v>0</v>
      </c>
    </row>
    <row r="769" spans="1:19" x14ac:dyDescent="0.2">
      <c r="A769" s="108">
        <v>767</v>
      </c>
      <c r="B769" s="108" t="s">
        <v>2889</v>
      </c>
      <c r="C769" s="44">
        <v>583</v>
      </c>
      <c r="D769" s="108">
        <v>4170</v>
      </c>
      <c r="E769" s="108">
        <v>80</v>
      </c>
      <c r="F769" s="44">
        <v>0</v>
      </c>
      <c r="G769" s="49" t="s">
        <v>197</v>
      </c>
      <c r="H769" s="21" t="s">
        <v>3052</v>
      </c>
      <c r="I769" s="21">
        <v>-20</v>
      </c>
      <c r="J769" s="21">
        <v>50</v>
      </c>
      <c r="K769" s="3">
        <v>4150</v>
      </c>
      <c r="L769" s="18">
        <v>94.339811320566042</v>
      </c>
      <c r="M769" s="23">
        <v>0</v>
      </c>
      <c r="N769" s="23">
        <v>0</v>
      </c>
      <c r="O769" s="24" t="s">
        <v>2210</v>
      </c>
      <c r="P769" s="24">
        <v>4705.375</v>
      </c>
      <c r="Q769" s="24">
        <v>149.625</v>
      </c>
      <c r="R769" s="24">
        <v>281.375</v>
      </c>
      <c r="S769" s="24">
        <v>0</v>
      </c>
    </row>
    <row r="770" spans="1:19" x14ac:dyDescent="0.2">
      <c r="A770" s="108">
        <v>768</v>
      </c>
      <c r="B770" s="108" t="s">
        <v>2890</v>
      </c>
      <c r="C770" s="44">
        <v>584</v>
      </c>
      <c r="D770" s="108">
        <v>4320</v>
      </c>
      <c r="E770" s="108">
        <v>100</v>
      </c>
      <c r="F770" s="44">
        <v>0</v>
      </c>
      <c r="G770" s="49" t="s">
        <v>197</v>
      </c>
      <c r="H770" s="21" t="s">
        <v>3052</v>
      </c>
      <c r="I770" s="21">
        <v>-20</v>
      </c>
      <c r="J770" s="21">
        <v>50</v>
      </c>
      <c r="K770" s="3">
        <v>4300</v>
      </c>
      <c r="L770" s="18">
        <v>111.80339887498948</v>
      </c>
      <c r="M770" s="23">
        <v>0</v>
      </c>
      <c r="N770" s="23">
        <v>0</v>
      </c>
      <c r="O770" s="24" t="s">
        <v>2210</v>
      </c>
      <c r="P770" s="24">
        <v>4236</v>
      </c>
      <c r="Q770" s="24">
        <v>315</v>
      </c>
      <c r="R770" s="24">
        <v>348</v>
      </c>
      <c r="S770" s="24">
        <v>0</v>
      </c>
    </row>
    <row r="771" spans="1:19" x14ac:dyDescent="0.2">
      <c r="A771" s="108">
        <v>769</v>
      </c>
      <c r="B771" s="108" t="s">
        <v>1351</v>
      </c>
      <c r="C771" s="44">
        <v>585</v>
      </c>
      <c r="D771" s="108">
        <v>4860</v>
      </c>
      <c r="E771" s="108">
        <v>50</v>
      </c>
      <c r="F771" s="44">
        <v>100</v>
      </c>
      <c r="G771" s="49" t="s">
        <v>197</v>
      </c>
      <c r="H771" s="21" t="s">
        <v>3052</v>
      </c>
      <c r="I771" s="21">
        <v>0</v>
      </c>
      <c r="J771" s="21">
        <v>0</v>
      </c>
      <c r="K771" s="3">
        <v>4860</v>
      </c>
      <c r="L771" s="18">
        <v>111.80339887498948</v>
      </c>
      <c r="M771" s="23">
        <v>0</v>
      </c>
      <c r="N771" s="23">
        <v>0</v>
      </c>
      <c r="O771" s="24" t="s">
        <v>2210</v>
      </c>
      <c r="P771" s="24">
        <v>4937</v>
      </c>
      <c r="Q771" s="24">
        <v>345</v>
      </c>
      <c r="R771" s="24">
        <v>302</v>
      </c>
      <c r="S771" s="24">
        <v>1</v>
      </c>
    </row>
    <row r="772" spans="1:19" x14ac:dyDescent="0.2">
      <c r="A772" s="108">
        <v>770</v>
      </c>
      <c r="B772" s="108" t="s">
        <v>1356</v>
      </c>
      <c r="C772" s="44">
        <v>586</v>
      </c>
      <c r="D772" s="108">
        <v>8145</v>
      </c>
      <c r="E772" s="108">
        <v>65</v>
      </c>
      <c r="F772" s="44">
        <v>100</v>
      </c>
      <c r="G772" s="49" t="s">
        <v>197</v>
      </c>
      <c r="H772" s="21" t="s">
        <v>3052</v>
      </c>
      <c r="I772" s="21">
        <v>0</v>
      </c>
      <c r="J772" s="21">
        <v>0</v>
      </c>
      <c r="K772" s="3">
        <v>8145</v>
      </c>
      <c r="L772" s="18">
        <v>119.26860441876563</v>
      </c>
      <c r="M772" s="23">
        <v>0</v>
      </c>
      <c r="N772" s="23">
        <v>0</v>
      </c>
      <c r="O772" s="24" t="s">
        <v>2210</v>
      </c>
      <c r="P772" s="24">
        <v>9144.5</v>
      </c>
      <c r="Q772" s="24">
        <v>282.5</v>
      </c>
      <c r="R772" s="24">
        <v>492.5</v>
      </c>
      <c r="S772" s="24">
        <v>0</v>
      </c>
    </row>
    <row r="773" spans="1:19" x14ac:dyDescent="0.2">
      <c r="A773" s="108">
        <v>771</v>
      </c>
      <c r="B773" s="108" t="s">
        <v>1310</v>
      </c>
      <c r="C773" s="44">
        <v>587</v>
      </c>
      <c r="D773" s="108">
        <v>12420</v>
      </c>
      <c r="E773" s="108">
        <v>160</v>
      </c>
      <c r="F773" s="44">
        <v>0</v>
      </c>
      <c r="G773" s="49" t="s">
        <v>197</v>
      </c>
      <c r="H773" s="21" t="s">
        <v>3052</v>
      </c>
      <c r="I773" s="21">
        <v>0</v>
      </c>
      <c r="J773" s="21">
        <v>0</v>
      </c>
      <c r="K773" s="3">
        <v>12420</v>
      </c>
      <c r="L773" s="18">
        <v>160</v>
      </c>
      <c r="M773" s="23">
        <v>0</v>
      </c>
      <c r="N773" s="23">
        <v>0</v>
      </c>
      <c r="O773" s="24" t="s">
        <v>2210</v>
      </c>
      <c r="P773" s="24">
        <v>14664.66666666667</v>
      </c>
      <c r="Q773" s="24">
        <v>477.33333333333388</v>
      </c>
      <c r="R773" s="24">
        <v>607.66666666666606</v>
      </c>
      <c r="S773" s="24">
        <v>0</v>
      </c>
    </row>
    <row r="774" spans="1:19" x14ac:dyDescent="0.2">
      <c r="A774" s="108">
        <v>772</v>
      </c>
      <c r="B774" s="108" t="s">
        <v>1539</v>
      </c>
      <c r="C774" s="44">
        <v>588</v>
      </c>
      <c r="D774" s="108">
        <v>11130</v>
      </c>
      <c r="E774" s="108">
        <v>140</v>
      </c>
      <c r="F774" s="44">
        <v>100</v>
      </c>
      <c r="G774" s="49">
        <v>-23.9</v>
      </c>
      <c r="H774" s="21" t="s">
        <v>196</v>
      </c>
      <c r="I774" s="21">
        <v>0</v>
      </c>
      <c r="J774" s="21">
        <v>0</v>
      </c>
      <c r="K774" s="3">
        <v>11130</v>
      </c>
      <c r="L774" s="18">
        <v>172.04650534085255</v>
      </c>
      <c r="M774" s="23">
        <v>-150.67632914594509</v>
      </c>
      <c r="N774" s="23">
        <v>32.64552936647187</v>
      </c>
      <c r="O774" s="24" t="s">
        <v>2210</v>
      </c>
      <c r="P774" s="24">
        <v>12303.5</v>
      </c>
      <c r="Q774" s="24">
        <v>388.5</v>
      </c>
      <c r="R774" s="24">
        <v>536.5</v>
      </c>
      <c r="S774" s="24">
        <v>0</v>
      </c>
    </row>
    <row r="775" spans="1:19" x14ac:dyDescent="0.2">
      <c r="A775" s="108">
        <v>773</v>
      </c>
      <c r="B775" s="108" t="s">
        <v>1540</v>
      </c>
      <c r="C775" s="44">
        <v>589</v>
      </c>
      <c r="D775" s="108">
        <v>11780</v>
      </c>
      <c r="E775" s="108">
        <v>80</v>
      </c>
      <c r="F775" s="44">
        <v>100</v>
      </c>
      <c r="G775" s="49">
        <v>-23.8</v>
      </c>
      <c r="H775" s="21" t="s">
        <v>196</v>
      </c>
      <c r="I775" s="21">
        <v>0</v>
      </c>
      <c r="J775" s="21">
        <v>0</v>
      </c>
      <c r="K775" s="3">
        <v>11780</v>
      </c>
      <c r="L775" s="18">
        <v>128.06248474865697</v>
      </c>
      <c r="M775" s="23">
        <v>0</v>
      </c>
      <c r="N775" s="23">
        <v>0</v>
      </c>
      <c r="O775" s="24" t="s">
        <v>2210</v>
      </c>
      <c r="P775" s="24">
        <v>13623.25</v>
      </c>
      <c r="Q775" s="24">
        <v>387.75</v>
      </c>
      <c r="R775" s="24">
        <v>265.25</v>
      </c>
      <c r="S775" s="24">
        <v>0</v>
      </c>
    </row>
    <row r="776" spans="1:19" x14ac:dyDescent="0.2">
      <c r="A776" s="108">
        <v>774</v>
      </c>
      <c r="B776" s="108" t="s">
        <v>2241</v>
      </c>
      <c r="C776" s="44">
        <v>590</v>
      </c>
      <c r="D776" s="108">
        <v>11750</v>
      </c>
      <c r="E776" s="108">
        <v>120</v>
      </c>
      <c r="F776" s="44">
        <v>100</v>
      </c>
      <c r="G776" s="49">
        <v>-23.8</v>
      </c>
      <c r="H776" s="21" t="s">
        <v>196</v>
      </c>
      <c r="I776" s="21">
        <v>0</v>
      </c>
      <c r="J776" s="21">
        <v>0</v>
      </c>
      <c r="K776" s="3">
        <v>11750</v>
      </c>
      <c r="L776" s="18">
        <v>156.20499351813308</v>
      </c>
      <c r="M776" s="23">
        <v>0</v>
      </c>
      <c r="N776" s="23">
        <v>0</v>
      </c>
      <c r="O776" s="24" t="s">
        <v>2210</v>
      </c>
      <c r="P776" s="24">
        <v>13620.875</v>
      </c>
      <c r="Q776" s="24">
        <v>396.125</v>
      </c>
      <c r="R776" s="24">
        <v>307.875</v>
      </c>
      <c r="S776" s="24">
        <v>0</v>
      </c>
    </row>
    <row r="777" spans="1:19" x14ac:dyDescent="0.2">
      <c r="A777" s="108">
        <v>775</v>
      </c>
      <c r="B777" s="108" t="s">
        <v>1541</v>
      </c>
      <c r="C777" s="44">
        <v>591</v>
      </c>
      <c r="D777" s="108">
        <v>12650</v>
      </c>
      <c r="E777" s="108">
        <v>230</v>
      </c>
      <c r="F777" s="44">
        <v>100</v>
      </c>
      <c r="G777" s="49">
        <v>-20.6</v>
      </c>
      <c r="H777" s="21" t="s">
        <v>196</v>
      </c>
      <c r="I777" s="21">
        <v>0</v>
      </c>
      <c r="J777" s="21">
        <v>0</v>
      </c>
      <c r="K777" s="3">
        <v>12650</v>
      </c>
      <c r="L777" s="18">
        <v>250.79872407968904</v>
      </c>
      <c r="M777" s="23">
        <v>0</v>
      </c>
      <c r="N777" s="23">
        <v>0</v>
      </c>
      <c r="O777" s="24" t="s">
        <v>2210</v>
      </c>
      <c r="P777" s="24">
        <v>14847.5</v>
      </c>
      <c r="Q777" s="24">
        <v>865.5</v>
      </c>
      <c r="R777" s="24">
        <v>766.5</v>
      </c>
      <c r="S777" s="24">
        <v>0</v>
      </c>
    </row>
    <row r="778" spans="1:19" x14ac:dyDescent="0.2">
      <c r="A778" s="108">
        <v>776</v>
      </c>
      <c r="B778" s="108" t="s">
        <v>2427</v>
      </c>
      <c r="C778" s="44">
        <v>592</v>
      </c>
      <c r="D778" s="108">
        <v>9760</v>
      </c>
      <c r="E778" s="108">
        <v>110</v>
      </c>
      <c r="F778" s="44">
        <v>100</v>
      </c>
      <c r="G778" s="49" t="s">
        <v>197</v>
      </c>
      <c r="H778" s="21" t="s">
        <v>3052</v>
      </c>
      <c r="I778" s="21">
        <v>0</v>
      </c>
      <c r="J778" s="21">
        <v>0</v>
      </c>
      <c r="K778" s="3">
        <v>9760</v>
      </c>
      <c r="L778" s="18">
        <v>148.66068747318505</v>
      </c>
      <c r="M778" s="23">
        <v>0</v>
      </c>
      <c r="N778" s="23">
        <v>0</v>
      </c>
      <c r="O778" s="24" t="s">
        <v>2210</v>
      </c>
      <c r="P778" s="24">
        <v>10970.83333333333</v>
      </c>
      <c r="Q778" s="24">
        <v>723.16666666666606</v>
      </c>
      <c r="R778" s="24">
        <v>280.83333333333388</v>
      </c>
      <c r="S778" s="24">
        <v>0</v>
      </c>
    </row>
    <row r="779" spans="1:19" x14ac:dyDescent="0.2">
      <c r="A779" s="108">
        <v>777</v>
      </c>
      <c r="B779" s="108" t="s">
        <v>471</v>
      </c>
      <c r="C779" s="44">
        <v>593</v>
      </c>
      <c r="D779" s="108">
        <v>5790</v>
      </c>
      <c r="E779" s="108">
        <v>90</v>
      </c>
      <c r="F779" s="44">
        <v>0</v>
      </c>
      <c r="G779" s="49" t="s">
        <v>197</v>
      </c>
      <c r="H779" s="21" t="s">
        <v>3052</v>
      </c>
      <c r="I779" s="21">
        <v>0</v>
      </c>
      <c r="J779" s="21">
        <v>0</v>
      </c>
      <c r="K779" s="3">
        <v>5790</v>
      </c>
      <c r="L779" s="18">
        <v>90</v>
      </c>
      <c r="M779" s="23">
        <v>0</v>
      </c>
      <c r="N779" s="23">
        <v>0</v>
      </c>
      <c r="O779" s="24" t="s">
        <v>2210</v>
      </c>
      <c r="P779" s="24">
        <v>6553.5</v>
      </c>
      <c r="Q779" s="24">
        <v>272.5</v>
      </c>
      <c r="R779" s="24">
        <v>195.5</v>
      </c>
      <c r="S779" s="24">
        <v>0</v>
      </c>
    </row>
    <row r="780" spans="1:19" x14ac:dyDescent="0.2">
      <c r="A780" s="108">
        <v>778</v>
      </c>
      <c r="B780" s="108" t="s">
        <v>477</v>
      </c>
      <c r="C780" s="44">
        <v>594</v>
      </c>
      <c r="D780" s="108">
        <v>8350</v>
      </c>
      <c r="E780" s="108">
        <v>90</v>
      </c>
      <c r="F780" s="44">
        <v>0</v>
      </c>
      <c r="G780" s="49" t="s">
        <v>197</v>
      </c>
      <c r="H780" s="21" t="s">
        <v>3052</v>
      </c>
      <c r="I780" s="21">
        <v>0</v>
      </c>
      <c r="J780" s="21">
        <v>0</v>
      </c>
      <c r="K780" s="3">
        <v>8350</v>
      </c>
      <c r="L780" s="18">
        <v>90</v>
      </c>
      <c r="M780" s="23">
        <v>-130.92059469534109</v>
      </c>
      <c r="N780" s="23">
        <v>33.273672927061369</v>
      </c>
      <c r="O780" s="24" t="s">
        <v>2210</v>
      </c>
      <c r="P780" s="24">
        <v>8512.5</v>
      </c>
      <c r="Q780" s="24">
        <v>353.5</v>
      </c>
      <c r="R780" s="24">
        <v>215.5</v>
      </c>
      <c r="S780" s="24">
        <v>0</v>
      </c>
    </row>
    <row r="781" spans="1:19" x14ac:dyDescent="0.2">
      <c r="A781" s="108">
        <v>779</v>
      </c>
      <c r="B781" s="108" t="s">
        <v>1287</v>
      </c>
      <c r="C781" s="44">
        <v>595</v>
      </c>
      <c r="D781" s="108">
        <v>10530</v>
      </c>
      <c r="E781" s="108">
        <v>130</v>
      </c>
      <c r="F781" s="44">
        <v>0</v>
      </c>
      <c r="G781" s="49" t="s">
        <v>197</v>
      </c>
      <c r="H781" s="21" t="s">
        <v>3052</v>
      </c>
      <c r="I781" s="21">
        <v>0</v>
      </c>
      <c r="J781" s="21">
        <v>0</v>
      </c>
      <c r="K781" s="3">
        <v>10530</v>
      </c>
      <c r="L781" s="18">
        <v>130</v>
      </c>
      <c r="M781" s="23">
        <v>0</v>
      </c>
      <c r="N781" s="23">
        <v>0</v>
      </c>
      <c r="O781" s="24" t="s">
        <v>2210</v>
      </c>
      <c r="P781" s="24">
        <v>12353.625</v>
      </c>
      <c r="Q781" s="24">
        <v>381.375</v>
      </c>
      <c r="R781" s="24">
        <v>356.625</v>
      </c>
      <c r="S781" s="24">
        <v>0</v>
      </c>
    </row>
    <row r="782" spans="1:19" x14ac:dyDescent="0.2">
      <c r="A782" s="108">
        <v>780</v>
      </c>
      <c r="B782" s="108" t="s">
        <v>1286</v>
      </c>
      <c r="C782" s="44">
        <v>596</v>
      </c>
      <c r="D782" s="108">
        <v>9910</v>
      </c>
      <c r="E782" s="108">
        <v>90</v>
      </c>
      <c r="F782" s="44">
        <v>0</v>
      </c>
      <c r="G782" s="49" t="s">
        <v>197</v>
      </c>
      <c r="H782" s="21" t="s">
        <v>3052</v>
      </c>
      <c r="I782" s="21">
        <v>0</v>
      </c>
      <c r="J782" s="21">
        <v>0</v>
      </c>
      <c r="K782" s="3">
        <v>9910</v>
      </c>
      <c r="L782" s="18">
        <v>90</v>
      </c>
      <c r="M782" s="23">
        <v>-150.67632914594509</v>
      </c>
      <c r="N782" s="23">
        <v>32.64552936647187</v>
      </c>
      <c r="O782" s="24" t="s">
        <v>2210</v>
      </c>
      <c r="P782" s="24">
        <v>10526.5</v>
      </c>
      <c r="Q782" s="24">
        <v>326.5</v>
      </c>
      <c r="R782" s="24">
        <v>309.5</v>
      </c>
      <c r="S782" s="24">
        <v>1</v>
      </c>
    </row>
    <row r="783" spans="1:19" x14ac:dyDescent="0.2">
      <c r="A783" s="108">
        <v>781</v>
      </c>
      <c r="B783" s="108" t="s">
        <v>1294</v>
      </c>
      <c r="C783" s="44">
        <v>597</v>
      </c>
      <c r="D783" s="108">
        <v>11260</v>
      </c>
      <c r="E783" s="108">
        <v>310</v>
      </c>
      <c r="F783" s="44">
        <v>100</v>
      </c>
      <c r="G783" s="49" t="s">
        <v>197</v>
      </c>
      <c r="H783" s="21" t="s">
        <v>3052</v>
      </c>
      <c r="I783" s="21">
        <v>0</v>
      </c>
      <c r="J783" s="21">
        <v>0</v>
      </c>
      <c r="K783" s="3">
        <v>11260</v>
      </c>
      <c r="L783" s="18">
        <v>325.72994949804661</v>
      </c>
      <c r="M783" s="23">
        <v>-150.67632914594509</v>
      </c>
      <c r="N783" s="23">
        <v>32.64552936647187</v>
      </c>
      <c r="O783" s="24" t="s">
        <v>2210</v>
      </c>
      <c r="P783" s="24">
        <v>12425.5</v>
      </c>
      <c r="Q783" s="24">
        <v>670.5</v>
      </c>
      <c r="R783" s="24">
        <v>961.5</v>
      </c>
      <c r="S783" s="24">
        <v>0</v>
      </c>
    </row>
    <row r="784" spans="1:19" x14ac:dyDescent="0.2">
      <c r="A784" s="108">
        <v>782</v>
      </c>
      <c r="B784" s="108" t="s">
        <v>1283</v>
      </c>
      <c r="C784" s="44">
        <v>598</v>
      </c>
      <c r="D784" s="108">
        <v>9850</v>
      </c>
      <c r="E784" s="108">
        <v>100</v>
      </c>
      <c r="F784" s="44">
        <v>100</v>
      </c>
      <c r="G784" s="49" t="s">
        <v>197</v>
      </c>
      <c r="H784" s="21" t="s">
        <v>3052</v>
      </c>
      <c r="I784" s="21">
        <v>0</v>
      </c>
      <c r="J784" s="21">
        <v>0</v>
      </c>
      <c r="K784" s="3">
        <v>9850</v>
      </c>
      <c r="L784" s="18">
        <v>141.42135623730951</v>
      </c>
      <c r="M784" s="23">
        <v>0</v>
      </c>
      <c r="N784" s="23">
        <v>0</v>
      </c>
      <c r="O784" s="24" t="s">
        <v>2210</v>
      </c>
      <c r="P784" s="24">
        <v>11456</v>
      </c>
      <c r="Q784" s="24">
        <v>357</v>
      </c>
      <c r="R784" s="24">
        <v>673</v>
      </c>
      <c r="S784" s="24">
        <v>0</v>
      </c>
    </row>
    <row r="785" spans="1:19" x14ac:dyDescent="0.2">
      <c r="A785" s="108">
        <v>783</v>
      </c>
      <c r="B785" s="108" t="s">
        <v>1281</v>
      </c>
      <c r="C785" s="44">
        <v>599</v>
      </c>
      <c r="D785" s="108">
        <v>10280</v>
      </c>
      <c r="E785" s="108">
        <v>180</v>
      </c>
      <c r="F785" s="44">
        <v>100</v>
      </c>
      <c r="G785" s="49" t="s">
        <v>197</v>
      </c>
      <c r="H785" s="21" t="s">
        <v>3052</v>
      </c>
      <c r="I785" s="21">
        <v>0</v>
      </c>
      <c r="J785" s="21">
        <v>0</v>
      </c>
      <c r="K785" s="3">
        <v>10280</v>
      </c>
      <c r="L785" s="18">
        <v>205.91260281974002</v>
      </c>
      <c r="M785" s="23">
        <v>0</v>
      </c>
      <c r="N785" s="23">
        <v>0</v>
      </c>
      <c r="O785" s="24" t="s">
        <v>2210</v>
      </c>
      <c r="P785" s="24">
        <v>12243.625</v>
      </c>
      <c r="Q785" s="24">
        <v>427.375</v>
      </c>
      <c r="R785" s="24">
        <v>908.625</v>
      </c>
      <c r="S785" s="24">
        <v>0</v>
      </c>
    </row>
    <row r="786" spans="1:19" x14ac:dyDescent="0.2">
      <c r="A786" s="108">
        <v>784</v>
      </c>
      <c r="B786" s="108" t="s">
        <v>1292</v>
      </c>
      <c r="C786" s="44">
        <v>600</v>
      </c>
      <c r="D786" s="108">
        <v>10380</v>
      </c>
      <c r="E786" s="108">
        <v>170</v>
      </c>
      <c r="F786" s="44">
        <v>100</v>
      </c>
      <c r="G786" s="49" t="s">
        <v>197</v>
      </c>
      <c r="H786" s="21" t="s">
        <v>3052</v>
      </c>
      <c r="I786" s="21">
        <v>0</v>
      </c>
      <c r="J786" s="21">
        <v>0</v>
      </c>
      <c r="K786" s="3">
        <v>10380</v>
      </c>
      <c r="L786" s="18">
        <v>197.23082923316019</v>
      </c>
      <c r="M786" s="23">
        <v>0</v>
      </c>
      <c r="N786" s="23">
        <v>0</v>
      </c>
      <c r="O786" s="24" t="s">
        <v>2210</v>
      </c>
      <c r="P786" s="24">
        <v>12136</v>
      </c>
      <c r="Q786" s="24">
        <v>592</v>
      </c>
      <c r="R786" s="24">
        <v>731</v>
      </c>
      <c r="S786" s="24">
        <v>0</v>
      </c>
    </row>
    <row r="787" spans="1:19" x14ac:dyDescent="0.2">
      <c r="A787" s="108">
        <v>785</v>
      </c>
      <c r="B787" s="108" t="s">
        <v>1293</v>
      </c>
      <c r="C787" s="44">
        <v>601</v>
      </c>
      <c r="D787" s="108">
        <v>10850</v>
      </c>
      <c r="E787" s="108">
        <v>170</v>
      </c>
      <c r="F787" s="44">
        <v>100</v>
      </c>
      <c r="G787" s="49" t="s">
        <v>197</v>
      </c>
      <c r="H787" s="21" t="s">
        <v>3052</v>
      </c>
      <c r="I787" s="21">
        <v>0</v>
      </c>
      <c r="J787" s="21">
        <v>0</v>
      </c>
      <c r="K787" s="3">
        <v>10850</v>
      </c>
      <c r="L787" s="18">
        <v>197.23082923316019</v>
      </c>
      <c r="M787" s="23">
        <v>0</v>
      </c>
      <c r="N787" s="23">
        <v>0</v>
      </c>
      <c r="O787" s="24" t="s">
        <v>2210</v>
      </c>
      <c r="P787" s="24">
        <v>12884.5</v>
      </c>
      <c r="Q787" s="24">
        <v>293.5</v>
      </c>
      <c r="R787" s="24">
        <v>776.5</v>
      </c>
      <c r="S787" s="24">
        <v>0</v>
      </c>
    </row>
    <row r="788" spans="1:19" x14ac:dyDescent="0.2">
      <c r="A788" s="108">
        <v>786</v>
      </c>
      <c r="B788" s="108" t="s">
        <v>1409</v>
      </c>
      <c r="C788" s="44">
        <v>602</v>
      </c>
      <c r="D788" s="108">
        <v>11460</v>
      </c>
      <c r="E788" s="108">
        <v>190</v>
      </c>
      <c r="F788" s="44">
        <v>100</v>
      </c>
      <c r="G788" s="49" t="s">
        <v>197</v>
      </c>
      <c r="H788" s="21" t="s">
        <v>3052</v>
      </c>
      <c r="I788" s="21">
        <v>0</v>
      </c>
      <c r="J788" s="21">
        <v>0</v>
      </c>
      <c r="K788" s="3">
        <v>11460</v>
      </c>
      <c r="L788" s="18">
        <v>214.70910553583889</v>
      </c>
      <c r="M788" s="23">
        <v>0</v>
      </c>
      <c r="N788" s="23">
        <v>0</v>
      </c>
      <c r="O788" s="24" t="s">
        <v>2210</v>
      </c>
      <c r="P788" s="24">
        <v>13271</v>
      </c>
      <c r="Q788" s="24">
        <v>501</v>
      </c>
      <c r="R788" s="24">
        <v>348</v>
      </c>
      <c r="S788" s="24">
        <v>0</v>
      </c>
    </row>
    <row r="789" spans="1:19" x14ac:dyDescent="0.2">
      <c r="A789" s="108">
        <v>787</v>
      </c>
      <c r="B789" s="108" t="s">
        <v>1291</v>
      </c>
      <c r="C789" s="44">
        <v>603</v>
      </c>
      <c r="D789" s="108">
        <v>11300</v>
      </c>
      <c r="E789" s="108">
        <v>150</v>
      </c>
      <c r="F789" s="44">
        <v>100</v>
      </c>
      <c r="G789" s="49" t="s">
        <v>197</v>
      </c>
      <c r="H789" s="21" t="s">
        <v>3052</v>
      </c>
      <c r="I789" s="21">
        <v>0</v>
      </c>
      <c r="J789" s="21">
        <v>0</v>
      </c>
      <c r="K789" s="3">
        <v>11300</v>
      </c>
      <c r="L789" s="18">
        <v>180.27756377319946</v>
      </c>
      <c r="M789" s="23">
        <v>0</v>
      </c>
      <c r="N789" s="23">
        <v>0</v>
      </c>
      <c r="O789" s="24" t="s">
        <v>2210</v>
      </c>
      <c r="P789" s="24">
        <v>13203</v>
      </c>
      <c r="Q789" s="24">
        <v>367</v>
      </c>
      <c r="R789" s="24">
        <v>370</v>
      </c>
      <c r="S789" s="24">
        <v>1</v>
      </c>
    </row>
    <row r="790" spans="1:19" x14ac:dyDescent="0.2">
      <c r="A790" s="108">
        <v>788</v>
      </c>
      <c r="B790" s="108" t="s">
        <v>1290</v>
      </c>
      <c r="C790" s="44">
        <v>604</v>
      </c>
      <c r="D790" s="108">
        <v>11440</v>
      </c>
      <c r="E790" s="108">
        <v>110</v>
      </c>
      <c r="F790" s="44">
        <v>100</v>
      </c>
      <c r="G790" s="49" t="s">
        <v>197</v>
      </c>
      <c r="H790" s="21" t="s">
        <v>3052</v>
      </c>
      <c r="I790" s="21">
        <v>0</v>
      </c>
      <c r="J790" s="21">
        <v>0</v>
      </c>
      <c r="K790" s="3">
        <v>11440</v>
      </c>
      <c r="L790" s="18">
        <v>148.66068747318505</v>
      </c>
      <c r="M790" s="23">
        <v>0</v>
      </c>
      <c r="N790" s="23">
        <v>0</v>
      </c>
      <c r="O790" s="24" t="s">
        <v>2210</v>
      </c>
      <c r="P790" s="24">
        <v>13258.75</v>
      </c>
      <c r="Q790" s="24">
        <v>336.25</v>
      </c>
      <c r="R790" s="24">
        <v>168.75</v>
      </c>
      <c r="S790" s="24">
        <v>0</v>
      </c>
    </row>
    <row r="791" spans="1:19" x14ac:dyDescent="0.2">
      <c r="A791" s="108">
        <v>789</v>
      </c>
      <c r="B791" s="108" t="s">
        <v>1288</v>
      </c>
      <c r="C791" s="44">
        <v>605</v>
      </c>
      <c r="D791" s="108">
        <v>12280</v>
      </c>
      <c r="E791" s="108">
        <v>90</v>
      </c>
      <c r="F791" s="44">
        <v>100</v>
      </c>
      <c r="G791" s="49" t="s">
        <v>197</v>
      </c>
      <c r="H791" s="21" t="s">
        <v>3052</v>
      </c>
      <c r="I791" s="21">
        <v>0</v>
      </c>
      <c r="J791" s="21">
        <v>0</v>
      </c>
      <c r="K791" s="3">
        <v>12280</v>
      </c>
      <c r="L791" s="18">
        <v>134.53624047073711</v>
      </c>
      <c r="M791" s="23">
        <v>0</v>
      </c>
      <c r="N791" s="23">
        <v>0</v>
      </c>
      <c r="O791" s="24" t="s">
        <v>2210</v>
      </c>
      <c r="P791" s="24">
        <v>14455.16666666667</v>
      </c>
      <c r="Q791" s="24">
        <v>491.83333333333388</v>
      </c>
      <c r="R791" s="24">
        <v>637.16666666666606</v>
      </c>
      <c r="S791" s="24">
        <v>0</v>
      </c>
    </row>
    <row r="792" spans="1:19" x14ac:dyDescent="0.2">
      <c r="A792" s="108">
        <v>790</v>
      </c>
      <c r="B792" s="108" t="s">
        <v>1552</v>
      </c>
      <c r="C792" s="44">
        <v>606</v>
      </c>
      <c r="D792" s="108">
        <v>12210</v>
      </c>
      <c r="E792" s="108">
        <v>160</v>
      </c>
      <c r="F792" s="44">
        <v>100</v>
      </c>
      <c r="G792" s="49" t="s">
        <v>197</v>
      </c>
      <c r="H792" s="21" t="s">
        <v>3052</v>
      </c>
      <c r="I792" s="21">
        <v>0</v>
      </c>
      <c r="J792" s="21">
        <v>0</v>
      </c>
      <c r="K792" s="3">
        <v>12210</v>
      </c>
      <c r="L792" s="18">
        <v>188.67962264113208</v>
      </c>
      <c r="M792" s="23">
        <v>0</v>
      </c>
      <c r="N792" s="23">
        <v>0</v>
      </c>
      <c r="O792" s="24" t="s">
        <v>2210</v>
      </c>
      <c r="P792" s="24">
        <v>14276.5</v>
      </c>
      <c r="Q792" s="24">
        <v>712.5</v>
      </c>
      <c r="R792" s="24">
        <v>660.5</v>
      </c>
      <c r="S792" s="24">
        <v>0</v>
      </c>
    </row>
    <row r="793" spans="1:19" x14ac:dyDescent="0.2">
      <c r="A793" s="108">
        <v>791</v>
      </c>
      <c r="B793" s="108" t="s">
        <v>2891</v>
      </c>
      <c r="C793" s="44">
        <v>607</v>
      </c>
      <c r="D793" s="108">
        <v>8440</v>
      </c>
      <c r="E793" s="108">
        <v>190</v>
      </c>
      <c r="F793" s="44">
        <v>100</v>
      </c>
      <c r="G793" s="49" t="s">
        <v>197</v>
      </c>
      <c r="H793" s="21" t="s">
        <v>3052</v>
      </c>
      <c r="I793" s="21">
        <v>-20</v>
      </c>
      <c r="J793" s="21">
        <v>50</v>
      </c>
      <c r="K793" s="3">
        <v>8420</v>
      </c>
      <c r="L793" s="18">
        <v>220.45407685048602</v>
      </c>
      <c r="M793" s="23">
        <v>0</v>
      </c>
      <c r="N793" s="23">
        <v>0</v>
      </c>
      <c r="O793" s="24" t="s">
        <v>2210</v>
      </c>
      <c r="P793" s="24">
        <v>9258.3333333333339</v>
      </c>
      <c r="Q793" s="24">
        <v>863.66666666666606</v>
      </c>
      <c r="R793" s="24">
        <v>485.33333333333388</v>
      </c>
      <c r="S793" s="24">
        <v>0</v>
      </c>
    </row>
    <row r="794" spans="1:19" x14ac:dyDescent="0.2">
      <c r="A794" s="108">
        <v>792</v>
      </c>
      <c r="B794" s="108" t="s">
        <v>2892</v>
      </c>
      <c r="C794" s="44">
        <v>608</v>
      </c>
      <c r="D794" s="108">
        <v>9350</v>
      </c>
      <c r="E794" s="108">
        <v>270</v>
      </c>
      <c r="F794" s="44">
        <v>100</v>
      </c>
      <c r="G794" s="49" t="s">
        <v>197</v>
      </c>
      <c r="H794" s="21" t="s">
        <v>3052</v>
      </c>
      <c r="I794" s="21">
        <v>-20</v>
      </c>
      <c r="J794" s="21">
        <v>50</v>
      </c>
      <c r="K794" s="3">
        <v>9330</v>
      </c>
      <c r="L794" s="18">
        <v>292.23278392404916</v>
      </c>
      <c r="M794" s="23">
        <v>0</v>
      </c>
      <c r="N794" s="23">
        <v>0</v>
      </c>
      <c r="O794" s="24" t="s">
        <v>2210</v>
      </c>
      <c r="P794" s="24">
        <v>10746.25</v>
      </c>
      <c r="Q794" s="24">
        <v>567.75</v>
      </c>
      <c r="R794" s="24">
        <v>1061.25</v>
      </c>
      <c r="S794" s="24">
        <v>0</v>
      </c>
    </row>
    <row r="795" spans="1:19" x14ac:dyDescent="0.2">
      <c r="A795" s="108">
        <v>793</v>
      </c>
      <c r="B795" s="108" t="s">
        <v>2893</v>
      </c>
      <c r="C795" s="44">
        <v>609</v>
      </c>
      <c r="D795" s="108">
        <v>4700</v>
      </c>
      <c r="E795" s="108">
        <v>100</v>
      </c>
      <c r="F795" s="44">
        <v>100</v>
      </c>
      <c r="G795" s="49" t="s">
        <v>197</v>
      </c>
      <c r="H795" s="21" t="s">
        <v>3052</v>
      </c>
      <c r="I795" s="21">
        <v>-20</v>
      </c>
      <c r="J795" s="21">
        <v>50</v>
      </c>
      <c r="K795" s="3">
        <v>4680</v>
      </c>
      <c r="L795" s="18">
        <v>150</v>
      </c>
      <c r="M795" s="23">
        <v>0</v>
      </c>
      <c r="N795" s="23">
        <v>0</v>
      </c>
      <c r="O795" s="24" t="s">
        <v>2210</v>
      </c>
      <c r="P795" s="24">
        <v>5469.75</v>
      </c>
      <c r="Q795" s="24">
        <v>244.25</v>
      </c>
      <c r="R795" s="24">
        <v>585.75</v>
      </c>
      <c r="S795" s="24">
        <v>0</v>
      </c>
    </row>
    <row r="796" spans="1:19" x14ac:dyDescent="0.2">
      <c r="A796" s="108">
        <v>794</v>
      </c>
      <c r="B796" s="108" t="s">
        <v>2894</v>
      </c>
      <c r="C796" s="44">
        <v>610</v>
      </c>
      <c r="D796" s="108">
        <v>2850</v>
      </c>
      <c r="E796" s="108">
        <v>70</v>
      </c>
      <c r="F796" s="44">
        <v>100</v>
      </c>
      <c r="G796" s="49" t="s">
        <v>197</v>
      </c>
      <c r="H796" s="21" t="s">
        <v>3052</v>
      </c>
      <c r="I796" s="21">
        <v>-20</v>
      </c>
      <c r="J796" s="21">
        <v>50</v>
      </c>
      <c r="K796" s="3">
        <v>2830</v>
      </c>
      <c r="L796" s="18">
        <v>131.90905958272918</v>
      </c>
      <c r="M796" s="23">
        <v>0</v>
      </c>
      <c r="N796" s="23">
        <v>0</v>
      </c>
      <c r="O796" s="24" t="s">
        <v>2210</v>
      </c>
      <c r="P796" s="24">
        <v>2958</v>
      </c>
      <c r="Q796" s="24">
        <v>381</v>
      </c>
      <c r="R796" s="24">
        <v>228</v>
      </c>
      <c r="S796" s="24">
        <v>0</v>
      </c>
    </row>
    <row r="797" spans="1:19" x14ac:dyDescent="0.2">
      <c r="A797" s="108">
        <v>795</v>
      </c>
      <c r="B797" s="108" t="s">
        <v>2895</v>
      </c>
      <c r="C797" s="44">
        <v>611</v>
      </c>
      <c r="D797" s="108">
        <v>2760</v>
      </c>
      <c r="E797" s="108">
        <v>60</v>
      </c>
      <c r="F797" s="44">
        <v>100</v>
      </c>
      <c r="G797" s="49" t="s">
        <v>197</v>
      </c>
      <c r="H797" s="21" t="s">
        <v>3052</v>
      </c>
      <c r="I797" s="21">
        <v>-20</v>
      </c>
      <c r="J797" s="21">
        <v>50</v>
      </c>
      <c r="K797" s="3">
        <v>2740</v>
      </c>
      <c r="L797" s="18">
        <v>126.88577540449521</v>
      </c>
      <c r="M797" s="23">
        <v>0</v>
      </c>
      <c r="N797" s="23">
        <v>0</v>
      </c>
      <c r="O797" s="24" t="s">
        <v>2210</v>
      </c>
      <c r="P797" s="24">
        <v>2846.5</v>
      </c>
      <c r="Q797" s="24">
        <v>365.5</v>
      </c>
      <c r="R797" s="24">
        <v>352.5</v>
      </c>
      <c r="S797" s="24">
        <v>0</v>
      </c>
    </row>
    <row r="798" spans="1:19" x14ac:dyDescent="0.2">
      <c r="A798" s="108">
        <v>796</v>
      </c>
      <c r="B798" s="108" t="s">
        <v>1274</v>
      </c>
      <c r="C798" s="44">
        <v>612</v>
      </c>
      <c r="D798" s="108">
        <v>10040</v>
      </c>
      <c r="E798" s="108">
        <v>50</v>
      </c>
      <c r="F798" s="44">
        <v>100</v>
      </c>
      <c r="G798" s="49" t="s">
        <v>197</v>
      </c>
      <c r="H798" s="21" t="s">
        <v>3052</v>
      </c>
      <c r="I798" s="21">
        <v>0</v>
      </c>
      <c r="J798" s="21">
        <v>0</v>
      </c>
      <c r="K798" s="3">
        <v>10040</v>
      </c>
      <c r="L798" s="18">
        <v>111.80339887498948</v>
      </c>
      <c r="M798" s="23">
        <v>0</v>
      </c>
      <c r="N798" s="23">
        <v>0</v>
      </c>
      <c r="O798" s="24" t="s">
        <v>2210</v>
      </c>
      <c r="P798" s="24">
        <v>11602.75</v>
      </c>
      <c r="Q798" s="24">
        <v>330.25</v>
      </c>
      <c r="R798" s="24">
        <v>357.75</v>
      </c>
      <c r="S798" s="24">
        <v>0</v>
      </c>
    </row>
    <row r="799" spans="1:19" x14ac:dyDescent="0.2">
      <c r="A799" s="108">
        <v>797</v>
      </c>
      <c r="B799" s="108" t="s">
        <v>1279</v>
      </c>
      <c r="C799" s="44">
        <v>613</v>
      </c>
      <c r="D799" s="108">
        <v>11480</v>
      </c>
      <c r="E799" s="108">
        <v>50</v>
      </c>
      <c r="F799" s="44">
        <v>0</v>
      </c>
      <c r="G799" s="49" t="s">
        <v>197</v>
      </c>
      <c r="H799" s="21" t="s">
        <v>3052</v>
      </c>
      <c r="I799" s="21">
        <v>0</v>
      </c>
      <c r="J799" s="21">
        <v>0</v>
      </c>
      <c r="K799" s="3">
        <v>11480</v>
      </c>
      <c r="L799" s="18">
        <v>50</v>
      </c>
      <c r="M799" s="23">
        <v>0</v>
      </c>
      <c r="N799" s="23">
        <v>0</v>
      </c>
      <c r="O799" s="24" t="s">
        <v>2210</v>
      </c>
      <c r="P799" s="24">
        <v>13365</v>
      </c>
      <c r="Q799" s="24">
        <v>98</v>
      </c>
      <c r="R799" s="24">
        <v>124</v>
      </c>
      <c r="S799" s="24">
        <v>0</v>
      </c>
    </row>
    <row r="800" spans="1:19" x14ac:dyDescent="0.2">
      <c r="A800" s="108">
        <v>798</v>
      </c>
      <c r="B800" s="108" t="s">
        <v>1249</v>
      </c>
      <c r="C800" s="44">
        <v>614</v>
      </c>
      <c r="D800" s="108">
        <v>10340</v>
      </c>
      <c r="E800" s="108">
        <v>250</v>
      </c>
      <c r="F800" s="44">
        <v>100</v>
      </c>
      <c r="G800" s="49">
        <v>-27.7</v>
      </c>
      <c r="H800" s="21" t="s">
        <v>196</v>
      </c>
      <c r="I800" s="21">
        <v>0</v>
      </c>
      <c r="J800" s="21">
        <v>0</v>
      </c>
      <c r="K800" s="3">
        <v>10340</v>
      </c>
      <c r="L800" s="18">
        <v>269.2582403567252</v>
      </c>
      <c r="M800" s="23">
        <v>0</v>
      </c>
      <c r="N800" s="23">
        <v>0</v>
      </c>
      <c r="O800" s="24" t="s">
        <v>2210</v>
      </c>
      <c r="P800" s="24">
        <v>11369.5</v>
      </c>
      <c r="Q800" s="24">
        <v>824.5</v>
      </c>
      <c r="R800" s="24">
        <v>810.5</v>
      </c>
      <c r="S800" s="24">
        <v>0</v>
      </c>
    </row>
    <row r="801" spans="1:19" x14ac:dyDescent="0.2">
      <c r="A801" s="108">
        <v>799</v>
      </c>
      <c r="B801" s="108" t="s">
        <v>1250</v>
      </c>
      <c r="C801" s="44">
        <v>615</v>
      </c>
      <c r="D801" s="108">
        <v>9230</v>
      </c>
      <c r="E801" s="108">
        <v>130</v>
      </c>
      <c r="F801" s="44">
        <v>100</v>
      </c>
      <c r="G801" s="49">
        <v>-30.7</v>
      </c>
      <c r="H801" s="21" t="s">
        <v>196</v>
      </c>
      <c r="I801" s="21">
        <v>0</v>
      </c>
      <c r="J801" s="21">
        <v>0</v>
      </c>
      <c r="K801" s="3">
        <v>9230</v>
      </c>
      <c r="L801" s="18">
        <v>164.01219466856725</v>
      </c>
      <c r="M801" s="23">
        <v>0</v>
      </c>
      <c r="N801" s="23">
        <v>0</v>
      </c>
      <c r="O801" s="24" t="s">
        <v>2210</v>
      </c>
      <c r="P801" s="24">
        <v>10464.5</v>
      </c>
      <c r="Q801" s="24">
        <v>604.5</v>
      </c>
      <c r="R801" s="24">
        <v>552.5</v>
      </c>
      <c r="S801" s="24">
        <v>0</v>
      </c>
    </row>
    <row r="802" spans="1:19" x14ac:dyDescent="0.2">
      <c r="A802" s="108">
        <v>800</v>
      </c>
      <c r="B802" s="108" t="s">
        <v>1253</v>
      </c>
      <c r="C802" s="44">
        <v>616</v>
      </c>
      <c r="D802" s="108">
        <v>8450</v>
      </c>
      <c r="E802" s="108">
        <v>80</v>
      </c>
      <c r="F802" s="44">
        <v>100</v>
      </c>
      <c r="G802" s="49">
        <v>-32.1</v>
      </c>
      <c r="H802" s="21" t="s">
        <v>196</v>
      </c>
      <c r="I802" s="21">
        <v>0</v>
      </c>
      <c r="J802" s="21">
        <v>0</v>
      </c>
      <c r="K802" s="3">
        <v>8450</v>
      </c>
      <c r="L802" s="18">
        <v>128.06248474865697</v>
      </c>
      <c r="M802" s="23">
        <v>0</v>
      </c>
      <c r="N802" s="23">
        <v>0</v>
      </c>
      <c r="O802" s="24" t="s">
        <v>2210</v>
      </c>
      <c r="P802" s="24">
        <v>9404.5</v>
      </c>
      <c r="Q802" s="24">
        <v>284.5</v>
      </c>
      <c r="R802" s="24">
        <v>373.5</v>
      </c>
      <c r="S802" s="24">
        <v>0</v>
      </c>
    </row>
    <row r="803" spans="1:19" x14ac:dyDescent="0.2">
      <c r="A803" s="108">
        <v>801</v>
      </c>
      <c r="B803" s="108" t="s">
        <v>1256</v>
      </c>
      <c r="C803" s="44">
        <v>617</v>
      </c>
      <c r="D803" s="108">
        <v>8950</v>
      </c>
      <c r="E803" s="108">
        <v>260</v>
      </c>
      <c r="F803" s="44">
        <v>100</v>
      </c>
      <c r="G803" s="49">
        <v>-27.7</v>
      </c>
      <c r="H803" s="21" t="s">
        <v>196</v>
      </c>
      <c r="I803" s="21">
        <v>0</v>
      </c>
      <c r="J803" s="21">
        <v>0</v>
      </c>
      <c r="K803" s="3">
        <v>8950</v>
      </c>
      <c r="L803" s="18">
        <v>278.56776554368241</v>
      </c>
      <c r="M803" s="23">
        <v>0</v>
      </c>
      <c r="N803" s="23">
        <v>0</v>
      </c>
      <c r="O803" s="24" t="s">
        <v>2210</v>
      </c>
      <c r="P803" s="24">
        <v>10001</v>
      </c>
      <c r="Q803" s="24">
        <v>1060</v>
      </c>
      <c r="R803" s="24">
        <v>670</v>
      </c>
      <c r="S803" s="24">
        <v>0</v>
      </c>
    </row>
    <row r="804" spans="1:19" x14ac:dyDescent="0.2">
      <c r="A804" s="108">
        <v>802</v>
      </c>
      <c r="B804" s="108" t="s">
        <v>1270</v>
      </c>
      <c r="C804" s="44">
        <v>618</v>
      </c>
      <c r="D804" s="108">
        <v>8000</v>
      </c>
      <c r="E804" s="108">
        <v>160</v>
      </c>
      <c r="F804" s="44">
        <v>100</v>
      </c>
      <c r="G804" s="49">
        <v>-27.7</v>
      </c>
      <c r="H804" s="21" t="s">
        <v>196</v>
      </c>
      <c r="I804" s="21">
        <v>0</v>
      </c>
      <c r="J804" s="21">
        <v>0</v>
      </c>
      <c r="K804" s="3">
        <v>8000</v>
      </c>
      <c r="L804" s="18">
        <v>188.67962264113208</v>
      </c>
      <c r="M804" s="23">
        <v>0</v>
      </c>
      <c r="N804" s="23">
        <v>0</v>
      </c>
      <c r="O804" s="24" t="s">
        <v>2210</v>
      </c>
      <c r="P804" s="24">
        <v>8756</v>
      </c>
      <c r="Q804" s="24">
        <v>648</v>
      </c>
      <c r="R804" s="24">
        <v>331</v>
      </c>
      <c r="S804" s="24">
        <v>0</v>
      </c>
    </row>
    <row r="805" spans="1:19" x14ac:dyDescent="0.2">
      <c r="A805" s="108">
        <v>803</v>
      </c>
      <c r="B805" s="108" t="s">
        <v>1257</v>
      </c>
      <c r="C805" s="44">
        <v>619</v>
      </c>
      <c r="D805" s="108">
        <v>8680</v>
      </c>
      <c r="E805" s="108">
        <v>230</v>
      </c>
      <c r="F805" s="44">
        <v>100</v>
      </c>
      <c r="G805" s="49">
        <v>-27.7</v>
      </c>
      <c r="H805" s="21" t="s">
        <v>196</v>
      </c>
      <c r="I805" s="21">
        <v>0</v>
      </c>
      <c r="J805" s="21">
        <v>0</v>
      </c>
      <c r="K805" s="3">
        <v>8680</v>
      </c>
      <c r="L805" s="18">
        <v>250.79872407968904</v>
      </c>
      <c r="M805" s="23">
        <v>0</v>
      </c>
      <c r="N805" s="23">
        <v>0</v>
      </c>
      <c r="O805" s="24" t="s">
        <v>2210</v>
      </c>
      <c r="P805" s="24">
        <v>9905.25</v>
      </c>
      <c r="Q805" s="24">
        <v>430.75</v>
      </c>
      <c r="R805" s="24">
        <v>875.25</v>
      </c>
      <c r="S805" s="24">
        <v>0</v>
      </c>
    </row>
    <row r="806" spans="1:19" x14ac:dyDescent="0.2">
      <c r="A806" s="108">
        <v>804</v>
      </c>
      <c r="B806" s="108" t="s">
        <v>1271</v>
      </c>
      <c r="C806" s="44">
        <v>620</v>
      </c>
      <c r="D806" s="108">
        <v>8280</v>
      </c>
      <c r="E806" s="108">
        <v>150</v>
      </c>
      <c r="F806" s="44">
        <v>100</v>
      </c>
      <c r="G806" s="49">
        <v>-27.7</v>
      </c>
      <c r="H806" s="21" t="s">
        <v>196</v>
      </c>
      <c r="I806" s="21">
        <v>0</v>
      </c>
      <c r="J806" s="21">
        <v>0</v>
      </c>
      <c r="K806" s="3">
        <v>8280</v>
      </c>
      <c r="L806" s="18">
        <v>180.27756377319946</v>
      </c>
      <c r="M806" s="23">
        <v>0</v>
      </c>
      <c r="N806" s="23">
        <v>0</v>
      </c>
      <c r="O806" s="24" t="s">
        <v>2210</v>
      </c>
      <c r="P806" s="24">
        <v>9275.5</v>
      </c>
      <c r="Q806" s="24">
        <v>272.5</v>
      </c>
      <c r="R806" s="24">
        <v>625.5</v>
      </c>
      <c r="S806" s="24">
        <v>0</v>
      </c>
    </row>
    <row r="807" spans="1:19" x14ac:dyDescent="0.2">
      <c r="A807" s="108">
        <v>805</v>
      </c>
      <c r="B807" s="108" t="s">
        <v>1265</v>
      </c>
      <c r="C807" s="44">
        <v>621</v>
      </c>
      <c r="D807" s="108">
        <v>6180</v>
      </c>
      <c r="E807" s="108">
        <v>90</v>
      </c>
      <c r="F807" s="44">
        <v>100</v>
      </c>
      <c r="G807" s="49">
        <v>-31.8</v>
      </c>
      <c r="H807" s="21" t="s">
        <v>196</v>
      </c>
      <c r="I807" s="21">
        <v>0</v>
      </c>
      <c r="J807" s="21">
        <v>0</v>
      </c>
      <c r="K807" s="3">
        <v>6180</v>
      </c>
      <c r="L807" s="18">
        <v>134.53624047073711</v>
      </c>
      <c r="M807" s="23">
        <v>0</v>
      </c>
      <c r="N807" s="23">
        <v>0</v>
      </c>
      <c r="O807" s="24" t="s">
        <v>2210</v>
      </c>
      <c r="P807" s="24">
        <v>7144</v>
      </c>
      <c r="Q807" s="24">
        <v>274</v>
      </c>
      <c r="R807" s="24">
        <v>403</v>
      </c>
      <c r="S807" s="24">
        <v>0</v>
      </c>
    </row>
    <row r="808" spans="1:19" x14ac:dyDescent="0.2">
      <c r="A808" s="108">
        <v>806</v>
      </c>
      <c r="B808" s="108" t="s">
        <v>1272</v>
      </c>
      <c r="C808" s="44">
        <v>622</v>
      </c>
      <c r="D808" s="108">
        <v>7080</v>
      </c>
      <c r="E808" s="108">
        <v>110</v>
      </c>
      <c r="F808" s="44">
        <v>100</v>
      </c>
      <c r="G808" s="49">
        <v>-31.8</v>
      </c>
      <c r="H808" s="21" t="s">
        <v>196</v>
      </c>
      <c r="I808" s="21">
        <v>0</v>
      </c>
      <c r="J808" s="21">
        <v>0</v>
      </c>
      <c r="K808" s="3">
        <v>7080</v>
      </c>
      <c r="L808" s="18">
        <v>148.66068747318505</v>
      </c>
      <c r="M808" s="23">
        <v>0</v>
      </c>
      <c r="N808" s="23">
        <v>0</v>
      </c>
      <c r="O808" s="24" t="s">
        <v>2210</v>
      </c>
      <c r="P808" s="24">
        <v>7902.333333333333</v>
      </c>
      <c r="Q808" s="24">
        <v>278.66666666666703</v>
      </c>
      <c r="R808" s="24">
        <v>284.33333333333297</v>
      </c>
      <c r="S808" s="24">
        <v>0</v>
      </c>
    </row>
    <row r="809" spans="1:19" x14ac:dyDescent="0.2">
      <c r="A809" s="108">
        <v>807</v>
      </c>
      <c r="B809" s="108" t="s">
        <v>1260</v>
      </c>
      <c r="C809" s="44">
        <v>623</v>
      </c>
      <c r="D809" s="108">
        <v>3750</v>
      </c>
      <c r="E809" s="108">
        <v>110</v>
      </c>
      <c r="F809" s="44">
        <v>100</v>
      </c>
      <c r="G809" s="49">
        <v>-27.7</v>
      </c>
      <c r="H809" s="21" t="s">
        <v>196</v>
      </c>
      <c r="I809" s="21">
        <v>0</v>
      </c>
      <c r="J809" s="21">
        <v>0</v>
      </c>
      <c r="K809" s="3">
        <v>3750</v>
      </c>
      <c r="L809" s="18">
        <v>148.66068747318505</v>
      </c>
      <c r="M809" s="23">
        <v>0</v>
      </c>
      <c r="N809" s="23">
        <v>0</v>
      </c>
      <c r="O809" s="24" t="s">
        <v>2210</v>
      </c>
      <c r="P809" s="24">
        <v>4109</v>
      </c>
      <c r="Q809" s="24">
        <v>412</v>
      </c>
      <c r="R809" s="24">
        <v>412</v>
      </c>
      <c r="S809" s="24">
        <v>0</v>
      </c>
    </row>
    <row r="810" spans="1:19" x14ac:dyDescent="0.2">
      <c r="A810" s="108">
        <v>808</v>
      </c>
      <c r="B810" s="108" t="s">
        <v>1263</v>
      </c>
      <c r="C810" s="44">
        <v>624</v>
      </c>
      <c r="D810" s="108">
        <v>1570</v>
      </c>
      <c r="E810" s="108">
        <v>185</v>
      </c>
      <c r="F810" s="44">
        <v>100</v>
      </c>
      <c r="G810" s="49">
        <v>-31</v>
      </c>
      <c r="H810" s="21" t="s">
        <v>196</v>
      </c>
      <c r="I810" s="21">
        <v>0</v>
      </c>
      <c r="J810" s="21">
        <v>0</v>
      </c>
      <c r="K810" s="3">
        <v>1570</v>
      </c>
      <c r="L810" s="18">
        <v>210.29740844813091</v>
      </c>
      <c r="M810" s="23">
        <v>0</v>
      </c>
      <c r="N810" s="23">
        <v>0</v>
      </c>
      <c r="O810" s="24" t="s">
        <v>2210</v>
      </c>
      <c r="P810" s="24">
        <v>1392.5</v>
      </c>
      <c r="Q810" s="24">
        <v>549.5</v>
      </c>
      <c r="R810" s="24">
        <v>387.5</v>
      </c>
      <c r="S810" s="24">
        <v>0</v>
      </c>
    </row>
    <row r="811" spans="1:19" x14ac:dyDescent="0.2">
      <c r="A811" s="108">
        <v>809</v>
      </c>
      <c r="B811" s="108" t="s">
        <v>1230</v>
      </c>
      <c r="C811" s="44">
        <v>625</v>
      </c>
      <c r="D811" s="108">
        <v>13100</v>
      </c>
      <c r="E811" s="108">
        <v>190</v>
      </c>
      <c r="F811" s="44">
        <v>100</v>
      </c>
      <c r="G811" s="49">
        <v>-22</v>
      </c>
      <c r="H811" s="21" t="s">
        <v>196</v>
      </c>
      <c r="I811" s="21">
        <v>0</v>
      </c>
      <c r="J811" s="21">
        <v>0</v>
      </c>
      <c r="K811" s="3">
        <v>13100</v>
      </c>
      <c r="L811" s="18">
        <v>214.70910553583889</v>
      </c>
      <c r="M811" s="23">
        <v>0</v>
      </c>
      <c r="N811" s="23">
        <v>0</v>
      </c>
      <c r="O811" s="24" t="s">
        <v>2210</v>
      </c>
      <c r="P811" s="24">
        <v>15722</v>
      </c>
      <c r="Q811" s="24">
        <v>609</v>
      </c>
      <c r="R811" s="24">
        <v>628</v>
      </c>
      <c r="S811" s="24">
        <v>1</v>
      </c>
    </row>
    <row r="812" spans="1:19" x14ac:dyDescent="0.2">
      <c r="A812" s="108">
        <v>810</v>
      </c>
      <c r="B812" s="108" t="s">
        <v>1247</v>
      </c>
      <c r="C812" s="44">
        <v>626</v>
      </c>
      <c r="D812" s="108">
        <v>10130</v>
      </c>
      <c r="E812" s="108">
        <v>140</v>
      </c>
      <c r="F812" s="44">
        <v>100</v>
      </c>
      <c r="G812" s="49">
        <v>-27.7</v>
      </c>
      <c r="H812" s="21" t="s">
        <v>196</v>
      </c>
      <c r="I812" s="21">
        <v>0</v>
      </c>
      <c r="J812" s="21">
        <v>0</v>
      </c>
      <c r="K812" s="3">
        <v>10130</v>
      </c>
      <c r="L812" s="18">
        <v>172.04650534085255</v>
      </c>
      <c r="M812" s="23">
        <v>0</v>
      </c>
      <c r="N812" s="23">
        <v>0</v>
      </c>
      <c r="O812" s="24" t="s">
        <v>2210</v>
      </c>
      <c r="P812" s="24">
        <v>11575.5</v>
      </c>
      <c r="Q812" s="24">
        <v>891.5</v>
      </c>
      <c r="R812" s="24">
        <v>333.5</v>
      </c>
      <c r="S812" s="24">
        <v>0</v>
      </c>
    </row>
    <row r="813" spans="1:19" x14ac:dyDescent="0.2">
      <c r="A813" s="108">
        <v>811</v>
      </c>
      <c r="B813" s="108" t="s">
        <v>1248</v>
      </c>
      <c r="C813" s="44">
        <v>627</v>
      </c>
      <c r="D813" s="108">
        <v>10190</v>
      </c>
      <c r="E813" s="108">
        <v>150</v>
      </c>
      <c r="F813" s="44">
        <v>100</v>
      </c>
      <c r="G813" s="49">
        <v>-27.7</v>
      </c>
      <c r="H813" s="21" t="s">
        <v>196</v>
      </c>
      <c r="I813" s="21">
        <v>0</v>
      </c>
      <c r="J813" s="21">
        <v>0</v>
      </c>
      <c r="K813" s="3">
        <v>10190</v>
      </c>
      <c r="L813" s="18">
        <v>180.27756377319946</v>
      </c>
      <c r="M813" s="23">
        <v>0</v>
      </c>
      <c r="N813" s="23">
        <v>0</v>
      </c>
      <c r="O813" s="24" t="s">
        <v>2210</v>
      </c>
      <c r="P813" s="24">
        <v>11890.41666666667</v>
      </c>
      <c r="Q813" s="24">
        <v>690.58333333333394</v>
      </c>
      <c r="R813" s="24">
        <v>623.41666666666606</v>
      </c>
      <c r="S813" s="24">
        <v>0</v>
      </c>
    </row>
    <row r="814" spans="1:19" x14ac:dyDescent="0.2">
      <c r="A814" s="108">
        <v>812</v>
      </c>
      <c r="B814" s="108" t="s">
        <v>1248</v>
      </c>
      <c r="C814" s="44">
        <v>628</v>
      </c>
      <c r="D814" s="108">
        <v>10480</v>
      </c>
      <c r="E814" s="108">
        <v>210</v>
      </c>
      <c r="F814" s="44">
        <v>100</v>
      </c>
      <c r="G814" s="49">
        <v>-27.7</v>
      </c>
      <c r="H814" s="21" t="s">
        <v>196</v>
      </c>
      <c r="I814" s="21">
        <v>0</v>
      </c>
      <c r="J814" s="21">
        <v>0</v>
      </c>
      <c r="K814" s="3">
        <v>10480</v>
      </c>
      <c r="L814" s="18">
        <v>232.59406699226014</v>
      </c>
      <c r="M814" s="23">
        <v>0</v>
      </c>
      <c r="N814" s="23">
        <v>0</v>
      </c>
      <c r="O814" s="24" t="s">
        <v>2210</v>
      </c>
      <c r="P814" s="24">
        <v>12326.5</v>
      </c>
      <c r="Q814" s="24">
        <v>505.5</v>
      </c>
      <c r="R814" s="24">
        <v>922.5</v>
      </c>
      <c r="S814" s="24">
        <v>0</v>
      </c>
    </row>
    <row r="815" spans="1:19" x14ac:dyDescent="0.2">
      <c r="A815" s="108">
        <v>813</v>
      </c>
      <c r="B815" s="108" t="s">
        <v>1244</v>
      </c>
      <c r="C815" s="44">
        <v>629</v>
      </c>
      <c r="D815" s="108">
        <v>10530</v>
      </c>
      <c r="E815" s="108">
        <v>190</v>
      </c>
      <c r="F815" s="44">
        <v>100</v>
      </c>
      <c r="G815" s="49" t="s">
        <v>197</v>
      </c>
      <c r="H815" s="21" t="s">
        <v>3052</v>
      </c>
      <c r="I815" s="21">
        <v>0</v>
      </c>
      <c r="J815" s="21">
        <v>0</v>
      </c>
      <c r="K815" s="3">
        <v>10530</v>
      </c>
      <c r="L815" s="18">
        <v>214.70910553583889</v>
      </c>
      <c r="M815" s="23">
        <v>0</v>
      </c>
      <c r="N815" s="23">
        <v>0</v>
      </c>
      <c r="O815" s="24" t="s">
        <v>2210</v>
      </c>
      <c r="P815" s="24">
        <v>12297.928571428571</v>
      </c>
      <c r="Q815" s="24">
        <v>596.07142857142935</v>
      </c>
      <c r="R815" s="24">
        <v>653.92857142857065</v>
      </c>
      <c r="S815" s="24">
        <v>0</v>
      </c>
    </row>
    <row r="816" spans="1:19" x14ac:dyDescent="0.2">
      <c r="A816" s="108">
        <v>814</v>
      </c>
      <c r="B816" s="108" t="s">
        <v>1235</v>
      </c>
      <c r="C816" s="44">
        <v>630</v>
      </c>
      <c r="D816" s="108">
        <v>13160</v>
      </c>
      <c r="E816" s="108">
        <v>140</v>
      </c>
      <c r="F816" s="44">
        <v>100</v>
      </c>
      <c r="G816" s="49">
        <v>-27.7</v>
      </c>
      <c r="H816" s="21" t="s">
        <v>196</v>
      </c>
      <c r="I816" s="21">
        <v>0</v>
      </c>
      <c r="J816" s="21">
        <v>0</v>
      </c>
      <c r="K816" s="3">
        <v>13160</v>
      </c>
      <c r="L816" s="18">
        <v>172.04650534085255</v>
      </c>
      <c r="M816" s="23">
        <v>0</v>
      </c>
      <c r="N816" s="23">
        <v>0</v>
      </c>
      <c r="O816" s="24" t="s">
        <v>2210</v>
      </c>
      <c r="P816" s="24">
        <v>15798</v>
      </c>
      <c r="Q816" s="24">
        <v>482</v>
      </c>
      <c r="R816" s="24">
        <v>514</v>
      </c>
      <c r="S816" s="24">
        <v>0</v>
      </c>
    </row>
    <row r="817" spans="1:19" x14ac:dyDescent="0.2">
      <c r="A817" s="108">
        <v>815</v>
      </c>
      <c r="B817" s="108" t="s">
        <v>1239</v>
      </c>
      <c r="C817" s="44">
        <v>631</v>
      </c>
      <c r="D817" s="108">
        <v>11270</v>
      </c>
      <c r="E817" s="108">
        <v>160</v>
      </c>
      <c r="F817" s="44">
        <v>100</v>
      </c>
      <c r="G817" s="49">
        <v>-27.7</v>
      </c>
      <c r="H817" s="21" t="s">
        <v>196</v>
      </c>
      <c r="I817" s="21">
        <v>0</v>
      </c>
      <c r="J817" s="21">
        <v>0</v>
      </c>
      <c r="K817" s="3">
        <v>11270</v>
      </c>
      <c r="L817" s="18">
        <v>188.67962264113208</v>
      </c>
      <c r="M817" s="23">
        <v>0</v>
      </c>
      <c r="N817" s="23">
        <v>0</v>
      </c>
      <c r="O817" s="24" t="s">
        <v>2210</v>
      </c>
      <c r="P817" s="24">
        <v>13195.5</v>
      </c>
      <c r="Q817" s="24">
        <v>294.5</v>
      </c>
      <c r="R817" s="24">
        <v>422.5</v>
      </c>
      <c r="S817" s="24">
        <v>0</v>
      </c>
    </row>
    <row r="818" spans="1:19" x14ac:dyDescent="0.2">
      <c r="A818" s="108">
        <v>816</v>
      </c>
      <c r="B818" s="108" t="s">
        <v>1242</v>
      </c>
      <c r="C818" s="44">
        <v>632</v>
      </c>
      <c r="D818" s="108">
        <v>15500</v>
      </c>
      <c r="E818" s="108">
        <v>300</v>
      </c>
      <c r="F818" s="44">
        <v>100</v>
      </c>
      <c r="G818" s="49">
        <v>-23.1</v>
      </c>
      <c r="H818" s="21" t="s">
        <v>196</v>
      </c>
      <c r="I818" s="21">
        <v>0</v>
      </c>
      <c r="J818" s="21">
        <v>0</v>
      </c>
      <c r="K818" s="3">
        <v>15500</v>
      </c>
      <c r="L818" s="18">
        <v>316.22776601683796</v>
      </c>
      <c r="M818" s="23">
        <v>0</v>
      </c>
      <c r="N818" s="23">
        <v>0</v>
      </c>
      <c r="O818" s="24" t="s">
        <v>2210</v>
      </c>
      <c r="P818" s="24">
        <v>18612.75</v>
      </c>
      <c r="Q818" s="24">
        <v>885.25</v>
      </c>
      <c r="R818" s="24">
        <v>401.75</v>
      </c>
      <c r="S818" s="24">
        <v>0</v>
      </c>
    </row>
    <row r="819" spans="1:19" x14ac:dyDescent="0.2">
      <c r="A819" s="108">
        <v>817</v>
      </c>
      <c r="B819" s="108" t="s">
        <v>2418</v>
      </c>
      <c r="C819" s="44">
        <v>633</v>
      </c>
      <c r="D819" s="108">
        <v>9150</v>
      </c>
      <c r="E819" s="108">
        <v>190</v>
      </c>
      <c r="F819" s="44">
        <v>100</v>
      </c>
      <c r="G819" s="49">
        <v>-23.7</v>
      </c>
      <c r="H819" s="21" t="s">
        <v>196</v>
      </c>
      <c r="I819" s="21">
        <v>0</v>
      </c>
      <c r="J819" s="21">
        <v>0</v>
      </c>
      <c r="K819" s="3">
        <v>9150</v>
      </c>
      <c r="L819" s="18">
        <v>214.70910553583889</v>
      </c>
      <c r="M819" s="23">
        <v>0</v>
      </c>
      <c r="N819" s="23">
        <v>0</v>
      </c>
      <c r="O819" s="24" t="s">
        <v>2210</v>
      </c>
      <c r="P819" s="24">
        <v>10449.25</v>
      </c>
      <c r="Q819" s="24">
        <v>620.75</v>
      </c>
      <c r="R819" s="24">
        <v>819.25</v>
      </c>
      <c r="S819" s="24">
        <v>0</v>
      </c>
    </row>
    <row r="820" spans="1:19" x14ac:dyDescent="0.2">
      <c r="A820" s="108">
        <v>818</v>
      </c>
      <c r="B820" s="108" t="s">
        <v>861</v>
      </c>
      <c r="C820" s="44">
        <v>634</v>
      </c>
      <c r="D820" s="108">
        <v>4390</v>
      </c>
      <c r="E820" s="108">
        <v>80</v>
      </c>
      <c r="F820" s="44">
        <v>0</v>
      </c>
      <c r="G820" s="49" t="s">
        <v>197</v>
      </c>
      <c r="H820" s="21" t="s">
        <v>3052</v>
      </c>
      <c r="I820" s="21">
        <v>0</v>
      </c>
      <c r="J820" s="21">
        <v>0</v>
      </c>
      <c r="K820" s="3">
        <v>4390</v>
      </c>
      <c r="L820" s="18">
        <v>80</v>
      </c>
      <c r="M820" s="23">
        <v>0</v>
      </c>
      <c r="N820" s="23">
        <v>0</v>
      </c>
      <c r="O820" s="24" t="s">
        <v>2210</v>
      </c>
      <c r="P820" s="24">
        <v>4973.25</v>
      </c>
      <c r="Q820" s="24">
        <v>312.75</v>
      </c>
      <c r="R820" s="24">
        <v>133.25</v>
      </c>
      <c r="S820" s="24">
        <v>1</v>
      </c>
    </row>
    <row r="821" spans="1:19" x14ac:dyDescent="0.2">
      <c r="A821" s="108">
        <v>819</v>
      </c>
      <c r="B821" s="108" t="s">
        <v>859</v>
      </c>
      <c r="C821" s="44">
        <v>635</v>
      </c>
      <c r="D821" s="108">
        <v>7340</v>
      </c>
      <c r="E821" s="108">
        <v>110</v>
      </c>
      <c r="F821" s="44">
        <v>0</v>
      </c>
      <c r="G821" s="49" t="s">
        <v>197</v>
      </c>
      <c r="H821" s="21" t="s">
        <v>3052</v>
      </c>
      <c r="I821" s="21">
        <v>0</v>
      </c>
      <c r="J821" s="21">
        <v>0</v>
      </c>
      <c r="K821" s="3">
        <v>7340</v>
      </c>
      <c r="L821" s="18">
        <v>110</v>
      </c>
      <c r="M821" s="23">
        <v>0</v>
      </c>
      <c r="N821" s="23">
        <v>0</v>
      </c>
      <c r="O821" s="24" t="s">
        <v>2210</v>
      </c>
      <c r="P821" s="24">
        <v>7624</v>
      </c>
      <c r="Q821" s="24">
        <v>259</v>
      </c>
      <c r="R821" s="24">
        <v>228</v>
      </c>
      <c r="S821" s="24">
        <v>1</v>
      </c>
    </row>
    <row r="822" spans="1:19" x14ac:dyDescent="0.2">
      <c r="A822" s="108">
        <v>820</v>
      </c>
      <c r="B822" s="108" t="s">
        <v>868</v>
      </c>
      <c r="C822" s="44">
        <v>636</v>
      </c>
      <c r="D822" s="108">
        <v>9240</v>
      </c>
      <c r="E822" s="108">
        <v>120</v>
      </c>
      <c r="F822" s="44">
        <v>0</v>
      </c>
      <c r="G822" s="49" t="s">
        <v>197</v>
      </c>
      <c r="H822" s="21" t="s">
        <v>3052</v>
      </c>
      <c r="I822" s="21">
        <v>0</v>
      </c>
      <c r="J822" s="21">
        <v>0</v>
      </c>
      <c r="K822" s="3">
        <v>9240</v>
      </c>
      <c r="L822" s="18">
        <v>120</v>
      </c>
      <c r="M822" s="23">
        <v>0</v>
      </c>
      <c r="N822" s="23">
        <v>0</v>
      </c>
      <c r="O822" s="24" t="s">
        <v>2210</v>
      </c>
      <c r="P822" s="24">
        <v>9818.5</v>
      </c>
      <c r="Q822" s="24">
        <v>353.5</v>
      </c>
      <c r="R822" s="24">
        <v>304.5</v>
      </c>
      <c r="S822" s="24">
        <v>1</v>
      </c>
    </row>
    <row r="823" spans="1:19" x14ac:dyDescent="0.2">
      <c r="A823" s="108">
        <v>821</v>
      </c>
      <c r="B823" s="108" t="s">
        <v>869</v>
      </c>
      <c r="C823" s="44">
        <v>637</v>
      </c>
      <c r="D823" s="108">
        <v>10640</v>
      </c>
      <c r="E823" s="108">
        <v>70</v>
      </c>
      <c r="F823" s="44">
        <v>0</v>
      </c>
      <c r="G823" s="49" t="s">
        <v>197</v>
      </c>
      <c r="H823" s="21" t="s">
        <v>3052</v>
      </c>
      <c r="I823" s="21">
        <v>0</v>
      </c>
      <c r="J823" s="21">
        <v>0</v>
      </c>
      <c r="K823" s="3">
        <v>10640</v>
      </c>
      <c r="L823" s="18">
        <v>70</v>
      </c>
      <c r="M823" s="23">
        <v>0</v>
      </c>
      <c r="N823" s="23">
        <v>0</v>
      </c>
      <c r="O823" s="24" t="s">
        <v>2210</v>
      </c>
      <c r="P823" s="24">
        <v>11789</v>
      </c>
      <c r="Q823" s="24">
        <v>302</v>
      </c>
      <c r="R823" s="24">
        <v>316</v>
      </c>
      <c r="S823" s="24">
        <v>1</v>
      </c>
    </row>
    <row r="824" spans="1:19" x14ac:dyDescent="0.2">
      <c r="A824" s="108">
        <v>822</v>
      </c>
      <c r="B824" s="108" t="s">
        <v>857</v>
      </c>
      <c r="C824" s="44">
        <v>638</v>
      </c>
      <c r="D824" s="108">
        <v>10860</v>
      </c>
      <c r="E824" s="108">
        <v>150</v>
      </c>
      <c r="F824" s="44">
        <v>0</v>
      </c>
      <c r="G824" s="49" t="s">
        <v>197</v>
      </c>
      <c r="H824" s="21" t="s">
        <v>3052</v>
      </c>
      <c r="I824" s="21">
        <v>0</v>
      </c>
      <c r="J824" s="21">
        <v>0</v>
      </c>
      <c r="K824" s="3">
        <v>10860</v>
      </c>
      <c r="L824" s="18">
        <v>150</v>
      </c>
      <c r="M824" s="23">
        <v>0</v>
      </c>
      <c r="N824" s="23">
        <v>0</v>
      </c>
      <c r="O824" s="24" t="s">
        <v>2210</v>
      </c>
      <c r="P824" s="24">
        <v>12134.5</v>
      </c>
      <c r="Q824" s="24">
        <v>440.5</v>
      </c>
      <c r="R824" s="24">
        <v>470.5</v>
      </c>
      <c r="S824" s="24">
        <v>0</v>
      </c>
    </row>
    <row r="825" spans="1:19" x14ac:dyDescent="0.2">
      <c r="A825" s="108">
        <v>823</v>
      </c>
      <c r="B825" s="108" t="s">
        <v>856</v>
      </c>
      <c r="C825" s="44">
        <v>639</v>
      </c>
      <c r="D825" s="108">
        <v>11050</v>
      </c>
      <c r="E825" s="108">
        <v>120</v>
      </c>
      <c r="F825" s="44">
        <v>0</v>
      </c>
      <c r="G825" s="49" t="s">
        <v>197</v>
      </c>
      <c r="H825" s="21" t="s">
        <v>3052</v>
      </c>
      <c r="I825" s="21">
        <v>0</v>
      </c>
      <c r="J825" s="21">
        <v>0</v>
      </c>
      <c r="K825" s="3">
        <v>11050</v>
      </c>
      <c r="L825" s="18">
        <v>120</v>
      </c>
      <c r="M825" s="23">
        <v>0</v>
      </c>
      <c r="N825" s="23">
        <v>0</v>
      </c>
      <c r="O825" s="24" t="s">
        <v>2210</v>
      </c>
      <c r="P825" s="24">
        <v>12429</v>
      </c>
      <c r="Q825" s="24">
        <v>249</v>
      </c>
      <c r="R825" s="24">
        <v>430</v>
      </c>
      <c r="S825" s="24">
        <v>0</v>
      </c>
    </row>
    <row r="826" spans="1:19" x14ac:dyDescent="0.2">
      <c r="A826" s="108">
        <v>824</v>
      </c>
      <c r="B826" s="108" t="s">
        <v>854</v>
      </c>
      <c r="C826" s="44">
        <v>640</v>
      </c>
      <c r="D826" s="108">
        <v>11610</v>
      </c>
      <c r="E826" s="108">
        <v>140</v>
      </c>
      <c r="F826" s="44">
        <v>0</v>
      </c>
      <c r="G826" s="49" t="s">
        <v>197</v>
      </c>
      <c r="H826" s="21" t="s">
        <v>3052</v>
      </c>
      <c r="I826" s="21">
        <v>0</v>
      </c>
      <c r="J826" s="21">
        <v>0</v>
      </c>
      <c r="K826" s="3">
        <v>11610</v>
      </c>
      <c r="L826" s="18">
        <v>140</v>
      </c>
      <c r="M826" s="23">
        <v>0</v>
      </c>
      <c r="N826" s="23">
        <v>0</v>
      </c>
      <c r="O826" s="24" t="s">
        <v>2210</v>
      </c>
      <c r="P826" s="24">
        <v>12934</v>
      </c>
      <c r="Q826" s="24">
        <v>298</v>
      </c>
      <c r="R826" s="24">
        <v>269</v>
      </c>
      <c r="S826" s="24">
        <v>0</v>
      </c>
    </row>
    <row r="827" spans="1:19" x14ac:dyDescent="0.2">
      <c r="A827" s="108">
        <v>825</v>
      </c>
      <c r="B827" s="108" t="s">
        <v>851</v>
      </c>
      <c r="C827" s="44">
        <v>641</v>
      </c>
      <c r="D827" s="108">
        <v>11720</v>
      </c>
      <c r="E827" s="108">
        <v>200</v>
      </c>
      <c r="F827" s="44">
        <v>0</v>
      </c>
      <c r="G827" s="49" t="s">
        <v>197</v>
      </c>
      <c r="H827" s="21" t="s">
        <v>3052</v>
      </c>
      <c r="I827" s="21">
        <v>0</v>
      </c>
      <c r="J827" s="21">
        <v>0</v>
      </c>
      <c r="K827" s="3">
        <v>11720</v>
      </c>
      <c r="L827" s="18">
        <v>200</v>
      </c>
      <c r="M827" s="23">
        <v>0</v>
      </c>
      <c r="N827" s="23">
        <v>0</v>
      </c>
      <c r="O827" s="24" t="s">
        <v>2210</v>
      </c>
      <c r="P827" s="24">
        <v>13030.5</v>
      </c>
      <c r="Q827" s="24">
        <v>435.5</v>
      </c>
      <c r="R827" s="24">
        <v>365.5</v>
      </c>
      <c r="S827" s="24">
        <v>1</v>
      </c>
    </row>
    <row r="828" spans="1:19" x14ac:dyDescent="0.2">
      <c r="A828" s="108">
        <v>826</v>
      </c>
      <c r="B828" s="108" t="s">
        <v>848</v>
      </c>
      <c r="C828" s="44">
        <v>642</v>
      </c>
      <c r="D828" s="108">
        <v>11740</v>
      </c>
      <c r="E828" s="108">
        <v>100</v>
      </c>
      <c r="F828" s="44">
        <v>0</v>
      </c>
      <c r="G828" s="49" t="s">
        <v>197</v>
      </c>
      <c r="H828" s="21" t="s">
        <v>3052</v>
      </c>
      <c r="I828" s="21">
        <v>0</v>
      </c>
      <c r="J828" s="21">
        <v>0</v>
      </c>
      <c r="K828" s="3">
        <v>11740</v>
      </c>
      <c r="L828" s="18">
        <v>100</v>
      </c>
      <c r="M828" s="23">
        <v>0</v>
      </c>
      <c r="N828" s="23">
        <v>0</v>
      </c>
      <c r="O828" s="24" t="s">
        <v>2210</v>
      </c>
      <c r="P828" s="24">
        <v>13065.5</v>
      </c>
      <c r="Q828" s="24">
        <v>233.5</v>
      </c>
      <c r="R828" s="24">
        <v>256.5</v>
      </c>
      <c r="S828" s="24">
        <v>0</v>
      </c>
    </row>
    <row r="829" spans="1:19" x14ac:dyDescent="0.2">
      <c r="A829" s="108">
        <v>827</v>
      </c>
      <c r="B829" s="108" t="s">
        <v>1184</v>
      </c>
      <c r="C829" s="44">
        <v>643</v>
      </c>
      <c r="D829" s="108">
        <v>9040</v>
      </c>
      <c r="E829" s="108">
        <v>210</v>
      </c>
      <c r="F829" s="44">
        <v>100</v>
      </c>
      <c r="G829" s="49" t="s">
        <v>197</v>
      </c>
      <c r="H829" s="21" t="s">
        <v>3052</v>
      </c>
      <c r="I829" s="21">
        <v>0</v>
      </c>
      <c r="J829" s="21">
        <v>0</v>
      </c>
      <c r="K829" s="3">
        <v>9040</v>
      </c>
      <c r="L829" s="18">
        <v>232.59406699226014</v>
      </c>
      <c r="M829" s="23">
        <v>0</v>
      </c>
      <c r="N829" s="23">
        <v>0</v>
      </c>
      <c r="O829" s="24" t="s">
        <v>2210</v>
      </c>
      <c r="P829" s="24">
        <v>9594.5</v>
      </c>
      <c r="Q829" s="24">
        <v>602.5</v>
      </c>
      <c r="R829" s="24">
        <v>594.5</v>
      </c>
      <c r="S829" s="24">
        <v>1</v>
      </c>
    </row>
    <row r="830" spans="1:19" x14ac:dyDescent="0.2">
      <c r="A830" s="108">
        <v>828</v>
      </c>
      <c r="B830" s="108" t="s">
        <v>1188</v>
      </c>
      <c r="C830" s="44">
        <v>644</v>
      </c>
      <c r="D830" s="108">
        <v>9180</v>
      </c>
      <c r="E830" s="108">
        <v>340</v>
      </c>
      <c r="F830" s="44">
        <v>100</v>
      </c>
      <c r="G830" s="49" t="s">
        <v>197</v>
      </c>
      <c r="H830" s="21" t="s">
        <v>3052</v>
      </c>
      <c r="I830" s="21">
        <v>0</v>
      </c>
      <c r="J830" s="21">
        <v>0</v>
      </c>
      <c r="K830" s="3">
        <v>9180</v>
      </c>
      <c r="L830" s="18">
        <v>354.40090293338699</v>
      </c>
      <c r="M830" s="23">
        <v>0</v>
      </c>
      <c r="N830" s="23">
        <v>0</v>
      </c>
      <c r="O830" s="24" t="s">
        <v>2210</v>
      </c>
      <c r="P830" s="24">
        <v>10114.625</v>
      </c>
      <c r="Q830" s="24">
        <v>1162.375</v>
      </c>
      <c r="R830" s="24">
        <v>643.625</v>
      </c>
      <c r="S830" s="24">
        <v>1</v>
      </c>
    </row>
    <row r="831" spans="1:19" x14ac:dyDescent="0.2">
      <c r="A831" s="108">
        <v>829</v>
      </c>
      <c r="B831" s="108" t="s">
        <v>1190</v>
      </c>
      <c r="C831" s="44">
        <v>645</v>
      </c>
      <c r="D831" s="108">
        <v>8820</v>
      </c>
      <c r="E831" s="108">
        <v>300</v>
      </c>
      <c r="F831" s="44">
        <v>100</v>
      </c>
      <c r="G831" s="49" t="s">
        <v>197</v>
      </c>
      <c r="H831" s="21" t="s">
        <v>3052</v>
      </c>
      <c r="I831" s="21">
        <v>0</v>
      </c>
      <c r="J831" s="21">
        <v>0</v>
      </c>
      <c r="K831" s="3">
        <v>8820</v>
      </c>
      <c r="L831" s="18">
        <v>316.22776601683796</v>
      </c>
      <c r="M831" s="23">
        <v>0</v>
      </c>
      <c r="N831" s="23">
        <v>0</v>
      </c>
      <c r="O831" s="24" t="s">
        <v>2210</v>
      </c>
      <c r="P831" s="24">
        <v>9775.5</v>
      </c>
      <c r="Q831" s="24">
        <v>927.5</v>
      </c>
      <c r="R831" s="24">
        <v>742.5</v>
      </c>
      <c r="S831" s="24">
        <v>0</v>
      </c>
    </row>
    <row r="832" spans="1:19" x14ac:dyDescent="0.2">
      <c r="A832" s="108">
        <v>830</v>
      </c>
      <c r="B832" s="108" t="s">
        <v>1193</v>
      </c>
      <c r="C832" s="44">
        <v>646</v>
      </c>
      <c r="D832" s="108">
        <v>8500</v>
      </c>
      <c r="E832" s="108">
        <v>180</v>
      </c>
      <c r="F832" s="44">
        <v>100</v>
      </c>
      <c r="G832" s="49" t="s">
        <v>197</v>
      </c>
      <c r="H832" s="21" t="s">
        <v>3052</v>
      </c>
      <c r="I832" s="21">
        <v>0</v>
      </c>
      <c r="J832" s="21">
        <v>0</v>
      </c>
      <c r="K832" s="3">
        <v>8500</v>
      </c>
      <c r="L832" s="18">
        <v>205.91260281974002</v>
      </c>
      <c r="M832" s="23">
        <v>0</v>
      </c>
      <c r="N832" s="23">
        <v>0</v>
      </c>
      <c r="O832" s="24" t="s">
        <v>2210</v>
      </c>
      <c r="P832" s="24">
        <v>9501</v>
      </c>
      <c r="Q832" s="24">
        <v>648</v>
      </c>
      <c r="R832" s="24">
        <v>491</v>
      </c>
      <c r="S832" s="24">
        <v>0</v>
      </c>
    </row>
    <row r="833" spans="1:19" x14ac:dyDescent="0.2">
      <c r="A833" s="108">
        <v>831</v>
      </c>
      <c r="B833" s="108" t="s">
        <v>1197</v>
      </c>
      <c r="C833" s="44">
        <v>647</v>
      </c>
      <c r="D833" s="108">
        <v>7720</v>
      </c>
      <c r="E833" s="108">
        <v>200</v>
      </c>
      <c r="F833" s="44">
        <v>100</v>
      </c>
      <c r="G833" s="49" t="s">
        <v>197</v>
      </c>
      <c r="H833" s="21" t="s">
        <v>3052</v>
      </c>
      <c r="I833" s="21">
        <v>0</v>
      </c>
      <c r="J833" s="21">
        <v>0</v>
      </c>
      <c r="K833" s="3">
        <v>7720</v>
      </c>
      <c r="L833" s="18">
        <v>223.60679774997897</v>
      </c>
      <c r="M833" s="23">
        <v>0</v>
      </c>
      <c r="N833" s="23">
        <v>0</v>
      </c>
      <c r="O833" s="24" t="s">
        <v>2210</v>
      </c>
      <c r="P833" s="24">
        <v>8599</v>
      </c>
      <c r="Q833" s="24">
        <v>521</v>
      </c>
      <c r="R833" s="24">
        <v>570</v>
      </c>
      <c r="S833" s="24">
        <v>0</v>
      </c>
    </row>
    <row r="834" spans="1:19" x14ac:dyDescent="0.2">
      <c r="A834" s="108">
        <v>832</v>
      </c>
      <c r="B834" s="108" t="s">
        <v>1200</v>
      </c>
      <c r="C834" s="44">
        <v>648</v>
      </c>
      <c r="D834" s="108">
        <v>6270</v>
      </c>
      <c r="E834" s="108">
        <v>130</v>
      </c>
      <c r="F834" s="44">
        <v>100</v>
      </c>
      <c r="G834" s="49" t="s">
        <v>197</v>
      </c>
      <c r="H834" s="21" t="s">
        <v>3052</v>
      </c>
      <c r="I834" s="21">
        <v>0</v>
      </c>
      <c r="J834" s="21">
        <v>0</v>
      </c>
      <c r="K834" s="3">
        <v>6270</v>
      </c>
      <c r="L834" s="18">
        <v>164.01219466856725</v>
      </c>
      <c r="M834" s="23">
        <v>0</v>
      </c>
      <c r="N834" s="23">
        <v>0</v>
      </c>
      <c r="O834" s="24" t="s">
        <v>2210</v>
      </c>
      <c r="P834" s="24">
        <v>7196</v>
      </c>
      <c r="Q834" s="24">
        <v>283</v>
      </c>
      <c r="R834" s="24">
        <v>446</v>
      </c>
      <c r="S834" s="24">
        <v>0</v>
      </c>
    </row>
    <row r="835" spans="1:19" x14ac:dyDescent="0.2">
      <c r="A835" s="108">
        <v>833</v>
      </c>
      <c r="B835" s="108" t="s">
        <v>1203</v>
      </c>
      <c r="C835" s="44">
        <v>649</v>
      </c>
      <c r="D835" s="108">
        <v>5860</v>
      </c>
      <c r="E835" s="108">
        <v>290</v>
      </c>
      <c r="F835" s="44">
        <v>100</v>
      </c>
      <c r="G835" s="49" t="s">
        <v>197</v>
      </c>
      <c r="H835" s="21" t="s">
        <v>3052</v>
      </c>
      <c r="I835" s="21">
        <v>0</v>
      </c>
      <c r="J835" s="21">
        <v>0</v>
      </c>
      <c r="K835" s="3">
        <v>5860</v>
      </c>
      <c r="L835" s="18">
        <v>306.75723300355935</v>
      </c>
      <c r="M835" s="23">
        <v>0</v>
      </c>
      <c r="N835" s="23">
        <v>0</v>
      </c>
      <c r="O835" s="24" t="s">
        <v>2210</v>
      </c>
      <c r="P835" s="24">
        <v>6542.5</v>
      </c>
      <c r="Q835" s="24">
        <v>874.5</v>
      </c>
      <c r="R835" s="24">
        <v>541.5</v>
      </c>
      <c r="S835" s="24">
        <v>0</v>
      </c>
    </row>
    <row r="836" spans="1:19" x14ac:dyDescent="0.2">
      <c r="A836" s="108">
        <v>834</v>
      </c>
      <c r="B836" s="108" t="s">
        <v>1206</v>
      </c>
      <c r="C836" s="44">
        <v>650</v>
      </c>
      <c r="D836" s="108">
        <v>4340</v>
      </c>
      <c r="E836" s="108">
        <v>180</v>
      </c>
      <c r="F836" s="44">
        <v>100</v>
      </c>
      <c r="G836" s="49" t="s">
        <v>197</v>
      </c>
      <c r="H836" s="21" t="s">
        <v>3052</v>
      </c>
      <c r="I836" s="21">
        <v>0</v>
      </c>
      <c r="J836" s="21">
        <v>0</v>
      </c>
      <c r="K836" s="3">
        <v>4340</v>
      </c>
      <c r="L836" s="18">
        <v>205.91260281974002</v>
      </c>
      <c r="M836" s="23">
        <v>0</v>
      </c>
      <c r="N836" s="23">
        <v>0</v>
      </c>
      <c r="O836" s="24" t="s">
        <v>2210</v>
      </c>
      <c r="P836" s="24">
        <v>5005.375</v>
      </c>
      <c r="Q836" s="24">
        <v>559.625</v>
      </c>
      <c r="R836" s="24">
        <v>594.375</v>
      </c>
      <c r="S836" s="24">
        <v>0</v>
      </c>
    </row>
    <row r="837" spans="1:19" x14ac:dyDescent="0.2">
      <c r="A837" s="108">
        <v>835</v>
      </c>
      <c r="B837" s="108" t="s">
        <v>1208</v>
      </c>
      <c r="C837" s="44">
        <v>651</v>
      </c>
      <c r="D837" s="108">
        <v>3070</v>
      </c>
      <c r="E837" s="108">
        <v>170</v>
      </c>
      <c r="F837" s="44">
        <v>100</v>
      </c>
      <c r="G837" s="49" t="s">
        <v>197</v>
      </c>
      <c r="H837" s="21" t="s">
        <v>3052</v>
      </c>
      <c r="I837" s="21">
        <v>0</v>
      </c>
      <c r="J837" s="21">
        <v>0</v>
      </c>
      <c r="K837" s="3">
        <v>3070</v>
      </c>
      <c r="L837" s="18">
        <v>197.23082923316019</v>
      </c>
      <c r="M837" s="23">
        <v>0</v>
      </c>
      <c r="N837" s="23">
        <v>0</v>
      </c>
      <c r="O837" s="24" t="s">
        <v>2210</v>
      </c>
      <c r="P837" s="24">
        <v>3227</v>
      </c>
      <c r="Q837" s="24">
        <v>467</v>
      </c>
      <c r="R837" s="24">
        <v>457</v>
      </c>
      <c r="S837" s="24">
        <v>0</v>
      </c>
    </row>
    <row r="838" spans="1:19" x14ac:dyDescent="0.2">
      <c r="A838" s="108">
        <v>836</v>
      </c>
      <c r="B838" s="108" t="s">
        <v>1213</v>
      </c>
      <c r="C838" s="44">
        <v>652</v>
      </c>
      <c r="D838" s="108">
        <v>3830</v>
      </c>
      <c r="E838" s="108">
        <v>280</v>
      </c>
      <c r="F838" s="44">
        <v>100</v>
      </c>
      <c r="G838" s="49" t="s">
        <v>197</v>
      </c>
      <c r="H838" s="21" t="s">
        <v>3052</v>
      </c>
      <c r="I838" s="21">
        <v>0</v>
      </c>
      <c r="J838" s="21">
        <v>0</v>
      </c>
      <c r="K838" s="3">
        <v>3830</v>
      </c>
      <c r="L838" s="18">
        <v>297.3213749463701</v>
      </c>
      <c r="M838" s="23">
        <v>0</v>
      </c>
      <c r="N838" s="23">
        <v>0</v>
      </c>
      <c r="O838" s="24" t="s">
        <v>2210</v>
      </c>
      <c r="P838" s="24">
        <v>4213.166666666667</v>
      </c>
      <c r="Q838" s="24">
        <v>824.83333333333303</v>
      </c>
      <c r="R838" s="24">
        <v>763.16666666666697</v>
      </c>
      <c r="S838" s="24">
        <v>0</v>
      </c>
    </row>
    <row r="839" spans="1:19" x14ac:dyDescent="0.2">
      <c r="A839" s="108">
        <v>837</v>
      </c>
      <c r="B839" s="108" t="s">
        <v>1217</v>
      </c>
      <c r="C839" s="44">
        <v>653</v>
      </c>
      <c r="D839" s="108">
        <v>2750</v>
      </c>
      <c r="E839" s="108">
        <v>240</v>
      </c>
      <c r="F839" s="44">
        <v>100</v>
      </c>
      <c r="G839" s="49" t="s">
        <v>197</v>
      </c>
      <c r="H839" s="21" t="s">
        <v>3052</v>
      </c>
      <c r="I839" s="21">
        <v>0</v>
      </c>
      <c r="J839" s="21">
        <v>0</v>
      </c>
      <c r="K839" s="3">
        <v>2750</v>
      </c>
      <c r="L839" s="18">
        <v>260</v>
      </c>
      <c r="M839" s="23">
        <v>0</v>
      </c>
      <c r="N839" s="23">
        <v>0</v>
      </c>
      <c r="O839" s="24" t="s">
        <v>2210</v>
      </c>
      <c r="P839" s="24">
        <v>2938</v>
      </c>
      <c r="Q839" s="24">
        <v>544</v>
      </c>
      <c r="R839" s="24">
        <v>780</v>
      </c>
      <c r="S839" s="24">
        <v>0</v>
      </c>
    </row>
    <row r="840" spans="1:19" x14ac:dyDescent="0.2">
      <c r="A840" s="108">
        <v>838</v>
      </c>
      <c r="B840" s="108" t="s">
        <v>1220</v>
      </c>
      <c r="C840" s="44">
        <v>654</v>
      </c>
      <c r="D840" s="108">
        <v>2630</v>
      </c>
      <c r="E840" s="108">
        <v>180</v>
      </c>
      <c r="F840" s="44">
        <v>100</v>
      </c>
      <c r="G840" s="49" t="s">
        <v>197</v>
      </c>
      <c r="H840" s="21" t="s">
        <v>3052</v>
      </c>
      <c r="I840" s="21">
        <v>0</v>
      </c>
      <c r="J840" s="21">
        <v>0</v>
      </c>
      <c r="K840" s="3">
        <v>2630</v>
      </c>
      <c r="L840" s="18">
        <v>205.91260281974002</v>
      </c>
      <c r="M840" s="23">
        <v>0</v>
      </c>
      <c r="N840" s="23">
        <v>0</v>
      </c>
      <c r="O840" s="24" t="s">
        <v>2210</v>
      </c>
      <c r="P840" s="24">
        <v>2651.833333333333</v>
      </c>
      <c r="Q840" s="24">
        <v>668.16666666666652</v>
      </c>
      <c r="R840" s="24">
        <v>494.83333333333348</v>
      </c>
      <c r="S840" s="24">
        <v>0</v>
      </c>
    </row>
    <row r="841" spans="1:19" x14ac:dyDescent="0.2">
      <c r="A841" s="108">
        <v>839</v>
      </c>
      <c r="B841" s="108" t="s">
        <v>1223</v>
      </c>
      <c r="C841" s="44">
        <v>655</v>
      </c>
      <c r="D841" s="108">
        <v>8000</v>
      </c>
      <c r="E841" s="108">
        <v>270</v>
      </c>
      <c r="F841" s="44">
        <v>100</v>
      </c>
      <c r="G841" s="49" t="s">
        <v>197</v>
      </c>
      <c r="H841" s="21" t="s">
        <v>3052</v>
      </c>
      <c r="I841" s="21">
        <v>0</v>
      </c>
      <c r="J841" s="21">
        <v>0</v>
      </c>
      <c r="K841" s="3">
        <v>8000</v>
      </c>
      <c r="L841" s="18">
        <v>287.92360097775935</v>
      </c>
      <c r="M841" s="23">
        <v>0</v>
      </c>
      <c r="N841" s="23">
        <v>0</v>
      </c>
      <c r="O841" s="24" t="s">
        <v>2210</v>
      </c>
      <c r="P841" s="24">
        <v>8999.8333333333339</v>
      </c>
      <c r="Q841" s="24">
        <v>535.16666666666606</v>
      </c>
      <c r="R841" s="24">
        <v>782.83333333333394</v>
      </c>
      <c r="S841" s="24">
        <v>0</v>
      </c>
    </row>
    <row r="842" spans="1:19" x14ac:dyDescent="0.2">
      <c r="A842" s="108">
        <v>840</v>
      </c>
      <c r="B842" s="108" t="s">
        <v>1228</v>
      </c>
      <c r="C842" s="44">
        <v>656</v>
      </c>
      <c r="D842" s="108">
        <v>5900</v>
      </c>
      <c r="E842" s="108">
        <v>240</v>
      </c>
      <c r="F842" s="44">
        <v>100</v>
      </c>
      <c r="G842" s="49" t="s">
        <v>197</v>
      </c>
      <c r="H842" s="21" t="s">
        <v>3052</v>
      </c>
      <c r="I842" s="21">
        <v>0</v>
      </c>
      <c r="J842" s="21">
        <v>0</v>
      </c>
      <c r="K842" s="3">
        <v>5900</v>
      </c>
      <c r="L842" s="18">
        <v>260</v>
      </c>
      <c r="M842" s="23">
        <v>0</v>
      </c>
      <c r="N842" s="23">
        <v>0</v>
      </c>
      <c r="O842" s="24" t="s">
        <v>2210</v>
      </c>
      <c r="P842" s="24">
        <v>6717.833333333333</v>
      </c>
      <c r="Q842" s="24">
        <v>693.16666666666697</v>
      </c>
      <c r="R842" s="24">
        <v>518.83333333333303</v>
      </c>
      <c r="S842" s="24">
        <v>0</v>
      </c>
    </row>
    <row r="843" spans="1:19" x14ac:dyDescent="0.2">
      <c r="A843" s="108">
        <v>841</v>
      </c>
      <c r="B843" s="108" t="s">
        <v>1225</v>
      </c>
      <c r="C843" s="44">
        <v>657</v>
      </c>
      <c r="D843" s="108">
        <v>3750</v>
      </c>
      <c r="E843" s="108">
        <v>150</v>
      </c>
      <c r="F843" s="44">
        <v>100</v>
      </c>
      <c r="G843" s="49" t="s">
        <v>197</v>
      </c>
      <c r="H843" s="21" t="s">
        <v>3052</v>
      </c>
      <c r="I843" s="21">
        <v>0</v>
      </c>
      <c r="J843" s="21">
        <v>0</v>
      </c>
      <c r="K843" s="3">
        <v>3750</v>
      </c>
      <c r="L843" s="18">
        <v>180.27756377319946</v>
      </c>
      <c r="M843" s="23">
        <v>0</v>
      </c>
      <c r="N843" s="23">
        <v>0</v>
      </c>
      <c r="O843" s="24" t="s">
        <v>2210</v>
      </c>
      <c r="P843" s="24">
        <v>4108.5</v>
      </c>
      <c r="Q843" s="24">
        <v>676.5</v>
      </c>
      <c r="R843" s="24">
        <v>517.5</v>
      </c>
      <c r="S843" s="24">
        <v>0</v>
      </c>
    </row>
    <row r="844" spans="1:19" x14ac:dyDescent="0.2">
      <c r="A844" s="108">
        <v>842</v>
      </c>
      <c r="B844" s="108" t="s">
        <v>1229</v>
      </c>
      <c r="C844" s="44">
        <v>658</v>
      </c>
      <c r="D844" s="108">
        <v>2360</v>
      </c>
      <c r="E844" s="108">
        <v>110</v>
      </c>
      <c r="F844" s="44">
        <v>100</v>
      </c>
      <c r="G844" s="49" t="s">
        <v>197</v>
      </c>
      <c r="H844" s="21" t="s">
        <v>3052</v>
      </c>
      <c r="I844" s="21">
        <v>0</v>
      </c>
      <c r="J844" s="21">
        <v>0</v>
      </c>
      <c r="K844" s="3">
        <v>2360</v>
      </c>
      <c r="L844" s="18">
        <v>148.66068747318505</v>
      </c>
      <c r="M844" s="23">
        <v>0</v>
      </c>
      <c r="N844" s="23">
        <v>0</v>
      </c>
      <c r="O844" s="24" t="s">
        <v>2210</v>
      </c>
      <c r="P844" s="24">
        <v>2415.8000000000002</v>
      </c>
      <c r="Q844" s="24">
        <v>335.19999999999982</v>
      </c>
      <c r="R844" s="24">
        <v>408.80000000000018</v>
      </c>
      <c r="S844" s="24">
        <v>0</v>
      </c>
    </row>
    <row r="845" spans="1:19" x14ac:dyDescent="0.2">
      <c r="A845" s="108">
        <v>843</v>
      </c>
      <c r="B845" s="108" t="s">
        <v>2563</v>
      </c>
      <c r="C845" s="44">
        <v>659</v>
      </c>
      <c r="D845" s="108">
        <v>7330</v>
      </c>
      <c r="E845" s="108">
        <v>75</v>
      </c>
      <c r="F845" s="44">
        <v>100</v>
      </c>
      <c r="G845" s="49" t="s">
        <v>197</v>
      </c>
      <c r="H845" s="21" t="s">
        <v>3052</v>
      </c>
      <c r="I845" s="21">
        <v>0</v>
      </c>
      <c r="J845" s="21">
        <v>0</v>
      </c>
      <c r="K845" s="3">
        <v>7330</v>
      </c>
      <c r="L845" s="18">
        <v>125</v>
      </c>
      <c r="M845" s="23">
        <v>0</v>
      </c>
      <c r="N845" s="23">
        <v>0</v>
      </c>
      <c r="O845" s="24" t="s">
        <v>2210</v>
      </c>
      <c r="P845" s="24">
        <v>8108</v>
      </c>
      <c r="Q845" s="24">
        <v>272</v>
      </c>
      <c r="R845" s="24">
        <v>172</v>
      </c>
      <c r="S845" s="24">
        <v>0</v>
      </c>
    </row>
    <row r="846" spans="1:19" x14ac:dyDescent="0.2">
      <c r="A846" s="108">
        <v>844</v>
      </c>
      <c r="B846" s="108" t="s">
        <v>1133</v>
      </c>
      <c r="C846" s="44">
        <v>660</v>
      </c>
      <c r="D846" s="108">
        <v>9420</v>
      </c>
      <c r="E846" s="108">
        <v>85</v>
      </c>
      <c r="F846" s="44">
        <v>100</v>
      </c>
      <c r="G846" s="49" t="s">
        <v>197</v>
      </c>
      <c r="H846" s="21" t="s">
        <v>3052</v>
      </c>
      <c r="I846" s="21">
        <v>0</v>
      </c>
      <c r="J846" s="21">
        <v>0</v>
      </c>
      <c r="K846" s="3">
        <v>9420</v>
      </c>
      <c r="L846" s="18">
        <v>131.24404748406687</v>
      </c>
      <c r="M846" s="23">
        <v>0</v>
      </c>
      <c r="N846" s="23">
        <v>0</v>
      </c>
      <c r="O846" s="24" t="s">
        <v>2210</v>
      </c>
      <c r="P846" s="24">
        <v>10811.75</v>
      </c>
      <c r="Q846" s="24">
        <v>324.25</v>
      </c>
      <c r="R846" s="24">
        <v>520.75</v>
      </c>
      <c r="S846" s="24">
        <v>0</v>
      </c>
    </row>
    <row r="847" spans="1:19" x14ac:dyDescent="0.2">
      <c r="A847" s="108">
        <v>845</v>
      </c>
      <c r="B847" s="108" t="s">
        <v>1136</v>
      </c>
      <c r="C847" s="44">
        <v>661</v>
      </c>
      <c r="D847" s="108">
        <v>2860</v>
      </c>
      <c r="E847" s="108">
        <v>110</v>
      </c>
      <c r="F847" s="44">
        <v>100</v>
      </c>
      <c r="G847" s="49" t="s">
        <v>197</v>
      </c>
      <c r="H847" s="21" t="s">
        <v>3052</v>
      </c>
      <c r="I847" s="21">
        <v>0</v>
      </c>
      <c r="J847" s="21">
        <v>0</v>
      </c>
      <c r="K847" s="3">
        <v>2860</v>
      </c>
      <c r="L847" s="18">
        <v>148.66068747318505</v>
      </c>
      <c r="M847" s="23">
        <v>0</v>
      </c>
      <c r="N847" s="23">
        <v>0</v>
      </c>
      <c r="O847" s="24" t="s">
        <v>2210</v>
      </c>
      <c r="P847" s="24">
        <v>3068</v>
      </c>
      <c r="Q847" s="24">
        <v>307</v>
      </c>
      <c r="R847" s="24">
        <v>340</v>
      </c>
      <c r="S847" s="24">
        <v>0</v>
      </c>
    </row>
    <row r="848" spans="1:19" x14ac:dyDescent="0.2">
      <c r="A848" s="108">
        <v>846</v>
      </c>
      <c r="B848" s="108" t="s">
        <v>1137</v>
      </c>
      <c r="C848" s="44">
        <v>662</v>
      </c>
      <c r="D848" s="108">
        <v>3600</v>
      </c>
      <c r="E848" s="108">
        <v>110</v>
      </c>
      <c r="F848" s="44">
        <v>100</v>
      </c>
      <c r="G848" s="49" t="s">
        <v>197</v>
      </c>
      <c r="H848" s="21" t="s">
        <v>3052</v>
      </c>
      <c r="I848" s="21">
        <v>0</v>
      </c>
      <c r="J848" s="21">
        <v>0</v>
      </c>
      <c r="K848" s="3">
        <v>3600</v>
      </c>
      <c r="L848" s="18">
        <v>148.66068747318505</v>
      </c>
      <c r="M848" s="23">
        <v>0</v>
      </c>
      <c r="N848" s="23">
        <v>0</v>
      </c>
      <c r="O848" s="24" t="s">
        <v>2210</v>
      </c>
      <c r="P848" s="24">
        <v>3872</v>
      </c>
      <c r="Q848" s="24">
        <v>512</v>
      </c>
      <c r="R848" s="24">
        <v>379</v>
      </c>
      <c r="S848" s="24">
        <v>0</v>
      </c>
    </row>
    <row r="849" spans="1:19" x14ac:dyDescent="0.2">
      <c r="A849" s="108">
        <v>847</v>
      </c>
      <c r="B849" s="108" t="s">
        <v>1138</v>
      </c>
      <c r="C849" s="44">
        <v>663</v>
      </c>
      <c r="D849" s="108">
        <v>4410</v>
      </c>
      <c r="E849" s="108">
        <v>100</v>
      </c>
      <c r="F849" s="44">
        <v>100</v>
      </c>
      <c r="G849" s="49" t="s">
        <v>197</v>
      </c>
      <c r="H849" s="21" t="s">
        <v>3052</v>
      </c>
      <c r="I849" s="21">
        <v>0</v>
      </c>
      <c r="J849" s="21">
        <v>0</v>
      </c>
      <c r="K849" s="3">
        <v>4410</v>
      </c>
      <c r="L849" s="18">
        <v>141.42135623730951</v>
      </c>
      <c r="M849" s="23">
        <v>0</v>
      </c>
      <c r="N849" s="23">
        <v>0</v>
      </c>
      <c r="O849" s="24" t="s">
        <v>2210</v>
      </c>
      <c r="P849" s="24">
        <v>5136</v>
      </c>
      <c r="Q849" s="24">
        <v>325</v>
      </c>
      <c r="R849" s="24">
        <v>518</v>
      </c>
      <c r="S849" s="24">
        <v>0</v>
      </c>
    </row>
    <row r="850" spans="1:19" x14ac:dyDescent="0.2">
      <c r="A850" s="108">
        <v>848</v>
      </c>
      <c r="B850" s="108" t="s">
        <v>1140</v>
      </c>
      <c r="C850" s="44">
        <v>664</v>
      </c>
      <c r="D850" s="108">
        <v>9190</v>
      </c>
      <c r="E850" s="108">
        <v>140</v>
      </c>
      <c r="F850" s="44">
        <v>100</v>
      </c>
      <c r="G850" s="49" t="s">
        <v>197</v>
      </c>
      <c r="H850" s="21" t="s">
        <v>3052</v>
      </c>
      <c r="I850" s="21">
        <v>0</v>
      </c>
      <c r="J850" s="21">
        <v>0</v>
      </c>
      <c r="K850" s="3">
        <v>9190</v>
      </c>
      <c r="L850" s="18">
        <v>172.04650534085255</v>
      </c>
      <c r="M850" s="23">
        <v>0</v>
      </c>
      <c r="N850" s="23">
        <v>0</v>
      </c>
      <c r="O850" s="24" t="s">
        <v>2210</v>
      </c>
      <c r="P850" s="24">
        <v>10370.5</v>
      </c>
      <c r="Q850" s="24">
        <v>696.5</v>
      </c>
      <c r="R850" s="24">
        <v>584.5</v>
      </c>
      <c r="S850" s="24">
        <v>0</v>
      </c>
    </row>
    <row r="851" spans="1:19" x14ac:dyDescent="0.2">
      <c r="A851" s="108">
        <v>849</v>
      </c>
      <c r="B851" s="108" t="s">
        <v>1863</v>
      </c>
      <c r="C851" s="44">
        <v>665</v>
      </c>
      <c r="D851" s="108">
        <v>3440</v>
      </c>
      <c r="E851" s="108">
        <v>110</v>
      </c>
      <c r="F851" s="44">
        <v>100</v>
      </c>
      <c r="G851" s="49" t="s">
        <v>197</v>
      </c>
      <c r="H851" s="21" t="s">
        <v>3052</v>
      </c>
      <c r="I851" s="21">
        <v>0</v>
      </c>
      <c r="J851" s="21">
        <v>0</v>
      </c>
      <c r="K851" s="3">
        <v>3440</v>
      </c>
      <c r="L851" s="18">
        <v>148.66068747318505</v>
      </c>
      <c r="M851" s="23">
        <v>0</v>
      </c>
      <c r="N851" s="23">
        <v>0</v>
      </c>
      <c r="O851" s="24" t="s">
        <v>2210</v>
      </c>
      <c r="P851" s="24">
        <v>3741.5</v>
      </c>
      <c r="Q851" s="24">
        <v>395.5</v>
      </c>
      <c r="R851" s="24">
        <v>371.5</v>
      </c>
      <c r="S851" s="24">
        <v>0</v>
      </c>
    </row>
    <row r="852" spans="1:19" x14ac:dyDescent="0.2">
      <c r="A852" s="108">
        <v>850</v>
      </c>
      <c r="B852" s="108" t="s">
        <v>1864</v>
      </c>
      <c r="C852" s="44">
        <v>666</v>
      </c>
      <c r="D852" s="108">
        <v>6490</v>
      </c>
      <c r="E852" s="108">
        <v>360</v>
      </c>
      <c r="F852" s="44">
        <v>100</v>
      </c>
      <c r="G852" s="49" t="s">
        <v>197</v>
      </c>
      <c r="H852" s="21" t="s">
        <v>3052</v>
      </c>
      <c r="I852" s="21">
        <v>0</v>
      </c>
      <c r="J852" s="21">
        <v>0</v>
      </c>
      <c r="K852" s="3">
        <v>6490</v>
      </c>
      <c r="L852" s="18">
        <v>373.63083384538811</v>
      </c>
      <c r="M852" s="23">
        <v>0</v>
      </c>
      <c r="N852" s="23">
        <v>0</v>
      </c>
      <c r="O852" s="24" t="s">
        <v>2210</v>
      </c>
      <c r="P852" s="24">
        <v>7375.333333333333</v>
      </c>
      <c r="Q852" s="24">
        <v>646.66666666666697</v>
      </c>
      <c r="R852" s="24">
        <v>875.33333333333303</v>
      </c>
      <c r="S852" s="24">
        <v>0</v>
      </c>
    </row>
    <row r="853" spans="1:19" x14ac:dyDescent="0.2">
      <c r="A853" s="108">
        <v>851</v>
      </c>
      <c r="B853" s="108" t="s">
        <v>1865</v>
      </c>
      <c r="C853" s="44">
        <v>667</v>
      </c>
      <c r="D853" s="108">
        <v>6190</v>
      </c>
      <c r="E853" s="108">
        <v>240</v>
      </c>
      <c r="F853" s="44">
        <v>0</v>
      </c>
      <c r="G853" s="49" t="s">
        <v>197</v>
      </c>
      <c r="H853" s="21" t="s">
        <v>3052</v>
      </c>
      <c r="I853" s="21">
        <v>0</v>
      </c>
      <c r="J853" s="21">
        <v>0</v>
      </c>
      <c r="K853" s="3">
        <v>6190</v>
      </c>
      <c r="L853" s="18">
        <v>240</v>
      </c>
      <c r="M853" s="23">
        <v>0</v>
      </c>
      <c r="N853" s="23">
        <v>0</v>
      </c>
      <c r="O853" s="24" t="s">
        <v>2210</v>
      </c>
      <c r="P853" s="24">
        <v>7077.5</v>
      </c>
      <c r="Q853" s="24">
        <v>483.5</v>
      </c>
      <c r="R853" s="24">
        <v>575.5</v>
      </c>
      <c r="S853" s="24">
        <v>0</v>
      </c>
    </row>
    <row r="854" spans="1:19" x14ac:dyDescent="0.2">
      <c r="A854" s="108">
        <v>852</v>
      </c>
      <c r="B854" s="108" t="s">
        <v>1866</v>
      </c>
      <c r="C854" s="44">
        <v>668</v>
      </c>
      <c r="D854" s="108">
        <v>5580</v>
      </c>
      <c r="E854" s="108">
        <v>140</v>
      </c>
      <c r="F854" s="44">
        <v>100</v>
      </c>
      <c r="G854" s="49" t="s">
        <v>197</v>
      </c>
      <c r="H854" s="21" t="s">
        <v>3052</v>
      </c>
      <c r="I854" s="21">
        <v>0</v>
      </c>
      <c r="J854" s="21">
        <v>0</v>
      </c>
      <c r="K854" s="3">
        <v>5580</v>
      </c>
      <c r="L854" s="18">
        <v>172.04650534085255</v>
      </c>
      <c r="M854" s="23">
        <v>0</v>
      </c>
      <c r="N854" s="23">
        <v>0</v>
      </c>
      <c r="O854" s="24" t="s">
        <v>2210</v>
      </c>
      <c r="P854" s="24">
        <v>6305.75</v>
      </c>
      <c r="Q854" s="24">
        <v>437.25</v>
      </c>
      <c r="R854" s="24">
        <v>359.75</v>
      </c>
      <c r="S854" s="24">
        <v>0</v>
      </c>
    </row>
    <row r="855" spans="1:19" x14ac:dyDescent="0.2">
      <c r="A855" s="108">
        <v>853</v>
      </c>
      <c r="B855" s="108" t="s">
        <v>1867</v>
      </c>
      <c r="C855" s="44">
        <v>669</v>
      </c>
      <c r="D855" s="108">
        <v>8100</v>
      </c>
      <c r="E855" s="108">
        <v>120</v>
      </c>
      <c r="F855" s="44">
        <v>0</v>
      </c>
      <c r="G855" s="49" t="s">
        <v>197</v>
      </c>
      <c r="H855" s="21" t="s">
        <v>3052</v>
      </c>
      <c r="I855" s="21">
        <v>0</v>
      </c>
      <c r="J855" s="21">
        <v>0</v>
      </c>
      <c r="K855" s="3">
        <v>8100</v>
      </c>
      <c r="L855" s="18">
        <v>120</v>
      </c>
      <c r="M855" s="23">
        <v>0</v>
      </c>
      <c r="N855" s="23">
        <v>0</v>
      </c>
      <c r="O855" s="24" t="s">
        <v>2210</v>
      </c>
      <c r="P855" s="24">
        <v>9012.6666666666661</v>
      </c>
      <c r="Q855" s="24">
        <v>391.33333333333388</v>
      </c>
      <c r="R855" s="24">
        <v>375.66666666666612</v>
      </c>
      <c r="S855" s="24">
        <v>0</v>
      </c>
    </row>
    <row r="856" spans="1:19" x14ac:dyDescent="0.2">
      <c r="A856" s="108">
        <v>854</v>
      </c>
      <c r="B856" s="108" t="s">
        <v>1868</v>
      </c>
      <c r="C856" s="44">
        <v>670</v>
      </c>
      <c r="D856" s="108">
        <v>8760</v>
      </c>
      <c r="E856" s="108">
        <v>290</v>
      </c>
      <c r="F856" s="44">
        <v>100</v>
      </c>
      <c r="G856" s="49">
        <v>-35</v>
      </c>
      <c r="H856" s="21" t="s">
        <v>196</v>
      </c>
      <c r="I856" s="21">
        <v>0</v>
      </c>
      <c r="J856" s="21">
        <v>0</v>
      </c>
      <c r="K856" s="3">
        <v>8760</v>
      </c>
      <c r="L856" s="18">
        <v>306.75723300355935</v>
      </c>
      <c r="M856" s="23">
        <v>0</v>
      </c>
      <c r="N856" s="23">
        <v>0</v>
      </c>
      <c r="O856" s="24" t="s">
        <v>2210</v>
      </c>
      <c r="P856" s="24">
        <v>9969.25</v>
      </c>
      <c r="Q856" s="24">
        <v>609.75</v>
      </c>
      <c r="R856" s="24">
        <v>943.25</v>
      </c>
      <c r="S856" s="24">
        <v>0</v>
      </c>
    </row>
    <row r="857" spans="1:19" x14ac:dyDescent="0.2">
      <c r="A857" s="108">
        <v>855</v>
      </c>
      <c r="B857" s="108" t="s">
        <v>1869</v>
      </c>
      <c r="C857" s="44">
        <v>671</v>
      </c>
      <c r="D857" s="108">
        <v>9170</v>
      </c>
      <c r="E857" s="108">
        <v>310</v>
      </c>
      <c r="F857" s="44">
        <v>100</v>
      </c>
      <c r="G857" s="49" t="s">
        <v>197</v>
      </c>
      <c r="H857" s="21" t="s">
        <v>3052</v>
      </c>
      <c r="I857" s="21">
        <v>0</v>
      </c>
      <c r="J857" s="21">
        <v>0</v>
      </c>
      <c r="K857" s="3">
        <v>9170</v>
      </c>
      <c r="L857" s="18">
        <v>325.72994949804661</v>
      </c>
      <c r="M857" s="23">
        <v>0</v>
      </c>
      <c r="N857" s="23">
        <v>0</v>
      </c>
      <c r="O857" s="24" t="s">
        <v>2210</v>
      </c>
      <c r="P857" s="24">
        <v>10113</v>
      </c>
      <c r="Q857" s="24">
        <v>1080</v>
      </c>
      <c r="R857" s="24">
        <v>570</v>
      </c>
      <c r="S857" s="24">
        <v>0</v>
      </c>
    </row>
    <row r="858" spans="1:19" x14ac:dyDescent="0.2">
      <c r="A858" s="108">
        <v>856</v>
      </c>
      <c r="B858" s="108" t="s">
        <v>1870</v>
      </c>
      <c r="C858" s="44">
        <v>672</v>
      </c>
      <c r="D858" s="108">
        <v>9590</v>
      </c>
      <c r="E858" s="108">
        <v>70</v>
      </c>
      <c r="F858" s="44">
        <v>0</v>
      </c>
      <c r="G858" s="49" t="s">
        <v>197</v>
      </c>
      <c r="H858" s="21" t="s">
        <v>3052</v>
      </c>
      <c r="I858" s="21">
        <v>0</v>
      </c>
      <c r="J858" s="21">
        <v>0</v>
      </c>
      <c r="K858" s="3">
        <v>9590</v>
      </c>
      <c r="L858" s="18">
        <v>70</v>
      </c>
      <c r="M858" s="23">
        <v>0</v>
      </c>
      <c r="N858" s="23">
        <v>0</v>
      </c>
      <c r="O858" s="24" t="s">
        <v>2210</v>
      </c>
      <c r="P858" s="24">
        <v>10968.125</v>
      </c>
      <c r="Q858" s="24">
        <v>207.875</v>
      </c>
      <c r="R858" s="24">
        <v>252.125</v>
      </c>
      <c r="S858" s="24">
        <v>0</v>
      </c>
    </row>
    <row r="859" spans="1:19" x14ac:dyDescent="0.2">
      <c r="A859" s="108">
        <v>857</v>
      </c>
      <c r="B859" s="108" t="s">
        <v>1871</v>
      </c>
      <c r="C859" s="44">
        <v>673</v>
      </c>
      <c r="D859" s="108">
        <v>9290</v>
      </c>
      <c r="E859" s="108">
        <v>130</v>
      </c>
      <c r="F859" s="44">
        <v>0</v>
      </c>
      <c r="G859" s="49" t="s">
        <v>197</v>
      </c>
      <c r="H859" s="21" t="s">
        <v>3052</v>
      </c>
      <c r="I859" s="21">
        <v>0</v>
      </c>
      <c r="J859" s="21">
        <v>0</v>
      </c>
      <c r="K859" s="3">
        <v>9290</v>
      </c>
      <c r="L859" s="18">
        <v>130</v>
      </c>
      <c r="M859" s="23">
        <v>-163.03544104604711</v>
      </c>
      <c r="N859" s="23">
        <v>64.950412144251942</v>
      </c>
      <c r="O859" s="24" t="s">
        <v>2210</v>
      </c>
      <c r="P859" s="24">
        <v>9663</v>
      </c>
      <c r="Q859" s="24">
        <v>465</v>
      </c>
      <c r="R859" s="24">
        <v>320</v>
      </c>
      <c r="S859" s="24">
        <v>0</v>
      </c>
    </row>
    <row r="860" spans="1:19" x14ac:dyDescent="0.2">
      <c r="A860" s="108">
        <v>858</v>
      </c>
      <c r="B860" s="108" t="s">
        <v>1872</v>
      </c>
      <c r="C860" s="44">
        <v>674</v>
      </c>
      <c r="D860" s="108">
        <v>9530</v>
      </c>
      <c r="E860" s="108">
        <v>180</v>
      </c>
      <c r="F860" s="44">
        <v>0</v>
      </c>
      <c r="G860" s="49" t="s">
        <v>197</v>
      </c>
      <c r="H860" s="21" t="s">
        <v>3052</v>
      </c>
      <c r="I860" s="21">
        <v>0</v>
      </c>
      <c r="J860" s="21">
        <v>0</v>
      </c>
      <c r="K860" s="3">
        <v>9530</v>
      </c>
      <c r="L860" s="18">
        <v>180</v>
      </c>
      <c r="M860" s="23">
        <v>-160.78732590815989</v>
      </c>
      <c r="N860" s="23">
        <v>65.048757415893462</v>
      </c>
      <c r="O860" s="24" t="s">
        <v>2210</v>
      </c>
      <c r="P860" s="24">
        <v>10008.5</v>
      </c>
      <c r="Q860" s="24">
        <v>503.5</v>
      </c>
      <c r="R860" s="24">
        <v>519.5</v>
      </c>
      <c r="S860" s="24">
        <v>0</v>
      </c>
    </row>
    <row r="861" spans="1:19" x14ac:dyDescent="0.2">
      <c r="A861" s="108">
        <v>859</v>
      </c>
      <c r="B861" s="108" t="s">
        <v>1873</v>
      </c>
      <c r="C861" s="44">
        <v>675</v>
      </c>
      <c r="D861" s="108">
        <v>9440</v>
      </c>
      <c r="E861" s="108">
        <v>140</v>
      </c>
      <c r="F861" s="44">
        <v>0</v>
      </c>
      <c r="G861" s="49" t="s">
        <v>197</v>
      </c>
      <c r="H861" s="21" t="s">
        <v>3052</v>
      </c>
      <c r="I861" s="21">
        <v>0</v>
      </c>
      <c r="J861" s="21">
        <v>0</v>
      </c>
      <c r="K861" s="3">
        <v>9440</v>
      </c>
      <c r="L861" s="18">
        <v>140</v>
      </c>
      <c r="M861" s="23">
        <v>-163.03544104604711</v>
      </c>
      <c r="N861" s="23">
        <v>64.950412144251942</v>
      </c>
      <c r="O861" s="24" t="s">
        <v>2210</v>
      </c>
      <c r="P861" s="24">
        <v>9885.5</v>
      </c>
      <c r="Q861" s="24">
        <v>387.5</v>
      </c>
      <c r="R861" s="24">
        <v>418.5</v>
      </c>
      <c r="S861" s="24">
        <v>0</v>
      </c>
    </row>
    <row r="862" spans="1:19" x14ac:dyDescent="0.2">
      <c r="A862" s="108">
        <v>860</v>
      </c>
      <c r="B862" s="108" t="s">
        <v>1874</v>
      </c>
      <c r="C862" s="44">
        <v>676</v>
      </c>
      <c r="D862" s="108">
        <v>10570</v>
      </c>
      <c r="E862" s="108">
        <v>250</v>
      </c>
      <c r="F862" s="44">
        <v>100</v>
      </c>
      <c r="G862" s="49" t="s">
        <v>197</v>
      </c>
      <c r="H862" s="21" t="s">
        <v>3052</v>
      </c>
      <c r="I862" s="21">
        <v>0</v>
      </c>
      <c r="J862" s="21">
        <v>0</v>
      </c>
      <c r="K862" s="3">
        <v>10570</v>
      </c>
      <c r="L862" s="18">
        <v>269.2582403567252</v>
      </c>
      <c r="M862" s="23">
        <v>-163.03544104604711</v>
      </c>
      <c r="N862" s="23">
        <v>64.950412144251942</v>
      </c>
      <c r="O862" s="24" t="s">
        <v>2210</v>
      </c>
      <c r="P862" s="24">
        <v>11453</v>
      </c>
      <c r="Q862" s="24">
        <v>871</v>
      </c>
      <c r="R862" s="24">
        <v>797</v>
      </c>
      <c r="S862" s="24">
        <v>0</v>
      </c>
    </row>
    <row r="863" spans="1:19" x14ac:dyDescent="0.2">
      <c r="A863" s="108">
        <v>861</v>
      </c>
      <c r="B863" s="108" t="s">
        <v>1875</v>
      </c>
      <c r="C863" s="44">
        <v>677</v>
      </c>
      <c r="D863" s="108">
        <v>10490</v>
      </c>
      <c r="E863" s="108">
        <v>190</v>
      </c>
      <c r="F863" s="44">
        <v>100</v>
      </c>
      <c r="G863" s="49" t="s">
        <v>197</v>
      </c>
      <c r="H863" s="21" t="s">
        <v>3052</v>
      </c>
      <c r="I863" s="21">
        <v>0</v>
      </c>
      <c r="J863" s="21">
        <v>0</v>
      </c>
      <c r="K863" s="3">
        <v>10490</v>
      </c>
      <c r="L863" s="18">
        <v>214.70910553583889</v>
      </c>
      <c r="M863" s="23">
        <v>0</v>
      </c>
      <c r="N863" s="23">
        <v>0</v>
      </c>
      <c r="O863" s="24" t="s">
        <v>2210</v>
      </c>
      <c r="P863" s="24">
        <v>12311.75</v>
      </c>
      <c r="Q863" s="24">
        <v>519.25</v>
      </c>
      <c r="R863" s="24">
        <v>898.75</v>
      </c>
      <c r="S863" s="24">
        <v>0</v>
      </c>
    </row>
    <row r="864" spans="1:19" x14ac:dyDescent="0.2">
      <c r="A864" s="108">
        <v>862</v>
      </c>
      <c r="B864" s="108" t="s">
        <v>1876</v>
      </c>
      <c r="C864" s="44">
        <v>678</v>
      </c>
      <c r="D864" s="108">
        <v>9520</v>
      </c>
      <c r="E864" s="108">
        <v>150</v>
      </c>
      <c r="F864" s="44">
        <v>100</v>
      </c>
      <c r="G864" s="49" t="s">
        <v>197</v>
      </c>
      <c r="H864" s="21" t="s">
        <v>3052</v>
      </c>
      <c r="I864" s="21">
        <v>0</v>
      </c>
      <c r="J864" s="21">
        <v>0</v>
      </c>
      <c r="K864" s="3">
        <v>9520</v>
      </c>
      <c r="L864" s="18">
        <v>180.27756377319946</v>
      </c>
      <c r="M864" s="23">
        <v>0</v>
      </c>
      <c r="N864" s="23">
        <v>0</v>
      </c>
      <c r="O864" s="24" t="s">
        <v>2210</v>
      </c>
      <c r="P864" s="24">
        <v>10886</v>
      </c>
      <c r="Q864" s="24">
        <v>355</v>
      </c>
      <c r="R864" s="24">
        <v>588</v>
      </c>
      <c r="S864" s="24">
        <v>0</v>
      </c>
    </row>
    <row r="865" spans="1:19" x14ac:dyDescent="0.2">
      <c r="A865" s="108">
        <v>863</v>
      </c>
      <c r="B865" s="108" t="s">
        <v>1102</v>
      </c>
      <c r="C865" s="44">
        <v>679</v>
      </c>
      <c r="D865" s="108">
        <v>2400</v>
      </c>
      <c r="E865" s="108">
        <v>150</v>
      </c>
      <c r="F865" s="44">
        <v>100</v>
      </c>
      <c r="G865" s="49" t="s">
        <v>197</v>
      </c>
      <c r="H865" s="21" t="s">
        <v>3052</v>
      </c>
      <c r="I865" s="21">
        <v>0</v>
      </c>
      <c r="J865" s="21">
        <v>0</v>
      </c>
      <c r="K865" s="3">
        <v>2400</v>
      </c>
      <c r="L865" s="18">
        <v>180.27756377319946</v>
      </c>
      <c r="M865" s="23">
        <v>0</v>
      </c>
      <c r="N865" s="23">
        <v>0</v>
      </c>
      <c r="O865" s="24" t="s">
        <v>2210</v>
      </c>
      <c r="P865" s="24">
        <v>2558.9</v>
      </c>
      <c r="Q865" s="24">
        <v>293.09999999999991</v>
      </c>
      <c r="R865" s="24">
        <v>564.90000000000009</v>
      </c>
      <c r="S865" s="24">
        <v>0</v>
      </c>
    </row>
    <row r="866" spans="1:19" x14ac:dyDescent="0.2">
      <c r="A866" s="108">
        <v>864</v>
      </c>
      <c r="B866" s="108" t="s">
        <v>1125</v>
      </c>
      <c r="C866" s="44">
        <v>680</v>
      </c>
      <c r="D866" s="108">
        <v>9290</v>
      </c>
      <c r="E866" s="108">
        <v>95</v>
      </c>
      <c r="F866" s="44">
        <v>100</v>
      </c>
      <c r="G866" s="49" t="s">
        <v>197</v>
      </c>
      <c r="H866" s="21" t="s">
        <v>3052</v>
      </c>
      <c r="I866" s="21">
        <v>0</v>
      </c>
      <c r="J866" s="21">
        <v>0</v>
      </c>
      <c r="K866" s="3">
        <v>9290</v>
      </c>
      <c r="L866" s="18">
        <v>137.93114224133723</v>
      </c>
      <c r="M866" s="23">
        <v>0</v>
      </c>
      <c r="N866" s="23">
        <v>0</v>
      </c>
      <c r="O866" s="24" t="s">
        <v>2210</v>
      </c>
      <c r="P866" s="24">
        <v>10376.83333333333</v>
      </c>
      <c r="Q866" s="24">
        <v>691.16666666666606</v>
      </c>
      <c r="R866" s="24">
        <v>183.83333333333391</v>
      </c>
      <c r="S866" s="24">
        <v>0</v>
      </c>
    </row>
    <row r="867" spans="1:19" x14ac:dyDescent="0.2">
      <c r="A867" s="108">
        <v>865</v>
      </c>
      <c r="B867" s="108" t="s">
        <v>1131</v>
      </c>
      <c r="C867" s="44">
        <v>681</v>
      </c>
      <c r="D867" s="108">
        <v>9460</v>
      </c>
      <c r="E867" s="108">
        <v>90</v>
      </c>
      <c r="F867" s="44">
        <v>100</v>
      </c>
      <c r="G867" s="49" t="s">
        <v>197</v>
      </c>
      <c r="H867" s="21" t="s">
        <v>3052</v>
      </c>
      <c r="I867" s="21">
        <v>0</v>
      </c>
      <c r="J867" s="21">
        <v>0</v>
      </c>
      <c r="K867" s="3">
        <v>9460</v>
      </c>
      <c r="L867" s="18">
        <v>134.53624047073711</v>
      </c>
      <c r="M867" s="23">
        <v>0</v>
      </c>
      <c r="N867" s="23">
        <v>0</v>
      </c>
      <c r="O867" s="24" t="s">
        <v>2210</v>
      </c>
      <c r="P867" s="24">
        <v>10893.625</v>
      </c>
      <c r="Q867" s="24">
        <v>285.375</v>
      </c>
      <c r="R867" s="24">
        <v>584.625</v>
      </c>
      <c r="S867" s="24">
        <v>0</v>
      </c>
    </row>
    <row r="868" spans="1:19" x14ac:dyDescent="0.2">
      <c r="A868" s="108">
        <v>866</v>
      </c>
      <c r="B868" s="108" t="s">
        <v>1128</v>
      </c>
      <c r="C868" s="44">
        <v>682</v>
      </c>
      <c r="D868" s="108">
        <v>9150</v>
      </c>
      <c r="E868" s="108">
        <v>100</v>
      </c>
      <c r="F868" s="44">
        <v>100</v>
      </c>
      <c r="G868" s="49" t="s">
        <v>197</v>
      </c>
      <c r="H868" s="21" t="s">
        <v>3052</v>
      </c>
      <c r="I868" s="21">
        <v>0</v>
      </c>
      <c r="J868" s="21">
        <v>0</v>
      </c>
      <c r="K868" s="3">
        <v>9150</v>
      </c>
      <c r="L868" s="18">
        <v>141.42135623730951</v>
      </c>
      <c r="M868" s="23">
        <v>0</v>
      </c>
      <c r="N868" s="23">
        <v>0</v>
      </c>
      <c r="O868" s="24" t="s">
        <v>2210</v>
      </c>
      <c r="P868" s="24">
        <v>10400.75</v>
      </c>
      <c r="Q868" s="24">
        <v>296.25</v>
      </c>
      <c r="R868" s="24">
        <v>498.75</v>
      </c>
      <c r="S868" s="24">
        <v>0</v>
      </c>
    </row>
    <row r="869" spans="1:19" x14ac:dyDescent="0.2">
      <c r="A869" s="108">
        <v>867</v>
      </c>
      <c r="B869" s="108" t="s">
        <v>1127</v>
      </c>
      <c r="C869" s="44">
        <v>683</v>
      </c>
      <c r="D869" s="108">
        <v>9340</v>
      </c>
      <c r="E869" s="108">
        <v>180</v>
      </c>
      <c r="F869" s="44">
        <v>100</v>
      </c>
      <c r="G869" s="49" t="s">
        <v>197</v>
      </c>
      <c r="H869" s="21" t="s">
        <v>3052</v>
      </c>
      <c r="I869" s="21">
        <v>0</v>
      </c>
      <c r="J869" s="21">
        <v>0</v>
      </c>
      <c r="K869" s="3">
        <v>9340</v>
      </c>
      <c r="L869" s="18">
        <v>205.91260281974002</v>
      </c>
      <c r="M869" s="23">
        <v>0</v>
      </c>
      <c r="N869" s="23">
        <v>0</v>
      </c>
      <c r="O869" s="24" t="s">
        <v>2210</v>
      </c>
      <c r="P869" s="24">
        <v>10398.33333333333</v>
      </c>
      <c r="Q869" s="24">
        <v>805.66666666666606</v>
      </c>
      <c r="R869" s="24">
        <v>432.33333333333388</v>
      </c>
      <c r="S869" s="24">
        <v>0</v>
      </c>
    </row>
    <row r="870" spans="1:19" x14ac:dyDescent="0.2">
      <c r="A870" s="108">
        <v>868</v>
      </c>
      <c r="B870" s="108" t="s">
        <v>1166</v>
      </c>
      <c r="C870" s="44">
        <v>684</v>
      </c>
      <c r="D870" s="108">
        <v>8060</v>
      </c>
      <c r="E870" s="108">
        <v>170</v>
      </c>
      <c r="F870" s="44">
        <v>100</v>
      </c>
      <c r="G870" s="49" t="s">
        <v>197</v>
      </c>
      <c r="H870" s="21" t="s">
        <v>3052</v>
      </c>
      <c r="I870" s="21">
        <v>0</v>
      </c>
      <c r="J870" s="21">
        <v>0</v>
      </c>
      <c r="K870" s="3">
        <v>8060</v>
      </c>
      <c r="L870" s="18">
        <v>197.23082923316019</v>
      </c>
      <c r="M870" s="23">
        <v>0</v>
      </c>
      <c r="N870" s="23">
        <v>0</v>
      </c>
      <c r="O870" s="24" t="s">
        <v>2210</v>
      </c>
      <c r="P870" s="24">
        <v>8904.3333333333339</v>
      </c>
      <c r="Q870" s="24">
        <v>548.66666666666606</v>
      </c>
      <c r="R870" s="24">
        <v>439.33333333333388</v>
      </c>
      <c r="S870" s="24">
        <v>0</v>
      </c>
    </row>
    <row r="871" spans="1:19" x14ac:dyDescent="0.2">
      <c r="A871" s="108">
        <v>869</v>
      </c>
      <c r="B871" s="108" t="s">
        <v>1167</v>
      </c>
      <c r="C871" s="44">
        <v>685</v>
      </c>
      <c r="D871" s="108">
        <v>7950</v>
      </c>
      <c r="E871" s="108">
        <v>220</v>
      </c>
      <c r="F871" s="44">
        <v>100</v>
      </c>
      <c r="G871" s="49" t="s">
        <v>197</v>
      </c>
      <c r="H871" s="21" t="s">
        <v>3052</v>
      </c>
      <c r="I871" s="21">
        <v>0</v>
      </c>
      <c r="J871" s="21">
        <v>0</v>
      </c>
      <c r="K871" s="3">
        <v>7950</v>
      </c>
      <c r="L871" s="18">
        <v>241.66091947189145</v>
      </c>
      <c r="M871" s="23">
        <v>0</v>
      </c>
      <c r="N871" s="23">
        <v>0</v>
      </c>
      <c r="O871" s="24" t="s">
        <v>2210</v>
      </c>
      <c r="P871" s="24">
        <v>8799</v>
      </c>
      <c r="Q871" s="24">
        <v>649</v>
      </c>
      <c r="R871" s="24">
        <v>452</v>
      </c>
      <c r="S871" s="24">
        <v>0</v>
      </c>
    </row>
    <row r="872" spans="1:19" x14ac:dyDescent="0.2">
      <c r="A872" s="108">
        <v>870</v>
      </c>
      <c r="B872" s="108" t="s">
        <v>1168</v>
      </c>
      <c r="C872" s="44">
        <v>686</v>
      </c>
      <c r="D872" s="108">
        <v>6050</v>
      </c>
      <c r="E872" s="108">
        <v>140</v>
      </c>
      <c r="F872" s="44">
        <v>100</v>
      </c>
      <c r="G872" s="49" t="s">
        <v>197</v>
      </c>
      <c r="H872" s="21" t="s">
        <v>3052</v>
      </c>
      <c r="I872" s="21">
        <v>0</v>
      </c>
      <c r="J872" s="21">
        <v>0</v>
      </c>
      <c r="K872" s="3">
        <v>6050</v>
      </c>
      <c r="L872" s="18">
        <v>172.04650534085255</v>
      </c>
      <c r="M872" s="23">
        <v>0</v>
      </c>
      <c r="N872" s="23">
        <v>0</v>
      </c>
      <c r="O872" s="24" t="s">
        <v>2210</v>
      </c>
      <c r="P872" s="24">
        <v>6931.166666666667</v>
      </c>
      <c r="Q872" s="24">
        <v>374.83333333333297</v>
      </c>
      <c r="R872" s="24">
        <v>437.16666666666703</v>
      </c>
      <c r="S872" s="24">
        <v>0</v>
      </c>
    </row>
    <row r="873" spans="1:19" x14ac:dyDescent="0.2">
      <c r="A873" s="108">
        <v>871</v>
      </c>
      <c r="B873" s="108" t="s">
        <v>1169</v>
      </c>
      <c r="C873" s="44">
        <v>687</v>
      </c>
      <c r="D873" s="108">
        <v>4880</v>
      </c>
      <c r="E873" s="108">
        <v>130</v>
      </c>
      <c r="F873" s="44">
        <v>100</v>
      </c>
      <c r="G873" s="49" t="s">
        <v>197</v>
      </c>
      <c r="H873" s="21" t="s">
        <v>3052</v>
      </c>
      <c r="I873" s="21">
        <v>0</v>
      </c>
      <c r="J873" s="21">
        <v>0</v>
      </c>
      <c r="K873" s="3">
        <v>4880</v>
      </c>
      <c r="L873" s="18">
        <v>164.01219466856725</v>
      </c>
      <c r="M873" s="23">
        <v>0</v>
      </c>
      <c r="N873" s="23">
        <v>0</v>
      </c>
      <c r="O873" s="24" t="s">
        <v>2210</v>
      </c>
      <c r="P873" s="24">
        <v>5574.75</v>
      </c>
      <c r="Q873" s="24">
        <v>421.25</v>
      </c>
      <c r="R873" s="24">
        <v>502.75</v>
      </c>
      <c r="S873" s="24">
        <v>0</v>
      </c>
    </row>
    <row r="874" spans="1:19" x14ac:dyDescent="0.2">
      <c r="A874" s="108">
        <v>872</v>
      </c>
      <c r="B874" s="108" t="s">
        <v>1170</v>
      </c>
      <c r="C874" s="44">
        <v>688</v>
      </c>
      <c r="D874" s="108">
        <v>4260</v>
      </c>
      <c r="E874" s="108">
        <v>120</v>
      </c>
      <c r="F874" s="44">
        <v>100</v>
      </c>
      <c r="G874" s="49" t="s">
        <v>197</v>
      </c>
      <c r="H874" s="21" t="s">
        <v>3052</v>
      </c>
      <c r="I874" s="21">
        <v>0</v>
      </c>
      <c r="J874" s="21">
        <v>0</v>
      </c>
      <c r="K874" s="3">
        <v>4260</v>
      </c>
      <c r="L874" s="18">
        <v>156.20499351813308</v>
      </c>
      <c r="M874" s="23">
        <v>0</v>
      </c>
      <c r="N874" s="23">
        <v>0</v>
      </c>
      <c r="O874" s="24" t="s">
        <v>2210</v>
      </c>
      <c r="P874" s="24">
        <v>4784</v>
      </c>
      <c r="Q874" s="24">
        <v>507</v>
      </c>
      <c r="R874" s="24">
        <v>361</v>
      </c>
      <c r="S874" s="24">
        <v>0</v>
      </c>
    </row>
    <row r="875" spans="1:19" x14ac:dyDescent="0.2">
      <c r="A875" s="108">
        <v>873</v>
      </c>
      <c r="B875" s="108" t="s">
        <v>1171</v>
      </c>
      <c r="C875" s="44">
        <v>689</v>
      </c>
      <c r="D875" s="108">
        <v>4340</v>
      </c>
      <c r="E875" s="108">
        <v>120</v>
      </c>
      <c r="F875" s="44">
        <v>100</v>
      </c>
      <c r="G875" s="49" t="s">
        <v>197</v>
      </c>
      <c r="H875" s="21" t="s">
        <v>3052</v>
      </c>
      <c r="I875" s="21">
        <v>0</v>
      </c>
      <c r="J875" s="21">
        <v>0</v>
      </c>
      <c r="K875" s="3">
        <v>4340</v>
      </c>
      <c r="L875" s="18">
        <v>156.20499351813308</v>
      </c>
      <c r="M875" s="23">
        <v>0</v>
      </c>
      <c r="N875" s="23">
        <v>0</v>
      </c>
      <c r="O875" s="24" t="s">
        <v>2210</v>
      </c>
      <c r="P875" s="24">
        <v>5130.625</v>
      </c>
      <c r="Q875" s="24">
        <v>309.375</v>
      </c>
      <c r="R875" s="24">
        <v>683.625</v>
      </c>
      <c r="S875" s="24">
        <v>0</v>
      </c>
    </row>
    <row r="876" spans="1:19" x14ac:dyDescent="0.2">
      <c r="A876" s="108">
        <v>874</v>
      </c>
      <c r="B876" s="108" t="s">
        <v>1173</v>
      </c>
      <c r="C876" s="44">
        <v>690</v>
      </c>
      <c r="D876" s="108">
        <v>3990</v>
      </c>
      <c r="E876" s="108">
        <v>120</v>
      </c>
      <c r="F876" s="44">
        <v>100</v>
      </c>
      <c r="G876" s="49" t="s">
        <v>197</v>
      </c>
      <c r="H876" s="21" t="s">
        <v>3052</v>
      </c>
      <c r="I876" s="21">
        <v>0</v>
      </c>
      <c r="J876" s="21">
        <v>0</v>
      </c>
      <c r="K876" s="3">
        <v>3990</v>
      </c>
      <c r="L876" s="18">
        <v>156.20499351813308</v>
      </c>
      <c r="M876" s="23">
        <v>0</v>
      </c>
      <c r="N876" s="23">
        <v>0</v>
      </c>
      <c r="O876" s="24" t="s">
        <v>2210</v>
      </c>
      <c r="P876" s="24">
        <v>4519.5</v>
      </c>
      <c r="Q876" s="24">
        <v>329.5</v>
      </c>
      <c r="R876" s="24">
        <v>529.5</v>
      </c>
      <c r="S876" s="24">
        <v>0</v>
      </c>
    </row>
    <row r="877" spans="1:19" x14ac:dyDescent="0.2">
      <c r="A877" s="108">
        <v>875</v>
      </c>
      <c r="B877" s="108" t="s">
        <v>1172</v>
      </c>
      <c r="C877" s="44">
        <v>691</v>
      </c>
      <c r="D877" s="108">
        <v>2790</v>
      </c>
      <c r="E877" s="108">
        <v>110</v>
      </c>
      <c r="F877" s="44">
        <v>100</v>
      </c>
      <c r="G877" s="49" t="s">
        <v>197</v>
      </c>
      <c r="H877" s="21" t="s">
        <v>3052</v>
      </c>
      <c r="I877" s="21">
        <v>0</v>
      </c>
      <c r="J877" s="21">
        <v>0</v>
      </c>
      <c r="K877" s="3">
        <v>2790</v>
      </c>
      <c r="L877" s="18">
        <v>148.66068747318505</v>
      </c>
      <c r="M877" s="23">
        <v>0</v>
      </c>
      <c r="N877" s="23">
        <v>0</v>
      </c>
      <c r="O877" s="24" t="s">
        <v>2210</v>
      </c>
      <c r="P877" s="24">
        <v>2884.5</v>
      </c>
      <c r="Q877" s="24">
        <v>463.5</v>
      </c>
      <c r="R877" s="24">
        <v>385.5</v>
      </c>
      <c r="S877" s="24">
        <v>0</v>
      </c>
    </row>
    <row r="878" spans="1:19" x14ac:dyDescent="0.2">
      <c r="A878" s="108">
        <v>876</v>
      </c>
      <c r="B878" s="108" t="s">
        <v>1174</v>
      </c>
      <c r="C878" s="44">
        <v>692</v>
      </c>
      <c r="D878" s="108">
        <v>2490</v>
      </c>
      <c r="E878" s="108">
        <v>110</v>
      </c>
      <c r="F878" s="44">
        <v>100</v>
      </c>
      <c r="G878" s="49" t="s">
        <v>197</v>
      </c>
      <c r="H878" s="21" t="s">
        <v>3052</v>
      </c>
      <c r="I878" s="21">
        <v>0</v>
      </c>
      <c r="J878" s="21">
        <v>0</v>
      </c>
      <c r="K878" s="3">
        <v>2490</v>
      </c>
      <c r="L878" s="18">
        <v>148.66068747318505</v>
      </c>
      <c r="M878" s="23">
        <v>0</v>
      </c>
      <c r="N878" s="23">
        <v>0</v>
      </c>
      <c r="O878" s="24" t="s">
        <v>2210</v>
      </c>
      <c r="P878" s="24">
        <v>2539</v>
      </c>
      <c r="Q878" s="24">
        <v>337</v>
      </c>
      <c r="R878" s="24">
        <v>387</v>
      </c>
      <c r="S878" s="24">
        <v>0</v>
      </c>
    </row>
    <row r="879" spans="1:19" x14ac:dyDescent="0.2">
      <c r="A879" s="108">
        <v>877</v>
      </c>
      <c r="B879" s="108" t="s">
        <v>1175</v>
      </c>
      <c r="C879" s="44">
        <v>693</v>
      </c>
      <c r="D879" s="108">
        <v>2240</v>
      </c>
      <c r="E879" s="108">
        <v>110</v>
      </c>
      <c r="F879" s="44">
        <v>100</v>
      </c>
      <c r="G879" s="49" t="s">
        <v>197</v>
      </c>
      <c r="H879" s="21" t="s">
        <v>3052</v>
      </c>
      <c r="I879" s="21">
        <v>0</v>
      </c>
      <c r="J879" s="21">
        <v>0</v>
      </c>
      <c r="K879" s="3">
        <v>2240</v>
      </c>
      <c r="L879" s="18">
        <v>148.66068747318505</v>
      </c>
      <c r="M879" s="23">
        <v>0</v>
      </c>
      <c r="N879" s="23">
        <v>0</v>
      </c>
      <c r="O879" s="24" t="s">
        <v>2210</v>
      </c>
      <c r="P879" s="24">
        <v>2151</v>
      </c>
      <c r="Q879" s="24">
        <v>555</v>
      </c>
      <c r="R879" s="24">
        <v>262</v>
      </c>
      <c r="S879" s="24">
        <v>0</v>
      </c>
    </row>
    <row r="880" spans="1:19" x14ac:dyDescent="0.2">
      <c r="A880" s="108">
        <v>878</v>
      </c>
      <c r="B880" s="108" t="s">
        <v>978</v>
      </c>
      <c r="C880" s="44">
        <v>694</v>
      </c>
      <c r="D880" s="108">
        <v>9900</v>
      </c>
      <c r="E880" s="108">
        <v>220</v>
      </c>
      <c r="F880" s="44">
        <v>100</v>
      </c>
      <c r="G880" s="49" t="s">
        <v>197</v>
      </c>
      <c r="H880" s="21" t="s">
        <v>3052</v>
      </c>
      <c r="I880" s="21">
        <v>0</v>
      </c>
      <c r="J880" s="21">
        <v>0</v>
      </c>
      <c r="K880" s="3">
        <v>9900</v>
      </c>
      <c r="L880" s="18">
        <v>241.66091947189145</v>
      </c>
      <c r="M880" s="23">
        <v>0</v>
      </c>
      <c r="N880" s="23">
        <v>0</v>
      </c>
      <c r="O880" s="24" t="s">
        <v>2210</v>
      </c>
      <c r="P880" s="24">
        <v>11607.83333333333</v>
      </c>
      <c r="Q880" s="24">
        <v>840.16666666666606</v>
      </c>
      <c r="R880" s="24">
        <v>1005.8333333333341</v>
      </c>
      <c r="S880" s="24">
        <v>0</v>
      </c>
    </row>
    <row r="881" spans="1:19" x14ac:dyDescent="0.2">
      <c r="A881" s="108">
        <v>879</v>
      </c>
      <c r="B881" s="108" t="s">
        <v>1119</v>
      </c>
      <c r="C881" s="44">
        <v>695</v>
      </c>
      <c r="D881" s="108">
        <v>8040</v>
      </c>
      <c r="E881" s="108">
        <v>290</v>
      </c>
      <c r="F881" s="44">
        <v>100</v>
      </c>
      <c r="G881" s="49" t="s">
        <v>197</v>
      </c>
      <c r="H881" s="21" t="s">
        <v>3052</v>
      </c>
      <c r="I881" s="21">
        <v>0</v>
      </c>
      <c r="J881" s="21">
        <v>0</v>
      </c>
      <c r="K881" s="3">
        <v>8040</v>
      </c>
      <c r="L881" s="18">
        <v>306.75723300355935</v>
      </c>
      <c r="M881" s="23">
        <v>0</v>
      </c>
      <c r="N881" s="23">
        <v>0</v>
      </c>
      <c r="O881" s="24" t="s">
        <v>2210</v>
      </c>
      <c r="P881" s="24">
        <v>8894.1666666666661</v>
      </c>
      <c r="Q881" s="24">
        <v>657.83333333333394</v>
      </c>
      <c r="R881" s="24">
        <v>701.16666666666606</v>
      </c>
      <c r="S881" s="24">
        <v>0</v>
      </c>
    </row>
    <row r="882" spans="1:19" x14ac:dyDescent="0.2">
      <c r="A882" s="108">
        <v>880</v>
      </c>
      <c r="B882" s="108" t="s">
        <v>1124</v>
      </c>
      <c r="C882" s="44">
        <v>696</v>
      </c>
      <c r="D882" s="108">
        <v>10220</v>
      </c>
      <c r="E882" s="108">
        <v>160</v>
      </c>
      <c r="F882" s="44">
        <v>100</v>
      </c>
      <c r="G882" s="49" t="s">
        <v>197</v>
      </c>
      <c r="H882" s="21" t="s">
        <v>3052</v>
      </c>
      <c r="I882" s="21">
        <v>0</v>
      </c>
      <c r="J882" s="21">
        <v>0</v>
      </c>
      <c r="K882" s="3">
        <v>10220</v>
      </c>
      <c r="L882" s="18">
        <v>188.67962264113208</v>
      </c>
      <c r="M882" s="23">
        <v>0</v>
      </c>
      <c r="N882" s="23">
        <v>0</v>
      </c>
      <c r="O882" s="24" t="s">
        <v>2210</v>
      </c>
      <c r="P882" s="24">
        <v>12112.08333333333</v>
      </c>
      <c r="Q882" s="24">
        <v>488.91666666666612</v>
      </c>
      <c r="R882" s="24">
        <v>835.08333333333394</v>
      </c>
      <c r="S882" s="24">
        <v>0</v>
      </c>
    </row>
    <row r="883" spans="1:19" x14ac:dyDescent="0.2">
      <c r="A883" s="108">
        <v>881</v>
      </c>
      <c r="B883" s="108" t="s">
        <v>1055</v>
      </c>
      <c r="C883" s="44">
        <v>697</v>
      </c>
      <c r="D883" s="108">
        <v>11530</v>
      </c>
      <c r="E883" s="108">
        <v>140</v>
      </c>
      <c r="F883" s="44">
        <v>100</v>
      </c>
      <c r="G883" s="49" t="s">
        <v>197</v>
      </c>
      <c r="H883" s="21" t="s">
        <v>3052</v>
      </c>
      <c r="I883" s="21">
        <v>0</v>
      </c>
      <c r="J883" s="21">
        <v>0</v>
      </c>
      <c r="K883" s="3">
        <v>11530</v>
      </c>
      <c r="L883" s="18">
        <v>172.04650534085255</v>
      </c>
      <c r="M883" s="23">
        <v>0</v>
      </c>
      <c r="N883" s="23">
        <v>0</v>
      </c>
      <c r="O883" s="24" t="s">
        <v>2210</v>
      </c>
      <c r="P883" s="24">
        <v>13483.25</v>
      </c>
      <c r="Q883" s="24">
        <v>267.75</v>
      </c>
      <c r="R883" s="24">
        <v>371.25</v>
      </c>
      <c r="S883" s="24">
        <v>0</v>
      </c>
    </row>
    <row r="884" spans="1:19" x14ac:dyDescent="0.2">
      <c r="A884" s="108">
        <v>882</v>
      </c>
      <c r="B884" s="108" t="s">
        <v>1049</v>
      </c>
      <c r="C884" s="44">
        <v>698</v>
      </c>
      <c r="D884" s="108">
        <v>10540</v>
      </c>
      <c r="E884" s="108">
        <v>170</v>
      </c>
      <c r="F884" s="44">
        <v>100</v>
      </c>
      <c r="G884" s="49" t="s">
        <v>197</v>
      </c>
      <c r="H884" s="21" t="s">
        <v>3052</v>
      </c>
      <c r="I884" s="21">
        <v>0</v>
      </c>
      <c r="J884" s="21">
        <v>0</v>
      </c>
      <c r="K884" s="3">
        <v>10540</v>
      </c>
      <c r="L884" s="18">
        <v>197.23082923316019</v>
      </c>
      <c r="M884" s="23">
        <v>0</v>
      </c>
      <c r="N884" s="23">
        <v>0</v>
      </c>
      <c r="O884" s="24" t="s">
        <v>2210</v>
      </c>
      <c r="P884" s="24">
        <v>12354</v>
      </c>
      <c r="Q884" s="24">
        <v>485</v>
      </c>
      <c r="R884" s="24">
        <v>605</v>
      </c>
      <c r="S884" s="24">
        <v>0</v>
      </c>
    </row>
    <row r="885" spans="1:19" x14ac:dyDescent="0.2">
      <c r="A885" s="108">
        <v>883</v>
      </c>
      <c r="B885" s="108" t="s">
        <v>1050</v>
      </c>
      <c r="C885" s="44">
        <v>699</v>
      </c>
      <c r="D885" s="108">
        <v>9580</v>
      </c>
      <c r="E885" s="108">
        <v>120</v>
      </c>
      <c r="F885" s="44">
        <v>100</v>
      </c>
      <c r="G885" s="49" t="s">
        <v>197</v>
      </c>
      <c r="H885" s="21" t="s">
        <v>3052</v>
      </c>
      <c r="I885" s="21">
        <v>0</v>
      </c>
      <c r="J885" s="21">
        <v>0</v>
      </c>
      <c r="K885" s="3">
        <v>9580</v>
      </c>
      <c r="L885" s="18">
        <v>156.20499351813308</v>
      </c>
      <c r="M885" s="23">
        <v>0</v>
      </c>
      <c r="N885" s="23">
        <v>0</v>
      </c>
      <c r="O885" s="24" t="s">
        <v>2210</v>
      </c>
      <c r="P885" s="24">
        <v>10940.83333333333</v>
      </c>
      <c r="Q885" s="24">
        <v>324.16666666666612</v>
      </c>
      <c r="R885" s="24">
        <v>508.83333333333388</v>
      </c>
      <c r="S885" s="24">
        <v>0</v>
      </c>
    </row>
    <row r="886" spans="1:19" x14ac:dyDescent="0.2">
      <c r="A886" s="108">
        <v>884</v>
      </c>
      <c r="B886" s="108" t="s">
        <v>1114</v>
      </c>
      <c r="C886" s="44">
        <v>700</v>
      </c>
      <c r="D886" s="108">
        <v>10510</v>
      </c>
      <c r="E886" s="108">
        <v>510</v>
      </c>
      <c r="F886" s="44">
        <v>100</v>
      </c>
      <c r="G886" s="49" t="s">
        <v>197</v>
      </c>
      <c r="H886" s="21" t="s">
        <v>3052</v>
      </c>
      <c r="I886" s="21">
        <v>0</v>
      </c>
      <c r="J886" s="21">
        <v>0</v>
      </c>
      <c r="K886" s="3">
        <v>10510</v>
      </c>
      <c r="L886" s="18">
        <v>519.71145840745135</v>
      </c>
      <c r="M886" s="23">
        <v>0</v>
      </c>
      <c r="N886" s="23">
        <v>0</v>
      </c>
      <c r="O886" s="24" t="s">
        <v>2210</v>
      </c>
      <c r="P886" s="24">
        <v>12290</v>
      </c>
      <c r="Q886" s="24">
        <v>1106</v>
      </c>
      <c r="R886" s="24">
        <v>1544</v>
      </c>
      <c r="S886" s="24">
        <v>0</v>
      </c>
    </row>
    <row r="887" spans="1:19" x14ac:dyDescent="0.2">
      <c r="A887" s="108">
        <v>885</v>
      </c>
      <c r="B887" s="108" t="s">
        <v>1115</v>
      </c>
      <c r="C887" s="44">
        <v>701</v>
      </c>
      <c r="D887" s="108">
        <v>12920</v>
      </c>
      <c r="E887" s="108">
        <v>110</v>
      </c>
      <c r="F887" s="44">
        <v>100</v>
      </c>
      <c r="G887" s="49" t="s">
        <v>197</v>
      </c>
      <c r="H887" s="21" t="s">
        <v>3052</v>
      </c>
      <c r="I887" s="21">
        <v>0</v>
      </c>
      <c r="J887" s="21">
        <v>0</v>
      </c>
      <c r="K887" s="3">
        <v>12920</v>
      </c>
      <c r="L887" s="18">
        <v>148.66068747318505</v>
      </c>
      <c r="M887" s="23">
        <v>0</v>
      </c>
      <c r="N887" s="23">
        <v>0</v>
      </c>
      <c r="O887" s="24" t="s">
        <v>2210</v>
      </c>
      <c r="P887" s="24">
        <v>15445.5</v>
      </c>
      <c r="Q887" s="24">
        <v>432.5</v>
      </c>
      <c r="R887" s="24">
        <v>428.5</v>
      </c>
      <c r="S887" s="24">
        <v>0</v>
      </c>
    </row>
    <row r="888" spans="1:19" x14ac:dyDescent="0.2">
      <c r="A888" s="108">
        <v>886</v>
      </c>
      <c r="B888" s="108" t="s">
        <v>1057</v>
      </c>
      <c r="C888" s="44">
        <v>702</v>
      </c>
      <c r="D888" s="108">
        <v>12830</v>
      </c>
      <c r="E888" s="108">
        <v>150</v>
      </c>
      <c r="F888" s="44">
        <v>0</v>
      </c>
      <c r="G888" s="49">
        <v>-16.399999999999999</v>
      </c>
      <c r="H888" s="21" t="s">
        <v>196</v>
      </c>
      <c r="I888" s="21">
        <v>0</v>
      </c>
      <c r="J888" s="21">
        <v>0</v>
      </c>
      <c r="K888" s="3">
        <v>12830</v>
      </c>
      <c r="L888" s="18">
        <v>150</v>
      </c>
      <c r="M888" s="23">
        <v>0</v>
      </c>
      <c r="N888" s="23">
        <v>0</v>
      </c>
      <c r="O888" s="24" t="s">
        <v>2210</v>
      </c>
      <c r="P888" s="24">
        <v>15331</v>
      </c>
      <c r="Q888" s="24">
        <v>476</v>
      </c>
      <c r="R888" s="24">
        <v>672</v>
      </c>
      <c r="S888" s="24">
        <v>0</v>
      </c>
    </row>
    <row r="889" spans="1:19" x14ac:dyDescent="0.2">
      <c r="A889" s="108">
        <v>887</v>
      </c>
      <c r="B889" s="108" t="s">
        <v>1061</v>
      </c>
      <c r="C889" s="44">
        <v>703</v>
      </c>
      <c r="D889" s="108">
        <v>4340</v>
      </c>
      <c r="E889" s="108">
        <v>110</v>
      </c>
      <c r="F889" s="44">
        <v>100</v>
      </c>
      <c r="G889" s="49" t="s">
        <v>197</v>
      </c>
      <c r="H889" s="21" t="s">
        <v>3052</v>
      </c>
      <c r="I889" s="21">
        <v>0</v>
      </c>
      <c r="J889" s="21">
        <v>0</v>
      </c>
      <c r="K889" s="3">
        <v>4340</v>
      </c>
      <c r="L889" s="18">
        <v>148.66068747318505</v>
      </c>
      <c r="M889" s="23">
        <v>-150.67632914594509</v>
      </c>
      <c r="N889" s="23">
        <v>32.64552936647187</v>
      </c>
      <c r="O889" s="24" t="s">
        <v>2210</v>
      </c>
      <c r="P889" s="24">
        <v>4079.5</v>
      </c>
      <c r="Q889" s="24">
        <v>427.5</v>
      </c>
      <c r="R889" s="24">
        <v>426.5</v>
      </c>
      <c r="S889" s="24">
        <v>0</v>
      </c>
    </row>
    <row r="890" spans="1:19" x14ac:dyDescent="0.2">
      <c r="A890" s="108">
        <v>888</v>
      </c>
      <c r="B890" s="108" t="s">
        <v>1064</v>
      </c>
      <c r="C890" s="44">
        <v>704</v>
      </c>
      <c r="D890" s="108">
        <v>12420</v>
      </c>
      <c r="E890" s="108">
        <v>100</v>
      </c>
      <c r="F890" s="44">
        <v>0</v>
      </c>
      <c r="G890" s="49">
        <v>-17</v>
      </c>
      <c r="H890" s="21" t="s">
        <v>196</v>
      </c>
      <c r="I890" s="21">
        <v>0</v>
      </c>
      <c r="J890" s="21">
        <v>0</v>
      </c>
      <c r="K890" s="3">
        <v>12420</v>
      </c>
      <c r="L890" s="18">
        <v>100</v>
      </c>
      <c r="M890" s="23">
        <v>0</v>
      </c>
      <c r="N890" s="23">
        <v>0</v>
      </c>
      <c r="O890" s="24" t="s">
        <v>2210</v>
      </c>
      <c r="P890" s="24">
        <v>14660.5</v>
      </c>
      <c r="Q890" s="24">
        <v>335.5</v>
      </c>
      <c r="R890" s="24">
        <v>525.5</v>
      </c>
      <c r="S890" s="24">
        <v>0</v>
      </c>
    </row>
    <row r="891" spans="1:19" x14ac:dyDescent="0.2">
      <c r="A891" s="108">
        <v>889</v>
      </c>
      <c r="B891" s="108" t="s">
        <v>1067</v>
      </c>
      <c r="C891" s="44">
        <v>705</v>
      </c>
      <c r="D891" s="108">
        <v>11630</v>
      </c>
      <c r="E891" s="108">
        <v>100</v>
      </c>
      <c r="F891" s="44">
        <v>0</v>
      </c>
      <c r="G891" s="49">
        <v>2</v>
      </c>
      <c r="H891" s="21" t="s">
        <v>196</v>
      </c>
      <c r="I891" s="21">
        <v>0</v>
      </c>
      <c r="J891" s="21">
        <v>0</v>
      </c>
      <c r="K891" s="3">
        <v>11630</v>
      </c>
      <c r="L891" s="18">
        <v>100</v>
      </c>
      <c r="M891" s="23">
        <v>-150.67632914594509</v>
      </c>
      <c r="N891" s="23">
        <v>32.64552936647187</v>
      </c>
      <c r="O891" s="24" t="s">
        <v>2210</v>
      </c>
      <c r="P891" s="24">
        <v>12803</v>
      </c>
      <c r="Q891" s="24">
        <v>259</v>
      </c>
      <c r="R891" s="24">
        <v>191</v>
      </c>
      <c r="S891" s="24">
        <v>0</v>
      </c>
    </row>
    <row r="892" spans="1:19" x14ac:dyDescent="0.2">
      <c r="A892" s="108">
        <v>890</v>
      </c>
      <c r="B892" s="108" t="s">
        <v>1071</v>
      </c>
      <c r="C892" s="44">
        <v>706</v>
      </c>
      <c r="D892" s="108">
        <v>12980</v>
      </c>
      <c r="E892" s="108">
        <v>180</v>
      </c>
      <c r="F892" s="44">
        <v>0</v>
      </c>
      <c r="G892" s="49">
        <v>-1.7</v>
      </c>
      <c r="H892" s="21" t="s">
        <v>196</v>
      </c>
      <c r="I892" s="21">
        <v>0</v>
      </c>
      <c r="J892" s="21">
        <v>0</v>
      </c>
      <c r="K892" s="3">
        <v>12980</v>
      </c>
      <c r="L892" s="18">
        <v>180</v>
      </c>
      <c r="M892" s="23">
        <v>-150.67632914594509</v>
      </c>
      <c r="N892" s="23">
        <v>32.64552936647187</v>
      </c>
      <c r="O892" s="24" t="s">
        <v>2210</v>
      </c>
      <c r="P892" s="24">
        <v>14149</v>
      </c>
      <c r="Q892" s="24">
        <v>472</v>
      </c>
      <c r="R892" s="24">
        <v>692</v>
      </c>
      <c r="S892" s="24">
        <v>0</v>
      </c>
    </row>
    <row r="893" spans="1:19" x14ac:dyDescent="0.2">
      <c r="A893" s="108">
        <v>891</v>
      </c>
      <c r="B893" s="108" t="s">
        <v>1076</v>
      </c>
      <c r="C893" s="44">
        <v>707</v>
      </c>
      <c r="D893" s="108">
        <v>12840</v>
      </c>
      <c r="E893" s="108">
        <v>90</v>
      </c>
      <c r="F893" s="44">
        <v>0</v>
      </c>
      <c r="G893" s="49">
        <v>-1.1000000000000001</v>
      </c>
      <c r="H893" s="21" t="s">
        <v>196</v>
      </c>
      <c r="I893" s="21">
        <v>0</v>
      </c>
      <c r="J893" s="21">
        <v>0</v>
      </c>
      <c r="K893" s="3">
        <v>12840</v>
      </c>
      <c r="L893" s="18">
        <v>90</v>
      </c>
      <c r="M893" s="23">
        <v>-148.17681108846691</v>
      </c>
      <c r="N893" s="23">
        <v>32.222596588977069</v>
      </c>
      <c r="O893" s="24" t="s">
        <v>2210</v>
      </c>
      <c r="P893" s="24">
        <v>14084</v>
      </c>
      <c r="Q893" s="24">
        <v>376</v>
      </c>
      <c r="R893" s="24">
        <v>617</v>
      </c>
      <c r="S893" s="24">
        <v>0</v>
      </c>
    </row>
    <row r="894" spans="1:19" x14ac:dyDescent="0.2">
      <c r="A894" s="108">
        <v>892</v>
      </c>
      <c r="B894" s="108" t="s">
        <v>1078</v>
      </c>
      <c r="C894" s="44">
        <v>708</v>
      </c>
      <c r="D894" s="108">
        <v>12550</v>
      </c>
      <c r="E894" s="108">
        <v>90</v>
      </c>
      <c r="F894" s="44">
        <v>0</v>
      </c>
      <c r="G894" s="49">
        <v>-1.1000000000000001</v>
      </c>
      <c r="H894" s="21" t="s">
        <v>196</v>
      </c>
      <c r="I894" s="21">
        <v>0</v>
      </c>
      <c r="J894" s="21">
        <v>0</v>
      </c>
      <c r="K894" s="3">
        <v>12550</v>
      </c>
      <c r="L894" s="18">
        <v>90</v>
      </c>
      <c r="M894" s="23">
        <v>-148.17681108846691</v>
      </c>
      <c r="N894" s="23">
        <v>32.222596588977069</v>
      </c>
      <c r="O894" s="24" t="s">
        <v>2210</v>
      </c>
      <c r="P894" s="24">
        <v>13644.5</v>
      </c>
      <c r="Q894" s="24">
        <v>724.5</v>
      </c>
      <c r="R894" s="24">
        <v>510.5</v>
      </c>
      <c r="S894" s="24">
        <v>0</v>
      </c>
    </row>
    <row r="895" spans="1:19" x14ac:dyDescent="0.2">
      <c r="A895" s="108">
        <v>893</v>
      </c>
      <c r="B895" s="108" t="s">
        <v>1079</v>
      </c>
      <c r="C895" s="44">
        <v>709</v>
      </c>
      <c r="D895" s="108">
        <v>10600</v>
      </c>
      <c r="E895" s="108">
        <v>140</v>
      </c>
      <c r="F895" s="44">
        <v>0</v>
      </c>
      <c r="G895" s="49">
        <v>-0.5</v>
      </c>
      <c r="H895" s="21" t="s">
        <v>196</v>
      </c>
      <c r="I895" s="21">
        <v>0</v>
      </c>
      <c r="J895" s="21">
        <v>0</v>
      </c>
      <c r="K895" s="3">
        <v>10600</v>
      </c>
      <c r="L895" s="18">
        <v>140</v>
      </c>
      <c r="M895" s="23">
        <v>-148.17681108846691</v>
      </c>
      <c r="N895" s="23">
        <v>32.222596588977069</v>
      </c>
      <c r="O895" s="24" t="s">
        <v>2210</v>
      </c>
      <c r="P895" s="24">
        <v>11477</v>
      </c>
      <c r="Q895" s="24">
        <v>483</v>
      </c>
      <c r="R895" s="24">
        <v>374</v>
      </c>
      <c r="S895" s="24">
        <v>0</v>
      </c>
    </row>
    <row r="896" spans="1:19" x14ac:dyDescent="0.2">
      <c r="A896" s="108">
        <v>894</v>
      </c>
      <c r="B896" s="108" t="s">
        <v>1084</v>
      </c>
      <c r="C896" s="44">
        <v>710</v>
      </c>
      <c r="D896" s="108">
        <v>8960</v>
      </c>
      <c r="E896" s="108">
        <v>220</v>
      </c>
      <c r="F896" s="44">
        <v>100</v>
      </c>
      <c r="G896" s="49" t="s">
        <v>197</v>
      </c>
      <c r="H896" s="21" t="s">
        <v>3052</v>
      </c>
      <c r="I896" s="21">
        <v>0</v>
      </c>
      <c r="J896" s="21">
        <v>0</v>
      </c>
      <c r="K896" s="3">
        <v>8960</v>
      </c>
      <c r="L896" s="18">
        <v>241.66091947189145</v>
      </c>
      <c r="M896" s="23">
        <v>-146.29553352157379</v>
      </c>
      <c r="N896" s="23">
        <v>32.377391202027972</v>
      </c>
      <c r="O896" s="24" t="s">
        <v>2210</v>
      </c>
      <c r="P896" s="24">
        <v>9291</v>
      </c>
      <c r="Q896" s="24">
        <v>663</v>
      </c>
      <c r="R896" s="24">
        <v>671</v>
      </c>
      <c r="S896" s="24">
        <v>0</v>
      </c>
    </row>
    <row r="897" spans="1:19" x14ac:dyDescent="0.2">
      <c r="A897" s="108">
        <v>895</v>
      </c>
      <c r="B897" s="108" t="s">
        <v>1086</v>
      </c>
      <c r="C897" s="44">
        <v>711</v>
      </c>
      <c r="D897" s="108">
        <v>7430</v>
      </c>
      <c r="E897" s="108">
        <v>110</v>
      </c>
      <c r="F897" s="44">
        <v>100</v>
      </c>
      <c r="G897" s="49" t="s">
        <v>197</v>
      </c>
      <c r="H897" s="21" t="s">
        <v>3052</v>
      </c>
      <c r="I897" s="21">
        <v>0</v>
      </c>
      <c r="J897" s="21">
        <v>0</v>
      </c>
      <c r="K897" s="3">
        <v>7430</v>
      </c>
      <c r="L897" s="18">
        <v>148.66068747318505</v>
      </c>
      <c r="M897" s="23">
        <v>0</v>
      </c>
      <c r="N897" s="23">
        <v>0</v>
      </c>
      <c r="O897" s="24" t="s">
        <v>2210</v>
      </c>
      <c r="P897" s="24">
        <v>8269</v>
      </c>
      <c r="Q897" s="24">
        <v>250</v>
      </c>
      <c r="R897" s="24">
        <v>306</v>
      </c>
      <c r="S897" s="24">
        <v>0</v>
      </c>
    </row>
    <row r="898" spans="1:19" x14ac:dyDescent="0.2">
      <c r="A898" s="108">
        <v>896</v>
      </c>
      <c r="B898" s="108" t="s">
        <v>1087</v>
      </c>
      <c r="C898" s="44">
        <v>712</v>
      </c>
      <c r="D898" s="108">
        <v>10520</v>
      </c>
      <c r="E898" s="108">
        <v>450</v>
      </c>
      <c r="F898" s="44">
        <v>100</v>
      </c>
      <c r="G898" s="49" t="s">
        <v>197</v>
      </c>
      <c r="H898" s="21" t="s">
        <v>3052</v>
      </c>
      <c r="I898" s="21">
        <v>0</v>
      </c>
      <c r="J898" s="21">
        <v>0</v>
      </c>
      <c r="K898" s="3">
        <v>10520</v>
      </c>
      <c r="L898" s="18">
        <v>460.97722286464438</v>
      </c>
      <c r="M898" s="23">
        <v>0</v>
      </c>
      <c r="N898" s="23">
        <v>0</v>
      </c>
      <c r="O898" s="24" t="s">
        <v>2210</v>
      </c>
      <c r="P898" s="24">
        <v>12116.75</v>
      </c>
      <c r="Q898" s="24">
        <v>1196.25</v>
      </c>
      <c r="R898" s="24">
        <v>1293.75</v>
      </c>
      <c r="S898" s="24">
        <v>0</v>
      </c>
    </row>
    <row r="899" spans="1:19" x14ac:dyDescent="0.2">
      <c r="A899" s="108">
        <v>897</v>
      </c>
      <c r="B899" s="108" t="s">
        <v>1091</v>
      </c>
      <c r="C899" s="44">
        <v>713</v>
      </c>
      <c r="D899" s="108">
        <v>9100</v>
      </c>
      <c r="E899" s="108">
        <v>200</v>
      </c>
      <c r="F899" s="44">
        <v>100</v>
      </c>
      <c r="G899" s="49" t="s">
        <v>197</v>
      </c>
      <c r="H899" s="21" t="s">
        <v>3052</v>
      </c>
      <c r="I899" s="21">
        <v>0</v>
      </c>
      <c r="J899" s="21">
        <v>0</v>
      </c>
      <c r="K899" s="3">
        <v>9100</v>
      </c>
      <c r="L899" s="18">
        <v>223.60679774997897</v>
      </c>
      <c r="M899" s="23">
        <v>0</v>
      </c>
      <c r="N899" s="23">
        <v>0</v>
      </c>
      <c r="O899" s="24" t="s">
        <v>2210</v>
      </c>
      <c r="P899" s="24">
        <v>10090</v>
      </c>
      <c r="Q899" s="24">
        <v>970</v>
      </c>
      <c r="R899" s="24">
        <v>540</v>
      </c>
      <c r="S899" s="24">
        <v>0</v>
      </c>
    </row>
    <row r="900" spans="1:19" x14ac:dyDescent="0.2">
      <c r="A900" s="108">
        <v>898</v>
      </c>
      <c r="B900" s="108" t="s">
        <v>1093</v>
      </c>
      <c r="C900" s="44">
        <v>714</v>
      </c>
      <c r="D900" s="108">
        <v>4030</v>
      </c>
      <c r="E900" s="108">
        <v>110</v>
      </c>
      <c r="F900" s="44">
        <v>100</v>
      </c>
      <c r="G900" s="49" t="s">
        <v>197</v>
      </c>
      <c r="H900" s="21" t="s">
        <v>3052</v>
      </c>
      <c r="I900" s="21">
        <v>0</v>
      </c>
      <c r="J900" s="21">
        <v>0</v>
      </c>
      <c r="K900" s="3">
        <v>4030</v>
      </c>
      <c r="L900" s="18">
        <v>148.66068747318505</v>
      </c>
      <c r="M900" s="23">
        <v>0</v>
      </c>
      <c r="N900" s="23">
        <v>0</v>
      </c>
      <c r="O900" s="24" t="s">
        <v>2210</v>
      </c>
      <c r="P900" s="24">
        <v>4663.666666666667</v>
      </c>
      <c r="Q900" s="24">
        <v>199.333333333333</v>
      </c>
      <c r="R900" s="24">
        <v>576.66666666666697</v>
      </c>
      <c r="S900" s="24">
        <v>0</v>
      </c>
    </row>
    <row r="901" spans="1:19" x14ac:dyDescent="0.2">
      <c r="A901" s="108">
        <v>899</v>
      </c>
      <c r="B901" s="108" t="s">
        <v>1095</v>
      </c>
      <c r="C901" s="44">
        <v>715</v>
      </c>
      <c r="D901" s="108">
        <v>5950</v>
      </c>
      <c r="E901" s="108">
        <v>100</v>
      </c>
      <c r="F901" s="44">
        <v>100</v>
      </c>
      <c r="G901" s="49" t="s">
        <v>197</v>
      </c>
      <c r="H901" s="21" t="s">
        <v>3052</v>
      </c>
      <c r="I901" s="21">
        <v>0</v>
      </c>
      <c r="J901" s="21">
        <v>0</v>
      </c>
      <c r="K901" s="3">
        <v>5950</v>
      </c>
      <c r="L901" s="18">
        <v>141.42135623730951</v>
      </c>
      <c r="M901" s="23">
        <v>0</v>
      </c>
      <c r="N901" s="23">
        <v>0</v>
      </c>
      <c r="O901" s="24" t="s">
        <v>2210</v>
      </c>
      <c r="P901" s="24">
        <v>6781</v>
      </c>
      <c r="Q901" s="24">
        <v>378</v>
      </c>
      <c r="R901" s="24">
        <v>329</v>
      </c>
      <c r="S901" s="24">
        <v>0</v>
      </c>
    </row>
    <row r="902" spans="1:19" x14ac:dyDescent="0.2">
      <c r="A902" s="108">
        <v>900</v>
      </c>
      <c r="B902" s="108" t="s">
        <v>1099</v>
      </c>
      <c r="C902" s="44">
        <v>716</v>
      </c>
      <c r="D902" s="108">
        <v>6550</v>
      </c>
      <c r="E902" s="108">
        <v>120</v>
      </c>
      <c r="F902" s="44">
        <v>100</v>
      </c>
      <c r="G902" s="49" t="s">
        <v>197</v>
      </c>
      <c r="H902" s="21" t="s">
        <v>3052</v>
      </c>
      <c r="I902" s="21">
        <v>0</v>
      </c>
      <c r="J902" s="21">
        <v>0</v>
      </c>
      <c r="K902" s="3">
        <v>6550</v>
      </c>
      <c r="L902" s="18">
        <v>156.20499351813308</v>
      </c>
      <c r="M902" s="23">
        <v>0</v>
      </c>
      <c r="N902" s="23">
        <v>0</v>
      </c>
      <c r="O902" s="24" t="s">
        <v>2210</v>
      </c>
      <c r="P902" s="24">
        <v>7459</v>
      </c>
      <c r="Q902" s="24">
        <v>251</v>
      </c>
      <c r="R902" s="24">
        <v>384</v>
      </c>
      <c r="S902" s="24">
        <v>0</v>
      </c>
    </row>
    <row r="903" spans="1:19" x14ac:dyDescent="0.2">
      <c r="A903" s="108">
        <v>901</v>
      </c>
      <c r="B903" s="108" t="s">
        <v>1104</v>
      </c>
      <c r="C903" s="44">
        <v>717</v>
      </c>
      <c r="D903" s="108">
        <v>8640</v>
      </c>
      <c r="E903" s="108">
        <v>230</v>
      </c>
      <c r="F903" s="44">
        <v>100</v>
      </c>
      <c r="G903" s="49" t="s">
        <v>197</v>
      </c>
      <c r="H903" s="21" t="s">
        <v>3052</v>
      </c>
      <c r="I903" s="21">
        <v>0</v>
      </c>
      <c r="J903" s="21">
        <v>0</v>
      </c>
      <c r="K903" s="3">
        <v>8640</v>
      </c>
      <c r="L903" s="18">
        <v>250.79872407968904</v>
      </c>
      <c r="M903" s="23">
        <v>0</v>
      </c>
      <c r="N903" s="23">
        <v>0</v>
      </c>
      <c r="O903" s="24" t="s">
        <v>2210</v>
      </c>
      <c r="P903" s="24">
        <v>9688</v>
      </c>
      <c r="Q903" s="24">
        <v>560</v>
      </c>
      <c r="R903" s="24">
        <v>664</v>
      </c>
      <c r="S903" s="24">
        <v>0</v>
      </c>
    </row>
    <row r="904" spans="1:19" x14ac:dyDescent="0.2">
      <c r="A904" s="108">
        <v>902</v>
      </c>
      <c r="B904" s="108" t="s">
        <v>1105</v>
      </c>
      <c r="C904" s="44">
        <v>718</v>
      </c>
      <c r="D904" s="108">
        <v>7060</v>
      </c>
      <c r="E904" s="108">
        <v>130</v>
      </c>
      <c r="F904" s="44">
        <v>100</v>
      </c>
      <c r="G904" s="49" t="s">
        <v>197</v>
      </c>
      <c r="H904" s="21" t="s">
        <v>3052</v>
      </c>
      <c r="I904" s="21">
        <v>0</v>
      </c>
      <c r="J904" s="21">
        <v>0</v>
      </c>
      <c r="K904" s="3">
        <v>7060</v>
      </c>
      <c r="L904" s="18">
        <v>164.01219466856725</v>
      </c>
      <c r="M904" s="23">
        <v>0</v>
      </c>
      <c r="N904" s="23">
        <v>0</v>
      </c>
      <c r="O904" s="24" t="s">
        <v>2210</v>
      </c>
      <c r="P904" s="24">
        <v>7818.75</v>
      </c>
      <c r="Q904" s="24">
        <v>365.25</v>
      </c>
      <c r="R904" s="24">
        <v>235.75</v>
      </c>
      <c r="S904" s="24">
        <v>0</v>
      </c>
    </row>
    <row r="905" spans="1:19" x14ac:dyDescent="0.2">
      <c r="A905" s="108">
        <v>903</v>
      </c>
      <c r="B905" s="108" t="s">
        <v>1108</v>
      </c>
      <c r="C905" s="44">
        <v>719</v>
      </c>
      <c r="D905" s="108">
        <v>8770</v>
      </c>
      <c r="E905" s="108">
        <v>200</v>
      </c>
      <c r="F905" s="44">
        <v>100</v>
      </c>
      <c r="G905" s="49" t="s">
        <v>197</v>
      </c>
      <c r="H905" s="21" t="s">
        <v>3052</v>
      </c>
      <c r="I905" s="21">
        <v>0</v>
      </c>
      <c r="J905" s="21">
        <v>0</v>
      </c>
      <c r="K905" s="3">
        <v>8770</v>
      </c>
      <c r="L905" s="18">
        <v>223.60679774997897</v>
      </c>
      <c r="M905" s="23">
        <v>0</v>
      </c>
      <c r="N905" s="23">
        <v>0</v>
      </c>
      <c r="O905" s="24" t="s">
        <v>2210</v>
      </c>
      <c r="P905" s="24">
        <v>9805</v>
      </c>
      <c r="Q905" s="24">
        <v>674</v>
      </c>
      <c r="R905" s="24">
        <v>498</v>
      </c>
      <c r="S905" s="24">
        <v>0</v>
      </c>
    </row>
    <row r="906" spans="1:19" x14ac:dyDescent="0.2">
      <c r="A906" s="108">
        <v>904</v>
      </c>
      <c r="B906" s="108" t="s">
        <v>1110</v>
      </c>
      <c r="C906" s="44">
        <v>720</v>
      </c>
      <c r="D906" s="108">
        <v>9290</v>
      </c>
      <c r="E906" s="108">
        <v>200</v>
      </c>
      <c r="F906" s="44">
        <v>0</v>
      </c>
      <c r="G906" s="49">
        <v>-1.1000000000000001</v>
      </c>
      <c r="H906" s="21" t="s">
        <v>196</v>
      </c>
      <c r="I906" s="21">
        <v>0</v>
      </c>
      <c r="J906" s="21">
        <v>0</v>
      </c>
      <c r="K906" s="3">
        <v>9290</v>
      </c>
      <c r="L906" s="18">
        <v>200</v>
      </c>
      <c r="M906" s="23">
        <v>0</v>
      </c>
      <c r="N906" s="23">
        <v>0</v>
      </c>
      <c r="O906" s="24" t="s">
        <v>2210</v>
      </c>
      <c r="P906" s="24">
        <v>10444.33333333333</v>
      </c>
      <c r="Q906" s="24">
        <v>731.66666666666606</v>
      </c>
      <c r="R906" s="24">
        <v>520.33333333333394</v>
      </c>
      <c r="S906" s="24">
        <v>0</v>
      </c>
    </row>
    <row r="907" spans="1:19" x14ac:dyDescent="0.2">
      <c r="A907" s="108">
        <v>905</v>
      </c>
      <c r="B907" s="108" t="s">
        <v>2342</v>
      </c>
      <c r="C907" s="44">
        <v>721</v>
      </c>
      <c r="D907" s="108">
        <v>3620</v>
      </c>
      <c r="E907" s="108">
        <v>190</v>
      </c>
      <c r="F907" s="44">
        <v>0</v>
      </c>
      <c r="G907" s="49" t="s">
        <v>197</v>
      </c>
      <c r="H907" s="21" t="s">
        <v>3052</v>
      </c>
      <c r="I907" s="21">
        <v>0</v>
      </c>
      <c r="J907" s="21">
        <v>0</v>
      </c>
      <c r="K907" s="3">
        <v>3620</v>
      </c>
      <c r="L907" s="18">
        <v>190</v>
      </c>
      <c r="M907" s="23">
        <v>-130.92059469534109</v>
      </c>
      <c r="N907" s="23">
        <v>33.273672927061369</v>
      </c>
      <c r="O907" s="24" t="s">
        <v>2210</v>
      </c>
      <c r="P907" s="24">
        <v>3197</v>
      </c>
      <c r="Q907" s="24">
        <v>484</v>
      </c>
      <c r="R907" s="24">
        <v>470</v>
      </c>
      <c r="S907" s="24">
        <v>0</v>
      </c>
    </row>
    <row r="908" spans="1:19" x14ac:dyDescent="0.2">
      <c r="A908" s="108">
        <v>906</v>
      </c>
      <c r="B908" s="108" t="s">
        <v>2343</v>
      </c>
      <c r="C908" s="44">
        <v>722</v>
      </c>
      <c r="D908" s="108">
        <v>3730</v>
      </c>
      <c r="E908" s="108">
        <v>90</v>
      </c>
      <c r="F908" s="44">
        <v>0</v>
      </c>
      <c r="G908" s="49" t="s">
        <v>197</v>
      </c>
      <c r="H908" s="21" t="s">
        <v>3052</v>
      </c>
      <c r="I908" s="21">
        <v>0</v>
      </c>
      <c r="J908" s="21">
        <v>0</v>
      </c>
      <c r="K908" s="3">
        <v>3730</v>
      </c>
      <c r="L908" s="18">
        <v>90</v>
      </c>
      <c r="M908" s="23">
        <v>0</v>
      </c>
      <c r="N908" s="23">
        <v>0</v>
      </c>
      <c r="O908" s="24" t="s">
        <v>2210</v>
      </c>
      <c r="P908" s="24">
        <v>4140.5</v>
      </c>
      <c r="Q908" s="24">
        <v>261.5</v>
      </c>
      <c r="R908" s="24">
        <v>295.5</v>
      </c>
      <c r="S908" s="24">
        <v>0</v>
      </c>
    </row>
    <row r="909" spans="1:19" x14ac:dyDescent="0.2">
      <c r="A909" s="108">
        <v>907</v>
      </c>
      <c r="B909" s="108" t="s">
        <v>2344</v>
      </c>
      <c r="C909" s="44">
        <v>723</v>
      </c>
      <c r="D909" s="108">
        <v>3630</v>
      </c>
      <c r="E909" s="108">
        <v>80</v>
      </c>
      <c r="F909" s="44">
        <v>0</v>
      </c>
      <c r="G909" s="49" t="s">
        <v>197</v>
      </c>
      <c r="H909" s="21" t="s">
        <v>3052</v>
      </c>
      <c r="I909" s="21">
        <v>0</v>
      </c>
      <c r="J909" s="21">
        <v>0</v>
      </c>
      <c r="K909" s="3">
        <v>3630</v>
      </c>
      <c r="L909" s="18">
        <v>80</v>
      </c>
      <c r="M909" s="23">
        <v>-156.35134466821989</v>
      </c>
      <c r="N909" s="23">
        <v>45.573379527255568</v>
      </c>
      <c r="O909" s="24" t="s">
        <v>2210</v>
      </c>
      <c r="P909" s="24">
        <v>3181</v>
      </c>
      <c r="Q909" s="24">
        <v>252</v>
      </c>
      <c r="R909" s="24">
        <v>274</v>
      </c>
      <c r="S909" s="24">
        <v>0</v>
      </c>
    </row>
    <row r="910" spans="1:19" x14ac:dyDescent="0.2">
      <c r="A910" s="108">
        <v>908</v>
      </c>
      <c r="B910" s="108" t="s">
        <v>2345</v>
      </c>
      <c r="C910" s="44">
        <v>724</v>
      </c>
      <c r="D910" s="108">
        <v>4390</v>
      </c>
      <c r="E910" s="108">
        <v>70</v>
      </c>
      <c r="F910" s="44">
        <v>0</v>
      </c>
      <c r="G910" s="49" t="s">
        <v>197</v>
      </c>
      <c r="H910" s="21" t="s">
        <v>3052</v>
      </c>
      <c r="I910" s="21">
        <v>0</v>
      </c>
      <c r="J910" s="21">
        <v>0</v>
      </c>
      <c r="K910" s="3">
        <v>4390</v>
      </c>
      <c r="L910" s="18">
        <v>70</v>
      </c>
      <c r="M910" s="23">
        <v>-156.35134466821989</v>
      </c>
      <c r="N910" s="23">
        <v>45.573379527255568</v>
      </c>
      <c r="O910" s="24" t="s">
        <v>2210</v>
      </c>
      <c r="P910" s="24">
        <v>4145</v>
      </c>
      <c r="Q910" s="24">
        <v>259</v>
      </c>
      <c r="R910" s="24">
        <v>268</v>
      </c>
      <c r="S910" s="24">
        <v>0</v>
      </c>
    </row>
    <row r="911" spans="1:19" x14ac:dyDescent="0.2">
      <c r="A911" s="108">
        <v>909</v>
      </c>
      <c r="B911" s="108" t="s">
        <v>2346</v>
      </c>
      <c r="C911" s="44">
        <v>725</v>
      </c>
      <c r="D911" s="108">
        <v>3750</v>
      </c>
      <c r="E911" s="108">
        <v>150</v>
      </c>
      <c r="F911" s="44">
        <v>100</v>
      </c>
      <c r="G911" s="49" t="s">
        <v>197</v>
      </c>
      <c r="H911" s="21" t="s">
        <v>3052</v>
      </c>
      <c r="I911" s="21">
        <v>0</v>
      </c>
      <c r="J911" s="21">
        <v>0</v>
      </c>
      <c r="K911" s="3">
        <v>3750</v>
      </c>
      <c r="L911" s="18">
        <v>180.27756377319946</v>
      </c>
      <c r="M911" s="23">
        <v>-156.35134466821989</v>
      </c>
      <c r="N911" s="23">
        <v>45.573379527255568</v>
      </c>
      <c r="O911" s="24" t="s">
        <v>2210</v>
      </c>
      <c r="P911" s="24">
        <v>3318.5</v>
      </c>
      <c r="Q911" s="24">
        <v>492.5</v>
      </c>
      <c r="R911" s="24">
        <v>472.5</v>
      </c>
      <c r="S911" s="24">
        <v>0</v>
      </c>
    </row>
    <row r="912" spans="1:19" x14ac:dyDescent="0.2">
      <c r="A912" s="108">
        <v>910</v>
      </c>
      <c r="B912" s="108" t="s">
        <v>2347</v>
      </c>
      <c r="C912" s="44">
        <v>726</v>
      </c>
      <c r="D912" s="108">
        <v>4800</v>
      </c>
      <c r="E912" s="108">
        <v>150</v>
      </c>
      <c r="F912" s="44">
        <v>100</v>
      </c>
      <c r="G912" s="49" t="s">
        <v>197</v>
      </c>
      <c r="H912" s="21" t="s">
        <v>3052</v>
      </c>
      <c r="I912" s="21">
        <v>0</v>
      </c>
      <c r="J912" s="21">
        <v>0</v>
      </c>
      <c r="K912" s="3">
        <v>4800</v>
      </c>
      <c r="L912" s="18">
        <v>180.27756377319946</v>
      </c>
      <c r="M912" s="23">
        <v>0</v>
      </c>
      <c r="N912" s="23">
        <v>0</v>
      </c>
      <c r="O912" s="24" t="s">
        <v>2210</v>
      </c>
      <c r="P912" s="24">
        <v>5509.833333333333</v>
      </c>
      <c r="Q912" s="24">
        <v>410.16666666666703</v>
      </c>
      <c r="R912" s="24">
        <v>527.83333333333303</v>
      </c>
      <c r="S912" s="24">
        <v>0</v>
      </c>
    </row>
    <row r="913" spans="1:19" x14ac:dyDescent="0.2">
      <c r="A913" s="108">
        <v>911</v>
      </c>
      <c r="B913" s="108" t="s">
        <v>2348</v>
      </c>
      <c r="C913" s="44">
        <v>727</v>
      </c>
      <c r="D913" s="108">
        <v>4350</v>
      </c>
      <c r="E913" s="108">
        <v>130</v>
      </c>
      <c r="F913" s="44">
        <v>0</v>
      </c>
      <c r="G913" s="49" t="s">
        <v>197</v>
      </c>
      <c r="H913" s="21" t="s">
        <v>3052</v>
      </c>
      <c r="I913" s="21">
        <v>0</v>
      </c>
      <c r="J913" s="21">
        <v>0</v>
      </c>
      <c r="K913" s="3">
        <v>4350</v>
      </c>
      <c r="L913" s="18">
        <v>130</v>
      </c>
      <c r="M913" s="23">
        <v>0</v>
      </c>
      <c r="N913" s="23">
        <v>0</v>
      </c>
      <c r="O913" s="24" t="s">
        <v>2210</v>
      </c>
      <c r="P913" s="24">
        <v>5124.5</v>
      </c>
      <c r="Q913" s="24">
        <v>188.5</v>
      </c>
      <c r="R913" s="24">
        <v>545.5</v>
      </c>
      <c r="S913" s="24">
        <v>0</v>
      </c>
    </row>
    <row r="914" spans="1:19" x14ac:dyDescent="0.2">
      <c r="A914" s="108">
        <v>912</v>
      </c>
      <c r="B914" s="108" t="s">
        <v>2349</v>
      </c>
      <c r="C914" s="44">
        <v>728</v>
      </c>
      <c r="D914" s="108">
        <v>4150</v>
      </c>
      <c r="E914" s="108">
        <v>100</v>
      </c>
      <c r="F914" s="44">
        <v>0</v>
      </c>
      <c r="G914" s="49" t="s">
        <v>197</v>
      </c>
      <c r="H914" s="21" t="s">
        <v>3052</v>
      </c>
      <c r="I914" s="21">
        <v>0</v>
      </c>
      <c r="J914" s="21">
        <v>0</v>
      </c>
      <c r="K914" s="3">
        <v>4150</v>
      </c>
      <c r="L914" s="18">
        <v>100</v>
      </c>
      <c r="M914" s="23">
        <v>0</v>
      </c>
      <c r="N914" s="23">
        <v>0</v>
      </c>
      <c r="O914" s="24" t="s">
        <v>2210</v>
      </c>
      <c r="P914" s="24">
        <v>4705.375</v>
      </c>
      <c r="Q914" s="24">
        <v>167.625</v>
      </c>
      <c r="R914" s="24">
        <v>291.375</v>
      </c>
      <c r="S914" s="24" t="e">
        <v>#REF!</v>
      </c>
    </row>
    <row r="915" spans="1:19" x14ac:dyDescent="0.2">
      <c r="A915" s="108">
        <v>913</v>
      </c>
      <c r="B915" s="108" t="s">
        <v>2350</v>
      </c>
      <c r="C915" s="44">
        <v>729</v>
      </c>
      <c r="D915" s="108">
        <v>6050</v>
      </c>
      <c r="E915" s="108">
        <v>250</v>
      </c>
      <c r="F915" s="44">
        <v>100</v>
      </c>
      <c r="G915" s="49" t="s">
        <v>197</v>
      </c>
      <c r="H915" s="21" t="s">
        <v>3052</v>
      </c>
      <c r="I915" s="21">
        <v>0</v>
      </c>
      <c r="J915" s="21">
        <v>0</v>
      </c>
      <c r="K915" s="3">
        <v>6050</v>
      </c>
      <c r="L915" s="18">
        <v>269.2582403567252</v>
      </c>
      <c r="M915" s="23">
        <v>0</v>
      </c>
      <c r="N915" s="23">
        <v>0</v>
      </c>
      <c r="O915" s="24" t="s">
        <v>2210</v>
      </c>
      <c r="P915" s="24">
        <v>7018</v>
      </c>
      <c r="Q915" s="24">
        <v>410</v>
      </c>
      <c r="R915" s="24">
        <v>707</v>
      </c>
      <c r="S915" s="24" t="e">
        <v>#REF!</v>
      </c>
    </row>
    <row r="916" spans="1:19" x14ac:dyDescent="0.2">
      <c r="A916" s="108">
        <v>914</v>
      </c>
      <c r="B916" s="108" t="s">
        <v>2351</v>
      </c>
      <c r="C916" s="44">
        <v>730</v>
      </c>
      <c r="D916" s="108">
        <v>4780</v>
      </c>
      <c r="E916" s="108">
        <v>80</v>
      </c>
      <c r="F916" s="44">
        <v>0</v>
      </c>
      <c r="G916" s="49" t="s">
        <v>197</v>
      </c>
      <c r="H916" s="21" t="s">
        <v>3052</v>
      </c>
      <c r="I916" s="21">
        <v>0</v>
      </c>
      <c r="J916" s="21">
        <v>0</v>
      </c>
      <c r="K916" s="3">
        <v>4780</v>
      </c>
      <c r="L916" s="18">
        <v>80</v>
      </c>
      <c r="M916" s="23">
        <v>0</v>
      </c>
      <c r="N916" s="23">
        <v>0</v>
      </c>
      <c r="O916" s="24" t="s">
        <v>2210</v>
      </c>
      <c r="P916" s="24">
        <v>5537.25</v>
      </c>
      <c r="Q916" s="24">
        <v>114.75</v>
      </c>
      <c r="R916" s="24">
        <v>217.25</v>
      </c>
      <c r="S916" s="24">
        <v>0</v>
      </c>
    </row>
    <row r="917" spans="1:19" x14ac:dyDescent="0.2">
      <c r="A917" s="108">
        <v>915</v>
      </c>
      <c r="B917" s="108" t="s">
        <v>2352</v>
      </c>
      <c r="C917" s="44">
        <v>731</v>
      </c>
      <c r="D917" s="108">
        <v>2490</v>
      </c>
      <c r="E917" s="108">
        <v>80</v>
      </c>
      <c r="F917" s="44">
        <v>0</v>
      </c>
      <c r="G917" s="49" t="s">
        <v>197</v>
      </c>
      <c r="H917" s="21" t="s">
        <v>3052</v>
      </c>
      <c r="I917" s="21">
        <v>0</v>
      </c>
      <c r="J917" s="21">
        <v>0</v>
      </c>
      <c r="K917" s="3">
        <v>2490</v>
      </c>
      <c r="L917" s="18">
        <v>80</v>
      </c>
      <c r="M917" s="23">
        <v>-156.35134466821989</v>
      </c>
      <c r="N917" s="23">
        <v>45.573379527255568</v>
      </c>
      <c r="O917" s="24" t="s">
        <v>2210</v>
      </c>
      <c r="P917" s="24">
        <v>1780.5</v>
      </c>
      <c r="Q917" s="24">
        <v>261.5</v>
      </c>
      <c r="R917" s="24">
        <v>256.5</v>
      </c>
      <c r="S917" s="24" t="e">
        <v>#REF!</v>
      </c>
    </row>
    <row r="918" spans="1:19" x14ac:dyDescent="0.2">
      <c r="A918" s="108">
        <v>916</v>
      </c>
      <c r="B918" s="108" t="s">
        <v>2353</v>
      </c>
      <c r="C918" s="44">
        <v>732</v>
      </c>
      <c r="D918" s="108">
        <v>3850</v>
      </c>
      <c r="E918" s="108">
        <v>100</v>
      </c>
      <c r="F918" s="44">
        <v>100</v>
      </c>
      <c r="G918" s="49" t="s">
        <v>197</v>
      </c>
      <c r="H918" s="21" t="s">
        <v>3052</v>
      </c>
      <c r="I918" s="21">
        <v>0</v>
      </c>
      <c r="J918" s="21">
        <v>0</v>
      </c>
      <c r="K918" s="3">
        <v>3850</v>
      </c>
      <c r="L918" s="18">
        <v>141.42135623730951</v>
      </c>
      <c r="M918" s="23">
        <v>0</v>
      </c>
      <c r="N918" s="23">
        <v>0</v>
      </c>
      <c r="O918" s="24" t="s">
        <v>2210</v>
      </c>
      <c r="P918" s="24">
        <v>4192.5</v>
      </c>
      <c r="Q918" s="24">
        <v>601.5</v>
      </c>
      <c r="R918" s="24">
        <v>346.5</v>
      </c>
      <c r="S918" s="24">
        <v>0</v>
      </c>
    </row>
    <row r="919" spans="1:19" x14ac:dyDescent="0.2">
      <c r="A919" s="108">
        <v>917</v>
      </c>
      <c r="B919" s="108" t="s">
        <v>2354</v>
      </c>
      <c r="C919" s="44">
        <v>733</v>
      </c>
      <c r="D919" s="108">
        <v>3650</v>
      </c>
      <c r="E919" s="108">
        <v>150</v>
      </c>
      <c r="F919" s="44">
        <v>100</v>
      </c>
      <c r="G919" s="49" t="s">
        <v>197</v>
      </c>
      <c r="H919" s="21" t="s">
        <v>3052</v>
      </c>
      <c r="I919" s="21">
        <v>0</v>
      </c>
      <c r="J919" s="21">
        <v>0</v>
      </c>
      <c r="K919" s="3">
        <v>3650</v>
      </c>
      <c r="L919" s="18">
        <v>180.27756377319946</v>
      </c>
      <c r="M919" s="23">
        <v>0</v>
      </c>
      <c r="N919" s="23">
        <v>0</v>
      </c>
      <c r="O919" s="24" t="s">
        <v>2210</v>
      </c>
      <c r="P919" s="24">
        <v>3885.75</v>
      </c>
      <c r="Q919" s="24">
        <v>618.25</v>
      </c>
      <c r="R919" s="24">
        <v>395.75</v>
      </c>
      <c r="S919" s="24">
        <v>0</v>
      </c>
    </row>
    <row r="920" spans="1:19" x14ac:dyDescent="0.2">
      <c r="A920" s="108">
        <v>918</v>
      </c>
      <c r="B920" s="108" t="s">
        <v>2355</v>
      </c>
      <c r="C920" s="44">
        <v>734</v>
      </c>
      <c r="D920" s="108">
        <v>4210</v>
      </c>
      <c r="E920" s="108">
        <v>90</v>
      </c>
      <c r="F920" s="44">
        <v>0</v>
      </c>
      <c r="G920" s="49" t="s">
        <v>197</v>
      </c>
      <c r="H920" s="21" t="s">
        <v>3052</v>
      </c>
      <c r="I920" s="21">
        <v>0</v>
      </c>
      <c r="J920" s="21">
        <v>0</v>
      </c>
      <c r="K920" s="3">
        <v>4210</v>
      </c>
      <c r="L920" s="18">
        <v>90</v>
      </c>
      <c r="M920" s="23">
        <v>0</v>
      </c>
      <c r="N920" s="23">
        <v>0</v>
      </c>
      <c r="O920" s="24" t="s">
        <v>2210</v>
      </c>
      <c r="P920" s="24">
        <v>4709.75</v>
      </c>
      <c r="Q920" s="24">
        <v>258.25</v>
      </c>
      <c r="R920" s="24">
        <v>262.75</v>
      </c>
      <c r="S920" s="24">
        <v>0</v>
      </c>
    </row>
    <row r="921" spans="1:19" x14ac:dyDescent="0.2">
      <c r="A921" s="108">
        <v>919</v>
      </c>
      <c r="B921" s="108" t="s">
        <v>2356</v>
      </c>
      <c r="C921" s="44">
        <v>735</v>
      </c>
      <c r="D921" s="108">
        <v>3660</v>
      </c>
      <c r="E921" s="108">
        <v>80</v>
      </c>
      <c r="F921" s="44">
        <v>0</v>
      </c>
      <c r="G921" s="49" t="s">
        <v>197</v>
      </c>
      <c r="H921" s="21" t="s">
        <v>3052</v>
      </c>
      <c r="I921" s="21">
        <v>0</v>
      </c>
      <c r="J921" s="21">
        <v>0</v>
      </c>
      <c r="K921" s="3">
        <v>3660</v>
      </c>
      <c r="L921" s="18">
        <v>80</v>
      </c>
      <c r="M921" s="23">
        <v>-156.35134466821989</v>
      </c>
      <c r="N921" s="23">
        <v>45.573379527255568</v>
      </c>
      <c r="O921" s="24" t="s">
        <v>2210</v>
      </c>
      <c r="P921" s="24">
        <v>3231</v>
      </c>
      <c r="Q921" s="24">
        <v>229</v>
      </c>
      <c r="R921" s="24">
        <v>295</v>
      </c>
      <c r="S921" s="24">
        <v>0</v>
      </c>
    </row>
    <row r="922" spans="1:19" x14ac:dyDescent="0.2">
      <c r="A922" s="108">
        <v>920</v>
      </c>
      <c r="B922" s="108" t="s">
        <v>2357</v>
      </c>
      <c r="C922" s="44">
        <v>736</v>
      </c>
      <c r="D922" s="108">
        <v>3750</v>
      </c>
      <c r="E922" s="108">
        <v>70</v>
      </c>
      <c r="F922" s="44">
        <v>0</v>
      </c>
      <c r="G922" s="49" t="s">
        <v>197</v>
      </c>
      <c r="H922" s="21" t="s">
        <v>3052</v>
      </c>
      <c r="I922" s="21">
        <v>0</v>
      </c>
      <c r="J922" s="21">
        <v>0</v>
      </c>
      <c r="K922" s="3">
        <v>3750</v>
      </c>
      <c r="L922" s="18">
        <v>70</v>
      </c>
      <c r="M922" s="23">
        <v>-156.35134466821989</v>
      </c>
      <c r="N922" s="23">
        <v>45.573379527255568</v>
      </c>
      <c r="O922" s="24" t="s">
        <v>2210</v>
      </c>
      <c r="P922" s="24">
        <v>3322.5</v>
      </c>
      <c r="Q922" s="24">
        <v>241.5</v>
      </c>
      <c r="R922" s="24">
        <v>252.5</v>
      </c>
      <c r="S922" s="24">
        <v>0</v>
      </c>
    </row>
    <row r="923" spans="1:19" x14ac:dyDescent="0.2">
      <c r="A923" s="108">
        <v>921</v>
      </c>
      <c r="B923" s="108" t="s">
        <v>2358</v>
      </c>
      <c r="C923" s="44">
        <v>737</v>
      </c>
      <c r="D923" s="108">
        <v>3930</v>
      </c>
      <c r="E923" s="108">
        <v>70</v>
      </c>
      <c r="F923" s="44">
        <v>0</v>
      </c>
      <c r="G923" s="49" t="s">
        <v>197</v>
      </c>
      <c r="H923" s="21" t="s">
        <v>3052</v>
      </c>
      <c r="I923" s="21">
        <v>0</v>
      </c>
      <c r="J923" s="21">
        <v>0</v>
      </c>
      <c r="K923" s="3">
        <v>3930</v>
      </c>
      <c r="L923" s="18">
        <v>70</v>
      </c>
      <c r="M923" s="23">
        <v>-156.35134466821989</v>
      </c>
      <c r="N923" s="23">
        <v>45.573379527255568</v>
      </c>
      <c r="O923" s="24" t="s">
        <v>2210</v>
      </c>
      <c r="P923" s="24">
        <v>3534</v>
      </c>
      <c r="Q923" s="24">
        <v>278</v>
      </c>
      <c r="R923" s="24">
        <v>214</v>
      </c>
      <c r="S923" s="24">
        <v>0</v>
      </c>
    </row>
    <row r="924" spans="1:19" x14ac:dyDescent="0.2">
      <c r="A924" s="108">
        <v>922</v>
      </c>
      <c r="B924" s="108" t="s">
        <v>2359</v>
      </c>
      <c r="C924" s="44">
        <v>738</v>
      </c>
      <c r="D924" s="108">
        <v>3900</v>
      </c>
      <c r="E924" s="108">
        <v>110</v>
      </c>
      <c r="F924" s="44">
        <v>0</v>
      </c>
      <c r="G924" s="49" t="s">
        <v>197</v>
      </c>
      <c r="H924" s="21" t="s">
        <v>3052</v>
      </c>
      <c r="I924" s="21">
        <v>0</v>
      </c>
      <c r="J924" s="21">
        <v>0</v>
      </c>
      <c r="K924" s="3">
        <v>3900</v>
      </c>
      <c r="L924" s="18">
        <v>110</v>
      </c>
      <c r="M924" s="23">
        <v>-156.35134466821989</v>
      </c>
      <c r="N924" s="23">
        <v>45.573379527255568</v>
      </c>
      <c r="O924" s="24" t="s">
        <v>2210</v>
      </c>
      <c r="P924" s="24">
        <v>3500</v>
      </c>
      <c r="Q924" s="24">
        <v>339</v>
      </c>
      <c r="R924" s="24">
        <v>311</v>
      </c>
      <c r="S924" s="24">
        <v>0</v>
      </c>
    </row>
    <row r="925" spans="1:19" x14ac:dyDescent="0.2">
      <c r="A925" s="108">
        <v>923</v>
      </c>
      <c r="B925" s="108" t="s">
        <v>2360</v>
      </c>
      <c r="C925" s="44">
        <v>739</v>
      </c>
      <c r="D925" s="108">
        <v>3600</v>
      </c>
      <c r="E925" s="108">
        <v>80</v>
      </c>
      <c r="F925" s="44">
        <v>0</v>
      </c>
      <c r="G925" s="49" t="s">
        <v>197</v>
      </c>
      <c r="H925" s="21" t="s">
        <v>3052</v>
      </c>
      <c r="I925" s="21">
        <v>0</v>
      </c>
      <c r="J925" s="21">
        <v>0</v>
      </c>
      <c r="K925" s="3">
        <v>3600</v>
      </c>
      <c r="L925" s="18">
        <v>80</v>
      </c>
      <c r="M925" s="23">
        <v>-156.35134466821989</v>
      </c>
      <c r="N925" s="23">
        <v>45.573379527255568</v>
      </c>
      <c r="O925" s="24" t="s">
        <v>2210</v>
      </c>
      <c r="P925" s="24">
        <v>3145</v>
      </c>
      <c r="Q925" s="24">
        <v>244</v>
      </c>
      <c r="R925" s="24">
        <v>280</v>
      </c>
      <c r="S925" s="24">
        <v>0</v>
      </c>
    </row>
    <row r="926" spans="1:19" x14ac:dyDescent="0.2">
      <c r="A926" s="108">
        <v>924</v>
      </c>
      <c r="B926" s="108" t="s">
        <v>2361</v>
      </c>
      <c r="C926" s="44">
        <v>740</v>
      </c>
      <c r="D926" s="108">
        <v>3600</v>
      </c>
      <c r="E926" s="108">
        <v>90</v>
      </c>
      <c r="F926" s="44">
        <v>0</v>
      </c>
      <c r="G926" s="49" t="s">
        <v>197</v>
      </c>
      <c r="H926" s="21" t="s">
        <v>3052</v>
      </c>
      <c r="I926" s="21">
        <v>0</v>
      </c>
      <c r="J926" s="21">
        <v>0</v>
      </c>
      <c r="K926" s="3">
        <v>3600</v>
      </c>
      <c r="L926" s="18">
        <v>90</v>
      </c>
      <c r="M926" s="23">
        <v>-156.35134466821989</v>
      </c>
      <c r="N926" s="23">
        <v>45.573379527255568</v>
      </c>
      <c r="O926" s="24" t="s">
        <v>2210</v>
      </c>
      <c r="P926" s="24">
        <v>3144</v>
      </c>
      <c r="Q926" s="24">
        <v>263</v>
      </c>
      <c r="R926" s="24">
        <v>295</v>
      </c>
      <c r="S926" s="24">
        <v>0</v>
      </c>
    </row>
    <row r="927" spans="1:19" x14ac:dyDescent="0.2">
      <c r="A927" s="108">
        <v>925</v>
      </c>
      <c r="B927" s="108" t="s">
        <v>2362</v>
      </c>
      <c r="C927" s="44">
        <v>741</v>
      </c>
      <c r="D927" s="108">
        <v>3550</v>
      </c>
      <c r="E927" s="108">
        <v>40</v>
      </c>
      <c r="F927" s="44">
        <v>0</v>
      </c>
      <c r="G927" s="49" t="s">
        <v>197</v>
      </c>
      <c r="H927" s="21" t="s">
        <v>3052</v>
      </c>
      <c r="I927" s="21">
        <v>0</v>
      </c>
      <c r="J927" s="21">
        <v>0</v>
      </c>
      <c r="K927" s="3">
        <v>3550</v>
      </c>
      <c r="L927" s="18">
        <v>40</v>
      </c>
      <c r="M927" s="23">
        <v>0</v>
      </c>
      <c r="N927" s="23">
        <v>0</v>
      </c>
      <c r="O927" s="24" t="s">
        <v>2210</v>
      </c>
      <c r="P927" s="24">
        <v>3820</v>
      </c>
      <c r="Q927" s="24">
        <v>148</v>
      </c>
      <c r="R927" s="24">
        <v>121</v>
      </c>
      <c r="S927" s="24">
        <v>1</v>
      </c>
    </row>
    <row r="928" spans="1:19" x14ac:dyDescent="0.2">
      <c r="A928" s="108">
        <v>926</v>
      </c>
      <c r="B928" s="108" t="s">
        <v>2363</v>
      </c>
      <c r="C928" s="44">
        <v>742</v>
      </c>
      <c r="D928" s="108">
        <v>3640</v>
      </c>
      <c r="E928" s="108">
        <v>80</v>
      </c>
      <c r="F928" s="44">
        <v>0</v>
      </c>
      <c r="G928" s="49" t="s">
        <v>197</v>
      </c>
      <c r="H928" s="21" t="s">
        <v>3052</v>
      </c>
      <c r="I928" s="21">
        <v>0</v>
      </c>
      <c r="J928" s="21">
        <v>0</v>
      </c>
      <c r="K928" s="3">
        <v>3640</v>
      </c>
      <c r="L928" s="18">
        <v>80</v>
      </c>
      <c r="M928" s="23">
        <v>-156.35134466821989</v>
      </c>
      <c r="N928" s="23">
        <v>45.573379527255568</v>
      </c>
      <c r="O928" s="24" t="s">
        <v>2210</v>
      </c>
      <c r="P928" s="24">
        <v>3204.5</v>
      </c>
      <c r="Q928" s="24">
        <v>237.5</v>
      </c>
      <c r="R928" s="24">
        <v>286.5</v>
      </c>
      <c r="S928" s="24">
        <v>0</v>
      </c>
    </row>
    <row r="929" spans="1:19" x14ac:dyDescent="0.2">
      <c r="A929" s="108">
        <v>927</v>
      </c>
      <c r="B929" s="108" t="s">
        <v>2364</v>
      </c>
      <c r="C929" s="44">
        <v>743</v>
      </c>
      <c r="D929" s="108">
        <v>3800</v>
      </c>
      <c r="E929" s="108">
        <v>70</v>
      </c>
      <c r="F929" s="44">
        <v>0</v>
      </c>
      <c r="G929" s="49" t="s">
        <v>197</v>
      </c>
      <c r="H929" s="21" t="s">
        <v>3052</v>
      </c>
      <c r="I929" s="21">
        <v>0</v>
      </c>
      <c r="J929" s="21">
        <v>0</v>
      </c>
      <c r="K929" s="3">
        <v>3800</v>
      </c>
      <c r="L929" s="18">
        <v>70</v>
      </c>
      <c r="M929" s="23">
        <v>-156.35134466821989</v>
      </c>
      <c r="N929" s="23">
        <v>45.573379527255568</v>
      </c>
      <c r="O929" s="24" t="s">
        <v>2210</v>
      </c>
      <c r="P929" s="24">
        <v>3388.5</v>
      </c>
      <c r="Q929" s="24">
        <v>245.5</v>
      </c>
      <c r="R929" s="24">
        <v>248.5</v>
      </c>
      <c r="S929" s="24">
        <v>0</v>
      </c>
    </row>
    <row r="930" spans="1:19" x14ac:dyDescent="0.2">
      <c r="A930" s="108">
        <v>928</v>
      </c>
      <c r="B930" s="108" t="s">
        <v>2365</v>
      </c>
      <c r="C930" s="44">
        <v>744</v>
      </c>
      <c r="D930" s="108">
        <v>3550</v>
      </c>
      <c r="E930" s="108">
        <v>70</v>
      </c>
      <c r="F930" s="44">
        <v>0</v>
      </c>
      <c r="G930" s="49" t="s">
        <v>197</v>
      </c>
      <c r="H930" s="21" t="s">
        <v>3052</v>
      </c>
      <c r="I930" s="21">
        <v>0</v>
      </c>
      <c r="J930" s="21">
        <v>0</v>
      </c>
      <c r="K930" s="3">
        <v>3550</v>
      </c>
      <c r="L930" s="18">
        <v>70</v>
      </c>
      <c r="M930" s="23">
        <v>0</v>
      </c>
      <c r="N930" s="23">
        <v>0</v>
      </c>
      <c r="O930" s="24" t="s">
        <v>2210</v>
      </c>
      <c r="P930" s="24">
        <v>3793.5</v>
      </c>
      <c r="Q930" s="24">
        <v>285.5</v>
      </c>
      <c r="R930" s="24">
        <v>154.5</v>
      </c>
      <c r="S930" s="24">
        <v>0</v>
      </c>
    </row>
    <row r="931" spans="1:19" x14ac:dyDescent="0.2">
      <c r="A931" s="108">
        <v>929</v>
      </c>
      <c r="B931" s="108" t="s">
        <v>2366</v>
      </c>
      <c r="C931" s="44">
        <v>745</v>
      </c>
      <c r="D931" s="108">
        <v>3600</v>
      </c>
      <c r="E931" s="108">
        <v>80</v>
      </c>
      <c r="F931" s="44">
        <v>0</v>
      </c>
      <c r="G931" s="49" t="s">
        <v>197</v>
      </c>
      <c r="H931" s="21" t="s">
        <v>3052</v>
      </c>
      <c r="I931" s="21">
        <v>0</v>
      </c>
      <c r="J931" s="21">
        <v>0</v>
      </c>
      <c r="K931" s="3">
        <v>3600</v>
      </c>
      <c r="L931" s="18">
        <v>80</v>
      </c>
      <c r="M931" s="23">
        <v>-156.35134466821989</v>
      </c>
      <c r="N931" s="23">
        <v>45.573379527255568</v>
      </c>
      <c r="O931" s="24" t="s">
        <v>2210</v>
      </c>
      <c r="P931" s="24">
        <v>3145</v>
      </c>
      <c r="Q931" s="24">
        <v>244</v>
      </c>
      <c r="R931" s="24">
        <v>280</v>
      </c>
      <c r="S931" s="24">
        <v>0</v>
      </c>
    </row>
    <row r="932" spans="1:19" x14ac:dyDescent="0.2">
      <c r="A932" s="108">
        <v>930</v>
      </c>
      <c r="B932" s="108" t="s">
        <v>2367</v>
      </c>
      <c r="C932" s="44">
        <v>746</v>
      </c>
      <c r="D932" s="108">
        <v>3880</v>
      </c>
      <c r="E932" s="108">
        <v>110</v>
      </c>
      <c r="F932" s="44">
        <v>0</v>
      </c>
      <c r="G932" s="49" t="s">
        <v>197</v>
      </c>
      <c r="H932" s="21" t="s">
        <v>3052</v>
      </c>
      <c r="I932" s="21">
        <v>0</v>
      </c>
      <c r="J932" s="21">
        <v>0</v>
      </c>
      <c r="K932" s="3">
        <v>3880</v>
      </c>
      <c r="L932" s="18">
        <v>110</v>
      </c>
      <c r="M932" s="23">
        <v>0</v>
      </c>
      <c r="N932" s="23">
        <v>0</v>
      </c>
      <c r="O932" s="24" t="s">
        <v>2210</v>
      </c>
      <c r="P932" s="24">
        <v>4225.666666666667</v>
      </c>
      <c r="Q932" s="24">
        <v>555.33333333333303</v>
      </c>
      <c r="R932" s="24">
        <v>292.66666666666703</v>
      </c>
      <c r="S932" s="24">
        <v>0</v>
      </c>
    </row>
    <row r="933" spans="1:19" x14ac:dyDescent="0.2">
      <c r="A933" s="108">
        <v>931</v>
      </c>
      <c r="B933" s="108" t="s">
        <v>2368</v>
      </c>
      <c r="C933" s="44">
        <v>747</v>
      </c>
      <c r="D933" s="108">
        <v>4290</v>
      </c>
      <c r="E933" s="108">
        <v>80</v>
      </c>
      <c r="F933" s="44">
        <v>0</v>
      </c>
      <c r="G933" s="49" t="s">
        <v>197</v>
      </c>
      <c r="H933" s="21" t="s">
        <v>3052</v>
      </c>
      <c r="I933" s="21">
        <v>0</v>
      </c>
      <c r="J933" s="21">
        <v>0</v>
      </c>
      <c r="K933" s="3">
        <v>4290</v>
      </c>
      <c r="L933" s="18">
        <v>80</v>
      </c>
      <c r="M933" s="23">
        <v>0</v>
      </c>
      <c r="N933" s="23">
        <v>0</v>
      </c>
      <c r="O933" s="24" t="s">
        <v>2210</v>
      </c>
      <c r="P933" s="24">
        <v>4816</v>
      </c>
      <c r="Q933" s="24">
        <v>448</v>
      </c>
      <c r="R933" s="24">
        <v>241</v>
      </c>
      <c r="S933" s="24">
        <v>0</v>
      </c>
    </row>
    <row r="934" spans="1:19" x14ac:dyDescent="0.2">
      <c r="A934" s="108">
        <v>932</v>
      </c>
      <c r="B934" s="108" t="s">
        <v>2369</v>
      </c>
      <c r="C934" s="44">
        <v>748</v>
      </c>
      <c r="D934" s="108">
        <v>4520</v>
      </c>
      <c r="E934" s="108">
        <v>90</v>
      </c>
      <c r="F934" s="44">
        <v>0</v>
      </c>
      <c r="G934" s="49" t="s">
        <v>197</v>
      </c>
      <c r="H934" s="21" t="s">
        <v>3052</v>
      </c>
      <c r="I934" s="21">
        <v>0</v>
      </c>
      <c r="J934" s="21">
        <v>0</v>
      </c>
      <c r="K934" s="3">
        <v>4520</v>
      </c>
      <c r="L934" s="18">
        <v>90</v>
      </c>
      <c r="M934" s="23">
        <v>-156.35134466821989</v>
      </c>
      <c r="N934" s="23">
        <v>45.573379527255568</v>
      </c>
      <c r="O934" s="24" t="s">
        <v>2210</v>
      </c>
      <c r="P934" s="24">
        <v>4313.5</v>
      </c>
      <c r="Q934" s="24">
        <v>302.5</v>
      </c>
      <c r="R934" s="24">
        <v>325.5</v>
      </c>
      <c r="S934" s="24">
        <v>0</v>
      </c>
    </row>
    <row r="935" spans="1:19" x14ac:dyDescent="0.2">
      <c r="A935" s="108">
        <v>933</v>
      </c>
      <c r="B935" s="108" t="s">
        <v>2370</v>
      </c>
      <c r="C935" s="44">
        <v>749</v>
      </c>
      <c r="D935" s="108">
        <v>4190</v>
      </c>
      <c r="E935" s="108">
        <v>80</v>
      </c>
      <c r="F935" s="44">
        <v>0</v>
      </c>
      <c r="G935" s="49" t="s">
        <v>197</v>
      </c>
      <c r="H935" s="21" t="s">
        <v>3052</v>
      </c>
      <c r="I935" s="21">
        <v>0</v>
      </c>
      <c r="J935" s="21">
        <v>0</v>
      </c>
      <c r="K935" s="3">
        <v>4190</v>
      </c>
      <c r="L935" s="18">
        <v>80</v>
      </c>
      <c r="M935" s="23">
        <v>-156.35134466821989</v>
      </c>
      <c r="N935" s="23">
        <v>45.573379527255568</v>
      </c>
      <c r="O935" s="24" t="s">
        <v>2210</v>
      </c>
      <c r="P935" s="24">
        <v>3873</v>
      </c>
      <c r="Q935" s="24">
        <v>281</v>
      </c>
      <c r="R935" s="24">
        <v>293</v>
      </c>
      <c r="S935" s="24">
        <v>0</v>
      </c>
    </row>
    <row r="936" spans="1:19" x14ac:dyDescent="0.2">
      <c r="A936" s="108">
        <v>934</v>
      </c>
      <c r="B936" s="108" t="s">
        <v>2371</v>
      </c>
      <c r="C936" s="44">
        <v>750</v>
      </c>
      <c r="D936" s="108">
        <v>4430</v>
      </c>
      <c r="E936" s="108">
        <v>80</v>
      </c>
      <c r="F936" s="44">
        <v>0</v>
      </c>
      <c r="G936" s="49" t="s">
        <v>197</v>
      </c>
      <c r="H936" s="21" t="s">
        <v>3052</v>
      </c>
      <c r="I936" s="21">
        <v>0</v>
      </c>
      <c r="J936" s="21">
        <v>0</v>
      </c>
      <c r="K936" s="3">
        <v>4430</v>
      </c>
      <c r="L936" s="18">
        <v>80</v>
      </c>
      <c r="M936" s="23">
        <v>-156.35134466821989</v>
      </c>
      <c r="N936" s="23">
        <v>45.573379527255568</v>
      </c>
      <c r="O936" s="24" t="s">
        <v>2210</v>
      </c>
      <c r="P936" s="24">
        <v>4190</v>
      </c>
      <c r="Q936" s="24">
        <v>285</v>
      </c>
      <c r="R936" s="24">
        <v>287</v>
      </c>
      <c r="S936" s="24">
        <v>0</v>
      </c>
    </row>
    <row r="937" spans="1:19" x14ac:dyDescent="0.2">
      <c r="A937" s="108">
        <v>935</v>
      </c>
      <c r="B937" s="108" t="s">
        <v>2372</v>
      </c>
      <c r="C937" s="44">
        <v>751</v>
      </c>
      <c r="D937" s="108">
        <v>5670</v>
      </c>
      <c r="E937" s="108">
        <v>60</v>
      </c>
      <c r="F937" s="44">
        <v>0</v>
      </c>
      <c r="G937" s="49" t="s">
        <v>197</v>
      </c>
      <c r="H937" s="21" t="s">
        <v>3052</v>
      </c>
      <c r="I937" s="21">
        <v>0</v>
      </c>
      <c r="J937" s="21">
        <v>0</v>
      </c>
      <c r="K937" s="3">
        <v>5670</v>
      </c>
      <c r="L937" s="18">
        <v>60</v>
      </c>
      <c r="M937" s="23">
        <v>-156.35134466821989</v>
      </c>
      <c r="N937" s="23">
        <v>45.573379527255568</v>
      </c>
      <c r="O937" s="24" t="s">
        <v>2210</v>
      </c>
      <c r="P937" s="24">
        <v>5680</v>
      </c>
      <c r="Q937" s="24">
        <v>225</v>
      </c>
      <c r="R937" s="24">
        <v>188</v>
      </c>
      <c r="S937" s="24">
        <v>0</v>
      </c>
    </row>
    <row r="938" spans="1:19" x14ac:dyDescent="0.2">
      <c r="A938" s="108">
        <v>936</v>
      </c>
      <c r="B938" s="108" t="s">
        <v>2373</v>
      </c>
      <c r="C938" s="44">
        <v>752</v>
      </c>
      <c r="D938" s="108">
        <v>6120</v>
      </c>
      <c r="E938" s="108">
        <v>90</v>
      </c>
      <c r="F938" s="44">
        <v>0</v>
      </c>
      <c r="G938" s="49" t="s">
        <v>197</v>
      </c>
      <c r="H938" s="21" t="s">
        <v>3052</v>
      </c>
      <c r="I938" s="21">
        <v>0</v>
      </c>
      <c r="J938" s="21">
        <v>0</v>
      </c>
      <c r="K938" s="3">
        <v>6120</v>
      </c>
      <c r="L938" s="18">
        <v>90</v>
      </c>
      <c r="M938" s="23">
        <v>-156.35134466821989</v>
      </c>
      <c r="N938" s="23">
        <v>45.573379527255568</v>
      </c>
      <c r="O938" s="24" t="s">
        <v>2210</v>
      </c>
      <c r="P938" s="24">
        <v>6193.5</v>
      </c>
      <c r="Q938" s="24">
        <v>234.5</v>
      </c>
      <c r="R938" s="24">
        <v>272.5</v>
      </c>
      <c r="S938" s="24">
        <v>0</v>
      </c>
    </row>
    <row r="939" spans="1:19" x14ac:dyDescent="0.2">
      <c r="A939" s="108">
        <v>937</v>
      </c>
      <c r="B939" s="108" t="s">
        <v>2374</v>
      </c>
      <c r="C939" s="44">
        <v>753</v>
      </c>
      <c r="D939" s="108">
        <v>6840</v>
      </c>
      <c r="E939" s="108">
        <v>100</v>
      </c>
      <c r="F939" s="44">
        <v>0</v>
      </c>
      <c r="G939" s="49" t="s">
        <v>197</v>
      </c>
      <c r="H939" s="21" t="s">
        <v>3052</v>
      </c>
      <c r="I939" s="21">
        <v>0</v>
      </c>
      <c r="J939" s="21">
        <v>0</v>
      </c>
      <c r="K939" s="3">
        <v>6840</v>
      </c>
      <c r="L939" s="18">
        <v>100</v>
      </c>
      <c r="M939" s="23">
        <v>-156.35134466821989</v>
      </c>
      <c r="N939" s="23">
        <v>45.573379527255568</v>
      </c>
      <c r="O939" s="24" t="s">
        <v>2210</v>
      </c>
      <c r="P939" s="24">
        <v>6985.5</v>
      </c>
      <c r="Q939" s="24">
        <v>267.5</v>
      </c>
      <c r="R939" s="24">
        <v>291.5</v>
      </c>
      <c r="S939" s="24">
        <v>0</v>
      </c>
    </row>
    <row r="940" spans="1:19" x14ac:dyDescent="0.2">
      <c r="A940" s="108">
        <v>938</v>
      </c>
      <c r="B940" s="108" t="s">
        <v>2375</v>
      </c>
      <c r="C940" s="44">
        <v>754</v>
      </c>
      <c r="D940" s="108">
        <v>1740</v>
      </c>
      <c r="E940" s="108">
        <v>90</v>
      </c>
      <c r="F940" s="44">
        <v>0</v>
      </c>
      <c r="G940" s="49" t="s">
        <v>197</v>
      </c>
      <c r="H940" s="21" t="s">
        <v>3052</v>
      </c>
      <c r="I940" s="21">
        <v>0</v>
      </c>
      <c r="J940" s="21">
        <v>0</v>
      </c>
      <c r="K940" s="3">
        <v>1740</v>
      </c>
      <c r="L940" s="18">
        <v>90</v>
      </c>
      <c r="M940" s="23">
        <v>-156.35134466821989</v>
      </c>
      <c r="N940" s="23">
        <v>45.573379527255568</v>
      </c>
      <c r="O940" s="24" t="s">
        <v>2210</v>
      </c>
      <c r="P940" s="24">
        <v>978</v>
      </c>
      <c r="Q940" s="24">
        <v>244</v>
      </c>
      <c r="R940" s="24">
        <v>245</v>
      </c>
      <c r="S940" s="24">
        <v>0</v>
      </c>
    </row>
    <row r="941" spans="1:19" x14ac:dyDescent="0.2">
      <c r="A941" s="108">
        <v>939</v>
      </c>
      <c r="B941" s="108" t="s">
        <v>2376</v>
      </c>
      <c r="C941" s="44">
        <v>755</v>
      </c>
      <c r="D941" s="108">
        <v>1970</v>
      </c>
      <c r="E941" s="108">
        <v>90</v>
      </c>
      <c r="F941" s="44">
        <v>0</v>
      </c>
      <c r="G941" s="49" t="s">
        <v>197</v>
      </c>
      <c r="H941" s="21" t="s">
        <v>3052</v>
      </c>
      <c r="I941" s="21">
        <v>0</v>
      </c>
      <c r="J941" s="21">
        <v>0</v>
      </c>
      <c r="K941" s="3">
        <v>1970</v>
      </c>
      <c r="L941" s="18">
        <v>90</v>
      </c>
      <c r="M941" s="23">
        <v>0</v>
      </c>
      <c r="N941" s="23">
        <v>0</v>
      </c>
      <c r="O941" s="24" t="s">
        <v>2210</v>
      </c>
      <c r="P941" s="24">
        <v>1931.25</v>
      </c>
      <c r="Q941" s="24">
        <v>213.75</v>
      </c>
      <c r="R941" s="24">
        <v>286.25</v>
      </c>
      <c r="S941" s="24">
        <v>0</v>
      </c>
    </row>
    <row r="942" spans="1:19" x14ac:dyDescent="0.2">
      <c r="A942" s="108">
        <v>940</v>
      </c>
      <c r="B942" s="108" t="s">
        <v>2377</v>
      </c>
      <c r="C942" s="44">
        <v>756</v>
      </c>
      <c r="D942" s="108">
        <v>2020</v>
      </c>
      <c r="E942" s="108">
        <v>110</v>
      </c>
      <c r="F942" s="44">
        <v>0</v>
      </c>
      <c r="G942" s="49" t="s">
        <v>197</v>
      </c>
      <c r="H942" s="21" t="s">
        <v>3052</v>
      </c>
      <c r="I942" s="21">
        <v>0</v>
      </c>
      <c r="J942" s="21">
        <v>0</v>
      </c>
      <c r="K942" s="3">
        <v>2020</v>
      </c>
      <c r="L942" s="18">
        <v>110</v>
      </c>
      <c r="M942" s="23">
        <v>-156.35134466821989</v>
      </c>
      <c r="N942" s="23">
        <v>45.573379527255568</v>
      </c>
      <c r="O942" s="24" t="s">
        <v>2210</v>
      </c>
      <c r="P942" s="24">
        <v>1258.5</v>
      </c>
      <c r="Q942" s="24">
        <v>272.5</v>
      </c>
      <c r="R942" s="24">
        <v>287.5</v>
      </c>
      <c r="S942" s="24">
        <v>0</v>
      </c>
    </row>
    <row r="943" spans="1:19" x14ac:dyDescent="0.2">
      <c r="A943" s="108">
        <v>941</v>
      </c>
      <c r="B943" s="108" t="s">
        <v>875</v>
      </c>
      <c r="C943" s="44">
        <v>757</v>
      </c>
      <c r="D943" s="108">
        <v>7510</v>
      </c>
      <c r="E943" s="108">
        <v>220</v>
      </c>
      <c r="F943" s="44">
        <v>100</v>
      </c>
      <c r="G943" s="49" t="s">
        <v>197</v>
      </c>
      <c r="H943" s="21" t="s">
        <v>3052</v>
      </c>
      <c r="I943" s="21">
        <v>60</v>
      </c>
      <c r="J943" s="21">
        <v>110</v>
      </c>
      <c r="K943" s="3">
        <v>7570</v>
      </c>
      <c r="L943" s="18">
        <v>265.51836094703509</v>
      </c>
      <c r="M943" s="23">
        <v>-156.35134466821989</v>
      </c>
      <c r="N943" s="23">
        <v>45.573379527255568</v>
      </c>
      <c r="O943" s="24" t="s">
        <v>2210</v>
      </c>
      <c r="P943" s="24">
        <v>7695.5</v>
      </c>
      <c r="Q943" s="24">
        <v>579.5</v>
      </c>
      <c r="R943" s="24">
        <v>524.5</v>
      </c>
      <c r="S943" s="24">
        <v>0</v>
      </c>
    </row>
    <row r="944" spans="1:19" x14ac:dyDescent="0.2">
      <c r="A944" s="108">
        <v>942</v>
      </c>
      <c r="B944" s="108" t="s">
        <v>874</v>
      </c>
      <c r="C944" s="44">
        <v>758</v>
      </c>
      <c r="D944" s="108">
        <v>8780</v>
      </c>
      <c r="E944" s="108">
        <v>180</v>
      </c>
      <c r="F944" s="44">
        <v>100</v>
      </c>
      <c r="G944" s="49" t="s">
        <v>197</v>
      </c>
      <c r="H944" s="21" t="s">
        <v>3052</v>
      </c>
      <c r="I944" s="21">
        <v>60</v>
      </c>
      <c r="J944" s="21">
        <v>110</v>
      </c>
      <c r="K944" s="3">
        <v>8840</v>
      </c>
      <c r="L944" s="18">
        <v>233.45235059857504</v>
      </c>
      <c r="M944" s="23">
        <v>0</v>
      </c>
      <c r="N944" s="23">
        <v>0</v>
      </c>
      <c r="O944" s="24" t="s">
        <v>2210</v>
      </c>
      <c r="P944" s="24">
        <v>9988</v>
      </c>
      <c r="Q944" s="24">
        <v>566</v>
      </c>
      <c r="R944" s="24">
        <v>563</v>
      </c>
      <c r="S944" s="24">
        <v>0</v>
      </c>
    </row>
    <row r="945" spans="1:19" x14ac:dyDescent="0.2">
      <c r="A945" s="108">
        <v>943</v>
      </c>
      <c r="B945" s="108" t="s">
        <v>879</v>
      </c>
      <c r="C945" s="44">
        <v>759</v>
      </c>
      <c r="D945" s="108">
        <v>5360</v>
      </c>
      <c r="E945" s="108">
        <v>110</v>
      </c>
      <c r="F945" s="44">
        <v>100</v>
      </c>
      <c r="G945" s="49" t="s">
        <v>197</v>
      </c>
      <c r="H945" s="21" t="s">
        <v>3052</v>
      </c>
      <c r="I945" s="21">
        <v>60</v>
      </c>
      <c r="J945" s="21">
        <v>110</v>
      </c>
      <c r="K945" s="3">
        <v>5420</v>
      </c>
      <c r="L945" s="18">
        <v>184.9324200890693</v>
      </c>
      <c r="M945" s="23">
        <v>0</v>
      </c>
      <c r="N945" s="23">
        <v>0</v>
      </c>
      <c r="O945" s="24" t="s">
        <v>2210</v>
      </c>
      <c r="P945" s="24">
        <v>6137.166666666667</v>
      </c>
      <c r="Q945" s="24">
        <v>489.83333333333297</v>
      </c>
      <c r="R945" s="24">
        <v>385.16666666666703</v>
      </c>
      <c r="S945" s="24">
        <v>0</v>
      </c>
    </row>
    <row r="946" spans="1:19" x14ac:dyDescent="0.2">
      <c r="A946" s="108">
        <v>944</v>
      </c>
      <c r="B946" s="108" t="s">
        <v>880</v>
      </c>
      <c r="C946" s="44">
        <v>760</v>
      </c>
      <c r="D946" s="108">
        <v>5620</v>
      </c>
      <c r="E946" s="108">
        <v>190</v>
      </c>
      <c r="F946" s="44">
        <v>100</v>
      </c>
      <c r="G946" s="49" t="s">
        <v>197</v>
      </c>
      <c r="H946" s="21" t="s">
        <v>3052</v>
      </c>
      <c r="I946" s="21">
        <v>60</v>
      </c>
      <c r="J946" s="21">
        <v>110</v>
      </c>
      <c r="K946" s="3">
        <v>5680</v>
      </c>
      <c r="L946" s="18">
        <v>241.24676163629638</v>
      </c>
      <c r="M946" s="23">
        <v>0</v>
      </c>
      <c r="N946" s="23">
        <v>0</v>
      </c>
      <c r="O946" s="24" t="s">
        <v>2210</v>
      </c>
      <c r="P946" s="24">
        <v>6479.5</v>
      </c>
      <c r="Q946" s="24">
        <v>673.5</v>
      </c>
      <c r="R946" s="24">
        <v>547.5</v>
      </c>
      <c r="S946" s="24">
        <v>0</v>
      </c>
    </row>
    <row r="947" spans="1:19" x14ac:dyDescent="0.2">
      <c r="A947" s="108">
        <v>945</v>
      </c>
      <c r="B947" s="108" t="s">
        <v>496</v>
      </c>
      <c r="C947" s="44">
        <v>761</v>
      </c>
      <c r="D947" s="108">
        <v>3830</v>
      </c>
      <c r="E947" s="108">
        <v>110</v>
      </c>
      <c r="F947" s="44">
        <v>0</v>
      </c>
      <c r="G947" s="49" t="s">
        <v>197</v>
      </c>
      <c r="H947" s="21" t="s">
        <v>3052</v>
      </c>
      <c r="I947" s="21">
        <v>390</v>
      </c>
      <c r="J947" s="21">
        <v>50</v>
      </c>
      <c r="K947" s="3">
        <v>4220</v>
      </c>
      <c r="L947" s="18">
        <v>120.83045973594572</v>
      </c>
      <c r="M947" s="23">
        <v>0</v>
      </c>
      <c r="N947" s="23">
        <v>0</v>
      </c>
      <c r="O947" s="24" t="s">
        <v>2210</v>
      </c>
      <c r="P947" s="24">
        <v>4757.25</v>
      </c>
      <c r="Q947" s="24">
        <v>505.75</v>
      </c>
      <c r="R947" s="24">
        <v>339.25</v>
      </c>
      <c r="S947" s="24">
        <v>0</v>
      </c>
    </row>
    <row r="948" spans="1:19" x14ac:dyDescent="0.2">
      <c r="A948" s="108">
        <v>946</v>
      </c>
      <c r="B948" s="108" t="s">
        <v>499</v>
      </c>
      <c r="C948" s="44">
        <v>762</v>
      </c>
      <c r="D948" s="108">
        <v>4190</v>
      </c>
      <c r="E948" s="108">
        <v>130</v>
      </c>
      <c r="F948" s="44">
        <v>0</v>
      </c>
      <c r="G948" s="49" t="s">
        <v>197</v>
      </c>
      <c r="H948" s="21" t="s">
        <v>3052</v>
      </c>
      <c r="I948" s="21">
        <v>390</v>
      </c>
      <c r="J948" s="21">
        <v>50</v>
      </c>
      <c r="K948" s="3">
        <v>4580</v>
      </c>
      <c r="L948" s="18">
        <v>139.28388277184121</v>
      </c>
      <c r="M948" s="23">
        <v>-156.35134466821989</v>
      </c>
      <c r="N948" s="23">
        <v>45.573379527255568</v>
      </c>
      <c r="O948" s="24" t="s">
        <v>2210</v>
      </c>
      <c r="P948" s="24">
        <v>4383.5</v>
      </c>
      <c r="Q948" s="24">
        <v>416.5</v>
      </c>
      <c r="R948" s="24">
        <v>397.5</v>
      </c>
      <c r="S948" s="24">
        <v>0</v>
      </c>
    </row>
    <row r="949" spans="1:19" x14ac:dyDescent="0.2">
      <c r="A949" s="108">
        <v>947</v>
      </c>
      <c r="B949" s="108" t="s">
        <v>502</v>
      </c>
      <c r="C949" s="44">
        <v>763</v>
      </c>
      <c r="D949" s="108">
        <v>3820</v>
      </c>
      <c r="E949" s="108">
        <v>130</v>
      </c>
      <c r="F949" s="44">
        <v>0</v>
      </c>
      <c r="G949" s="49" t="s">
        <v>197</v>
      </c>
      <c r="H949" s="21" t="s">
        <v>3052</v>
      </c>
      <c r="I949" s="21">
        <v>390</v>
      </c>
      <c r="J949" s="21">
        <v>50</v>
      </c>
      <c r="K949" s="3">
        <v>4210</v>
      </c>
      <c r="L949" s="18">
        <v>139.28388277184121</v>
      </c>
      <c r="M949" s="23">
        <v>-156.35134466821989</v>
      </c>
      <c r="N949" s="23">
        <v>45.573379527255568</v>
      </c>
      <c r="O949" s="24" t="s">
        <v>2210</v>
      </c>
      <c r="P949" s="24">
        <v>3907</v>
      </c>
      <c r="Q949" s="24">
        <v>407</v>
      </c>
      <c r="R949" s="24">
        <v>417</v>
      </c>
      <c r="S949" s="24">
        <v>0</v>
      </c>
    </row>
    <row r="950" spans="1:19" x14ac:dyDescent="0.2">
      <c r="A950" s="108">
        <v>948</v>
      </c>
      <c r="B950" s="108" t="s">
        <v>503</v>
      </c>
      <c r="C950" s="44">
        <v>764</v>
      </c>
      <c r="D950" s="108">
        <v>4400</v>
      </c>
      <c r="E950" s="108">
        <v>130</v>
      </c>
      <c r="F950" s="44">
        <v>0</v>
      </c>
      <c r="G950" s="49" t="s">
        <v>197</v>
      </c>
      <c r="H950" s="21" t="s">
        <v>3052</v>
      </c>
      <c r="I950" s="21">
        <v>390</v>
      </c>
      <c r="J950" s="21">
        <v>50</v>
      </c>
      <c r="K950" s="3">
        <v>4790</v>
      </c>
      <c r="L950" s="18">
        <v>139.28388277184121</v>
      </c>
      <c r="M950" s="23">
        <v>-156.35134466821989</v>
      </c>
      <c r="N950" s="23">
        <v>45.573379527255568</v>
      </c>
      <c r="O950" s="24" t="s">
        <v>2210</v>
      </c>
      <c r="P950" s="24">
        <v>4666.5</v>
      </c>
      <c r="Q950" s="24">
        <v>395.5</v>
      </c>
      <c r="R950" s="24">
        <v>432.5</v>
      </c>
      <c r="S950" s="24">
        <v>0</v>
      </c>
    </row>
    <row r="951" spans="1:19" x14ac:dyDescent="0.2">
      <c r="A951" s="108">
        <v>949</v>
      </c>
      <c r="B951" s="108" t="s">
        <v>505</v>
      </c>
      <c r="C951" s="44">
        <v>765</v>
      </c>
      <c r="D951" s="108">
        <v>3930</v>
      </c>
      <c r="E951" s="108">
        <v>130</v>
      </c>
      <c r="F951" s="44">
        <v>0</v>
      </c>
      <c r="G951" s="49">
        <v>4.0999999999999996</v>
      </c>
      <c r="H951" s="21" t="s">
        <v>196</v>
      </c>
      <c r="I951" s="21">
        <v>390</v>
      </c>
      <c r="J951" s="21">
        <v>50</v>
      </c>
      <c r="K951" s="3">
        <v>4320</v>
      </c>
      <c r="L951" s="18">
        <v>139.28388277184121</v>
      </c>
      <c r="M951" s="23">
        <v>-156.35134466821989</v>
      </c>
      <c r="N951" s="23">
        <v>45.573379527255568</v>
      </c>
      <c r="O951" s="24" t="s">
        <v>2210</v>
      </c>
      <c r="P951" s="24">
        <v>4040.5</v>
      </c>
      <c r="Q951" s="24">
        <v>410.5</v>
      </c>
      <c r="R951" s="24">
        <v>414.5</v>
      </c>
      <c r="S951" s="24">
        <v>0</v>
      </c>
    </row>
    <row r="952" spans="1:19" x14ac:dyDescent="0.2">
      <c r="A952" s="108">
        <v>950</v>
      </c>
      <c r="B952" s="108" t="s">
        <v>507</v>
      </c>
      <c r="C952" s="44">
        <v>766</v>
      </c>
      <c r="D952" s="108">
        <v>4300</v>
      </c>
      <c r="E952" s="108">
        <v>160</v>
      </c>
      <c r="F952" s="44">
        <v>0</v>
      </c>
      <c r="G952" s="49" t="s">
        <v>197</v>
      </c>
      <c r="H952" s="21" t="s">
        <v>3052</v>
      </c>
      <c r="I952" s="21">
        <v>390</v>
      </c>
      <c r="J952" s="21">
        <v>50</v>
      </c>
      <c r="K952" s="3">
        <v>4690</v>
      </c>
      <c r="L952" s="18">
        <v>167.6305461424021</v>
      </c>
      <c r="M952" s="23">
        <v>-156.35134466821989</v>
      </c>
      <c r="N952" s="23">
        <v>45.573379527255568</v>
      </c>
      <c r="O952" s="24" t="s">
        <v>2210</v>
      </c>
      <c r="P952" s="24">
        <v>4547.5</v>
      </c>
      <c r="Q952" s="24">
        <v>454.5</v>
      </c>
      <c r="R952" s="24">
        <v>499.5</v>
      </c>
      <c r="S952" s="24">
        <v>0</v>
      </c>
    </row>
    <row r="953" spans="1:19" x14ac:dyDescent="0.2">
      <c r="A953" s="108">
        <v>951</v>
      </c>
      <c r="B953" s="108" t="s">
        <v>508</v>
      </c>
      <c r="C953" s="44">
        <v>767</v>
      </c>
      <c r="D953" s="108">
        <v>3680</v>
      </c>
      <c r="E953" s="108">
        <v>140</v>
      </c>
      <c r="F953" s="44">
        <v>0</v>
      </c>
      <c r="G953" s="49" t="s">
        <v>197</v>
      </c>
      <c r="H953" s="21" t="s">
        <v>3052</v>
      </c>
      <c r="I953" s="21">
        <v>390</v>
      </c>
      <c r="J953" s="21">
        <v>50</v>
      </c>
      <c r="K953" s="3">
        <v>4070</v>
      </c>
      <c r="L953" s="18">
        <v>148.66068747318505</v>
      </c>
      <c r="M953" s="23">
        <v>-156.35134466821989</v>
      </c>
      <c r="N953" s="23">
        <v>45.573379527255568</v>
      </c>
      <c r="O953" s="24" t="s">
        <v>2210</v>
      </c>
      <c r="P953" s="24">
        <v>3710.5</v>
      </c>
      <c r="Q953" s="24">
        <v>443.5</v>
      </c>
      <c r="R953" s="24">
        <v>388.5</v>
      </c>
      <c r="S953" s="24">
        <v>0</v>
      </c>
    </row>
    <row r="954" spans="1:19" x14ac:dyDescent="0.2">
      <c r="A954" s="108">
        <v>952</v>
      </c>
      <c r="B954" s="108" t="s">
        <v>510</v>
      </c>
      <c r="C954" s="44">
        <v>768</v>
      </c>
      <c r="D954" s="108">
        <v>4120</v>
      </c>
      <c r="E954" s="108">
        <v>130</v>
      </c>
      <c r="F954" s="44">
        <v>0</v>
      </c>
      <c r="G954" s="49">
        <v>1.7</v>
      </c>
      <c r="H954" s="21" t="s">
        <v>196</v>
      </c>
      <c r="I954" s="21">
        <v>390</v>
      </c>
      <c r="J954" s="21">
        <v>50</v>
      </c>
      <c r="K954" s="3">
        <v>4510</v>
      </c>
      <c r="L954" s="18">
        <v>139.28388277184121</v>
      </c>
      <c r="M954" s="23">
        <v>-156.35134466821989</v>
      </c>
      <c r="N954" s="23">
        <v>45.573379527255568</v>
      </c>
      <c r="O954" s="24" t="s">
        <v>2210</v>
      </c>
      <c r="P954" s="24">
        <v>4288.5</v>
      </c>
      <c r="Q954" s="24">
        <v>430.5</v>
      </c>
      <c r="R954" s="24">
        <v>407.5</v>
      </c>
      <c r="S954" s="24">
        <v>0</v>
      </c>
    </row>
    <row r="955" spans="1:19" x14ac:dyDescent="0.2">
      <c r="A955" s="108">
        <v>953</v>
      </c>
      <c r="B955" s="108" t="s">
        <v>512</v>
      </c>
      <c r="C955" s="44">
        <v>769</v>
      </c>
      <c r="D955" s="108">
        <v>6430</v>
      </c>
      <c r="E955" s="108">
        <v>150</v>
      </c>
      <c r="F955" s="44">
        <v>0</v>
      </c>
      <c r="G955" s="49" t="s">
        <v>197</v>
      </c>
      <c r="H955" s="21" t="s">
        <v>3052</v>
      </c>
      <c r="I955" s="21">
        <v>390</v>
      </c>
      <c r="J955" s="21">
        <v>50</v>
      </c>
      <c r="K955" s="3">
        <v>6820</v>
      </c>
      <c r="L955" s="18">
        <v>158.11388300841898</v>
      </c>
      <c r="M955" s="23">
        <v>-156.35134466821989</v>
      </c>
      <c r="N955" s="23">
        <v>45.573379527255568</v>
      </c>
      <c r="O955" s="24" t="s">
        <v>2210</v>
      </c>
      <c r="P955" s="24">
        <v>6967</v>
      </c>
      <c r="Q955" s="24">
        <v>356</v>
      </c>
      <c r="R955" s="24">
        <v>409</v>
      </c>
      <c r="S955" s="24">
        <v>0</v>
      </c>
    </row>
    <row r="956" spans="1:19" x14ac:dyDescent="0.2">
      <c r="A956" s="108">
        <v>954</v>
      </c>
      <c r="B956" s="108" t="s">
        <v>513</v>
      </c>
      <c r="C956" s="44">
        <v>770</v>
      </c>
      <c r="D956" s="108">
        <v>3190</v>
      </c>
      <c r="E956" s="108">
        <v>120</v>
      </c>
      <c r="F956" s="44">
        <v>0</v>
      </c>
      <c r="G956" s="49">
        <v>4.5999999999999996</v>
      </c>
      <c r="H956" s="21" t="s">
        <v>196</v>
      </c>
      <c r="I956" s="21">
        <v>390</v>
      </c>
      <c r="J956" s="21">
        <v>50</v>
      </c>
      <c r="K956" s="3">
        <v>3580</v>
      </c>
      <c r="L956" s="18">
        <v>130</v>
      </c>
      <c r="M956" s="23">
        <v>-156.35134466821989</v>
      </c>
      <c r="N956" s="23">
        <v>45.573379527255568</v>
      </c>
      <c r="O956" s="24" t="s">
        <v>2210</v>
      </c>
      <c r="P956" s="24">
        <v>3114.5</v>
      </c>
      <c r="Q956" s="24">
        <v>332.5</v>
      </c>
      <c r="R956" s="24">
        <v>356.5</v>
      </c>
      <c r="S956" s="24">
        <v>0</v>
      </c>
    </row>
    <row r="957" spans="1:19" x14ac:dyDescent="0.2">
      <c r="A957" s="108">
        <v>955</v>
      </c>
      <c r="B957" s="108" t="s">
        <v>514</v>
      </c>
      <c r="C957" s="44">
        <v>771</v>
      </c>
      <c r="D957" s="108">
        <v>5530</v>
      </c>
      <c r="E957" s="108">
        <v>150</v>
      </c>
      <c r="F957" s="44">
        <v>0</v>
      </c>
      <c r="G957" s="49" t="s">
        <v>197</v>
      </c>
      <c r="H957" s="21" t="s">
        <v>3052</v>
      </c>
      <c r="I957" s="21">
        <v>390</v>
      </c>
      <c r="J957" s="21">
        <v>50</v>
      </c>
      <c r="K957" s="3">
        <v>5920</v>
      </c>
      <c r="L957" s="18">
        <v>158.11388300841898</v>
      </c>
      <c r="M957" s="23">
        <v>-156.35134466821989</v>
      </c>
      <c r="N957" s="23">
        <v>45.573379527255568</v>
      </c>
      <c r="O957" s="24" t="s">
        <v>2210</v>
      </c>
      <c r="P957" s="24">
        <v>5987</v>
      </c>
      <c r="Q957" s="24">
        <v>339</v>
      </c>
      <c r="R957" s="24">
        <v>402</v>
      </c>
      <c r="S957" s="24">
        <v>0</v>
      </c>
    </row>
    <row r="958" spans="1:19" x14ac:dyDescent="0.2">
      <c r="A958" s="108">
        <v>956</v>
      </c>
      <c r="B958" s="108" t="s">
        <v>516</v>
      </c>
      <c r="C958" s="44">
        <v>772</v>
      </c>
      <c r="D958" s="108">
        <v>8120</v>
      </c>
      <c r="E958" s="108">
        <v>170</v>
      </c>
      <c r="F958" s="44">
        <v>0</v>
      </c>
      <c r="G958" s="49">
        <v>2.8</v>
      </c>
      <c r="H958" s="21" t="s">
        <v>196</v>
      </c>
      <c r="I958" s="21">
        <v>390</v>
      </c>
      <c r="J958" s="21">
        <v>50</v>
      </c>
      <c r="K958" s="3">
        <v>8510</v>
      </c>
      <c r="L958" s="18">
        <v>177.20045146669349</v>
      </c>
      <c r="M958" s="23">
        <v>-156.35134466821989</v>
      </c>
      <c r="N958" s="23">
        <v>45.573379527255568</v>
      </c>
      <c r="O958" s="24" t="s">
        <v>2210</v>
      </c>
      <c r="P958" s="24">
        <v>8719</v>
      </c>
      <c r="Q958" s="24">
        <v>512</v>
      </c>
      <c r="R958" s="24">
        <v>429</v>
      </c>
      <c r="S958" s="24">
        <v>0</v>
      </c>
    </row>
    <row r="959" spans="1:19" x14ac:dyDescent="0.2">
      <c r="A959" s="108">
        <v>957</v>
      </c>
      <c r="B959" s="108" t="s">
        <v>517</v>
      </c>
      <c r="C959" s="44">
        <v>773</v>
      </c>
      <c r="D959" s="108">
        <v>4300</v>
      </c>
      <c r="E959" s="108">
        <v>130</v>
      </c>
      <c r="F959" s="44">
        <v>0</v>
      </c>
      <c r="G959" s="49">
        <v>2.2000000000000002</v>
      </c>
      <c r="H959" s="21" t="s">
        <v>196</v>
      </c>
      <c r="I959" s="21">
        <v>390</v>
      </c>
      <c r="J959" s="21">
        <v>50</v>
      </c>
      <c r="K959" s="3">
        <v>4690</v>
      </c>
      <c r="L959" s="18">
        <v>139.28388277184121</v>
      </c>
      <c r="M959" s="23">
        <v>-156.35134466821989</v>
      </c>
      <c r="N959" s="23">
        <v>45.573379527255568</v>
      </c>
      <c r="O959" s="24" t="s">
        <v>2210</v>
      </c>
      <c r="P959" s="24">
        <v>4543</v>
      </c>
      <c r="Q959" s="24">
        <v>375</v>
      </c>
      <c r="R959" s="24">
        <v>433</v>
      </c>
      <c r="S959" s="24">
        <v>0</v>
      </c>
    </row>
    <row r="960" spans="1:19" x14ac:dyDescent="0.2">
      <c r="A960" s="108">
        <v>958</v>
      </c>
      <c r="B960" s="108" t="s">
        <v>519</v>
      </c>
      <c r="C960" s="44">
        <v>774</v>
      </c>
      <c r="D960" s="108">
        <v>520</v>
      </c>
      <c r="E960" s="108">
        <v>90</v>
      </c>
      <c r="F960" s="44">
        <v>0</v>
      </c>
      <c r="G960" s="49">
        <v>1.4</v>
      </c>
      <c r="H960" s="21" t="s">
        <v>196</v>
      </c>
      <c r="I960" s="21">
        <v>390</v>
      </c>
      <c r="J960" s="21">
        <v>50</v>
      </c>
      <c r="K960" s="3">
        <v>910</v>
      </c>
      <c r="L960" s="18">
        <v>102.95630140987001</v>
      </c>
      <c r="M960" s="23">
        <v>-156.35134466821989</v>
      </c>
      <c r="N960" s="23">
        <v>45.573379527255568</v>
      </c>
      <c r="O960" s="24" t="s">
        <v>2210</v>
      </c>
      <c r="P960" s="24">
        <v>209.5</v>
      </c>
      <c r="Q960" s="24">
        <v>215.5</v>
      </c>
      <c r="R960" s="24">
        <v>208.5</v>
      </c>
      <c r="S960" s="24">
        <v>0</v>
      </c>
    </row>
    <row r="961" spans="1:19" x14ac:dyDescent="0.2">
      <c r="A961" s="108">
        <v>959</v>
      </c>
      <c r="B961" s="108" t="s">
        <v>520</v>
      </c>
      <c r="C961" s="44">
        <v>775</v>
      </c>
      <c r="D961" s="108">
        <v>4290</v>
      </c>
      <c r="E961" s="108">
        <v>120</v>
      </c>
      <c r="F961" s="44">
        <v>0</v>
      </c>
      <c r="G961" s="49">
        <v>1.6</v>
      </c>
      <c r="H961" s="21" t="s">
        <v>196</v>
      </c>
      <c r="I961" s="21">
        <v>390</v>
      </c>
      <c r="J961" s="21">
        <v>50</v>
      </c>
      <c r="K961" s="3">
        <v>4680</v>
      </c>
      <c r="L961" s="18">
        <v>130</v>
      </c>
      <c r="M961" s="23">
        <v>-156.35134466821989</v>
      </c>
      <c r="N961" s="23">
        <v>45.573379527255568</v>
      </c>
      <c r="O961" s="24" t="s">
        <v>2210</v>
      </c>
      <c r="P961" s="24">
        <v>4527</v>
      </c>
      <c r="Q961" s="24">
        <v>348</v>
      </c>
      <c r="R961" s="24">
        <v>410</v>
      </c>
      <c r="S961" s="24">
        <v>0</v>
      </c>
    </row>
    <row r="962" spans="1:19" x14ac:dyDescent="0.2">
      <c r="A962" s="108">
        <v>960</v>
      </c>
      <c r="B962" s="108" t="s">
        <v>522</v>
      </c>
      <c r="C962" s="44">
        <v>776</v>
      </c>
      <c r="D962" s="108">
        <v>2850</v>
      </c>
      <c r="E962" s="108">
        <v>120</v>
      </c>
      <c r="F962" s="44">
        <v>0</v>
      </c>
      <c r="G962" s="49">
        <v>2.4</v>
      </c>
      <c r="H962" s="21" t="s">
        <v>196</v>
      </c>
      <c r="I962" s="21">
        <v>390</v>
      </c>
      <c r="J962" s="21">
        <v>50</v>
      </c>
      <c r="K962" s="3">
        <v>3240</v>
      </c>
      <c r="L962" s="18">
        <v>130</v>
      </c>
      <c r="M962" s="23">
        <v>-156.35134466821989</v>
      </c>
      <c r="N962" s="23">
        <v>45.573379527255568</v>
      </c>
      <c r="O962" s="24" t="s">
        <v>2210</v>
      </c>
      <c r="P962" s="24">
        <v>2715.5</v>
      </c>
      <c r="Q962" s="24">
        <v>348.5</v>
      </c>
      <c r="R962" s="24">
        <v>382.5</v>
      </c>
      <c r="S962" s="24">
        <v>0</v>
      </c>
    </row>
    <row r="963" spans="1:19" x14ac:dyDescent="0.2">
      <c r="A963" s="108">
        <v>961</v>
      </c>
      <c r="B963" s="108" t="s">
        <v>524</v>
      </c>
      <c r="C963" s="44">
        <v>777</v>
      </c>
      <c r="D963" s="108">
        <v>3820</v>
      </c>
      <c r="E963" s="108">
        <v>130</v>
      </c>
      <c r="F963" s="44">
        <v>0</v>
      </c>
      <c r="G963" s="49">
        <v>3.2</v>
      </c>
      <c r="H963" s="21" t="s">
        <v>196</v>
      </c>
      <c r="I963" s="21">
        <v>390</v>
      </c>
      <c r="J963" s="21">
        <v>50</v>
      </c>
      <c r="K963" s="3">
        <v>4210</v>
      </c>
      <c r="L963" s="18">
        <v>139.28388277184121</v>
      </c>
      <c r="M963" s="23">
        <v>-156.35134466821989</v>
      </c>
      <c r="N963" s="23">
        <v>45.573379527255568</v>
      </c>
      <c r="O963" s="24" t="s">
        <v>2210</v>
      </c>
      <c r="P963" s="24">
        <v>3907</v>
      </c>
      <c r="Q963" s="24">
        <v>407</v>
      </c>
      <c r="R963" s="24">
        <v>417</v>
      </c>
      <c r="S963" s="24">
        <v>0</v>
      </c>
    </row>
    <row r="964" spans="1:19" x14ac:dyDescent="0.2">
      <c r="A964" s="108">
        <v>962</v>
      </c>
      <c r="B964" s="108" t="s">
        <v>526</v>
      </c>
      <c r="C964" s="44">
        <v>778</v>
      </c>
      <c r="D964" s="108">
        <v>1340</v>
      </c>
      <c r="E964" s="108">
        <v>100</v>
      </c>
      <c r="F964" s="44">
        <v>0</v>
      </c>
      <c r="G964" s="49" t="s">
        <v>197</v>
      </c>
      <c r="H964" s="21" t="s">
        <v>3052</v>
      </c>
      <c r="I964" s="21">
        <v>390</v>
      </c>
      <c r="J964" s="21">
        <v>50</v>
      </c>
      <c r="K964" s="3">
        <v>1730</v>
      </c>
      <c r="L964" s="18">
        <v>111.80339887498948</v>
      </c>
      <c r="M964" s="23">
        <v>-156.35134466821989</v>
      </c>
      <c r="N964" s="23">
        <v>45.573379527255568</v>
      </c>
      <c r="O964" s="24" t="s">
        <v>2210</v>
      </c>
      <c r="P964" s="24">
        <v>968</v>
      </c>
      <c r="Q964" s="24">
        <v>272</v>
      </c>
      <c r="R964" s="24">
        <v>269</v>
      </c>
      <c r="S964" s="24">
        <v>0</v>
      </c>
    </row>
    <row r="965" spans="1:19" x14ac:dyDescent="0.2">
      <c r="A965" s="108">
        <v>963</v>
      </c>
      <c r="B965" s="108" t="s">
        <v>527</v>
      </c>
      <c r="C965" s="44">
        <v>779</v>
      </c>
      <c r="D965" s="108">
        <v>2850</v>
      </c>
      <c r="E965" s="108">
        <v>120</v>
      </c>
      <c r="F965" s="44">
        <v>0</v>
      </c>
      <c r="G965" s="49">
        <v>1.2</v>
      </c>
      <c r="H965" s="21" t="s">
        <v>196</v>
      </c>
      <c r="I965" s="21">
        <v>390</v>
      </c>
      <c r="J965" s="21">
        <v>50</v>
      </c>
      <c r="K965" s="3">
        <v>3240</v>
      </c>
      <c r="L965" s="18">
        <v>130</v>
      </c>
      <c r="M965" s="23">
        <v>-156.35134466821989</v>
      </c>
      <c r="N965" s="23">
        <v>45.573379527255568</v>
      </c>
      <c r="O965" s="24" t="s">
        <v>2210</v>
      </c>
      <c r="P965" s="24">
        <v>2715.5</v>
      </c>
      <c r="Q965" s="24">
        <v>348.5</v>
      </c>
      <c r="R965" s="24">
        <v>382.5</v>
      </c>
      <c r="S965" s="24">
        <v>0</v>
      </c>
    </row>
    <row r="966" spans="1:19" x14ac:dyDescent="0.2">
      <c r="A966" s="108">
        <v>964</v>
      </c>
      <c r="B966" s="108" t="s">
        <v>528</v>
      </c>
      <c r="C966" s="44">
        <v>780</v>
      </c>
      <c r="D966" s="108">
        <v>3460</v>
      </c>
      <c r="E966" s="108">
        <v>120</v>
      </c>
      <c r="F966" s="44">
        <v>0</v>
      </c>
      <c r="G966" s="49">
        <v>2.8</v>
      </c>
      <c r="H966" s="21" t="s">
        <v>196</v>
      </c>
      <c r="I966" s="21">
        <v>390</v>
      </c>
      <c r="J966" s="21">
        <v>50</v>
      </c>
      <c r="K966" s="3">
        <v>3850</v>
      </c>
      <c r="L966" s="18">
        <v>130</v>
      </c>
      <c r="M966" s="23">
        <v>-156.35134466821989</v>
      </c>
      <c r="N966" s="23">
        <v>45.573379527255568</v>
      </c>
      <c r="O966" s="24" t="s">
        <v>2210</v>
      </c>
      <c r="P966" s="24">
        <v>3448.5</v>
      </c>
      <c r="Q966" s="24">
        <v>376.5</v>
      </c>
      <c r="R966" s="24">
        <v>370.5</v>
      </c>
      <c r="S966" s="24">
        <v>0</v>
      </c>
    </row>
    <row r="967" spans="1:19" x14ac:dyDescent="0.2">
      <c r="A967" s="108">
        <v>965</v>
      </c>
      <c r="B967" s="108" t="s">
        <v>530</v>
      </c>
      <c r="C967" s="44">
        <v>781</v>
      </c>
      <c r="D967" s="108">
        <v>4520</v>
      </c>
      <c r="E967" s="108">
        <v>140</v>
      </c>
      <c r="F967" s="44">
        <v>0</v>
      </c>
      <c r="G967" s="49">
        <v>2.1</v>
      </c>
      <c r="H967" s="21" t="s">
        <v>196</v>
      </c>
      <c r="I967" s="21">
        <v>390</v>
      </c>
      <c r="J967" s="21">
        <v>50</v>
      </c>
      <c r="K967" s="3">
        <v>4910</v>
      </c>
      <c r="L967" s="18">
        <v>148.66068747318505</v>
      </c>
      <c r="M967" s="23">
        <v>-151.891510787779</v>
      </c>
      <c r="N967" s="23">
        <v>45.044390314447391</v>
      </c>
      <c r="O967" s="24" t="s">
        <v>2210</v>
      </c>
      <c r="P967" s="24">
        <v>4813.5</v>
      </c>
      <c r="Q967" s="24">
        <v>445.5</v>
      </c>
      <c r="R967" s="24">
        <v>401.5</v>
      </c>
      <c r="S967" s="24">
        <v>0</v>
      </c>
    </row>
    <row r="968" spans="1:19" x14ac:dyDescent="0.2">
      <c r="A968" s="108">
        <v>966</v>
      </c>
      <c r="B968" s="108" t="s">
        <v>1018</v>
      </c>
      <c r="C968" s="44">
        <v>782</v>
      </c>
      <c r="D968" s="108">
        <v>11380</v>
      </c>
      <c r="E968" s="108">
        <v>140</v>
      </c>
      <c r="F968" s="44">
        <v>0</v>
      </c>
      <c r="G968" s="49">
        <v>0.6</v>
      </c>
      <c r="H968" s="21" t="s">
        <v>196</v>
      </c>
      <c r="I968" s="21">
        <v>0</v>
      </c>
      <c r="J968" s="21">
        <v>0</v>
      </c>
      <c r="K968" s="3">
        <v>11380</v>
      </c>
      <c r="L968" s="18">
        <v>140</v>
      </c>
      <c r="M968" s="23">
        <v>-142.58758399861779</v>
      </c>
      <c r="N968" s="23">
        <v>26.71067360189377</v>
      </c>
      <c r="O968" s="24" t="s">
        <v>2210</v>
      </c>
      <c r="P968" s="24">
        <v>12597</v>
      </c>
      <c r="Q968" s="24">
        <v>301</v>
      </c>
      <c r="R968" s="24">
        <v>412</v>
      </c>
      <c r="S968" s="24">
        <v>0</v>
      </c>
    </row>
    <row r="969" spans="1:19" x14ac:dyDescent="0.2">
      <c r="A969" s="108">
        <v>967</v>
      </c>
      <c r="B969" s="108" t="s">
        <v>1021</v>
      </c>
      <c r="C969" s="44">
        <v>783</v>
      </c>
      <c r="D969" s="108">
        <v>11440</v>
      </c>
      <c r="E969" s="108">
        <v>140</v>
      </c>
      <c r="F969" s="44">
        <v>0</v>
      </c>
      <c r="G969" s="49">
        <v>0.6</v>
      </c>
      <c r="H969" s="21" t="s">
        <v>196</v>
      </c>
      <c r="I969" s="21">
        <v>0</v>
      </c>
      <c r="J969" s="21">
        <v>0</v>
      </c>
      <c r="K969" s="3">
        <v>11440</v>
      </c>
      <c r="L969" s="18">
        <v>140</v>
      </c>
      <c r="M969" s="23">
        <v>-148.17681108846691</v>
      </c>
      <c r="N969" s="23">
        <v>32.222596588977069</v>
      </c>
      <c r="O969" s="24" t="s">
        <v>2210</v>
      </c>
      <c r="P969" s="24">
        <v>12647</v>
      </c>
      <c r="Q969" s="24">
        <v>324</v>
      </c>
      <c r="R969" s="24">
        <v>370</v>
      </c>
      <c r="S969" s="24">
        <v>0</v>
      </c>
    </row>
    <row r="970" spans="1:19" x14ac:dyDescent="0.2">
      <c r="A970" s="108">
        <v>968</v>
      </c>
      <c r="B970" s="108" t="s">
        <v>1022</v>
      </c>
      <c r="C970" s="44">
        <v>784</v>
      </c>
      <c r="D970" s="108">
        <v>11280</v>
      </c>
      <c r="E970" s="108">
        <v>110</v>
      </c>
      <c r="F970" s="44">
        <v>0</v>
      </c>
      <c r="G970" s="49">
        <v>-1</v>
      </c>
      <c r="H970" s="21" t="s">
        <v>196</v>
      </c>
      <c r="I970" s="21">
        <v>0</v>
      </c>
      <c r="J970" s="21">
        <v>0</v>
      </c>
      <c r="K970" s="3">
        <v>11280</v>
      </c>
      <c r="L970" s="18">
        <v>110</v>
      </c>
      <c r="M970" s="23">
        <v>-148.17681108846691</v>
      </c>
      <c r="N970" s="23">
        <v>32.222596588977069</v>
      </c>
      <c r="O970" s="24" t="s">
        <v>2210</v>
      </c>
      <c r="P970" s="24">
        <v>12520</v>
      </c>
      <c r="Q970" s="24">
        <v>212</v>
      </c>
      <c r="R970" s="24">
        <v>395</v>
      </c>
      <c r="S970" s="24">
        <v>0</v>
      </c>
    </row>
    <row r="971" spans="1:19" x14ac:dyDescent="0.2">
      <c r="A971" s="108">
        <v>969</v>
      </c>
      <c r="B971" s="108" t="s">
        <v>1027</v>
      </c>
      <c r="C971" s="44">
        <v>785</v>
      </c>
      <c r="D971" s="108">
        <v>11880</v>
      </c>
      <c r="E971" s="108">
        <v>120</v>
      </c>
      <c r="F971" s="44">
        <v>0</v>
      </c>
      <c r="G971" s="49">
        <v>1.6</v>
      </c>
      <c r="H971" s="21" t="s">
        <v>196</v>
      </c>
      <c r="I971" s="21">
        <v>0</v>
      </c>
      <c r="J971" s="21">
        <v>0</v>
      </c>
      <c r="K971" s="3">
        <v>11880</v>
      </c>
      <c r="L971" s="18">
        <v>120</v>
      </c>
      <c r="M971" s="23">
        <v>-148.17681108846691</v>
      </c>
      <c r="N971" s="23">
        <v>32.222596588977069</v>
      </c>
      <c r="O971" s="24" t="s">
        <v>2210</v>
      </c>
      <c r="P971" s="24">
        <v>13054.5</v>
      </c>
      <c r="Q971" s="24">
        <v>262.5</v>
      </c>
      <c r="R971" s="24">
        <v>296.5</v>
      </c>
      <c r="S971" s="24">
        <v>0</v>
      </c>
    </row>
    <row r="972" spans="1:19" x14ac:dyDescent="0.2">
      <c r="A972" s="108">
        <v>970</v>
      </c>
      <c r="B972" s="108" t="s">
        <v>1029</v>
      </c>
      <c r="C972" s="44">
        <v>786</v>
      </c>
      <c r="D972" s="108">
        <v>7710</v>
      </c>
      <c r="E972" s="108">
        <v>100</v>
      </c>
      <c r="F972" s="44">
        <v>100</v>
      </c>
      <c r="G972" s="49" t="s">
        <v>197</v>
      </c>
      <c r="H972" s="21" t="s">
        <v>3052</v>
      </c>
      <c r="I972" s="21">
        <v>0</v>
      </c>
      <c r="J972" s="21">
        <v>0</v>
      </c>
      <c r="K972" s="3">
        <v>7710</v>
      </c>
      <c r="L972" s="18">
        <v>141.42135623730951</v>
      </c>
      <c r="M972" s="23">
        <v>-148.17681108846691</v>
      </c>
      <c r="N972" s="23">
        <v>32.222596588977069</v>
      </c>
      <c r="O972" s="24" t="s">
        <v>2210</v>
      </c>
      <c r="P972" s="24">
        <v>7834.5</v>
      </c>
      <c r="Q972" s="24">
        <v>335.5</v>
      </c>
      <c r="R972" s="24">
        <v>292.5</v>
      </c>
      <c r="S972" s="24">
        <v>0</v>
      </c>
    </row>
    <row r="973" spans="1:19" x14ac:dyDescent="0.2">
      <c r="A973" s="108">
        <v>971</v>
      </c>
      <c r="B973" s="108" t="s">
        <v>1032</v>
      </c>
      <c r="C973" s="44">
        <v>787</v>
      </c>
      <c r="D973" s="108">
        <v>9180</v>
      </c>
      <c r="E973" s="108">
        <v>180</v>
      </c>
      <c r="F973" s="44">
        <v>100</v>
      </c>
      <c r="G973" s="49" t="s">
        <v>197</v>
      </c>
      <c r="H973" s="21" t="s">
        <v>3052</v>
      </c>
      <c r="I973" s="21">
        <v>0</v>
      </c>
      <c r="J973" s="21">
        <v>0</v>
      </c>
      <c r="K973" s="3">
        <v>9180</v>
      </c>
      <c r="L973" s="18">
        <v>205.91260281974002</v>
      </c>
      <c r="M973" s="23">
        <v>0</v>
      </c>
      <c r="N973" s="23">
        <v>0</v>
      </c>
      <c r="O973" s="24" t="s">
        <v>2210</v>
      </c>
      <c r="P973" s="24">
        <v>10456.75</v>
      </c>
      <c r="Q973" s="24">
        <v>614.25</v>
      </c>
      <c r="R973" s="24">
        <v>746.75</v>
      </c>
      <c r="S973" s="24">
        <v>0</v>
      </c>
    </row>
    <row r="974" spans="1:19" x14ac:dyDescent="0.2">
      <c r="A974" s="108">
        <v>972</v>
      </c>
      <c r="B974" s="108" t="s">
        <v>1034</v>
      </c>
      <c r="C974" s="44">
        <v>788</v>
      </c>
      <c r="D974" s="108">
        <v>9590</v>
      </c>
      <c r="E974" s="108">
        <v>150</v>
      </c>
      <c r="F974" s="44">
        <v>0</v>
      </c>
      <c r="G974" s="49" t="s">
        <v>197</v>
      </c>
      <c r="H974" s="21" t="s">
        <v>3052</v>
      </c>
      <c r="I974" s="21">
        <v>0</v>
      </c>
      <c r="J974" s="21">
        <v>0</v>
      </c>
      <c r="K974" s="3">
        <v>9590</v>
      </c>
      <c r="L974" s="18">
        <v>150</v>
      </c>
      <c r="M974" s="23">
        <v>0</v>
      </c>
      <c r="N974" s="23">
        <v>0</v>
      </c>
      <c r="O974" s="24" t="s">
        <v>2210</v>
      </c>
      <c r="P974" s="24">
        <v>10992.33333333333</v>
      </c>
      <c r="Q974" s="24">
        <v>268.66666666666612</v>
      </c>
      <c r="R974" s="24">
        <v>491.33333333333388</v>
      </c>
      <c r="S974" s="24">
        <v>0</v>
      </c>
    </row>
    <row r="975" spans="1:19" x14ac:dyDescent="0.2">
      <c r="A975" s="108">
        <v>973</v>
      </c>
      <c r="B975" s="108" t="s">
        <v>1038</v>
      </c>
      <c r="C975" s="44">
        <v>789</v>
      </c>
      <c r="D975" s="108">
        <v>6770</v>
      </c>
      <c r="E975" s="108">
        <v>100</v>
      </c>
      <c r="F975" s="44">
        <v>0</v>
      </c>
      <c r="G975" s="49">
        <v>0.3</v>
      </c>
      <c r="H975" s="21" t="s">
        <v>196</v>
      </c>
      <c r="I975" s="21">
        <v>0</v>
      </c>
      <c r="J975" s="21">
        <v>0</v>
      </c>
      <c r="K975" s="3">
        <v>6770</v>
      </c>
      <c r="L975" s="18">
        <v>100</v>
      </c>
      <c r="M975" s="23">
        <v>-163.03544104604711</v>
      </c>
      <c r="N975" s="23">
        <v>64.950412144251942</v>
      </c>
      <c r="O975" s="24" t="s">
        <v>2210</v>
      </c>
      <c r="P975" s="24">
        <v>6889</v>
      </c>
      <c r="Q975" s="24">
        <v>317</v>
      </c>
      <c r="R975" s="24">
        <v>295</v>
      </c>
      <c r="S975" s="24">
        <v>0</v>
      </c>
    </row>
    <row r="976" spans="1:19" x14ac:dyDescent="0.2">
      <c r="A976" s="108">
        <v>974</v>
      </c>
      <c r="B976" s="108" t="s">
        <v>1042</v>
      </c>
      <c r="C976" s="44">
        <v>790</v>
      </c>
      <c r="D976" s="108">
        <v>2580</v>
      </c>
      <c r="E976" s="108">
        <v>100</v>
      </c>
      <c r="F976" s="44">
        <v>100</v>
      </c>
      <c r="G976" s="49" t="s">
        <v>197</v>
      </c>
      <c r="H976" s="21" t="s">
        <v>3052</v>
      </c>
      <c r="I976" s="21">
        <v>0</v>
      </c>
      <c r="J976" s="21">
        <v>0</v>
      </c>
      <c r="K976" s="3">
        <v>2580</v>
      </c>
      <c r="L976" s="18">
        <v>141.42135623730951</v>
      </c>
      <c r="M976" s="23">
        <v>-160.78732590815989</v>
      </c>
      <c r="N976" s="23">
        <v>65.048757415893462</v>
      </c>
      <c r="O976" s="24" t="s">
        <v>2210</v>
      </c>
      <c r="P976" s="24">
        <v>1871.5</v>
      </c>
      <c r="Q976" s="24">
        <v>430.5</v>
      </c>
      <c r="R976" s="24">
        <v>364.5</v>
      </c>
      <c r="S976" s="24">
        <v>0</v>
      </c>
    </row>
    <row r="977" spans="1:19" x14ac:dyDescent="0.2">
      <c r="A977" s="108">
        <v>975</v>
      </c>
      <c r="B977" s="108" t="s">
        <v>1044</v>
      </c>
      <c r="C977" s="44">
        <v>791</v>
      </c>
      <c r="D977" s="108">
        <v>3090</v>
      </c>
      <c r="E977" s="108">
        <v>160</v>
      </c>
      <c r="F977" s="44">
        <v>100</v>
      </c>
      <c r="G977" s="49" t="s">
        <v>197</v>
      </c>
      <c r="H977" s="21" t="s">
        <v>3052</v>
      </c>
      <c r="I977" s="21">
        <v>0</v>
      </c>
      <c r="J977" s="21">
        <v>0</v>
      </c>
      <c r="K977" s="3">
        <v>3090</v>
      </c>
      <c r="L977" s="18">
        <v>188.67962264113208</v>
      </c>
      <c r="M977" s="23">
        <v>0</v>
      </c>
      <c r="N977" s="23">
        <v>0</v>
      </c>
      <c r="O977" s="24" t="s">
        <v>2210</v>
      </c>
      <c r="P977" s="24">
        <v>3167</v>
      </c>
      <c r="Q977" s="24">
        <v>531</v>
      </c>
      <c r="R977" s="24">
        <v>384</v>
      </c>
      <c r="S977" s="24">
        <v>0</v>
      </c>
    </row>
    <row r="978" spans="1:19" x14ac:dyDescent="0.2">
      <c r="A978" s="108">
        <v>976</v>
      </c>
      <c r="B978" s="108" t="s">
        <v>1045</v>
      </c>
      <c r="C978" s="44">
        <v>792</v>
      </c>
      <c r="D978" s="108">
        <v>3150</v>
      </c>
      <c r="E978" s="108">
        <v>200</v>
      </c>
      <c r="F978" s="44">
        <v>100</v>
      </c>
      <c r="G978" s="49" t="s">
        <v>197</v>
      </c>
      <c r="H978" s="21" t="s">
        <v>3052</v>
      </c>
      <c r="I978" s="21">
        <v>0</v>
      </c>
      <c r="J978" s="21">
        <v>0</v>
      </c>
      <c r="K978" s="3">
        <v>3150</v>
      </c>
      <c r="L978" s="18">
        <v>223.60679774997897</v>
      </c>
      <c r="M978" s="23">
        <v>0</v>
      </c>
      <c r="N978" s="23">
        <v>0</v>
      </c>
      <c r="O978" s="24" t="s">
        <v>2210</v>
      </c>
      <c r="P978" s="24">
        <v>3459.833333333333</v>
      </c>
      <c r="Q978" s="24">
        <v>419.16666666666652</v>
      </c>
      <c r="R978" s="24">
        <v>675.83333333333348</v>
      </c>
      <c r="S978" s="24">
        <v>0</v>
      </c>
    </row>
    <row r="979" spans="1:19" x14ac:dyDescent="0.2">
      <c r="A979" s="108">
        <v>977</v>
      </c>
      <c r="B979" s="108" t="s">
        <v>1046</v>
      </c>
      <c r="C979" s="44">
        <v>793</v>
      </c>
      <c r="D979" s="108">
        <v>3340</v>
      </c>
      <c r="E979" s="108">
        <v>80</v>
      </c>
      <c r="F979" s="44">
        <v>0</v>
      </c>
      <c r="G979" s="49" t="s">
        <v>197</v>
      </c>
      <c r="H979" s="21" t="s">
        <v>3052</v>
      </c>
      <c r="I979" s="21">
        <v>0</v>
      </c>
      <c r="J979" s="21">
        <v>0</v>
      </c>
      <c r="K979" s="3">
        <v>3340</v>
      </c>
      <c r="L979" s="18">
        <v>80</v>
      </c>
      <c r="M979" s="23">
        <v>0</v>
      </c>
      <c r="N979" s="23">
        <v>0</v>
      </c>
      <c r="O979" s="24" t="s">
        <v>2210</v>
      </c>
      <c r="P979" s="24">
        <v>3575.75</v>
      </c>
      <c r="Q979" s="24">
        <v>247.25</v>
      </c>
      <c r="R979" s="24">
        <v>180.75</v>
      </c>
      <c r="S979" s="24">
        <v>0</v>
      </c>
    </row>
    <row r="980" spans="1:19" x14ac:dyDescent="0.2">
      <c r="A980" s="108">
        <v>978</v>
      </c>
      <c r="B980" s="108" t="s">
        <v>1048</v>
      </c>
      <c r="C980" s="44">
        <v>794</v>
      </c>
      <c r="D980" s="108">
        <v>5810</v>
      </c>
      <c r="E980" s="108">
        <v>160</v>
      </c>
      <c r="F980" s="44">
        <v>100</v>
      </c>
      <c r="G980" s="49" t="s">
        <v>197</v>
      </c>
      <c r="H980" s="21" t="s">
        <v>3052</v>
      </c>
      <c r="I980" s="21">
        <v>0</v>
      </c>
      <c r="J980" s="21">
        <v>0</v>
      </c>
      <c r="K980" s="3">
        <v>5810</v>
      </c>
      <c r="L980" s="18">
        <v>188.67962264113208</v>
      </c>
      <c r="M980" s="23">
        <v>0</v>
      </c>
      <c r="N980" s="23">
        <v>0</v>
      </c>
      <c r="O980" s="24" t="s">
        <v>2210</v>
      </c>
      <c r="P980" s="24">
        <v>6537.5</v>
      </c>
      <c r="Q980" s="24">
        <v>618.5</v>
      </c>
      <c r="R980" s="24">
        <v>317.5</v>
      </c>
      <c r="S980" s="24">
        <v>0</v>
      </c>
    </row>
    <row r="981" spans="1:19" x14ac:dyDescent="0.2">
      <c r="A981" s="108">
        <v>979</v>
      </c>
      <c r="B981" s="108" t="s">
        <v>531</v>
      </c>
      <c r="C981" s="44">
        <v>795</v>
      </c>
      <c r="D981" s="108">
        <v>5250</v>
      </c>
      <c r="E981" s="108">
        <v>80</v>
      </c>
      <c r="F981" s="44">
        <v>0</v>
      </c>
      <c r="G981" s="49" t="s">
        <v>197</v>
      </c>
      <c r="H981" s="21" t="s">
        <v>3052</v>
      </c>
      <c r="I981" s="21">
        <v>0</v>
      </c>
      <c r="J981" s="21">
        <v>0</v>
      </c>
      <c r="K981" s="3">
        <v>5250</v>
      </c>
      <c r="L981" s="18">
        <v>80</v>
      </c>
      <c r="M981" s="23">
        <v>0</v>
      </c>
      <c r="N981" s="23">
        <v>0</v>
      </c>
      <c r="O981" s="24" t="s">
        <v>2210</v>
      </c>
      <c r="P981" s="24">
        <v>6070.25</v>
      </c>
      <c r="Q981" s="24">
        <v>202.75</v>
      </c>
      <c r="R981" s="24">
        <v>302.25</v>
      </c>
      <c r="S981" s="24">
        <v>0</v>
      </c>
    </row>
    <row r="982" spans="1:19" x14ac:dyDescent="0.2">
      <c r="A982" s="108">
        <v>980</v>
      </c>
      <c r="B982" s="108" t="s">
        <v>2204</v>
      </c>
      <c r="C982" s="44">
        <v>796</v>
      </c>
      <c r="D982" s="108">
        <v>5080</v>
      </c>
      <c r="E982" s="108">
        <v>90</v>
      </c>
      <c r="F982" s="44">
        <v>0</v>
      </c>
      <c r="G982" s="49" t="s">
        <v>197</v>
      </c>
      <c r="H982" s="21" t="s">
        <v>3052</v>
      </c>
      <c r="I982" s="21">
        <v>0</v>
      </c>
      <c r="J982" s="21">
        <v>0</v>
      </c>
      <c r="K982" s="3">
        <v>5080</v>
      </c>
      <c r="L982" s="18">
        <v>90</v>
      </c>
      <c r="M982" s="23">
        <v>0</v>
      </c>
      <c r="N982" s="23">
        <v>0</v>
      </c>
      <c r="O982" s="24" t="s">
        <v>2210</v>
      </c>
      <c r="P982" s="24">
        <v>5832</v>
      </c>
      <c r="Q982" s="24">
        <v>161</v>
      </c>
      <c r="R982" s="24">
        <v>230</v>
      </c>
      <c r="S982" s="24">
        <v>0</v>
      </c>
    </row>
    <row r="983" spans="1:19" x14ac:dyDescent="0.2">
      <c r="A983" s="108">
        <v>981</v>
      </c>
      <c r="B983" s="108" t="s">
        <v>2205</v>
      </c>
      <c r="C983" s="44">
        <v>797</v>
      </c>
      <c r="D983" s="108">
        <v>4910</v>
      </c>
      <c r="E983" s="108">
        <v>80</v>
      </c>
      <c r="F983" s="44">
        <v>0</v>
      </c>
      <c r="G983" s="49" t="s">
        <v>197</v>
      </c>
      <c r="H983" s="21" t="s">
        <v>3052</v>
      </c>
      <c r="I983" s="21">
        <v>0</v>
      </c>
      <c r="J983" s="21">
        <v>0</v>
      </c>
      <c r="K983" s="3">
        <v>4910</v>
      </c>
      <c r="L983" s="18">
        <v>80</v>
      </c>
      <c r="M983" s="23">
        <v>0</v>
      </c>
      <c r="N983" s="23">
        <v>0</v>
      </c>
      <c r="O983" s="24" t="s">
        <v>2210</v>
      </c>
      <c r="P983" s="24">
        <v>4988.5</v>
      </c>
      <c r="Q983" s="24">
        <v>290.5</v>
      </c>
      <c r="R983" s="24">
        <v>191.5</v>
      </c>
      <c r="S983" s="24">
        <v>0</v>
      </c>
    </row>
    <row r="984" spans="1:19" x14ac:dyDescent="0.2">
      <c r="A984" s="108">
        <v>982</v>
      </c>
      <c r="B984" s="108" t="s">
        <v>535</v>
      </c>
      <c r="C984" s="44">
        <v>798</v>
      </c>
      <c r="D984" s="108">
        <v>4740</v>
      </c>
      <c r="E984" s="108">
        <v>140</v>
      </c>
      <c r="F984" s="44">
        <v>0</v>
      </c>
      <c r="G984" s="49" t="s">
        <v>197</v>
      </c>
      <c r="H984" s="21" t="s">
        <v>3052</v>
      </c>
      <c r="I984" s="21">
        <v>0</v>
      </c>
      <c r="J984" s="21">
        <v>0</v>
      </c>
      <c r="K984" s="3">
        <v>4740</v>
      </c>
      <c r="L984" s="18">
        <v>140</v>
      </c>
      <c r="M984" s="23">
        <v>0</v>
      </c>
      <c r="N984" s="23">
        <v>0</v>
      </c>
      <c r="O984" s="24" t="s">
        <v>2210</v>
      </c>
      <c r="P984" s="24">
        <v>4784.5</v>
      </c>
      <c r="Q984" s="24">
        <v>426.5</v>
      </c>
      <c r="R984" s="24">
        <v>368.5</v>
      </c>
      <c r="S984" s="24">
        <v>0</v>
      </c>
    </row>
    <row r="985" spans="1:19" x14ac:dyDescent="0.2">
      <c r="A985" s="108">
        <v>983</v>
      </c>
      <c r="B985" s="108" t="s">
        <v>2206</v>
      </c>
      <c r="C985" s="44">
        <v>799</v>
      </c>
      <c r="D985" s="108">
        <v>4000</v>
      </c>
      <c r="E985" s="108">
        <v>800</v>
      </c>
      <c r="F985" s="44">
        <v>0</v>
      </c>
      <c r="G985" s="49" t="s">
        <v>197</v>
      </c>
      <c r="H985" s="21" t="s">
        <v>3052</v>
      </c>
      <c r="I985" s="21">
        <v>0</v>
      </c>
      <c r="J985" s="21">
        <v>0</v>
      </c>
      <c r="K985" s="3">
        <v>4000</v>
      </c>
      <c r="L985" s="18">
        <v>800</v>
      </c>
      <c r="M985" s="23">
        <v>0</v>
      </c>
      <c r="N985" s="23">
        <v>0</v>
      </c>
      <c r="O985" s="24" t="s">
        <v>2210</v>
      </c>
      <c r="P985" s="24">
        <v>4460.8999999999996</v>
      </c>
      <c r="Q985" s="24">
        <v>1926.1</v>
      </c>
      <c r="R985" s="24">
        <v>2021.9</v>
      </c>
      <c r="S985" s="24">
        <v>0</v>
      </c>
    </row>
    <row r="986" spans="1:19" x14ac:dyDescent="0.2">
      <c r="A986" s="108">
        <v>984</v>
      </c>
      <c r="B986" s="108" t="s">
        <v>2207</v>
      </c>
      <c r="C986" s="44">
        <v>800</v>
      </c>
      <c r="D986" s="108">
        <v>2460</v>
      </c>
      <c r="E986" s="108">
        <v>70</v>
      </c>
      <c r="F986" s="44">
        <v>0</v>
      </c>
      <c r="G986" s="49" t="s">
        <v>197</v>
      </c>
      <c r="H986" s="21" t="s">
        <v>3052</v>
      </c>
      <c r="I986" s="21">
        <v>0</v>
      </c>
      <c r="J986" s="21">
        <v>0</v>
      </c>
      <c r="K986" s="3">
        <v>2460</v>
      </c>
      <c r="L986" s="18">
        <v>70</v>
      </c>
      <c r="M986" s="23">
        <v>0</v>
      </c>
      <c r="N986" s="23">
        <v>0</v>
      </c>
      <c r="O986" s="24" t="s">
        <v>2210</v>
      </c>
      <c r="P986" s="24">
        <v>2546.6999999999998</v>
      </c>
      <c r="Q986" s="24">
        <v>172.30000000000021</v>
      </c>
      <c r="R986" s="24">
        <v>187.69999999999979</v>
      </c>
      <c r="S986" s="24">
        <v>0</v>
      </c>
    </row>
    <row r="987" spans="1:19" x14ac:dyDescent="0.2">
      <c r="A987" s="108">
        <v>985</v>
      </c>
      <c r="B987" s="108" t="s">
        <v>2208</v>
      </c>
      <c r="C987" s="44">
        <v>801</v>
      </c>
      <c r="D987" s="108">
        <v>2330</v>
      </c>
      <c r="E987" s="108">
        <v>100</v>
      </c>
      <c r="F987" s="44">
        <v>0</v>
      </c>
      <c r="G987" s="49" t="s">
        <v>197</v>
      </c>
      <c r="H987" s="21" t="s">
        <v>3052</v>
      </c>
      <c r="I987" s="21">
        <v>0</v>
      </c>
      <c r="J987" s="21">
        <v>0</v>
      </c>
      <c r="K987" s="3">
        <v>2330</v>
      </c>
      <c r="L987" s="18">
        <v>100</v>
      </c>
      <c r="M987" s="23">
        <v>0</v>
      </c>
      <c r="N987" s="23">
        <v>0</v>
      </c>
      <c r="O987" s="24" t="s">
        <v>2210</v>
      </c>
      <c r="P987" s="24">
        <v>2318.375</v>
      </c>
      <c r="Q987" s="24">
        <v>391.625</v>
      </c>
      <c r="R987" s="24">
        <v>197.375</v>
      </c>
      <c r="S987" s="24">
        <v>0</v>
      </c>
    </row>
    <row r="988" spans="1:19" x14ac:dyDescent="0.2">
      <c r="A988" s="108">
        <v>986</v>
      </c>
      <c r="B988" s="108" t="s">
        <v>2209</v>
      </c>
      <c r="C988" s="44">
        <v>802</v>
      </c>
      <c r="D988" s="108">
        <v>2060</v>
      </c>
      <c r="E988" s="108">
        <v>80</v>
      </c>
      <c r="F988" s="44">
        <v>0</v>
      </c>
      <c r="G988" s="49" t="s">
        <v>197</v>
      </c>
      <c r="H988" s="21" t="s">
        <v>3052</v>
      </c>
      <c r="I988" s="21">
        <v>0</v>
      </c>
      <c r="J988" s="21">
        <v>0</v>
      </c>
      <c r="K988" s="3">
        <v>2060</v>
      </c>
      <c r="L988" s="18">
        <v>80</v>
      </c>
      <c r="M988" s="23">
        <v>0</v>
      </c>
      <c r="N988" s="23">
        <v>0</v>
      </c>
      <c r="O988" s="24" t="s">
        <v>2210</v>
      </c>
      <c r="P988" s="24">
        <v>2048</v>
      </c>
      <c r="Q988" s="24">
        <v>257</v>
      </c>
      <c r="R988" s="24">
        <v>226</v>
      </c>
      <c r="S988" s="24">
        <v>0</v>
      </c>
    </row>
    <row r="989" spans="1:19" x14ac:dyDescent="0.2">
      <c r="A989" s="108">
        <v>987</v>
      </c>
      <c r="B989" s="108" t="s">
        <v>971</v>
      </c>
      <c r="C989" s="44">
        <v>803</v>
      </c>
      <c r="D989" s="108">
        <v>8210</v>
      </c>
      <c r="E989" s="108">
        <v>110</v>
      </c>
      <c r="F989" s="44">
        <v>0</v>
      </c>
      <c r="G989" s="49" t="s">
        <v>197</v>
      </c>
      <c r="H989" s="21" t="s">
        <v>3052</v>
      </c>
      <c r="I989" s="21">
        <v>-20</v>
      </c>
      <c r="J989" s="21">
        <v>50</v>
      </c>
      <c r="K989" s="3">
        <v>8190</v>
      </c>
      <c r="L989" s="18">
        <v>120.83045973594572</v>
      </c>
      <c r="M989" s="23">
        <v>0</v>
      </c>
      <c r="N989" s="23">
        <v>0</v>
      </c>
      <c r="O989" s="24" t="s">
        <v>2210</v>
      </c>
      <c r="P989" s="24">
        <v>9152.25</v>
      </c>
      <c r="Q989" s="24">
        <v>319.75</v>
      </c>
      <c r="R989" s="24">
        <v>379.25</v>
      </c>
      <c r="S989" s="24">
        <v>0</v>
      </c>
    </row>
    <row r="990" spans="1:19" x14ac:dyDescent="0.2">
      <c r="A990" s="108">
        <v>988</v>
      </c>
      <c r="B990" s="108" t="s">
        <v>975</v>
      </c>
      <c r="C990" s="44">
        <v>804</v>
      </c>
      <c r="D990" s="108">
        <v>8240</v>
      </c>
      <c r="E990" s="108">
        <v>110</v>
      </c>
      <c r="F990" s="44">
        <v>100</v>
      </c>
      <c r="G990" s="49" t="s">
        <v>197</v>
      </c>
      <c r="H990" s="21" t="s">
        <v>3052</v>
      </c>
      <c r="I990" s="21">
        <v>60</v>
      </c>
      <c r="J990" s="21">
        <v>110</v>
      </c>
      <c r="K990" s="3">
        <v>8300</v>
      </c>
      <c r="L990" s="18">
        <v>184.9324200890693</v>
      </c>
      <c r="M990" s="23">
        <v>0</v>
      </c>
      <c r="N990" s="23">
        <v>0</v>
      </c>
      <c r="O990" s="24" t="s">
        <v>2210</v>
      </c>
      <c r="P990" s="24">
        <v>9236.75</v>
      </c>
      <c r="Q990" s="24">
        <v>364.25</v>
      </c>
      <c r="R990" s="24">
        <v>589.75</v>
      </c>
      <c r="S990" s="24">
        <v>0</v>
      </c>
    </row>
    <row r="991" spans="1:19" x14ac:dyDescent="0.2">
      <c r="A991" s="108">
        <v>989</v>
      </c>
      <c r="B991" s="108" t="s">
        <v>979</v>
      </c>
      <c r="C991" s="44">
        <v>805</v>
      </c>
      <c r="D991" s="108">
        <v>8770</v>
      </c>
      <c r="E991" s="108">
        <v>130</v>
      </c>
      <c r="F991" s="44">
        <v>100</v>
      </c>
      <c r="G991" s="49" t="s">
        <v>197</v>
      </c>
      <c r="H991" s="21" t="s">
        <v>3052</v>
      </c>
      <c r="I991" s="21">
        <v>60</v>
      </c>
      <c r="J991" s="21">
        <v>110</v>
      </c>
      <c r="K991" s="3">
        <v>8830</v>
      </c>
      <c r="L991" s="18">
        <v>197.48417658131498</v>
      </c>
      <c r="M991" s="23">
        <v>0</v>
      </c>
      <c r="N991" s="23">
        <v>0</v>
      </c>
      <c r="O991" s="24" t="s">
        <v>2210</v>
      </c>
      <c r="P991" s="24">
        <v>9990.875</v>
      </c>
      <c r="Q991" s="24">
        <v>389.125</v>
      </c>
      <c r="R991" s="24">
        <v>513.875</v>
      </c>
      <c r="S991" s="24">
        <v>0</v>
      </c>
    </row>
    <row r="992" spans="1:19" x14ac:dyDescent="0.2">
      <c r="A992" s="108">
        <v>990</v>
      </c>
      <c r="B992" s="108" t="s">
        <v>981</v>
      </c>
      <c r="C992" s="44">
        <v>806</v>
      </c>
      <c r="D992" s="108">
        <v>9720</v>
      </c>
      <c r="E992" s="108">
        <v>330</v>
      </c>
      <c r="F992" s="44">
        <v>100</v>
      </c>
      <c r="G992" s="49" t="s">
        <v>197</v>
      </c>
      <c r="H992" s="21" t="s">
        <v>3052</v>
      </c>
      <c r="I992" s="21">
        <v>60</v>
      </c>
      <c r="J992" s="21">
        <v>110</v>
      </c>
      <c r="K992" s="3">
        <v>9780</v>
      </c>
      <c r="L992" s="18">
        <v>361.93922141707714</v>
      </c>
      <c r="M992" s="23">
        <v>0</v>
      </c>
      <c r="N992" s="23">
        <v>0</v>
      </c>
      <c r="O992" s="24" t="s">
        <v>2210</v>
      </c>
      <c r="P992" s="24">
        <v>11329.7</v>
      </c>
      <c r="Q992" s="24">
        <v>1138.299999999999</v>
      </c>
      <c r="R992" s="24">
        <v>1080.700000000001</v>
      </c>
      <c r="S992" s="24">
        <v>0</v>
      </c>
    </row>
    <row r="993" spans="1:19" x14ac:dyDescent="0.2">
      <c r="A993" s="108">
        <v>991</v>
      </c>
      <c r="B993" s="108" t="s">
        <v>983</v>
      </c>
      <c r="C993" s="44">
        <v>807</v>
      </c>
      <c r="D993" s="108">
        <v>5980</v>
      </c>
      <c r="E993" s="108">
        <v>90</v>
      </c>
      <c r="F993" s="44">
        <v>100</v>
      </c>
      <c r="G993" s="49" t="s">
        <v>197</v>
      </c>
      <c r="H993" s="21" t="s">
        <v>3052</v>
      </c>
      <c r="I993" s="21">
        <v>60</v>
      </c>
      <c r="J993" s="21">
        <v>110</v>
      </c>
      <c r="K993" s="3">
        <v>6040</v>
      </c>
      <c r="L993" s="18">
        <v>173.78147196982766</v>
      </c>
      <c r="M993" s="23">
        <v>0</v>
      </c>
      <c r="N993" s="23">
        <v>0</v>
      </c>
      <c r="O993" s="24" t="s">
        <v>2210</v>
      </c>
      <c r="P993" s="24">
        <v>7008</v>
      </c>
      <c r="Q993" s="24">
        <v>299</v>
      </c>
      <c r="R993" s="24">
        <v>519</v>
      </c>
      <c r="S993" s="24">
        <v>0</v>
      </c>
    </row>
    <row r="994" spans="1:19" x14ac:dyDescent="0.2">
      <c r="A994" s="108">
        <v>992</v>
      </c>
      <c r="B994" s="108" t="s">
        <v>985</v>
      </c>
      <c r="C994" s="44">
        <v>808</v>
      </c>
      <c r="D994" s="108">
        <v>9480</v>
      </c>
      <c r="E994" s="108">
        <v>150</v>
      </c>
      <c r="F994" s="44">
        <v>100</v>
      </c>
      <c r="G994" s="49" t="s">
        <v>197</v>
      </c>
      <c r="H994" s="21" t="s">
        <v>3052</v>
      </c>
      <c r="I994" s="21">
        <v>60</v>
      </c>
      <c r="J994" s="21">
        <v>110</v>
      </c>
      <c r="K994" s="3">
        <v>9540</v>
      </c>
      <c r="L994" s="18">
        <v>211.18712081942877</v>
      </c>
      <c r="M994" s="23">
        <v>0</v>
      </c>
      <c r="N994" s="23">
        <v>0</v>
      </c>
      <c r="O994" s="24" t="s">
        <v>2210</v>
      </c>
      <c r="P994" s="24">
        <v>10902.25</v>
      </c>
      <c r="Q994" s="24">
        <v>488.75</v>
      </c>
      <c r="R994" s="24">
        <v>658.25</v>
      </c>
      <c r="S994" s="24">
        <v>0</v>
      </c>
    </row>
    <row r="995" spans="1:19" x14ac:dyDescent="0.2">
      <c r="A995" s="108">
        <v>993</v>
      </c>
      <c r="B995" s="108" t="s">
        <v>988</v>
      </c>
      <c r="C995" s="44">
        <v>809</v>
      </c>
      <c r="D995" s="108">
        <v>8920</v>
      </c>
      <c r="E995" s="108">
        <v>110</v>
      </c>
      <c r="F995" s="44">
        <v>100</v>
      </c>
      <c r="G995" s="49" t="s">
        <v>197</v>
      </c>
      <c r="H995" s="21" t="s">
        <v>3052</v>
      </c>
      <c r="I995" s="21">
        <v>60</v>
      </c>
      <c r="J995" s="21">
        <v>110</v>
      </c>
      <c r="K995" s="3">
        <v>8980</v>
      </c>
      <c r="L995" s="18">
        <v>184.9324200890693</v>
      </c>
      <c r="M995" s="23">
        <v>0</v>
      </c>
      <c r="N995" s="23">
        <v>0</v>
      </c>
      <c r="O995" s="24" t="s">
        <v>2210</v>
      </c>
      <c r="P995" s="24">
        <v>10072.5</v>
      </c>
      <c r="Q995" s="24">
        <v>433.5</v>
      </c>
      <c r="R995" s="24">
        <v>522.5</v>
      </c>
      <c r="S995" s="24">
        <v>0</v>
      </c>
    </row>
    <row r="996" spans="1:19" x14ac:dyDescent="0.2">
      <c r="A996" s="108">
        <v>994</v>
      </c>
      <c r="B996" s="108" t="s">
        <v>990</v>
      </c>
      <c r="C996" s="44">
        <v>810</v>
      </c>
      <c r="D996" s="108">
        <v>8340</v>
      </c>
      <c r="E996" s="108">
        <v>140</v>
      </c>
      <c r="F996" s="44">
        <v>100</v>
      </c>
      <c r="G996" s="49" t="s">
        <v>197</v>
      </c>
      <c r="H996" s="21" t="s">
        <v>3052</v>
      </c>
      <c r="I996" s="21">
        <v>60</v>
      </c>
      <c r="J996" s="21">
        <v>110</v>
      </c>
      <c r="K996" s="3">
        <v>8400</v>
      </c>
      <c r="L996" s="18">
        <v>204.20577856662138</v>
      </c>
      <c r="M996" s="23">
        <v>0</v>
      </c>
      <c r="N996" s="23">
        <v>0</v>
      </c>
      <c r="O996" s="24" t="s">
        <v>2210</v>
      </c>
      <c r="P996" s="24">
        <v>9257.3333333333339</v>
      </c>
      <c r="Q996" s="24">
        <v>851.66666666666606</v>
      </c>
      <c r="R996" s="24">
        <v>529.33333333333394</v>
      </c>
      <c r="S996" s="24">
        <v>0</v>
      </c>
    </row>
    <row r="997" spans="1:19" x14ac:dyDescent="0.2">
      <c r="A997" s="108">
        <v>995</v>
      </c>
      <c r="B997" s="108" t="s">
        <v>991</v>
      </c>
      <c r="C997" s="44">
        <v>811</v>
      </c>
      <c r="D997" s="108">
        <v>8360</v>
      </c>
      <c r="E997" s="108">
        <v>110</v>
      </c>
      <c r="F997" s="44">
        <v>100</v>
      </c>
      <c r="G997" s="49" t="s">
        <v>197</v>
      </c>
      <c r="H997" s="21" t="s">
        <v>3052</v>
      </c>
      <c r="I997" s="21">
        <v>60</v>
      </c>
      <c r="J997" s="21">
        <v>110</v>
      </c>
      <c r="K997" s="3">
        <v>8420</v>
      </c>
      <c r="L997" s="18">
        <v>184.9324200890693</v>
      </c>
      <c r="M997" s="23">
        <v>0</v>
      </c>
      <c r="N997" s="23">
        <v>0</v>
      </c>
      <c r="O997" s="24" t="s">
        <v>2210</v>
      </c>
      <c r="P997" s="24">
        <v>9283.25</v>
      </c>
      <c r="Q997" s="24">
        <v>824.75</v>
      </c>
      <c r="R997" s="24">
        <v>497.25</v>
      </c>
      <c r="S997" s="24">
        <v>0</v>
      </c>
    </row>
    <row r="998" spans="1:19" x14ac:dyDescent="0.2">
      <c r="A998" s="108">
        <v>996</v>
      </c>
      <c r="B998" s="108" t="s">
        <v>2966</v>
      </c>
      <c r="C998" s="44">
        <v>812</v>
      </c>
      <c r="D998" s="108">
        <v>7280</v>
      </c>
      <c r="E998" s="108">
        <v>100</v>
      </c>
      <c r="F998" s="44">
        <v>100</v>
      </c>
      <c r="G998" s="49" t="s">
        <v>197</v>
      </c>
      <c r="H998" s="21" t="s">
        <v>3052</v>
      </c>
      <c r="I998" s="21">
        <v>60</v>
      </c>
      <c r="J998" s="21">
        <v>110</v>
      </c>
      <c r="K998" s="3">
        <v>7340</v>
      </c>
      <c r="L998" s="18">
        <v>179.16472867168918</v>
      </c>
      <c r="M998" s="23">
        <v>0</v>
      </c>
      <c r="N998" s="23">
        <v>0</v>
      </c>
      <c r="O998" s="24" t="s">
        <v>2210</v>
      </c>
      <c r="P998" s="24">
        <v>8199.5</v>
      </c>
      <c r="Q998" s="24">
        <v>316.5</v>
      </c>
      <c r="R998" s="24">
        <v>408.5</v>
      </c>
      <c r="S998" s="24">
        <v>0</v>
      </c>
    </row>
    <row r="999" spans="1:19" x14ac:dyDescent="0.2">
      <c r="A999" s="108">
        <v>997</v>
      </c>
      <c r="B999" s="108" t="s">
        <v>992</v>
      </c>
      <c r="C999" s="44">
        <v>813</v>
      </c>
      <c r="D999" s="108">
        <v>8020</v>
      </c>
      <c r="E999" s="108">
        <v>150</v>
      </c>
      <c r="F999" s="44">
        <v>100</v>
      </c>
      <c r="G999" s="49" t="s">
        <v>197</v>
      </c>
      <c r="H999" s="21" t="s">
        <v>3052</v>
      </c>
      <c r="I999" s="21">
        <v>60</v>
      </c>
      <c r="J999" s="21">
        <v>110</v>
      </c>
      <c r="K999" s="3">
        <v>8080</v>
      </c>
      <c r="L999" s="18">
        <v>211.18712081942877</v>
      </c>
      <c r="M999" s="23">
        <v>0</v>
      </c>
      <c r="N999" s="23">
        <v>0</v>
      </c>
      <c r="O999" s="24" t="s">
        <v>2210</v>
      </c>
      <c r="P999" s="24">
        <v>8957.6666666666661</v>
      </c>
      <c r="Q999" s="24">
        <v>517.33333333333394</v>
      </c>
      <c r="R999" s="24">
        <v>493.66666666666612</v>
      </c>
      <c r="S999" s="24">
        <v>0</v>
      </c>
    </row>
    <row r="1000" spans="1:19" x14ac:dyDescent="0.2">
      <c r="A1000" s="108">
        <v>998</v>
      </c>
      <c r="B1000" s="108" t="s">
        <v>995</v>
      </c>
      <c r="C1000" s="44">
        <v>814</v>
      </c>
      <c r="D1000" s="108">
        <v>10230</v>
      </c>
      <c r="E1000" s="108">
        <v>130</v>
      </c>
      <c r="F1000" s="44">
        <v>0</v>
      </c>
      <c r="G1000" s="49" t="s">
        <v>197</v>
      </c>
      <c r="H1000" s="21" t="s">
        <v>3052</v>
      </c>
      <c r="I1000" s="21">
        <v>390</v>
      </c>
      <c r="J1000" s="21">
        <v>50</v>
      </c>
      <c r="K1000" s="3">
        <v>10620</v>
      </c>
      <c r="L1000" s="18">
        <v>139.28388277184121</v>
      </c>
      <c r="M1000" s="23">
        <v>0</v>
      </c>
      <c r="N1000" s="23">
        <v>0</v>
      </c>
      <c r="O1000" s="24" t="s">
        <v>2210</v>
      </c>
      <c r="P1000" s="24">
        <v>12589.25</v>
      </c>
      <c r="Q1000" s="24">
        <v>232.75</v>
      </c>
      <c r="R1000" s="24">
        <v>543.25</v>
      </c>
      <c r="S1000" s="24">
        <v>0</v>
      </c>
    </row>
    <row r="1001" spans="1:19" x14ac:dyDescent="0.2">
      <c r="A1001" s="108">
        <v>999</v>
      </c>
      <c r="B1001" s="108" t="s">
        <v>999</v>
      </c>
      <c r="C1001" s="44">
        <v>815</v>
      </c>
      <c r="D1001" s="108">
        <v>11290</v>
      </c>
      <c r="E1001" s="108">
        <v>190</v>
      </c>
      <c r="F1001" s="44">
        <v>0</v>
      </c>
      <c r="G1001" s="49" t="s">
        <v>197</v>
      </c>
      <c r="H1001" s="21" t="s">
        <v>3052</v>
      </c>
      <c r="I1001" s="21">
        <v>390</v>
      </c>
      <c r="J1001" s="21">
        <v>50</v>
      </c>
      <c r="K1001" s="3">
        <v>11680</v>
      </c>
      <c r="L1001" s="18">
        <v>196.468827043885</v>
      </c>
      <c r="M1001" s="23">
        <v>0</v>
      </c>
      <c r="N1001" s="23">
        <v>0</v>
      </c>
      <c r="O1001" s="24" t="s">
        <v>2210</v>
      </c>
      <c r="P1001" s="24">
        <v>12989.5</v>
      </c>
      <c r="Q1001" s="24">
        <v>432.5</v>
      </c>
      <c r="R1001" s="24">
        <v>351.5</v>
      </c>
      <c r="S1001" s="24">
        <v>0</v>
      </c>
    </row>
    <row r="1002" spans="1:19" x14ac:dyDescent="0.2">
      <c r="A1002" s="108">
        <v>1000</v>
      </c>
      <c r="B1002" s="108" t="s">
        <v>1003</v>
      </c>
      <c r="C1002" s="44">
        <v>816</v>
      </c>
      <c r="D1002" s="108">
        <v>10150</v>
      </c>
      <c r="E1002" s="108">
        <v>100</v>
      </c>
      <c r="F1002" s="44">
        <v>0</v>
      </c>
      <c r="G1002" s="49" t="s">
        <v>197</v>
      </c>
      <c r="H1002" s="21" t="s">
        <v>3052</v>
      </c>
      <c r="I1002" s="21">
        <v>390</v>
      </c>
      <c r="J1002" s="21">
        <v>50</v>
      </c>
      <c r="K1002" s="3">
        <v>10540</v>
      </c>
      <c r="L1002" s="18">
        <v>111.80339887498948</v>
      </c>
      <c r="M1002" s="23">
        <v>0</v>
      </c>
      <c r="N1002" s="23">
        <v>0</v>
      </c>
      <c r="O1002" s="24" t="s">
        <v>2210</v>
      </c>
      <c r="P1002" s="24">
        <v>11624</v>
      </c>
      <c r="Q1002" s="24">
        <v>372</v>
      </c>
      <c r="R1002" s="24">
        <v>384</v>
      </c>
      <c r="S1002" s="24">
        <v>0</v>
      </c>
    </row>
    <row r="1003" spans="1:19" x14ac:dyDescent="0.2">
      <c r="A1003" s="108">
        <v>1001</v>
      </c>
      <c r="B1003" s="108" t="s">
        <v>1004</v>
      </c>
      <c r="C1003" s="44">
        <v>817</v>
      </c>
      <c r="D1003" s="108">
        <v>5520</v>
      </c>
      <c r="E1003" s="108">
        <v>110</v>
      </c>
      <c r="F1003" s="44">
        <v>100</v>
      </c>
      <c r="G1003" s="49" t="s">
        <v>197</v>
      </c>
      <c r="H1003" s="21" t="s">
        <v>3052</v>
      </c>
      <c r="I1003" s="21">
        <v>60</v>
      </c>
      <c r="J1003" s="21">
        <v>110</v>
      </c>
      <c r="K1003" s="3">
        <v>5580</v>
      </c>
      <c r="L1003" s="18">
        <v>184.9324200890693</v>
      </c>
      <c r="M1003" s="23">
        <v>0</v>
      </c>
      <c r="N1003" s="23">
        <v>0</v>
      </c>
      <c r="O1003" s="24" t="s">
        <v>2210</v>
      </c>
      <c r="P1003" s="24">
        <v>5761.5</v>
      </c>
      <c r="Q1003" s="24">
        <v>433.5</v>
      </c>
      <c r="R1003" s="24">
        <v>412.5</v>
      </c>
      <c r="S1003" s="24">
        <v>0</v>
      </c>
    </row>
    <row r="1004" spans="1:19" x14ac:dyDescent="0.2">
      <c r="A1004" s="108">
        <v>1002</v>
      </c>
      <c r="B1004" s="108" t="s">
        <v>1006</v>
      </c>
      <c r="C1004" s="44">
        <v>818</v>
      </c>
      <c r="D1004" s="108">
        <v>9860</v>
      </c>
      <c r="E1004" s="108">
        <v>120</v>
      </c>
      <c r="F1004" s="44">
        <v>0</v>
      </c>
      <c r="G1004" s="49" t="s">
        <v>197</v>
      </c>
      <c r="H1004" s="21" t="s">
        <v>3052</v>
      </c>
      <c r="I1004" s="21">
        <v>-20</v>
      </c>
      <c r="J1004" s="21">
        <v>50</v>
      </c>
      <c r="K1004" s="3">
        <v>9840</v>
      </c>
      <c r="L1004" s="18">
        <v>130</v>
      </c>
      <c r="M1004" s="23">
        <v>0</v>
      </c>
      <c r="N1004" s="23">
        <v>0</v>
      </c>
      <c r="O1004" s="24" t="s">
        <v>2210</v>
      </c>
      <c r="P1004" s="24">
        <v>11443.83333333333</v>
      </c>
      <c r="Q1004" s="24">
        <v>358.16666666666612</v>
      </c>
      <c r="R1004" s="24">
        <v>658.83333333333394</v>
      </c>
      <c r="S1004" s="24">
        <v>0</v>
      </c>
    </row>
    <row r="1005" spans="1:19" x14ac:dyDescent="0.2">
      <c r="A1005" s="108">
        <v>1003</v>
      </c>
      <c r="B1005" s="108" t="s">
        <v>1008</v>
      </c>
      <c r="C1005" s="44">
        <v>819</v>
      </c>
      <c r="D1005" s="108">
        <v>12710</v>
      </c>
      <c r="E1005" s="108">
        <v>200</v>
      </c>
      <c r="F1005" s="44">
        <v>100</v>
      </c>
      <c r="G1005" s="49" t="s">
        <v>197</v>
      </c>
      <c r="H1005" s="21" t="s">
        <v>3052</v>
      </c>
      <c r="I1005" s="21">
        <v>60</v>
      </c>
      <c r="J1005" s="21">
        <v>110</v>
      </c>
      <c r="K1005" s="3">
        <v>12770</v>
      </c>
      <c r="L1005" s="18">
        <v>249.19871588754225</v>
      </c>
      <c r="M1005" s="23">
        <v>0</v>
      </c>
      <c r="N1005" s="23">
        <v>0</v>
      </c>
      <c r="O1005" s="24" t="s">
        <v>2210</v>
      </c>
      <c r="P1005" s="24">
        <v>15263</v>
      </c>
      <c r="Q1005" s="24">
        <v>644</v>
      </c>
      <c r="R1005" s="24">
        <v>1071</v>
      </c>
      <c r="S1005" s="24">
        <v>1</v>
      </c>
    </row>
    <row r="1006" spans="1:19" x14ac:dyDescent="0.2">
      <c r="A1006" s="108">
        <v>1004</v>
      </c>
      <c r="B1006" s="108" t="s">
        <v>1013</v>
      </c>
      <c r="C1006" s="44">
        <v>820</v>
      </c>
      <c r="D1006" s="108">
        <v>4430</v>
      </c>
      <c r="E1006" s="108">
        <v>80</v>
      </c>
      <c r="F1006" s="44">
        <v>100</v>
      </c>
      <c r="G1006" s="49" t="s">
        <v>197</v>
      </c>
      <c r="H1006" s="21" t="s">
        <v>3052</v>
      </c>
      <c r="I1006" s="21">
        <v>60</v>
      </c>
      <c r="J1006" s="21">
        <v>110</v>
      </c>
      <c r="K1006" s="3">
        <v>4490</v>
      </c>
      <c r="L1006" s="18">
        <v>168.81943016134133</v>
      </c>
      <c r="M1006" s="23">
        <v>0</v>
      </c>
      <c r="N1006" s="23">
        <v>0</v>
      </c>
      <c r="O1006" s="24" t="s">
        <v>2210</v>
      </c>
      <c r="P1006" s="24">
        <v>5080.75</v>
      </c>
      <c r="Q1006" s="24">
        <v>503.25</v>
      </c>
      <c r="R1006" s="24">
        <v>428.75</v>
      </c>
      <c r="S1006" s="24">
        <v>0</v>
      </c>
    </row>
    <row r="1007" spans="1:19" x14ac:dyDescent="0.2">
      <c r="A1007" s="108">
        <v>1005</v>
      </c>
      <c r="B1007" s="108" t="s">
        <v>1017</v>
      </c>
      <c r="C1007" s="44">
        <v>821</v>
      </c>
      <c r="D1007" s="108">
        <v>2210</v>
      </c>
      <c r="E1007" s="108">
        <v>90</v>
      </c>
      <c r="F1007" s="44">
        <v>100</v>
      </c>
      <c r="G1007" s="49" t="s">
        <v>197</v>
      </c>
      <c r="H1007" s="21" t="s">
        <v>3052</v>
      </c>
      <c r="I1007" s="21">
        <v>60</v>
      </c>
      <c r="J1007" s="21">
        <v>110</v>
      </c>
      <c r="K1007" s="3">
        <v>2270</v>
      </c>
      <c r="L1007" s="18">
        <v>173.78147196982766</v>
      </c>
      <c r="M1007" s="23">
        <v>0</v>
      </c>
      <c r="N1007" s="23">
        <v>0</v>
      </c>
      <c r="O1007" s="24" t="s">
        <v>2210</v>
      </c>
      <c r="P1007" s="24">
        <v>2321.75</v>
      </c>
      <c r="Q1007" s="24">
        <v>417.25</v>
      </c>
      <c r="R1007" s="24">
        <v>442.75</v>
      </c>
      <c r="S1007" s="24">
        <v>0</v>
      </c>
    </row>
    <row r="1008" spans="1:19" x14ac:dyDescent="0.2">
      <c r="A1008" s="108">
        <v>1006</v>
      </c>
      <c r="B1008" s="108" t="s">
        <v>1016</v>
      </c>
      <c r="C1008" s="44">
        <v>822</v>
      </c>
      <c r="D1008" s="108">
        <v>530</v>
      </c>
      <c r="E1008" s="108">
        <v>60</v>
      </c>
      <c r="F1008" s="44">
        <v>100</v>
      </c>
      <c r="G1008" s="49" t="s">
        <v>197</v>
      </c>
      <c r="H1008" s="21" t="s">
        <v>3052</v>
      </c>
      <c r="I1008" s="21">
        <v>60</v>
      </c>
      <c r="J1008" s="21">
        <v>110</v>
      </c>
      <c r="K1008" s="3">
        <v>590</v>
      </c>
      <c r="L1008" s="18">
        <v>160.31219541881399</v>
      </c>
      <c r="M1008" s="23">
        <v>0</v>
      </c>
      <c r="N1008" s="23">
        <v>0</v>
      </c>
      <c r="O1008" s="24" t="s">
        <v>2210</v>
      </c>
      <c r="P1008" s="24">
        <v>591</v>
      </c>
      <c r="Q1008" s="24">
        <v>312</v>
      </c>
      <c r="R1008" s="24">
        <v>300</v>
      </c>
      <c r="S1008" s="24">
        <v>0</v>
      </c>
    </row>
    <row r="1009" spans="1:19" x14ac:dyDescent="0.2">
      <c r="A1009" s="108">
        <v>1007</v>
      </c>
      <c r="B1009" s="108" t="s">
        <v>810</v>
      </c>
      <c r="C1009" s="44">
        <v>823</v>
      </c>
      <c r="D1009" s="108">
        <v>6770</v>
      </c>
      <c r="E1009" s="108">
        <v>150</v>
      </c>
      <c r="F1009" s="44">
        <v>100</v>
      </c>
      <c r="G1009" s="49" t="s">
        <v>197</v>
      </c>
      <c r="H1009" s="21" t="s">
        <v>3052</v>
      </c>
      <c r="I1009" s="21">
        <v>60</v>
      </c>
      <c r="J1009" s="21">
        <v>110</v>
      </c>
      <c r="K1009" s="3">
        <v>6830</v>
      </c>
      <c r="L1009" s="18">
        <v>211.18712081942877</v>
      </c>
      <c r="M1009" s="23">
        <v>0</v>
      </c>
      <c r="N1009" s="23">
        <v>0</v>
      </c>
      <c r="O1009" s="24" t="s">
        <v>2210</v>
      </c>
      <c r="P1009" s="24">
        <v>7676.333333333333</v>
      </c>
      <c r="Q1009" s="24">
        <v>478.66666666666703</v>
      </c>
      <c r="R1009" s="24">
        <v>399.33333333333297</v>
      </c>
      <c r="S1009" s="24">
        <v>0</v>
      </c>
    </row>
    <row r="1010" spans="1:19" x14ac:dyDescent="0.2">
      <c r="A1010" s="108">
        <v>1008</v>
      </c>
      <c r="B1010" s="108" t="s">
        <v>809</v>
      </c>
      <c r="C1010" s="44">
        <v>824</v>
      </c>
      <c r="D1010" s="108">
        <v>6770</v>
      </c>
      <c r="E1010" s="108">
        <v>150</v>
      </c>
      <c r="F1010" s="44">
        <v>100</v>
      </c>
      <c r="G1010" s="49" t="s">
        <v>197</v>
      </c>
      <c r="H1010" s="21" t="s">
        <v>3052</v>
      </c>
      <c r="I1010" s="21">
        <v>60</v>
      </c>
      <c r="J1010" s="21">
        <v>110</v>
      </c>
      <c r="K1010" s="3">
        <v>6830</v>
      </c>
      <c r="L1010" s="18">
        <v>211.18712081942877</v>
      </c>
      <c r="M1010" s="23">
        <v>0</v>
      </c>
      <c r="N1010" s="23">
        <v>0</v>
      </c>
      <c r="O1010" s="24" t="s">
        <v>2210</v>
      </c>
      <c r="P1010" s="24">
        <v>7676.333333333333</v>
      </c>
      <c r="Q1010" s="24">
        <v>478.66666666666703</v>
      </c>
      <c r="R1010" s="24">
        <v>399.33333333333297</v>
      </c>
      <c r="S1010" s="24">
        <v>0</v>
      </c>
    </row>
    <row r="1011" spans="1:19" x14ac:dyDescent="0.2">
      <c r="A1011" s="108">
        <v>1009</v>
      </c>
      <c r="B1011" s="108" t="s">
        <v>806</v>
      </c>
      <c r="C1011" s="44">
        <v>825</v>
      </c>
      <c r="D1011" s="108">
        <v>4850</v>
      </c>
      <c r="E1011" s="108">
        <v>100</v>
      </c>
      <c r="F1011" s="44">
        <v>100</v>
      </c>
      <c r="G1011" s="49" t="s">
        <v>197</v>
      </c>
      <c r="H1011" s="21" t="s">
        <v>3052</v>
      </c>
      <c r="I1011" s="21">
        <v>60</v>
      </c>
      <c r="J1011" s="21">
        <v>110</v>
      </c>
      <c r="K1011" s="3">
        <v>4910</v>
      </c>
      <c r="L1011" s="18">
        <v>179.16472867168918</v>
      </c>
      <c r="M1011" s="23">
        <v>0</v>
      </c>
      <c r="N1011" s="23">
        <v>0</v>
      </c>
      <c r="O1011" s="24" t="s">
        <v>2210</v>
      </c>
      <c r="P1011" s="24">
        <v>5721.875</v>
      </c>
      <c r="Q1011" s="24">
        <v>452.125</v>
      </c>
      <c r="R1011" s="24">
        <v>648.875</v>
      </c>
      <c r="S1011" s="24">
        <v>0</v>
      </c>
    </row>
    <row r="1012" spans="1:19" x14ac:dyDescent="0.2">
      <c r="A1012" s="108">
        <v>1010</v>
      </c>
      <c r="B1012" s="108" t="s">
        <v>804</v>
      </c>
      <c r="C1012" s="44">
        <v>826</v>
      </c>
      <c r="D1012" s="108">
        <v>3670</v>
      </c>
      <c r="E1012" s="108">
        <v>90</v>
      </c>
      <c r="F1012" s="44">
        <v>100</v>
      </c>
      <c r="G1012" s="49" t="s">
        <v>197</v>
      </c>
      <c r="H1012" s="21" t="s">
        <v>3052</v>
      </c>
      <c r="I1012" s="21">
        <v>60</v>
      </c>
      <c r="J1012" s="21">
        <v>110</v>
      </c>
      <c r="K1012" s="3">
        <v>3730</v>
      </c>
      <c r="L1012" s="18">
        <v>173.78147196982766</v>
      </c>
      <c r="M1012" s="23">
        <v>0</v>
      </c>
      <c r="N1012" s="23">
        <v>0</v>
      </c>
      <c r="O1012" s="24" t="s">
        <v>2210</v>
      </c>
      <c r="P1012" s="24">
        <v>4014.5</v>
      </c>
      <c r="Q1012" s="24">
        <v>555.5</v>
      </c>
      <c r="R1012" s="24">
        <v>432.5</v>
      </c>
      <c r="S1012" s="24">
        <v>0</v>
      </c>
    </row>
    <row r="1013" spans="1:19" x14ac:dyDescent="0.2">
      <c r="A1013" s="108">
        <v>1011</v>
      </c>
      <c r="B1013" s="108" t="s">
        <v>802</v>
      </c>
      <c r="C1013" s="44">
        <v>827</v>
      </c>
      <c r="D1013" s="108">
        <v>3780</v>
      </c>
      <c r="E1013" s="108">
        <v>100</v>
      </c>
      <c r="F1013" s="44">
        <v>0</v>
      </c>
      <c r="G1013" s="49" t="s">
        <v>197</v>
      </c>
      <c r="H1013" s="21" t="s">
        <v>3052</v>
      </c>
      <c r="I1013" s="21">
        <v>-20</v>
      </c>
      <c r="J1013" s="21">
        <v>50</v>
      </c>
      <c r="K1013" s="3">
        <v>3760</v>
      </c>
      <c r="L1013" s="18">
        <v>111.80339887498948</v>
      </c>
      <c r="M1013" s="23">
        <v>0</v>
      </c>
      <c r="N1013" s="23">
        <v>0</v>
      </c>
      <c r="O1013" s="24" t="s">
        <v>2210</v>
      </c>
      <c r="P1013" s="24">
        <v>4085.25</v>
      </c>
      <c r="Q1013" s="24">
        <v>349.75</v>
      </c>
      <c r="R1013" s="24">
        <v>253.25</v>
      </c>
      <c r="S1013" s="24">
        <v>0</v>
      </c>
    </row>
    <row r="1014" spans="1:19" x14ac:dyDescent="0.2">
      <c r="A1014" s="108">
        <v>1012</v>
      </c>
      <c r="B1014" s="108" t="s">
        <v>797</v>
      </c>
      <c r="C1014" s="44">
        <v>828</v>
      </c>
      <c r="D1014" s="108">
        <v>9150</v>
      </c>
      <c r="E1014" s="108">
        <v>150</v>
      </c>
      <c r="F1014" s="44">
        <v>100</v>
      </c>
      <c r="G1014" s="49" t="s">
        <v>197</v>
      </c>
      <c r="H1014" s="21" t="s">
        <v>3052</v>
      </c>
      <c r="I1014" s="21">
        <v>60</v>
      </c>
      <c r="J1014" s="21">
        <v>110</v>
      </c>
      <c r="K1014" s="3">
        <v>9210</v>
      </c>
      <c r="L1014" s="18">
        <v>211.18712081942877</v>
      </c>
      <c r="M1014" s="23">
        <v>0</v>
      </c>
      <c r="N1014" s="23">
        <v>0</v>
      </c>
      <c r="O1014" s="24" t="s">
        <v>2210</v>
      </c>
      <c r="P1014" s="24">
        <v>10521</v>
      </c>
      <c r="Q1014" s="24">
        <v>575</v>
      </c>
      <c r="R1014" s="24">
        <v>748</v>
      </c>
      <c r="S1014" s="24">
        <v>0</v>
      </c>
    </row>
    <row r="1015" spans="1:19" x14ac:dyDescent="0.2">
      <c r="A1015" s="108">
        <v>1013</v>
      </c>
      <c r="B1015" s="108" t="s">
        <v>794</v>
      </c>
      <c r="C1015" s="44">
        <v>829</v>
      </c>
      <c r="D1015" s="108">
        <v>8370</v>
      </c>
      <c r="E1015" s="108">
        <v>90</v>
      </c>
      <c r="F1015" s="44">
        <v>100</v>
      </c>
      <c r="G1015" s="49" t="s">
        <v>197</v>
      </c>
      <c r="H1015" s="21" t="s">
        <v>3052</v>
      </c>
      <c r="I1015" s="21">
        <v>60</v>
      </c>
      <c r="J1015" s="21">
        <v>110</v>
      </c>
      <c r="K1015" s="3">
        <v>8430</v>
      </c>
      <c r="L1015" s="18">
        <v>173.78147196982766</v>
      </c>
      <c r="M1015" s="23">
        <v>0</v>
      </c>
      <c r="N1015" s="23">
        <v>0</v>
      </c>
      <c r="O1015" s="24" t="s">
        <v>2210</v>
      </c>
      <c r="P1015" s="24">
        <v>9413</v>
      </c>
      <c r="Q1015" s="24">
        <v>482</v>
      </c>
      <c r="R1015" s="24">
        <v>418</v>
      </c>
      <c r="S1015" s="24">
        <v>1</v>
      </c>
    </row>
    <row r="1016" spans="1:19" x14ac:dyDescent="0.2">
      <c r="A1016" s="108">
        <v>1014</v>
      </c>
      <c r="B1016" s="108" t="s">
        <v>791</v>
      </c>
      <c r="C1016" s="44">
        <v>830</v>
      </c>
      <c r="D1016" s="108">
        <v>9240</v>
      </c>
      <c r="E1016" s="108">
        <v>200</v>
      </c>
      <c r="F1016" s="44">
        <v>0</v>
      </c>
      <c r="G1016" s="49" t="s">
        <v>197</v>
      </c>
      <c r="H1016" s="21" t="s">
        <v>3052</v>
      </c>
      <c r="I1016" s="21">
        <v>-20</v>
      </c>
      <c r="J1016" s="21">
        <v>50</v>
      </c>
      <c r="K1016" s="3">
        <v>9220</v>
      </c>
      <c r="L1016" s="18">
        <v>206.15528128088303</v>
      </c>
      <c r="M1016" s="23">
        <v>0</v>
      </c>
      <c r="N1016" s="23">
        <v>0</v>
      </c>
      <c r="O1016" s="24" t="s">
        <v>2210</v>
      </c>
      <c r="P1016" s="24">
        <v>10405.5</v>
      </c>
      <c r="Q1016" s="24">
        <v>696.5</v>
      </c>
      <c r="R1016" s="24">
        <v>621.5</v>
      </c>
      <c r="S1016" s="24">
        <v>1</v>
      </c>
    </row>
    <row r="1017" spans="1:19" x14ac:dyDescent="0.2">
      <c r="A1017" s="108">
        <v>1015</v>
      </c>
      <c r="B1017" s="108" t="s">
        <v>787</v>
      </c>
      <c r="C1017" s="44">
        <v>831</v>
      </c>
      <c r="D1017" s="108">
        <v>8380</v>
      </c>
      <c r="E1017" s="108">
        <v>180</v>
      </c>
      <c r="F1017" s="44">
        <v>100</v>
      </c>
      <c r="G1017" s="49" t="s">
        <v>197</v>
      </c>
      <c r="H1017" s="21" t="s">
        <v>3052</v>
      </c>
      <c r="I1017" s="21">
        <v>60</v>
      </c>
      <c r="J1017" s="21">
        <v>110</v>
      </c>
      <c r="K1017" s="3">
        <v>8440</v>
      </c>
      <c r="L1017" s="18">
        <v>233.45235059857504</v>
      </c>
      <c r="M1017" s="23">
        <v>-152.51874013089409</v>
      </c>
      <c r="N1017" s="23">
        <v>31.552476870735742</v>
      </c>
      <c r="O1017" s="24" t="s">
        <v>2210</v>
      </c>
      <c r="P1017" s="24">
        <v>8630.5</v>
      </c>
      <c r="Q1017" s="24">
        <v>635.5</v>
      </c>
      <c r="R1017" s="24">
        <v>529.5</v>
      </c>
      <c r="S1017" s="24">
        <v>1</v>
      </c>
    </row>
    <row r="1018" spans="1:19" x14ac:dyDescent="0.2">
      <c r="A1018" s="108">
        <v>1016</v>
      </c>
      <c r="B1018" s="108" t="s">
        <v>785</v>
      </c>
      <c r="C1018" s="44">
        <v>832</v>
      </c>
      <c r="D1018" s="108">
        <v>10970</v>
      </c>
      <c r="E1018" s="108">
        <v>180</v>
      </c>
      <c r="F1018" s="44">
        <v>0</v>
      </c>
      <c r="G1018" s="49" t="s">
        <v>197</v>
      </c>
      <c r="H1018" s="21" t="s">
        <v>3052</v>
      </c>
      <c r="I1018" s="21">
        <v>390</v>
      </c>
      <c r="J1018" s="21">
        <v>50</v>
      </c>
      <c r="K1018" s="3">
        <v>11360</v>
      </c>
      <c r="L1018" s="18">
        <v>186.81541692269406</v>
      </c>
      <c r="M1018" s="23">
        <v>0</v>
      </c>
      <c r="N1018" s="23">
        <v>0</v>
      </c>
      <c r="O1018" s="24" t="s">
        <v>2210</v>
      </c>
      <c r="P1018" s="24">
        <v>13189.25</v>
      </c>
      <c r="Q1018" s="24">
        <v>404.75</v>
      </c>
      <c r="R1018" s="24">
        <v>345.25</v>
      </c>
      <c r="S1018" s="24">
        <v>1</v>
      </c>
    </row>
    <row r="1019" spans="1:19" x14ac:dyDescent="0.2">
      <c r="A1019" s="108">
        <v>1017</v>
      </c>
      <c r="B1019" s="108" t="s">
        <v>783</v>
      </c>
      <c r="C1019" s="44">
        <v>833</v>
      </c>
      <c r="D1019" s="108">
        <v>4130</v>
      </c>
      <c r="E1019" s="108">
        <v>100</v>
      </c>
      <c r="F1019" s="44">
        <v>0</v>
      </c>
      <c r="G1019" s="49" t="s">
        <v>197</v>
      </c>
      <c r="H1019" s="21" t="s">
        <v>3052</v>
      </c>
      <c r="I1019" s="21">
        <v>-20</v>
      </c>
      <c r="J1019" s="21">
        <v>50</v>
      </c>
      <c r="K1019" s="3">
        <v>4110</v>
      </c>
      <c r="L1019" s="18">
        <v>111.80339887498948</v>
      </c>
      <c r="M1019" s="23">
        <v>-148.17681108846691</v>
      </c>
      <c r="N1019" s="23">
        <v>32.222596588977069</v>
      </c>
      <c r="O1019" s="24" t="s">
        <v>2210</v>
      </c>
      <c r="P1019" s="24">
        <v>3778.5</v>
      </c>
      <c r="Q1019" s="24">
        <v>336.5</v>
      </c>
      <c r="R1019" s="24">
        <v>328.5</v>
      </c>
      <c r="S1019" s="24">
        <v>1</v>
      </c>
    </row>
    <row r="1020" spans="1:19" x14ac:dyDescent="0.2">
      <c r="A1020" s="108">
        <v>1018</v>
      </c>
      <c r="B1020" s="108" t="s">
        <v>778</v>
      </c>
      <c r="C1020" s="44">
        <v>834</v>
      </c>
      <c r="D1020" s="108">
        <v>3130</v>
      </c>
      <c r="E1020" s="108">
        <v>110</v>
      </c>
      <c r="F1020" s="44">
        <v>0</v>
      </c>
      <c r="G1020" s="49" t="s">
        <v>197</v>
      </c>
      <c r="H1020" s="21" t="s">
        <v>3052</v>
      </c>
      <c r="I1020" s="21">
        <v>-20</v>
      </c>
      <c r="J1020" s="21">
        <v>50</v>
      </c>
      <c r="K1020" s="3">
        <v>3110</v>
      </c>
      <c r="L1020" s="18">
        <v>120.83045973594572</v>
      </c>
      <c r="M1020" s="23">
        <v>0</v>
      </c>
      <c r="N1020" s="23">
        <v>0</v>
      </c>
      <c r="O1020" s="24" t="s">
        <v>2210</v>
      </c>
      <c r="P1020" s="24">
        <v>3371.5</v>
      </c>
      <c r="Q1020" s="24">
        <v>198.5</v>
      </c>
      <c r="R1020" s="24">
        <v>406.5</v>
      </c>
      <c r="S1020" s="24">
        <v>1</v>
      </c>
    </row>
    <row r="1021" spans="1:19" x14ac:dyDescent="0.2">
      <c r="A1021" s="108">
        <v>1019</v>
      </c>
      <c r="B1021" s="108" t="s">
        <v>812</v>
      </c>
      <c r="C1021" s="44">
        <v>835</v>
      </c>
      <c r="D1021" s="108">
        <v>9680</v>
      </c>
      <c r="E1021" s="108">
        <v>90</v>
      </c>
      <c r="F1021" s="44">
        <v>0</v>
      </c>
      <c r="G1021" s="49" t="s">
        <v>197</v>
      </c>
      <c r="H1021" s="21" t="s">
        <v>3052</v>
      </c>
      <c r="I1021" s="21">
        <v>-20</v>
      </c>
      <c r="J1021" s="21">
        <v>50</v>
      </c>
      <c r="K1021" s="3">
        <v>9660</v>
      </c>
      <c r="L1021" s="18">
        <v>102.95630140987001</v>
      </c>
      <c r="M1021" s="23">
        <v>0</v>
      </c>
      <c r="N1021" s="23">
        <v>0</v>
      </c>
      <c r="O1021" s="24" t="s">
        <v>2210</v>
      </c>
      <c r="P1021" s="24">
        <v>10957.16666666667</v>
      </c>
      <c r="Q1021" s="24">
        <v>283.83333333333388</v>
      </c>
      <c r="R1021" s="24">
        <v>246.16666666666609</v>
      </c>
      <c r="S1021" s="24">
        <v>0</v>
      </c>
    </row>
    <row r="1022" spans="1:19" x14ac:dyDescent="0.2">
      <c r="A1022" s="108">
        <v>1020</v>
      </c>
      <c r="B1022" s="108" t="s">
        <v>774</v>
      </c>
      <c r="C1022" s="44">
        <v>836</v>
      </c>
      <c r="D1022" s="108">
        <v>11550</v>
      </c>
      <c r="E1022" s="108">
        <v>190</v>
      </c>
      <c r="F1022" s="44">
        <v>0</v>
      </c>
      <c r="G1022" s="49" t="s">
        <v>197</v>
      </c>
      <c r="H1022" s="21" t="s">
        <v>3052</v>
      </c>
      <c r="I1022" s="21">
        <v>390</v>
      </c>
      <c r="J1022" s="21">
        <v>50</v>
      </c>
      <c r="K1022" s="3">
        <v>11940</v>
      </c>
      <c r="L1022" s="18">
        <v>196.468827043885</v>
      </c>
      <c r="M1022" s="23">
        <v>0</v>
      </c>
      <c r="N1022" s="23">
        <v>0</v>
      </c>
      <c r="O1022" s="24" t="s">
        <v>2210</v>
      </c>
      <c r="P1022" s="24">
        <v>13769.75</v>
      </c>
      <c r="Q1022" s="24">
        <v>1022.25</v>
      </c>
      <c r="R1022" s="24">
        <v>431.75</v>
      </c>
      <c r="S1022" s="24">
        <v>0</v>
      </c>
    </row>
    <row r="1023" spans="1:19" x14ac:dyDescent="0.2">
      <c r="A1023" s="108">
        <v>1021</v>
      </c>
      <c r="B1023" s="108" t="s">
        <v>770</v>
      </c>
      <c r="C1023" s="44">
        <v>837</v>
      </c>
      <c r="D1023" s="108">
        <v>9470</v>
      </c>
      <c r="E1023" s="108">
        <v>160</v>
      </c>
      <c r="F1023" s="44">
        <v>0</v>
      </c>
      <c r="G1023" s="49" t="s">
        <v>197</v>
      </c>
      <c r="H1023" s="21" t="s">
        <v>3052</v>
      </c>
      <c r="I1023" s="21">
        <v>390</v>
      </c>
      <c r="J1023" s="21">
        <v>50</v>
      </c>
      <c r="K1023" s="3">
        <v>9860</v>
      </c>
      <c r="L1023" s="18">
        <v>167.6305461424021</v>
      </c>
      <c r="M1023" s="23">
        <v>-130.92059469534109</v>
      </c>
      <c r="N1023" s="23">
        <v>33.273672927061369</v>
      </c>
      <c r="O1023" s="24" t="s">
        <v>2210</v>
      </c>
      <c r="P1023" s="24">
        <v>10470.5</v>
      </c>
      <c r="Q1023" s="24">
        <v>587.5</v>
      </c>
      <c r="R1023" s="24">
        <v>416.5</v>
      </c>
      <c r="S1023" s="24">
        <v>0</v>
      </c>
    </row>
    <row r="1024" spans="1:19" x14ac:dyDescent="0.2">
      <c r="A1024" s="108">
        <v>1022</v>
      </c>
      <c r="B1024" s="108" t="s">
        <v>760</v>
      </c>
      <c r="C1024" s="44">
        <v>838</v>
      </c>
      <c r="D1024" s="108">
        <v>11150</v>
      </c>
      <c r="E1024" s="108">
        <v>500</v>
      </c>
      <c r="F1024" s="44">
        <v>100</v>
      </c>
      <c r="G1024" s="49" t="s">
        <v>197</v>
      </c>
      <c r="H1024" s="21" t="s">
        <v>3052</v>
      </c>
      <c r="I1024" s="21">
        <v>390</v>
      </c>
      <c r="J1024" s="21">
        <v>50</v>
      </c>
      <c r="K1024" s="3">
        <v>11540</v>
      </c>
      <c r="L1024" s="18">
        <v>512.3475382979799</v>
      </c>
      <c r="M1024" s="23">
        <v>-99.999999999999986</v>
      </c>
      <c r="N1024" s="23">
        <v>37</v>
      </c>
      <c r="O1024" s="24" t="s">
        <v>2210</v>
      </c>
      <c r="P1024" s="24">
        <v>12788.5</v>
      </c>
      <c r="Q1024" s="24">
        <v>1147.5</v>
      </c>
      <c r="R1024" s="24">
        <v>1455.5</v>
      </c>
      <c r="S1024" s="24">
        <v>0</v>
      </c>
    </row>
    <row r="1025" spans="1:19" x14ac:dyDescent="0.2">
      <c r="A1025" s="108">
        <v>1023</v>
      </c>
      <c r="B1025" s="108" t="s">
        <v>755</v>
      </c>
      <c r="C1025" s="44">
        <v>839</v>
      </c>
      <c r="D1025" s="108">
        <v>10100</v>
      </c>
      <c r="E1025" s="108">
        <v>500</v>
      </c>
      <c r="F1025" s="44">
        <v>100</v>
      </c>
      <c r="G1025" s="49" t="s">
        <v>197</v>
      </c>
      <c r="H1025" s="21" t="s">
        <v>3052</v>
      </c>
      <c r="I1025" s="21">
        <v>390</v>
      </c>
      <c r="J1025" s="21">
        <v>50</v>
      </c>
      <c r="K1025" s="3">
        <v>10490</v>
      </c>
      <c r="L1025" s="18">
        <v>512.3475382979799</v>
      </c>
      <c r="M1025" s="23">
        <v>0</v>
      </c>
      <c r="N1025" s="23">
        <v>0</v>
      </c>
      <c r="O1025" s="24" t="s">
        <v>2210</v>
      </c>
      <c r="P1025" s="24">
        <v>12285</v>
      </c>
      <c r="Q1025" s="24">
        <v>1040</v>
      </c>
      <c r="R1025" s="24">
        <v>1541</v>
      </c>
      <c r="S1025" s="24">
        <v>0</v>
      </c>
    </row>
    <row r="1026" spans="1:19" x14ac:dyDescent="0.2">
      <c r="A1026" s="108">
        <v>1024</v>
      </c>
      <c r="B1026" s="108" t="s">
        <v>750</v>
      </c>
      <c r="C1026" s="44">
        <v>840</v>
      </c>
      <c r="D1026" s="108">
        <v>12310</v>
      </c>
      <c r="E1026" s="108">
        <v>100</v>
      </c>
      <c r="F1026" s="44">
        <v>0</v>
      </c>
      <c r="G1026" s="49" t="s">
        <v>197</v>
      </c>
      <c r="H1026" s="21" t="s">
        <v>3052</v>
      </c>
      <c r="I1026" s="21">
        <v>390</v>
      </c>
      <c r="J1026" s="21">
        <v>50</v>
      </c>
      <c r="K1026" s="3">
        <v>12700</v>
      </c>
      <c r="L1026" s="18">
        <v>111.80339887498948</v>
      </c>
      <c r="M1026" s="23">
        <v>0</v>
      </c>
      <c r="N1026" s="23">
        <v>0</v>
      </c>
      <c r="O1026" s="24" t="s">
        <v>2210</v>
      </c>
      <c r="P1026" s="24">
        <v>15139</v>
      </c>
      <c r="Q1026" s="24">
        <v>405</v>
      </c>
      <c r="R1026" s="24">
        <v>591</v>
      </c>
      <c r="S1026" s="24">
        <v>0</v>
      </c>
    </row>
    <row r="1027" spans="1:19" x14ac:dyDescent="0.2">
      <c r="A1027" s="108">
        <v>1025</v>
      </c>
      <c r="B1027" s="108" t="s">
        <v>768</v>
      </c>
      <c r="C1027" s="44">
        <v>841</v>
      </c>
      <c r="D1027" s="108">
        <v>9140</v>
      </c>
      <c r="E1027" s="108">
        <v>110</v>
      </c>
      <c r="F1027" s="44">
        <v>0</v>
      </c>
      <c r="G1027" s="49" t="s">
        <v>197</v>
      </c>
      <c r="H1027" s="21" t="s">
        <v>3052</v>
      </c>
      <c r="I1027" s="21">
        <v>390</v>
      </c>
      <c r="J1027" s="21">
        <v>50</v>
      </c>
      <c r="K1027" s="3">
        <v>9530</v>
      </c>
      <c r="L1027" s="18">
        <v>120.83045973594572</v>
      </c>
      <c r="M1027" s="23">
        <v>-99.999999999999986</v>
      </c>
      <c r="N1027" s="23">
        <v>37</v>
      </c>
      <c r="O1027" s="24" t="s">
        <v>2210</v>
      </c>
      <c r="P1027" s="24">
        <v>10088</v>
      </c>
      <c r="Q1027" s="24">
        <v>379</v>
      </c>
      <c r="R1027" s="24">
        <v>403</v>
      </c>
      <c r="S1027" s="24">
        <v>0</v>
      </c>
    </row>
    <row r="1028" spans="1:19" x14ac:dyDescent="0.2">
      <c r="A1028" s="108">
        <v>1026</v>
      </c>
      <c r="B1028" s="108" t="s">
        <v>766</v>
      </c>
      <c r="C1028" s="44">
        <v>842</v>
      </c>
      <c r="D1028" s="108">
        <v>11290</v>
      </c>
      <c r="E1028" s="108">
        <v>210</v>
      </c>
      <c r="F1028" s="44">
        <v>0</v>
      </c>
      <c r="G1028" s="49" t="s">
        <v>197</v>
      </c>
      <c r="H1028" s="21" t="s">
        <v>3052</v>
      </c>
      <c r="I1028" s="21">
        <v>390</v>
      </c>
      <c r="J1028" s="21">
        <v>50</v>
      </c>
      <c r="K1028" s="3">
        <v>11680</v>
      </c>
      <c r="L1028" s="18">
        <v>215.87033144922904</v>
      </c>
      <c r="M1028" s="23">
        <v>-130.92059469534109</v>
      </c>
      <c r="N1028" s="23">
        <v>33.273672927061369</v>
      </c>
      <c r="O1028" s="24" t="s">
        <v>2210</v>
      </c>
      <c r="P1028" s="24">
        <v>12878</v>
      </c>
      <c r="Q1028" s="24">
        <v>466</v>
      </c>
      <c r="R1028" s="24">
        <v>423</v>
      </c>
      <c r="S1028" s="24">
        <v>0</v>
      </c>
    </row>
    <row r="1029" spans="1:19" x14ac:dyDescent="0.2">
      <c r="A1029" s="108">
        <v>1027</v>
      </c>
      <c r="B1029" s="108" t="s">
        <v>749</v>
      </c>
      <c r="C1029" s="44">
        <v>843</v>
      </c>
      <c r="D1029" s="108">
        <v>11090</v>
      </c>
      <c r="E1029" s="108">
        <v>190</v>
      </c>
      <c r="F1029" s="44">
        <v>0</v>
      </c>
      <c r="G1029" s="49" t="s">
        <v>197</v>
      </c>
      <c r="H1029" s="21" t="s">
        <v>3052</v>
      </c>
      <c r="I1029" s="21">
        <v>390</v>
      </c>
      <c r="J1029" s="21">
        <v>50</v>
      </c>
      <c r="K1029" s="3">
        <v>11480</v>
      </c>
      <c r="L1029" s="18">
        <v>196.468827043885</v>
      </c>
      <c r="M1029" s="23">
        <v>-99.999999999999986</v>
      </c>
      <c r="N1029" s="23">
        <v>37</v>
      </c>
      <c r="O1029" s="24" t="s">
        <v>2210</v>
      </c>
      <c r="P1029" s="24">
        <v>12733</v>
      </c>
      <c r="Q1029" s="24">
        <v>420</v>
      </c>
      <c r="R1029" s="24">
        <v>484</v>
      </c>
      <c r="S1029" s="24">
        <v>0</v>
      </c>
    </row>
    <row r="1030" spans="1:19" x14ac:dyDescent="0.2">
      <c r="A1030" s="108">
        <v>1028</v>
      </c>
      <c r="B1030" s="108" t="s">
        <v>746</v>
      </c>
      <c r="C1030" s="44">
        <v>844</v>
      </c>
      <c r="D1030" s="108">
        <v>11200</v>
      </c>
      <c r="E1030" s="108">
        <v>190</v>
      </c>
      <c r="F1030" s="44">
        <v>0</v>
      </c>
      <c r="G1030" s="49" t="s">
        <v>197</v>
      </c>
      <c r="H1030" s="21" t="s">
        <v>3052</v>
      </c>
      <c r="I1030" s="21">
        <v>390</v>
      </c>
      <c r="J1030" s="21">
        <v>50</v>
      </c>
      <c r="K1030" s="3">
        <v>11590</v>
      </c>
      <c r="L1030" s="18">
        <v>196.468827043885</v>
      </c>
      <c r="M1030" s="23">
        <v>0</v>
      </c>
      <c r="N1030" s="23">
        <v>0</v>
      </c>
      <c r="O1030" s="24" t="s">
        <v>2210</v>
      </c>
      <c r="P1030" s="24">
        <v>13492.75</v>
      </c>
      <c r="Q1030" s="24">
        <v>495.25</v>
      </c>
      <c r="R1030" s="24">
        <v>395.75</v>
      </c>
      <c r="S1030" s="24">
        <v>0</v>
      </c>
    </row>
    <row r="1031" spans="1:19" x14ac:dyDescent="0.2">
      <c r="A1031" s="108">
        <v>1029</v>
      </c>
      <c r="B1031" s="108" t="s">
        <v>2851</v>
      </c>
      <c r="C1031" s="44">
        <v>845</v>
      </c>
      <c r="D1031" s="108">
        <v>4750</v>
      </c>
      <c r="E1031" s="108">
        <v>150</v>
      </c>
      <c r="F1031" s="44">
        <v>100</v>
      </c>
      <c r="G1031" s="49" t="s">
        <v>197</v>
      </c>
      <c r="H1031" s="21" t="s">
        <v>3052</v>
      </c>
      <c r="I1031" s="21">
        <v>-20</v>
      </c>
      <c r="J1031" s="21">
        <v>50</v>
      </c>
      <c r="K1031" s="3">
        <v>4730</v>
      </c>
      <c r="L1031" s="18">
        <v>187.08286933869707</v>
      </c>
      <c r="M1031" s="23">
        <v>-130.92059469534109</v>
      </c>
      <c r="N1031" s="23">
        <v>33.273672927061369</v>
      </c>
      <c r="O1031" s="24" t="s">
        <v>2210</v>
      </c>
      <c r="P1031" s="24">
        <v>4623.5</v>
      </c>
      <c r="Q1031" s="24">
        <v>513.5</v>
      </c>
      <c r="R1031" s="24">
        <v>537.5</v>
      </c>
      <c r="S1031" s="24">
        <v>1</v>
      </c>
    </row>
    <row r="1032" spans="1:19" x14ac:dyDescent="0.2">
      <c r="A1032" s="108">
        <v>1030</v>
      </c>
      <c r="B1032" s="108" t="s">
        <v>741</v>
      </c>
      <c r="C1032" s="44">
        <v>846</v>
      </c>
      <c r="D1032" s="108">
        <v>4090</v>
      </c>
      <c r="E1032" s="108">
        <v>150</v>
      </c>
      <c r="F1032" s="44">
        <v>100</v>
      </c>
      <c r="G1032" s="49" t="s">
        <v>197</v>
      </c>
      <c r="H1032" s="21" t="s">
        <v>3052</v>
      </c>
      <c r="I1032" s="21">
        <v>60</v>
      </c>
      <c r="J1032" s="21">
        <v>110</v>
      </c>
      <c r="K1032" s="3">
        <v>4150</v>
      </c>
      <c r="L1032" s="18">
        <v>211.18712081942877</v>
      </c>
      <c r="M1032" s="23">
        <v>0</v>
      </c>
      <c r="N1032" s="23">
        <v>0</v>
      </c>
      <c r="O1032" s="24" t="s">
        <v>2210</v>
      </c>
      <c r="P1032" s="24">
        <v>4572.5</v>
      </c>
      <c r="Q1032" s="24">
        <v>727.5</v>
      </c>
      <c r="R1032" s="24">
        <v>478.5</v>
      </c>
      <c r="S1032" s="24">
        <v>1</v>
      </c>
    </row>
    <row r="1033" spans="1:19" x14ac:dyDescent="0.2">
      <c r="A1033" s="108">
        <v>1031</v>
      </c>
      <c r="B1033" s="108" t="s">
        <v>737</v>
      </c>
      <c r="C1033" s="44">
        <v>847</v>
      </c>
      <c r="D1033" s="108">
        <v>10250</v>
      </c>
      <c r="E1033" s="108">
        <v>440</v>
      </c>
      <c r="F1033" s="44">
        <v>0</v>
      </c>
      <c r="G1033" s="49" t="s">
        <v>197</v>
      </c>
      <c r="H1033" s="21" t="s">
        <v>3052</v>
      </c>
      <c r="I1033" s="21">
        <v>390</v>
      </c>
      <c r="J1033" s="21">
        <v>50</v>
      </c>
      <c r="K1033" s="3">
        <v>10640</v>
      </c>
      <c r="L1033" s="18">
        <v>442.83179650969055</v>
      </c>
      <c r="M1033" s="23">
        <v>0</v>
      </c>
      <c r="N1033" s="23">
        <v>0</v>
      </c>
      <c r="O1033" s="24" t="s">
        <v>2210</v>
      </c>
      <c r="P1033" s="24">
        <v>12440.5</v>
      </c>
      <c r="Q1033" s="24">
        <v>962.5</v>
      </c>
      <c r="R1033" s="24">
        <v>1238.5</v>
      </c>
      <c r="S1033" s="24">
        <v>0</v>
      </c>
    </row>
    <row r="1034" spans="1:19" x14ac:dyDescent="0.2">
      <c r="A1034" s="108">
        <v>1032</v>
      </c>
      <c r="B1034" s="108" t="s">
        <v>736</v>
      </c>
      <c r="C1034" s="44">
        <v>848</v>
      </c>
      <c r="D1034" s="108">
        <v>10310</v>
      </c>
      <c r="E1034" s="108">
        <v>180</v>
      </c>
      <c r="F1034" s="44">
        <v>0</v>
      </c>
      <c r="G1034" s="49" t="s">
        <v>197</v>
      </c>
      <c r="H1034" s="21" t="s">
        <v>3052</v>
      </c>
      <c r="I1034" s="21">
        <v>390</v>
      </c>
      <c r="J1034" s="21">
        <v>50</v>
      </c>
      <c r="K1034" s="3">
        <v>10700</v>
      </c>
      <c r="L1034" s="18">
        <v>186.81541692269406</v>
      </c>
      <c r="M1034" s="23">
        <v>-152.38326819470939</v>
      </c>
      <c r="N1034" s="23">
        <v>31.215342785327199</v>
      </c>
      <c r="O1034" s="24" t="s">
        <v>2210</v>
      </c>
      <c r="P1034" s="24">
        <v>11616</v>
      </c>
      <c r="Q1034" s="24">
        <v>666</v>
      </c>
      <c r="R1034" s="24">
        <v>494</v>
      </c>
      <c r="S1034" s="24">
        <v>0</v>
      </c>
    </row>
    <row r="1035" spans="1:19" x14ac:dyDescent="0.2">
      <c r="A1035" s="108">
        <v>1033</v>
      </c>
      <c r="B1035" s="108" t="s">
        <v>733</v>
      </c>
      <c r="C1035" s="44">
        <v>849</v>
      </c>
      <c r="D1035" s="108">
        <v>11430</v>
      </c>
      <c r="E1035" s="108">
        <v>260</v>
      </c>
      <c r="F1035" s="44">
        <v>0</v>
      </c>
      <c r="G1035" s="49" t="s">
        <v>197</v>
      </c>
      <c r="H1035" s="21" t="s">
        <v>3052</v>
      </c>
      <c r="I1035" s="21">
        <v>390</v>
      </c>
      <c r="J1035" s="21">
        <v>50</v>
      </c>
      <c r="K1035" s="3">
        <v>11820</v>
      </c>
      <c r="L1035" s="18">
        <v>264.76404589747455</v>
      </c>
      <c r="M1035" s="23">
        <v>0</v>
      </c>
      <c r="N1035" s="23">
        <v>0</v>
      </c>
      <c r="O1035" s="24" t="s">
        <v>2210</v>
      </c>
      <c r="P1035" s="24">
        <v>13140.5</v>
      </c>
      <c r="Q1035" s="24">
        <v>604.5</v>
      </c>
      <c r="R1035" s="24">
        <v>500.5</v>
      </c>
      <c r="S1035" s="24">
        <v>0</v>
      </c>
    </row>
    <row r="1036" spans="1:19" x14ac:dyDescent="0.2">
      <c r="A1036" s="108">
        <v>1034</v>
      </c>
      <c r="B1036" s="108" t="s">
        <v>723</v>
      </c>
      <c r="C1036" s="44">
        <v>850</v>
      </c>
      <c r="D1036" s="108">
        <v>11480</v>
      </c>
      <c r="E1036" s="108">
        <v>260</v>
      </c>
      <c r="F1036" s="44">
        <v>0</v>
      </c>
      <c r="G1036" s="49" t="s">
        <v>197</v>
      </c>
      <c r="H1036" s="21" t="s">
        <v>3052</v>
      </c>
      <c r="I1036" s="21">
        <v>390</v>
      </c>
      <c r="J1036" s="21">
        <v>50</v>
      </c>
      <c r="K1036" s="3">
        <v>11870</v>
      </c>
      <c r="L1036" s="18">
        <v>264.76404589747455</v>
      </c>
      <c r="M1036" s="23">
        <v>-99.999999999999986</v>
      </c>
      <c r="N1036" s="23">
        <v>37</v>
      </c>
      <c r="O1036" s="24" t="s">
        <v>2210</v>
      </c>
      <c r="P1036" s="24">
        <v>13090</v>
      </c>
      <c r="Q1036" s="24">
        <v>615</v>
      </c>
      <c r="R1036" s="24">
        <v>497</v>
      </c>
      <c r="S1036" s="24">
        <v>0</v>
      </c>
    </row>
    <row r="1037" spans="1:19" x14ac:dyDescent="0.2">
      <c r="A1037" s="108">
        <v>1035</v>
      </c>
      <c r="B1037" s="108" t="s">
        <v>720</v>
      </c>
      <c r="C1037" s="44">
        <v>851</v>
      </c>
      <c r="D1037" s="108">
        <v>8600</v>
      </c>
      <c r="E1037" s="108">
        <v>150</v>
      </c>
      <c r="F1037" s="44">
        <v>0</v>
      </c>
      <c r="G1037" s="49" t="s">
        <v>197</v>
      </c>
      <c r="H1037" s="21" t="s">
        <v>3052</v>
      </c>
      <c r="I1037" s="21">
        <v>390</v>
      </c>
      <c r="J1037" s="21">
        <v>50</v>
      </c>
      <c r="K1037" s="3">
        <v>8990</v>
      </c>
      <c r="L1037" s="18">
        <v>158.11388300841898</v>
      </c>
      <c r="M1037" s="23">
        <v>-99.999999999999986</v>
      </c>
      <c r="N1037" s="23">
        <v>37</v>
      </c>
      <c r="O1037" s="24" t="s">
        <v>2210</v>
      </c>
      <c r="P1037" s="24">
        <v>9392.5</v>
      </c>
      <c r="Q1037" s="24">
        <v>466.5</v>
      </c>
      <c r="R1037" s="24">
        <v>415.5</v>
      </c>
      <c r="S1037" s="24">
        <v>0</v>
      </c>
    </row>
    <row r="1038" spans="1:19" x14ac:dyDescent="0.2">
      <c r="A1038" s="108">
        <v>1036</v>
      </c>
      <c r="B1038" s="108" t="s">
        <v>718</v>
      </c>
      <c r="C1038" s="44">
        <v>852</v>
      </c>
      <c r="D1038" s="108">
        <v>10940</v>
      </c>
      <c r="E1038" s="108">
        <v>240</v>
      </c>
      <c r="F1038" s="44">
        <v>100</v>
      </c>
      <c r="G1038" s="49" t="s">
        <v>197</v>
      </c>
      <c r="H1038" s="21" t="s">
        <v>3052</v>
      </c>
      <c r="I1038" s="21">
        <v>60</v>
      </c>
      <c r="J1038" s="21">
        <v>110</v>
      </c>
      <c r="K1038" s="3">
        <v>11000</v>
      </c>
      <c r="L1038" s="18">
        <v>282.31188426986211</v>
      </c>
      <c r="M1038" s="23">
        <v>-99.999999999999986</v>
      </c>
      <c r="N1038" s="23">
        <v>37</v>
      </c>
      <c r="O1038" s="24" t="s">
        <v>2210</v>
      </c>
      <c r="P1038" s="24">
        <v>12191</v>
      </c>
      <c r="Q1038" s="24">
        <v>564</v>
      </c>
      <c r="R1038" s="24">
        <v>889</v>
      </c>
      <c r="S1038" s="24">
        <v>0</v>
      </c>
    </row>
    <row r="1039" spans="1:19" x14ac:dyDescent="0.2">
      <c r="A1039" s="108">
        <v>1037</v>
      </c>
      <c r="B1039" s="108" t="s">
        <v>715</v>
      </c>
      <c r="C1039" s="44">
        <v>853</v>
      </c>
      <c r="D1039" s="108">
        <v>9660</v>
      </c>
      <c r="E1039" s="108">
        <v>210</v>
      </c>
      <c r="F1039" s="44">
        <v>0</v>
      </c>
      <c r="G1039" s="49" t="s">
        <v>197</v>
      </c>
      <c r="H1039" s="21" t="s">
        <v>3052</v>
      </c>
      <c r="I1039" s="21">
        <v>-20</v>
      </c>
      <c r="J1039" s="21">
        <v>50</v>
      </c>
      <c r="K1039" s="3">
        <v>9640</v>
      </c>
      <c r="L1039" s="18">
        <v>215.87033144922904</v>
      </c>
      <c r="M1039" s="23">
        <v>0</v>
      </c>
      <c r="N1039" s="23">
        <v>0</v>
      </c>
      <c r="O1039" s="24" t="s">
        <v>2210</v>
      </c>
      <c r="P1039" s="24">
        <v>11008</v>
      </c>
      <c r="Q1039" s="24">
        <v>683</v>
      </c>
      <c r="R1039" s="24">
        <v>703</v>
      </c>
      <c r="S1039" s="24">
        <v>0</v>
      </c>
    </row>
    <row r="1040" spans="1:19" x14ac:dyDescent="0.2">
      <c r="A1040" s="108">
        <v>1038</v>
      </c>
      <c r="B1040" s="108" t="s">
        <v>714</v>
      </c>
      <c r="C1040" s="44">
        <v>854</v>
      </c>
      <c r="D1040" s="108">
        <v>10950</v>
      </c>
      <c r="E1040" s="108">
        <v>130</v>
      </c>
      <c r="F1040" s="44">
        <v>100</v>
      </c>
      <c r="G1040" s="49" t="s">
        <v>197</v>
      </c>
      <c r="H1040" s="21" t="s">
        <v>3052</v>
      </c>
      <c r="I1040" s="21">
        <v>60</v>
      </c>
      <c r="J1040" s="21">
        <v>110</v>
      </c>
      <c r="K1040" s="3">
        <v>11010</v>
      </c>
      <c r="L1040" s="18">
        <v>197.48417658131498</v>
      </c>
      <c r="M1040" s="23">
        <v>0</v>
      </c>
      <c r="N1040" s="23">
        <v>0</v>
      </c>
      <c r="O1040" s="24" t="s">
        <v>2210</v>
      </c>
      <c r="P1040" s="24">
        <v>12982.5</v>
      </c>
      <c r="Q1040" s="24">
        <v>324.5</v>
      </c>
      <c r="R1040" s="24">
        <v>357.5</v>
      </c>
      <c r="S1040" s="24">
        <v>0</v>
      </c>
    </row>
    <row r="1041" spans="1:19" x14ac:dyDescent="0.2">
      <c r="A1041" s="108">
        <v>1039</v>
      </c>
      <c r="B1041" s="108" t="s">
        <v>708</v>
      </c>
      <c r="C1041" s="44">
        <v>855</v>
      </c>
      <c r="D1041" s="108">
        <v>2200</v>
      </c>
      <c r="E1041" s="108">
        <v>100</v>
      </c>
      <c r="F1041" s="44">
        <v>0</v>
      </c>
      <c r="G1041" s="49" t="s">
        <v>197</v>
      </c>
      <c r="H1041" s="21" t="s">
        <v>3052</v>
      </c>
      <c r="I1041" s="21">
        <v>-20</v>
      </c>
      <c r="J1041" s="21">
        <v>50</v>
      </c>
      <c r="K1041" s="3">
        <v>2180</v>
      </c>
      <c r="L1041" s="18">
        <v>111.80339887498948</v>
      </c>
      <c r="M1041" s="23">
        <v>0</v>
      </c>
      <c r="N1041" s="23">
        <v>0</v>
      </c>
      <c r="O1041" s="24" t="s">
        <v>2210</v>
      </c>
      <c r="P1041" s="24">
        <v>2204</v>
      </c>
      <c r="Q1041" s="24">
        <v>223</v>
      </c>
      <c r="R1041" s="24">
        <v>367</v>
      </c>
      <c r="S1041" s="24">
        <v>0</v>
      </c>
    </row>
    <row r="1042" spans="1:19" x14ac:dyDescent="0.2">
      <c r="A1042" s="108">
        <v>1040</v>
      </c>
      <c r="B1042" s="108" t="s">
        <v>706</v>
      </c>
      <c r="C1042" s="44">
        <v>856</v>
      </c>
      <c r="D1042" s="108">
        <v>2710</v>
      </c>
      <c r="E1042" s="108">
        <v>90</v>
      </c>
      <c r="F1042" s="44">
        <v>0</v>
      </c>
      <c r="G1042" s="49" t="s">
        <v>197</v>
      </c>
      <c r="H1042" s="21" t="s">
        <v>3052</v>
      </c>
      <c r="I1042" s="21">
        <v>-20</v>
      </c>
      <c r="J1042" s="21">
        <v>50</v>
      </c>
      <c r="K1042" s="3">
        <v>2690</v>
      </c>
      <c r="L1042" s="18">
        <v>102.95630140987001</v>
      </c>
      <c r="M1042" s="23">
        <v>0</v>
      </c>
      <c r="N1042" s="23">
        <v>0</v>
      </c>
      <c r="O1042" s="24" t="s">
        <v>2210</v>
      </c>
      <c r="P1042" s="24">
        <v>2806</v>
      </c>
      <c r="Q1042" s="24">
        <v>267</v>
      </c>
      <c r="R1042" s="24">
        <v>315</v>
      </c>
      <c r="S1042" s="24">
        <v>0</v>
      </c>
    </row>
    <row r="1043" spans="1:19" x14ac:dyDescent="0.2">
      <c r="A1043" s="108">
        <v>1041</v>
      </c>
      <c r="B1043" s="108" t="s">
        <v>703</v>
      </c>
      <c r="C1043" s="44">
        <v>857</v>
      </c>
      <c r="D1043" s="108">
        <v>2780</v>
      </c>
      <c r="E1043" s="108">
        <v>65</v>
      </c>
      <c r="F1043" s="44">
        <v>0</v>
      </c>
      <c r="G1043" s="49" t="s">
        <v>197</v>
      </c>
      <c r="H1043" s="21" t="s">
        <v>3052</v>
      </c>
      <c r="I1043" s="21">
        <v>-20</v>
      </c>
      <c r="J1043" s="21">
        <v>50</v>
      </c>
      <c r="K1043" s="3">
        <v>2760</v>
      </c>
      <c r="L1043" s="18">
        <v>82.006097334283623</v>
      </c>
      <c r="M1043" s="23">
        <v>0</v>
      </c>
      <c r="N1043" s="23">
        <v>0</v>
      </c>
      <c r="O1043" s="24" t="s">
        <v>2210</v>
      </c>
      <c r="P1043" s="24">
        <v>2872</v>
      </c>
      <c r="Q1043" s="24">
        <v>228</v>
      </c>
      <c r="R1043" s="24">
        <v>132</v>
      </c>
      <c r="S1043" s="24">
        <v>0</v>
      </c>
    </row>
    <row r="1044" spans="1:19" x14ac:dyDescent="0.2">
      <c r="A1044" s="108">
        <v>1042</v>
      </c>
      <c r="B1044" s="108" t="s">
        <v>701</v>
      </c>
      <c r="C1044" s="44">
        <v>858</v>
      </c>
      <c r="D1044" s="108">
        <v>3070</v>
      </c>
      <c r="E1044" s="108">
        <v>100</v>
      </c>
      <c r="F1044" s="44">
        <v>0</v>
      </c>
      <c r="G1044" s="49" t="s">
        <v>197</v>
      </c>
      <c r="H1044" s="21" t="s">
        <v>3052</v>
      </c>
      <c r="I1044" s="21">
        <v>-20</v>
      </c>
      <c r="J1044" s="21">
        <v>50</v>
      </c>
      <c r="K1044" s="3">
        <v>3050</v>
      </c>
      <c r="L1044" s="18">
        <v>111.80339887498948</v>
      </c>
      <c r="M1044" s="23">
        <v>0</v>
      </c>
      <c r="N1044" s="23">
        <v>0</v>
      </c>
      <c r="O1044" s="24" t="s">
        <v>2210</v>
      </c>
      <c r="P1044" s="24">
        <v>3263</v>
      </c>
      <c r="Q1044" s="24">
        <v>217</v>
      </c>
      <c r="R1044" s="24">
        <v>330</v>
      </c>
      <c r="S1044" s="24">
        <v>0</v>
      </c>
    </row>
    <row r="1045" spans="1:19" x14ac:dyDescent="0.2">
      <c r="A1045" s="108">
        <v>1043</v>
      </c>
      <c r="B1045" s="108" t="s">
        <v>538</v>
      </c>
      <c r="C1045" s="44">
        <v>859</v>
      </c>
      <c r="D1045" s="108">
        <v>4100</v>
      </c>
      <c r="E1045" s="108">
        <v>100</v>
      </c>
      <c r="F1045" s="44">
        <v>0</v>
      </c>
      <c r="G1045" s="49" t="s">
        <v>197</v>
      </c>
      <c r="H1045" s="21" t="s">
        <v>3052</v>
      </c>
      <c r="I1045" s="21">
        <v>-20</v>
      </c>
      <c r="J1045" s="21">
        <v>50</v>
      </c>
      <c r="K1045" s="3">
        <v>4080</v>
      </c>
      <c r="L1045" s="18">
        <v>111.80339887498948</v>
      </c>
      <c r="M1045" s="23">
        <v>0</v>
      </c>
      <c r="N1045" s="23">
        <v>0</v>
      </c>
      <c r="O1045" s="24" t="s">
        <v>2210</v>
      </c>
      <c r="P1045" s="24">
        <v>4626.5</v>
      </c>
      <c r="Q1045" s="24">
        <v>223.5</v>
      </c>
      <c r="R1045" s="24">
        <v>369.5</v>
      </c>
      <c r="S1045" s="24">
        <v>0</v>
      </c>
    </row>
    <row r="1046" spans="1:19" x14ac:dyDescent="0.2">
      <c r="A1046" s="108">
        <v>1044</v>
      </c>
      <c r="B1046" s="108" t="s">
        <v>541</v>
      </c>
      <c r="C1046" s="44">
        <v>860</v>
      </c>
      <c r="D1046" s="108">
        <v>4100</v>
      </c>
      <c r="E1046" s="108">
        <v>150</v>
      </c>
      <c r="F1046" s="44">
        <v>0</v>
      </c>
      <c r="G1046" s="49" t="s">
        <v>197</v>
      </c>
      <c r="H1046" s="21" t="s">
        <v>3052</v>
      </c>
      <c r="I1046" s="21">
        <v>-20</v>
      </c>
      <c r="J1046" s="21">
        <v>50</v>
      </c>
      <c r="K1046" s="3">
        <v>4080</v>
      </c>
      <c r="L1046" s="18">
        <v>158.11388300841898</v>
      </c>
      <c r="M1046" s="23">
        <v>0</v>
      </c>
      <c r="N1046" s="23">
        <v>0</v>
      </c>
      <c r="O1046" s="24" t="s">
        <v>2210</v>
      </c>
      <c r="P1046" s="24">
        <v>4588</v>
      </c>
      <c r="Q1046" s="24">
        <v>433</v>
      </c>
      <c r="R1046" s="24">
        <v>494</v>
      </c>
      <c r="S1046" s="24">
        <v>0</v>
      </c>
    </row>
    <row r="1047" spans="1:19" x14ac:dyDescent="0.2">
      <c r="A1047" s="108">
        <v>1045</v>
      </c>
      <c r="B1047" s="108" t="s">
        <v>543</v>
      </c>
      <c r="C1047" s="44">
        <v>861</v>
      </c>
      <c r="D1047" s="108">
        <v>2450</v>
      </c>
      <c r="E1047" s="108">
        <v>100</v>
      </c>
      <c r="F1047" s="44">
        <v>0</v>
      </c>
      <c r="G1047" s="49" t="s">
        <v>197</v>
      </c>
      <c r="H1047" s="21" t="s">
        <v>3052</v>
      </c>
      <c r="I1047" s="21">
        <v>-20</v>
      </c>
      <c r="J1047" s="21">
        <v>50</v>
      </c>
      <c r="K1047" s="3">
        <v>2430</v>
      </c>
      <c r="L1047" s="18">
        <v>111.80339887498948</v>
      </c>
      <c r="M1047" s="23">
        <v>0</v>
      </c>
      <c r="N1047" s="23">
        <v>0</v>
      </c>
      <c r="O1047" s="24" t="s">
        <v>2210</v>
      </c>
      <c r="P1047" s="24">
        <v>2565.666666666667</v>
      </c>
      <c r="Q1047" s="24">
        <v>188.33333333333351</v>
      </c>
      <c r="R1047" s="24">
        <v>405.66666666666652</v>
      </c>
      <c r="S1047" s="24">
        <v>0</v>
      </c>
    </row>
    <row r="1048" spans="1:19" x14ac:dyDescent="0.2">
      <c r="A1048" s="108">
        <v>1046</v>
      </c>
      <c r="B1048" s="108" t="s">
        <v>544</v>
      </c>
      <c r="C1048" s="44">
        <v>862</v>
      </c>
      <c r="D1048" s="108">
        <v>6350</v>
      </c>
      <c r="E1048" s="108">
        <v>150</v>
      </c>
      <c r="F1048" s="44">
        <v>0</v>
      </c>
      <c r="G1048" s="49" t="s">
        <v>197</v>
      </c>
      <c r="H1048" s="21" t="s">
        <v>3052</v>
      </c>
      <c r="I1048" s="21">
        <v>-20</v>
      </c>
      <c r="J1048" s="21">
        <v>50</v>
      </c>
      <c r="K1048" s="3">
        <v>6330</v>
      </c>
      <c r="L1048" s="18">
        <v>158.11388300841898</v>
      </c>
      <c r="M1048" s="23">
        <v>0</v>
      </c>
      <c r="N1048" s="23">
        <v>0</v>
      </c>
      <c r="O1048" s="24" t="s">
        <v>2210</v>
      </c>
      <c r="P1048" s="24">
        <v>7334.5</v>
      </c>
      <c r="Q1048" s="24">
        <v>228.5</v>
      </c>
      <c r="R1048" s="24">
        <v>479.5</v>
      </c>
      <c r="S1048" s="24">
        <v>0</v>
      </c>
    </row>
    <row r="1049" spans="1:19" x14ac:dyDescent="0.2">
      <c r="A1049" s="108">
        <v>1047</v>
      </c>
      <c r="B1049" s="108" t="s">
        <v>545</v>
      </c>
      <c r="C1049" s="44">
        <v>863</v>
      </c>
      <c r="D1049" s="108">
        <v>7750</v>
      </c>
      <c r="E1049" s="108">
        <v>150</v>
      </c>
      <c r="F1049" s="44">
        <v>0</v>
      </c>
      <c r="G1049" s="49" t="s">
        <v>197</v>
      </c>
      <c r="H1049" s="21" t="s">
        <v>3052</v>
      </c>
      <c r="I1049" s="21">
        <v>-20</v>
      </c>
      <c r="J1049" s="21">
        <v>50</v>
      </c>
      <c r="K1049" s="3">
        <v>7730</v>
      </c>
      <c r="L1049" s="18">
        <v>158.11388300841898</v>
      </c>
      <c r="M1049" s="23">
        <v>0</v>
      </c>
      <c r="N1049" s="23">
        <v>0</v>
      </c>
      <c r="O1049" s="24" t="s">
        <v>2210</v>
      </c>
      <c r="P1049" s="24">
        <v>8561.5</v>
      </c>
      <c r="Q1049" s="24">
        <v>429.5</v>
      </c>
      <c r="R1049" s="24">
        <v>354.5</v>
      </c>
      <c r="S1049" s="24">
        <v>1</v>
      </c>
    </row>
    <row r="1050" spans="1:19" x14ac:dyDescent="0.2">
      <c r="A1050" s="108">
        <v>1048</v>
      </c>
      <c r="B1050" s="108" t="s">
        <v>548</v>
      </c>
      <c r="C1050" s="44">
        <v>864</v>
      </c>
      <c r="D1050" s="108">
        <v>5700</v>
      </c>
      <c r="E1050" s="108">
        <v>150</v>
      </c>
      <c r="F1050" s="44">
        <v>0</v>
      </c>
      <c r="G1050" s="49" t="s">
        <v>197</v>
      </c>
      <c r="H1050" s="21" t="s">
        <v>3052</v>
      </c>
      <c r="I1050" s="21">
        <v>60</v>
      </c>
      <c r="J1050" s="21">
        <v>110</v>
      </c>
      <c r="K1050" s="3">
        <v>5760</v>
      </c>
      <c r="L1050" s="18">
        <v>186.01075237738274</v>
      </c>
      <c r="M1050" s="23">
        <v>0</v>
      </c>
      <c r="N1050" s="23">
        <v>0</v>
      </c>
      <c r="O1050" s="24" t="s">
        <v>2210</v>
      </c>
      <c r="P1050" s="24">
        <v>6627.25</v>
      </c>
      <c r="Q1050" s="24">
        <v>524.75</v>
      </c>
      <c r="R1050" s="24">
        <v>498.25</v>
      </c>
      <c r="S1050" s="24">
        <v>0</v>
      </c>
    </row>
    <row r="1051" spans="1:19" x14ac:dyDescent="0.2">
      <c r="A1051" s="108">
        <v>1049</v>
      </c>
      <c r="B1051" s="108" t="s">
        <v>549</v>
      </c>
      <c r="C1051" s="44">
        <v>865</v>
      </c>
      <c r="D1051" s="108">
        <v>5500</v>
      </c>
      <c r="E1051" s="108">
        <v>150</v>
      </c>
      <c r="F1051" s="44">
        <v>0</v>
      </c>
      <c r="G1051" s="49" t="s">
        <v>197</v>
      </c>
      <c r="H1051" s="21" t="s">
        <v>3052</v>
      </c>
      <c r="I1051" s="21">
        <v>-20</v>
      </c>
      <c r="J1051" s="21">
        <v>50</v>
      </c>
      <c r="K1051" s="3">
        <v>5480</v>
      </c>
      <c r="L1051" s="18">
        <v>158.11388300841898</v>
      </c>
      <c r="M1051" s="23">
        <v>0</v>
      </c>
      <c r="N1051" s="23">
        <v>0</v>
      </c>
      <c r="O1051" s="24" t="s">
        <v>2210</v>
      </c>
      <c r="P1051" s="24">
        <v>6210.75</v>
      </c>
      <c r="Q1051" s="24">
        <v>415.25</v>
      </c>
      <c r="R1051" s="24">
        <v>286.75</v>
      </c>
      <c r="S1051" s="24">
        <v>1</v>
      </c>
    </row>
    <row r="1052" spans="1:19" x14ac:dyDescent="0.2">
      <c r="A1052" s="108">
        <v>1050</v>
      </c>
      <c r="B1052" s="108" t="s">
        <v>550</v>
      </c>
      <c r="C1052" s="44">
        <v>866</v>
      </c>
      <c r="D1052" s="108">
        <v>6250</v>
      </c>
      <c r="E1052" s="108">
        <v>200</v>
      </c>
      <c r="F1052" s="44">
        <v>0</v>
      </c>
      <c r="G1052" s="49" t="s">
        <v>197</v>
      </c>
      <c r="H1052" s="21" t="s">
        <v>3052</v>
      </c>
      <c r="I1052" s="21">
        <v>-20</v>
      </c>
      <c r="J1052" s="21">
        <v>50</v>
      </c>
      <c r="K1052" s="3">
        <v>6230</v>
      </c>
      <c r="L1052" s="18">
        <v>206.15528128088303</v>
      </c>
      <c r="M1052" s="23">
        <v>0</v>
      </c>
      <c r="N1052" s="23">
        <v>0</v>
      </c>
      <c r="O1052" s="24" t="s">
        <v>2210</v>
      </c>
      <c r="P1052" s="24">
        <v>7111.5</v>
      </c>
      <c r="Q1052" s="24">
        <v>448.5</v>
      </c>
      <c r="R1052" s="24">
        <v>452.5</v>
      </c>
      <c r="S1052" s="24">
        <v>0</v>
      </c>
    </row>
    <row r="1053" spans="1:19" x14ac:dyDescent="0.2">
      <c r="A1053" s="108">
        <v>1051</v>
      </c>
      <c r="B1053" s="108" t="s">
        <v>551</v>
      </c>
      <c r="C1053" s="44">
        <v>867</v>
      </c>
      <c r="D1053" s="108">
        <v>4500</v>
      </c>
      <c r="E1053" s="108">
        <v>150</v>
      </c>
      <c r="F1053" s="44">
        <v>0</v>
      </c>
      <c r="G1053" s="49" t="s">
        <v>197</v>
      </c>
      <c r="H1053" s="21" t="s">
        <v>3052</v>
      </c>
      <c r="I1053" s="21">
        <v>-20</v>
      </c>
      <c r="J1053" s="21">
        <v>50</v>
      </c>
      <c r="K1053" s="3">
        <v>4480</v>
      </c>
      <c r="L1053" s="18">
        <v>158.11388300841898</v>
      </c>
      <c r="M1053" s="23">
        <v>0</v>
      </c>
      <c r="N1053" s="23">
        <v>0</v>
      </c>
      <c r="O1053" s="24" t="s">
        <v>2210</v>
      </c>
      <c r="P1053" s="24">
        <v>5078</v>
      </c>
      <c r="Q1053" s="24">
        <v>501</v>
      </c>
      <c r="R1053" s="24">
        <v>424</v>
      </c>
      <c r="S1053" s="24">
        <v>0</v>
      </c>
    </row>
    <row r="1054" spans="1:19" x14ac:dyDescent="0.2">
      <c r="A1054" s="108">
        <v>1052</v>
      </c>
      <c r="B1054" s="108" t="s">
        <v>552</v>
      </c>
      <c r="C1054" s="44">
        <v>868</v>
      </c>
      <c r="D1054" s="108">
        <v>850</v>
      </c>
      <c r="E1054" s="108">
        <v>80</v>
      </c>
      <c r="F1054" s="44">
        <v>0</v>
      </c>
      <c r="G1054" s="49" t="s">
        <v>197</v>
      </c>
      <c r="H1054" s="21" t="s">
        <v>3052</v>
      </c>
      <c r="I1054" s="21">
        <v>-20</v>
      </c>
      <c r="J1054" s="21">
        <v>50</v>
      </c>
      <c r="K1054" s="3">
        <v>830</v>
      </c>
      <c r="L1054" s="18">
        <v>94.339811320566042</v>
      </c>
      <c r="M1054" s="23">
        <v>0</v>
      </c>
      <c r="N1054" s="23">
        <v>0</v>
      </c>
      <c r="O1054" s="24" t="s">
        <v>2210</v>
      </c>
      <c r="P1054" s="24">
        <v>733.5</v>
      </c>
      <c r="Q1054" s="24">
        <v>193.5</v>
      </c>
      <c r="R1054" s="24">
        <v>166.5</v>
      </c>
      <c r="S1054" s="24">
        <v>0</v>
      </c>
    </row>
    <row r="1055" spans="1:19" x14ac:dyDescent="0.2">
      <c r="A1055" s="108">
        <v>1053</v>
      </c>
      <c r="B1055" s="108" t="s">
        <v>712</v>
      </c>
      <c r="C1055" s="44">
        <v>869</v>
      </c>
      <c r="D1055" s="108">
        <v>10600</v>
      </c>
      <c r="E1055" s="108">
        <v>250</v>
      </c>
      <c r="F1055" s="44">
        <v>100</v>
      </c>
      <c r="G1055" s="49" t="s">
        <v>197</v>
      </c>
      <c r="H1055" s="21" t="s">
        <v>3052</v>
      </c>
      <c r="I1055" s="21">
        <v>60</v>
      </c>
      <c r="J1055" s="21">
        <v>110</v>
      </c>
      <c r="K1055" s="3">
        <v>10660</v>
      </c>
      <c r="L1055" s="18">
        <v>290.86079144497972</v>
      </c>
      <c r="M1055" s="23">
        <v>0</v>
      </c>
      <c r="N1055" s="23">
        <v>0</v>
      </c>
      <c r="O1055" s="24" t="s">
        <v>2210</v>
      </c>
      <c r="P1055" s="24">
        <v>12306.357142857139</v>
      </c>
      <c r="Q1055" s="24">
        <v>857.64285714285688</v>
      </c>
      <c r="R1055" s="24">
        <v>798.35714285714312</v>
      </c>
      <c r="S1055" s="24">
        <v>0</v>
      </c>
    </row>
    <row r="1056" spans="1:19" x14ac:dyDescent="0.2">
      <c r="A1056" s="108">
        <v>1054</v>
      </c>
      <c r="B1056" s="108" t="s">
        <v>553</v>
      </c>
      <c r="C1056" s="44">
        <v>870</v>
      </c>
      <c r="D1056" s="108">
        <v>9900</v>
      </c>
      <c r="E1056" s="108">
        <v>200</v>
      </c>
      <c r="F1056" s="44">
        <v>100</v>
      </c>
      <c r="G1056" s="49" t="s">
        <v>197</v>
      </c>
      <c r="H1056" s="21" t="s">
        <v>3052</v>
      </c>
      <c r="I1056" s="21">
        <v>60</v>
      </c>
      <c r="J1056" s="21">
        <v>110</v>
      </c>
      <c r="K1056" s="3">
        <v>9960</v>
      </c>
      <c r="L1056" s="18">
        <v>249.19871588754225</v>
      </c>
      <c r="M1056" s="23">
        <v>0</v>
      </c>
      <c r="N1056" s="23">
        <v>0</v>
      </c>
      <c r="O1056" s="24" t="s">
        <v>2210</v>
      </c>
      <c r="P1056" s="24">
        <v>11642</v>
      </c>
      <c r="Q1056" s="24">
        <v>826</v>
      </c>
      <c r="R1056" s="24">
        <v>905</v>
      </c>
      <c r="S1056" s="24">
        <v>0</v>
      </c>
    </row>
    <row r="1057" spans="1:19" x14ac:dyDescent="0.2">
      <c r="A1057" s="108">
        <v>1055</v>
      </c>
      <c r="B1057" s="108" t="s">
        <v>699</v>
      </c>
      <c r="C1057" s="44">
        <v>871</v>
      </c>
      <c r="D1057" s="108">
        <v>9450</v>
      </c>
      <c r="E1057" s="108">
        <v>250</v>
      </c>
      <c r="F1057" s="44">
        <v>100</v>
      </c>
      <c r="G1057" s="49" t="s">
        <v>197</v>
      </c>
      <c r="H1057" s="21" t="s">
        <v>3052</v>
      </c>
      <c r="I1057" s="21">
        <v>60</v>
      </c>
      <c r="J1057" s="21">
        <v>110</v>
      </c>
      <c r="K1057" s="3">
        <v>9510</v>
      </c>
      <c r="L1057" s="18">
        <v>290.86079144497972</v>
      </c>
      <c r="M1057" s="23">
        <v>0</v>
      </c>
      <c r="N1057" s="23">
        <v>0</v>
      </c>
      <c r="O1057" s="24" t="s">
        <v>2210</v>
      </c>
      <c r="P1057" s="24">
        <v>10989</v>
      </c>
      <c r="Q1057" s="24">
        <v>818</v>
      </c>
      <c r="R1057" s="24">
        <v>1028</v>
      </c>
      <c r="S1057" s="24">
        <v>0</v>
      </c>
    </row>
    <row r="1058" spans="1:19" x14ac:dyDescent="0.2">
      <c r="A1058" s="108">
        <v>1056</v>
      </c>
      <c r="B1058" s="108" t="s">
        <v>554</v>
      </c>
      <c r="C1058" s="44">
        <v>872</v>
      </c>
      <c r="D1058" s="108">
        <v>7400</v>
      </c>
      <c r="E1058" s="108">
        <v>150</v>
      </c>
      <c r="F1058" s="44">
        <v>100</v>
      </c>
      <c r="G1058" s="49" t="s">
        <v>197</v>
      </c>
      <c r="H1058" s="21" t="s">
        <v>3052</v>
      </c>
      <c r="I1058" s="21">
        <v>60</v>
      </c>
      <c r="J1058" s="21">
        <v>110</v>
      </c>
      <c r="K1058" s="3">
        <v>7460</v>
      </c>
      <c r="L1058" s="18">
        <v>211.18712081942877</v>
      </c>
      <c r="M1058" s="23">
        <v>0</v>
      </c>
      <c r="N1058" s="23">
        <v>0</v>
      </c>
      <c r="O1058" s="24" t="s">
        <v>2210</v>
      </c>
      <c r="P1058" s="24">
        <v>8175</v>
      </c>
      <c r="Q1058" s="24">
        <v>575</v>
      </c>
      <c r="R1058" s="24">
        <v>378</v>
      </c>
      <c r="S1058" s="24">
        <v>0</v>
      </c>
    </row>
    <row r="1059" spans="1:19" x14ac:dyDescent="0.2">
      <c r="A1059" s="108">
        <v>1057</v>
      </c>
      <c r="B1059" s="108" t="s">
        <v>2249</v>
      </c>
      <c r="C1059" s="44">
        <v>873</v>
      </c>
      <c r="D1059" s="108">
        <v>12300</v>
      </c>
      <c r="E1059" s="108">
        <v>250</v>
      </c>
      <c r="F1059" s="44">
        <v>0</v>
      </c>
      <c r="G1059" s="49" t="s">
        <v>197</v>
      </c>
      <c r="H1059" s="21" t="s">
        <v>3052</v>
      </c>
      <c r="I1059" s="21">
        <v>390</v>
      </c>
      <c r="J1059" s="21">
        <v>50</v>
      </c>
      <c r="K1059" s="3">
        <v>12690</v>
      </c>
      <c r="L1059" s="18">
        <v>254.95097567963924</v>
      </c>
      <c r="M1059" s="23">
        <v>0</v>
      </c>
      <c r="N1059" s="23">
        <v>0</v>
      </c>
      <c r="O1059" s="24" t="s">
        <v>2210</v>
      </c>
      <c r="P1059" s="24">
        <v>14887.75</v>
      </c>
      <c r="Q1059" s="24">
        <v>887.25</v>
      </c>
      <c r="R1059" s="24">
        <v>789.75</v>
      </c>
      <c r="S1059" s="24">
        <v>0</v>
      </c>
    </row>
    <row r="1060" spans="1:19" x14ac:dyDescent="0.2">
      <c r="A1060" s="108">
        <v>1058</v>
      </c>
      <c r="B1060" s="108" t="s">
        <v>2247</v>
      </c>
      <c r="C1060" s="44">
        <v>874</v>
      </c>
      <c r="D1060" s="108">
        <v>12300</v>
      </c>
      <c r="E1060" s="108">
        <v>250</v>
      </c>
      <c r="F1060" s="44">
        <v>0</v>
      </c>
      <c r="G1060" s="49" t="s">
        <v>197</v>
      </c>
      <c r="H1060" s="21" t="s">
        <v>3052</v>
      </c>
      <c r="I1060" s="21">
        <v>390</v>
      </c>
      <c r="J1060" s="21">
        <v>50</v>
      </c>
      <c r="K1060" s="3">
        <v>12690</v>
      </c>
      <c r="L1060" s="18">
        <v>254.95097567963924</v>
      </c>
      <c r="M1060" s="23">
        <v>-99.999999999999986</v>
      </c>
      <c r="N1060" s="23">
        <v>37</v>
      </c>
      <c r="O1060" s="24" t="s">
        <v>2210</v>
      </c>
      <c r="P1060" s="24">
        <v>13848.5</v>
      </c>
      <c r="Q1060" s="24">
        <v>668.5</v>
      </c>
      <c r="R1060" s="24">
        <v>680.5</v>
      </c>
      <c r="S1060" s="24">
        <v>0</v>
      </c>
    </row>
    <row r="1061" spans="1:19" x14ac:dyDescent="0.2">
      <c r="A1061" s="108">
        <v>1059</v>
      </c>
      <c r="B1061" s="108" t="s">
        <v>728</v>
      </c>
      <c r="C1061" s="44">
        <v>875</v>
      </c>
      <c r="D1061" s="108">
        <v>12300</v>
      </c>
      <c r="E1061" s="108">
        <v>250</v>
      </c>
      <c r="F1061" s="44">
        <v>0</v>
      </c>
      <c r="G1061" s="49" t="s">
        <v>197</v>
      </c>
      <c r="H1061" s="21" t="s">
        <v>3052</v>
      </c>
      <c r="I1061" s="21">
        <v>390</v>
      </c>
      <c r="J1061" s="21">
        <v>50</v>
      </c>
      <c r="K1061" s="3">
        <v>12690</v>
      </c>
      <c r="L1061" s="18">
        <v>254.95097567963924</v>
      </c>
      <c r="M1061" s="23">
        <v>-99.999999999999986</v>
      </c>
      <c r="N1061" s="23">
        <v>37</v>
      </c>
      <c r="O1061" s="24" t="s">
        <v>2210</v>
      </c>
      <c r="P1061" s="24">
        <v>13848.5</v>
      </c>
      <c r="Q1061" s="24">
        <v>668.5</v>
      </c>
      <c r="R1061" s="24">
        <v>680.5</v>
      </c>
      <c r="S1061" s="24">
        <v>0</v>
      </c>
    </row>
    <row r="1062" spans="1:19" x14ac:dyDescent="0.2">
      <c r="A1062" s="108">
        <v>1060</v>
      </c>
      <c r="B1062" s="108" t="s">
        <v>691</v>
      </c>
      <c r="C1062" s="44">
        <v>876</v>
      </c>
      <c r="D1062" s="108">
        <v>6100</v>
      </c>
      <c r="E1062" s="108">
        <v>150</v>
      </c>
      <c r="F1062" s="44">
        <v>100</v>
      </c>
      <c r="G1062" s="49" t="s">
        <v>197</v>
      </c>
      <c r="H1062" s="21" t="s">
        <v>3052</v>
      </c>
      <c r="I1062" s="21">
        <v>60</v>
      </c>
      <c r="J1062" s="21">
        <v>110</v>
      </c>
      <c r="K1062" s="3">
        <v>6160</v>
      </c>
      <c r="L1062" s="18">
        <v>211.18712081942877</v>
      </c>
      <c r="M1062" s="23">
        <v>-99.999999999999986</v>
      </c>
      <c r="N1062" s="23">
        <v>37</v>
      </c>
      <c r="O1062" s="24" t="s">
        <v>2210</v>
      </c>
      <c r="P1062" s="24">
        <v>6289</v>
      </c>
      <c r="Q1062" s="24">
        <v>495</v>
      </c>
      <c r="R1062" s="24">
        <v>496</v>
      </c>
      <c r="S1062" s="24">
        <v>0</v>
      </c>
    </row>
    <row r="1063" spans="1:19" x14ac:dyDescent="0.2">
      <c r="A1063" s="108">
        <v>1061</v>
      </c>
      <c r="B1063" s="108" t="s">
        <v>698</v>
      </c>
      <c r="C1063" s="44">
        <v>877</v>
      </c>
      <c r="D1063" s="108">
        <v>8250</v>
      </c>
      <c r="E1063" s="108">
        <v>250</v>
      </c>
      <c r="F1063" s="44">
        <v>100</v>
      </c>
      <c r="G1063" s="49" t="s">
        <v>197</v>
      </c>
      <c r="H1063" s="21" t="s">
        <v>3052</v>
      </c>
      <c r="I1063" s="21">
        <v>60</v>
      </c>
      <c r="J1063" s="21">
        <v>110</v>
      </c>
      <c r="K1063" s="3">
        <v>8310</v>
      </c>
      <c r="L1063" s="18">
        <v>290.86079144497972</v>
      </c>
      <c r="M1063" s="23">
        <v>0</v>
      </c>
      <c r="N1063" s="23">
        <v>0</v>
      </c>
      <c r="O1063" s="24" t="s">
        <v>2210</v>
      </c>
      <c r="P1063" s="24">
        <v>9282.3333333333339</v>
      </c>
      <c r="Q1063" s="24">
        <v>838.66666666666606</v>
      </c>
      <c r="R1063" s="24">
        <v>744.33333333333394</v>
      </c>
      <c r="S1063" s="24">
        <v>0</v>
      </c>
    </row>
    <row r="1064" spans="1:19" x14ac:dyDescent="0.2">
      <c r="A1064" s="108">
        <v>1062</v>
      </c>
      <c r="B1064" s="108" t="s">
        <v>682</v>
      </c>
      <c r="C1064" s="44">
        <v>878</v>
      </c>
      <c r="D1064" s="108">
        <v>6800</v>
      </c>
      <c r="E1064" s="108">
        <v>170</v>
      </c>
      <c r="F1064" s="44">
        <v>0</v>
      </c>
      <c r="G1064" s="49" t="s">
        <v>197</v>
      </c>
      <c r="H1064" s="21" t="s">
        <v>3052</v>
      </c>
      <c r="I1064" s="21">
        <v>390</v>
      </c>
      <c r="J1064" s="21">
        <v>50</v>
      </c>
      <c r="K1064" s="3">
        <v>7190</v>
      </c>
      <c r="L1064" s="18">
        <v>177.20045146669349</v>
      </c>
      <c r="M1064" s="23">
        <v>0</v>
      </c>
      <c r="N1064" s="23">
        <v>0</v>
      </c>
      <c r="O1064" s="24" t="s">
        <v>2210</v>
      </c>
      <c r="P1064" s="24">
        <v>7998.666666666667</v>
      </c>
      <c r="Q1064" s="24">
        <v>349.33333333333297</v>
      </c>
      <c r="R1064" s="24">
        <v>315.66666666666703</v>
      </c>
      <c r="S1064" s="24">
        <v>0</v>
      </c>
    </row>
    <row r="1065" spans="1:19" x14ac:dyDescent="0.2">
      <c r="A1065" s="108">
        <v>1063</v>
      </c>
      <c r="B1065" s="108" t="s">
        <v>681</v>
      </c>
      <c r="C1065" s="44">
        <v>879</v>
      </c>
      <c r="D1065" s="108">
        <v>7400</v>
      </c>
      <c r="E1065" s="108">
        <v>250</v>
      </c>
      <c r="F1065" s="44">
        <v>100</v>
      </c>
      <c r="G1065" s="49" t="s">
        <v>197</v>
      </c>
      <c r="H1065" s="21" t="s">
        <v>3052</v>
      </c>
      <c r="I1065" s="21">
        <v>60</v>
      </c>
      <c r="J1065" s="21">
        <v>110</v>
      </c>
      <c r="K1065" s="3">
        <v>7460</v>
      </c>
      <c r="L1065" s="18">
        <v>290.86079144497972</v>
      </c>
      <c r="M1065" s="23">
        <v>0.59827589169497108</v>
      </c>
      <c r="N1065" s="23">
        <v>172.19317953903331</v>
      </c>
      <c r="O1065" s="24" t="s">
        <v>2210</v>
      </c>
      <c r="P1065" s="24">
        <v>7740</v>
      </c>
      <c r="Q1065" s="24">
        <v>731</v>
      </c>
      <c r="R1065" s="24">
        <v>693</v>
      </c>
      <c r="S1065" s="24">
        <v>0</v>
      </c>
    </row>
    <row r="1066" spans="1:19" x14ac:dyDescent="0.2">
      <c r="A1066" s="108">
        <v>1064</v>
      </c>
      <c r="B1066" s="108" t="s">
        <v>1183</v>
      </c>
      <c r="C1066" s="44">
        <v>880</v>
      </c>
      <c r="D1066" s="108">
        <v>3050</v>
      </c>
      <c r="E1066" s="108">
        <v>100</v>
      </c>
      <c r="F1066" s="44">
        <v>100</v>
      </c>
      <c r="G1066" s="49" t="s">
        <v>197</v>
      </c>
      <c r="H1066" s="21" t="s">
        <v>3052</v>
      </c>
      <c r="I1066" s="21">
        <v>60</v>
      </c>
      <c r="J1066" s="21">
        <v>110</v>
      </c>
      <c r="K1066" s="3">
        <v>3110</v>
      </c>
      <c r="L1066" s="18">
        <v>179.16472867168918</v>
      </c>
      <c r="M1066" s="23">
        <v>0</v>
      </c>
      <c r="N1066" s="23">
        <v>0</v>
      </c>
      <c r="O1066" s="24" t="s">
        <v>2210</v>
      </c>
      <c r="P1066" s="24">
        <v>3308.5</v>
      </c>
      <c r="Q1066" s="24">
        <v>505.5</v>
      </c>
      <c r="R1066" s="24">
        <v>457.5</v>
      </c>
      <c r="S1066" s="24">
        <v>0</v>
      </c>
    </row>
    <row r="1067" spans="1:19" x14ac:dyDescent="0.2">
      <c r="A1067" s="108">
        <v>1065</v>
      </c>
      <c r="B1067" s="108" t="s">
        <v>686</v>
      </c>
      <c r="C1067" s="44">
        <v>881</v>
      </c>
      <c r="D1067" s="108">
        <v>7950</v>
      </c>
      <c r="E1067" s="108">
        <v>170</v>
      </c>
      <c r="F1067" s="44">
        <v>100</v>
      </c>
      <c r="G1067" s="49" t="s">
        <v>197</v>
      </c>
      <c r="H1067" s="21" t="s">
        <v>3052</v>
      </c>
      <c r="I1067" s="21">
        <v>60</v>
      </c>
      <c r="J1067" s="21">
        <v>110</v>
      </c>
      <c r="K1067" s="3">
        <v>8010</v>
      </c>
      <c r="L1067" s="18">
        <v>225.83179581272429</v>
      </c>
      <c r="M1067" s="23">
        <v>0</v>
      </c>
      <c r="N1067" s="23">
        <v>0</v>
      </c>
      <c r="O1067" s="24" t="s">
        <v>2210</v>
      </c>
      <c r="P1067" s="24">
        <v>8951.5</v>
      </c>
      <c r="Q1067" s="24">
        <v>488.5</v>
      </c>
      <c r="R1067" s="24">
        <v>541.5</v>
      </c>
      <c r="S1067" s="24">
        <v>0</v>
      </c>
    </row>
    <row r="1068" spans="1:19" x14ac:dyDescent="0.2">
      <c r="A1068" s="108">
        <v>1066</v>
      </c>
      <c r="B1068" s="108" t="s">
        <v>687</v>
      </c>
      <c r="C1068" s="44">
        <v>882</v>
      </c>
      <c r="D1068" s="108">
        <v>8300</v>
      </c>
      <c r="E1068" s="108">
        <v>170</v>
      </c>
      <c r="F1068" s="44">
        <v>100</v>
      </c>
      <c r="G1068" s="49" t="s">
        <v>197</v>
      </c>
      <c r="H1068" s="21" t="s">
        <v>3052</v>
      </c>
      <c r="I1068" s="21">
        <v>60</v>
      </c>
      <c r="J1068" s="21">
        <v>110</v>
      </c>
      <c r="K1068" s="3">
        <v>8360</v>
      </c>
      <c r="L1068" s="18">
        <v>225.83179581272429</v>
      </c>
      <c r="M1068" s="23">
        <v>0</v>
      </c>
      <c r="N1068" s="23">
        <v>0</v>
      </c>
      <c r="O1068" s="24" t="s">
        <v>2210</v>
      </c>
      <c r="P1068" s="24">
        <v>9317</v>
      </c>
      <c r="Q1068" s="24">
        <v>577</v>
      </c>
      <c r="R1068" s="24">
        <v>672</v>
      </c>
      <c r="S1068" s="24">
        <v>0</v>
      </c>
    </row>
    <row r="1069" spans="1:19" x14ac:dyDescent="0.2">
      <c r="A1069" s="108">
        <v>1067</v>
      </c>
      <c r="B1069" s="108" t="s">
        <v>884</v>
      </c>
      <c r="C1069" s="44">
        <v>883</v>
      </c>
      <c r="D1069" s="108">
        <v>11500</v>
      </c>
      <c r="E1069" s="108">
        <v>400</v>
      </c>
      <c r="F1069" s="44">
        <v>0</v>
      </c>
      <c r="G1069" s="49" t="s">
        <v>197</v>
      </c>
      <c r="H1069" s="21" t="s">
        <v>3052</v>
      </c>
      <c r="I1069" s="21">
        <v>390</v>
      </c>
      <c r="J1069" s="21">
        <v>50</v>
      </c>
      <c r="K1069" s="3">
        <v>11890</v>
      </c>
      <c r="L1069" s="18">
        <v>403.11288741492746</v>
      </c>
      <c r="M1069" s="23">
        <v>0</v>
      </c>
      <c r="N1069" s="23">
        <v>0</v>
      </c>
      <c r="O1069" s="24" t="s">
        <v>2210</v>
      </c>
      <c r="P1069" s="24">
        <v>13768</v>
      </c>
      <c r="Q1069" s="24">
        <v>1392</v>
      </c>
      <c r="R1069" s="24">
        <v>758</v>
      </c>
      <c r="S1069" s="24">
        <v>0</v>
      </c>
    </row>
    <row r="1070" spans="1:19" x14ac:dyDescent="0.2">
      <c r="A1070" s="108">
        <v>1068</v>
      </c>
      <c r="B1070" s="108" t="s">
        <v>889</v>
      </c>
      <c r="C1070" s="44">
        <v>884</v>
      </c>
      <c r="D1070" s="108">
        <v>11500</v>
      </c>
      <c r="E1070" s="108">
        <v>400</v>
      </c>
      <c r="F1070" s="44">
        <v>0</v>
      </c>
      <c r="G1070" s="49" t="s">
        <v>197</v>
      </c>
      <c r="H1070" s="21" t="s">
        <v>3052</v>
      </c>
      <c r="I1070" s="21">
        <v>390</v>
      </c>
      <c r="J1070" s="21">
        <v>50</v>
      </c>
      <c r="K1070" s="3">
        <v>11890</v>
      </c>
      <c r="L1070" s="18">
        <v>403.11288741492746</v>
      </c>
      <c r="M1070" s="23">
        <v>-130.92059469534109</v>
      </c>
      <c r="N1070" s="23">
        <v>33.273672927061369</v>
      </c>
      <c r="O1070" s="24" t="s">
        <v>2210</v>
      </c>
      <c r="P1070" s="24">
        <v>13067</v>
      </c>
      <c r="Q1070" s="24">
        <v>1026</v>
      </c>
      <c r="R1070" s="24">
        <v>946</v>
      </c>
      <c r="S1070" s="24">
        <v>0</v>
      </c>
    </row>
    <row r="1071" spans="1:19" x14ac:dyDescent="0.2">
      <c r="A1071" s="108">
        <v>1069</v>
      </c>
      <c r="B1071" s="108" t="s">
        <v>895</v>
      </c>
      <c r="C1071" s="44">
        <v>885</v>
      </c>
      <c r="D1071" s="108">
        <v>10200</v>
      </c>
      <c r="E1071" s="108">
        <v>350</v>
      </c>
      <c r="F1071" s="44">
        <v>0</v>
      </c>
      <c r="G1071" s="49" t="s">
        <v>197</v>
      </c>
      <c r="H1071" s="21" t="s">
        <v>3052</v>
      </c>
      <c r="I1071" s="21">
        <v>390</v>
      </c>
      <c r="J1071" s="21">
        <v>50</v>
      </c>
      <c r="K1071" s="3">
        <v>10590</v>
      </c>
      <c r="L1071" s="18">
        <v>353.55339059327378</v>
      </c>
      <c r="M1071" s="23">
        <v>-130.92059469534109</v>
      </c>
      <c r="N1071" s="23">
        <v>33.273672927061369</v>
      </c>
      <c r="O1071" s="24" t="s">
        <v>2210</v>
      </c>
      <c r="P1071" s="24">
        <v>11525</v>
      </c>
      <c r="Q1071" s="24">
        <v>1006</v>
      </c>
      <c r="R1071" s="24">
        <v>971</v>
      </c>
      <c r="S1071" s="24">
        <v>0</v>
      </c>
    </row>
    <row r="1072" spans="1:19" x14ac:dyDescent="0.2">
      <c r="A1072" s="108">
        <v>1070</v>
      </c>
      <c r="B1072" s="108" t="s">
        <v>898</v>
      </c>
      <c r="C1072" s="44">
        <v>886</v>
      </c>
      <c r="D1072" s="108">
        <v>10700</v>
      </c>
      <c r="E1072" s="108">
        <v>300</v>
      </c>
      <c r="F1072" s="44">
        <v>0</v>
      </c>
      <c r="G1072" s="49" t="s">
        <v>197</v>
      </c>
      <c r="H1072" s="21" t="s">
        <v>3052</v>
      </c>
      <c r="I1072" s="21">
        <v>390</v>
      </c>
      <c r="J1072" s="21">
        <v>50</v>
      </c>
      <c r="K1072" s="3">
        <v>11090</v>
      </c>
      <c r="L1072" s="18">
        <v>304.13812651491099</v>
      </c>
      <c r="M1072" s="23">
        <v>-130.92059469534109</v>
      </c>
      <c r="N1072" s="23">
        <v>33.273672927061369</v>
      </c>
      <c r="O1072" s="24" t="s">
        <v>2210</v>
      </c>
      <c r="P1072" s="24">
        <v>12243</v>
      </c>
      <c r="Q1072" s="24">
        <v>631</v>
      </c>
      <c r="R1072" s="24">
        <v>921</v>
      </c>
      <c r="S1072" s="24">
        <v>0</v>
      </c>
    </row>
    <row r="1073" spans="1:19" x14ac:dyDescent="0.2">
      <c r="A1073" s="108">
        <v>1071</v>
      </c>
      <c r="B1073" s="108" t="s">
        <v>900</v>
      </c>
      <c r="C1073" s="44">
        <v>887</v>
      </c>
      <c r="D1073" s="108">
        <v>10300</v>
      </c>
      <c r="E1073" s="108">
        <v>250</v>
      </c>
      <c r="F1073" s="44">
        <v>0</v>
      </c>
      <c r="G1073" s="49" t="s">
        <v>197</v>
      </c>
      <c r="H1073" s="21" t="s">
        <v>3052</v>
      </c>
      <c r="I1073" s="21">
        <v>390</v>
      </c>
      <c r="J1073" s="21">
        <v>50</v>
      </c>
      <c r="K1073" s="3">
        <v>10690</v>
      </c>
      <c r="L1073" s="18">
        <v>254.95097567963924</v>
      </c>
      <c r="M1073" s="23">
        <v>-99.999999999999986</v>
      </c>
      <c r="N1073" s="23">
        <v>37</v>
      </c>
      <c r="O1073" s="24" t="s">
        <v>2210</v>
      </c>
      <c r="P1073" s="24">
        <v>11675.5</v>
      </c>
      <c r="Q1073" s="24">
        <v>814.5</v>
      </c>
      <c r="R1073" s="24">
        <v>645.5</v>
      </c>
      <c r="S1073" s="24">
        <v>0</v>
      </c>
    </row>
    <row r="1074" spans="1:19" x14ac:dyDescent="0.2">
      <c r="A1074" s="108">
        <v>1072</v>
      </c>
      <c r="B1074" s="108" t="s">
        <v>905</v>
      </c>
      <c r="C1074" s="44">
        <v>888</v>
      </c>
      <c r="D1074" s="108">
        <v>9880</v>
      </c>
      <c r="E1074" s="108">
        <v>240</v>
      </c>
      <c r="F1074" s="44">
        <v>0</v>
      </c>
      <c r="G1074" s="49" t="s">
        <v>197</v>
      </c>
      <c r="H1074" s="21" t="s">
        <v>3052</v>
      </c>
      <c r="I1074" s="21">
        <v>390</v>
      </c>
      <c r="J1074" s="21">
        <v>50</v>
      </c>
      <c r="K1074" s="3">
        <v>10270</v>
      </c>
      <c r="L1074" s="18">
        <v>245.15301344262525</v>
      </c>
      <c r="M1074" s="23">
        <v>0</v>
      </c>
      <c r="N1074" s="23">
        <v>0</v>
      </c>
      <c r="O1074" s="24" t="s">
        <v>2210</v>
      </c>
      <c r="P1074" s="24">
        <v>11283</v>
      </c>
      <c r="Q1074" s="24">
        <v>712</v>
      </c>
      <c r="R1074" s="24">
        <v>767</v>
      </c>
      <c r="S1074" s="24">
        <v>1</v>
      </c>
    </row>
    <row r="1075" spans="1:19" x14ac:dyDescent="0.2">
      <c r="A1075" s="108">
        <v>1073</v>
      </c>
      <c r="B1075" s="108" t="s">
        <v>536</v>
      </c>
      <c r="C1075" s="44">
        <v>889</v>
      </c>
      <c r="D1075" s="108">
        <v>4820</v>
      </c>
      <c r="E1075" s="108">
        <v>160</v>
      </c>
      <c r="F1075" s="44">
        <v>0</v>
      </c>
      <c r="G1075" s="49" t="s">
        <v>197</v>
      </c>
      <c r="H1075" s="21" t="s">
        <v>3052</v>
      </c>
      <c r="I1075" s="21">
        <v>-20</v>
      </c>
      <c r="J1075" s="21">
        <v>50</v>
      </c>
      <c r="K1075" s="3">
        <v>4800</v>
      </c>
      <c r="L1075" s="18">
        <v>167.6305461424021</v>
      </c>
      <c r="M1075" s="23">
        <v>-130.92059469534109</v>
      </c>
      <c r="N1075" s="23">
        <v>33.273672927061369</v>
      </c>
      <c r="O1075" s="24" t="s">
        <v>2210</v>
      </c>
      <c r="P1075" s="24">
        <v>4690</v>
      </c>
      <c r="Q1075" s="24">
        <v>510</v>
      </c>
      <c r="R1075" s="24">
        <v>443</v>
      </c>
      <c r="S1075" s="24">
        <v>0</v>
      </c>
    </row>
    <row r="1076" spans="1:19" x14ac:dyDescent="0.2">
      <c r="A1076" s="108">
        <v>1074</v>
      </c>
      <c r="B1076" s="108" t="s">
        <v>910</v>
      </c>
      <c r="C1076" s="44">
        <v>890</v>
      </c>
      <c r="D1076" s="108">
        <v>9850</v>
      </c>
      <c r="E1076" s="108">
        <v>350</v>
      </c>
      <c r="F1076" s="44">
        <v>0</v>
      </c>
      <c r="G1076" s="49" t="s">
        <v>197</v>
      </c>
      <c r="H1076" s="21" t="s">
        <v>3052</v>
      </c>
      <c r="I1076" s="21">
        <v>390</v>
      </c>
      <c r="J1076" s="21">
        <v>50</v>
      </c>
      <c r="K1076" s="3">
        <v>10240</v>
      </c>
      <c r="L1076" s="18">
        <v>353.55339059327378</v>
      </c>
      <c r="M1076" s="23">
        <v>0</v>
      </c>
      <c r="N1076" s="23">
        <v>0</v>
      </c>
      <c r="O1076" s="24" t="s">
        <v>2210</v>
      </c>
      <c r="P1076" s="24">
        <v>12113.6</v>
      </c>
      <c r="Q1076" s="24">
        <v>707.39999999999964</v>
      </c>
      <c r="R1076" s="24">
        <v>1321.6</v>
      </c>
      <c r="S1076" s="24">
        <v>0</v>
      </c>
    </row>
    <row r="1077" spans="1:19" x14ac:dyDescent="0.2">
      <c r="A1077" s="108">
        <v>1075</v>
      </c>
      <c r="B1077" s="108" t="s">
        <v>916</v>
      </c>
      <c r="C1077" s="44">
        <v>891</v>
      </c>
      <c r="D1077" s="108">
        <v>9350</v>
      </c>
      <c r="E1077" s="108">
        <v>200</v>
      </c>
      <c r="F1077" s="44">
        <v>0</v>
      </c>
      <c r="G1077" s="49" t="s">
        <v>197</v>
      </c>
      <c r="H1077" s="21" t="s">
        <v>3052</v>
      </c>
      <c r="I1077" s="21">
        <v>390</v>
      </c>
      <c r="J1077" s="21">
        <v>50</v>
      </c>
      <c r="K1077" s="3">
        <v>9740</v>
      </c>
      <c r="L1077" s="18">
        <v>206.15528128088303</v>
      </c>
      <c r="M1077" s="23">
        <v>-161.7926114923381</v>
      </c>
      <c r="N1077" s="23">
        <v>68.421889125005151</v>
      </c>
      <c r="O1077" s="24" t="s">
        <v>2210</v>
      </c>
      <c r="P1077" s="24">
        <v>10311</v>
      </c>
      <c r="Q1077" s="24">
        <v>661</v>
      </c>
      <c r="R1077" s="24">
        <v>650</v>
      </c>
      <c r="S1077" s="24">
        <v>0</v>
      </c>
    </row>
    <row r="1078" spans="1:19" x14ac:dyDescent="0.2">
      <c r="A1078" s="108">
        <v>1076</v>
      </c>
      <c r="B1078" s="108" t="s">
        <v>918</v>
      </c>
      <c r="C1078" s="44">
        <v>892</v>
      </c>
      <c r="D1078" s="108">
        <v>9100</v>
      </c>
      <c r="E1078" s="108">
        <v>180</v>
      </c>
      <c r="F1078" s="44">
        <v>0</v>
      </c>
      <c r="G1078" s="49" t="s">
        <v>197</v>
      </c>
      <c r="H1078" s="21" t="s">
        <v>3052</v>
      </c>
      <c r="I1078" s="21">
        <v>390</v>
      </c>
      <c r="J1078" s="21">
        <v>50</v>
      </c>
      <c r="K1078" s="3">
        <v>9490</v>
      </c>
      <c r="L1078" s="18">
        <v>186.81541692269406</v>
      </c>
      <c r="M1078" s="23">
        <v>-161.7926114923381</v>
      </c>
      <c r="N1078" s="23">
        <v>68.421889125005151</v>
      </c>
      <c r="O1078" s="24" t="s">
        <v>2210</v>
      </c>
      <c r="P1078" s="24">
        <v>9959</v>
      </c>
      <c r="Q1078" s="24">
        <v>529</v>
      </c>
      <c r="R1078" s="24">
        <v>512</v>
      </c>
      <c r="S1078" s="24">
        <v>0</v>
      </c>
    </row>
    <row r="1079" spans="1:19" x14ac:dyDescent="0.2">
      <c r="A1079" s="108">
        <v>1077</v>
      </c>
      <c r="B1079" s="108" t="s">
        <v>922</v>
      </c>
      <c r="C1079" s="44">
        <v>893</v>
      </c>
      <c r="D1079" s="108">
        <v>9950</v>
      </c>
      <c r="E1079" s="108">
        <v>300</v>
      </c>
      <c r="F1079" s="44">
        <v>0</v>
      </c>
      <c r="G1079" s="49" t="s">
        <v>197</v>
      </c>
      <c r="H1079" s="21" t="s">
        <v>3052</v>
      </c>
      <c r="I1079" s="21">
        <v>390</v>
      </c>
      <c r="J1079" s="21">
        <v>50</v>
      </c>
      <c r="K1079" s="3">
        <v>10340</v>
      </c>
      <c r="L1079" s="18">
        <v>304.13812651491099</v>
      </c>
      <c r="M1079" s="23">
        <v>-161.7926114923381</v>
      </c>
      <c r="N1079" s="23">
        <v>68.421889125005151</v>
      </c>
      <c r="O1079" s="24" t="s">
        <v>2210</v>
      </c>
      <c r="P1079" s="24">
        <v>11082</v>
      </c>
      <c r="Q1079" s="24">
        <v>958</v>
      </c>
      <c r="R1079" s="24">
        <v>855</v>
      </c>
      <c r="S1079" s="24">
        <v>0</v>
      </c>
    </row>
    <row r="1080" spans="1:19" x14ac:dyDescent="0.2">
      <c r="A1080" s="108">
        <v>1078</v>
      </c>
      <c r="B1080" s="108" t="s">
        <v>925</v>
      </c>
      <c r="C1080" s="44">
        <v>894</v>
      </c>
      <c r="D1080" s="108">
        <v>6570</v>
      </c>
      <c r="E1080" s="108">
        <v>150</v>
      </c>
      <c r="F1080" s="44">
        <v>0</v>
      </c>
      <c r="G1080" s="49" t="s">
        <v>197</v>
      </c>
      <c r="H1080" s="21" t="s">
        <v>3052</v>
      </c>
      <c r="I1080" s="21">
        <v>390</v>
      </c>
      <c r="J1080" s="21">
        <v>50</v>
      </c>
      <c r="K1080" s="3">
        <v>6960</v>
      </c>
      <c r="L1080" s="18">
        <v>158.11388300841898</v>
      </c>
      <c r="M1080" s="23">
        <v>-162.36612741425671</v>
      </c>
      <c r="N1080" s="23">
        <v>59.773371266158591</v>
      </c>
      <c r="O1080" s="24" t="s">
        <v>2210</v>
      </c>
      <c r="P1080" s="24">
        <v>7109.5</v>
      </c>
      <c r="Q1080" s="24">
        <v>343.5</v>
      </c>
      <c r="R1080" s="24">
        <v>409.5</v>
      </c>
      <c r="S1080" s="24">
        <v>0</v>
      </c>
    </row>
    <row r="1081" spans="1:19" x14ac:dyDescent="0.2">
      <c r="A1081" s="108">
        <v>1079</v>
      </c>
      <c r="B1081" s="108" t="s">
        <v>928</v>
      </c>
      <c r="C1081" s="44">
        <v>895</v>
      </c>
      <c r="D1081" s="108">
        <v>6850</v>
      </c>
      <c r="E1081" s="108">
        <v>170</v>
      </c>
      <c r="F1081" s="44">
        <v>0</v>
      </c>
      <c r="G1081" s="49" t="s">
        <v>197</v>
      </c>
      <c r="H1081" s="21" t="s">
        <v>3052</v>
      </c>
      <c r="I1081" s="21">
        <v>390</v>
      </c>
      <c r="J1081" s="21">
        <v>50</v>
      </c>
      <c r="K1081" s="3">
        <v>7240</v>
      </c>
      <c r="L1081" s="18">
        <v>177.20045146669349</v>
      </c>
      <c r="M1081" s="23">
        <v>-162.36612741425671</v>
      </c>
      <c r="N1081" s="23">
        <v>59.773371266158591</v>
      </c>
      <c r="O1081" s="24" t="s">
        <v>2210</v>
      </c>
      <c r="P1081" s="24">
        <v>7381.5</v>
      </c>
      <c r="Q1081" s="24">
        <v>377.5</v>
      </c>
      <c r="R1081" s="24">
        <v>418.5</v>
      </c>
      <c r="S1081" s="24">
        <v>0</v>
      </c>
    </row>
    <row r="1082" spans="1:19" x14ac:dyDescent="0.2">
      <c r="A1082" s="108">
        <v>1080</v>
      </c>
      <c r="B1082" s="108" t="s">
        <v>931</v>
      </c>
      <c r="C1082" s="44">
        <v>896</v>
      </c>
      <c r="D1082" s="108">
        <v>2250</v>
      </c>
      <c r="E1082" s="108">
        <v>140</v>
      </c>
      <c r="F1082" s="44">
        <v>100</v>
      </c>
      <c r="G1082" s="49" t="s">
        <v>197</v>
      </c>
      <c r="H1082" s="21" t="s">
        <v>3052</v>
      </c>
      <c r="I1082" s="21">
        <v>60</v>
      </c>
      <c r="J1082" s="21">
        <v>110</v>
      </c>
      <c r="K1082" s="3">
        <v>2310</v>
      </c>
      <c r="L1082" s="18">
        <v>204.20577856662138</v>
      </c>
      <c r="M1082" s="23">
        <v>-162.36612741425671</v>
      </c>
      <c r="N1082" s="23">
        <v>59.773371266158591</v>
      </c>
      <c r="O1082" s="24" t="s">
        <v>2210</v>
      </c>
      <c r="P1082" s="24">
        <v>1552.5</v>
      </c>
      <c r="Q1082" s="24">
        <v>548.5</v>
      </c>
      <c r="R1082" s="24">
        <v>452.5</v>
      </c>
      <c r="S1082" s="24">
        <v>0</v>
      </c>
    </row>
    <row r="1083" spans="1:19" x14ac:dyDescent="0.2">
      <c r="A1083" s="108">
        <v>1081</v>
      </c>
      <c r="B1083" s="108" t="s">
        <v>934</v>
      </c>
      <c r="C1083" s="44">
        <v>897</v>
      </c>
      <c r="D1083" s="108">
        <v>3400</v>
      </c>
      <c r="E1083" s="108">
        <v>135</v>
      </c>
      <c r="F1083" s="44">
        <v>100</v>
      </c>
      <c r="G1083" s="49" t="s">
        <v>197</v>
      </c>
      <c r="H1083" s="21" t="s">
        <v>3052</v>
      </c>
      <c r="I1083" s="21">
        <v>60</v>
      </c>
      <c r="J1083" s="21">
        <v>110</v>
      </c>
      <c r="K1083" s="3">
        <v>3460</v>
      </c>
      <c r="L1083" s="18">
        <v>200.81085628023203</v>
      </c>
      <c r="M1083" s="23">
        <v>0</v>
      </c>
      <c r="N1083" s="23">
        <v>0</v>
      </c>
      <c r="O1083" s="24" t="s">
        <v>2210</v>
      </c>
      <c r="P1083" s="24">
        <v>3623.25</v>
      </c>
      <c r="Q1083" s="24">
        <v>718.75</v>
      </c>
      <c r="R1083" s="24">
        <v>385.25</v>
      </c>
      <c r="S1083" s="24">
        <v>0</v>
      </c>
    </row>
    <row r="1084" spans="1:19" x14ac:dyDescent="0.2">
      <c r="A1084" s="108">
        <v>1082</v>
      </c>
      <c r="B1084" s="108" t="s">
        <v>936</v>
      </c>
      <c r="C1084" s="44">
        <v>898</v>
      </c>
      <c r="D1084" s="108">
        <v>12200</v>
      </c>
      <c r="E1084" s="108">
        <v>350</v>
      </c>
      <c r="F1084" s="44">
        <v>0</v>
      </c>
      <c r="G1084" s="49" t="s">
        <v>197</v>
      </c>
      <c r="H1084" s="21" t="s">
        <v>3052</v>
      </c>
      <c r="I1084" s="21">
        <v>-20</v>
      </c>
      <c r="J1084" s="21">
        <v>50</v>
      </c>
      <c r="K1084" s="3">
        <v>12180</v>
      </c>
      <c r="L1084" s="18">
        <v>353.55339059327378</v>
      </c>
      <c r="M1084" s="23">
        <v>0</v>
      </c>
      <c r="N1084" s="23">
        <v>0</v>
      </c>
      <c r="O1084" s="24" t="s">
        <v>2210</v>
      </c>
      <c r="P1084" s="24">
        <v>14445.5</v>
      </c>
      <c r="Q1084" s="24">
        <v>871.5</v>
      </c>
      <c r="R1084" s="24">
        <v>1092.5</v>
      </c>
      <c r="S1084" s="24">
        <v>1</v>
      </c>
    </row>
    <row r="1085" spans="1:19" x14ac:dyDescent="0.2">
      <c r="A1085" s="108">
        <v>1083</v>
      </c>
      <c r="B1085" s="108" t="s">
        <v>940</v>
      </c>
      <c r="C1085" s="44">
        <v>899</v>
      </c>
      <c r="D1085" s="108">
        <v>12700</v>
      </c>
      <c r="E1085" s="108">
        <v>350</v>
      </c>
      <c r="F1085" s="44">
        <v>0</v>
      </c>
      <c r="G1085" s="49" t="s">
        <v>197</v>
      </c>
      <c r="H1085" s="21" t="s">
        <v>3052</v>
      </c>
      <c r="I1085" s="21">
        <v>390</v>
      </c>
      <c r="J1085" s="21">
        <v>50</v>
      </c>
      <c r="K1085" s="3">
        <v>13090</v>
      </c>
      <c r="L1085" s="18">
        <v>353.55339059327378</v>
      </c>
      <c r="M1085" s="23">
        <v>0</v>
      </c>
      <c r="N1085" s="23">
        <v>0</v>
      </c>
      <c r="O1085" s="24" t="s">
        <v>2210</v>
      </c>
      <c r="P1085" s="24">
        <v>15670</v>
      </c>
      <c r="Q1085" s="24">
        <v>1067</v>
      </c>
      <c r="R1085" s="24">
        <v>1343</v>
      </c>
      <c r="S1085" s="24">
        <v>0</v>
      </c>
    </row>
    <row r="1086" spans="1:19" x14ac:dyDescent="0.2">
      <c r="A1086" s="108">
        <v>1084</v>
      </c>
      <c r="B1086" s="108" t="s">
        <v>941</v>
      </c>
      <c r="C1086" s="44">
        <v>900</v>
      </c>
      <c r="D1086" s="108">
        <v>11500</v>
      </c>
      <c r="E1086" s="108">
        <v>300</v>
      </c>
      <c r="F1086" s="44">
        <v>0</v>
      </c>
      <c r="G1086" s="49" t="s">
        <v>197</v>
      </c>
      <c r="H1086" s="21" t="s">
        <v>3052</v>
      </c>
      <c r="I1086" s="21">
        <v>390</v>
      </c>
      <c r="J1086" s="21">
        <v>50</v>
      </c>
      <c r="K1086" s="3">
        <v>11890</v>
      </c>
      <c r="L1086" s="18">
        <v>304.13812651491099</v>
      </c>
      <c r="M1086" s="23">
        <v>-148.17681108846691</v>
      </c>
      <c r="N1086" s="23">
        <v>32.222596588977069</v>
      </c>
      <c r="O1086" s="24" t="s">
        <v>2210</v>
      </c>
      <c r="P1086" s="24">
        <v>13054.5</v>
      </c>
      <c r="Q1086" s="24">
        <v>719.5</v>
      </c>
      <c r="R1086" s="24">
        <v>590.5</v>
      </c>
      <c r="S1086" s="24">
        <v>0</v>
      </c>
    </row>
    <row r="1087" spans="1:19" x14ac:dyDescent="0.2">
      <c r="A1087" s="108">
        <v>1085</v>
      </c>
      <c r="B1087" s="108" t="s">
        <v>945</v>
      </c>
      <c r="C1087" s="44">
        <v>901</v>
      </c>
      <c r="D1087" s="108">
        <v>11700</v>
      </c>
      <c r="E1087" s="108">
        <v>300</v>
      </c>
      <c r="F1087" s="44">
        <v>100</v>
      </c>
      <c r="G1087" s="49" t="s">
        <v>197</v>
      </c>
      <c r="H1087" s="21" t="s">
        <v>3052</v>
      </c>
      <c r="I1087" s="21">
        <v>60</v>
      </c>
      <c r="J1087" s="21">
        <v>110</v>
      </c>
      <c r="K1087" s="3">
        <v>11760</v>
      </c>
      <c r="L1087" s="18">
        <v>334.81338085566415</v>
      </c>
      <c r="M1087" s="23">
        <v>-148.17681108846691</v>
      </c>
      <c r="N1087" s="23">
        <v>32.222596588977069</v>
      </c>
      <c r="O1087" s="24" t="s">
        <v>2210</v>
      </c>
      <c r="P1087" s="24">
        <v>12938</v>
      </c>
      <c r="Q1087" s="24">
        <v>785</v>
      </c>
      <c r="R1087" s="24">
        <v>774</v>
      </c>
      <c r="S1087" s="24">
        <v>0</v>
      </c>
    </row>
    <row r="1088" spans="1:19" x14ac:dyDescent="0.2">
      <c r="A1088" s="108">
        <v>1086</v>
      </c>
      <c r="B1088" s="108" t="s">
        <v>948</v>
      </c>
      <c r="C1088" s="44">
        <v>902</v>
      </c>
      <c r="D1088" s="108">
        <v>13075</v>
      </c>
      <c r="E1088" s="108">
        <v>350</v>
      </c>
      <c r="F1088" s="44">
        <v>100</v>
      </c>
      <c r="G1088" s="49" t="s">
        <v>197</v>
      </c>
      <c r="H1088" s="21" t="s">
        <v>3052</v>
      </c>
      <c r="I1088" s="21">
        <v>60</v>
      </c>
      <c r="J1088" s="21">
        <v>110</v>
      </c>
      <c r="K1088" s="3">
        <v>13135</v>
      </c>
      <c r="L1088" s="18">
        <v>380.26306683663086</v>
      </c>
      <c r="M1088" s="23">
        <v>0</v>
      </c>
      <c r="N1088" s="23">
        <v>0</v>
      </c>
      <c r="O1088" s="24" t="s">
        <v>2210</v>
      </c>
      <c r="P1088" s="24">
        <v>15737.5</v>
      </c>
      <c r="Q1088" s="24">
        <v>1180.5</v>
      </c>
      <c r="R1088" s="24">
        <v>1386.5</v>
      </c>
      <c r="S1088" s="24">
        <v>0</v>
      </c>
    </row>
    <row r="1089" spans="1:19" x14ac:dyDescent="0.2">
      <c r="A1089" s="108">
        <v>1087</v>
      </c>
      <c r="B1089" s="108" t="s">
        <v>952</v>
      </c>
      <c r="C1089" s="44">
        <v>903</v>
      </c>
      <c r="D1089" s="108">
        <v>12650</v>
      </c>
      <c r="E1089" s="108">
        <v>350</v>
      </c>
      <c r="F1089" s="44">
        <v>100</v>
      </c>
      <c r="G1089" s="49" t="s">
        <v>197</v>
      </c>
      <c r="H1089" s="21" t="s">
        <v>3052</v>
      </c>
      <c r="I1089" s="21">
        <v>60</v>
      </c>
      <c r="J1089" s="21">
        <v>110</v>
      </c>
      <c r="K1089" s="3">
        <v>12710</v>
      </c>
      <c r="L1089" s="18">
        <v>380.26306683663086</v>
      </c>
      <c r="M1089" s="23">
        <v>0</v>
      </c>
      <c r="N1089" s="23">
        <v>0</v>
      </c>
      <c r="O1089" s="24" t="s">
        <v>2210</v>
      </c>
      <c r="P1089" s="24">
        <v>14906.5</v>
      </c>
      <c r="Q1089" s="24">
        <v>1254.5</v>
      </c>
      <c r="R1089" s="24">
        <v>1097.5</v>
      </c>
      <c r="S1089" s="24">
        <v>0</v>
      </c>
    </row>
    <row r="1090" spans="1:19" x14ac:dyDescent="0.2">
      <c r="A1090" s="108">
        <v>1088</v>
      </c>
      <c r="B1090" s="108" t="s">
        <v>954</v>
      </c>
      <c r="C1090" s="44">
        <v>904</v>
      </c>
      <c r="D1090" s="108">
        <v>11300</v>
      </c>
      <c r="E1090" s="108">
        <v>300</v>
      </c>
      <c r="F1090" s="44">
        <v>100</v>
      </c>
      <c r="G1090" s="49" t="s">
        <v>197</v>
      </c>
      <c r="H1090" s="21" t="s">
        <v>3052</v>
      </c>
      <c r="I1090" s="21">
        <v>60</v>
      </c>
      <c r="J1090" s="21">
        <v>110</v>
      </c>
      <c r="K1090" s="3">
        <v>11360</v>
      </c>
      <c r="L1090" s="18">
        <v>334.81338085566415</v>
      </c>
      <c r="M1090" s="23">
        <v>0</v>
      </c>
      <c r="N1090" s="23">
        <v>0</v>
      </c>
      <c r="O1090" s="24" t="s">
        <v>2210</v>
      </c>
      <c r="P1090" s="24">
        <v>13282.5</v>
      </c>
      <c r="Q1090" s="24">
        <v>737.5</v>
      </c>
      <c r="R1090" s="24">
        <v>581.5</v>
      </c>
      <c r="S1090" s="24">
        <v>0</v>
      </c>
    </row>
    <row r="1091" spans="1:19" x14ac:dyDescent="0.2">
      <c r="A1091" s="108">
        <v>1089</v>
      </c>
      <c r="B1091" s="108" t="s">
        <v>956</v>
      </c>
      <c r="C1091" s="44">
        <v>905</v>
      </c>
      <c r="D1091" s="108">
        <v>10800</v>
      </c>
      <c r="E1091" s="108">
        <v>300</v>
      </c>
      <c r="F1091" s="44">
        <v>100</v>
      </c>
      <c r="G1091" s="49" t="s">
        <v>197</v>
      </c>
      <c r="H1091" s="21" t="s">
        <v>3052</v>
      </c>
      <c r="I1091" s="21">
        <v>60</v>
      </c>
      <c r="J1091" s="21">
        <v>110</v>
      </c>
      <c r="K1091" s="3">
        <v>10860</v>
      </c>
      <c r="L1091" s="18">
        <v>334.81338085566415</v>
      </c>
      <c r="M1091" s="23">
        <v>0</v>
      </c>
      <c r="N1091" s="23">
        <v>0</v>
      </c>
      <c r="O1091" s="24" t="s">
        <v>2210</v>
      </c>
      <c r="P1091" s="24">
        <v>12687</v>
      </c>
      <c r="Q1091" s="24">
        <v>771</v>
      </c>
      <c r="R1091" s="24">
        <v>926</v>
      </c>
      <c r="S1091" s="24">
        <v>0</v>
      </c>
    </row>
    <row r="1092" spans="1:19" x14ac:dyDescent="0.2">
      <c r="A1092" s="108">
        <v>1090</v>
      </c>
      <c r="B1092" s="108" t="s">
        <v>957</v>
      </c>
      <c r="C1092" s="44">
        <v>906</v>
      </c>
      <c r="D1092" s="108">
        <v>9000</v>
      </c>
      <c r="E1092" s="108">
        <v>200</v>
      </c>
      <c r="F1092" s="44">
        <v>100</v>
      </c>
      <c r="G1092" s="49" t="s">
        <v>197</v>
      </c>
      <c r="H1092" s="21" t="s">
        <v>3052</v>
      </c>
      <c r="I1092" s="21">
        <v>60</v>
      </c>
      <c r="J1092" s="21">
        <v>110</v>
      </c>
      <c r="K1092" s="3">
        <v>9060</v>
      </c>
      <c r="L1092" s="18">
        <v>249.19871588754225</v>
      </c>
      <c r="M1092" s="23">
        <v>0</v>
      </c>
      <c r="N1092" s="23">
        <v>0</v>
      </c>
      <c r="O1092" s="24" t="s">
        <v>2210</v>
      </c>
      <c r="P1092" s="24">
        <v>10137.200000000001</v>
      </c>
      <c r="Q1092" s="24">
        <v>927.79999999999927</v>
      </c>
      <c r="R1092" s="24">
        <v>601.20000000000073</v>
      </c>
      <c r="S1092" s="24">
        <v>0</v>
      </c>
    </row>
    <row r="1093" spans="1:19" x14ac:dyDescent="0.2">
      <c r="A1093" s="108">
        <v>1091</v>
      </c>
      <c r="B1093" s="108" t="s">
        <v>959</v>
      </c>
      <c r="C1093" s="44">
        <v>907</v>
      </c>
      <c r="D1093" s="108">
        <v>7780</v>
      </c>
      <c r="E1093" s="108">
        <v>190</v>
      </c>
      <c r="F1093" s="44">
        <v>0</v>
      </c>
      <c r="G1093" s="49" t="s">
        <v>197</v>
      </c>
      <c r="H1093" s="21" t="s">
        <v>3052</v>
      </c>
      <c r="I1093" s="21">
        <v>140</v>
      </c>
      <c r="J1093" s="21">
        <v>30</v>
      </c>
      <c r="K1093" s="3">
        <v>7920</v>
      </c>
      <c r="L1093" s="18">
        <v>192.35384061671346</v>
      </c>
      <c r="M1093" s="23">
        <v>0</v>
      </c>
      <c r="N1093" s="23">
        <v>0</v>
      </c>
      <c r="O1093" s="24" t="s">
        <v>2210</v>
      </c>
      <c r="P1093" s="24">
        <v>8801.0833333333339</v>
      </c>
      <c r="Q1093" s="24">
        <v>592.91666666666606</v>
      </c>
      <c r="R1093" s="24">
        <v>428.08333333333388</v>
      </c>
      <c r="S1093" s="24">
        <v>0</v>
      </c>
    </row>
    <row r="1094" spans="1:19" x14ac:dyDescent="0.2">
      <c r="A1094" s="108">
        <v>1092</v>
      </c>
      <c r="B1094" s="108" t="s">
        <v>962</v>
      </c>
      <c r="C1094" s="44">
        <v>908</v>
      </c>
      <c r="D1094" s="108">
        <v>6420</v>
      </c>
      <c r="E1094" s="108">
        <v>160</v>
      </c>
      <c r="F1094" s="44">
        <v>0</v>
      </c>
      <c r="G1094" s="49" t="s">
        <v>197</v>
      </c>
      <c r="H1094" s="21" t="s">
        <v>3052</v>
      </c>
      <c r="I1094" s="21">
        <v>390</v>
      </c>
      <c r="J1094" s="21">
        <v>50</v>
      </c>
      <c r="K1094" s="3">
        <v>6810</v>
      </c>
      <c r="L1094" s="18">
        <v>167.6305461424021</v>
      </c>
      <c r="M1094" s="23">
        <v>-46.475015393590432</v>
      </c>
      <c r="N1094" s="23">
        <v>137.07305831534779</v>
      </c>
      <c r="O1094" s="24" t="s">
        <v>2210</v>
      </c>
      <c r="P1094" s="24">
        <v>7073</v>
      </c>
      <c r="Q1094" s="24">
        <v>429</v>
      </c>
      <c r="R1094" s="24">
        <v>512</v>
      </c>
      <c r="S1094" s="24">
        <v>0</v>
      </c>
    </row>
    <row r="1095" spans="1:19" x14ac:dyDescent="0.2">
      <c r="A1095" s="108">
        <v>1093</v>
      </c>
      <c r="B1095" s="108" t="s">
        <v>966</v>
      </c>
      <c r="C1095" s="44">
        <v>909</v>
      </c>
      <c r="D1095" s="108">
        <v>12550</v>
      </c>
      <c r="E1095" s="108">
        <v>200</v>
      </c>
      <c r="F1095" s="44">
        <v>0</v>
      </c>
      <c r="G1095" s="49" t="s">
        <v>197</v>
      </c>
      <c r="H1095" s="21" t="s">
        <v>3052</v>
      </c>
      <c r="I1095" s="21">
        <v>390</v>
      </c>
      <c r="J1095" s="21">
        <v>50</v>
      </c>
      <c r="K1095" s="3">
        <v>12940</v>
      </c>
      <c r="L1095" s="18">
        <v>206.15528128088303</v>
      </c>
      <c r="M1095" s="23">
        <v>-52.684842366339929</v>
      </c>
      <c r="N1095" s="23">
        <v>136.50193898290351</v>
      </c>
      <c r="O1095" s="24" t="s">
        <v>2210</v>
      </c>
      <c r="P1095" s="24">
        <v>14182</v>
      </c>
      <c r="Q1095" s="24">
        <v>501</v>
      </c>
      <c r="R1095" s="24">
        <v>753</v>
      </c>
      <c r="S1095" s="24">
        <v>0</v>
      </c>
    </row>
    <row r="1096" spans="1:19" x14ac:dyDescent="0.2">
      <c r="A1096" s="108">
        <v>1094</v>
      </c>
      <c r="B1096" s="108" t="s">
        <v>763</v>
      </c>
      <c r="C1096" s="44">
        <v>910</v>
      </c>
      <c r="D1096" s="108">
        <v>10500</v>
      </c>
      <c r="E1096" s="108">
        <v>400</v>
      </c>
      <c r="F1096" s="44">
        <v>0</v>
      </c>
      <c r="G1096" s="49" t="s">
        <v>197</v>
      </c>
      <c r="H1096" s="21" t="s">
        <v>3052</v>
      </c>
      <c r="I1096" s="21">
        <v>390</v>
      </c>
      <c r="J1096" s="21">
        <v>50</v>
      </c>
      <c r="K1096" s="3">
        <v>10890</v>
      </c>
      <c r="L1096" s="18">
        <v>403.11288741492746</v>
      </c>
      <c r="M1096" s="23">
        <v>-87.01746823895175</v>
      </c>
      <c r="N1096" s="23">
        <v>152.04332527176689</v>
      </c>
      <c r="O1096" s="24" t="s">
        <v>2210</v>
      </c>
      <c r="P1096" s="24">
        <v>12059.5</v>
      </c>
      <c r="Q1096" s="24">
        <v>914.5</v>
      </c>
      <c r="R1096" s="24">
        <v>1263.5</v>
      </c>
      <c r="S1096" s="24">
        <v>0</v>
      </c>
    </row>
    <row r="1097" spans="1:19" x14ac:dyDescent="0.2">
      <c r="A1097" s="108">
        <v>1095</v>
      </c>
      <c r="B1097" s="108" t="s">
        <v>819</v>
      </c>
      <c r="C1097" s="44">
        <v>911</v>
      </c>
      <c r="D1097" s="108">
        <v>10720</v>
      </c>
      <c r="E1097" s="108">
        <v>240</v>
      </c>
      <c r="F1097" s="44">
        <v>100</v>
      </c>
      <c r="G1097" s="49" t="s">
        <v>197</v>
      </c>
      <c r="H1097" s="21" t="s">
        <v>3052</v>
      </c>
      <c r="I1097" s="21">
        <v>60</v>
      </c>
      <c r="J1097" s="21">
        <v>110</v>
      </c>
      <c r="K1097" s="3">
        <v>10780</v>
      </c>
      <c r="L1097" s="18">
        <v>282.31188426986211</v>
      </c>
      <c r="M1097" s="23">
        <v>-99.999999999999986</v>
      </c>
      <c r="N1097" s="23">
        <v>37</v>
      </c>
      <c r="O1097" s="24" t="s">
        <v>2210</v>
      </c>
      <c r="P1097" s="24">
        <v>11856</v>
      </c>
      <c r="Q1097" s="24">
        <v>753</v>
      </c>
      <c r="R1097" s="24">
        <v>759</v>
      </c>
      <c r="S1097" s="24">
        <v>0</v>
      </c>
    </row>
    <row r="1098" spans="1:19" x14ac:dyDescent="0.2">
      <c r="A1098" s="108">
        <v>1096</v>
      </c>
      <c r="B1098" s="108" t="s">
        <v>680</v>
      </c>
      <c r="C1098" s="44">
        <v>912</v>
      </c>
      <c r="D1098" s="108">
        <v>8770</v>
      </c>
      <c r="E1098" s="108">
        <v>100</v>
      </c>
      <c r="F1098" s="44">
        <v>100</v>
      </c>
      <c r="G1098" s="49" t="s">
        <v>197</v>
      </c>
      <c r="H1098" s="21" t="s">
        <v>3052</v>
      </c>
      <c r="I1098" s="21">
        <v>60</v>
      </c>
      <c r="J1098" s="21">
        <v>110</v>
      </c>
      <c r="K1098" s="3">
        <v>8830</v>
      </c>
      <c r="L1098" s="18">
        <v>179.16472867168918</v>
      </c>
      <c r="M1098" s="23">
        <v>0</v>
      </c>
      <c r="N1098" s="23">
        <v>0</v>
      </c>
      <c r="O1098" s="24" t="s">
        <v>2210</v>
      </c>
      <c r="P1098" s="24">
        <v>9991.75</v>
      </c>
      <c r="Q1098" s="24">
        <v>297.25</v>
      </c>
      <c r="R1098" s="24">
        <v>503.75</v>
      </c>
      <c r="S1098" s="24">
        <v>0</v>
      </c>
    </row>
    <row r="1099" spans="1:19" x14ac:dyDescent="0.2">
      <c r="A1099" s="108">
        <v>1097</v>
      </c>
      <c r="B1099" s="108" t="s">
        <v>679</v>
      </c>
      <c r="C1099" s="44">
        <v>913</v>
      </c>
      <c r="D1099" s="108">
        <v>9410</v>
      </c>
      <c r="E1099" s="108">
        <v>220</v>
      </c>
      <c r="F1099" s="44">
        <v>100</v>
      </c>
      <c r="G1099" s="49" t="s">
        <v>197</v>
      </c>
      <c r="H1099" s="21" t="s">
        <v>3052</v>
      </c>
      <c r="I1099" s="21">
        <v>60</v>
      </c>
      <c r="J1099" s="21">
        <v>110</v>
      </c>
      <c r="K1099" s="3">
        <v>9470</v>
      </c>
      <c r="L1099" s="18">
        <v>265.51836094703509</v>
      </c>
      <c r="M1099" s="23">
        <v>0</v>
      </c>
      <c r="N1099" s="23">
        <v>0</v>
      </c>
      <c r="O1099" s="24" t="s">
        <v>2210</v>
      </c>
      <c r="P1099" s="24">
        <v>10749</v>
      </c>
      <c r="Q1099" s="24">
        <v>931</v>
      </c>
      <c r="R1099" s="24">
        <v>787</v>
      </c>
      <c r="S1099" s="24">
        <v>1</v>
      </c>
    </row>
    <row r="1100" spans="1:19" x14ac:dyDescent="0.2">
      <c r="A1100" s="108">
        <v>1098</v>
      </c>
      <c r="B1100" s="108" t="s">
        <v>827</v>
      </c>
      <c r="C1100" s="44">
        <v>914</v>
      </c>
      <c r="D1100" s="108">
        <v>9090</v>
      </c>
      <c r="E1100" s="108">
        <v>230</v>
      </c>
      <c r="F1100" s="44">
        <v>100</v>
      </c>
      <c r="G1100" s="49" t="s">
        <v>197</v>
      </c>
      <c r="H1100" s="21" t="s">
        <v>3052</v>
      </c>
      <c r="I1100" s="21">
        <v>60</v>
      </c>
      <c r="J1100" s="21">
        <v>110</v>
      </c>
      <c r="K1100" s="3">
        <v>9150</v>
      </c>
      <c r="L1100" s="18">
        <v>273.86127875258308</v>
      </c>
      <c r="M1100" s="23">
        <v>0</v>
      </c>
      <c r="N1100" s="23">
        <v>0</v>
      </c>
      <c r="O1100" s="24" t="s">
        <v>2210</v>
      </c>
      <c r="P1100" s="24">
        <v>10196.75</v>
      </c>
      <c r="Q1100" s="24">
        <v>887.25</v>
      </c>
      <c r="R1100" s="24">
        <v>641.75</v>
      </c>
      <c r="S1100" s="24" t="e">
        <v>#REF!</v>
      </c>
    </row>
    <row r="1101" spans="1:19" x14ac:dyDescent="0.2">
      <c r="A1101" s="108">
        <v>1099</v>
      </c>
      <c r="B1101" s="108" t="s">
        <v>826</v>
      </c>
      <c r="C1101" s="44">
        <v>915</v>
      </c>
      <c r="D1101" s="108">
        <v>8710</v>
      </c>
      <c r="E1101" s="108">
        <v>280</v>
      </c>
      <c r="F1101" s="44">
        <v>100</v>
      </c>
      <c r="G1101" s="49" t="s">
        <v>197</v>
      </c>
      <c r="H1101" s="21" t="s">
        <v>3052</v>
      </c>
      <c r="I1101" s="21">
        <v>60</v>
      </c>
      <c r="J1101" s="21">
        <v>110</v>
      </c>
      <c r="K1101" s="3">
        <v>8770</v>
      </c>
      <c r="L1101" s="18">
        <v>317.01734968294716</v>
      </c>
      <c r="M1101" s="23">
        <v>0</v>
      </c>
      <c r="N1101" s="23">
        <v>0</v>
      </c>
      <c r="O1101" s="24" t="s">
        <v>2210</v>
      </c>
      <c r="P1101" s="24">
        <v>9970.125</v>
      </c>
      <c r="Q1101" s="24">
        <v>682.875</v>
      </c>
      <c r="R1101" s="24">
        <v>949.125</v>
      </c>
      <c r="S1101" s="24">
        <v>0</v>
      </c>
    </row>
    <row r="1102" spans="1:19" x14ac:dyDescent="0.2">
      <c r="A1102" s="108">
        <v>1100</v>
      </c>
      <c r="B1102" s="108" t="s">
        <v>830</v>
      </c>
      <c r="C1102" s="44">
        <v>916</v>
      </c>
      <c r="D1102" s="108">
        <v>4980</v>
      </c>
      <c r="E1102" s="108">
        <v>160</v>
      </c>
      <c r="F1102" s="44">
        <v>100</v>
      </c>
      <c r="G1102" s="49" t="s">
        <v>197</v>
      </c>
      <c r="H1102" s="21" t="s">
        <v>3052</v>
      </c>
      <c r="I1102" s="21">
        <v>60</v>
      </c>
      <c r="J1102" s="21">
        <v>110</v>
      </c>
      <c r="K1102" s="3">
        <v>5040</v>
      </c>
      <c r="L1102" s="18">
        <v>218.40329667841556</v>
      </c>
      <c r="M1102" s="23">
        <v>0</v>
      </c>
      <c r="N1102" s="23">
        <v>0</v>
      </c>
      <c r="O1102" s="24" t="s">
        <v>2210</v>
      </c>
      <c r="P1102" s="24">
        <v>5702.5</v>
      </c>
      <c r="Q1102" s="24">
        <v>578.5</v>
      </c>
      <c r="R1102" s="24">
        <v>381.5</v>
      </c>
      <c r="S1102" s="24" t="e">
        <v>#REF!</v>
      </c>
    </row>
    <row r="1103" spans="1:19" x14ac:dyDescent="0.2">
      <c r="A1103" s="108">
        <v>1101</v>
      </c>
      <c r="B1103" s="108" t="s">
        <v>831</v>
      </c>
      <c r="C1103" s="44">
        <v>917</v>
      </c>
      <c r="D1103" s="108">
        <v>7200</v>
      </c>
      <c r="E1103" s="108">
        <v>270</v>
      </c>
      <c r="F1103" s="44">
        <v>0</v>
      </c>
      <c r="G1103" s="49" t="s">
        <v>197</v>
      </c>
      <c r="H1103" s="21" t="s">
        <v>3052</v>
      </c>
      <c r="I1103" s="21">
        <v>-20</v>
      </c>
      <c r="J1103" s="21">
        <v>50</v>
      </c>
      <c r="K1103" s="3">
        <v>7180</v>
      </c>
      <c r="L1103" s="18">
        <v>274.59060435491961</v>
      </c>
      <c r="M1103" s="23">
        <v>0</v>
      </c>
      <c r="N1103" s="23">
        <v>0</v>
      </c>
      <c r="O1103" s="24" t="s">
        <v>2210</v>
      </c>
      <c r="P1103" s="24">
        <v>7905</v>
      </c>
      <c r="Q1103" s="24">
        <v>633</v>
      </c>
      <c r="R1103" s="24">
        <v>395</v>
      </c>
      <c r="S1103" s="24">
        <v>0</v>
      </c>
    </row>
    <row r="1104" spans="1:19" x14ac:dyDescent="0.2">
      <c r="A1104" s="108"/>
      <c r="B1104" s="108"/>
      <c r="C1104" s="44"/>
      <c r="D1104" s="108"/>
      <c r="E1104" s="108"/>
      <c r="F1104" s="44"/>
      <c r="G1104" s="49"/>
      <c r="L1104" s="18"/>
      <c r="N1104" s="23"/>
    </row>
    <row r="1105" spans="1:14" x14ac:dyDescent="0.2">
      <c r="A1105" s="108"/>
      <c r="B1105" s="108"/>
      <c r="C1105" s="44"/>
      <c r="D1105" s="108"/>
      <c r="E1105" s="108"/>
      <c r="F1105" s="44"/>
      <c r="G1105" s="49"/>
      <c r="L1105" s="18"/>
      <c r="N1105" s="23"/>
    </row>
    <row r="1106" spans="1:14" x14ac:dyDescent="0.2">
      <c r="A1106" s="108"/>
      <c r="B1106" s="108"/>
      <c r="C1106" s="44"/>
      <c r="D1106" s="108"/>
      <c r="E1106" s="108"/>
      <c r="F1106" s="44"/>
      <c r="G1106" s="49"/>
      <c r="L1106" s="18"/>
      <c r="N1106" s="23"/>
    </row>
    <row r="1107" spans="1:14" x14ac:dyDescent="0.2">
      <c r="A1107" s="108"/>
      <c r="B1107" s="108"/>
      <c r="C1107" s="44"/>
      <c r="D1107" s="108"/>
      <c r="E1107" s="108"/>
      <c r="F1107" s="44"/>
      <c r="G1107" s="49"/>
      <c r="L1107" s="18"/>
      <c r="N1107" s="23"/>
    </row>
    <row r="1108" spans="1:14" x14ac:dyDescent="0.2">
      <c r="A1108" s="108"/>
      <c r="B1108" s="108"/>
      <c r="C1108" s="44"/>
      <c r="D1108" s="108"/>
      <c r="E1108" s="108"/>
      <c r="F1108" s="44"/>
      <c r="G1108" s="49"/>
      <c r="L1108" s="18"/>
      <c r="N1108" s="23"/>
    </row>
    <row r="1109" spans="1:14" x14ac:dyDescent="0.2">
      <c r="A1109" s="108"/>
      <c r="B1109" s="108"/>
      <c r="C1109" s="44"/>
      <c r="D1109" s="108"/>
      <c r="E1109" s="108"/>
      <c r="F1109" s="44"/>
      <c r="G1109" s="49"/>
      <c r="L1109" s="18"/>
      <c r="N1109" s="23"/>
    </row>
    <row r="1110" spans="1:14" x14ac:dyDescent="0.2">
      <c r="A1110" s="108"/>
      <c r="B1110" s="108"/>
      <c r="C1110" s="44"/>
      <c r="D1110" s="108"/>
      <c r="E1110" s="108"/>
      <c r="F1110" s="44"/>
      <c r="G1110" s="49"/>
      <c r="L1110" s="18"/>
      <c r="N1110" s="23"/>
    </row>
    <row r="1111" spans="1:14" x14ac:dyDescent="0.2">
      <c r="A1111" s="108"/>
      <c r="B1111" s="108"/>
      <c r="C1111" s="44"/>
      <c r="D1111" s="108"/>
      <c r="E1111" s="108"/>
      <c r="F1111" s="44"/>
      <c r="G1111" s="49"/>
      <c r="L1111" s="18"/>
      <c r="N1111" s="23"/>
    </row>
    <row r="1112" spans="1:14" x14ac:dyDescent="0.2">
      <c r="A1112" s="108"/>
      <c r="B1112" s="108"/>
      <c r="C1112" s="44"/>
      <c r="D1112" s="108"/>
      <c r="E1112" s="108"/>
      <c r="F1112" s="44"/>
      <c r="G1112" s="49"/>
      <c r="L1112" s="18"/>
      <c r="N1112" s="23"/>
    </row>
    <row r="1113" spans="1:14" x14ac:dyDescent="0.2">
      <c r="A1113" s="108"/>
      <c r="B1113" s="108"/>
      <c r="C1113" s="44"/>
      <c r="D1113" s="108"/>
      <c r="E1113" s="108"/>
      <c r="F1113" s="44"/>
      <c r="G1113" s="49"/>
      <c r="L1113" s="18"/>
      <c r="N1113" s="23"/>
    </row>
    <row r="1114" spans="1:14" x14ac:dyDescent="0.2">
      <c r="A1114" s="108"/>
      <c r="B1114" s="108"/>
      <c r="C1114" s="44"/>
      <c r="D1114" s="108"/>
      <c r="E1114" s="108"/>
      <c r="F1114" s="44"/>
      <c r="G1114" s="49"/>
      <c r="L1114" s="18"/>
      <c r="N1114" s="23"/>
    </row>
    <row r="1115" spans="1:14" x14ac:dyDescent="0.2">
      <c r="A1115" s="108"/>
      <c r="B1115" s="108"/>
      <c r="C1115" s="44"/>
      <c r="D1115" s="108"/>
      <c r="E1115" s="108"/>
      <c r="F1115" s="44"/>
      <c r="G1115" s="49"/>
      <c r="L1115" s="18"/>
      <c r="N1115" s="23"/>
    </row>
    <row r="1116" spans="1:14" x14ac:dyDescent="0.2">
      <c r="A1116" s="108"/>
      <c r="B1116" s="108"/>
      <c r="C1116" s="44"/>
      <c r="D1116" s="108"/>
      <c r="E1116" s="108"/>
      <c r="F1116" s="44"/>
      <c r="G1116" s="49"/>
      <c r="L1116" s="18"/>
      <c r="N1116" s="23"/>
    </row>
    <row r="1117" spans="1:14" x14ac:dyDescent="0.2">
      <c r="A1117" s="108"/>
      <c r="B1117" s="108"/>
      <c r="C1117" s="44"/>
      <c r="D1117" s="108"/>
      <c r="E1117" s="108"/>
      <c r="F1117" s="44"/>
      <c r="G1117" s="49"/>
      <c r="L1117" s="18"/>
      <c r="N1117" s="23"/>
    </row>
    <row r="1118" spans="1:14" x14ac:dyDescent="0.2">
      <c r="L1118" s="18"/>
    </row>
    <row r="1119" spans="1:14" x14ac:dyDescent="0.2">
      <c r="L1119" s="18"/>
    </row>
    <row r="1120" spans="1:14" x14ac:dyDescent="0.2">
      <c r="L1120" s="18"/>
    </row>
    <row r="1121" spans="12:12" x14ac:dyDescent="0.2">
      <c r="L1121" s="18"/>
    </row>
    <row r="1122" spans="12:12" x14ac:dyDescent="0.2">
      <c r="L1122" s="18"/>
    </row>
    <row r="1123" spans="12:12" x14ac:dyDescent="0.2">
      <c r="L1123" s="18"/>
    </row>
    <row r="1124" spans="12:12" x14ac:dyDescent="0.2">
      <c r="L1124" s="18"/>
    </row>
    <row r="1125" spans="12:12" x14ac:dyDescent="0.2">
      <c r="L1125" s="18"/>
    </row>
    <row r="1126" spans="12:12" x14ac:dyDescent="0.2">
      <c r="L1126" s="18"/>
    </row>
    <row r="1127" spans="12:12" x14ac:dyDescent="0.2">
      <c r="L1127" s="18"/>
    </row>
    <row r="1128" spans="12:12" x14ac:dyDescent="0.2">
      <c r="L1128" s="18"/>
    </row>
    <row r="1129" spans="12:12" x14ac:dyDescent="0.2">
      <c r="L1129" s="18"/>
    </row>
    <row r="1130" spans="12:12" x14ac:dyDescent="0.2">
      <c r="L1130" s="18"/>
    </row>
    <row r="1131" spans="12:12" x14ac:dyDescent="0.2">
      <c r="L1131" s="18"/>
    </row>
    <row r="1132" spans="12:12" x14ac:dyDescent="0.2">
      <c r="L1132" s="18"/>
    </row>
    <row r="1133" spans="12:12" x14ac:dyDescent="0.2">
      <c r="L1133" s="18"/>
    </row>
    <row r="1134" spans="12:12" x14ac:dyDescent="0.2">
      <c r="L1134" s="18"/>
    </row>
    <row r="1135" spans="12:12" x14ac:dyDescent="0.2">
      <c r="L1135" s="18"/>
    </row>
    <row r="1136" spans="12:12" x14ac:dyDescent="0.2">
      <c r="L1136" s="18"/>
    </row>
    <row r="1137" spans="12:12" x14ac:dyDescent="0.2">
      <c r="L1137" s="18"/>
    </row>
    <row r="1138" spans="12:12" x14ac:dyDescent="0.2">
      <c r="L1138" s="18"/>
    </row>
    <row r="1139" spans="12:12" x14ac:dyDescent="0.2">
      <c r="L1139" s="18"/>
    </row>
    <row r="1140" spans="12:12" x14ac:dyDescent="0.2">
      <c r="L1140" s="18"/>
    </row>
    <row r="1141" spans="12:12" x14ac:dyDescent="0.2">
      <c r="L1141" s="18"/>
    </row>
    <row r="1142" spans="12:12" x14ac:dyDescent="0.2">
      <c r="L1142" s="18"/>
    </row>
    <row r="1143" spans="12:12" x14ac:dyDescent="0.2">
      <c r="L1143" s="18"/>
    </row>
    <row r="1144" spans="12:12" x14ac:dyDescent="0.2">
      <c r="L1144" s="18"/>
    </row>
    <row r="1145" spans="12:12" x14ac:dyDescent="0.2">
      <c r="L1145" s="18"/>
    </row>
    <row r="1146" spans="12:12" x14ac:dyDescent="0.2">
      <c r="L1146" s="18"/>
    </row>
    <row r="1147" spans="12:12" x14ac:dyDescent="0.2">
      <c r="L1147" s="18"/>
    </row>
    <row r="1148" spans="12:12" x14ac:dyDescent="0.2">
      <c r="L1148" s="18"/>
    </row>
    <row r="1149" spans="12:12" x14ac:dyDescent="0.2">
      <c r="L1149" s="18"/>
    </row>
    <row r="1150" spans="12:12" x14ac:dyDescent="0.2">
      <c r="L1150" s="18"/>
    </row>
    <row r="1151" spans="12:12" x14ac:dyDescent="0.2">
      <c r="L1151" s="18"/>
    </row>
    <row r="1152" spans="12:12" x14ac:dyDescent="0.2">
      <c r="L1152" s="18"/>
    </row>
    <row r="1153" spans="12:12" x14ac:dyDescent="0.2">
      <c r="L1153" s="18"/>
    </row>
    <row r="1154" spans="12:12" x14ac:dyDescent="0.2">
      <c r="L1154" s="18"/>
    </row>
    <row r="1155" spans="12:12" x14ac:dyDescent="0.2">
      <c r="L1155" s="18"/>
    </row>
    <row r="1156" spans="12:12" x14ac:dyDescent="0.2">
      <c r="L1156" s="18"/>
    </row>
    <row r="1157" spans="12:12" x14ac:dyDescent="0.2">
      <c r="L1157" s="18"/>
    </row>
    <row r="1158" spans="12:12" x14ac:dyDescent="0.2">
      <c r="L1158" s="18"/>
    </row>
    <row r="1159" spans="12:12" x14ac:dyDescent="0.2">
      <c r="L1159" s="18"/>
    </row>
    <row r="1160" spans="12:12" x14ac:dyDescent="0.2">
      <c r="L1160" s="18"/>
    </row>
    <row r="1161" spans="12:12" x14ac:dyDescent="0.2">
      <c r="L1161" s="18"/>
    </row>
    <row r="1162" spans="12:12" x14ac:dyDescent="0.2">
      <c r="L1162" s="18"/>
    </row>
    <row r="1163" spans="12:12" x14ac:dyDescent="0.2">
      <c r="L1163" s="18"/>
    </row>
    <row r="1164" spans="12:12" x14ac:dyDescent="0.2">
      <c r="L1164" s="18"/>
    </row>
    <row r="1165" spans="12:12" x14ac:dyDescent="0.2">
      <c r="L1165" s="18"/>
    </row>
    <row r="1166" spans="12:12" x14ac:dyDescent="0.2">
      <c r="L1166" s="18"/>
    </row>
    <row r="1167" spans="12:12" x14ac:dyDescent="0.2">
      <c r="L1167" s="18"/>
    </row>
    <row r="1168" spans="12:12" x14ac:dyDescent="0.2">
      <c r="L1168" s="18"/>
    </row>
    <row r="1169" spans="12:12" x14ac:dyDescent="0.2">
      <c r="L1169" s="18"/>
    </row>
    <row r="1170" spans="12:12" x14ac:dyDescent="0.2">
      <c r="L1170" s="18"/>
    </row>
    <row r="1171" spans="12:12" x14ac:dyDescent="0.2">
      <c r="L1171" s="18"/>
    </row>
    <row r="1172" spans="12:12" x14ac:dyDescent="0.2">
      <c r="L1172" s="18"/>
    </row>
    <row r="1173" spans="12:12" x14ac:dyDescent="0.2">
      <c r="L1173" s="18"/>
    </row>
    <row r="1174" spans="12:12" x14ac:dyDescent="0.2">
      <c r="L1174" s="18"/>
    </row>
    <row r="1175" spans="12:12" x14ac:dyDescent="0.2">
      <c r="L1175" s="18"/>
    </row>
    <row r="1176" spans="12:12" x14ac:dyDescent="0.2">
      <c r="L1176" s="18"/>
    </row>
    <row r="1177" spans="12:12" x14ac:dyDescent="0.2">
      <c r="L1177" s="18"/>
    </row>
    <row r="1178" spans="12:12" x14ac:dyDescent="0.2">
      <c r="L1178" s="18"/>
    </row>
    <row r="1179" spans="12:12" x14ac:dyDescent="0.2">
      <c r="L1179" s="18"/>
    </row>
    <row r="1180" spans="12:12" x14ac:dyDescent="0.2">
      <c r="L1180" s="18"/>
    </row>
    <row r="1181" spans="12:12" x14ac:dyDescent="0.2">
      <c r="L1181" s="18"/>
    </row>
    <row r="1182" spans="12:12" x14ac:dyDescent="0.2">
      <c r="L1182" s="18"/>
    </row>
    <row r="1183" spans="12:12" x14ac:dyDescent="0.2">
      <c r="L1183" s="18"/>
    </row>
    <row r="1184" spans="12:12" x14ac:dyDescent="0.2">
      <c r="L1184" s="18"/>
    </row>
    <row r="1185" spans="12:12" x14ac:dyDescent="0.2">
      <c r="L1185" s="18"/>
    </row>
    <row r="1186" spans="12:12" x14ac:dyDescent="0.2">
      <c r="L1186" s="18"/>
    </row>
    <row r="1187" spans="12:12" x14ac:dyDescent="0.2">
      <c r="L1187" s="18"/>
    </row>
    <row r="1188" spans="12:12" x14ac:dyDescent="0.2">
      <c r="L1188" s="18"/>
    </row>
    <row r="1189" spans="12:12" x14ac:dyDescent="0.2">
      <c r="L1189" s="18"/>
    </row>
    <row r="1190" spans="12:12" x14ac:dyDescent="0.2">
      <c r="L1190" s="18"/>
    </row>
    <row r="1191" spans="12:12" x14ac:dyDescent="0.2">
      <c r="L1191" s="18"/>
    </row>
    <row r="1192" spans="12:12" x14ac:dyDescent="0.2">
      <c r="L1192" s="18"/>
    </row>
    <row r="1193" spans="12:12" x14ac:dyDescent="0.2">
      <c r="L1193" s="18"/>
    </row>
    <row r="1194" spans="12:12" x14ac:dyDescent="0.2">
      <c r="L1194" s="18"/>
    </row>
    <row r="1195" spans="12:12" x14ac:dyDescent="0.2">
      <c r="L1195" s="18"/>
    </row>
    <row r="1196" spans="12:12" x14ac:dyDescent="0.2">
      <c r="L1196" s="18"/>
    </row>
    <row r="1197" spans="12:12" x14ac:dyDescent="0.2">
      <c r="L1197" s="18"/>
    </row>
    <row r="1198" spans="12:12" x14ac:dyDescent="0.2">
      <c r="L1198" s="18"/>
    </row>
    <row r="1199" spans="12:12" x14ac:dyDescent="0.2">
      <c r="L1199" s="18"/>
    </row>
    <row r="1200" spans="12:12" x14ac:dyDescent="0.2">
      <c r="L1200" s="18"/>
    </row>
    <row r="1201" spans="12:12" x14ac:dyDescent="0.2">
      <c r="L1201" s="18"/>
    </row>
    <row r="1202" spans="12:12" x14ac:dyDescent="0.2">
      <c r="L1202" s="18"/>
    </row>
    <row r="1203" spans="12:12" x14ac:dyDescent="0.2">
      <c r="L1203" s="18"/>
    </row>
    <row r="1204" spans="12:12" x14ac:dyDescent="0.2">
      <c r="L1204" s="18"/>
    </row>
    <row r="1205" spans="12:12" x14ac:dyDescent="0.2">
      <c r="L1205" s="18"/>
    </row>
    <row r="1206" spans="12:12" x14ac:dyDescent="0.2">
      <c r="L1206" s="18"/>
    </row>
    <row r="1207" spans="12:12" x14ac:dyDescent="0.2">
      <c r="L1207" s="18"/>
    </row>
    <row r="1208" spans="12:12" x14ac:dyDescent="0.2">
      <c r="L1208" s="18"/>
    </row>
    <row r="1209" spans="12:12" x14ac:dyDescent="0.2">
      <c r="L1209" s="18"/>
    </row>
    <row r="1210" spans="12:12" x14ac:dyDescent="0.2">
      <c r="L1210" s="18"/>
    </row>
    <row r="1211" spans="12:12" x14ac:dyDescent="0.2">
      <c r="L1211" s="18"/>
    </row>
    <row r="1212" spans="12:12" x14ac:dyDescent="0.2">
      <c r="L1212" s="18"/>
    </row>
    <row r="1213" spans="12:12" x14ac:dyDescent="0.2">
      <c r="L1213" s="18"/>
    </row>
    <row r="1214" spans="12:12" x14ac:dyDescent="0.2">
      <c r="L1214" s="18"/>
    </row>
    <row r="1215" spans="12:12" x14ac:dyDescent="0.2">
      <c r="L1215" s="18"/>
    </row>
    <row r="1216" spans="12:12" x14ac:dyDescent="0.2">
      <c r="L1216" s="18"/>
    </row>
    <row r="1217" spans="12:12" x14ac:dyDescent="0.2">
      <c r="L1217" s="18"/>
    </row>
    <row r="1218" spans="12:12" x14ac:dyDescent="0.2">
      <c r="L1218" s="18"/>
    </row>
    <row r="1219" spans="12:12" x14ac:dyDescent="0.2">
      <c r="L1219" s="18"/>
    </row>
    <row r="1220" spans="12:12" x14ac:dyDescent="0.2">
      <c r="L1220" s="18"/>
    </row>
    <row r="1221" spans="12:12" x14ac:dyDescent="0.2">
      <c r="L1221" s="18"/>
    </row>
    <row r="1222" spans="12:12" x14ac:dyDescent="0.2">
      <c r="L1222" s="18"/>
    </row>
    <row r="1223" spans="12:12" x14ac:dyDescent="0.2">
      <c r="L1223" s="18"/>
    </row>
    <row r="1224" spans="12:12" x14ac:dyDescent="0.2">
      <c r="L1224" s="18"/>
    </row>
    <row r="1225" spans="12:12" x14ac:dyDescent="0.2">
      <c r="L1225" s="18"/>
    </row>
    <row r="1226" spans="12:12" x14ac:dyDescent="0.2">
      <c r="L1226" s="18"/>
    </row>
    <row r="1227" spans="12:12" x14ac:dyDescent="0.2">
      <c r="L1227" s="18"/>
    </row>
    <row r="1228" spans="12:12" x14ac:dyDescent="0.2">
      <c r="L1228" s="18"/>
    </row>
    <row r="1229" spans="12:12" x14ac:dyDescent="0.2">
      <c r="L1229" s="18"/>
    </row>
    <row r="1230" spans="12:12" x14ac:dyDescent="0.2">
      <c r="L1230" s="18"/>
    </row>
    <row r="1231" spans="12:12" x14ac:dyDescent="0.2">
      <c r="L1231" s="18"/>
    </row>
    <row r="1232" spans="12:12" x14ac:dyDescent="0.2">
      <c r="L1232" s="18"/>
    </row>
    <row r="1233" spans="12:12" x14ac:dyDescent="0.2">
      <c r="L1233" s="18"/>
    </row>
    <row r="1234" spans="12:12" x14ac:dyDescent="0.2">
      <c r="L1234" s="18"/>
    </row>
    <row r="1235" spans="12:12" x14ac:dyDescent="0.2">
      <c r="L1235" s="18"/>
    </row>
    <row r="1236" spans="12:12" x14ac:dyDescent="0.2">
      <c r="L1236" s="18"/>
    </row>
    <row r="1237" spans="12:12" x14ac:dyDescent="0.2">
      <c r="L1237" s="18"/>
    </row>
    <row r="1238" spans="12:12" x14ac:dyDescent="0.2">
      <c r="L1238" s="18"/>
    </row>
    <row r="1239" spans="12:12" x14ac:dyDescent="0.2">
      <c r="L1239" s="18"/>
    </row>
    <row r="1240" spans="12:12" x14ac:dyDescent="0.2">
      <c r="L1240" s="18"/>
    </row>
    <row r="1241" spans="12:12" x14ac:dyDescent="0.2">
      <c r="L1241" s="18"/>
    </row>
    <row r="1242" spans="12:12" x14ac:dyDescent="0.2">
      <c r="L1242" s="18"/>
    </row>
    <row r="1243" spans="12:12" x14ac:dyDescent="0.2">
      <c r="L1243" s="18"/>
    </row>
    <row r="1244" spans="12:12" x14ac:dyDescent="0.2">
      <c r="L1244" s="18"/>
    </row>
    <row r="1245" spans="12:12" x14ac:dyDescent="0.2">
      <c r="L1245" s="18"/>
    </row>
    <row r="1246" spans="12:12" x14ac:dyDescent="0.2">
      <c r="L1246" s="18"/>
    </row>
    <row r="1247" spans="12:12" x14ac:dyDescent="0.2">
      <c r="L1247" s="18"/>
    </row>
    <row r="1248" spans="12:12" x14ac:dyDescent="0.2">
      <c r="L1248" s="18"/>
    </row>
    <row r="1249" spans="12:12" x14ac:dyDescent="0.2">
      <c r="L1249" s="18"/>
    </row>
    <row r="1250" spans="12:12" x14ac:dyDescent="0.2">
      <c r="L1250" s="18"/>
    </row>
    <row r="1251" spans="12:12" x14ac:dyDescent="0.2">
      <c r="L1251" s="18"/>
    </row>
    <row r="1252" spans="12:12" x14ac:dyDescent="0.2">
      <c r="L1252" s="18"/>
    </row>
    <row r="1253" spans="12:12" x14ac:dyDescent="0.2">
      <c r="L1253" s="18"/>
    </row>
    <row r="1254" spans="12:12" x14ac:dyDescent="0.2">
      <c r="L1254" s="18"/>
    </row>
    <row r="1255" spans="12:12" x14ac:dyDescent="0.2">
      <c r="L1255" s="18"/>
    </row>
    <row r="1256" spans="12:12" x14ac:dyDescent="0.2">
      <c r="L1256" s="18"/>
    </row>
    <row r="1257" spans="12:12" x14ac:dyDescent="0.2">
      <c r="L1257" s="18"/>
    </row>
    <row r="1258" spans="12:12" x14ac:dyDescent="0.2">
      <c r="L1258" s="18"/>
    </row>
    <row r="1259" spans="12:12" x14ac:dyDescent="0.2">
      <c r="L1259" s="18"/>
    </row>
    <row r="1260" spans="12:12" x14ac:dyDescent="0.2">
      <c r="L1260" s="18"/>
    </row>
    <row r="1261" spans="12:12" x14ac:dyDescent="0.2">
      <c r="L1261" s="18"/>
    </row>
    <row r="1262" spans="12:12" x14ac:dyDescent="0.2">
      <c r="L1262" s="18"/>
    </row>
    <row r="1263" spans="12:12" x14ac:dyDescent="0.2">
      <c r="L1263" s="18"/>
    </row>
    <row r="1264" spans="12:12" x14ac:dyDescent="0.2">
      <c r="L1264" s="18"/>
    </row>
    <row r="1265" spans="12:12" x14ac:dyDescent="0.2">
      <c r="L1265" s="18"/>
    </row>
    <row r="1266" spans="12:12" x14ac:dyDescent="0.2">
      <c r="L1266" s="18"/>
    </row>
    <row r="1267" spans="12:12" x14ac:dyDescent="0.2">
      <c r="L1267" s="18"/>
    </row>
    <row r="1268" spans="12:12" x14ac:dyDescent="0.2">
      <c r="L1268" s="18"/>
    </row>
    <row r="1269" spans="12:12" x14ac:dyDescent="0.2">
      <c r="L1269" s="18"/>
    </row>
    <row r="1270" spans="12:12" x14ac:dyDescent="0.2">
      <c r="L1270" s="18"/>
    </row>
    <row r="1271" spans="12:12" x14ac:dyDescent="0.2">
      <c r="L1271" s="18"/>
    </row>
    <row r="1272" spans="12:12" x14ac:dyDescent="0.2">
      <c r="L1272" s="18"/>
    </row>
    <row r="1273" spans="12:12" x14ac:dyDescent="0.2">
      <c r="L1273" s="18"/>
    </row>
    <row r="1274" spans="12:12" x14ac:dyDescent="0.2">
      <c r="L1274" s="18"/>
    </row>
    <row r="1275" spans="12:12" x14ac:dyDescent="0.2">
      <c r="L1275" s="18"/>
    </row>
    <row r="1276" spans="12:12" x14ac:dyDescent="0.2">
      <c r="L1276" s="18"/>
    </row>
    <row r="1277" spans="12:12" x14ac:dyDescent="0.2">
      <c r="L1277" s="18"/>
    </row>
    <row r="1278" spans="12:12" x14ac:dyDescent="0.2">
      <c r="L1278" s="18"/>
    </row>
    <row r="1279" spans="12:12" x14ac:dyDescent="0.2">
      <c r="L1279" s="18"/>
    </row>
    <row r="1280" spans="12:12" x14ac:dyDescent="0.2">
      <c r="L1280" s="18"/>
    </row>
    <row r="1281" spans="12:12" x14ac:dyDescent="0.2">
      <c r="L1281" s="18"/>
    </row>
    <row r="1282" spans="12:12" x14ac:dyDescent="0.2">
      <c r="L1282" s="18"/>
    </row>
    <row r="1283" spans="12:12" x14ac:dyDescent="0.2">
      <c r="L1283" s="18"/>
    </row>
    <row r="1284" spans="12:12" x14ac:dyDescent="0.2">
      <c r="L1284" s="18"/>
    </row>
    <row r="1285" spans="12:12" x14ac:dyDescent="0.2">
      <c r="L1285" s="18"/>
    </row>
    <row r="1286" spans="12:12" x14ac:dyDescent="0.2">
      <c r="L1286" s="18"/>
    </row>
    <row r="1287" spans="12:12" x14ac:dyDescent="0.2">
      <c r="L1287" s="18"/>
    </row>
    <row r="1288" spans="12:12" x14ac:dyDescent="0.2">
      <c r="L1288" s="18"/>
    </row>
    <row r="1289" spans="12:12" x14ac:dyDescent="0.2">
      <c r="L1289" s="18"/>
    </row>
    <row r="1290" spans="12:12" x14ac:dyDescent="0.2">
      <c r="L1290" s="18"/>
    </row>
    <row r="1291" spans="12:12" x14ac:dyDescent="0.2">
      <c r="L1291" s="18"/>
    </row>
    <row r="1292" spans="12:12" x14ac:dyDescent="0.2">
      <c r="L1292" s="18"/>
    </row>
    <row r="1293" spans="12:12" x14ac:dyDescent="0.2">
      <c r="L1293" s="18"/>
    </row>
    <row r="1294" spans="12:12" x14ac:dyDescent="0.2">
      <c r="L1294" s="18"/>
    </row>
    <row r="1295" spans="12:12" x14ac:dyDescent="0.2">
      <c r="L1295" s="18"/>
    </row>
    <row r="1296" spans="12:12" x14ac:dyDescent="0.2">
      <c r="L1296" s="18"/>
    </row>
    <row r="1297" spans="12:12" x14ac:dyDescent="0.2">
      <c r="L1297" s="18"/>
    </row>
    <row r="1298" spans="12:12" x14ac:dyDescent="0.2">
      <c r="L1298" s="18"/>
    </row>
    <row r="1299" spans="12:12" x14ac:dyDescent="0.2">
      <c r="L1299" s="18"/>
    </row>
    <row r="1300" spans="12:12" x14ac:dyDescent="0.2">
      <c r="L1300" s="18"/>
    </row>
    <row r="1301" spans="12:12" x14ac:dyDescent="0.2">
      <c r="L1301" s="18"/>
    </row>
    <row r="1302" spans="12:12" x14ac:dyDescent="0.2">
      <c r="L1302" s="18"/>
    </row>
    <row r="1303" spans="12:12" x14ac:dyDescent="0.2">
      <c r="L1303" s="18"/>
    </row>
    <row r="1304" spans="12:12" x14ac:dyDescent="0.2">
      <c r="L1304" s="18"/>
    </row>
    <row r="1305" spans="12:12" x14ac:dyDescent="0.2">
      <c r="L1305" s="18"/>
    </row>
    <row r="1306" spans="12:12" x14ac:dyDescent="0.2">
      <c r="L1306" s="18"/>
    </row>
    <row r="1307" spans="12:12" x14ac:dyDescent="0.2">
      <c r="L1307" s="18"/>
    </row>
    <row r="1308" spans="12:12" x14ac:dyDescent="0.2">
      <c r="L1308" s="18"/>
    </row>
    <row r="1309" spans="12:12" x14ac:dyDescent="0.2">
      <c r="L1309" s="18"/>
    </row>
    <row r="1310" spans="12:12" x14ac:dyDescent="0.2">
      <c r="L1310" s="18"/>
    </row>
    <row r="1311" spans="12:12" x14ac:dyDescent="0.2">
      <c r="L1311" s="18"/>
    </row>
    <row r="1312" spans="12:12" x14ac:dyDescent="0.2">
      <c r="L1312" s="18"/>
    </row>
    <row r="1313" spans="12:12" x14ac:dyDescent="0.2">
      <c r="L1313" s="18"/>
    </row>
    <row r="1314" spans="12:12" x14ac:dyDescent="0.2">
      <c r="L1314" s="18"/>
    </row>
    <row r="1315" spans="12:12" x14ac:dyDescent="0.2">
      <c r="L1315" s="18"/>
    </row>
    <row r="1316" spans="12:12" x14ac:dyDescent="0.2">
      <c r="L1316" s="18"/>
    </row>
    <row r="1317" spans="12:12" x14ac:dyDescent="0.2">
      <c r="L1317" s="18"/>
    </row>
    <row r="1318" spans="12:12" x14ac:dyDescent="0.2">
      <c r="L1318" s="18"/>
    </row>
    <row r="1319" spans="12:12" x14ac:dyDescent="0.2">
      <c r="L1319" s="18"/>
    </row>
    <row r="1320" spans="12:12" x14ac:dyDescent="0.2">
      <c r="L1320" s="18"/>
    </row>
    <row r="1321" spans="12:12" x14ac:dyDescent="0.2">
      <c r="L1321" s="18"/>
    </row>
    <row r="1322" spans="12:12" x14ac:dyDescent="0.2">
      <c r="L1322" s="18"/>
    </row>
    <row r="1323" spans="12:12" x14ac:dyDescent="0.2">
      <c r="L1323" s="18"/>
    </row>
    <row r="1324" spans="12:12" x14ac:dyDescent="0.2">
      <c r="L1324" s="18"/>
    </row>
    <row r="1325" spans="12:12" x14ac:dyDescent="0.2">
      <c r="L1325" s="18"/>
    </row>
    <row r="1326" spans="12:12" x14ac:dyDescent="0.2">
      <c r="L1326" s="18"/>
    </row>
    <row r="1327" spans="12:12" x14ac:dyDescent="0.2">
      <c r="L1327" s="18"/>
    </row>
    <row r="1328" spans="12:12" x14ac:dyDescent="0.2">
      <c r="L1328" s="18"/>
    </row>
    <row r="1329" spans="12:12" x14ac:dyDescent="0.2">
      <c r="L1329" s="18"/>
    </row>
    <row r="1330" spans="12:12" x14ac:dyDescent="0.2">
      <c r="L1330" s="18"/>
    </row>
    <row r="1331" spans="12:12" x14ac:dyDescent="0.2">
      <c r="L1331" s="18"/>
    </row>
    <row r="1332" spans="12:12" x14ac:dyDescent="0.2">
      <c r="L1332" s="18"/>
    </row>
    <row r="1333" spans="12:12" x14ac:dyDescent="0.2">
      <c r="L1333" s="18"/>
    </row>
    <row r="1334" spans="12:12" x14ac:dyDescent="0.2">
      <c r="L1334" s="18"/>
    </row>
    <row r="1335" spans="12:12" x14ac:dyDescent="0.2">
      <c r="L1335" s="18"/>
    </row>
    <row r="1336" spans="12:12" x14ac:dyDescent="0.2">
      <c r="L1336" s="18"/>
    </row>
    <row r="1337" spans="12:12" x14ac:dyDescent="0.2">
      <c r="L1337" s="18"/>
    </row>
    <row r="1338" spans="12:12" x14ac:dyDescent="0.2">
      <c r="L1338" s="18"/>
    </row>
    <row r="1339" spans="12:12" x14ac:dyDescent="0.2">
      <c r="L1339" s="18"/>
    </row>
    <row r="1340" spans="12:12" x14ac:dyDescent="0.2">
      <c r="L1340" s="18"/>
    </row>
    <row r="1341" spans="12:12" x14ac:dyDescent="0.2">
      <c r="L1341" s="18"/>
    </row>
    <row r="1342" spans="12:12" x14ac:dyDescent="0.2">
      <c r="L1342" s="18"/>
    </row>
    <row r="1343" spans="12:12" x14ac:dyDescent="0.2">
      <c r="L1343" s="18"/>
    </row>
    <row r="1344" spans="12:12" x14ac:dyDescent="0.2">
      <c r="L1344" s="18"/>
    </row>
    <row r="1345" spans="12:12" x14ac:dyDescent="0.2">
      <c r="L1345" s="18"/>
    </row>
    <row r="1346" spans="12:12" x14ac:dyDescent="0.2">
      <c r="L1346" s="18"/>
    </row>
    <row r="1347" spans="12:12" x14ac:dyDescent="0.2">
      <c r="L1347" s="18"/>
    </row>
    <row r="1348" spans="12:12" x14ac:dyDescent="0.2">
      <c r="L1348" s="18"/>
    </row>
    <row r="1349" spans="12:12" x14ac:dyDescent="0.2">
      <c r="L1349" s="18"/>
    </row>
    <row r="1350" spans="12:12" x14ac:dyDescent="0.2">
      <c r="L1350" s="18"/>
    </row>
    <row r="1351" spans="12:12" x14ac:dyDescent="0.2">
      <c r="L1351" s="18"/>
    </row>
    <row r="1352" spans="12:12" x14ac:dyDescent="0.2">
      <c r="L1352" s="18"/>
    </row>
    <row r="1353" spans="12:12" x14ac:dyDescent="0.2">
      <c r="L1353" s="18"/>
    </row>
    <row r="1354" spans="12:12" x14ac:dyDescent="0.2">
      <c r="L1354" s="18"/>
    </row>
    <row r="1355" spans="12:12" x14ac:dyDescent="0.2">
      <c r="L1355" s="18"/>
    </row>
    <row r="1356" spans="12:12" x14ac:dyDescent="0.2">
      <c r="L1356" s="18"/>
    </row>
    <row r="1357" spans="12:12" x14ac:dyDescent="0.2">
      <c r="L1357" s="18"/>
    </row>
    <row r="1358" spans="12:12" x14ac:dyDescent="0.2">
      <c r="L1358" s="18"/>
    </row>
    <row r="1359" spans="12:12" x14ac:dyDescent="0.2">
      <c r="L1359" s="18"/>
    </row>
    <row r="1360" spans="12:12" x14ac:dyDescent="0.2">
      <c r="L1360" s="18"/>
    </row>
    <row r="1361" spans="12:12" x14ac:dyDescent="0.2">
      <c r="L1361" s="18"/>
    </row>
    <row r="1362" spans="12:12" x14ac:dyDescent="0.2">
      <c r="L1362" s="18"/>
    </row>
    <row r="1363" spans="12:12" x14ac:dyDescent="0.2">
      <c r="L1363" s="18"/>
    </row>
    <row r="1364" spans="12:12" x14ac:dyDescent="0.2">
      <c r="L1364" s="18"/>
    </row>
    <row r="1365" spans="12:12" x14ac:dyDescent="0.2">
      <c r="L1365" s="18"/>
    </row>
    <row r="1366" spans="12:12" x14ac:dyDescent="0.2">
      <c r="L1366" s="18"/>
    </row>
    <row r="1367" spans="12:12" x14ac:dyDescent="0.2">
      <c r="L1367" s="18"/>
    </row>
    <row r="1368" spans="12:12" x14ac:dyDescent="0.2">
      <c r="L1368" s="18"/>
    </row>
    <row r="1369" spans="12:12" x14ac:dyDescent="0.2">
      <c r="L1369" s="18"/>
    </row>
    <row r="1370" spans="12:12" x14ac:dyDescent="0.2">
      <c r="L1370" s="18"/>
    </row>
    <row r="1371" spans="12:12" x14ac:dyDescent="0.2">
      <c r="L1371" s="18"/>
    </row>
    <row r="1372" spans="12:12" x14ac:dyDescent="0.2">
      <c r="L1372" s="18"/>
    </row>
    <row r="1373" spans="12:12" x14ac:dyDescent="0.2">
      <c r="L1373" s="18"/>
    </row>
    <row r="1374" spans="12:12" x14ac:dyDescent="0.2">
      <c r="L1374" s="18"/>
    </row>
    <row r="1375" spans="12:12" x14ac:dyDescent="0.2">
      <c r="L1375" s="18"/>
    </row>
    <row r="1376" spans="12:12" x14ac:dyDescent="0.2">
      <c r="L1376" s="18"/>
    </row>
    <row r="1377" spans="12:12" x14ac:dyDescent="0.2">
      <c r="L1377" s="18"/>
    </row>
    <row r="1378" spans="12:12" x14ac:dyDescent="0.2">
      <c r="L1378" s="18"/>
    </row>
    <row r="1379" spans="12:12" x14ac:dyDescent="0.2">
      <c r="L1379" s="18"/>
    </row>
    <row r="1380" spans="12:12" x14ac:dyDescent="0.2">
      <c r="L1380" s="18"/>
    </row>
    <row r="1381" spans="12:12" x14ac:dyDescent="0.2">
      <c r="L1381" s="18"/>
    </row>
    <row r="1382" spans="12:12" x14ac:dyDescent="0.2">
      <c r="L1382" s="18"/>
    </row>
    <row r="1383" spans="12:12" x14ac:dyDescent="0.2">
      <c r="L1383" s="18"/>
    </row>
    <row r="1384" spans="12:12" x14ac:dyDescent="0.2">
      <c r="L1384" s="18"/>
    </row>
    <row r="1385" spans="12:12" x14ac:dyDescent="0.2">
      <c r="L1385" s="18"/>
    </row>
    <row r="1386" spans="12:12" x14ac:dyDescent="0.2">
      <c r="L1386" s="18"/>
    </row>
    <row r="1387" spans="12:12" x14ac:dyDescent="0.2">
      <c r="L1387" s="18"/>
    </row>
    <row r="1388" spans="12:12" x14ac:dyDescent="0.2">
      <c r="L1388" s="18"/>
    </row>
    <row r="1389" spans="12:12" x14ac:dyDescent="0.2">
      <c r="L1389" s="18"/>
    </row>
    <row r="1390" spans="12:12" x14ac:dyDescent="0.2">
      <c r="L1390" s="18"/>
    </row>
    <row r="1391" spans="12:12" x14ac:dyDescent="0.2">
      <c r="L1391" s="18"/>
    </row>
    <row r="1392" spans="12:12" x14ac:dyDescent="0.2">
      <c r="L1392" s="18"/>
    </row>
    <row r="1393" spans="12:12" x14ac:dyDescent="0.2">
      <c r="L1393" s="18"/>
    </row>
    <row r="1394" spans="12:12" x14ac:dyDescent="0.2">
      <c r="L1394" s="18"/>
    </row>
    <row r="1395" spans="12:12" x14ac:dyDescent="0.2">
      <c r="L1395" s="18"/>
    </row>
    <row r="1396" spans="12:12" x14ac:dyDescent="0.2">
      <c r="L1396" s="18"/>
    </row>
    <row r="1397" spans="12:12" x14ac:dyDescent="0.2">
      <c r="L1397" s="18"/>
    </row>
    <row r="1398" spans="12:12" x14ac:dyDescent="0.2">
      <c r="L1398" s="18"/>
    </row>
    <row r="1399" spans="12:12" x14ac:dyDescent="0.2">
      <c r="L1399" s="18"/>
    </row>
    <row r="1400" spans="12:12" x14ac:dyDescent="0.2">
      <c r="L1400" s="18"/>
    </row>
    <row r="1401" spans="12:12" x14ac:dyDescent="0.2">
      <c r="L1401" s="18"/>
    </row>
    <row r="1402" spans="12:12" x14ac:dyDescent="0.2">
      <c r="L1402" s="18"/>
    </row>
    <row r="1403" spans="12:12" x14ac:dyDescent="0.2">
      <c r="L1403" s="18"/>
    </row>
    <row r="1404" spans="12:12" x14ac:dyDescent="0.2">
      <c r="L1404" s="18"/>
    </row>
    <row r="1405" spans="12:12" x14ac:dyDescent="0.2">
      <c r="L1405" s="18"/>
    </row>
    <row r="1406" spans="12:12" x14ac:dyDescent="0.2">
      <c r="L1406" s="18"/>
    </row>
    <row r="1407" spans="12:12" x14ac:dyDescent="0.2">
      <c r="L1407" s="18"/>
    </row>
    <row r="1408" spans="12:12" x14ac:dyDescent="0.2">
      <c r="L1408" s="18"/>
    </row>
    <row r="1409" spans="12:12" x14ac:dyDescent="0.2">
      <c r="L1409" s="18"/>
    </row>
    <row r="1410" spans="12:12" x14ac:dyDescent="0.2">
      <c r="L1410" s="18"/>
    </row>
    <row r="1411" spans="12:12" x14ac:dyDescent="0.2">
      <c r="L1411" s="18"/>
    </row>
    <row r="1412" spans="12:12" x14ac:dyDescent="0.2">
      <c r="L1412" s="18"/>
    </row>
    <row r="1413" spans="12:12" x14ac:dyDescent="0.2">
      <c r="L1413" s="18"/>
    </row>
    <row r="1414" spans="12:12" x14ac:dyDescent="0.2">
      <c r="L1414" s="18"/>
    </row>
    <row r="1415" spans="12:12" x14ac:dyDescent="0.2">
      <c r="L1415" s="18"/>
    </row>
    <row r="1416" spans="12:12" x14ac:dyDescent="0.2">
      <c r="L1416" s="18"/>
    </row>
    <row r="1417" spans="12:12" x14ac:dyDescent="0.2">
      <c r="L1417" s="18"/>
    </row>
    <row r="1418" spans="12:12" x14ac:dyDescent="0.2">
      <c r="L1418" s="18"/>
    </row>
    <row r="1419" spans="12:12" x14ac:dyDescent="0.2">
      <c r="L1419" s="18"/>
    </row>
    <row r="1420" spans="12:12" x14ac:dyDescent="0.2">
      <c r="L1420" s="18"/>
    </row>
    <row r="1421" spans="12:12" x14ac:dyDescent="0.2">
      <c r="L1421" s="18"/>
    </row>
    <row r="1422" spans="12:12" x14ac:dyDescent="0.2">
      <c r="L1422" s="18"/>
    </row>
    <row r="1423" spans="12:12" x14ac:dyDescent="0.2">
      <c r="L1423" s="18"/>
    </row>
    <row r="1424" spans="12:12" x14ac:dyDescent="0.2">
      <c r="L1424" s="18"/>
    </row>
    <row r="1425" spans="12:12" x14ac:dyDescent="0.2">
      <c r="L1425" s="18"/>
    </row>
    <row r="1426" spans="12:12" x14ac:dyDescent="0.2">
      <c r="L1426" s="18"/>
    </row>
    <row r="1427" spans="12:12" x14ac:dyDescent="0.2">
      <c r="L1427" s="18"/>
    </row>
    <row r="1428" spans="12:12" x14ac:dyDescent="0.2">
      <c r="L1428" s="18"/>
    </row>
    <row r="1429" spans="12:12" x14ac:dyDescent="0.2">
      <c r="L1429" s="18"/>
    </row>
    <row r="1430" spans="12:12" x14ac:dyDescent="0.2">
      <c r="L1430" s="18"/>
    </row>
    <row r="1431" spans="12:12" x14ac:dyDescent="0.2">
      <c r="L1431" s="18"/>
    </row>
    <row r="1432" spans="12:12" x14ac:dyDescent="0.2">
      <c r="L1432" s="18"/>
    </row>
    <row r="1433" spans="12:12" x14ac:dyDescent="0.2">
      <c r="L1433" s="18"/>
    </row>
    <row r="1434" spans="12:12" x14ac:dyDescent="0.2">
      <c r="L1434" s="18"/>
    </row>
    <row r="1435" spans="12:12" x14ac:dyDescent="0.2">
      <c r="L1435" s="18"/>
    </row>
    <row r="1436" spans="12:12" x14ac:dyDescent="0.2">
      <c r="L1436" s="18"/>
    </row>
    <row r="1437" spans="12:12" x14ac:dyDescent="0.2">
      <c r="L1437" s="18"/>
    </row>
    <row r="1438" spans="12:12" x14ac:dyDescent="0.2">
      <c r="L1438" s="18"/>
    </row>
    <row r="1439" spans="12:12" x14ac:dyDescent="0.2">
      <c r="L1439" s="18"/>
    </row>
    <row r="1440" spans="12:12" x14ac:dyDescent="0.2">
      <c r="L1440" s="18"/>
    </row>
    <row r="1441" spans="12:12" x14ac:dyDescent="0.2">
      <c r="L1441" s="18"/>
    </row>
    <row r="1442" spans="12:12" x14ac:dyDescent="0.2">
      <c r="L1442" s="18"/>
    </row>
    <row r="1443" spans="12:12" x14ac:dyDescent="0.2">
      <c r="L1443" s="18"/>
    </row>
    <row r="1444" spans="12:12" x14ac:dyDescent="0.2">
      <c r="L1444" s="18"/>
    </row>
    <row r="1445" spans="12:12" x14ac:dyDescent="0.2">
      <c r="L1445" s="18"/>
    </row>
    <row r="1446" spans="12:12" x14ac:dyDescent="0.2">
      <c r="L1446" s="18"/>
    </row>
    <row r="1447" spans="12:12" x14ac:dyDescent="0.2">
      <c r="L1447" s="18"/>
    </row>
    <row r="1448" spans="12:12" x14ac:dyDescent="0.2">
      <c r="L1448" s="18"/>
    </row>
    <row r="1449" spans="12:12" x14ac:dyDescent="0.2">
      <c r="L1449" s="18"/>
    </row>
    <row r="1450" spans="12:12" x14ac:dyDescent="0.2">
      <c r="L1450" s="18"/>
    </row>
    <row r="1451" spans="12:12" x14ac:dyDescent="0.2">
      <c r="L1451" s="18"/>
    </row>
    <row r="1452" spans="12:12" x14ac:dyDescent="0.2">
      <c r="L1452" s="18"/>
    </row>
    <row r="1453" spans="12:12" x14ac:dyDescent="0.2">
      <c r="L1453" s="18"/>
    </row>
    <row r="1454" spans="12:12" x14ac:dyDescent="0.2">
      <c r="L1454" s="18"/>
    </row>
    <row r="1455" spans="12:12" x14ac:dyDescent="0.2">
      <c r="L1455" s="18"/>
    </row>
    <row r="1456" spans="12:12" x14ac:dyDescent="0.2">
      <c r="L1456" s="18"/>
    </row>
    <row r="1457" spans="12:12" x14ac:dyDescent="0.2">
      <c r="L1457" s="18"/>
    </row>
    <row r="1458" spans="12:12" x14ac:dyDescent="0.2">
      <c r="L1458" s="18"/>
    </row>
    <row r="1459" spans="12:12" x14ac:dyDescent="0.2">
      <c r="L1459" s="18"/>
    </row>
    <row r="1460" spans="12:12" x14ac:dyDescent="0.2">
      <c r="L1460" s="18"/>
    </row>
    <row r="1461" spans="12:12" x14ac:dyDescent="0.2">
      <c r="L1461" s="18"/>
    </row>
    <row r="1462" spans="12:12" x14ac:dyDescent="0.2">
      <c r="L1462" s="18"/>
    </row>
    <row r="1463" spans="12:12" x14ac:dyDescent="0.2">
      <c r="L1463" s="18"/>
    </row>
    <row r="1464" spans="12:12" x14ac:dyDescent="0.2">
      <c r="L1464" s="18"/>
    </row>
    <row r="1465" spans="12:12" x14ac:dyDescent="0.2">
      <c r="L1465" s="18"/>
    </row>
    <row r="1466" spans="12:12" x14ac:dyDescent="0.2">
      <c r="L1466" s="18"/>
    </row>
    <row r="1467" spans="12:12" x14ac:dyDescent="0.2">
      <c r="L1467" s="18"/>
    </row>
    <row r="1468" spans="12:12" x14ac:dyDescent="0.2">
      <c r="L1468" s="18"/>
    </row>
    <row r="1469" spans="12:12" x14ac:dyDescent="0.2">
      <c r="L1469" s="18"/>
    </row>
    <row r="1470" spans="12:12" x14ac:dyDescent="0.2">
      <c r="L1470" s="18"/>
    </row>
    <row r="1471" spans="12:12" x14ac:dyDescent="0.2">
      <c r="L1471" s="18"/>
    </row>
    <row r="1472" spans="12:12" x14ac:dyDescent="0.2">
      <c r="L1472" s="18"/>
    </row>
    <row r="1473" spans="12:12" x14ac:dyDescent="0.2">
      <c r="L1473" s="18"/>
    </row>
    <row r="1474" spans="12:12" x14ac:dyDescent="0.2">
      <c r="L1474" s="18"/>
    </row>
    <row r="1475" spans="12:12" x14ac:dyDescent="0.2">
      <c r="L1475" s="18"/>
    </row>
    <row r="1476" spans="12:12" x14ac:dyDescent="0.2">
      <c r="L1476" s="18"/>
    </row>
    <row r="1477" spans="12:12" x14ac:dyDescent="0.2">
      <c r="L1477" s="18"/>
    </row>
    <row r="1478" spans="12:12" x14ac:dyDescent="0.2">
      <c r="L1478" s="18"/>
    </row>
    <row r="1479" spans="12:12" x14ac:dyDescent="0.2">
      <c r="L1479" s="18"/>
    </row>
    <row r="1480" spans="12:12" x14ac:dyDescent="0.2">
      <c r="L1480" s="18"/>
    </row>
    <row r="1481" spans="12:12" x14ac:dyDescent="0.2">
      <c r="L1481" s="18"/>
    </row>
    <row r="1482" spans="12:12" x14ac:dyDescent="0.2">
      <c r="L1482" s="18"/>
    </row>
    <row r="1483" spans="12:12" x14ac:dyDescent="0.2">
      <c r="L1483" s="18"/>
    </row>
    <row r="1484" spans="12:12" x14ac:dyDescent="0.2">
      <c r="L1484" s="18"/>
    </row>
    <row r="1485" spans="12:12" x14ac:dyDescent="0.2">
      <c r="L1485" s="18"/>
    </row>
    <row r="1486" spans="12:12" x14ac:dyDescent="0.2">
      <c r="L1486" s="18"/>
    </row>
    <row r="1487" spans="12:12" x14ac:dyDescent="0.2">
      <c r="L1487" s="18"/>
    </row>
    <row r="1488" spans="12:12" x14ac:dyDescent="0.2">
      <c r="L1488" s="18"/>
    </row>
    <row r="1489" spans="12:12" x14ac:dyDescent="0.2">
      <c r="L1489" s="18"/>
    </row>
    <row r="1490" spans="12:12" x14ac:dyDescent="0.2">
      <c r="L1490" s="18"/>
    </row>
    <row r="1491" spans="12:12" x14ac:dyDescent="0.2">
      <c r="L1491" s="18"/>
    </row>
    <row r="1492" spans="12:12" x14ac:dyDescent="0.2">
      <c r="L1492" s="18"/>
    </row>
    <row r="1493" spans="12:12" x14ac:dyDescent="0.2">
      <c r="L1493" s="18"/>
    </row>
    <row r="1494" spans="12:12" x14ac:dyDescent="0.2">
      <c r="L1494" s="18"/>
    </row>
    <row r="1495" spans="12:12" x14ac:dyDescent="0.2">
      <c r="L1495" s="18"/>
    </row>
    <row r="1496" spans="12:12" x14ac:dyDescent="0.2">
      <c r="L1496" s="18"/>
    </row>
    <row r="1497" spans="12:12" x14ac:dyDescent="0.2">
      <c r="L1497" s="18"/>
    </row>
    <row r="1498" spans="12:12" x14ac:dyDescent="0.2">
      <c r="L1498" s="18"/>
    </row>
    <row r="1499" spans="12:12" x14ac:dyDescent="0.2">
      <c r="L1499" s="18"/>
    </row>
    <row r="1500" spans="12:12" x14ac:dyDescent="0.2">
      <c r="L1500" s="18"/>
    </row>
    <row r="1501" spans="12:12" x14ac:dyDescent="0.2">
      <c r="L1501" s="18"/>
    </row>
    <row r="1502" spans="12:12" x14ac:dyDescent="0.2">
      <c r="L1502" s="18"/>
    </row>
    <row r="1503" spans="12:12" x14ac:dyDescent="0.2">
      <c r="L1503" s="18"/>
    </row>
    <row r="1504" spans="12:12" x14ac:dyDescent="0.2">
      <c r="L1504" s="18"/>
    </row>
    <row r="1505" spans="12:12" x14ac:dyDescent="0.2">
      <c r="L1505" s="18"/>
    </row>
    <row r="1506" spans="12:12" x14ac:dyDescent="0.2">
      <c r="L1506" s="18"/>
    </row>
    <row r="1507" spans="12:12" x14ac:dyDescent="0.2">
      <c r="L1507" s="18"/>
    </row>
    <row r="1508" spans="12:12" x14ac:dyDescent="0.2">
      <c r="L1508" s="18"/>
    </row>
    <row r="1509" spans="12:12" x14ac:dyDescent="0.2">
      <c r="L1509" s="18"/>
    </row>
    <row r="1510" spans="12:12" x14ac:dyDescent="0.2">
      <c r="L1510" s="18"/>
    </row>
    <row r="1511" spans="12:12" x14ac:dyDescent="0.2">
      <c r="L1511" s="18"/>
    </row>
    <row r="1512" spans="12:12" x14ac:dyDescent="0.2">
      <c r="L1512" s="18"/>
    </row>
    <row r="1513" spans="12:12" x14ac:dyDescent="0.2">
      <c r="L1513" s="18"/>
    </row>
    <row r="1514" spans="12:12" x14ac:dyDescent="0.2">
      <c r="L1514" s="18"/>
    </row>
    <row r="1515" spans="12:12" x14ac:dyDescent="0.2">
      <c r="L1515" s="18"/>
    </row>
    <row r="1516" spans="12:12" x14ac:dyDescent="0.2">
      <c r="L1516" s="18"/>
    </row>
    <row r="1517" spans="12:12" x14ac:dyDescent="0.2">
      <c r="L1517" s="18"/>
    </row>
    <row r="1518" spans="12:12" x14ac:dyDescent="0.2">
      <c r="L1518" s="18"/>
    </row>
    <row r="1519" spans="12:12" x14ac:dyDescent="0.2">
      <c r="L1519" s="18"/>
    </row>
    <row r="1520" spans="12:12" x14ac:dyDescent="0.2">
      <c r="L1520" s="18"/>
    </row>
    <row r="1521" spans="12:12" x14ac:dyDescent="0.2">
      <c r="L1521" s="18"/>
    </row>
    <row r="1522" spans="12:12" x14ac:dyDescent="0.2">
      <c r="L1522" s="18"/>
    </row>
    <row r="1523" spans="12:12" x14ac:dyDescent="0.2">
      <c r="L1523" s="18"/>
    </row>
    <row r="1524" spans="12:12" x14ac:dyDescent="0.2">
      <c r="L1524" s="18"/>
    </row>
    <row r="1525" spans="12:12" x14ac:dyDescent="0.2">
      <c r="L1525" s="18"/>
    </row>
    <row r="1526" spans="12:12" x14ac:dyDescent="0.2">
      <c r="L1526" s="18"/>
    </row>
    <row r="1527" spans="12:12" x14ac:dyDescent="0.2">
      <c r="L1527" s="18"/>
    </row>
    <row r="1528" spans="12:12" x14ac:dyDescent="0.2">
      <c r="L1528" s="18"/>
    </row>
    <row r="1529" spans="12:12" x14ac:dyDescent="0.2">
      <c r="L1529" s="18"/>
    </row>
    <row r="1530" spans="12:12" x14ac:dyDescent="0.2">
      <c r="L1530" s="18"/>
    </row>
    <row r="1531" spans="12:12" x14ac:dyDescent="0.2">
      <c r="L1531" s="18"/>
    </row>
    <row r="1532" spans="12:12" x14ac:dyDescent="0.2">
      <c r="L1532" s="18"/>
    </row>
    <row r="1533" spans="12:12" x14ac:dyDescent="0.2">
      <c r="L1533" s="18"/>
    </row>
    <row r="1534" spans="12:12" x14ac:dyDescent="0.2">
      <c r="L1534" s="18"/>
    </row>
    <row r="1535" spans="12:12" x14ac:dyDescent="0.2">
      <c r="L1535" s="18"/>
    </row>
    <row r="1536" spans="12:12" x14ac:dyDescent="0.2">
      <c r="L1536" s="18"/>
    </row>
    <row r="1537" spans="12:12" x14ac:dyDescent="0.2">
      <c r="L1537" s="18"/>
    </row>
    <row r="1538" spans="12:12" x14ac:dyDescent="0.2">
      <c r="L1538" s="18"/>
    </row>
    <row r="1539" spans="12:12" x14ac:dyDescent="0.2">
      <c r="L1539" s="18"/>
    </row>
    <row r="1540" spans="12:12" x14ac:dyDescent="0.2">
      <c r="L1540" s="18"/>
    </row>
    <row r="1541" spans="12:12" x14ac:dyDescent="0.2">
      <c r="L1541" s="18"/>
    </row>
    <row r="1542" spans="12:12" x14ac:dyDescent="0.2">
      <c r="L1542" s="18"/>
    </row>
    <row r="1543" spans="12:12" x14ac:dyDescent="0.2">
      <c r="L1543" s="18"/>
    </row>
    <row r="1544" spans="12:12" x14ac:dyDescent="0.2">
      <c r="L1544" s="18"/>
    </row>
    <row r="1545" spans="12:12" x14ac:dyDescent="0.2">
      <c r="L1545" s="18"/>
    </row>
    <row r="1546" spans="12:12" x14ac:dyDescent="0.2">
      <c r="L1546" s="18"/>
    </row>
    <row r="1547" spans="12:12" x14ac:dyDescent="0.2">
      <c r="L1547" s="18"/>
    </row>
    <row r="1548" spans="12:12" x14ac:dyDescent="0.2">
      <c r="L1548" s="18"/>
    </row>
    <row r="1549" spans="12:12" x14ac:dyDescent="0.2">
      <c r="L1549" s="18"/>
    </row>
    <row r="1550" spans="12:12" x14ac:dyDescent="0.2">
      <c r="L1550" s="18"/>
    </row>
    <row r="1551" spans="12:12" x14ac:dyDescent="0.2">
      <c r="L1551" s="18"/>
    </row>
    <row r="1552" spans="12:12" x14ac:dyDescent="0.2">
      <c r="L1552" s="18"/>
    </row>
    <row r="1553" spans="12:12" x14ac:dyDescent="0.2">
      <c r="L1553" s="18"/>
    </row>
    <row r="1554" spans="12:12" x14ac:dyDescent="0.2">
      <c r="L1554" s="18"/>
    </row>
    <row r="1555" spans="12:12" x14ac:dyDescent="0.2">
      <c r="L1555" s="18"/>
    </row>
    <row r="1556" spans="12:12" x14ac:dyDescent="0.2">
      <c r="L1556" s="18"/>
    </row>
    <row r="1557" spans="12:12" x14ac:dyDescent="0.2">
      <c r="L1557" s="18"/>
    </row>
    <row r="1558" spans="12:12" x14ac:dyDescent="0.2">
      <c r="L1558" s="18"/>
    </row>
    <row r="1559" spans="12:12" x14ac:dyDescent="0.2">
      <c r="L1559" s="18"/>
    </row>
    <row r="1560" spans="12:12" x14ac:dyDescent="0.2">
      <c r="L1560" s="18"/>
    </row>
    <row r="1561" spans="12:12" x14ac:dyDescent="0.2">
      <c r="L1561" s="18"/>
    </row>
    <row r="1562" spans="12:12" x14ac:dyDescent="0.2">
      <c r="L1562" s="18"/>
    </row>
    <row r="1563" spans="12:12" x14ac:dyDescent="0.2">
      <c r="L1563" s="18"/>
    </row>
    <row r="1564" spans="12:12" x14ac:dyDescent="0.2">
      <c r="L1564" s="18"/>
    </row>
    <row r="1565" spans="12:12" x14ac:dyDescent="0.2">
      <c r="L1565" s="18"/>
    </row>
    <row r="1566" spans="12:12" x14ac:dyDescent="0.2">
      <c r="L1566" s="18"/>
    </row>
    <row r="1567" spans="12:12" x14ac:dyDescent="0.2">
      <c r="L1567" s="18"/>
    </row>
    <row r="1568" spans="12:12" x14ac:dyDescent="0.2">
      <c r="L1568" s="18"/>
    </row>
    <row r="1569" spans="12:12" x14ac:dyDescent="0.2">
      <c r="L1569" s="18"/>
    </row>
    <row r="1570" spans="12:12" x14ac:dyDescent="0.2">
      <c r="L1570" s="18"/>
    </row>
    <row r="1571" spans="12:12" x14ac:dyDescent="0.2">
      <c r="L1571" s="18"/>
    </row>
    <row r="1572" spans="12:12" x14ac:dyDescent="0.2">
      <c r="L1572" s="18"/>
    </row>
    <row r="1573" spans="12:12" x14ac:dyDescent="0.2">
      <c r="L1573" s="18"/>
    </row>
    <row r="1574" spans="12:12" x14ac:dyDescent="0.2">
      <c r="L1574" s="18"/>
    </row>
    <row r="1575" spans="12:12" x14ac:dyDescent="0.2">
      <c r="L1575" s="18"/>
    </row>
    <row r="1576" spans="12:12" x14ac:dyDescent="0.2">
      <c r="L1576" s="18"/>
    </row>
    <row r="1577" spans="12:12" x14ac:dyDescent="0.2">
      <c r="L1577" s="18"/>
    </row>
    <row r="1578" spans="12:12" x14ac:dyDescent="0.2">
      <c r="L1578" s="18"/>
    </row>
    <row r="1579" spans="12:12" x14ac:dyDescent="0.2">
      <c r="L1579" s="18"/>
    </row>
    <row r="1580" spans="12:12" x14ac:dyDescent="0.2">
      <c r="L1580" s="18"/>
    </row>
    <row r="1581" spans="12:12" x14ac:dyDescent="0.2">
      <c r="L1581" s="18"/>
    </row>
    <row r="1582" spans="12:12" x14ac:dyDescent="0.2">
      <c r="L1582" s="18"/>
    </row>
    <row r="1583" spans="12:12" x14ac:dyDescent="0.2">
      <c r="L1583" s="18"/>
    </row>
    <row r="1584" spans="12:12" x14ac:dyDescent="0.2">
      <c r="L1584" s="18"/>
    </row>
    <row r="1585" spans="12:12" x14ac:dyDescent="0.2">
      <c r="L1585" s="18"/>
    </row>
    <row r="1586" spans="12:12" x14ac:dyDescent="0.2">
      <c r="L1586" s="18"/>
    </row>
    <row r="1587" spans="12:12" x14ac:dyDescent="0.2">
      <c r="L1587" s="18"/>
    </row>
    <row r="1588" spans="12:12" x14ac:dyDescent="0.2">
      <c r="L1588" s="18"/>
    </row>
    <row r="1589" spans="12:12" x14ac:dyDescent="0.2">
      <c r="L1589" s="18"/>
    </row>
    <row r="1590" spans="12:12" x14ac:dyDescent="0.2">
      <c r="L1590" s="18"/>
    </row>
    <row r="1591" spans="12:12" x14ac:dyDescent="0.2">
      <c r="L1591" s="18"/>
    </row>
    <row r="1592" spans="12:12" x14ac:dyDescent="0.2">
      <c r="L1592" s="18"/>
    </row>
    <row r="1593" spans="12:12" x14ac:dyDescent="0.2">
      <c r="L1593" s="18"/>
    </row>
    <row r="1594" spans="12:12" x14ac:dyDescent="0.2">
      <c r="L1594" s="18"/>
    </row>
    <row r="1595" spans="12:12" x14ac:dyDescent="0.2">
      <c r="L1595" s="18"/>
    </row>
    <row r="1596" spans="12:12" x14ac:dyDescent="0.2">
      <c r="L1596" s="18"/>
    </row>
    <row r="1597" spans="12:12" x14ac:dyDescent="0.2">
      <c r="L1597" s="18"/>
    </row>
    <row r="1598" spans="12:12" x14ac:dyDescent="0.2">
      <c r="L1598" s="18"/>
    </row>
    <row r="1599" spans="12:12" x14ac:dyDescent="0.2">
      <c r="L1599" s="18"/>
    </row>
    <row r="1600" spans="12:12" x14ac:dyDescent="0.2">
      <c r="L1600" s="18"/>
    </row>
    <row r="1601" spans="12:12" x14ac:dyDescent="0.2">
      <c r="L1601" s="18"/>
    </row>
    <row r="1602" spans="12:12" x14ac:dyDescent="0.2">
      <c r="L1602" s="18"/>
    </row>
    <row r="1603" spans="12:12" x14ac:dyDescent="0.2">
      <c r="L1603" s="18"/>
    </row>
    <row r="1604" spans="12:12" x14ac:dyDescent="0.2">
      <c r="L1604" s="18"/>
    </row>
    <row r="1605" spans="12:12" x14ac:dyDescent="0.2">
      <c r="L1605" s="18"/>
    </row>
    <row r="1606" spans="12:12" x14ac:dyDescent="0.2">
      <c r="L1606" s="18"/>
    </row>
    <row r="1607" spans="12:12" x14ac:dyDescent="0.2">
      <c r="L1607" s="18"/>
    </row>
    <row r="1608" spans="12:12" x14ac:dyDescent="0.2">
      <c r="L1608" s="18"/>
    </row>
    <row r="1609" spans="12:12" x14ac:dyDescent="0.2">
      <c r="L1609" s="18"/>
    </row>
    <row r="1610" spans="12:12" x14ac:dyDescent="0.2">
      <c r="L1610" s="18"/>
    </row>
    <row r="1611" spans="12:12" x14ac:dyDescent="0.2">
      <c r="L1611" s="18"/>
    </row>
    <row r="1612" spans="12:12" x14ac:dyDescent="0.2">
      <c r="L1612" s="18"/>
    </row>
    <row r="1613" spans="12:12" x14ac:dyDescent="0.2">
      <c r="L1613" s="18"/>
    </row>
    <row r="1614" spans="12:12" x14ac:dyDescent="0.2">
      <c r="L1614" s="18"/>
    </row>
    <row r="1615" spans="12:12" x14ac:dyDescent="0.2">
      <c r="L1615" s="18"/>
    </row>
    <row r="1616" spans="12:12" x14ac:dyDescent="0.2">
      <c r="L1616" s="18"/>
    </row>
    <row r="1617" spans="12:12" x14ac:dyDescent="0.2">
      <c r="L1617" s="18"/>
    </row>
    <row r="1618" spans="12:12" x14ac:dyDescent="0.2">
      <c r="L1618" s="18"/>
    </row>
    <row r="1619" spans="12:12" x14ac:dyDescent="0.2">
      <c r="L1619" s="18"/>
    </row>
    <row r="1620" spans="12:12" x14ac:dyDescent="0.2">
      <c r="L1620" s="18"/>
    </row>
    <row r="1621" spans="12:12" x14ac:dyDescent="0.2">
      <c r="L1621" s="18"/>
    </row>
    <row r="1622" spans="12:12" x14ac:dyDescent="0.2">
      <c r="L1622" s="18"/>
    </row>
    <row r="1623" spans="12:12" x14ac:dyDescent="0.2">
      <c r="L1623" s="18"/>
    </row>
    <row r="1624" spans="12:12" x14ac:dyDescent="0.2">
      <c r="L1624" s="18"/>
    </row>
    <row r="1625" spans="12:12" x14ac:dyDescent="0.2">
      <c r="L1625" s="18"/>
    </row>
    <row r="1626" spans="12:12" x14ac:dyDescent="0.2">
      <c r="L1626" s="18"/>
    </row>
    <row r="1627" spans="12:12" x14ac:dyDescent="0.2">
      <c r="L1627" s="18"/>
    </row>
    <row r="1628" spans="12:12" x14ac:dyDescent="0.2">
      <c r="L1628" s="18"/>
    </row>
    <row r="1629" spans="12:12" x14ac:dyDescent="0.2">
      <c r="L1629" s="18"/>
    </row>
    <row r="1630" spans="12:12" x14ac:dyDescent="0.2">
      <c r="L1630" s="18"/>
    </row>
    <row r="1631" spans="12:12" x14ac:dyDescent="0.2">
      <c r="L1631" s="18"/>
    </row>
    <row r="1632" spans="12:12" x14ac:dyDescent="0.2">
      <c r="L1632" s="18"/>
    </row>
    <row r="1633" spans="12:12" x14ac:dyDescent="0.2">
      <c r="L1633" s="18"/>
    </row>
    <row r="1634" spans="12:12" x14ac:dyDescent="0.2">
      <c r="L1634" s="18"/>
    </row>
    <row r="1635" spans="12:12" x14ac:dyDescent="0.2">
      <c r="L1635" s="18"/>
    </row>
    <row r="1636" spans="12:12" x14ac:dyDescent="0.2">
      <c r="L1636" s="18"/>
    </row>
    <row r="1637" spans="12:12" x14ac:dyDescent="0.2">
      <c r="L1637" s="18"/>
    </row>
    <row r="1638" spans="12:12" x14ac:dyDescent="0.2">
      <c r="L1638" s="18"/>
    </row>
    <row r="1639" spans="12:12" x14ac:dyDescent="0.2">
      <c r="L1639" s="18"/>
    </row>
    <row r="1640" spans="12:12" x14ac:dyDescent="0.2">
      <c r="L1640" s="18"/>
    </row>
    <row r="1641" spans="12:12" x14ac:dyDescent="0.2">
      <c r="L1641" s="18"/>
    </row>
    <row r="1642" spans="12:12" x14ac:dyDescent="0.2">
      <c r="L1642" s="18"/>
    </row>
    <row r="1643" spans="12:12" x14ac:dyDescent="0.2">
      <c r="L1643" s="18"/>
    </row>
    <row r="1644" spans="12:12" x14ac:dyDescent="0.2">
      <c r="L1644" s="18"/>
    </row>
    <row r="1645" spans="12:12" x14ac:dyDescent="0.2">
      <c r="L1645" s="18"/>
    </row>
    <row r="1646" spans="12:12" x14ac:dyDescent="0.2">
      <c r="L1646" s="18"/>
    </row>
    <row r="1647" spans="12:12" x14ac:dyDescent="0.2">
      <c r="L1647" s="18"/>
    </row>
    <row r="1648" spans="12:12" x14ac:dyDescent="0.2">
      <c r="L1648" s="18"/>
    </row>
    <row r="1649" spans="12:12" x14ac:dyDescent="0.2">
      <c r="L1649" s="18"/>
    </row>
    <row r="1650" spans="12:12" x14ac:dyDescent="0.2">
      <c r="L1650" s="18"/>
    </row>
    <row r="1651" spans="12:12" x14ac:dyDescent="0.2">
      <c r="L1651" s="18"/>
    </row>
    <row r="1652" spans="12:12" x14ac:dyDescent="0.2">
      <c r="L1652" s="18"/>
    </row>
    <row r="1653" spans="12:12" x14ac:dyDescent="0.2">
      <c r="L1653" s="18"/>
    </row>
    <row r="1654" spans="12:12" x14ac:dyDescent="0.2">
      <c r="L1654" s="18"/>
    </row>
    <row r="1655" spans="12:12" x14ac:dyDescent="0.2">
      <c r="L1655" s="18"/>
    </row>
    <row r="1656" spans="12:12" x14ac:dyDescent="0.2">
      <c r="L1656" s="18"/>
    </row>
    <row r="1657" spans="12:12" x14ac:dyDescent="0.2">
      <c r="L1657" s="18"/>
    </row>
    <row r="1658" spans="12:12" x14ac:dyDescent="0.2">
      <c r="L1658" s="18"/>
    </row>
    <row r="1659" spans="12:12" x14ac:dyDescent="0.2">
      <c r="L1659" s="18"/>
    </row>
    <row r="1660" spans="12:12" x14ac:dyDescent="0.2">
      <c r="L1660" s="18"/>
    </row>
    <row r="1661" spans="12:12" x14ac:dyDescent="0.2">
      <c r="L1661" s="18"/>
    </row>
    <row r="1662" spans="12:12" x14ac:dyDescent="0.2">
      <c r="L1662" s="18"/>
    </row>
    <row r="1663" spans="12:12" x14ac:dyDescent="0.2">
      <c r="L1663" s="18"/>
    </row>
    <row r="1664" spans="12:12" x14ac:dyDescent="0.2">
      <c r="L1664" s="18"/>
    </row>
    <row r="1665" spans="12:12" x14ac:dyDescent="0.2">
      <c r="L1665" s="18"/>
    </row>
    <row r="1666" spans="12:12" x14ac:dyDescent="0.2">
      <c r="L1666" s="18"/>
    </row>
    <row r="1667" spans="12:12" x14ac:dyDescent="0.2">
      <c r="L1667" s="18"/>
    </row>
    <row r="1668" spans="12:12" x14ac:dyDescent="0.2">
      <c r="L1668" s="18"/>
    </row>
    <row r="1669" spans="12:12" x14ac:dyDescent="0.2">
      <c r="L1669" s="18"/>
    </row>
    <row r="1670" spans="12:12" x14ac:dyDescent="0.2">
      <c r="L1670" s="18"/>
    </row>
    <row r="1671" spans="12:12" x14ac:dyDescent="0.2">
      <c r="L1671" s="18"/>
    </row>
    <row r="1672" spans="12:12" x14ac:dyDescent="0.2">
      <c r="L1672" s="18"/>
    </row>
    <row r="1673" spans="12:12" x14ac:dyDescent="0.2">
      <c r="L1673" s="18"/>
    </row>
    <row r="1674" spans="12:12" x14ac:dyDescent="0.2">
      <c r="L1674" s="18"/>
    </row>
    <row r="1675" spans="12:12" x14ac:dyDescent="0.2">
      <c r="L1675" s="18"/>
    </row>
    <row r="1676" spans="12:12" x14ac:dyDescent="0.2">
      <c r="L1676" s="18"/>
    </row>
    <row r="1677" spans="12:12" x14ac:dyDescent="0.2">
      <c r="L1677" s="18"/>
    </row>
    <row r="1678" spans="12:12" x14ac:dyDescent="0.2">
      <c r="L1678" s="18"/>
    </row>
    <row r="1679" spans="12:12" x14ac:dyDescent="0.2">
      <c r="L1679" s="18"/>
    </row>
    <row r="1680" spans="12:12" x14ac:dyDescent="0.2">
      <c r="L1680" s="18"/>
    </row>
    <row r="1681" spans="12:12" x14ac:dyDescent="0.2">
      <c r="L1681" s="18"/>
    </row>
    <row r="1682" spans="12:12" x14ac:dyDescent="0.2">
      <c r="L1682" s="18"/>
    </row>
    <row r="1683" spans="12:12" x14ac:dyDescent="0.2">
      <c r="L1683" s="18"/>
    </row>
    <row r="1684" spans="12:12" x14ac:dyDescent="0.2">
      <c r="L1684" s="18"/>
    </row>
    <row r="1685" spans="12:12" x14ac:dyDescent="0.2">
      <c r="L1685" s="18"/>
    </row>
    <row r="1686" spans="12:12" x14ac:dyDescent="0.2">
      <c r="L1686" s="18"/>
    </row>
    <row r="1687" spans="12:12" x14ac:dyDescent="0.2">
      <c r="L1687" s="18"/>
    </row>
    <row r="1688" spans="12:12" x14ac:dyDescent="0.2">
      <c r="L1688" s="18"/>
    </row>
    <row r="1689" spans="12:12" x14ac:dyDescent="0.2">
      <c r="L1689" s="18"/>
    </row>
    <row r="1690" spans="12:12" x14ac:dyDescent="0.2">
      <c r="L1690" s="18"/>
    </row>
    <row r="1691" spans="12:12" x14ac:dyDescent="0.2">
      <c r="L1691" s="18"/>
    </row>
    <row r="1692" spans="12:12" x14ac:dyDescent="0.2">
      <c r="L1692" s="18"/>
    </row>
    <row r="1693" spans="12:12" x14ac:dyDescent="0.2">
      <c r="L1693" s="18"/>
    </row>
    <row r="1694" spans="12:12" x14ac:dyDescent="0.2">
      <c r="L1694" s="18"/>
    </row>
    <row r="1695" spans="12:12" x14ac:dyDescent="0.2">
      <c r="L1695" s="18"/>
    </row>
    <row r="1696" spans="12:12" x14ac:dyDescent="0.2">
      <c r="L1696" s="18"/>
    </row>
    <row r="1697" spans="12:12" x14ac:dyDescent="0.2">
      <c r="L1697" s="18"/>
    </row>
    <row r="1698" spans="12:12" x14ac:dyDescent="0.2">
      <c r="L1698" s="18"/>
    </row>
    <row r="1699" spans="12:12" x14ac:dyDescent="0.2">
      <c r="L1699" s="18"/>
    </row>
    <row r="1700" spans="12:12" x14ac:dyDescent="0.2">
      <c r="L1700" s="18"/>
    </row>
    <row r="1701" spans="12:12" x14ac:dyDescent="0.2">
      <c r="L1701" s="18"/>
    </row>
    <row r="1702" spans="12:12" x14ac:dyDescent="0.2">
      <c r="L1702" s="18"/>
    </row>
    <row r="1703" spans="12:12" x14ac:dyDescent="0.2">
      <c r="L1703" s="18"/>
    </row>
    <row r="1704" spans="12:12" x14ac:dyDescent="0.2">
      <c r="L1704" s="18"/>
    </row>
    <row r="1705" spans="12:12" x14ac:dyDescent="0.2">
      <c r="L1705" s="18"/>
    </row>
    <row r="1706" spans="12:12" x14ac:dyDescent="0.2">
      <c r="L1706" s="18"/>
    </row>
    <row r="1707" spans="12:12" x14ac:dyDescent="0.2">
      <c r="L1707" s="18"/>
    </row>
    <row r="1708" spans="12:12" x14ac:dyDescent="0.2">
      <c r="L1708" s="18"/>
    </row>
    <row r="1709" spans="12:12" x14ac:dyDescent="0.2">
      <c r="L1709" s="18"/>
    </row>
    <row r="1710" spans="12:12" x14ac:dyDescent="0.2">
      <c r="L1710" s="18"/>
    </row>
    <row r="1711" spans="12:12" x14ac:dyDescent="0.2">
      <c r="L1711" s="18"/>
    </row>
    <row r="1712" spans="12:12" x14ac:dyDescent="0.2">
      <c r="L1712" s="18"/>
    </row>
    <row r="1713" spans="12:12" x14ac:dyDescent="0.2">
      <c r="L1713" s="18"/>
    </row>
    <row r="1714" spans="12:12" x14ac:dyDescent="0.2">
      <c r="L1714" s="18"/>
    </row>
    <row r="1715" spans="12:12" x14ac:dyDescent="0.2">
      <c r="L1715" s="18"/>
    </row>
    <row r="1716" spans="12:12" x14ac:dyDescent="0.2">
      <c r="L1716" s="18"/>
    </row>
    <row r="1717" spans="12:12" x14ac:dyDescent="0.2">
      <c r="L1717" s="18"/>
    </row>
    <row r="1718" spans="12:12" x14ac:dyDescent="0.2">
      <c r="L1718" s="18"/>
    </row>
    <row r="1719" spans="12:12" x14ac:dyDescent="0.2">
      <c r="L1719" s="18"/>
    </row>
    <row r="1720" spans="12:12" x14ac:dyDescent="0.2">
      <c r="L1720" s="18"/>
    </row>
    <row r="1721" spans="12:12" x14ac:dyDescent="0.2">
      <c r="L1721" s="18"/>
    </row>
    <row r="1722" spans="12:12" x14ac:dyDescent="0.2">
      <c r="L1722" s="18"/>
    </row>
    <row r="1723" spans="12:12" x14ac:dyDescent="0.2">
      <c r="L1723" s="18"/>
    </row>
    <row r="1724" spans="12:12" x14ac:dyDescent="0.2">
      <c r="L1724" s="18"/>
    </row>
    <row r="1725" spans="12:12" x14ac:dyDescent="0.2">
      <c r="L1725" s="18"/>
    </row>
    <row r="1726" spans="12:12" x14ac:dyDescent="0.2">
      <c r="L1726" s="18"/>
    </row>
    <row r="1727" spans="12:12" x14ac:dyDescent="0.2">
      <c r="L1727" s="18"/>
    </row>
    <row r="1728" spans="12:12" x14ac:dyDescent="0.2">
      <c r="L1728" s="18"/>
    </row>
    <row r="1729" spans="12:12" x14ac:dyDescent="0.2">
      <c r="L1729" s="18"/>
    </row>
    <row r="1730" spans="12:12" x14ac:dyDescent="0.2">
      <c r="L1730" s="18"/>
    </row>
    <row r="1731" spans="12:12" x14ac:dyDescent="0.2">
      <c r="L1731" s="18"/>
    </row>
    <row r="1732" spans="12:12" x14ac:dyDescent="0.2">
      <c r="L1732" s="18"/>
    </row>
    <row r="1733" spans="12:12" x14ac:dyDescent="0.2">
      <c r="L1733" s="18"/>
    </row>
    <row r="1734" spans="12:12" x14ac:dyDescent="0.2">
      <c r="L1734" s="18"/>
    </row>
    <row r="1735" spans="12:12" x14ac:dyDescent="0.2">
      <c r="L1735" s="18"/>
    </row>
    <row r="1736" spans="12:12" x14ac:dyDescent="0.2">
      <c r="L1736" s="18"/>
    </row>
    <row r="1737" spans="12:12" x14ac:dyDescent="0.2">
      <c r="L1737" s="18"/>
    </row>
    <row r="1738" spans="12:12" x14ac:dyDescent="0.2">
      <c r="L1738" s="18"/>
    </row>
    <row r="1739" spans="12:12" x14ac:dyDescent="0.2">
      <c r="L1739" s="18"/>
    </row>
    <row r="1740" spans="12:12" x14ac:dyDescent="0.2">
      <c r="L1740" s="18"/>
    </row>
    <row r="1741" spans="12:12" x14ac:dyDescent="0.2">
      <c r="L1741" s="18"/>
    </row>
    <row r="1742" spans="12:12" x14ac:dyDescent="0.2">
      <c r="L1742" s="18"/>
    </row>
    <row r="1743" spans="12:12" x14ac:dyDescent="0.2">
      <c r="L1743" s="18"/>
    </row>
    <row r="1744" spans="12:12" x14ac:dyDescent="0.2">
      <c r="L1744" s="18"/>
    </row>
    <row r="1745" spans="12:12" x14ac:dyDescent="0.2">
      <c r="L1745" s="18"/>
    </row>
    <row r="1746" spans="12:12" x14ac:dyDescent="0.2">
      <c r="L1746" s="18"/>
    </row>
    <row r="1747" spans="12:12" x14ac:dyDescent="0.2">
      <c r="L1747" s="18"/>
    </row>
    <row r="1748" spans="12:12" x14ac:dyDescent="0.2">
      <c r="L1748" s="18"/>
    </row>
    <row r="1749" spans="12:12" x14ac:dyDescent="0.2">
      <c r="L1749" s="18"/>
    </row>
    <row r="1750" spans="12:12" x14ac:dyDescent="0.2">
      <c r="L1750" s="18"/>
    </row>
    <row r="1751" spans="12:12" x14ac:dyDescent="0.2">
      <c r="L1751" s="18"/>
    </row>
    <row r="1752" spans="12:12" x14ac:dyDescent="0.2">
      <c r="L1752" s="18"/>
    </row>
    <row r="1753" spans="12:12" x14ac:dyDescent="0.2">
      <c r="L1753" s="18"/>
    </row>
    <row r="1754" spans="12:12" x14ac:dyDescent="0.2">
      <c r="L1754" s="18"/>
    </row>
    <row r="1755" spans="12:12" x14ac:dyDescent="0.2">
      <c r="L1755" s="18"/>
    </row>
    <row r="1756" spans="12:12" x14ac:dyDescent="0.2">
      <c r="L1756" s="18"/>
    </row>
    <row r="1757" spans="12:12" x14ac:dyDescent="0.2">
      <c r="L1757" s="18"/>
    </row>
    <row r="1758" spans="12:12" x14ac:dyDescent="0.2">
      <c r="L1758" s="18"/>
    </row>
    <row r="1759" spans="12:12" x14ac:dyDescent="0.2">
      <c r="L1759" s="18"/>
    </row>
    <row r="1760" spans="12:12" x14ac:dyDescent="0.2">
      <c r="L1760" s="18"/>
    </row>
    <row r="1761" spans="12:12" x14ac:dyDescent="0.2">
      <c r="L1761" s="18"/>
    </row>
    <row r="1762" spans="12:12" x14ac:dyDescent="0.2">
      <c r="L1762" s="18"/>
    </row>
    <row r="1763" spans="12:12" x14ac:dyDescent="0.2">
      <c r="L1763" s="18"/>
    </row>
    <row r="1764" spans="12:12" x14ac:dyDescent="0.2">
      <c r="L1764" s="18"/>
    </row>
    <row r="1765" spans="12:12" x14ac:dyDescent="0.2">
      <c r="L1765" s="18"/>
    </row>
    <row r="1766" spans="12:12" x14ac:dyDescent="0.2">
      <c r="L1766" s="18"/>
    </row>
    <row r="1767" spans="12:12" x14ac:dyDescent="0.2">
      <c r="L1767" s="18"/>
    </row>
    <row r="1768" spans="12:12" x14ac:dyDescent="0.2">
      <c r="L1768" s="18"/>
    </row>
    <row r="1769" spans="12:12" x14ac:dyDescent="0.2">
      <c r="L1769" s="18"/>
    </row>
    <row r="1770" spans="12:12" x14ac:dyDescent="0.2">
      <c r="L1770" s="18"/>
    </row>
    <row r="1771" spans="12:12" x14ac:dyDescent="0.2">
      <c r="L1771" s="18"/>
    </row>
    <row r="1772" spans="12:12" x14ac:dyDescent="0.2">
      <c r="L1772" s="18"/>
    </row>
    <row r="1773" spans="12:12" x14ac:dyDescent="0.2">
      <c r="L1773" s="18"/>
    </row>
    <row r="1774" spans="12:12" x14ac:dyDescent="0.2">
      <c r="L1774" s="18"/>
    </row>
    <row r="1775" spans="12:12" x14ac:dyDescent="0.2">
      <c r="L1775" s="18"/>
    </row>
    <row r="1776" spans="12:12" x14ac:dyDescent="0.2">
      <c r="L1776" s="18"/>
    </row>
    <row r="1777" spans="12:12" x14ac:dyDescent="0.2">
      <c r="L1777" s="18"/>
    </row>
    <row r="1778" spans="12:12" x14ac:dyDescent="0.2">
      <c r="L1778" s="18"/>
    </row>
    <row r="1779" spans="12:12" x14ac:dyDescent="0.2">
      <c r="L1779" s="18"/>
    </row>
    <row r="1780" spans="12:12" x14ac:dyDescent="0.2">
      <c r="L1780" s="18"/>
    </row>
    <row r="1781" spans="12:12" x14ac:dyDescent="0.2">
      <c r="L1781" s="18"/>
    </row>
    <row r="1782" spans="12:12" x14ac:dyDescent="0.2">
      <c r="L1782" s="18"/>
    </row>
    <row r="1783" spans="12:12" x14ac:dyDescent="0.2">
      <c r="L1783" s="18"/>
    </row>
    <row r="1784" spans="12:12" x14ac:dyDescent="0.2">
      <c r="L1784" s="18"/>
    </row>
    <row r="1785" spans="12:12" x14ac:dyDescent="0.2">
      <c r="L1785" s="18"/>
    </row>
    <row r="1786" spans="12:12" x14ac:dyDescent="0.2">
      <c r="L1786" s="18"/>
    </row>
    <row r="1787" spans="12:12" x14ac:dyDescent="0.2">
      <c r="L1787" s="18"/>
    </row>
    <row r="1788" spans="12:12" x14ac:dyDescent="0.2">
      <c r="L1788" s="18"/>
    </row>
    <row r="1789" spans="12:12" x14ac:dyDescent="0.2">
      <c r="L1789" s="18"/>
    </row>
    <row r="1790" spans="12:12" x14ac:dyDescent="0.2">
      <c r="L1790" s="18"/>
    </row>
    <row r="1791" spans="12:12" x14ac:dyDescent="0.2">
      <c r="L1791" s="18"/>
    </row>
    <row r="1792" spans="12:12" x14ac:dyDescent="0.2">
      <c r="L1792" s="18"/>
    </row>
    <row r="1793" spans="12:12" x14ac:dyDescent="0.2">
      <c r="L1793" s="18"/>
    </row>
    <row r="1794" spans="12:12" x14ac:dyDescent="0.2">
      <c r="L1794" s="18"/>
    </row>
    <row r="1795" spans="12:12" x14ac:dyDescent="0.2">
      <c r="L1795" s="18"/>
    </row>
    <row r="1796" spans="12:12" x14ac:dyDescent="0.2">
      <c r="L1796" s="18"/>
    </row>
    <row r="1797" spans="12:12" x14ac:dyDescent="0.2">
      <c r="L1797" s="18"/>
    </row>
    <row r="1798" spans="12:12" x14ac:dyDescent="0.2">
      <c r="L1798" s="18"/>
    </row>
    <row r="1799" spans="12:12" x14ac:dyDescent="0.2">
      <c r="L1799" s="18"/>
    </row>
    <row r="1800" spans="12:12" x14ac:dyDescent="0.2">
      <c r="L1800" s="18"/>
    </row>
    <row r="1801" spans="12:12" x14ac:dyDescent="0.2">
      <c r="L1801" s="18"/>
    </row>
    <row r="1802" spans="12:12" x14ac:dyDescent="0.2">
      <c r="L1802" s="18"/>
    </row>
    <row r="1803" spans="12:12" x14ac:dyDescent="0.2">
      <c r="L1803" s="18"/>
    </row>
    <row r="1804" spans="12:12" x14ac:dyDescent="0.2">
      <c r="L1804" s="18"/>
    </row>
    <row r="1805" spans="12:12" x14ac:dyDescent="0.2">
      <c r="L1805" s="18"/>
    </row>
    <row r="1806" spans="12:12" x14ac:dyDescent="0.2">
      <c r="L1806" s="18"/>
    </row>
    <row r="1807" spans="12:12" x14ac:dyDescent="0.2">
      <c r="L1807" s="18"/>
    </row>
    <row r="1808" spans="12:12" x14ac:dyDescent="0.2">
      <c r="L1808" s="18"/>
    </row>
    <row r="1809" spans="12:12" x14ac:dyDescent="0.2">
      <c r="L1809" s="18"/>
    </row>
    <row r="1810" spans="12:12" x14ac:dyDescent="0.2">
      <c r="L1810" s="18"/>
    </row>
    <row r="1811" spans="12:12" x14ac:dyDescent="0.2">
      <c r="L1811" s="18"/>
    </row>
    <row r="1812" spans="12:12" x14ac:dyDescent="0.2">
      <c r="L1812" s="18"/>
    </row>
    <row r="1813" spans="12:12" x14ac:dyDescent="0.2">
      <c r="L1813" s="18"/>
    </row>
    <row r="1814" spans="12:12" x14ac:dyDescent="0.2">
      <c r="L1814" s="18"/>
    </row>
    <row r="1815" spans="12:12" x14ac:dyDescent="0.2">
      <c r="L1815" s="18"/>
    </row>
    <row r="1816" spans="12:12" x14ac:dyDescent="0.2">
      <c r="L1816" s="18"/>
    </row>
    <row r="1817" spans="12:12" x14ac:dyDescent="0.2">
      <c r="L1817" s="18"/>
    </row>
    <row r="1818" spans="12:12" x14ac:dyDescent="0.2">
      <c r="L1818" s="18"/>
    </row>
    <row r="1819" spans="12:12" x14ac:dyDescent="0.2">
      <c r="L1819" s="18"/>
    </row>
    <row r="1820" spans="12:12" x14ac:dyDescent="0.2">
      <c r="L1820" s="18"/>
    </row>
    <row r="1821" spans="12:12" x14ac:dyDescent="0.2">
      <c r="L1821" s="18"/>
    </row>
    <row r="1822" spans="12:12" x14ac:dyDescent="0.2">
      <c r="L1822" s="18"/>
    </row>
    <row r="1823" spans="12:12" x14ac:dyDescent="0.2">
      <c r="L1823" s="18"/>
    </row>
    <row r="1824" spans="12:12" x14ac:dyDescent="0.2">
      <c r="L1824" s="18"/>
    </row>
    <row r="1825" spans="12:12" x14ac:dyDescent="0.2">
      <c r="L1825" s="18"/>
    </row>
    <row r="1826" spans="12:12" x14ac:dyDescent="0.2">
      <c r="L1826" s="18"/>
    </row>
    <row r="1827" spans="12:12" x14ac:dyDescent="0.2">
      <c r="L1827" s="18"/>
    </row>
    <row r="1828" spans="12:12" x14ac:dyDescent="0.2">
      <c r="L1828" s="18"/>
    </row>
    <row r="1829" spans="12:12" x14ac:dyDescent="0.2">
      <c r="L1829" s="18"/>
    </row>
    <row r="1830" spans="12:12" x14ac:dyDescent="0.2">
      <c r="L1830" s="18"/>
    </row>
    <row r="1831" spans="12:12" x14ac:dyDescent="0.2">
      <c r="L1831" s="18"/>
    </row>
    <row r="1832" spans="12:12" x14ac:dyDescent="0.2">
      <c r="L1832" s="18"/>
    </row>
    <row r="1833" spans="12:12" x14ac:dyDescent="0.2">
      <c r="L1833" s="18"/>
    </row>
    <row r="1834" spans="12:12" x14ac:dyDescent="0.2">
      <c r="L1834" s="18"/>
    </row>
    <row r="1835" spans="12:12" x14ac:dyDescent="0.2">
      <c r="L1835" s="18"/>
    </row>
    <row r="1836" spans="12:12" x14ac:dyDescent="0.2">
      <c r="L1836" s="18"/>
    </row>
    <row r="1837" spans="12:12" x14ac:dyDescent="0.2">
      <c r="L1837" s="18"/>
    </row>
    <row r="1838" spans="12:12" x14ac:dyDescent="0.2">
      <c r="L1838" s="18"/>
    </row>
    <row r="1839" spans="12:12" x14ac:dyDescent="0.2">
      <c r="L1839" s="18"/>
    </row>
    <row r="1840" spans="12:12" x14ac:dyDescent="0.2">
      <c r="L1840" s="18"/>
    </row>
    <row r="1841" spans="12:12" x14ac:dyDescent="0.2">
      <c r="L1841" s="18"/>
    </row>
    <row r="1842" spans="12:12" x14ac:dyDescent="0.2">
      <c r="L1842" s="18"/>
    </row>
    <row r="1843" spans="12:12" x14ac:dyDescent="0.2">
      <c r="L1843" s="18"/>
    </row>
    <row r="1844" spans="12:12" x14ac:dyDescent="0.2">
      <c r="L1844" s="18"/>
    </row>
    <row r="1845" spans="12:12" x14ac:dyDescent="0.2">
      <c r="L1845" s="18"/>
    </row>
    <row r="1846" spans="12:12" x14ac:dyDescent="0.2">
      <c r="L1846" s="18"/>
    </row>
    <row r="1847" spans="12:12" x14ac:dyDescent="0.2">
      <c r="L1847" s="18"/>
    </row>
    <row r="1848" spans="12:12" x14ac:dyDescent="0.2">
      <c r="L1848" s="18"/>
    </row>
    <row r="1849" spans="12:12" x14ac:dyDescent="0.2">
      <c r="L1849" s="18"/>
    </row>
    <row r="1850" spans="12:12" x14ac:dyDescent="0.2">
      <c r="L1850" s="18"/>
    </row>
    <row r="1851" spans="12:12" x14ac:dyDescent="0.2">
      <c r="L1851" s="18"/>
    </row>
    <row r="1852" spans="12:12" x14ac:dyDescent="0.2">
      <c r="L1852" s="18"/>
    </row>
    <row r="1853" spans="12:12" x14ac:dyDescent="0.2">
      <c r="L1853" s="18"/>
    </row>
    <row r="1854" spans="12:12" x14ac:dyDescent="0.2">
      <c r="L1854" s="18"/>
    </row>
    <row r="1855" spans="12:12" x14ac:dyDescent="0.2">
      <c r="L1855" s="18"/>
    </row>
    <row r="1856" spans="12:12" x14ac:dyDescent="0.2">
      <c r="L1856" s="18"/>
    </row>
    <row r="1857" spans="12:12" x14ac:dyDescent="0.2">
      <c r="L1857" s="18"/>
    </row>
    <row r="1858" spans="12:12" x14ac:dyDescent="0.2">
      <c r="L1858" s="18"/>
    </row>
    <row r="1859" spans="12:12" x14ac:dyDescent="0.2">
      <c r="L1859" s="18"/>
    </row>
    <row r="1860" spans="12:12" x14ac:dyDescent="0.2">
      <c r="L1860" s="18"/>
    </row>
    <row r="1861" spans="12:12" x14ac:dyDescent="0.2">
      <c r="L1861" s="18"/>
    </row>
    <row r="1862" spans="12:12" x14ac:dyDescent="0.2">
      <c r="L1862" s="18"/>
    </row>
    <row r="1863" spans="12:12" x14ac:dyDescent="0.2">
      <c r="L1863" s="18"/>
    </row>
    <row r="1864" spans="12:12" x14ac:dyDescent="0.2">
      <c r="L1864" s="18"/>
    </row>
    <row r="1865" spans="12:12" x14ac:dyDescent="0.2">
      <c r="L1865" s="18"/>
    </row>
    <row r="1866" spans="12:12" x14ac:dyDescent="0.2">
      <c r="L1866" s="18"/>
    </row>
    <row r="1867" spans="12:12" x14ac:dyDescent="0.2">
      <c r="L1867" s="18"/>
    </row>
    <row r="1868" spans="12:12" x14ac:dyDescent="0.2">
      <c r="L1868" s="18"/>
    </row>
    <row r="1869" spans="12:12" x14ac:dyDescent="0.2">
      <c r="L1869" s="18"/>
    </row>
    <row r="1870" spans="12:12" x14ac:dyDescent="0.2">
      <c r="L1870" s="18"/>
    </row>
    <row r="1871" spans="12:12" x14ac:dyDescent="0.2">
      <c r="L1871" s="18"/>
    </row>
    <row r="1872" spans="12:12" x14ac:dyDescent="0.2">
      <c r="L1872" s="18"/>
    </row>
    <row r="1873" spans="12:12" x14ac:dyDescent="0.2">
      <c r="L1873" s="18"/>
    </row>
    <row r="1874" spans="12:12" x14ac:dyDescent="0.2">
      <c r="L1874" s="18"/>
    </row>
    <row r="1875" spans="12:12" x14ac:dyDescent="0.2">
      <c r="L1875" s="18"/>
    </row>
    <row r="1876" spans="12:12" x14ac:dyDescent="0.2">
      <c r="L1876" s="18"/>
    </row>
    <row r="1877" spans="12:12" x14ac:dyDescent="0.2">
      <c r="L1877" s="18"/>
    </row>
    <row r="1878" spans="12:12" x14ac:dyDescent="0.2">
      <c r="L1878" s="18"/>
    </row>
    <row r="1879" spans="12:12" x14ac:dyDescent="0.2">
      <c r="L1879" s="18"/>
    </row>
    <row r="1880" spans="12:12" x14ac:dyDescent="0.2">
      <c r="L1880" s="18"/>
    </row>
    <row r="1881" spans="12:12" x14ac:dyDescent="0.2">
      <c r="L1881" s="18"/>
    </row>
    <row r="1882" spans="12:12" x14ac:dyDescent="0.2">
      <c r="L1882" s="18"/>
    </row>
    <row r="1883" spans="12:12" x14ac:dyDescent="0.2">
      <c r="L1883" s="18"/>
    </row>
    <row r="1884" spans="12:12" x14ac:dyDescent="0.2">
      <c r="L1884" s="18"/>
    </row>
    <row r="1885" spans="12:12" x14ac:dyDescent="0.2">
      <c r="L1885" s="18"/>
    </row>
    <row r="1886" spans="12:12" x14ac:dyDescent="0.2">
      <c r="L1886" s="18"/>
    </row>
    <row r="1887" spans="12:12" x14ac:dyDescent="0.2">
      <c r="L1887" s="18"/>
    </row>
    <row r="1888" spans="12:12" x14ac:dyDescent="0.2">
      <c r="L1888" s="18"/>
    </row>
    <row r="1889" spans="12:12" x14ac:dyDescent="0.2">
      <c r="L1889" s="18"/>
    </row>
    <row r="1890" spans="12:12" x14ac:dyDescent="0.2">
      <c r="L1890" s="18"/>
    </row>
    <row r="1891" spans="12:12" x14ac:dyDescent="0.2">
      <c r="L1891" s="18"/>
    </row>
    <row r="1892" spans="12:12" x14ac:dyDescent="0.2">
      <c r="L1892" s="18"/>
    </row>
    <row r="1893" spans="12:12" x14ac:dyDescent="0.2">
      <c r="L1893" s="18"/>
    </row>
    <row r="1894" spans="12:12" x14ac:dyDescent="0.2">
      <c r="L1894" s="18"/>
    </row>
    <row r="1895" spans="12:12" x14ac:dyDescent="0.2">
      <c r="L1895" s="18"/>
    </row>
    <row r="1896" spans="12:12" x14ac:dyDescent="0.2">
      <c r="L1896" s="18"/>
    </row>
    <row r="1897" spans="12:12" x14ac:dyDescent="0.2">
      <c r="L1897" s="18"/>
    </row>
    <row r="1898" spans="12:12" x14ac:dyDescent="0.2">
      <c r="L1898" s="18"/>
    </row>
    <row r="1899" spans="12:12" x14ac:dyDescent="0.2">
      <c r="L1899" s="18"/>
    </row>
    <row r="1900" spans="12:12" x14ac:dyDescent="0.2">
      <c r="L1900" s="18"/>
    </row>
    <row r="1901" spans="12:12" x14ac:dyDescent="0.2">
      <c r="L1901" s="18"/>
    </row>
    <row r="1902" spans="12:12" x14ac:dyDescent="0.2">
      <c r="L1902" s="18"/>
    </row>
    <row r="1903" spans="12:12" x14ac:dyDescent="0.2">
      <c r="L1903" s="18"/>
    </row>
    <row r="1904" spans="12:12" x14ac:dyDescent="0.2">
      <c r="L1904" s="18"/>
    </row>
    <row r="1905" spans="12:12" x14ac:dyDescent="0.2">
      <c r="L1905" s="18"/>
    </row>
    <row r="1906" spans="12:12" x14ac:dyDescent="0.2">
      <c r="L1906" s="18"/>
    </row>
    <row r="1907" spans="12:12" x14ac:dyDescent="0.2">
      <c r="L1907" s="18"/>
    </row>
    <row r="1908" spans="12:12" x14ac:dyDescent="0.2">
      <c r="L1908" s="18"/>
    </row>
    <row r="1909" spans="12:12" x14ac:dyDescent="0.2">
      <c r="L1909" s="18"/>
    </row>
    <row r="1910" spans="12:12" x14ac:dyDescent="0.2">
      <c r="L1910" s="18"/>
    </row>
    <row r="1911" spans="12:12" x14ac:dyDescent="0.2">
      <c r="L1911" s="18"/>
    </row>
    <row r="1912" spans="12:12" x14ac:dyDescent="0.2">
      <c r="L1912" s="18"/>
    </row>
    <row r="1913" spans="12:12" x14ac:dyDescent="0.2">
      <c r="L1913" s="18"/>
    </row>
    <row r="1914" spans="12:12" x14ac:dyDescent="0.2">
      <c r="L1914" s="18"/>
    </row>
    <row r="1915" spans="12:12" x14ac:dyDescent="0.2">
      <c r="L1915" s="18"/>
    </row>
    <row r="1916" spans="12:12" x14ac:dyDescent="0.2">
      <c r="L1916" s="18"/>
    </row>
    <row r="1917" spans="12:12" x14ac:dyDescent="0.2">
      <c r="L1917" s="18"/>
    </row>
    <row r="1918" spans="12:12" x14ac:dyDescent="0.2">
      <c r="L1918" s="18"/>
    </row>
    <row r="1919" spans="12:12" x14ac:dyDescent="0.2">
      <c r="L1919" s="18"/>
    </row>
    <row r="1920" spans="12:12" x14ac:dyDescent="0.2">
      <c r="L1920" s="18"/>
    </row>
    <row r="1921" spans="12:12" x14ac:dyDescent="0.2">
      <c r="L1921" s="18"/>
    </row>
    <row r="1922" spans="12:12" x14ac:dyDescent="0.2">
      <c r="L1922" s="18"/>
    </row>
    <row r="1923" spans="12:12" x14ac:dyDescent="0.2">
      <c r="L1923" s="18"/>
    </row>
    <row r="1924" spans="12:12" x14ac:dyDescent="0.2">
      <c r="L1924" s="18"/>
    </row>
    <row r="1925" spans="12:12" x14ac:dyDescent="0.2">
      <c r="L1925" s="18"/>
    </row>
    <row r="1926" spans="12:12" x14ac:dyDescent="0.2">
      <c r="L1926" s="18"/>
    </row>
    <row r="1927" spans="12:12" x14ac:dyDescent="0.2">
      <c r="L1927" s="18"/>
    </row>
    <row r="1928" spans="12:12" x14ac:dyDescent="0.2">
      <c r="L1928" s="18"/>
    </row>
    <row r="1929" spans="12:12" x14ac:dyDescent="0.2">
      <c r="L1929" s="18"/>
    </row>
    <row r="1930" spans="12:12" x14ac:dyDescent="0.2">
      <c r="L1930" s="18"/>
    </row>
    <row r="1931" spans="12:12" x14ac:dyDescent="0.2">
      <c r="L1931" s="18"/>
    </row>
    <row r="1932" spans="12:12" x14ac:dyDescent="0.2">
      <c r="L1932" s="18"/>
    </row>
    <row r="1933" spans="12:12" x14ac:dyDescent="0.2">
      <c r="L1933" s="18"/>
    </row>
    <row r="1934" spans="12:12" x14ac:dyDescent="0.2">
      <c r="L1934" s="18"/>
    </row>
    <row r="1935" spans="12:12" x14ac:dyDescent="0.2">
      <c r="L1935" s="18"/>
    </row>
    <row r="1936" spans="12:12" x14ac:dyDescent="0.2">
      <c r="L1936" s="18"/>
    </row>
    <row r="1937" spans="12:12" x14ac:dyDescent="0.2">
      <c r="L1937" s="18"/>
    </row>
    <row r="1938" spans="12:12" x14ac:dyDescent="0.2">
      <c r="L1938" s="18"/>
    </row>
    <row r="1939" spans="12:12" x14ac:dyDescent="0.2">
      <c r="L1939" s="18"/>
    </row>
    <row r="1940" spans="12:12" x14ac:dyDescent="0.2">
      <c r="L1940" s="18"/>
    </row>
    <row r="1941" spans="12:12" x14ac:dyDescent="0.2">
      <c r="L1941" s="18"/>
    </row>
    <row r="1942" spans="12:12" x14ac:dyDescent="0.2">
      <c r="L1942" s="18"/>
    </row>
    <row r="1943" spans="12:12" x14ac:dyDescent="0.2">
      <c r="L1943" s="18"/>
    </row>
    <row r="1944" spans="12:12" x14ac:dyDescent="0.2">
      <c r="L1944" s="18"/>
    </row>
    <row r="1945" spans="12:12" x14ac:dyDescent="0.2">
      <c r="L1945" s="18"/>
    </row>
    <row r="1946" spans="12:12" x14ac:dyDescent="0.2">
      <c r="L1946" s="18"/>
    </row>
    <row r="1947" spans="12:12" x14ac:dyDescent="0.2">
      <c r="L1947" s="18"/>
    </row>
    <row r="1948" spans="12:12" x14ac:dyDescent="0.2">
      <c r="L1948" s="18"/>
    </row>
    <row r="1949" spans="12:12" x14ac:dyDescent="0.2">
      <c r="L1949" s="18"/>
    </row>
    <row r="1950" spans="12:12" x14ac:dyDescent="0.2">
      <c r="L1950" s="18"/>
    </row>
    <row r="1951" spans="12:12" x14ac:dyDescent="0.2">
      <c r="L1951" s="18"/>
    </row>
    <row r="1952" spans="12:12" x14ac:dyDescent="0.2">
      <c r="L1952" s="18"/>
    </row>
    <row r="1953" spans="12:12" x14ac:dyDescent="0.2">
      <c r="L1953" s="18"/>
    </row>
    <row r="1954" spans="12:12" x14ac:dyDescent="0.2">
      <c r="L1954" s="18"/>
    </row>
    <row r="1955" spans="12:12" x14ac:dyDescent="0.2">
      <c r="L1955" s="18"/>
    </row>
    <row r="1956" spans="12:12" x14ac:dyDescent="0.2">
      <c r="L1956" s="18"/>
    </row>
    <row r="1957" spans="12:12" x14ac:dyDescent="0.2">
      <c r="L1957" s="18"/>
    </row>
    <row r="1958" spans="12:12" x14ac:dyDescent="0.2">
      <c r="L1958" s="18"/>
    </row>
    <row r="1959" spans="12:12" x14ac:dyDescent="0.2">
      <c r="L1959" s="18"/>
    </row>
    <row r="1960" spans="12:12" x14ac:dyDescent="0.2">
      <c r="L1960" s="18"/>
    </row>
    <row r="1961" spans="12:12" x14ac:dyDescent="0.2">
      <c r="L1961" s="18"/>
    </row>
    <row r="1962" spans="12:12" x14ac:dyDescent="0.2">
      <c r="L1962" s="18"/>
    </row>
    <row r="1963" spans="12:12" x14ac:dyDescent="0.2">
      <c r="L1963" s="18"/>
    </row>
    <row r="1964" spans="12:12" x14ac:dyDescent="0.2">
      <c r="L1964" s="18"/>
    </row>
    <row r="1965" spans="12:12" x14ac:dyDescent="0.2">
      <c r="L1965" s="18"/>
    </row>
    <row r="1966" spans="12:12" x14ac:dyDescent="0.2">
      <c r="L1966" s="18"/>
    </row>
    <row r="1967" spans="12:12" x14ac:dyDescent="0.2">
      <c r="L1967" s="18"/>
    </row>
    <row r="1968" spans="12:12" x14ac:dyDescent="0.2">
      <c r="L1968" s="18"/>
    </row>
    <row r="1969" spans="12:12" x14ac:dyDescent="0.2">
      <c r="L1969" s="18"/>
    </row>
    <row r="1970" spans="12:12" x14ac:dyDescent="0.2">
      <c r="L1970" s="18"/>
    </row>
    <row r="1971" spans="12:12" x14ac:dyDescent="0.2">
      <c r="L1971" s="18"/>
    </row>
    <row r="1972" spans="12:12" x14ac:dyDescent="0.2">
      <c r="L1972" s="18"/>
    </row>
    <row r="1973" spans="12:12" x14ac:dyDescent="0.2">
      <c r="L1973" s="18"/>
    </row>
    <row r="1974" spans="12:12" x14ac:dyDescent="0.2">
      <c r="L1974" s="18"/>
    </row>
    <row r="1975" spans="12:12" x14ac:dyDescent="0.2">
      <c r="L1975" s="18"/>
    </row>
    <row r="1976" spans="12:12" x14ac:dyDescent="0.2">
      <c r="L1976" s="18"/>
    </row>
    <row r="1977" spans="12:12" x14ac:dyDescent="0.2">
      <c r="L1977" s="18"/>
    </row>
    <row r="1978" spans="12:12" x14ac:dyDescent="0.2">
      <c r="L1978" s="18"/>
    </row>
    <row r="1979" spans="12:12" x14ac:dyDescent="0.2">
      <c r="L1979" s="18"/>
    </row>
    <row r="1980" spans="12:12" x14ac:dyDescent="0.2">
      <c r="L1980" s="18"/>
    </row>
    <row r="1981" spans="12:12" x14ac:dyDescent="0.2">
      <c r="L1981" s="18"/>
    </row>
    <row r="1982" spans="12:12" x14ac:dyDescent="0.2">
      <c r="L1982" s="18"/>
    </row>
    <row r="1983" spans="12:12" x14ac:dyDescent="0.2">
      <c r="L1983" s="18"/>
    </row>
    <row r="1984" spans="12:12" x14ac:dyDescent="0.2">
      <c r="L1984" s="18"/>
    </row>
    <row r="1985" spans="12:12" x14ac:dyDescent="0.2">
      <c r="L1985" s="18"/>
    </row>
    <row r="1986" spans="12:12" x14ac:dyDescent="0.2">
      <c r="L1986" s="18"/>
    </row>
    <row r="1987" spans="12:12" x14ac:dyDescent="0.2">
      <c r="L1987" s="18"/>
    </row>
    <row r="1988" spans="12:12" x14ac:dyDescent="0.2">
      <c r="L1988" s="18"/>
    </row>
    <row r="1989" spans="12:12" x14ac:dyDescent="0.2">
      <c r="L1989" s="18"/>
    </row>
    <row r="1990" spans="12:12" x14ac:dyDescent="0.2">
      <c r="L1990" s="18"/>
    </row>
    <row r="1991" spans="12:12" x14ac:dyDescent="0.2">
      <c r="L1991" s="18"/>
    </row>
    <row r="1992" spans="12:12" x14ac:dyDescent="0.2">
      <c r="L1992" s="18"/>
    </row>
    <row r="1993" spans="12:12" x14ac:dyDescent="0.2">
      <c r="L1993" s="18"/>
    </row>
    <row r="1994" spans="12:12" x14ac:dyDescent="0.2">
      <c r="L1994" s="18"/>
    </row>
    <row r="1995" spans="12:12" x14ac:dyDescent="0.2">
      <c r="L1995" s="18"/>
    </row>
    <row r="1996" spans="12:12" x14ac:dyDescent="0.2">
      <c r="L1996" s="18"/>
    </row>
    <row r="1997" spans="12:12" x14ac:dyDescent="0.2">
      <c r="L1997" s="18"/>
    </row>
    <row r="1998" spans="12:12" x14ac:dyDescent="0.2">
      <c r="L1998" s="18"/>
    </row>
    <row r="1999" spans="12:12" x14ac:dyDescent="0.2">
      <c r="L1999" s="18"/>
    </row>
    <row r="2000" spans="12:12" x14ac:dyDescent="0.2">
      <c r="L2000" s="18"/>
    </row>
    <row r="2001" spans="12:12" x14ac:dyDescent="0.2">
      <c r="L2001" s="18"/>
    </row>
    <row r="2002" spans="12:12" x14ac:dyDescent="0.2">
      <c r="L2002" s="18"/>
    </row>
    <row r="2003" spans="12:12" x14ac:dyDescent="0.2">
      <c r="L2003" s="18"/>
    </row>
    <row r="2004" spans="12:12" x14ac:dyDescent="0.2">
      <c r="L2004" s="18"/>
    </row>
    <row r="2005" spans="12:12" x14ac:dyDescent="0.2">
      <c r="L2005" s="18"/>
    </row>
    <row r="2006" spans="12:12" x14ac:dyDescent="0.2">
      <c r="L2006" s="18"/>
    </row>
    <row r="2007" spans="12:12" x14ac:dyDescent="0.2">
      <c r="L2007" s="18"/>
    </row>
    <row r="2008" spans="12:12" x14ac:dyDescent="0.2">
      <c r="L2008" s="18"/>
    </row>
    <row r="2009" spans="12:12" x14ac:dyDescent="0.2">
      <c r="L2009" s="18"/>
    </row>
    <row r="2010" spans="12:12" x14ac:dyDescent="0.2">
      <c r="L2010" s="18"/>
    </row>
    <row r="2011" spans="12:12" x14ac:dyDescent="0.2">
      <c r="L2011" s="18"/>
    </row>
    <row r="2012" spans="12:12" x14ac:dyDescent="0.2">
      <c r="L2012" s="18"/>
    </row>
    <row r="2013" spans="12:12" x14ac:dyDescent="0.2">
      <c r="L2013" s="18"/>
    </row>
    <row r="2014" spans="12:12" x14ac:dyDescent="0.2">
      <c r="L2014" s="18"/>
    </row>
    <row r="2015" spans="12:12" x14ac:dyDescent="0.2">
      <c r="L2015" s="18"/>
    </row>
    <row r="2016" spans="12:12" x14ac:dyDescent="0.2">
      <c r="L2016" s="18"/>
    </row>
    <row r="2017" spans="12:12" x14ac:dyDescent="0.2">
      <c r="L2017" s="18"/>
    </row>
    <row r="2018" spans="12:12" x14ac:dyDescent="0.2">
      <c r="L2018" s="18"/>
    </row>
    <row r="2019" spans="12:12" x14ac:dyDescent="0.2">
      <c r="L2019" s="18"/>
    </row>
    <row r="2020" spans="12:12" x14ac:dyDescent="0.2">
      <c r="L2020" s="18"/>
    </row>
    <row r="2021" spans="12:12" x14ac:dyDescent="0.2">
      <c r="L2021" s="18"/>
    </row>
    <row r="2022" spans="12:12" x14ac:dyDescent="0.2">
      <c r="L2022" s="18"/>
    </row>
    <row r="2023" spans="12:12" x14ac:dyDescent="0.2">
      <c r="L2023" s="18"/>
    </row>
    <row r="2024" spans="12:12" x14ac:dyDescent="0.2">
      <c r="L2024" s="18"/>
    </row>
    <row r="2025" spans="12:12" x14ac:dyDescent="0.2">
      <c r="L2025" s="18"/>
    </row>
    <row r="2026" spans="12:12" x14ac:dyDescent="0.2">
      <c r="L2026" s="18"/>
    </row>
    <row r="2027" spans="12:12" x14ac:dyDescent="0.2">
      <c r="L2027" s="18"/>
    </row>
    <row r="2028" spans="12:12" x14ac:dyDescent="0.2">
      <c r="L2028" s="18"/>
    </row>
    <row r="2029" spans="12:12" x14ac:dyDescent="0.2">
      <c r="L2029" s="18"/>
    </row>
    <row r="2030" spans="12:12" x14ac:dyDescent="0.2">
      <c r="L2030" s="18"/>
    </row>
    <row r="2031" spans="12:12" x14ac:dyDescent="0.2">
      <c r="L2031" s="18"/>
    </row>
    <row r="2032" spans="12:12" x14ac:dyDescent="0.2">
      <c r="L2032" s="18"/>
    </row>
    <row r="2033" spans="12:12" x14ac:dyDescent="0.2">
      <c r="L2033" s="18"/>
    </row>
    <row r="2034" spans="12:12" x14ac:dyDescent="0.2">
      <c r="L2034" s="18"/>
    </row>
    <row r="2035" spans="12:12" x14ac:dyDescent="0.2">
      <c r="L2035" s="18"/>
    </row>
    <row r="2036" spans="12:12" x14ac:dyDescent="0.2">
      <c r="L2036" s="18"/>
    </row>
    <row r="2037" spans="12:12" x14ac:dyDescent="0.2">
      <c r="L2037" s="18"/>
    </row>
    <row r="2038" spans="12:12" x14ac:dyDescent="0.2">
      <c r="L2038" s="18"/>
    </row>
    <row r="2039" spans="12:12" x14ac:dyDescent="0.2">
      <c r="L2039" s="18"/>
    </row>
    <row r="2040" spans="12:12" x14ac:dyDescent="0.2">
      <c r="L2040" s="18"/>
    </row>
    <row r="2041" spans="12:12" x14ac:dyDescent="0.2">
      <c r="L2041" s="18"/>
    </row>
    <row r="2042" spans="12:12" x14ac:dyDescent="0.2">
      <c r="L2042" s="18"/>
    </row>
    <row r="2043" spans="12:12" x14ac:dyDescent="0.2">
      <c r="L2043" s="18"/>
    </row>
    <row r="2044" spans="12:12" x14ac:dyDescent="0.2">
      <c r="L2044" s="18"/>
    </row>
    <row r="2045" spans="12:12" x14ac:dyDescent="0.2">
      <c r="L2045" s="18"/>
    </row>
    <row r="2046" spans="12:12" x14ac:dyDescent="0.2">
      <c r="L2046" s="18"/>
    </row>
    <row r="2047" spans="12:12" x14ac:dyDescent="0.2">
      <c r="L2047" s="18"/>
    </row>
    <row r="2048" spans="12:12" x14ac:dyDescent="0.2">
      <c r="L2048" s="18"/>
    </row>
    <row r="2049" spans="12:12" x14ac:dyDescent="0.2">
      <c r="L2049" s="18"/>
    </row>
    <row r="2050" spans="12:12" x14ac:dyDescent="0.2">
      <c r="L2050" s="18"/>
    </row>
    <row r="2051" spans="12:12" x14ac:dyDescent="0.2">
      <c r="L2051" s="18"/>
    </row>
    <row r="2052" spans="12:12" x14ac:dyDescent="0.2">
      <c r="L2052" s="18"/>
    </row>
    <row r="2053" spans="12:12" x14ac:dyDescent="0.2">
      <c r="L2053" s="18"/>
    </row>
    <row r="2054" spans="12:12" x14ac:dyDescent="0.2">
      <c r="L2054" s="18"/>
    </row>
    <row r="2055" spans="12:12" x14ac:dyDescent="0.2">
      <c r="L2055" s="18"/>
    </row>
    <row r="2056" spans="12:12" x14ac:dyDescent="0.2">
      <c r="L2056" s="18"/>
    </row>
    <row r="2057" spans="12:12" x14ac:dyDescent="0.2">
      <c r="L2057" s="18"/>
    </row>
    <row r="2058" spans="12:12" x14ac:dyDescent="0.2">
      <c r="L2058" s="18"/>
    </row>
    <row r="2059" spans="12:12" x14ac:dyDescent="0.2">
      <c r="L2059" s="18"/>
    </row>
    <row r="2060" spans="12:12" x14ac:dyDescent="0.2">
      <c r="L2060" s="18"/>
    </row>
    <row r="2061" spans="12:12" x14ac:dyDescent="0.2">
      <c r="L2061" s="18"/>
    </row>
    <row r="2062" spans="12:12" x14ac:dyDescent="0.2">
      <c r="L2062" s="18"/>
    </row>
    <row r="2063" spans="12:12" x14ac:dyDescent="0.2">
      <c r="L2063" s="18"/>
    </row>
    <row r="2064" spans="12:12" x14ac:dyDescent="0.2">
      <c r="L2064" s="18"/>
    </row>
    <row r="2065" spans="12:12" x14ac:dyDescent="0.2">
      <c r="L2065" s="18"/>
    </row>
    <row r="2066" spans="12:12" x14ac:dyDescent="0.2">
      <c r="L2066" s="18"/>
    </row>
    <row r="2067" spans="12:12" x14ac:dyDescent="0.2">
      <c r="L2067" s="18"/>
    </row>
    <row r="2068" spans="12:12" x14ac:dyDescent="0.2">
      <c r="L2068" s="18"/>
    </row>
    <row r="2069" spans="12:12" x14ac:dyDescent="0.2">
      <c r="L2069" s="18"/>
    </row>
    <row r="2070" spans="12:12" x14ac:dyDescent="0.2">
      <c r="L2070" s="18"/>
    </row>
    <row r="2071" spans="12:12" x14ac:dyDescent="0.2">
      <c r="L2071" s="18"/>
    </row>
    <row r="2072" spans="12:12" x14ac:dyDescent="0.2">
      <c r="L2072" s="18"/>
    </row>
    <row r="2073" spans="12:12" x14ac:dyDescent="0.2">
      <c r="L2073" s="18"/>
    </row>
    <row r="2074" spans="12:12" x14ac:dyDescent="0.2">
      <c r="L2074" s="18"/>
    </row>
    <row r="2075" spans="12:12" x14ac:dyDescent="0.2">
      <c r="L2075" s="18"/>
    </row>
    <row r="2076" spans="12:12" x14ac:dyDescent="0.2">
      <c r="L2076" s="18"/>
    </row>
    <row r="2077" spans="12:12" x14ac:dyDescent="0.2">
      <c r="L2077" s="18"/>
    </row>
    <row r="2078" spans="12:12" x14ac:dyDescent="0.2">
      <c r="L2078" s="18"/>
    </row>
    <row r="2079" spans="12:12" x14ac:dyDescent="0.2">
      <c r="L2079" s="18"/>
    </row>
    <row r="2080" spans="12:12" x14ac:dyDescent="0.2">
      <c r="L2080" s="18"/>
    </row>
    <row r="2081" spans="12:12" x14ac:dyDescent="0.2">
      <c r="L2081" s="18"/>
    </row>
    <row r="2082" spans="12:12" x14ac:dyDescent="0.2">
      <c r="L2082" s="18"/>
    </row>
    <row r="2083" spans="12:12" x14ac:dyDescent="0.2">
      <c r="L2083" s="18"/>
    </row>
    <row r="2084" spans="12:12" x14ac:dyDescent="0.2">
      <c r="L2084" s="18"/>
    </row>
    <row r="2085" spans="12:12" x14ac:dyDescent="0.2">
      <c r="L2085" s="18"/>
    </row>
    <row r="2086" spans="12:12" x14ac:dyDescent="0.2">
      <c r="L2086" s="18"/>
    </row>
    <row r="2087" spans="12:12" x14ac:dyDescent="0.2">
      <c r="L2087" s="18"/>
    </row>
    <row r="2088" spans="12:12" x14ac:dyDescent="0.2">
      <c r="L2088" s="18"/>
    </row>
    <row r="2089" spans="12:12" x14ac:dyDescent="0.2">
      <c r="L2089" s="18"/>
    </row>
    <row r="2090" spans="12:12" x14ac:dyDescent="0.2">
      <c r="L2090" s="18"/>
    </row>
    <row r="2091" spans="12:12" x14ac:dyDescent="0.2">
      <c r="L2091" s="18"/>
    </row>
    <row r="2092" spans="12:12" x14ac:dyDescent="0.2">
      <c r="L2092" s="18"/>
    </row>
    <row r="2093" spans="12:12" x14ac:dyDescent="0.2">
      <c r="L2093" s="18"/>
    </row>
    <row r="2094" spans="12:12" x14ac:dyDescent="0.2">
      <c r="L2094" s="18"/>
    </row>
    <row r="2095" spans="12:12" x14ac:dyDescent="0.2">
      <c r="L2095" s="18"/>
    </row>
    <row r="2096" spans="12:12" x14ac:dyDescent="0.2">
      <c r="L2096" s="18"/>
    </row>
    <row r="2097" spans="12:12" x14ac:dyDescent="0.2">
      <c r="L2097" s="18"/>
    </row>
    <row r="2098" spans="12:12" x14ac:dyDescent="0.2">
      <c r="L2098" s="18"/>
    </row>
    <row r="2099" spans="12:12" x14ac:dyDescent="0.2">
      <c r="L2099" s="18"/>
    </row>
    <row r="2100" spans="12:12" x14ac:dyDescent="0.2">
      <c r="L2100" s="18"/>
    </row>
    <row r="2101" spans="12:12" x14ac:dyDescent="0.2">
      <c r="L2101" s="18"/>
    </row>
    <row r="2102" spans="12:12" x14ac:dyDescent="0.2">
      <c r="L2102" s="18"/>
    </row>
    <row r="2103" spans="12:12" x14ac:dyDescent="0.2">
      <c r="L2103" s="18"/>
    </row>
    <row r="2104" spans="12:12" x14ac:dyDescent="0.2">
      <c r="L2104" s="18"/>
    </row>
    <row r="2105" spans="12:12" x14ac:dyDescent="0.2">
      <c r="L2105" s="18"/>
    </row>
    <row r="2106" spans="12:12" x14ac:dyDescent="0.2">
      <c r="L2106" s="18"/>
    </row>
    <row r="2107" spans="12:12" x14ac:dyDescent="0.2">
      <c r="L2107" s="18"/>
    </row>
    <row r="2108" spans="12:12" x14ac:dyDescent="0.2">
      <c r="L2108" s="18"/>
    </row>
    <row r="2109" spans="12:12" x14ac:dyDescent="0.2">
      <c r="L2109" s="18"/>
    </row>
    <row r="2110" spans="12:12" x14ac:dyDescent="0.2">
      <c r="L2110" s="18"/>
    </row>
    <row r="2111" spans="12:12" x14ac:dyDescent="0.2">
      <c r="L2111" s="18"/>
    </row>
    <row r="2112" spans="12:12" x14ac:dyDescent="0.2">
      <c r="L2112" s="18"/>
    </row>
    <row r="2113" spans="12:12" x14ac:dyDescent="0.2">
      <c r="L2113" s="18"/>
    </row>
    <row r="2114" spans="12:12" x14ac:dyDescent="0.2">
      <c r="L2114" s="18"/>
    </row>
    <row r="2115" spans="12:12" x14ac:dyDescent="0.2">
      <c r="L2115" s="18"/>
    </row>
    <row r="2116" spans="12:12" x14ac:dyDescent="0.2">
      <c r="L2116" s="18"/>
    </row>
    <row r="2117" spans="12:12" x14ac:dyDescent="0.2">
      <c r="L2117" s="18"/>
    </row>
    <row r="2118" spans="12:12" x14ac:dyDescent="0.2">
      <c r="L2118" s="18"/>
    </row>
    <row r="2119" spans="12:12" x14ac:dyDescent="0.2">
      <c r="L2119" s="18"/>
    </row>
    <row r="2120" spans="12:12" x14ac:dyDescent="0.2">
      <c r="L2120" s="18"/>
    </row>
    <row r="2121" spans="12:12" x14ac:dyDescent="0.2">
      <c r="L2121" s="18"/>
    </row>
    <row r="2122" spans="12:12" x14ac:dyDescent="0.2">
      <c r="L2122" s="18"/>
    </row>
    <row r="2123" spans="12:12" x14ac:dyDescent="0.2">
      <c r="L2123" s="18"/>
    </row>
    <row r="2124" spans="12:12" x14ac:dyDescent="0.2">
      <c r="L2124" s="18"/>
    </row>
    <row r="2125" spans="12:12" x14ac:dyDescent="0.2">
      <c r="L2125" s="18"/>
    </row>
    <row r="2126" spans="12:12" x14ac:dyDescent="0.2">
      <c r="L2126" s="18"/>
    </row>
    <row r="2127" spans="12:12" x14ac:dyDescent="0.2">
      <c r="L2127" s="18"/>
    </row>
    <row r="2128" spans="12:12" x14ac:dyDescent="0.2">
      <c r="L2128" s="18"/>
    </row>
    <row r="2129" spans="12:12" x14ac:dyDescent="0.2">
      <c r="L2129" s="18"/>
    </row>
    <row r="2130" spans="12:12" x14ac:dyDescent="0.2">
      <c r="L2130" s="18"/>
    </row>
    <row r="2131" spans="12:12" x14ac:dyDescent="0.2">
      <c r="L2131" s="18"/>
    </row>
    <row r="2132" spans="12:12" x14ac:dyDescent="0.2">
      <c r="L2132" s="18"/>
    </row>
    <row r="2133" spans="12:12" x14ac:dyDescent="0.2">
      <c r="L2133" s="18"/>
    </row>
    <row r="2134" spans="12:12" x14ac:dyDescent="0.2">
      <c r="L2134" s="18"/>
    </row>
    <row r="2135" spans="12:12" x14ac:dyDescent="0.2">
      <c r="L2135" s="18"/>
    </row>
    <row r="2136" spans="12:12" x14ac:dyDescent="0.2">
      <c r="L2136" s="18"/>
    </row>
    <row r="2137" spans="12:12" x14ac:dyDescent="0.2">
      <c r="L2137" s="18"/>
    </row>
    <row r="2138" spans="12:12" x14ac:dyDescent="0.2">
      <c r="L2138" s="18"/>
    </row>
    <row r="2139" spans="12:12" x14ac:dyDescent="0.2">
      <c r="L2139" s="18"/>
    </row>
    <row r="2140" spans="12:12" x14ac:dyDescent="0.2">
      <c r="L2140" s="18"/>
    </row>
    <row r="2141" spans="12:12" x14ac:dyDescent="0.2">
      <c r="L2141" s="18"/>
    </row>
    <row r="2142" spans="12:12" x14ac:dyDescent="0.2">
      <c r="L2142" s="18"/>
    </row>
    <row r="2143" spans="12:12" x14ac:dyDescent="0.2">
      <c r="L2143" s="18"/>
    </row>
    <row r="2144" spans="12:12" x14ac:dyDescent="0.2">
      <c r="L2144" s="18"/>
    </row>
    <row r="2145" spans="12:12" x14ac:dyDescent="0.2">
      <c r="L2145" s="18"/>
    </row>
    <row r="2146" spans="12:12" x14ac:dyDescent="0.2">
      <c r="L2146" s="18"/>
    </row>
    <row r="2147" spans="12:12" x14ac:dyDescent="0.2">
      <c r="L2147" s="18"/>
    </row>
    <row r="2148" spans="12:12" x14ac:dyDescent="0.2">
      <c r="L2148" s="18"/>
    </row>
    <row r="2149" spans="12:12" x14ac:dyDescent="0.2">
      <c r="L2149" s="18"/>
    </row>
    <row r="2150" spans="12:12" x14ac:dyDescent="0.2">
      <c r="L2150" s="18"/>
    </row>
    <row r="2151" spans="12:12" x14ac:dyDescent="0.2">
      <c r="L2151" s="18"/>
    </row>
    <row r="2152" spans="12:12" x14ac:dyDescent="0.2">
      <c r="L2152" s="18"/>
    </row>
    <row r="2153" spans="12:12" x14ac:dyDescent="0.2">
      <c r="L2153" s="18"/>
    </row>
    <row r="2154" spans="12:12" x14ac:dyDescent="0.2">
      <c r="L2154" s="18"/>
    </row>
    <row r="2155" spans="12:12" x14ac:dyDescent="0.2">
      <c r="L2155" s="18"/>
    </row>
    <row r="2156" spans="12:12" x14ac:dyDescent="0.2">
      <c r="L2156" s="18"/>
    </row>
    <row r="2157" spans="12:12" x14ac:dyDescent="0.2">
      <c r="L2157" s="18"/>
    </row>
    <row r="2158" spans="12:12" x14ac:dyDescent="0.2">
      <c r="L2158" s="18"/>
    </row>
    <row r="2159" spans="12:12" x14ac:dyDescent="0.2">
      <c r="L2159" s="18"/>
    </row>
    <row r="2160" spans="12:12" x14ac:dyDescent="0.2">
      <c r="L2160" s="18"/>
    </row>
    <row r="2161" spans="12:12" x14ac:dyDescent="0.2">
      <c r="L2161" s="18"/>
    </row>
    <row r="2162" spans="12:12" x14ac:dyDescent="0.2">
      <c r="L2162" s="18"/>
    </row>
    <row r="2163" spans="12:12" x14ac:dyDescent="0.2">
      <c r="L2163" s="18"/>
    </row>
    <row r="2164" spans="12:12" x14ac:dyDescent="0.2">
      <c r="L2164" s="18"/>
    </row>
    <row r="2165" spans="12:12" x14ac:dyDescent="0.2">
      <c r="L2165" s="18"/>
    </row>
    <row r="2166" spans="12:12" x14ac:dyDescent="0.2">
      <c r="L2166" s="18"/>
    </row>
    <row r="2167" spans="12:12" x14ac:dyDescent="0.2">
      <c r="L2167" s="18"/>
    </row>
    <row r="2168" spans="12:12" x14ac:dyDescent="0.2">
      <c r="L2168" s="18"/>
    </row>
    <row r="2169" spans="12:12" x14ac:dyDescent="0.2">
      <c r="L2169" s="18"/>
    </row>
    <row r="2170" spans="12:12" x14ac:dyDescent="0.2">
      <c r="L2170" s="18"/>
    </row>
    <row r="2171" spans="12:12" x14ac:dyDescent="0.2">
      <c r="L2171" s="18"/>
    </row>
    <row r="2172" spans="12:12" x14ac:dyDescent="0.2">
      <c r="L2172" s="18"/>
    </row>
    <row r="2173" spans="12:12" x14ac:dyDescent="0.2">
      <c r="L2173" s="18"/>
    </row>
    <row r="2174" spans="12:12" x14ac:dyDescent="0.2">
      <c r="L2174" s="18"/>
    </row>
    <row r="2175" spans="12:12" x14ac:dyDescent="0.2">
      <c r="L2175" s="18"/>
    </row>
    <row r="2176" spans="12:12" x14ac:dyDescent="0.2">
      <c r="L2176" s="18"/>
    </row>
    <row r="2177" spans="12:12" x14ac:dyDescent="0.2">
      <c r="L2177" s="18"/>
    </row>
    <row r="2178" spans="12:12" x14ac:dyDescent="0.2">
      <c r="L2178" s="18"/>
    </row>
    <row r="2179" spans="12:12" x14ac:dyDescent="0.2">
      <c r="L2179" s="18"/>
    </row>
    <row r="2180" spans="12:12" x14ac:dyDescent="0.2">
      <c r="L2180" s="18"/>
    </row>
    <row r="2181" spans="12:12" x14ac:dyDescent="0.2">
      <c r="L2181" s="18"/>
    </row>
    <row r="2182" spans="12:12" x14ac:dyDescent="0.2">
      <c r="L2182" s="18"/>
    </row>
    <row r="2183" spans="12:12" x14ac:dyDescent="0.2">
      <c r="L2183" s="18"/>
    </row>
    <row r="2184" spans="12:12" x14ac:dyDescent="0.2">
      <c r="L2184" s="18"/>
    </row>
    <row r="2185" spans="12:12" x14ac:dyDescent="0.2">
      <c r="L2185" s="18"/>
    </row>
    <row r="2186" spans="12:12" x14ac:dyDescent="0.2">
      <c r="L2186" s="18"/>
    </row>
    <row r="2187" spans="12:12" x14ac:dyDescent="0.2">
      <c r="L2187" s="18"/>
    </row>
    <row r="2188" spans="12:12" x14ac:dyDescent="0.2">
      <c r="L2188" s="18"/>
    </row>
    <row r="2189" spans="12:12" x14ac:dyDescent="0.2">
      <c r="L2189" s="18"/>
    </row>
    <row r="2190" spans="12:12" x14ac:dyDescent="0.2">
      <c r="L2190" s="18"/>
    </row>
    <row r="2191" spans="12:12" x14ac:dyDescent="0.2">
      <c r="L2191" s="18"/>
    </row>
    <row r="2192" spans="12:12" x14ac:dyDescent="0.2">
      <c r="L2192" s="18"/>
    </row>
    <row r="2193" spans="12:12" x14ac:dyDescent="0.2">
      <c r="L2193" s="18"/>
    </row>
    <row r="2194" spans="12:12" x14ac:dyDescent="0.2">
      <c r="L2194" s="18"/>
    </row>
    <row r="2195" spans="12:12" x14ac:dyDescent="0.2">
      <c r="L2195" s="18"/>
    </row>
    <row r="2196" spans="12:12" x14ac:dyDescent="0.2">
      <c r="L2196" s="18"/>
    </row>
    <row r="2197" spans="12:12" x14ac:dyDescent="0.2">
      <c r="L2197" s="18"/>
    </row>
    <row r="2198" spans="12:12" x14ac:dyDescent="0.2">
      <c r="L2198" s="18"/>
    </row>
    <row r="2199" spans="12:12" x14ac:dyDescent="0.2">
      <c r="L2199" s="18"/>
    </row>
    <row r="2200" spans="12:12" x14ac:dyDescent="0.2">
      <c r="L2200" s="18"/>
    </row>
    <row r="2201" spans="12:12" x14ac:dyDescent="0.2">
      <c r="L2201" s="18"/>
    </row>
    <row r="2202" spans="12:12" x14ac:dyDescent="0.2">
      <c r="L2202" s="18"/>
    </row>
    <row r="2203" spans="12:12" x14ac:dyDescent="0.2">
      <c r="L2203" s="18"/>
    </row>
    <row r="2204" spans="12:12" x14ac:dyDescent="0.2">
      <c r="L2204" s="18"/>
    </row>
    <row r="2205" spans="12:12" x14ac:dyDescent="0.2">
      <c r="L2205" s="18"/>
    </row>
    <row r="2206" spans="12:12" x14ac:dyDescent="0.2">
      <c r="L2206" s="18"/>
    </row>
    <row r="2207" spans="12:12" x14ac:dyDescent="0.2">
      <c r="L2207" s="18"/>
    </row>
    <row r="2208" spans="12:12" x14ac:dyDescent="0.2">
      <c r="L2208" s="18"/>
    </row>
    <row r="2209" spans="12:12" x14ac:dyDescent="0.2">
      <c r="L2209" s="18"/>
    </row>
    <row r="2210" spans="12:12" x14ac:dyDescent="0.2">
      <c r="L2210" s="18"/>
    </row>
    <row r="2211" spans="12:12" x14ac:dyDescent="0.2">
      <c r="L2211" s="18"/>
    </row>
    <row r="2212" spans="12:12" x14ac:dyDescent="0.2">
      <c r="L2212" s="18"/>
    </row>
    <row r="2213" spans="12:12" x14ac:dyDescent="0.2">
      <c r="L2213" s="18"/>
    </row>
    <row r="2214" spans="12:12" x14ac:dyDescent="0.2">
      <c r="L2214" s="18"/>
    </row>
    <row r="2215" spans="12:12" x14ac:dyDescent="0.2">
      <c r="L2215" s="18"/>
    </row>
    <row r="2216" spans="12:12" x14ac:dyDescent="0.2">
      <c r="L2216" s="18"/>
    </row>
    <row r="2217" spans="12:12" x14ac:dyDescent="0.2">
      <c r="L2217" s="18"/>
    </row>
    <row r="2218" spans="12:12" x14ac:dyDescent="0.2">
      <c r="L2218" s="18"/>
    </row>
    <row r="2219" spans="12:12" x14ac:dyDescent="0.2">
      <c r="L2219" s="18"/>
    </row>
    <row r="2220" spans="12:12" x14ac:dyDescent="0.2">
      <c r="L2220" s="18"/>
    </row>
    <row r="2221" spans="12:12" x14ac:dyDescent="0.2">
      <c r="L2221" s="18"/>
    </row>
    <row r="2222" spans="12:12" x14ac:dyDescent="0.2">
      <c r="L2222" s="18"/>
    </row>
    <row r="2223" spans="12:12" x14ac:dyDescent="0.2">
      <c r="L2223" s="18"/>
    </row>
    <row r="2224" spans="12:12" x14ac:dyDescent="0.2">
      <c r="L2224" s="18"/>
    </row>
    <row r="2225" spans="12:12" x14ac:dyDescent="0.2">
      <c r="L2225" s="18"/>
    </row>
    <row r="2226" spans="12:12" x14ac:dyDescent="0.2">
      <c r="L2226" s="18"/>
    </row>
    <row r="2227" spans="12:12" x14ac:dyDescent="0.2">
      <c r="L2227" s="18"/>
    </row>
    <row r="2228" spans="12:12" x14ac:dyDescent="0.2">
      <c r="L2228" s="18"/>
    </row>
    <row r="2229" spans="12:12" x14ac:dyDescent="0.2">
      <c r="L2229" s="18"/>
    </row>
    <row r="2230" spans="12:12" x14ac:dyDescent="0.2">
      <c r="L2230" s="18"/>
    </row>
    <row r="2231" spans="12:12" x14ac:dyDescent="0.2">
      <c r="L2231" s="18"/>
    </row>
    <row r="2232" spans="12:12" x14ac:dyDescent="0.2">
      <c r="L2232" s="18"/>
    </row>
    <row r="2233" spans="12:12" x14ac:dyDescent="0.2">
      <c r="L2233" s="18"/>
    </row>
    <row r="2234" spans="12:12" x14ac:dyDescent="0.2">
      <c r="L2234" s="18"/>
    </row>
    <row r="2235" spans="12:12" x14ac:dyDescent="0.2">
      <c r="L2235" s="18"/>
    </row>
    <row r="2236" spans="12:12" x14ac:dyDescent="0.2">
      <c r="L2236" s="18"/>
    </row>
    <row r="2237" spans="12:12" x14ac:dyDescent="0.2">
      <c r="L2237" s="18"/>
    </row>
    <row r="2238" spans="12:12" x14ac:dyDescent="0.2">
      <c r="L2238" s="18"/>
    </row>
    <row r="2239" spans="12:12" x14ac:dyDescent="0.2">
      <c r="L2239" s="18"/>
    </row>
    <row r="2240" spans="12:12" x14ac:dyDescent="0.2">
      <c r="L2240" s="18"/>
    </row>
    <row r="2241" spans="12:12" x14ac:dyDescent="0.2">
      <c r="L2241" s="18"/>
    </row>
    <row r="2242" spans="12:12" x14ac:dyDescent="0.2">
      <c r="L2242" s="18"/>
    </row>
    <row r="2243" spans="12:12" x14ac:dyDescent="0.2">
      <c r="L2243" s="18"/>
    </row>
    <row r="2244" spans="12:12" x14ac:dyDescent="0.2">
      <c r="L2244" s="18"/>
    </row>
    <row r="2245" spans="12:12" x14ac:dyDescent="0.2">
      <c r="L2245" s="18"/>
    </row>
    <row r="2246" spans="12:12" x14ac:dyDescent="0.2">
      <c r="L2246" s="18"/>
    </row>
    <row r="2247" spans="12:12" x14ac:dyDescent="0.2">
      <c r="L2247" s="18"/>
    </row>
    <row r="2248" spans="12:12" x14ac:dyDescent="0.2">
      <c r="L2248" s="18"/>
    </row>
    <row r="2249" spans="12:12" x14ac:dyDescent="0.2">
      <c r="L2249" s="18"/>
    </row>
    <row r="2250" spans="12:12" x14ac:dyDescent="0.2">
      <c r="L2250" s="18"/>
    </row>
    <row r="2251" spans="12:12" x14ac:dyDescent="0.2">
      <c r="L2251" s="18"/>
    </row>
    <row r="2252" spans="12:12" x14ac:dyDescent="0.2">
      <c r="L2252" s="18"/>
    </row>
    <row r="2253" spans="12:12" x14ac:dyDescent="0.2">
      <c r="L2253" s="18"/>
    </row>
    <row r="2254" spans="12:12" x14ac:dyDescent="0.2">
      <c r="L2254" s="18"/>
    </row>
    <row r="2255" spans="12:12" x14ac:dyDescent="0.2">
      <c r="L2255" s="18"/>
    </row>
    <row r="2256" spans="12:12" x14ac:dyDescent="0.2">
      <c r="L2256" s="18"/>
    </row>
    <row r="2257" spans="12:12" x14ac:dyDescent="0.2">
      <c r="L2257" s="18"/>
    </row>
    <row r="2258" spans="12:12" x14ac:dyDescent="0.2">
      <c r="L2258" s="18"/>
    </row>
    <row r="2259" spans="12:12" x14ac:dyDescent="0.2">
      <c r="L2259" s="18"/>
    </row>
    <row r="2260" spans="12:12" x14ac:dyDescent="0.2">
      <c r="L2260" s="18"/>
    </row>
    <row r="2261" spans="12:12" x14ac:dyDescent="0.2">
      <c r="L2261" s="18"/>
    </row>
    <row r="2262" spans="12:12" x14ac:dyDescent="0.2">
      <c r="L2262" s="18"/>
    </row>
    <row r="2263" spans="12:12" x14ac:dyDescent="0.2">
      <c r="L2263" s="18"/>
    </row>
    <row r="2264" spans="12:12" x14ac:dyDescent="0.2">
      <c r="L2264" s="18"/>
    </row>
    <row r="2265" spans="12:12" x14ac:dyDescent="0.2">
      <c r="L2265" s="18"/>
    </row>
    <row r="2266" spans="12:12" x14ac:dyDescent="0.2">
      <c r="L2266" s="18"/>
    </row>
    <row r="2267" spans="12:12" x14ac:dyDescent="0.2">
      <c r="L2267" s="18"/>
    </row>
    <row r="2268" spans="12:12" x14ac:dyDescent="0.2">
      <c r="L2268" s="18"/>
    </row>
    <row r="2269" spans="12:12" x14ac:dyDescent="0.2">
      <c r="L2269" s="18"/>
    </row>
    <row r="2270" spans="12:12" x14ac:dyDescent="0.2">
      <c r="L2270" s="18"/>
    </row>
    <row r="2271" spans="12:12" x14ac:dyDescent="0.2">
      <c r="L2271" s="18"/>
    </row>
    <row r="2272" spans="12:12" x14ac:dyDescent="0.2">
      <c r="L2272" s="18"/>
    </row>
    <row r="2273" spans="12:12" x14ac:dyDescent="0.2">
      <c r="L2273" s="18"/>
    </row>
    <row r="2274" spans="12:12" x14ac:dyDescent="0.2">
      <c r="L2274" s="18"/>
    </row>
    <row r="2275" spans="12:12" x14ac:dyDescent="0.2">
      <c r="L2275" s="18"/>
    </row>
    <row r="2276" spans="12:12" x14ac:dyDescent="0.2">
      <c r="L2276" s="18"/>
    </row>
    <row r="2277" spans="12:12" x14ac:dyDescent="0.2">
      <c r="L2277" s="18"/>
    </row>
    <row r="2278" spans="12:12" x14ac:dyDescent="0.2">
      <c r="L2278" s="18"/>
    </row>
    <row r="2279" spans="12:12" x14ac:dyDescent="0.2">
      <c r="L2279" s="18"/>
    </row>
    <row r="2280" spans="12:12" x14ac:dyDescent="0.2">
      <c r="L2280" s="18"/>
    </row>
    <row r="2281" spans="12:12" x14ac:dyDescent="0.2">
      <c r="L2281" s="18"/>
    </row>
    <row r="2282" spans="12:12" x14ac:dyDescent="0.2">
      <c r="L2282" s="18"/>
    </row>
    <row r="2283" spans="12:12" x14ac:dyDescent="0.2">
      <c r="L2283" s="18"/>
    </row>
    <row r="2284" spans="12:12" x14ac:dyDescent="0.2">
      <c r="L2284" s="18"/>
    </row>
    <row r="2285" spans="12:12" x14ac:dyDescent="0.2">
      <c r="L2285" s="18"/>
    </row>
    <row r="2286" spans="12:12" x14ac:dyDescent="0.2">
      <c r="L2286" s="18"/>
    </row>
    <row r="2287" spans="12:12" x14ac:dyDescent="0.2">
      <c r="L2287" s="18"/>
    </row>
    <row r="2288" spans="12:12" x14ac:dyDescent="0.2">
      <c r="L2288" s="18"/>
    </row>
    <row r="2289" spans="12:12" x14ac:dyDescent="0.2">
      <c r="L2289" s="18"/>
    </row>
    <row r="2290" spans="12:12" x14ac:dyDescent="0.2">
      <c r="L2290" s="18"/>
    </row>
    <row r="2291" spans="12:12" x14ac:dyDescent="0.2">
      <c r="L2291" s="18"/>
    </row>
    <row r="2292" spans="12:12" x14ac:dyDescent="0.2">
      <c r="L2292" s="18"/>
    </row>
    <row r="2293" spans="12:12" x14ac:dyDescent="0.2">
      <c r="L2293" s="18"/>
    </row>
    <row r="2294" spans="12:12" x14ac:dyDescent="0.2">
      <c r="L2294" s="18"/>
    </row>
    <row r="2295" spans="12:12" x14ac:dyDescent="0.2">
      <c r="L2295" s="18"/>
    </row>
    <row r="2296" spans="12:12" x14ac:dyDescent="0.2">
      <c r="L2296" s="18"/>
    </row>
    <row r="2297" spans="12:12" x14ac:dyDescent="0.2">
      <c r="L2297" s="18"/>
    </row>
    <row r="2298" spans="12:12" x14ac:dyDescent="0.2">
      <c r="L2298" s="18"/>
    </row>
    <row r="2299" spans="12:12" x14ac:dyDescent="0.2">
      <c r="L2299" s="18"/>
    </row>
    <row r="2300" spans="12:12" x14ac:dyDescent="0.2">
      <c r="L2300" s="18"/>
    </row>
    <row r="2301" spans="12:12" x14ac:dyDescent="0.2">
      <c r="L2301" s="18"/>
    </row>
    <row r="2302" spans="12:12" x14ac:dyDescent="0.2">
      <c r="L2302" s="18"/>
    </row>
    <row r="2303" spans="12:12" x14ac:dyDescent="0.2">
      <c r="L2303" s="18"/>
    </row>
    <row r="2304" spans="12:12" x14ac:dyDescent="0.2">
      <c r="L2304" s="18"/>
    </row>
    <row r="2305" spans="12:12" x14ac:dyDescent="0.2">
      <c r="L2305" s="18"/>
    </row>
    <row r="2306" spans="12:12" x14ac:dyDescent="0.2">
      <c r="L2306" s="18"/>
    </row>
    <row r="2307" spans="12:12" x14ac:dyDescent="0.2">
      <c r="L2307" s="18"/>
    </row>
    <row r="2308" spans="12:12" x14ac:dyDescent="0.2">
      <c r="L2308" s="18"/>
    </row>
    <row r="2309" spans="12:12" x14ac:dyDescent="0.2">
      <c r="L2309" s="18"/>
    </row>
    <row r="2310" spans="12:12" x14ac:dyDescent="0.2">
      <c r="L2310" s="18"/>
    </row>
    <row r="2311" spans="12:12" x14ac:dyDescent="0.2">
      <c r="L2311" s="18"/>
    </row>
    <row r="2312" spans="12:12" x14ac:dyDescent="0.2">
      <c r="L2312" s="18"/>
    </row>
    <row r="2313" spans="12:12" x14ac:dyDescent="0.2">
      <c r="L2313" s="18"/>
    </row>
    <row r="2314" spans="12:12" x14ac:dyDescent="0.2">
      <c r="L2314" s="18"/>
    </row>
    <row r="2315" spans="12:12" x14ac:dyDescent="0.2">
      <c r="L2315" s="18"/>
    </row>
    <row r="2316" spans="12:12" x14ac:dyDescent="0.2">
      <c r="L2316" s="18"/>
    </row>
    <row r="2317" spans="12:12" x14ac:dyDescent="0.2">
      <c r="L2317" s="18"/>
    </row>
    <row r="2318" spans="12:12" x14ac:dyDescent="0.2">
      <c r="L2318" s="18"/>
    </row>
    <row r="2319" spans="12:12" x14ac:dyDescent="0.2">
      <c r="L2319" s="18"/>
    </row>
    <row r="2320" spans="12:12" x14ac:dyDescent="0.2">
      <c r="L2320" s="18"/>
    </row>
    <row r="2321" spans="12:12" x14ac:dyDescent="0.2">
      <c r="L2321" s="18"/>
    </row>
    <row r="2322" spans="12:12" x14ac:dyDescent="0.2">
      <c r="L2322" s="18"/>
    </row>
    <row r="2323" spans="12:12" x14ac:dyDescent="0.2">
      <c r="L2323" s="18"/>
    </row>
    <row r="2324" spans="12:12" x14ac:dyDescent="0.2">
      <c r="L2324" s="18"/>
    </row>
    <row r="2325" spans="12:12" x14ac:dyDescent="0.2">
      <c r="L2325" s="18"/>
    </row>
    <row r="2326" spans="12:12" x14ac:dyDescent="0.2">
      <c r="L2326" s="18"/>
    </row>
    <row r="2327" spans="12:12" x14ac:dyDescent="0.2">
      <c r="L2327" s="18"/>
    </row>
    <row r="2328" spans="12:12" x14ac:dyDescent="0.2">
      <c r="L2328" s="18"/>
    </row>
    <row r="2329" spans="12:12" x14ac:dyDescent="0.2">
      <c r="L2329" s="18"/>
    </row>
    <row r="2330" spans="12:12" x14ac:dyDescent="0.2">
      <c r="L2330" s="18"/>
    </row>
    <row r="2331" spans="12:12" x14ac:dyDescent="0.2">
      <c r="L2331" s="18"/>
    </row>
    <row r="2332" spans="12:12" x14ac:dyDescent="0.2">
      <c r="L2332" s="18"/>
    </row>
    <row r="2333" spans="12:12" x14ac:dyDescent="0.2">
      <c r="L2333" s="18"/>
    </row>
    <row r="2334" spans="12:12" x14ac:dyDescent="0.2">
      <c r="L2334" s="18"/>
    </row>
    <row r="2335" spans="12:12" x14ac:dyDescent="0.2">
      <c r="L2335" s="18"/>
    </row>
    <row r="2336" spans="12:12" x14ac:dyDescent="0.2">
      <c r="L2336" s="18"/>
    </row>
    <row r="2337" spans="12:12" x14ac:dyDescent="0.2">
      <c r="L2337" s="18"/>
    </row>
    <row r="2338" spans="12:12" x14ac:dyDescent="0.2">
      <c r="L2338" s="18"/>
    </row>
    <row r="2339" spans="12:12" x14ac:dyDescent="0.2">
      <c r="L2339" s="18"/>
    </row>
    <row r="2340" spans="12:12" x14ac:dyDescent="0.2">
      <c r="L2340" s="18"/>
    </row>
    <row r="2341" spans="12:12" x14ac:dyDescent="0.2">
      <c r="L2341" s="18"/>
    </row>
    <row r="2342" spans="12:12" x14ac:dyDescent="0.2">
      <c r="L2342" s="18"/>
    </row>
    <row r="2343" spans="12:12" x14ac:dyDescent="0.2">
      <c r="L2343" s="18"/>
    </row>
    <row r="2344" spans="12:12" x14ac:dyDescent="0.2">
      <c r="L2344" s="18"/>
    </row>
    <row r="2345" spans="12:12" x14ac:dyDescent="0.2">
      <c r="L2345" s="18"/>
    </row>
    <row r="2346" spans="12:12" x14ac:dyDescent="0.2">
      <c r="L2346" s="18"/>
    </row>
    <row r="2347" spans="12:12" x14ac:dyDescent="0.2">
      <c r="L2347" s="18"/>
    </row>
    <row r="2348" spans="12:12" x14ac:dyDescent="0.2">
      <c r="L2348" s="18"/>
    </row>
    <row r="2349" spans="12:12" x14ac:dyDescent="0.2">
      <c r="L2349" s="18"/>
    </row>
    <row r="2350" spans="12:12" x14ac:dyDescent="0.2">
      <c r="L2350" s="18"/>
    </row>
    <row r="2351" spans="12:12" x14ac:dyDescent="0.2">
      <c r="L2351" s="18"/>
    </row>
    <row r="2352" spans="12:12" x14ac:dyDescent="0.2">
      <c r="L2352" s="18"/>
    </row>
    <row r="2353" spans="12:12" x14ac:dyDescent="0.2">
      <c r="L2353" s="18"/>
    </row>
    <row r="2354" spans="12:12" x14ac:dyDescent="0.2">
      <c r="L2354" s="18"/>
    </row>
    <row r="2355" spans="12:12" x14ac:dyDescent="0.2">
      <c r="L2355" s="18"/>
    </row>
    <row r="2356" spans="12:12" x14ac:dyDescent="0.2">
      <c r="L2356" s="18"/>
    </row>
    <row r="2357" spans="12:12" x14ac:dyDescent="0.2">
      <c r="L2357" s="18"/>
    </row>
    <row r="2358" spans="12:12" x14ac:dyDescent="0.2">
      <c r="L2358" s="18"/>
    </row>
    <row r="2359" spans="12:12" x14ac:dyDescent="0.2">
      <c r="L2359" s="18"/>
    </row>
    <row r="2360" spans="12:12" x14ac:dyDescent="0.2">
      <c r="L2360" s="18"/>
    </row>
    <row r="2361" spans="12:12" x14ac:dyDescent="0.2">
      <c r="L2361" s="18"/>
    </row>
    <row r="2362" spans="12:12" x14ac:dyDescent="0.2">
      <c r="L2362" s="18"/>
    </row>
    <row r="2363" spans="12:12" x14ac:dyDescent="0.2">
      <c r="L2363" s="18"/>
    </row>
    <row r="2364" spans="12:12" x14ac:dyDescent="0.2">
      <c r="L2364" s="18"/>
    </row>
    <row r="2365" spans="12:12" x14ac:dyDescent="0.2">
      <c r="L2365" s="18"/>
    </row>
    <row r="2366" spans="12:12" x14ac:dyDescent="0.2">
      <c r="L2366" s="18"/>
    </row>
    <row r="2367" spans="12:12" x14ac:dyDescent="0.2">
      <c r="L2367" s="18"/>
    </row>
    <row r="2368" spans="12:12" x14ac:dyDescent="0.2">
      <c r="L2368" s="18"/>
    </row>
    <row r="2369" spans="12:12" x14ac:dyDescent="0.2">
      <c r="L2369" s="18"/>
    </row>
    <row r="2370" spans="12:12" x14ac:dyDescent="0.2">
      <c r="L2370" s="18"/>
    </row>
    <row r="2371" spans="12:12" x14ac:dyDescent="0.2">
      <c r="L2371" s="18"/>
    </row>
    <row r="2372" spans="12:12" x14ac:dyDescent="0.2">
      <c r="L2372" s="18"/>
    </row>
    <row r="2373" spans="12:12" x14ac:dyDescent="0.2">
      <c r="L2373" s="18"/>
    </row>
    <row r="2374" spans="12:12" x14ac:dyDescent="0.2">
      <c r="L2374" s="18"/>
    </row>
    <row r="2375" spans="12:12" x14ac:dyDescent="0.2">
      <c r="L2375" s="18"/>
    </row>
    <row r="2376" spans="12:12" x14ac:dyDescent="0.2">
      <c r="L2376" s="18"/>
    </row>
    <row r="2377" spans="12:12" x14ac:dyDescent="0.2">
      <c r="L2377" s="18"/>
    </row>
    <row r="2378" spans="12:12" x14ac:dyDescent="0.2">
      <c r="L2378" s="18"/>
    </row>
    <row r="2379" spans="12:12" x14ac:dyDescent="0.2">
      <c r="L2379" s="18"/>
    </row>
    <row r="2380" spans="12:12" x14ac:dyDescent="0.2">
      <c r="L2380" s="18"/>
    </row>
    <row r="2381" spans="12:12" x14ac:dyDescent="0.2">
      <c r="L2381" s="18"/>
    </row>
    <row r="2382" spans="12:12" x14ac:dyDescent="0.2">
      <c r="L2382" s="18"/>
    </row>
    <row r="2383" spans="12:12" x14ac:dyDescent="0.2">
      <c r="L2383" s="18"/>
    </row>
    <row r="2384" spans="12:12" x14ac:dyDescent="0.2">
      <c r="L2384" s="18"/>
    </row>
    <row r="2385" spans="12:12" x14ac:dyDescent="0.2">
      <c r="L2385" s="18"/>
    </row>
    <row r="2386" spans="12:12" x14ac:dyDescent="0.2">
      <c r="L2386" s="18"/>
    </row>
    <row r="2387" spans="12:12" x14ac:dyDescent="0.2">
      <c r="L2387" s="18"/>
    </row>
    <row r="2388" spans="12:12" x14ac:dyDescent="0.2">
      <c r="L2388" s="18"/>
    </row>
    <row r="2389" spans="12:12" x14ac:dyDescent="0.2">
      <c r="L2389" s="18"/>
    </row>
    <row r="2390" spans="12:12" x14ac:dyDescent="0.2">
      <c r="L2390" s="18"/>
    </row>
    <row r="2391" spans="12:12" x14ac:dyDescent="0.2">
      <c r="L2391" s="18"/>
    </row>
    <row r="2392" spans="12:12" x14ac:dyDescent="0.2">
      <c r="L2392" s="18"/>
    </row>
    <row r="2393" spans="12:12" x14ac:dyDescent="0.2">
      <c r="L2393" s="18"/>
    </row>
    <row r="2394" spans="12:12" x14ac:dyDescent="0.2">
      <c r="L2394" s="18"/>
    </row>
    <row r="2395" spans="12:12" x14ac:dyDescent="0.2">
      <c r="L2395" s="18"/>
    </row>
    <row r="2396" spans="12:12" x14ac:dyDescent="0.2">
      <c r="L2396" s="18"/>
    </row>
    <row r="2397" spans="12:12" x14ac:dyDescent="0.2">
      <c r="L2397" s="18"/>
    </row>
    <row r="2398" spans="12:12" x14ac:dyDescent="0.2">
      <c r="L2398" s="18"/>
    </row>
    <row r="2399" spans="12:12" x14ac:dyDescent="0.2">
      <c r="L2399" s="18"/>
    </row>
    <row r="2400" spans="12:12" x14ac:dyDescent="0.2">
      <c r="L2400" s="18"/>
    </row>
    <row r="2401" spans="12:12" x14ac:dyDescent="0.2">
      <c r="L2401" s="18"/>
    </row>
    <row r="2402" spans="12:12" x14ac:dyDescent="0.2">
      <c r="L2402" s="18"/>
    </row>
    <row r="2403" spans="12:12" x14ac:dyDescent="0.2">
      <c r="L2403" s="18"/>
    </row>
    <row r="2404" spans="12:12" x14ac:dyDescent="0.2">
      <c r="L2404" s="18"/>
    </row>
    <row r="2405" spans="12:12" x14ac:dyDescent="0.2">
      <c r="L2405" s="18"/>
    </row>
    <row r="2406" spans="12:12" x14ac:dyDescent="0.2">
      <c r="L2406" s="18"/>
    </row>
    <row r="2407" spans="12:12" x14ac:dyDescent="0.2">
      <c r="L2407" s="18"/>
    </row>
    <row r="2408" spans="12:12" x14ac:dyDescent="0.2">
      <c r="L2408" s="18"/>
    </row>
    <row r="2409" spans="12:12" x14ac:dyDescent="0.2">
      <c r="L2409" s="18"/>
    </row>
    <row r="2410" spans="12:12" x14ac:dyDescent="0.2">
      <c r="L2410" s="18"/>
    </row>
    <row r="2411" spans="12:12" x14ac:dyDescent="0.2">
      <c r="L2411" s="18"/>
    </row>
    <row r="2412" spans="12:12" x14ac:dyDescent="0.2">
      <c r="L2412" s="18"/>
    </row>
    <row r="2413" spans="12:12" x14ac:dyDescent="0.2">
      <c r="L2413" s="18"/>
    </row>
    <row r="2414" spans="12:12" x14ac:dyDescent="0.2">
      <c r="L2414" s="18"/>
    </row>
    <row r="2415" spans="12:12" x14ac:dyDescent="0.2">
      <c r="L2415" s="18"/>
    </row>
    <row r="2416" spans="12:12" x14ac:dyDescent="0.2">
      <c r="L2416" s="18"/>
    </row>
    <row r="2417" spans="12:12" x14ac:dyDescent="0.2">
      <c r="L2417" s="18"/>
    </row>
    <row r="2418" spans="12:12" x14ac:dyDescent="0.2">
      <c r="L2418" s="18"/>
    </row>
    <row r="2419" spans="12:12" x14ac:dyDescent="0.2">
      <c r="L2419" s="18"/>
    </row>
    <row r="2420" spans="12:12" x14ac:dyDescent="0.2">
      <c r="L2420" s="18"/>
    </row>
    <row r="2421" spans="12:12" x14ac:dyDescent="0.2">
      <c r="L2421" s="18"/>
    </row>
    <row r="2422" spans="12:12" x14ac:dyDescent="0.2">
      <c r="L2422" s="18"/>
    </row>
    <row r="2423" spans="12:12" x14ac:dyDescent="0.2">
      <c r="L2423" s="18"/>
    </row>
    <row r="2424" spans="12:12" x14ac:dyDescent="0.2">
      <c r="L2424" s="18"/>
    </row>
    <row r="2425" spans="12:12" x14ac:dyDescent="0.2">
      <c r="L2425" s="18"/>
    </row>
    <row r="2426" spans="12:12" x14ac:dyDescent="0.2">
      <c r="L2426" s="18"/>
    </row>
    <row r="2427" spans="12:12" x14ac:dyDescent="0.2">
      <c r="L2427" s="18"/>
    </row>
    <row r="2428" spans="12:12" x14ac:dyDescent="0.2">
      <c r="L2428" s="18"/>
    </row>
    <row r="2429" spans="12:12" x14ac:dyDescent="0.2">
      <c r="L2429" s="18"/>
    </row>
    <row r="2430" spans="12:12" x14ac:dyDescent="0.2">
      <c r="L2430" s="18"/>
    </row>
    <row r="2431" spans="12:12" x14ac:dyDescent="0.2">
      <c r="L2431" s="18"/>
    </row>
    <row r="2432" spans="12:12" x14ac:dyDescent="0.2">
      <c r="L2432" s="18"/>
    </row>
    <row r="2433" spans="12:12" x14ac:dyDescent="0.2">
      <c r="L2433" s="18"/>
    </row>
    <row r="2434" spans="12:12" x14ac:dyDescent="0.2">
      <c r="L2434" s="18"/>
    </row>
    <row r="2435" spans="12:12" x14ac:dyDescent="0.2">
      <c r="L2435" s="18"/>
    </row>
    <row r="2436" spans="12:12" x14ac:dyDescent="0.2">
      <c r="L2436" s="18"/>
    </row>
    <row r="2437" spans="12:12" x14ac:dyDescent="0.2">
      <c r="L2437" s="18"/>
    </row>
    <row r="2438" spans="12:12" x14ac:dyDescent="0.2">
      <c r="L2438" s="18"/>
    </row>
    <row r="2439" spans="12:12" x14ac:dyDescent="0.2">
      <c r="L2439" s="18"/>
    </row>
    <row r="2440" spans="12:12" x14ac:dyDescent="0.2">
      <c r="L2440" s="18"/>
    </row>
    <row r="2441" spans="12:12" x14ac:dyDescent="0.2">
      <c r="L2441" s="18"/>
    </row>
    <row r="2442" spans="12:12" x14ac:dyDescent="0.2">
      <c r="L2442" s="18"/>
    </row>
    <row r="2443" spans="12:12" x14ac:dyDescent="0.2">
      <c r="L2443" s="18"/>
    </row>
    <row r="2444" spans="12:12" x14ac:dyDescent="0.2">
      <c r="L2444" s="18"/>
    </row>
    <row r="2445" spans="12:12" x14ac:dyDescent="0.2">
      <c r="L2445" s="18"/>
    </row>
    <row r="2446" spans="12:12" x14ac:dyDescent="0.2">
      <c r="L2446" s="18"/>
    </row>
    <row r="2447" spans="12:12" x14ac:dyDescent="0.2">
      <c r="L2447" s="18"/>
    </row>
    <row r="2448" spans="12:12" x14ac:dyDescent="0.2">
      <c r="L2448" s="18"/>
    </row>
    <row r="2449" spans="12:12" x14ac:dyDescent="0.2">
      <c r="L2449" s="18"/>
    </row>
    <row r="2450" spans="12:12" x14ac:dyDescent="0.2">
      <c r="L2450" s="18"/>
    </row>
    <row r="2451" spans="12:12" x14ac:dyDescent="0.2">
      <c r="L2451" s="18"/>
    </row>
    <row r="2452" spans="12:12" x14ac:dyDescent="0.2">
      <c r="L2452" s="18"/>
    </row>
    <row r="2453" spans="12:12" x14ac:dyDescent="0.2">
      <c r="L2453" s="18"/>
    </row>
    <row r="2454" spans="12:12" x14ac:dyDescent="0.2">
      <c r="L2454" s="18"/>
    </row>
    <row r="2455" spans="12:12" x14ac:dyDescent="0.2">
      <c r="L2455" s="18"/>
    </row>
    <row r="2456" spans="12:12" x14ac:dyDescent="0.2">
      <c r="L2456" s="18"/>
    </row>
    <row r="2457" spans="12:12" x14ac:dyDescent="0.2">
      <c r="L2457" s="18"/>
    </row>
    <row r="2458" spans="12:12" x14ac:dyDescent="0.2">
      <c r="L2458" s="18"/>
    </row>
    <row r="2459" spans="12:12" x14ac:dyDescent="0.2">
      <c r="L2459" s="18"/>
    </row>
    <row r="2460" spans="12:12" x14ac:dyDescent="0.2">
      <c r="L2460" s="18"/>
    </row>
    <row r="2461" spans="12:12" x14ac:dyDescent="0.2">
      <c r="L2461" s="18"/>
    </row>
    <row r="2462" spans="12:12" x14ac:dyDescent="0.2">
      <c r="L2462" s="18"/>
    </row>
    <row r="2463" spans="12:12" x14ac:dyDescent="0.2">
      <c r="L2463" s="18"/>
    </row>
    <row r="2464" spans="12:12" x14ac:dyDescent="0.2">
      <c r="L2464" s="18"/>
    </row>
    <row r="2465" spans="12:12" x14ac:dyDescent="0.2">
      <c r="L2465" s="18"/>
    </row>
    <row r="2466" spans="12:12" x14ac:dyDescent="0.2">
      <c r="L2466" s="18"/>
    </row>
    <row r="2467" spans="12:12" x14ac:dyDescent="0.2">
      <c r="L2467" s="18"/>
    </row>
    <row r="2468" spans="12:12" x14ac:dyDescent="0.2">
      <c r="L2468" s="18"/>
    </row>
    <row r="2469" spans="12:12" x14ac:dyDescent="0.2">
      <c r="L2469" s="18"/>
    </row>
    <row r="2470" spans="12:12" x14ac:dyDescent="0.2">
      <c r="L2470" s="18"/>
    </row>
    <row r="2471" spans="12:12" x14ac:dyDescent="0.2">
      <c r="L2471" s="18"/>
    </row>
    <row r="2472" spans="12:12" x14ac:dyDescent="0.2">
      <c r="L2472" s="18"/>
    </row>
    <row r="2473" spans="12:12" x14ac:dyDescent="0.2">
      <c r="L2473" s="18"/>
    </row>
    <row r="2474" spans="12:12" x14ac:dyDescent="0.2">
      <c r="L2474" s="18"/>
    </row>
    <row r="2475" spans="12:12" x14ac:dyDescent="0.2">
      <c r="L2475" s="18"/>
    </row>
    <row r="2476" spans="12:12" x14ac:dyDescent="0.2">
      <c r="L2476" s="18"/>
    </row>
    <row r="2477" spans="12:12" x14ac:dyDescent="0.2">
      <c r="L2477" s="18"/>
    </row>
    <row r="2478" spans="12:12" x14ac:dyDescent="0.2">
      <c r="L2478" s="18"/>
    </row>
    <row r="2479" spans="12:12" x14ac:dyDescent="0.2">
      <c r="L2479" s="18"/>
    </row>
    <row r="2480" spans="12:12" x14ac:dyDescent="0.2">
      <c r="L2480" s="18"/>
    </row>
    <row r="2481" spans="12:12" x14ac:dyDescent="0.2">
      <c r="L2481" s="18"/>
    </row>
    <row r="2482" spans="12:12" x14ac:dyDescent="0.2">
      <c r="L2482" s="18"/>
    </row>
    <row r="2483" spans="12:12" x14ac:dyDescent="0.2">
      <c r="L2483" s="18"/>
    </row>
    <row r="2484" spans="12:12" x14ac:dyDescent="0.2">
      <c r="L2484" s="18"/>
    </row>
    <row r="2485" spans="12:12" x14ac:dyDescent="0.2">
      <c r="L2485" s="18"/>
    </row>
    <row r="2486" spans="12:12" x14ac:dyDescent="0.2">
      <c r="L2486" s="18"/>
    </row>
    <row r="2487" spans="12:12" x14ac:dyDescent="0.2">
      <c r="L2487" s="18"/>
    </row>
    <row r="2488" spans="12:12" x14ac:dyDescent="0.2">
      <c r="L2488" s="18"/>
    </row>
    <row r="2489" spans="12:12" x14ac:dyDescent="0.2">
      <c r="L2489" s="18"/>
    </row>
    <row r="2490" spans="12:12" x14ac:dyDescent="0.2">
      <c r="L2490" s="18"/>
    </row>
    <row r="2491" spans="12:12" x14ac:dyDescent="0.2">
      <c r="L2491" s="18"/>
    </row>
    <row r="2492" spans="12:12" x14ac:dyDescent="0.2">
      <c r="L2492" s="18"/>
    </row>
    <row r="2493" spans="12:12" x14ac:dyDescent="0.2">
      <c r="L2493" s="18"/>
    </row>
    <row r="2494" spans="12:12" x14ac:dyDescent="0.2">
      <c r="L2494" s="18"/>
    </row>
    <row r="2495" spans="12:12" x14ac:dyDescent="0.2">
      <c r="L2495" s="18"/>
    </row>
    <row r="2496" spans="12:12" x14ac:dyDescent="0.2">
      <c r="L2496" s="18"/>
    </row>
    <row r="2497" spans="12:12" x14ac:dyDescent="0.2">
      <c r="L2497" s="18"/>
    </row>
    <row r="2498" spans="12:12" x14ac:dyDescent="0.2">
      <c r="L2498" s="18"/>
    </row>
    <row r="2499" spans="12:12" x14ac:dyDescent="0.2">
      <c r="L2499" s="18"/>
    </row>
    <row r="2500" spans="12:12" x14ac:dyDescent="0.2">
      <c r="L2500" s="18"/>
    </row>
    <row r="2501" spans="12:12" x14ac:dyDescent="0.2">
      <c r="L2501" s="18"/>
    </row>
    <row r="2502" spans="12:12" x14ac:dyDescent="0.2">
      <c r="L2502" s="18"/>
    </row>
    <row r="2503" spans="12:12" x14ac:dyDescent="0.2">
      <c r="L2503" s="18"/>
    </row>
    <row r="2504" spans="12:12" x14ac:dyDescent="0.2">
      <c r="L2504" s="18"/>
    </row>
    <row r="2505" spans="12:12" x14ac:dyDescent="0.2">
      <c r="L2505" s="18"/>
    </row>
    <row r="2506" spans="12:12" x14ac:dyDescent="0.2">
      <c r="L2506" s="18"/>
    </row>
    <row r="2507" spans="12:12" x14ac:dyDescent="0.2">
      <c r="L2507" s="18"/>
    </row>
    <row r="2508" spans="12:12" x14ac:dyDescent="0.2">
      <c r="L2508" s="18"/>
    </row>
    <row r="2509" spans="12:12" x14ac:dyDescent="0.2">
      <c r="L2509" s="18"/>
    </row>
    <row r="2510" spans="12:12" x14ac:dyDescent="0.2">
      <c r="L2510" s="18"/>
    </row>
    <row r="2511" spans="12:12" x14ac:dyDescent="0.2">
      <c r="L2511" s="18"/>
    </row>
    <row r="2512" spans="12:12" x14ac:dyDescent="0.2">
      <c r="L2512" s="18"/>
    </row>
    <row r="2513" spans="12:12" x14ac:dyDescent="0.2">
      <c r="L2513" s="18"/>
    </row>
    <row r="2514" spans="12:12" x14ac:dyDescent="0.2">
      <c r="L2514" s="18"/>
    </row>
    <row r="2515" spans="12:12" x14ac:dyDescent="0.2">
      <c r="L2515" s="18"/>
    </row>
    <row r="2516" spans="12:12" x14ac:dyDescent="0.2">
      <c r="L2516" s="18"/>
    </row>
    <row r="2517" spans="12:12" x14ac:dyDescent="0.2">
      <c r="L2517" s="18"/>
    </row>
    <row r="2518" spans="12:12" x14ac:dyDescent="0.2">
      <c r="L2518" s="18"/>
    </row>
    <row r="2519" spans="12:12" x14ac:dyDescent="0.2">
      <c r="L2519" s="18"/>
    </row>
    <row r="2520" spans="12:12" x14ac:dyDescent="0.2">
      <c r="L2520" s="18"/>
    </row>
    <row r="2521" spans="12:12" x14ac:dyDescent="0.2">
      <c r="L2521" s="18"/>
    </row>
    <row r="2522" spans="12:12" x14ac:dyDescent="0.2">
      <c r="L2522" s="18"/>
    </row>
    <row r="2523" spans="12:12" x14ac:dyDescent="0.2">
      <c r="L2523" s="18"/>
    </row>
    <row r="2524" spans="12:12" x14ac:dyDescent="0.2">
      <c r="L2524" s="18"/>
    </row>
    <row r="2525" spans="12:12" x14ac:dyDescent="0.2">
      <c r="L2525" s="18"/>
    </row>
    <row r="2526" spans="12:12" x14ac:dyDescent="0.2">
      <c r="L2526" s="18"/>
    </row>
    <row r="2527" spans="12:12" x14ac:dyDescent="0.2">
      <c r="L2527" s="18"/>
    </row>
    <row r="2528" spans="12:12" x14ac:dyDescent="0.2">
      <c r="L2528" s="18"/>
    </row>
    <row r="2529" spans="12:12" x14ac:dyDescent="0.2">
      <c r="L2529" s="18"/>
    </row>
    <row r="2530" spans="12:12" x14ac:dyDescent="0.2">
      <c r="L2530" s="18"/>
    </row>
    <row r="2531" spans="12:12" x14ac:dyDescent="0.2">
      <c r="L2531" s="18"/>
    </row>
    <row r="2532" spans="12:12" x14ac:dyDescent="0.2">
      <c r="L2532" s="18"/>
    </row>
    <row r="2533" spans="12:12" x14ac:dyDescent="0.2">
      <c r="L2533" s="18"/>
    </row>
    <row r="2534" spans="12:12" x14ac:dyDescent="0.2">
      <c r="L2534" s="18"/>
    </row>
    <row r="2535" spans="12:12" x14ac:dyDescent="0.2">
      <c r="L2535" s="18"/>
    </row>
    <row r="2536" spans="12:12" x14ac:dyDescent="0.2">
      <c r="L2536" s="18"/>
    </row>
    <row r="2537" spans="12:12" x14ac:dyDescent="0.2">
      <c r="L2537" s="18"/>
    </row>
    <row r="2538" spans="12:12" x14ac:dyDescent="0.2">
      <c r="L2538" s="18"/>
    </row>
    <row r="2539" spans="12:12" x14ac:dyDescent="0.2">
      <c r="L2539" s="18"/>
    </row>
    <row r="2540" spans="12:12" x14ac:dyDescent="0.2">
      <c r="L2540" s="18"/>
    </row>
    <row r="2541" spans="12:12" x14ac:dyDescent="0.2">
      <c r="L2541" s="18"/>
    </row>
    <row r="2542" spans="12:12" x14ac:dyDescent="0.2">
      <c r="L2542" s="18"/>
    </row>
    <row r="2543" spans="12:12" x14ac:dyDescent="0.2">
      <c r="L2543" s="18"/>
    </row>
    <row r="2544" spans="12:12" x14ac:dyDescent="0.2">
      <c r="L2544" s="18"/>
    </row>
    <row r="2545" spans="12:12" x14ac:dyDescent="0.2">
      <c r="L2545" s="18"/>
    </row>
    <row r="2546" spans="12:12" x14ac:dyDescent="0.2">
      <c r="L2546" s="18"/>
    </row>
    <row r="2547" spans="12:12" x14ac:dyDescent="0.2">
      <c r="L2547" s="18"/>
    </row>
    <row r="2548" spans="12:12" x14ac:dyDescent="0.2">
      <c r="L2548" s="18"/>
    </row>
    <row r="2549" spans="12:12" x14ac:dyDescent="0.2">
      <c r="L2549" s="18"/>
    </row>
    <row r="2550" spans="12:12" x14ac:dyDescent="0.2">
      <c r="L2550" s="18"/>
    </row>
    <row r="2551" spans="12:12" x14ac:dyDescent="0.2">
      <c r="L2551" s="18"/>
    </row>
    <row r="2552" spans="12:12" x14ac:dyDescent="0.2">
      <c r="L2552" s="18"/>
    </row>
    <row r="2553" spans="12:12" x14ac:dyDescent="0.2">
      <c r="L2553" s="18"/>
    </row>
    <row r="2554" spans="12:12" x14ac:dyDescent="0.2">
      <c r="L2554" s="18"/>
    </row>
    <row r="2555" spans="12:12" x14ac:dyDescent="0.2">
      <c r="L2555" s="18"/>
    </row>
    <row r="2556" spans="12:12" x14ac:dyDescent="0.2">
      <c r="L2556" s="18"/>
    </row>
    <row r="2557" spans="12:12" x14ac:dyDescent="0.2">
      <c r="L2557" s="18"/>
    </row>
    <row r="2558" spans="12:12" x14ac:dyDescent="0.2">
      <c r="L2558" s="18"/>
    </row>
    <row r="2559" spans="12:12" x14ac:dyDescent="0.2">
      <c r="L2559" s="18"/>
    </row>
    <row r="2560" spans="12:12" x14ac:dyDescent="0.2">
      <c r="L2560" s="18"/>
    </row>
    <row r="2561" spans="12:12" x14ac:dyDescent="0.2">
      <c r="L2561" s="18"/>
    </row>
    <row r="2562" spans="12:12" x14ac:dyDescent="0.2">
      <c r="L2562" s="18"/>
    </row>
    <row r="2563" spans="12:12" x14ac:dyDescent="0.2">
      <c r="L2563" s="18"/>
    </row>
    <row r="2564" spans="12:12" x14ac:dyDescent="0.2">
      <c r="L2564" s="18"/>
    </row>
    <row r="2565" spans="12:12" x14ac:dyDescent="0.2">
      <c r="L2565" s="18"/>
    </row>
    <row r="2566" spans="12:12" x14ac:dyDescent="0.2">
      <c r="L2566" s="18"/>
    </row>
    <row r="2567" spans="12:12" x14ac:dyDescent="0.2">
      <c r="L2567" s="18"/>
    </row>
    <row r="2568" spans="12:12" x14ac:dyDescent="0.2">
      <c r="L2568" s="18"/>
    </row>
    <row r="2569" spans="12:12" x14ac:dyDescent="0.2">
      <c r="L2569" s="18"/>
    </row>
    <row r="2570" spans="12:12" x14ac:dyDescent="0.2">
      <c r="L2570" s="18"/>
    </row>
    <row r="2571" spans="12:12" x14ac:dyDescent="0.2">
      <c r="L2571" s="18"/>
    </row>
    <row r="2572" spans="12:12" x14ac:dyDescent="0.2">
      <c r="L2572" s="18"/>
    </row>
    <row r="2573" spans="12:12" x14ac:dyDescent="0.2">
      <c r="L2573" s="18"/>
    </row>
    <row r="2574" spans="12:12" x14ac:dyDescent="0.2">
      <c r="L2574" s="18"/>
    </row>
    <row r="2575" spans="12:12" x14ac:dyDescent="0.2">
      <c r="L2575" s="18"/>
    </row>
    <row r="2576" spans="12:12" x14ac:dyDescent="0.2">
      <c r="L2576" s="18"/>
    </row>
    <row r="2577" spans="12:12" x14ac:dyDescent="0.2">
      <c r="L2577" s="18"/>
    </row>
    <row r="2578" spans="12:12" x14ac:dyDescent="0.2">
      <c r="L2578" s="18"/>
    </row>
    <row r="2579" spans="12:12" x14ac:dyDescent="0.2">
      <c r="L2579" s="18"/>
    </row>
    <row r="2580" spans="12:12" x14ac:dyDescent="0.2">
      <c r="L2580" s="18"/>
    </row>
    <row r="2581" spans="12:12" x14ac:dyDescent="0.2">
      <c r="L2581" s="18"/>
    </row>
    <row r="2582" spans="12:12" x14ac:dyDescent="0.2">
      <c r="L2582" s="18"/>
    </row>
    <row r="2583" spans="12:12" x14ac:dyDescent="0.2">
      <c r="L2583" s="18"/>
    </row>
    <row r="2584" spans="12:12" x14ac:dyDescent="0.2">
      <c r="L2584" s="18"/>
    </row>
    <row r="2585" spans="12:12" x14ac:dyDescent="0.2">
      <c r="L2585" s="18"/>
    </row>
    <row r="2586" spans="12:12" x14ac:dyDescent="0.2">
      <c r="L2586" s="18"/>
    </row>
    <row r="2587" spans="12:12" x14ac:dyDescent="0.2">
      <c r="L2587" s="18"/>
    </row>
    <row r="2588" spans="12:12" x14ac:dyDescent="0.2">
      <c r="L2588" s="18"/>
    </row>
    <row r="2589" spans="12:12" x14ac:dyDescent="0.2">
      <c r="L2589" s="18"/>
    </row>
    <row r="2590" spans="12:12" x14ac:dyDescent="0.2">
      <c r="L2590" s="18"/>
    </row>
    <row r="2591" spans="12:12" x14ac:dyDescent="0.2">
      <c r="L2591" s="18"/>
    </row>
    <row r="2592" spans="12:12" x14ac:dyDescent="0.2">
      <c r="L2592" s="18"/>
    </row>
    <row r="2593" spans="12:12" x14ac:dyDescent="0.2">
      <c r="L2593" s="18"/>
    </row>
    <row r="2594" spans="12:12" x14ac:dyDescent="0.2">
      <c r="L2594" s="18"/>
    </row>
    <row r="2595" spans="12:12" x14ac:dyDescent="0.2">
      <c r="L2595" s="18"/>
    </row>
    <row r="2596" spans="12:12" x14ac:dyDescent="0.2">
      <c r="L2596" s="18"/>
    </row>
    <row r="2597" spans="12:12" x14ac:dyDescent="0.2">
      <c r="L2597" s="18"/>
    </row>
    <row r="2598" spans="12:12" x14ac:dyDescent="0.2">
      <c r="L2598" s="18"/>
    </row>
    <row r="2599" spans="12:12" x14ac:dyDescent="0.2">
      <c r="L2599" s="18"/>
    </row>
    <row r="2600" spans="12:12" x14ac:dyDescent="0.2">
      <c r="L2600" s="18"/>
    </row>
    <row r="2601" spans="12:12" x14ac:dyDescent="0.2">
      <c r="L2601" s="18"/>
    </row>
    <row r="2602" spans="12:12" x14ac:dyDescent="0.2">
      <c r="L2602" s="18"/>
    </row>
    <row r="2603" spans="12:12" x14ac:dyDescent="0.2">
      <c r="L2603" s="18"/>
    </row>
    <row r="2604" spans="12:12" x14ac:dyDescent="0.2">
      <c r="L2604" s="18"/>
    </row>
    <row r="2605" spans="12:12" x14ac:dyDescent="0.2">
      <c r="L2605" s="18"/>
    </row>
    <row r="2606" spans="12:12" x14ac:dyDescent="0.2">
      <c r="L2606" s="18"/>
    </row>
    <row r="2607" spans="12:12" x14ac:dyDescent="0.2">
      <c r="L2607" s="18"/>
    </row>
    <row r="2608" spans="12:12" x14ac:dyDescent="0.2">
      <c r="L2608" s="18"/>
    </row>
    <row r="2609" spans="12:12" x14ac:dyDescent="0.2">
      <c r="L2609" s="18"/>
    </row>
    <row r="2610" spans="12:12" x14ac:dyDescent="0.2">
      <c r="L2610" s="18"/>
    </row>
    <row r="2611" spans="12:12" x14ac:dyDescent="0.2">
      <c r="L2611" s="18"/>
    </row>
    <row r="2612" spans="12:12" x14ac:dyDescent="0.2">
      <c r="L2612" s="18"/>
    </row>
    <row r="2613" spans="12:12" x14ac:dyDescent="0.2">
      <c r="L2613" s="18"/>
    </row>
    <row r="2614" spans="12:12" x14ac:dyDescent="0.2">
      <c r="L2614" s="18"/>
    </row>
    <row r="2615" spans="12:12" x14ac:dyDescent="0.2">
      <c r="L2615" s="18"/>
    </row>
    <row r="2616" spans="12:12" x14ac:dyDescent="0.2">
      <c r="L2616" s="18"/>
    </row>
    <row r="2617" spans="12:12" x14ac:dyDescent="0.2">
      <c r="L2617" s="18"/>
    </row>
    <row r="2618" spans="12:12" x14ac:dyDescent="0.2">
      <c r="L2618" s="18"/>
    </row>
    <row r="2619" spans="12:12" x14ac:dyDescent="0.2">
      <c r="L2619" s="18"/>
    </row>
    <row r="2620" spans="12:12" x14ac:dyDescent="0.2">
      <c r="L2620" s="18"/>
    </row>
    <row r="2621" spans="12:12" x14ac:dyDescent="0.2">
      <c r="L2621" s="18"/>
    </row>
    <row r="2622" spans="12:12" x14ac:dyDescent="0.2">
      <c r="L2622" s="18"/>
    </row>
    <row r="2623" spans="12:12" x14ac:dyDescent="0.2">
      <c r="L2623" s="18"/>
    </row>
    <row r="2624" spans="12:12" x14ac:dyDescent="0.2">
      <c r="L2624" s="18"/>
    </row>
    <row r="2625" spans="12:12" x14ac:dyDescent="0.2">
      <c r="L2625" s="18"/>
    </row>
    <row r="2626" spans="12:12" x14ac:dyDescent="0.2">
      <c r="L2626" s="18"/>
    </row>
    <row r="2627" spans="12:12" x14ac:dyDescent="0.2">
      <c r="L2627" s="18"/>
    </row>
    <row r="2628" spans="12:12" x14ac:dyDescent="0.2">
      <c r="L2628" s="18"/>
    </row>
    <row r="2629" spans="12:12" x14ac:dyDescent="0.2">
      <c r="L2629" s="18"/>
    </row>
    <row r="2630" spans="12:12" x14ac:dyDescent="0.2">
      <c r="L2630" s="18"/>
    </row>
    <row r="2631" spans="12:12" x14ac:dyDescent="0.2">
      <c r="L2631" s="18"/>
    </row>
    <row r="2632" spans="12:12" x14ac:dyDescent="0.2">
      <c r="L2632" s="18"/>
    </row>
    <row r="2633" spans="12:12" x14ac:dyDescent="0.2">
      <c r="L2633" s="18"/>
    </row>
    <row r="2634" spans="12:12" x14ac:dyDescent="0.2">
      <c r="L2634" s="18"/>
    </row>
    <row r="2635" spans="12:12" x14ac:dyDescent="0.2">
      <c r="L2635" s="18"/>
    </row>
    <row r="2636" spans="12:12" x14ac:dyDescent="0.2">
      <c r="L2636" s="18"/>
    </row>
    <row r="2637" spans="12:12" x14ac:dyDescent="0.2">
      <c r="L2637" s="18"/>
    </row>
    <row r="2638" spans="12:12" x14ac:dyDescent="0.2">
      <c r="L2638" s="18"/>
    </row>
    <row r="2639" spans="12:12" x14ac:dyDescent="0.2">
      <c r="L2639" s="18"/>
    </row>
    <row r="2640" spans="12:12" x14ac:dyDescent="0.2">
      <c r="L2640" s="18"/>
    </row>
    <row r="2641" spans="12:12" x14ac:dyDescent="0.2">
      <c r="L2641" s="18"/>
    </row>
    <row r="2642" spans="12:12" x14ac:dyDescent="0.2">
      <c r="L2642" s="18"/>
    </row>
    <row r="2643" spans="12:12" x14ac:dyDescent="0.2">
      <c r="L2643" s="18"/>
    </row>
    <row r="2644" spans="12:12" x14ac:dyDescent="0.2">
      <c r="L2644" s="18"/>
    </row>
    <row r="2645" spans="12:12" x14ac:dyDescent="0.2">
      <c r="L2645" s="18"/>
    </row>
    <row r="2646" spans="12:12" x14ac:dyDescent="0.2">
      <c r="L2646" s="18"/>
    </row>
    <row r="2647" spans="12:12" x14ac:dyDescent="0.2">
      <c r="L2647" s="18"/>
    </row>
    <row r="2648" spans="12:12" x14ac:dyDescent="0.2">
      <c r="L2648" s="18"/>
    </row>
    <row r="2649" spans="12:12" x14ac:dyDescent="0.2">
      <c r="L2649" s="18"/>
    </row>
    <row r="2650" spans="12:12" x14ac:dyDescent="0.2">
      <c r="L2650" s="18"/>
    </row>
    <row r="2651" spans="12:12" x14ac:dyDescent="0.2">
      <c r="L2651" s="18"/>
    </row>
    <row r="2652" spans="12:12" x14ac:dyDescent="0.2">
      <c r="L2652" s="18"/>
    </row>
    <row r="2653" spans="12:12" x14ac:dyDescent="0.2">
      <c r="L2653" s="18"/>
    </row>
    <row r="2654" spans="12:12" x14ac:dyDescent="0.2">
      <c r="L2654" s="18"/>
    </row>
    <row r="2655" spans="12:12" x14ac:dyDescent="0.2">
      <c r="L2655" s="18"/>
    </row>
    <row r="2656" spans="12:12" x14ac:dyDescent="0.2">
      <c r="L2656" s="18"/>
    </row>
    <row r="2657" spans="12:12" x14ac:dyDescent="0.2">
      <c r="L2657" s="18"/>
    </row>
    <row r="2658" spans="12:12" x14ac:dyDescent="0.2">
      <c r="L2658" s="18"/>
    </row>
    <row r="2659" spans="12:12" x14ac:dyDescent="0.2">
      <c r="L2659" s="18"/>
    </row>
    <row r="2660" spans="12:12" x14ac:dyDescent="0.2">
      <c r="L2660" s="18"/>
    </row>
    <row r="2661" spans="12:12" x14ac:dyDescent="0.2">
      <c r="L2661" s="18"/>
    </row>
    <row r="2662" spans="12:12" x14ac:dyDescent="0.2">
      <c r="L2662" s="18"/>
    </row>
    <row r="2663" spans="12:12" x14ac:dyDescent="0.2">
      <c r="L2663" s="18"/>
    </row>
    <row r="2664" spans="12:12" x14ac:dyDescent="0.2">
      <c r="L2664" s="18"/>
    </row>
    <row r="2665" spans="12:12" x14ac:dyDescent="0.2">
      <c r="L2665" s="18"/>
    </row>
    <row r="2666" spans="12:12" x14ac:dyDescent="0.2">
      <c r="L2666" s="18"/>
    </row>
    <row r="2667" spans="12:12" x14ac:dyDescent="0.2">
      <c r="L2667" s="18"/>
    </row>
    <row r="2668" spans="12:12" x14ac:dyDescent="0.2">
      <c r="L2668" s="18"/>
    </row>
    <row r="2669" spans="12:12" x14ac:dyDescent="0.2">
      <c r="L2669" s="18"/>
    </row>
    <row r="2670" spans="12:12" x14ac:dyDescent="0.2">
      <c r="L2670" s="18"/>
    </row>
    <row r="2671" spans="12:12" x14ac:dyDescent="0.2">
      <c r="L2671" s="18"/>
    </row>
    <row r="2672" spans="12:12" x14ac:dyDescent="0.2">
      <c r="L2672" s="18"/>
    </row>
    <row r="2673" spans="12:12" x14ac:dyDescent="0.2">
      <c r="L2673" s="18"/>
    </row>
    <row r="2674" spans="12:12" x14ac:dyDescent="0.2">
      <c r="L2674" s="18"/>
    </row>
    <row r="2675" spans="12:12" x14ac:dyDescent="0.2">
      <c r="L2675" s="18"/>
    </row>
    <row r="2676" spans="12:12" x14ac:dyDescent="0.2">
      <c r="L2676" s="18"/>
    </row>
    <row r="2677" spans="12:12" x14ac:dyDescent="0.2">
      <c r="L2677" s="18"/>
    </row>
    <row r="2678" spans="12:12" x14ac:dyDescent="0.2">
      <c r="L2678" s="18"/>
    </row>
    <row r="2679" spans="12:12" x14ac:dyDescent="0.2">
      <c r="L2679" s="18"/>
    </row>
    <row r="2680" spans="12:12" x14ac:dyDescent="0.2">
      <c r="L2680" s="18"/>
    </row>
    <row r="2681" spans="12:12" x14ac:dyDescent="0.2">
      <c r="L2681" s="18"/>
    </row>
    <row r="2682" spans="12:12" x14ac:dyDescent="0.2">
      <c r="L2682" s="18"/>
    </row>
    <row r="2683" spans="12:12" x14ac:dyDescent="0.2">
      <c r="L2683" s="18"/>
    </row>
    <row r="2684" spans="12:12" x14ac:dyDescent="0.2">
      <c r="L2684" s="18"/>
    </row>
    <row r="2685" spans="12:12" x14ac:dyDescent="0.2">
      <c r="L2685" s="18"/>
    </row>
    <row r="2686" spans="12:12" x14ac:dyDescent="0.2">
      <c r="L2686" s="18"/>
    </row>
    <row r="2687" spans="12:12" x14ac:dyDescent="0.2">
      <c r="L2687" s="18"/>
    </row>
    <row r="2688" spans="12:12" x14ac:dyDescent="0.2">
      <c r="L2688" s="18"/>
    </row>
    <row r="2689" spans="12:12" x14ac:dyDescent="0.2">
      <c r="L2689" s="18"/>
    </row>
    <row r="2690" spans="12:12" x14ac:dyDescent="0.2">
      <c r="L2690" s="18"/>
    </row>
    <row r="2691" spans="12:12" x14ac:dyDescent="0.2">
      <c r="L2691" s="18"/>
    </row>
    <row r="2692" spans="12:12" x14ac:dyDescent="0.2">
      <c r="L2692" s="18"/>
    </row>
    <row r="2693" spans="12:12" x14ac:dyDescent="0.2">
      <c r="L2693" s="18"/>
    </row>
    <row r="2694" spans="12:12" x14ac:dyDescent="0.2">
      <c r="L2694" s="18"/>
    </row>
    <row r="2695" spans="12:12" x14ac:dyDescent="0.2">
      <c r="L2695" s="18"/>
    </row>
    <row r="2696" spans="12:12" x14ac:dyDescent="0.2">
      <c r="L2696" s="18"/>
    </row>
    <row r="2697" spans="12:12" x14ac:dyDescent="0.2">
      <c r="L2697" s="18"/>
    </row>
    <row r="2698" spans="12:12" x14ac:dyDescent="0.2">
      <c r="L2698" s="18"/>
    </row>
    <row r="2699" spans="12:12" x14ac:dyDescent="0.2">
      <c r="L2699" s="18"/>
    </row>
    <row r="2700" spans="12:12" x14ac:dyDescent="0.2">
      <c r="L2700" s="18"/>
    </row>
    <row r="2701" spans="12:12" x14ac:dyDescent="0.2">
      <c r="L2701" s="18"/>
    </row>
    <row r="2702" spans="12:12" x14ac:dyDescent="0.2">
      <c r="L2702" s="18"/>
    </row>
    <row r="2703" spans="12:12" x14ac:dyDescent="0.2">
      <c r="L2703" s="18"/>
    </row>
    <row r="2704" spans="12:12" x14ac:dyDescent="0.2">
      <c r="L2704" s="18"/>
    </row>
    <row r="2705" spans="12:12" x14ac:dyDescent="0.2">
      <c r="L2705" s="18"/>
    </row>
    <row r="2706" spans="12:12" x14ac:dyDescent="0.2">
      <c r="L2706" s="18"/>
    </row>
    <row r="2707" spans="12:12" x14ac:dyDescent="0.2">
      <c r="L2707" s="18"/>
    </row>
    <row r="2708" spans="12:12" x14ac:dyDescent="0.2">
      <c r="L2708" s="18"/>
    </row>
    <row r="2709" spans="12:12" x14ac:dyDescent="0.2">
      <c r="L2709" s="18"/>
    </row>
    <row r="2710" spans="12:12" x14ac:dyDescent="0.2">
      <c r="L2710" s="18"/>
    </row>
    <row r="2711" spans="12:12" x14ac:dyDescent="0.2">
      <c r="L2711" s="18"/>
    </row>
    <row r="2712" spans="12:12" x14ac:dyDescent="0.2">
      <c r="L2712" s="18"/>
    </row>
    <row r="2713" spans="12:12" x14ac:dyDescent="0.2">
      <c r="L2713" s="18"/>
    </row>
    <row r="2714" spans="12:12" x14ac:dyDescent="0.2">
      <c r="L2714" s="18"/>
    </row>
    <row r="2715" spans="12:12" x14ac:dyDescent="0.2">
      <c r="L2715" s="18"/>
    </row>
    <row r="2716" spans="12:12" x14ac:dyDescent="0.2">
      <c r="L2716" s="18"/>
    </row>
    <row r="2717" spans="12:12" x14ac:dyDescent="0.2">
      <c r="L2717" s="18"/>
    </row>
    <row r="2718" spans="12:12" x14ac:dyDescent="0.2">
      <c r="L2718" s="18"/>
    </row>
    <row r="2719" spans="12:12" x14ac:dyDescent="0.2">
      <c r="L2719" s="18"/>
    </row>
    <row r="2720" spans="12:12" x14ac:dyDescent="0.2">
      <c r="L2720" s="18"/>
    </row>
    <row r="2721" spans="12:12" x14ac:dyDescent="0.2">
      <c r="L2721" s="18"/>
    </row>
    <row r="2722" spans="12:12" x14ac:dyDescent="0.2">
      <c r="L2722" s="18"/>
    </row>
    <row r="2723" spans="12:12" x14ac:dyDescent="0.2">
      <c r="L2723" s="18"/>
    </row>
    <row r="2724" spans="12:12" x14ac:dyDescent="0.2">
      <c r="L2724" s="18"/>
    </row>
    <row r="2725" spans="12:12" x14ac:dyDescent="0.2">
      <c r="L2725" s="18"/>
    </row>
    <row r="2726" spans="12:12" x14ac:dyDescent="0.2">
      <c r="L2726" s="18"/>
    </row>
    <row r="2727" spans="12:12" x14ac:dyDescent="0.2">
      <c r="L2727" s="18"/>
    </row>
    <row r="2728" spans="12:12" x14ac:dyDescent="0.2">
      <c r="L2728" s="18"/>
    </row>
    <row r="2729" spans="12:12" x14ac:dyDescent="0.2">
      <c r="L2729" s="18"/>
    </row>
    <row r="2730" spans="12:12" x14ac:dyDescent="0.2">
      <c r="L2730" s="18"/>
    </row>
    <row r="2731" spans="12:12" x14ac:dyDescent="0.2">
      <c r="L2731" s="18"/>
    </row>
    <row r="2732" spans="12:12" x14ac:dyDescent="0.2">
      <c r="L2732" s="18"/>
    </row>
    <row r="2733" spans="12:12" x14ac:dyDescent="0.2">
      <c r="L2733" s="18"/>
    </row>
    <row r="2734" spans="12:12" x14ac:dyDescent="0.2">
      <c r="L2734" s="18"/>
    </row>
    <row r="2735" spans="12:12" x14ac:dyDescent="0.2">
      <c r="L2735" s="18"/>
    </row>
    <row r="2736" spans="12:12" x14ac:dyDescent="0.2">
      <c r="L2736" s="18"/>
    </row>
    <row r="2737" spans="12:12" x14ac:dyDescent="0.2">
      <c r="L2737" s="18"/>
    </row>
    <row r="2738" spans="12:12" x14ac:dyDescent="0.2">
      <c r="L2738" s="18"/>
    </row>
    <row r="2739" spans="12:12" x14ac:dyDescent="0.2">
      <c r="L2739" s="18"/>
    </row>
    <row r="2740" spans="12:12" x14ac:dyDescent="0.2">
      <c r="L2740" s="18"/>
    </row>
    <row r="2741" spans="12:12" x14ac:dyDescent="0.2">
      <c r="L2741" s="18"/>
    </row>
    <row r="2742" spans="12:12" x14ac:dyDescent="0.2">
      <c r="L2742" s="18"/>
    </row>
    <row r="2743" spans="12:12" x14ac:dyDescent="0.2">
      <c r="L2743" s="18"/>
    </row>
    <row r="2744" spans="12:12" x14ac:dyDescent="0.2">
      <c r="L2744" s="18"/>
    </row>
    <row r="2745" spans="12:12" x14ac:dyDescent="0.2">
      <c r="L2745" s="18"/>
    </row>
    <row r="2746" spans="12:12" x14ac:dyDescent="0.2">
      <c r="L2746" s="18"/>
    </row>
    <row r="2747" spans="12:12" x14ac:dyDescent="0.2">
      <c r="L2747" s="18"/>
    </row>
    <row r="2748" spans="12:12" x14ac:dyDescent="0.2">
      <c r="L2748" s="18"/>
    </row>
    <row r="2749" spans="12:12" x14ac:dyDescent="0.2">
      <c r="L2749" s="18"/>
    </row>
    <row r="2750" spans="12:12" x14ac:dyDescent="0.2">
      <c r="L2750" s="18"/>
    </row>
    <row r="2751" spans="12:12" x14ac:dyDescent="0.2">
      <c r="L2751" s="18"/>
    </row>
    <row r="2752" spans="12:12" x14ac:dyDescent="0.2">
      <c r="L2752" s="18"/>
    </row>
    <row r="2753" spans="12:12" x14ac:dyDescent="0.2">
      <c r="L2753" s="18"/>
    </row>
    <row r="2754" spans="12:12" x14ac:dyDescent="0.2">
      <c r="L2754" s="18"/>
    </row>
    <row r="2755" spans="12:12" x14ac:dyDescent="0.2">
      <c r="L2755" s="18"/>
    </row>
    <row r="2756" spans="12:12" x14ac:dyDescent="0.2">
      <c r="L2756" s="18"/>
    </row>
    <row r="2757" spans="12:12" x14ac:dyDescent="0.2">
      <c r="L2757" s="18"/>
    </row>
    <row r="2758" spans="12:12" x14ac:dyDescent="0.2">
      <c r="L2758" s="18"/>
    </row>
    <row r="2759" spans="12:12" x14ac:dyDescent="0.2">
      <c r="L2759" s="18"/>
    </row>
    <row r="2760" spans="12:12" x14ac:dyDescent="0.2">
      <c r="L2760" s="18"/>
    </row>
    <row r="2761" spans="12:12" x14ac:dyDescent="0.2">
      <c r="L2761" s="18"/>
    </row>
    <row r="2762" spans="12:12" x14ac:dyDescent="0.2">
      <c r="L2762" s="18"/>
    </row>
    <row r="2763" spans="12:12" x14ac:dyDescent="0.2">
      <c r="L2763" s="18"/>
    </row>
    <row r="2764" spans="12:12" x14ac:dyDescent="0.2">
      <c r="L2764" s="18"/>
    </row>
    <row r="2765" spans="12:12" x14ac:dyDescent="0.2">
      <c r="L2765" s="18"/>
    </row>
    <row r="2766" spans="12:12" x14ac:dyDescent="0.2">
      <c r="L2766" s="18"/>
    </row>
    <row r="2767" spans="12:12" x14ac:dyDescent="0.2">
      <c r="L2767" s="18"/>
    </row>
    <row r="2768" spans="12:12" x14ac:dyDescent="0.2">
      <c r="L2768" s="18"/>
    </row>
    <row r="2769" spans="12:12" x14ac:dyDescent="0.2">
      <c r="L2769" s="18"/>
    </row>
    <row r="2770" spans="12:12" x14ac:dyDescent="0.2">
      <c r="L2770" s="18"/>
    </row>
    <row r="2771" spans="12:12" x14ac:dyDescent="0.2">
      <c r="L2771" s="18"/>
    </row>
    <row r="2772" spans="12:12" x14ac:dyDescent="0.2">
      <c r="L2772" s="18"/>
    </row>
    <row r="2773" spans="12:12" x14ac:dyDescent="0.2">
      <c r="L2773" s="18"/>
    </row>
    <row r="2774" spans="12:12" x14ac:dyDescent="0.2">
      <c r="L2774" s="18"/>
    </row>
    <row r="2775" spans="12:12" x14ac:dyDescent="0.2">
      <c r="L2775" s="18"/>
    </row>
    <row r="2776" spans="12:12" x14ac:dyDescent="0.2">
      <c r="L2776" s="18"/>
    </row>
    <row r="2777" spans="12:12" x14ac:dyDescent="0.2">
      <c r="L2777" s="18"/>
    </row>
    <row r="2778" spans="12:12" x14ac:dyDescent="0.2">
      <c r="L2778" s="18"/>
    </row>
    <row r="2779" spans="12:12" x14ac:dyDescent="0.2">
      <c r="L2779" s="18"/>
    </row>
    <row r="2780" spans="12:12" x14ac:dyDescent="0.2">
      <c r="L2780" s="18"/>
    </row>
    <row r="2781" spans="12:12" x14ac:dyDescent="0.2">
      <c r="L2781" s="18"/>
    </row>
    <row r="2782" spans="12:12" x14ac:dyDescent="0.2">
      <c r="L2782" s="18"/>
    </row>
    <row r="2783" spans="12:12" x14ac:dyDescent="0.2">
      <c r="L2783" s="18"/>
    </row>
    <row r="2784" spans="12:12" x14ac:dyDescent="0.2">
      <c r="L2784" s="18"/>
    </row>
    <row r="2785" spans="12:12" x14ac:dyDescent="0.2">
      <c r="L2785" s="18"/>
    </row>
    <row r="2786" spans="12:12" x14ac:dyDescent="0.2">
      <c r="L2786" s="18"/>
    </row>
    <row r="2787" spans="12:12" x14ac:dyDescent="0.2">
      <c r="L2787" s="18"/>
    </row>
    <row r="2788" spans="12:12" x14ac:dyDescent="0.2">
      <c r="L2788" s="18"/>
    </row>
    <row r="2789" spans="12:12" x14ac:dyDescent="0.2">
      <c r="L2789" s="18"/>
    </row>
    <row r="2790" spans="12:12" x14ac:dyDescent="0.2">
      <c r="L2790" s="18"/>
    </row>
    <row r="2791" spans="12:12" x14ac:dyDescent="0.2">
      <c r="L2791" s="18"/>
    </row>
    <row r="2792" spans="12:12" x14ac:dyDescent="0.2">
      <c r="L2792" s="18"/>
    </row>
    <row r="2793" spans="12:12" x14ac:dyDescent="0.2">
      <c r="L2793" s="18"/>
    </row>
    <row r="2794" spans="12:12" x14ac:dyDescent="0.2">
      <c r="L2794" s="18"/>
    </row>
    <row r="2795" spans="12:12" x14ac:dyDescent="0.2">
      <c r="L2795" s="18"/>
    </row>
    <row r="2796" spans="12:12" x14ac:dyDescent="0.2">
      <c r="L2796" s="18"/>
    </row>
    <row r="2797" spans="12:12" x14ac:dyDescent="0.2">
      <c r="L2797" s="18"/>
    </row>
    <row r="2798" spans="12:12" x14ac:dyDescent="0.2">
      <c r="L2798" s="18"/>
    </row>
    <row r="2799" spans="12:12" x14ac:dyDescent="0.2">
      <c r="L2799" s="18"/>
    </row>
    <row r="2800" spans="12:12" x14ac:dyDescent="0.2">
      <c r="L2800" s="18"/>
    </row>
    <row r="2801" spans="12:12" x14ac:dyDescent="0.2">
      <c r="L2801" s="18"/>
    </row>
    <row r="2802" spans="12:12" x14ac:dyDescent="0.2">
      <c r="L2802" s="18"/>
    </row>
    <row r="2803" spans="12:12" x14ac:dyDescent="0.2">
      <c r="L2803" s="18"/>
    </row>
    <row r="2804" spans="12:12" x14ac:dyDescent="0.2">
      <c r="L2804" s="18"/>
    </row>
    <row r="2805" spans="12:12" x14ac:dyDescent="0.2">
      <c r="L2805" s="18"/>
    </row>
    <row r="2806" spans="12:12" x14ac:dyDescent="0.2">
      <c r="L2806" s="18"/>
    </row>
    <row r="2807" spans="12:12" x14ac:dyDescent="0.2">
      <c r="L2807" s="18"/>
    </row>
    <row r="2808" spans="12:12" x14ac:dyDescent="0.2">
      <c r="L2808" s="18"/>
    </row>
    <row r="2809" spans="12:12" x14ac:dyDescent="0.2">
      <c r="L2809" s="18"/>
    </row>
    <row r="2810" spans="12:12" x14ac:dyDescent="0.2">
      <c r="L2810" s="18"/>
    </row>
    <row r="2811" spans="12:12" x14ac:dyDescent="0.2">
      <c r="L2811" s="18"/>
    </row>
    <row r="2812" spans="12:12" x14ac:dyDescent="0.2">
      <c r="L2812" s="18"/>
    </row>
    <row r="2813" spans="12:12" x14ac:dyDescent="0.2">
      <c r="L2813" s="18"/>
    </row>
    <row r="2814" spans="12:12" x14ac:dyDescent="0.2">
      <c r="L2814" s="18"/>
    </row>
    <row r="2815" spans="12:12" x14ac:dyDescent="0.2">
      <c r="L2815" s="18"/>
    </row>
    <row r="2816" spans="12:12" x14ac:dyDescent="0.2">
      <c r="L2816" s="18"/>
    </row>
    <row r="2817" spans="12:12" x14ac:dyDescent="0.2">
      <c r="L2817" s="18"/>
    </row>
    <row r="2818" spans="12:12" x14ac:dyDescent="0.2">
      <c r="L2818" s="18"/>
    </row>
    <row r="2819" spans="12:12" x14ac:dyDescent="0.2">
      <c r="L2819" s="18"/>
    </row>
    <row r="2820" spans="12:12" x14ac:dyDescent="0.2">
      <c r="L2820" s="18"/>
    </row>
    <row r="2821" spans="12:12" x14ac:dyDescent="0.2">
      <c r="L2821" s="18"/>
    </row>
    <row r="2822" spans="12:12" x14ac:dyDescent="0.2">
      <c r="L2822" s="18"/>
    </row>
    <row r="2823" spans="12:12" x14ac:dyDescent="0.2">
      <c r="L2823" s="18"/>
    </row>
    <row r="2824" spans="12:12" x14ac:dyDescent="0.2">
      <c r="L2824" s="18"/>
    </row>
    <row r="2825" spans="12:12" x14ac:dyDescent="0.2">
      <c r="L2825" s="18"/>
    </row>
    <row r="2826" spans="12:12" x14ac:dyDescent="0.2">
      <c r="L2826" s="18"/>
    </row>
    <row r="2827" spans="12:12" x14ac:dyDescent="0.2">
      <c r="L2827" s="18"/>
    </row>
    <row r="2828" spans="12:12" x14ac:dyDescent="0.2">
      <c r="L2828" s="18"/>
    </row>
    <row r="2829" spans="12:12" x14ac:dyDescent="0.2">
      <c r="L2829" s="18"/>
    </row>
    <row r="2830" spans="12:12" x14ac:dyDescent="0.2">
      <c r="L2830" s="18"/>
    </row>
    <row r="2831" spans="12:12" x14ac:dyDescent="0.2">
      <c r="L2831" s="18"/>
    </row>
    <row r="2832" spans="12:12" x14ac:dyDescent="0.2">
      <c r="L2832" s="18"/>
    </row>
    <row r="2833" spans="12:12" x14ac:dyDescent="0.2">
      <c r="L2833" s="18"/>
    </row>
    <row r="2834" spans="12:12" x14ac:dyDescent="0.2">
      <c r="L2834" s="18"/>
    </row>
    <row r="2835" spans="12:12" x14ac:dyDescent="0.2">
      <c r="L2835" s="18"/>
    </row>
    <row r="2836" spans="12:12" x14ac:dyDescent="0.2">
      <c r="L2836" s="18"/>
    </row>
    <row r="2837" spans="12:12" x14ac:dyDescent="0.2">
      <c r="L2837" s="18"/>
    </row>
    <row r="2838" spans="12:12" x14ac:dyDescent="0.2">
      <c r="L2838" s="18"/>
    </row>
    <row r="2839" spans="12:12" x14ac:dyDescent="0.2">
      <c r="L2839" s="18"/>
    </row>
    <row r="2840" spans="12:12" x14ac:dyDescent="0.2">
      <c r="L2840" s="18"/>
    </row>
    <row r="2841" spans="12:12" x14ac:dyDescent="0.2">
      <c r="L2841" s="18"/>
    </row>
    <row r="2842" spans="12:12" x14ac:dyDescent="0.2">
      <c r="L2842" s="18"/>
    </row>
    <row r="2843" spans="12:12" x14ac:dyDescent="0.2">
      <c r="L2843" s="18"/>
    </row>
    <row r="2844" spans="12:12" x14ac:dyDescent="0.2">
      <c r="L2844" s="18"/>
    </row>
    <row r="2845" spans="12:12" x14ac:dyDescent="0.2">
      <c r="L2845" s="18"/>
    </row>
    <row r="2846" spans="12:12" x14ac:dyDescent="0.2">
      <c r="L2846" s="18"/>
    </row>
    <row r="2847" spans="12:12" x14ac:dyDescent="0.2">
      <c r="L2847" s="18"/>
    </row>
    <row r="2848" spans="12:12" x14ac:dyDescent="0.2">
      <c r="L2848" s="18"/>
    </row>
    <row r="2849" spans="12:12" x14ac:dyDescent="0.2">
      <c r="L2849" s="18"/>
    </row>
    <row r="2850" spans="12:12" x14ac:dyDescent="0.2">
      <c r="L2850" s="18"/>
    </row>
    <row r="2851" spans="12:12" x14ac:dyDescent="0.2">
      <c r="L2851" s="18"/>
    </row>
    <row r="2852" spans="12:12" x14ac:dyDescent="0.2">
      <c r="L2852" s="18"/>
    </row>
    <row r="2853" spans="12:12" x14ac:dyDescent="0.2">
      <c r="L2853" s="18"/>
    </row>
    <row r="2854" spans="12:12" x14ac:dyDescent="0.2">
      <c r="L2854" s="18"/>
    </row>
    <row r="2855" spans="12:12" x14ac:dyDescent="0.2">
      <c r="L2855" s="18"/>
    </row>
    <row r="2856" spans="12:12" x14ac:dyDescent="0.2">
      <c r="L2856" s="18"/>
    </row>
    <row r="2857" spans="12:12" x14ac:dyDescent="0.2">
      <c r="L2857" s="18"/>
    </row>
    <row r="2858" spans="12:12" x14ac:dyDescent="0.2">
      <c r="L2858" s="18"/>
    </row>
    <row r="2859" spans="12:12" x14ac:dyDescent="0.2">
      <c r="L2859" s="18"/>
    </row>
    <row r="2860" spans="12:12" x14ac:dyDescent="0.2">
      <c r="L2860" s="18"/>
    </row>
    <row r="2861" spans="12:12" x14ac:dyDescent="0.2">
      <c r="L2861" s="18"/>
    </row>
    <row r="2862" spans="12:12" x14ac:dyDescent="0.2">
      <c r="L2862" s="18"/>
    </row>
    <row r="2863" spans="12:12" x14ac:dyDescent="0.2">
      <c r="L2863" s="18"/>
    </row>
    <row r="2864" spans="12:12" x14ac:dyDescent="0.2">
      <c r="L2864" s="18"/>
    </row>
    <row r="2865" spans="12:12" x14ac:dyDescent="0.2">
      <c r="L2865" s="18"/>
    </row>
    <row r="2866" spans="12:12" x14ac:dyDescent="0.2">
      <c r="L2866" s="18"/>
    </row>
    <row r="2867" spans="12:12" x14ac:dyDescent="0.2">
      <c r="L2867" s="18"/>
    </row>
    <row r="2868" spans="12:12" x14ac:dyDescent="0.2">
      <c r="L2868" s="18"/>
    </row>
    <row r="2869" spans="12:12" x14ac:dyDescent="0.2">
      <c r="L2869" s="18"/>
    </row>
    <row r="2870" spans="12:12" x14ac:dyDescent="0.2">
      <c r="L2870" s="18"/>
    </row>
    <row r="2871" spans="12:12" x14ac:dyDescent="0.2">
      <c r="L2871" s="18"/>
    </row>
    <row r="2872" spans="12:12" x14ac:dyDescent="0.2">
      <c r="L2872" s="18"/>
    </row>
    <row r="2873" spans="12:12" x14ac:dyDescent="0.2">
      <c r="L2873" s="18"/>
    </row>
    <row r="2874" spans="12:12" x14ac:dyDescent="0.2">
      <c r="L2874" s="18"/>
    </row>
    <row r="2875" spans="12:12" x14ac:dyDescent="0.2">
      <c r="L2875" s="18"/>
    </row>
    <row r="2876" spans="12:12" x14ac:dyDescent="0.2">
      <c r="L2876" s="18"/>
    </row>
    <row r="2877" spans="12:12" x14ac:dyDescent="0.2">
      <c r="L2877" s="18"/>
    </row>
    <row r="2878" spans="12:12" x14ac:dyDescent="0.2">
      <c r="L2878" s="18"/>
    </row>
    <row r="2879" spans="12:12" x14ac:dyDescent="0.2">
      <c r="L2879" s="18"/>
    </row>
    <row r="2880" spans="12:12" x14ac:dyDescent="0.2">
      <c r="L2880" s="18"/>
    </row>
    <row r="2881" spans="12:12" x14ac:dyDescent="0.2">
      <c r="L2881" s="18"/>
    </row>
    <row r="2882" spans="12:12" x14ac:dyDescent="0.2">
      <c r="L2882" s="18"/>
    </row>
    <row r="2883" spans="12:12" x14ac:dyDescent="0.2">
      <c r="L2883" s="18"/>
    </row>
    <row r="2884" spans="12:12" x14ac:dyDescent="0.2">
      <c r="L2884" s="18"/>
    </row>
    <row r="2885" spans="12:12" x14ac:dyDescent="0.2">
      <c r="L2885" s="18"/>
    </row>
    <row r="2886" spans="12:12" x14ac:dyDescent="0.2">
      <c r="L2886" s="18"/>
    </row>
    <row r="2887" spans="12:12" x14ac:dyDescent="0.2">
      <c r="L2887" s="18"/>
    </row>
    <row r="2888" spans="12:12" x14ac:dyDescent="0.2">
      <c r="L2888" s="18"/>
    </row>
    <row r="2889" spans="12:12" x14ac:dyDescent="0.2">
      <c r="L2889" s="18"/>
    </row>
    <row r="2890" spans="12:12" x14ac:dyDescent="0.2">
      <c r="L2890" s="18"/>
    </row>
    <row r="2891" spans="12:12" x14ac:dyDescent="0.2">
      <c r="L2891" s="18"/>
    </row>
    <row r="2892" spans="12:12" x14ac:dyDescent="0.2">
      <c r="L2892" s="18"/>
    </row>
    <row r="2893" spans="12:12" x14ac:dyDescent="0.2">
      <c r="L2893" s="18"/>
    </row>
    <row r="2894" spans="12:12" x14ac:dyDescent="0.2">
      <c r="L2894" s="18"/>
    </row>
    <row r="2895" spans="12:12" x14ac:dyDescent="0.2">
      <c r="L2895" s="18"/>
    </row>
    <row r="2896" spans="12:12" x14ac:dyDescent="0.2">
      <c r="L2896" s="18"/>
    </row>
    <row r="2897" spans="12:12" x14ac:dyDescent="0.2">
      <c r="L2897" s="18"/>
    </row>
    <row r="2898" spans="12:12" x14ac:dyDescent="0.2">
      <c r="L2898" s="18"/>
    </row>
    <row r="2899" spans="12:12" x14ac:dyDescent="0.2">
      <c r="L2899" s="18"/>
    </row>
    <row r="2900" spans="12:12" x14ac:dyDescent="0.2">
      <c r="L2900" s="18"/>
    </row>
    <row r="2901" spans="12:12" x14ac:dyDescent="0.2">
      <c r="L2901" s="18"/>
    </row>
    <row r="2902" spans="12:12" x14ac:dyDescent="0.2">
      <c r="L2902" s="18"/>
    </row>
    <row r="2903" spans="12:12" x14ac:dyDescent="0.2">
      <c r="L2903" s="18"/>
    </row>
    <row r="2904" spans="12:12" x14ac:dyDescent="0.2">
      <c r="L2904" s="18"/>
    </row>
    <row r="2905" spans="12:12" x14ac:dyDescent="0.2">
      <c r="L2905" s="18"/>
    </row>
    <row r="2906" spans="12:12" x14ac:dyDescent="0.2">
      <c r="L2906" s="18"/>
    </row>
    <row r="2907" spans="12:12" x14ac:dyDescent="0.2">
      <c r="L2907" s="18"/>
    </row>
    <row r="2908" spans="12:12" x14ac:dyDescent="0.2">
      <c r="L2908" s="18"/>
    </row>
    <row r="2909" spans="12:12" x14ac:dyDescent="0.2">
      <c r="L2909" s="18"/>
    </row>
    <row r="2910" spans="12:12" x14ac:dyDescent="0.2">
      <c r="L2910" s="18"/>
    </row>
    <row r="2911" spans="12:12" x14ac:dyDescent="0.2">
      <c r="L2911" s="18"/>
    </row>
    <row r="2912" spans="12:12" x14ac:dyDescent="0.2">
      <c r="L2912" s="18"/>
    </row>
    <row r="2913" spans="12:12" x14ac:dyDescent="0.2">
      <c r="L2913" s="18"/>
    </row>
    <row r="2914" spans="12:12" x14ac:dyDescent="0.2">
      <c r="L2914" s="18"/>
    </row>
    <row r="2915" spans="12:12" x14ac:dyDescent="0.2">
      <c r="L2915" s="18"/>
    </row>
    <row r="2916" spans="12:12" x14ac:dyDescent="0.2">
      <c r="L2916" s="18"/>
    </row>
    <row r="2917" spans="12:12" x14ac:dyDescent="0.2">
      <c r="L2917" s="18"/>
    </row>
    <row r="2918" spans="12:12" x14ac:dyDescent="0.2">
      <c r="L2918" s="18"/>
    </row>
    <row r="2919" spans="12:12" x14ac:dyDescent="0.2">
      <c r="L2919" s="18"/>
    </row>
    <row r="2920" spans="12:12" x14ac:dyDescent="0.2">
      <c r="L2920" s="18"/>
    </row>
    <row r="2921" spans="12:12" x14ac:dyDescent="0.2">
      <c r="L2921" s="18"/>
    </row>
    <row r="2922" spans="12:12" x14ac:dyDescent="0.2">
      <c r="L2922" s="18"/>
    </row>
    <row r="2923" spans="12:12" x14ac:dyDescent="0.2">
      <c r="L2923" s="18"/>
    </row>
    <row r="2924" spans="12:12" x14ac:dyDescent="0.2">
      <c r="L2924" s="18"/>
    </row>
    <row r="2925" spans="12:12" x14ac:dyDescent="0.2">
      <c r="L2925" s="18"/>
    </row>
    <row r="2926" spans="12:12" x14ac:dyDescent="0.2">
      <c r="L2926" s="18"/>
    </row>
    <row r="2927" spans="12:12" x14ac:dyDescent="0.2">
      <c r="L2927" s="18"/>
    </row>
    <row r="2928" spans="12:12" x14ac:dyDescent="0.2">
      <c r="L2928" s="18"/>
    </row>
    <row r="2929" spans="12:12" x14ac:dyDescent="0.2">
      <c r="L2929" s="18"/>
    </row>
    <row r="2930" spans="12:12" x14ac:dyDescent="0.2">
      <c r="L2930" s="18"/>
    </row>
    <row r="2931" spans="12:12" x14ac:dyDescent="0.2">
      <c r="L2931" s="18"/>
    </row>
    <row r="2932" spans="12:12" x14ac:dyDescent="0.2">
      <c r="L2932" s="18"/>
    </row>
    <row r="2933" spans="12:12" x14ac:dyDescent="0.2">
      <c r="L2933" s="18"/>
    </row>
    <row r="2934" spans="12:12" x14ac:dyDescent="0.2">
      <c r="L2934" s="18"/>
    </row>
    <row r="2935" spans="12:12" x14ac:dyDescent="0.2">
      <c r="L2935" s="18"/>
    </row>
    <row r="2936" spans="12:12" x14ac:dyDescent="0.2">
      <c r="L2936" s="18"/>
    </row>
    <row r="2937" spans="12:12" x14ac:dyDescent="0.2">
      <c r="L2937" s="18"/>
    </row>
    <row r="2938" spans="12:12" x14ac:dyDescent="0.2">
      <c r="L2938" s="18"/>
    </row>
    <row r="2939" spans="12:12" x14ac:dyDescent="0.2">
      <c r="L2939" s="18"/>
    </row>
    <row r="2940" spans="12:12" x14ac:dyDescent="0.2">
      <c r="L2940" s="18"/>
    </row>
    <row r="2941" spans="12:12" x14ac:dyDescent="0.2">
      <c r="L2941" s="18"/>
    </row>
    <row r="2942" spans="12:12" x14ac:dyDescent="0.2">
      <c r="L2942" s="18"/>
    </row>
    <row r="2943" spans="12:12" x14ac:dyDescent="0.2">
      <c r="L2943" s="18"/>
    </row>
    <row r="2944" spans="12:12" x14ac:dyDescent="0.2">
      <c r="L2944" s="18"/>
    </row>
    <row r="2945" spans="12:12" x14ac:dyDescent="0.2">
      <c r="L2945" s="18"/>
    </row>
    <row r="2946" spans="12:12" x14ac:dyDescent="0.2">
      <c r="L2946" s="18"/>
    </row>
    <row r="2947" spans="12:12" x14ac:dyDescent="0.2">
      <c r="L2947" s="18"/>
    </row>
    <row r="2948" spans="12:12" x14ac:dyDescent="0.2">
      <c r="L2948" s="18"/>
    </row>
    <row r="2949" spans="12:12" x14ac:dyDescent="0.2">
      <c r="L2949" s="18"/>
    </row>
    <row r="2950" spans="12:12" x14ac:dyDescent="0.2">
      <c r="L2950" s="18"/>
    </row>
    <row r="2951" spans="12:12" x14ac:dyDescent="0.2">
      <c r="L2951" s="18"/>
    </row>
    <row r="2952" spans="12:12" x14ac:dyDescent="0.2">
      <c r="L2952" s="18"/>
    </row>
    <row r="2953" spans="12:12" x14ac:dyDescent="0.2">
      <c r="L2953" s="18"/>
    </row>
    <row r="2954" spans="12:12" x14ac:dyDescent="0.2">
      <c r="L2954" s="18"/>
    </row>
    <row r="2955" spans="12:12" x14ac:dyDescent="0.2">
      <c r="L2955" s="18"/>
    </row>
    <row r="2956" spans="12:12" x14ac:dyDescent="0.2">
      <c r="L2956" s="18"/>
    </row>
    <row r="2957" spans="12:12" x14ac:dyDescent="0.2">
      <c r="L2957" s="18"/>
    </row>
    <row r="2958" spans="12:12" x14ac:dyDescent="0.2">
      <c r="L2958" s="18"/>
    </row>
    <row r="2959" spans="12:12" x14ac:dyDescent="0.2">
      <c r="L2959" s="18"/>
    </row>
    <row r="2960" spans="12:12" x14ac:dyDescent="0.2">
      <c r="L2960" s="18"/>
    </row>
    <row r="2961" spans="12:12" x14ac:dyDescent="0.2">
      <c r="L2961" s="18"/>
    </row>
    <row r="2962" spans="12:12" x14ac:dyDescent="0.2">
      <c r="L2962" s="18"/>
    </row>
    <row r="2963" spans="12:12" x14ac:dyDescent="0.2">
      <c r="L2963" s="18"/>
    </row>
    <row r="2964" spans="12:12" x14ac:dyDescent="0.2">
      <c r="L2964" s="18"/>
    </row>
    <row r="2965" spans="12:12" x14ac:dyDescent="0.2">
      <c r="L2965" s="18"/>
    </row>
    <row r="2966" spans="12:12" x14ac:dyDescent="0.2">
      <c r="L2966" s="18"/>
    </row>
    <row r="2967" spans="12:12" x14ac:dyDescent="0.2">
      <c r="L2967" s="18"/>
    </row>
    <row r="2968" spans="12:12" x14ac:dyDescent="0.2">
      <c r="L2968" s="18"/>
    </row>
    <row r="2969" spans="12:12" x14ac:dyDescent="0.2">
      <c r="L2969" s="18"/>
    </row>
    <row r="2970" spans="12:12" x14ac:dyDescent="0.2">
      <c r="L2970" s="18"/>
    </row>
    <row r="2971" spans="12:12" x14ac:dyDescent="0.2">
      <c r="L2971" s="18"/>
    </row>
    <row r="2972" spans="12:12" x14ac:dyDescent="0.2">
      <c r="L2972" s="18"/>
    </row>
    <row r="2973" spans="12:12" x14ac:dyDescent="0.2">
      <c r="L2973" s="18"/>
    </row>
    <row r="2974" spans="12:12" x14ac:dyDescent="0.2">
      <c r="L2974" s="18"/>
    </row>
    <row r="2975" spans="12:12" x14ac:dyDescent="0.2">
      <c r="L2975" s="18"/>
    </row>
    <row r="2976" spans="12:12" x14ac:dyDescent="0.2">
      <c r="L2976" s="18"/>
    </row>
    <row r="2977" spans="12:12" x14ac:dyDescent="0.2">
      <c r="L2977" s="18"/>
    </row>
    <row r="2978" spans="12:12" x14ac:dyDescent="0.2">
      <c r="L2978" s="18"/>
    </row>
    <row r="2979" spans="12:12" x14ac:dyDescent="0.2">
      <c r="L2979" s="18"/>
    </row>
    <row r="2980" spans="12:12" x14ac:dyDescent="0.2">
      <c r="L2980" s="18"/>
    </row>
    <row r="2981" spans="12:12" x14ac:dyDescent="0.2">
      <c r="L2981" s="18"/>
    </row>
    <row r="2982" spans="12:12" x14ac:dyDescent="0.2">
      <c r="L2982" s="18"/>
    </row>
    <row r="2983" spans="12:12" x14ac:dyDescent="0.2">
      <c r="L2983" s="18"/>
    </row>
    <row r="2984" spans="12:12" x14ac:dyDescent="0.2">
      <c r="L2984" s="18"/>
    </row>
    <row r="2985" spans="12:12" x14ac:dyDescent="0.2">
      <c r="L2985" s="18"/>
    </row>
    <row r="2986" spans="12:12" x14ac:dyDescent="0.2">
      <c r="L2986" s="18"/>
    </row>
    <row r="2987" spans="12:12" x14ac:dyDescent="0.2">
      <c r="L2987" s="18"/>
    </row>
    <row r="2988" spans="12:12" x14ac:dyDescent="0.2">
      <c r="L2988" s="18"/>
    </row>
    <row r="2989" spans="12:12" x14ac:dyDescent="0.2">
      <c r="L2989" s="18"/>
    </row>
    <row r="2990" spans="12:12" x14ac:dyDescent="0.2">
      <c r="L2990" s="18"/>
    </row>
    <row r="2991" spans="12:12" x14ac:dyDescent="0.2">
      <c r="L2991" s="18"/>
    </row>
    <row r="2992" spans="12:12" x14ac:dyDescent="0.2">
      <c r="L2992" s="18"/>
    </row>
    <row r="2993" spans="12:12" x14ac:dyDescent="0.2">
      <c r="L2993" s="18"/>
    </row>
    <row r="2994" spans="12:12" x14ac:dyDescent="0.2">
      <c r="L2994" s="18"/>
    </row>
    <row r="2995" spans="12:12" x14ac:dyDescent="0.2">
      <c r="L2995" s="18"/>
    </row>
    <row r="2996" spans="12:12" x14ac:dyDescent="0.2">
      <c r="L2996" s="18"/>
    </row>
    <row r="2997" spans="12:12" x14ac:dyDescent="0.2">
      <c r="L2997" s="18"/>
    </row>
    <row r="2998" spans="12:12" x14ac:dyDescent="0.2">
      <c r="L2998" s="18"/>
    </row>
    <row r="2999" spans="12:12" x14ac:dyDescent="0.2">
      <c r="L2999" s="18"/>
    </row>
    <row r="3000" spans="12:12" x14ac:dyDescent="0.2">
      <c r="L3000" s="18"/>
    </row>
    <row r="3001" spans="12:12" x14ac:dyDescent="0.2">
      <c r="L3001" s="18"/>
    </row>
    <row r="3002" spans="12:12" x14ac:dyDescent="0.2">
      <c r="L3002" s="18"/>
    </row>
    <row r="3003" spans="12:12" x14ac:dyDescent="0.2">
      <c r="L3003" s="18"/>
    </row>
    <row r="3004" spans="12:12" x14ac:dyDescent="0.2">
      <c r="L3004" s="18"/>
    </row>
    <row r="3005" spans="12:12" x14ac:dyDescent="0.2">
      <c r="L3005" s="18"/>
    </row>
    <row r="3006" spans="12:12" x14ac:dyDescent="0.2">
      <c r="L3006" s="18"/>
    </row>
    <row r="3007" spans="12:12" x14ac:dyDescent="0.2">
      <c r="L3007" s="18"/>
    </row>
    <row r="3008" spans="12:12" x14ac:dyDescent="0.2">
      <c r="L3008" s="18"/>
    </row>
    <row r="3009" spans="12:12" x14ac:dyDescent="0.2">
      <c r="L3009" s="18"/>
    </row>
    <row r="3010" spans="12:12" x14ac:dyDescent="0.2">
      <c r="L3010" s="18"/>
    </row>
    <row r="3011" spans="12:12" x14ac:dyDescent="0.2">
      <c r="L3011" s="18"/>
    </row>
    <row r="3012" spans="12:12" x14ac:dyDescent="0.2">
      <c r="L3012" s="18"/>
    </row>
    <row r="3013" spans="12:12" x14ac:dyDescent="0.2">
      <c r="L3013" s="18"/>
    </row>
    <row r="3014" spans="12:12" x14ac:dyDescent="0.2">
      <c r="L3014" s="18"/>
    </row>
    <row r="3015" spans="12:12" x14ac:dyDescent="0.2">
      <c r="L3015" s="18"/>
    </row>
    <row r="3016" spans="12:12" x14ac:dyDescent="0.2">
      <c r="L3016" s="18"/>
    </row>
    <row r="3017" spans="12:12" x14ac:dyDescent="0.2">
      <c r="L3017" s="18"/>
    </row>
    <row r="3018" spans="12:12" x14ac:dyDescent="0.2">
      <c r="L3018" s="18"/>
    </row>
    <row r="3019" spans="12:12" x14ac:dyDescent="0.2">
      <c r="L3019" s="18"/>
    </row>
    <row r="3020" spans="12:12" x14ac:dyDescent="0.2">
      <c r="L3020" s="18"/>
    </row>
    <row r="3021" spans="12:12" x14ac:dyDescent="0.2">
      <c r="L3021" s="18"/>
    </row>
    <row r="3022" spans="12:12" x14ac:dyDescent="0.2">
      <c r="L3022" s="18"/>
    </row>
    <row r="3023" spans="12:12" x14ac:dyDescent="0.2">
      <c r="L3023" s="18"/>
    </row>
    <row r="3024" spans="12:12" x14ac:dyDescent="0.2">
      <c r="L3024" s="18"/>
    </row>
    <row r="3025" spans="12:12" x14ac:dyDescent="0.2">
      <c r="L3025" s="18"/>
    </row>
    <row r="3026" spans="12:12" x14ac:dyDescent="0.2">
      <c r="L3026" s="18"/>
    </row>
    <row r="3027" spans="12:12" x14ac:dyDescent="0.2">
      <c r="L3027" s="18"/>
    </row>
    <row r="3028" spans="12:12" x14ac:dyDescent="0.2">
      <c r="L3028" s="18"/>
    </row>
    <row r="3029" spans="12:12" x14ac:dyDescent="0.2">
      <c r="L3029" s="18"/>
    </row>
    <row r="3030" spans="12:12" x14ac:dyDescent="0.2">
      <c r="L3030" s="18"/>
    </row>
    <row r="3031" spans="12:12" x14ac:dyDescent="0.2">
      <c r="L3031" s="18"/>
    </row>
    <row r="3032" spans="12:12" x14ac:dyDescent="0.2">
      <c r="L3032" s="18"/>
    </row>
    <row r="3033" spans="12:12" x14ac:dyDescent="0.2">
      <c r="L3033" s="18"/>
    </row>
    <row r="3034" spans="12:12" x14ac:dyDescent="0.2">
      <c r="L3034" s="18"/>
    </row>
    <row r="3035" spans="12:12" x14ac:dyDescent="0.2">
      <c r="L3035" s="18"/>
    </row>
    <row r="3036" spans="12:12" x14ac:dyDescent="0.2">
      <c r="L3036" s="18"/>
    </row>
    <row r="3037" spans="12:12" x14ac:dyDescent="0.2">
      <c r="L3037" s="18"/>
    </row>
    <row r="3038" spans="12:12" x14ac:dyDescent="0.2">
      <c r="L3038" s="18"/>
    </row>
    <row r="3039" spans="12:12" x14ac:dyDescent="0.2">
      <c r="L3039" s="18"/>
    </row>
    <row r="3040" spans="12:12" x14ac:dyDescent="0.2">
      <c r="L3040" s="18"/>
    </row>
    <row r="3041" spans="12:12" x14ac:dyDescent="0.2">
      <c r="L3041" s="18"/>
    </row>
    <row r="3042" spans="12:12" x14ac:dyDescent="0.2">
      <c r="L3042" s="18"/>
    </row>
    <row r="3043" spans="12:12" x14ac:dyDescent="0.2">
      <c r="L3043" s="18"/>
    </row>
    <row r="3044" spans="12:12" x14ac:dyDescent="0.2">
      <c r="L3044" s="18"/>
    </row>
    <row r="3045" spans="12:12" x14ac:dyDescent="0.2">
      <c r="L3045" s="18"/>
    </row>
    <row r="3046" spans="12:12" x14ac:dyDescent="0.2">
      <c r="L3046" s="18"/>
    </row>
    <row r="3047" spans="12:12" x14ac:dyDescent="0.2">
      <c r="L3047" s="18"/>
    </row>
    <row r="3048" spans="12:12" x14ac:dyDescent="0.2">
      <c r="L3048" s="18"/>
    </row>
    <row r="3049" spans="12:12" x14ac:dyDescent="0.2">
      <c r="L3049" s="18"/>
    </row>
    <row r="3050" spans="12:12" x14ac:dyDescent="0.2">
      <c r="L3050" s="18"/>
    </row>
    <row r="3051" spans="12:12" x14ac:dyDescent="0.2">
      <c r="L3051" s="18"/>
    </row>
    <row r="3052" spans="12:12" x14ac:dyDescent="0.2">
      <c r="L3052" s="18"/>
    </row>
    <row r="3053" spans="12:12" x14ac:dyDescent="0.2">
      <c r="L3053" s="18"/>
    </row>
    <row r="3054" spans="12:12" x14ac:dyDescent="0.2">
      <c r="L3054" s="18"/>
    </row>
    <row r="3055" spans="12:12" x14ac:dyDescent="0.2">
      <c r="L3055" s="18"/>
    </row>
    <row r="3056" spans="12:12" x14ac:dyDescent="0.2">
      <c r="L3056" s="18"/>
    </row>
    <row r="3057" spans="12:12" x14ac:dyDescent="0.2">
      <c r="L3057" s="18"/>
    </row>
    <row r="3058" spans="12:12" x14ac:dyDescent="0.2">
      <c r="L3058" s="18"/>
    </row>
    <row r="3059" spans="12:12" x14ac:dyDescent="0.2">
      <c r="L3059" s="18"/>
    </row>
    <row r="3060" spans="12:12" x14ac:dyDescent="0.2">
      <c r="L3060" s="18"/>
    </row>
    <row r="3061" spans="12:12" x14ac:dyDescent="0.2">
      <c r="L3061" s="18"/>
    </row>
    <row r="3062" spans="12:12" x14ac:dyDescent="0.2">
      <c r="L3062" s="18"/>
    </row>
    <row r="3063" spans="12:12" x14ac:dyDescent="0.2">
      <c r="L3063" s="18"/>
    </row>
    <row r="3064" spans="12:12" x14ac:dyDescent="0.2">
      <c r="L3064" s="18"/>
    </row>
    <row r="3065" spans="12:12" x14ac:dyDescent="0.2">
      <c r="L3065" s="18"/>
    </row>
    <row r="3066" spans="12:12" x14ac:dyDescent="0.2">
      <c r="L3066" s="18"/>
    </row>
    <row r="3067" spans="12:12" x14ac:dyDescent="0.2">
      <c r="L3067" s="18"/>
    </row>
    <row r="3068" spans="12:12" x14ac:dyDescent="0.2">
      <c r="L3068" s="18"/>
    </row>
    <row r="3069" spans="12:12" x14ac:dyDescent="0.2">
      <c r="L3069" s="18"/>
    </row>
    <row r="3070" spans="12:12" x14ac:dyDescent="0.2">
      <c r="L3070" s="18"/>
    </row>
    <row r="3071" spans="12:12" x14ac:dyDescent="0.2">
      <c r="L3071" s="18"/>
    </row>
    <row r="3072" spans="12:12" x14ac:dyDescent="0.2">
      <c r="L3072" s="18"/>
    </row>
    <row r="3073" spans="12:12" x14ac:dyDescent="0.2">
      <c r="L3073" s="18"/>
    </row>
    <row r="3074" spans="12:12" x14ac:dyDescent="0.2">
      <c r="L3074" s="18"/>
    </row>
    <row r="3075" spans="12:12" x14ac:dyDescent="0.2">
      <c r="L3075" s="18"/>
    </row>
    <row r="3076" spans="12:12" x14ac:dyDescent="0.2">
      <c r="L3076" s="18"/>
    </row>
    <row r="3077" spans="12:12" x14ac:dyDescent="0.2">
      <c r="L3077" s="18"/>
    </row>
    <row r="3078" spans="12:12" x14ac:dyDescent="0.2">
      <c r="L3078" s="18"/>
    </row>
    <row r="3079" spans="12:12" x14ac:dyDescent="0.2">
      <c r="L3079" s="18"/>
    </row>
    <row r="3080" spans="12:12" x14ac:dyDescent="0.2">
      <c r="L3080" s="18"/>
    </row>
    <row r="3081" spans="12:12" x14ac:dyDescent="0.2">
      <c r="L3081" s="18"/>
    </row>
    <row r="3082" spans="12:12" x14ac:dyDescent="0.2">
      <c r="L3082" s="18"/>
    </row>
    <row r="3083" spans="12:12" x14ac:dyDescent="0.2">
      <c r="L3083" s="18"/>
    </row>
    <row r="3084" spans="12:12" x14ac:dyDescent="0.2">
      <c r="L3084" s="18"/>
    </row>
    <row r="3085" spans="12:12" x14ac:dyDescent="0.2">
      <c r="L3085" s="18"/>
    </row>
    <row r="3086" spans="12:12" x14ac:dyDescent="0.2">
      <c r="L3086" s="18"/>
    </row>
    <row r="3087" spans="12:12" x14ac:dyDescent="0.2">
      <c r="L3087" s="18"/>
    </row>
    <row r="3088" spans="12:12" x14ac:dyDescent="0.2">
      <c r="L3088" s="18"/>
    </row>
    <row r="3089" spans="12:12" x14ac:dyDescent="0.2">
      <c r="L3089" s="18"/>
    </row>
    <row r="3090" spans="12:12" x14ac:dyDescent="0.2">
      <c r="L3090" s="18"/>
    </row>
    <row r="3091" spans="12:12" x14ac:dyDescent="0.2">
      <c r="L3091" s="18"/>
    </row>
    <row r="3092" spans="12:12" x14ac:dyDescent="0.2">
      <c r="L3092" s="18"/>
    </row>
    <row r="3093" spans="12:12" x14ac:dyDescent="0.2">
      <c r="L3093" s="18"/>
    </row>
    <row r="3094" spans="12:12" x14ac:dyDescent="0.2">
      <c r="L3094" s="18"/>
    </row>
    <row r="3095" spans="12:12" x14ac:dyDescent="0.2">
      <c r="L3095" s="18"/>
    </row>
    <row r="3096" spans="12:12" x14ac:dyDescent="0.2">
      <c r="L3096" s="18"/>
    </row>
    <row r="3097" spans="12:12" x14ac:dyDescent="0.2">
      <c r="L3097" s="18"/>
    </row>
    <row r="3098" spans="12:12" x14ac:dyDescent="0.2">
      <c r="L3098" s="18"/>
    </row>
    <row r="3099" spans="12:12" x14ac:dyDescent="0.2">
      <c r="L3099" s="18"/>
    </row>
    <row r="3100" spans="12:12" x14ac:dyDescent="0.2">
      <c r="L3100" s="18"/>
    </row>
    <row r="3101" spans="12:12" x14ac:dyDescent="0.2">
      <c r="L3101" s="18"/>
    </row>
    <row r="3102" spans="12:12" x14ac:dyDescent="0.2">
      <c r="L3102" s="18"/>
    </row>
    <row r="3103" spans="12:12" x14ac:dyDescent="0.2">
      <c r="L3103" s="18"/>
    </row>
    <row r="3104" spans="12:12" x14ac:dyDescent="0.2">
      <c r="L3104" s="18"/>
    </row>
    <row r="3105" spans="12:12" x14ac:dyDescent="0.2">
      <c r="L3105" s="18"/>
    </row>
    <row r="3106" spans="12:12" x14ac:dyDescent="0.2">
      <c r="L3106" s="18"/>
    </row>
    <row r="3107" spans="12:12" x14ac:dyDescent="0.2">
      <c r="L3107" s="18"/>
    </row>
    <row r="3108" spans="12:12" x14ac:dyDescent="0.2">
      <c r="L3108" s="18"/>
    </row>
    <row r="3109" spans="12:12" x14ac:dyDescent="0.2">
      <c r="L3109" s="18"/>
    </row>
    <row r="3110" spans="12:12" x14ac:dyDescent="0.2">
      <c r="L3110" s="18"/>
    </row>
    <row r="3111" spans="12:12" x14ac:dyDescent="0.2">
      <c r="L3111" s="18"/>
    </row>
    <row r="3112" spans="12:12" x14ac:dyDescent="0.2">
      <c r="L3112" s="18"/>
    </row>
    <row r="3113" spans="12:12" x14ac:dyDescent="0.2">
      <c r="L3113" s="18"/>
    </row>
    <row r="3114" spans="12:12" x14ac:dyDescent="0.2">
      <c r="L3114" s="18"/>
    </row>
    <row r="3115" spans="12:12" x14ac:dyDescent="0.2">
      <c r="L3115" s="18"/>
    </row>
    <row r="3116" spans="12:12" x14ac:dyDescent="0.2">
      <c r="L3116" s="18"/>
    </row>
    <row r="3117" spans="12:12" x14ac:dyDescent="0.2">
      <c r="L3117" s="18"/>
    </row>
    <row r="3118" spans="12:12" x14ac:dyDescent="0.2">
      <c r="L3118" s="18"/>
    </row>
    <row r="3119" spans="12:12" x14ac:dyDescent="0.2">
      <c r="L3119" s="18"/>
    </row>
    <row r="3120" spans="12:12" x14ac:dyDescent="0.2">
      <c r="L3120" s="18"/>
    </row>
    <row r="3121" spans="12:12" x14ac:dyDescent="0.2">
      <c r="L3121" s="18"/>
    </row>
    <row r="3122" spans="12:12" x14ac:dyDescent="0.2">
      <c r="L3122" s="18"/>
    </row>
    <row r="3123" spans="12:12" x14ac:dyDescent="0.2">
      <c r="L3123" s="18"/>
    </row>
    <row r="3124" spans="12:12" x14ac:dyDescent="0.2">
      <c r="L3124" s="18"/>
    </row>
    <row r="3125" spans="12:12" x14ac:dyDescent="0.2">
      <c r="L3125" s="18"/>
    </row>
    <row r="3126" spans="12:12" x14ac:dyDescent="0.2">
      <c r="L3126" s="18"/>
    </row>
    <row r="3127" spans="12:12" x14ac:dyDescent="0.2">
      <c r="L3127" s="18"/>
    </row>
    <row r="3128" spans="12:12" x14ac:dyDescent="0.2">
      <c r="L3128" s="18"/>
    </row>
    <row r="3129" spans="12:12" x14ac:dyDescent="0.2">
      <c r="L3129" s="18"/>
    </row>
    <row r="3130" spans="12:12" x14ac:dyDescent="0.2">
      <c r="L3130" s="18"/>
    </row>
    <row r="3131" spans="12:12" x14ac:dyDescent="0.2">
      <c r="L3131" s="18"/>
    </row>
    <row r="3132" spans="12:12" x14ac:dyDescent="0.2">
      <c r="L3132" s="18"/>
    </row>
    <row r="3133" spans="12:12" x14ac:dyDescent="0.2">
      <c r="L3133" s="18"/>
    </row>
    <row r="3134" spans="12:12" x14ac:dyDescent="0.2">
      <c r="L3134" s="18"/>
    </row>
    <row r="3135" spans="12:12" x14ac:dyDescent="0.2">
      <c r="L3135" s="18"/>
    </row>
    <row r="3136" spans="12:12" x14ac:dyDescent="0.2">
      <c r="L3136" s="18"/>
    </row>
    <row r="3137" spans="12:12" x14ac:dyDescent="0.2">
      <c r="L3137" s="18"/>
    </row>
    <row r="3138" spans="12:12" x14ac:dyDescent="0.2">
      <c r="L3138" s="18"/>
    </row>
    <row r="3139" spans="12:12" x14ac:dyDescent="0.2">
      <c r="L3139" s="18"/>
    </row>
    <row r="3140" spans="12:12" x14ac:dyDescent="0.2">
      <c r="L3140" s="18"/>
    </row>
    <row r="3141" spans="12:12" x14ac:dyDescent="0.2">
      <c r="L3141" s="18"/>
    </row>
    <row r="3142" spans="12:12" x14ac:dyDescent="0.2">
      <c r="L3142" s="18"/>
    </row>
    <row r="3143" spans="12:12" x14ac:dyDescent="0.2">
      <c r="L3143" s="18"/>
    </row>
    <row r="3144" spans="12:12" x14ac:dyDescent="0.2">
      <c r="L3144" s="18"/>
    </row>
    <row r="3145" spans="12:12" x14ac:dyDescent="0.2">
      <c r="L3145" s="18"/>
    </row>
    <row r="3146" spans="12:12" x14ac:dyDescent="0.2">
      <c r="L3146" s="18"/>
    </row>
    <row r="3147" spans="12:12" x14ac:dyDescent="0.2">
      <c r="L3147" s="18"/>
    </row>
    <row r="3148" spans="12:12" x14ac:dyDescent="0.2">
      <c r="L3148" s="18"/>
    </row>
    <row r="3149" spans="12:12" x14ac:dyDescent="0.2">
      <c r="L3149" s="18"/>
    </row>
    <row r="3150" spans="12:12" x14ac:dyDescent="0.2">
      <c r="L3150" s="18"/>
    </row>
    <row r="3151" spans="12:12" x14ac:dyDescent="0.2">
      <c r="L3151" s="18"/>
    </row>
    <row r="3152" spans="12:12" x14ac:dyDescent="0.2">
      <c r="L3152" s="18"/>
    </row>
    <row r="3153" spans="12:12" x14ac:dyDescent="0.2">
      <c r="L3153" s="18"/>
    </row>
    <row r="3154" spans="12:12" x14ac:dyDescent="0.2">
      <c r="L3154" s="18"/>
    </row>
    <row r="3155" spans="12:12" x14ac:dyDescent="0.2">
      <c r="L3155" s="18"/>
    </row>
    <row r="3156" spans="12:12" x14ac:dyDescent="0.2">
      <c r="L3156" s="18"/>
    </row>
    <row r="3157" spans="12:12" x14ac:dyDescent="0.2">
      <c r="L3157" s="18"/>
    </row>
    <row r="3158" spans="12:12" x14ac:dyDescent="0.2">
      <c r="L3158" s="18"/>
    </row>
    <row r="3159" spans="12:12" x14ac:dyDescent="0.2">
      <c r="L3159" s="18"/>
    </row>
    <row r="3160" spans="12:12" x14ac:dyDescent="0.2">
      <c r="L3160" s="18"/>
    </row>
    <row r="3161" spans="12:12" x14ac:dyDescent="0.2">
      <c r="L3161" s="18"/>
    </row>
    <row r="3162" spans="12:12" x14ac:dyDescent="0.2">
      <c r="L3162" s="18"/>
    </row>
    <row r="3163" spans="12:12" x14ac:dyDescent="0.2">
      <c r="L3163" s="18"/>
    </row>
    <row r="3164" spans="12:12" x14ac:dyDescent="0.2">
      <c r="L3164" s="18"/>
    </row>
    <row r="3165" spans="12:12" x14ac:dyDescent="0.2">
      <c r="L3165" s="18"/>
    </row>
    <row r="3166" spans="12:12" x14ac:dyDescent="0.2">
      <c r="L3166" s="18"/>
    </row>
    <row r="3167" spans="12:12" x14ac:dyDescent="0.2">
      <c r="L3167" s="18"/>
    </row>
    <row r="3168" spans="12:12" x14ac:dyDescent="0.2">
      <c r="L3168" s="18"/>
    </row>
    <row r="3169" spans="12:12" x14ac:dyDescent="0.2">
      <c r="L3169" s="18"/>
    </row>
    <row r="3170" spans="12:12" x14ac:dyDescent="0.2">
      <c r="L3170" s="18"/>
    </row>
    <row r="3171" spans="12:12" x14ac:dyDescent="0.2">
      <c r="L3171" s="18"/>
    </row>
    <row r="3172" spans="12:12" x14ac:dyDescent="0.2">
      <c r="L3172" s="18"/>
    </row>
    <row r="3173" spans="12:12" x14ac:dyDescent="0.2">
      <c r="L3173" s="18"/>
    </row>
    <row r="3174" spans="12:12" x14ac:dyDescent="0.2">
      <c r="L3174" s="18"/>
    </row>
    <row r="3175" spans="12:12" x14ac:dyDescent="0.2">
      <c r="L3175" s="18"/>
    </row>
    <row r="3176" spans="12:12" x14ac:dyDescent="0.2">
      <c r="L3176" s="18"/>
    </row>
    <row r="3177" spans="12:12" x14ac:dyDescent="0.2">
      <c r="L3177" s="18"/>
    </row>
    <row r="3178" spans="12:12" x14ac:dyDescent="0.2">
      <c r="L3178" s="18"/>
    </row>
    <row r="3179" spans="12:12" x14ac:dyDescent="0.2">
      <c r="L3179" s="18"/>
    </row>
    <row r="3180" spans="12:12" x14ac:dyDescent="0.2">
      <c r="L3180" s="18"/>
    </row>
    <row r="3181" spans="12:12" x14ac:dyDescent="0.2">
      <c r="L3181" s="18"/>
    </row>
    <row r="3182" spans="12:12" x14ac:dyDescent="0.2">
      <c r="L3182" s="18"/>
    </row>
    <row r="3183" spans="12:12" x14ac:dyDescent="0.2">
      <c r="L3183" s="18"/>
    </row>
    <row r="3184" spans="12:12" x14ac:dyDescent="0.2">
      <c r="L3184" s="18"/>
    </row>
    <row r="3185" spans="12:12" x14ac:dyDescent="0.2">
      <c r="L3185" s="18"/>
    </row>
    <row r="3186" spans="12:12" x14ac:dyDescent="0.2">
      <c r="L3186" s="18"/>
    </row>
    <row r="3187" spans="12:12" x14ac:dyDescent="0.2">
      <c r="L3187" s="18"/>
    </row>
    <row r="3188" spans="12:12" x14ac:dyDescent="0.2">
      <c r="L3188" s="18"/>
    </row>
    <row r="3189" spans="12:12" x14ac:dyDescent="0.2">
      <c r="L3189" s="18"/>
    </row>
    <row r="3190" spans="12:12" x14ac:dyDescent="0.2">
      <c r="L3190" s="18"/>
    </row>
    <row r="3191" spans="12:12" x14ac:dyDescent="0.2">
      <c r="L3191" s="18"/>
    </row>
    <row r="3192" spans="12:12" x14ac:dyDescent="0.2">
      <c r="L3192" s="18"/>
    </row>
    <row r="3193" spans="12:12" x14ac:dyDescent="0.2">
      <c r="L3193" s="18"/>
    </row>
    <row r="3194" spans="12:12" x14ac:dyDescent="0.2">
      <c r="L3194" s="18"/>
    </row>
    <row r="3195" spans="12:12" x14ac:dyDescent="0.2">
      <c r="L3195" s="18"/>
    </row>
    <row r="3196" spans="12:12" x14ac:dyDescent="0.2">
      <c r="L3196" s="18"/>
    </row>
    <row r="3197" spans="12:12" x14ac:dyDescent="0.2">
      <c r="L3197" s="18"/>
    </row>
    <row r="3198" spans="12:12" x14ac:dyDescent="0.2">
      <c r="L3198" s="18"/>
    </row>
    <row r="3199" spans="12:12" x14ac:dyDescent="0.2">
      <c r="L3199" s="18"/>
    </row>
    <row r="3200" spans="12:12" x14ac:dyDescent="0.2">
      <c r="L3200" s="18"/>
    </row>
    <row r="3201" spans="12:12" x14ac:dyDescent="0.2">
      <c r="L3201" s="18"/>
    </row>
    <row r="3202" spans="12:12" x14ac:dyDescent="0.2">
      <c r="L3202" s="18"/>
    </row>
    <row r="3203" spans="12:12" x14ac:dyDescent="0.2">
      <c r="L3203" s="18"/>
    </row>
    <row r="3204" spans="12:12" x14ac:dyDescent="0.2">
      <c r="L3204" s="18"/>
    </row>
    <row r="3205" spans="12:12" x14ac:dyDescent="0.2">
      <c r="L3205" s="18"/>
    </row>
    <row r="3206" spans="12:12" x14ac:dyDescent="0.2">
      <c r="L3206" s="18"/>
    </row>
    <row r="3207" spans="12:12" x14ac:dyDescent="0.2">
      <c r="L3207" s="18"/>
    </row>
    <row r="3208" spans="12:12" x14ac:dyDescent="0.2">
      <c r="L3208" s="18"/>
    </row>
    <row r="3209" spans="12:12" x14ac:dyDescent="0.2">
      <c r="L3209" s="18"/>
    </row>
    <row r="3210" spans="12:12" x14ac:dyDescent="0.2">
      <c r="L3210" s="18"/>
    </row>
    <row r="3211" spans="12:12" x14ac:dyDescent="0.2">
      <c r="L3211" s="18"/>
    </row>
    <row r="3212" spans="12:12" x14ac:dyDescent="0.2">
      <c r="L3212" s="18"/>
    </row>
    <row r="3213" spans="12:12" x14ac:dyDescent="0.2">
      <c r="L3213" s="18"/>
    </row>
    <row r="3214" spans="12:12" x14ac:dyDescent="0.2">
      <c r="L3214" s="18"/>
    </row>
    <row r="3215" spans="12:12" x14ac:dyDescent="0.2">
      <c r="L3215" s="18"/>
    </row>
    <row r="3216" spans="12:12" x14ac:dyDescent="0.2">
      <c r="L3216" s="18"/>
    </row>
    <row r="3217" spans="12:12" x14ac:dyDescent="0.2">
      <c r="L3217" s="18"/>
    </row>
    <row r="3218" spans="12:12" x14ac:dyDescent="0.2">
      <c r="L3218" s="18"/>
    </row>
    <row r="3219" spans="12:12" x14ac:dyDescent="0.2">
      <c r="L3219" s="18"/>
    </row>
    <row r="3220" spans="12:12" x14ac:dyDescent="0.2">
      <c r="L3220" s="18"/>
    </row>
    <row r="3221" spans="12:12" x14ac:dyDescent="0.2">
      <c r="L3221" s="18"/>
    </row>
    <row r="3222" spans="12:12" x14ac:dyDescent="0.2">
      <c r="L3222" s="18"/>
    </row>
    <row r="3223" spans="12:12" x14ac:dyDescent="0.2">
      <c r="L3223" s="18"/>
    </row>
    <row r="3224" spans="12:12" x14ac:dyDescent="0.2">
      <c r="L3224" s="18"/>
    </row>
    <row r="3225" spans="12:12" x14ac:dyDescent="0.2">
      <c r="L3225" s="18"/>
    </row>
    <row r="3226" spans="12:12" x14ac:dyDescent="0.2">
      <c r="L3226" s="18"/>
    </row>
    <row r="3227" spans="12:12" x14ac:dyDescent="0.2">
      <c r="L3227" s="18"/>
    </row>
    <row r="3228" spans="12:12" x14ac:dyDescent="0.2">
      <c r="L3228" s="18"/>
    </row>
    <row r="3229" spans="12:12" x14ac:dyDescent="0.2">
      <c r="L3229" s="18"/>
    </row>
    <row r="3230" spans="12:12" x14ac:dyDescent="0.2">
      <c r="L3230" s="18"/>
    </row>
    <row r="3231" spans="12:12" x14ac:dyDescent="0.2">
      <c r="L3231" s="18"/>
    </row>
    <row r="3232" spans="12:12" x14ac:dyDescent="0.2">
      <c r="L3232" s="18"/>
    </row>
    <row r="3233" spans="12:12" x14ac:dyDescent="0.2">
      <c r="L3233" s="18"/>
    </row>
    <row r="3234" spans="12:12" x14ac:dyDescent="0.2">
      <c r="L3234" s="18"/>
    </row>
    <row r="3235" spans="12:12" x14ac:dyDescent="0.2">
      <c r="L3235" s="18"/>
    </row>
    <row r="3236" spans="12:12" x14ac:dyDescent="0.2">
      <c r="L3236" s="18"/>
    </row>
    <row r="3237" spans="12:12" x14ac:dyDescent="0.2">
      <c r="L3237" s="18"/>
    </row>
    <row r="3238" spans="12:12" x14ac:dyDescent="0.2">
      <c r="L3238" s="18"/>
    </row>
    <row r="3239" spans="12:12" x14ac:dyDescent="0.2">
      <c r="L3239" s="18"/>
    </row>
    <row r="3240" spans="12:12" x14ac:dyDescent="0.2">
      <c r="L3240" s="18"/>
    </row>
    <row r="3241" spans="12:12" x14ac:dyDescent="0.2">
      <c r="L3241" s="18"/>
    </row>
    <row r="3242" spans="12:12" x14ac:dyDescent="0.2">
      <c r="L3242" s="18"/>
    </row>
    <row r="3243" spans="12:12" x14ac:dyDescent="0.2">
      <c r="L3243" s="18"/>
    </row>
    <row r="3244" spans="12:12" x14ac:dyDescent="0.2">
      <c r="L3244" s="18"/>
    </row>
    <row r="3245" spans="12:12" x14ac:dyDescent="0.2">
      <c r="L3245" s="18"/>
    </row>
    <row r="3246" spans="12:12" x14ac:dyDescent="0.2">
      <c r="L3246" s="18"/>
    </row>
    <row r="3247" spans="12:12" x14ac:dyDescent="0.2">
      <c r="L3247" s="18"/>
    </row>
    <row r="3248" spans="12:12" x14ac:dyDescent="0.2">
      <c r="L3248" s="18"/>
    </row>
    <row r="3249" spans="12:12" x14ac:dyDescent="0.2">
      <c r="L3249" s="18"/>
    </row>
    <row r="3250" spans="12:12" x14ac:dyDescent="0.2">
      <c r="L3250" s="18"/>
    </row>
    <row r="3251" spans="12:12" x14ac:dyDescent="0.2">
      <c r="L3251" s="18"/>
    </row>
    <row r="3252" spans="12:12" x14ac:dyDescent="0.2">
      <c r="L3252" s="18"/>
    </row>
    <row r="3253" spans="12:12" x14ac:dyDescent="0.2">
      <c r="L3253" s="18"/>
    </row>
    <row r="3254" spans="12:12" x14ac:dyDescent="0.2">
      <c r="L3254" s="18"/>
    </row>
    <row r="3255" spans="12:12" x14ac:dyDescent="0.2">
      <c r="L3255" s="18"/>
    </row>
    <row r="3256" spans="12:12" x14ac:dyDescent="0.2">
      <c r="L3256" s="18"/>
    </row>
    <row r="3257" spans="12:12" x14ac:dyDescent="0.2">
      <c r="L3257" s="18"/>
    </row>
    <row r="3258" spans="12:12" x14ac:dyDescent="0.2">
      <c r="L3258" s="18"/>
    </row>
    <row r="3259" spans="12:12" x14ac:dyDescent="0.2">
      <c r="L3259" s="18"/>
    </row>
    <row r="3260" spans="12:12" x14ac:dyDescent="0.2">
      <c r="L3260" s="18"/>
    </row>
    <row r="3261" spans="12:12" x14ac:dyDescent="0.2">
      <c r="L3261" s="18"/>
    </row>
    <row r="3262" spans="12:12" x14ac:dyDescent="0.2">
      <c r="L3262" s="18"/>
    </row>
    <row r="3263" spans="12:12" x14ac:dyDescent="0.2">
      <c r="L3263" s="18"/>
    </row>
    <row r="3264" spans="12:12" x14ac:dyDescent="0.2">
      <c r="L3264" s="18"/>
    </row>
    <row r="3265" spans="12:12" x14ac:dyDescent="0.2">
      <c r="L3265" s="18"/>
    </row>
    <row r="3266" spans="12:12" x14ac:dyDescent="0.2">
      <c r="L3266" s="18"/>
    </row>
    <row r="3267" spans="12:12" x14ac:dyDescent="0.2">
      <c r="L3267" s="18"/>
    </row>
    <row r="3268" spans="12:12" x14ac:dyDescent="0.2">
      <c r="L3268" s="18"/>
    </row>
    <row r="3269" spans="12:12" x14ac:dyDescent="0.2">
      <c r="L3269" s="18"/>
    </row>
    <row r="3270" spans="12:12" x14ac:dyDescent="0.2">
      <c r="L3270" s="18"/>
    </row>
    <row r="3271" spans="12:12" x14ac:dyDescent="0.2">
      <c r="L3271" s="18"/>
    </row>
    <row r="3272" spans="12:12" x14ac:dyDescent="0.2">
      <c r="L3272" s="18"/>
    </row>
    <row r="3273" spans="12:12" x14ac:dyDescent="0.2">
      <c r="L3273" s="18"/>
    </row>
    <row r="3274" spans="12:12" x14ac:dyDescent="0.2">
      <c r="L3274" s="18"/>
    </row>
    <row r="3275" spans="12:12" x14ac:dyDescent="0.2">
      <c r="L3275" s="18"/>
    </row>
    <row r="3276" spans="12:12" x14ac:dyDescent="0.2">
      <c r="L3276" s="18"/>
    </row>
    <row r="3277" spans="12:12" x14ac:dyDescent="0.2">
      <c r="L3277" s="18"/>
    </row>
    <row r="3278" spans="12:12" x14ac:dyDescent="0.2">
      <c r="L3278" s="18"/>
    </row>
    <row r="3279" spans="12:12" x14ac:dyDescent="0.2">
      <c r="L3279" s="18"/>
    </row>
    <row r="3280" spans="12:12" x14ac:dyDescent="0.2">
      <c r="L3280" s="18"/>
    </row>
    <row r="3281" spans="12:12" x14ac:dyDescent="0.2">
      <c r="L3281" s="18"/>
    </row>
    <row r="3282" spans="12:12" x14ac:dyDescent="0.2">
      <c r="L3282" s="18"/>
    </row>
    <row r="3283" spans="12:12" x14ac:dyDescent="0.2">
      <c r="L3283" s="18"/>
    </row>
    <row r="3284" spans="12:12" x14ac:dyDescent="0.2">
      <c r="L3284" s="18"/>
    </row>
    <row r="3285" spans="12:12" x14ac:dyDescent="0.2">
      <c r="L3285" s="18"/>
    </row>
    <row r="3286" spans="12:12" x14ac:dyDescent="0.2">
      <c r="L3286" s="18"/>
    </row>
    <row r="3287" spans="12:12" x14ac:dyDescent="0.2">
      <c r="L3287" s="18"/>
    </row>
    <row r="3288" spans="12:12" x14ac:dyDescent="0.2">
      <c r="L3288" s="18"/>
    </row>
    <row r="3289" spans="12:12" x14ac:dyDescent="0.2">
      <c r="L3289" s="18"/>
    </row>
    <row r="3290" spans="12:12" x14ac:dyDescent="0.2">
      <c r="L3290" s="18"/>
    </row>
    <row r="3291" spans="12:12" x14ac:dyDescent="0.2">
      <c r="L3291" s="18"/>
    </row>
    <row r="3292" spans="12:12" x14ac:dyDescent="0.2">
      <c r="L3292" s="18"/>
    </row>
    <row r="3293" spans="12:12" x14ac:dyDescent="0.2">
      <c r="L3293" s="18"/>
    </row>
    <row r="3294" spans="12:12" x14ac:dyDescent="0.2">
      <c r="L3294" s="18"/>
    </row>
    <row r="3295" spans="12:12" x14ac:dyDescent="0.2">
      <c r="L3295" s="18"/>
    </row>
    <row r="3296" spans="12:12" x14ac:dyDescent="0.2">
      <c r="L3296" s="18"/>
    </row>
    <row r="3297" spans="12:12" x14ac:dyDescent="0.2">
      <c r="L3297" s="18"/>
    </row>
    <row r="3298" spans="12:12" x14ac:dyDescent="0.2">
      <c r="L3298" s="18"/>
    </row>
    <row r="3299" spans="12:12" x14ac:dyDescent="0.2">
      <c r="L3299" s="18"/>
    </row>
    <row r="3300" spans="12:12" x14ac:dyDescent="0.2">
      <c r="L3300" s="18"/>
    </row>
    <row r="3301" spans="12:12" x14ac:dyDescent="0.2">
      <c r="L3301" s="18"/>
    </row>
    <row r="3302" spans="12:12" x14ac:dyDescent="0.2">
      <c r="L3302" s="18"/>
    </row>
    <row r="3303" spans="12:12" x14ac:dyDescent="0.2">
      <c r="L3303" s="18"/>
    </row>
    <row r="3304" spans="12:12" x14ac:dyDescent="0.2">
      <c r="L3304" s="18"/>
    </row>
    <row r="3305" spans="12:12" x14ac:dyDescent="0.2">
      <c r="L3305" s="18"/>
    </row>
    <row r="3306" spans="12:12" x14ac:dyDescent="0.2">
      <c r="L3306" s="18"/>
    </row>
    <row r="3307" spans="12:12" x14ac:dyDescent="0.2">
      <c r="L3307" s="18"/>
    </row>
    <row r="3308" spans="12:12" x14ac:dyDescent="0.2">
      <c r="L3308" s="18"/>
    </row>
    <row r="3309" spans="12:12" x14ac:dyDescent="0.2">
      <c r="L3309" s="18"/>
    </row>
    <row r="3310" spans="12:12" x14ac:dyDescent="0.2">
      <c r="L3310" s="18"/>
    </row>
    <row r="3311" spans="12:12" x14ac:dyDescent="0.2">
      <c r="L3311" s="18"/>
    </row>
    <row r="3312" spans="12:12" x14ac:dyDescent="0.2">
      <c r="L3312" s="18"/>
    </row>
    <row r="3313" spans="12:12" x14ac:dyDescent="0.2">
      <c r="L3313" s="18"/>
    </row>
    <row r="3314" spans="12:12" x14ac:dyDescent="0.2">
      <c r="L3314" s="18"/>
    </row>
    <row r="3315" spans="12:12" x14ac:dyDescent="0.2">
      <c r="L3315" s="18"/>
    </row>
    <row r="3316" spans="12:12" x14ac:dyDescent="0.2">
      <c r="L3316" s="18"/>
    </row>
    <row r="3317" spans="12:12" x14ac:dyDescent="0.2">
      <c r="L3317" s="18"/>
    </row>
    <row r="3318" spans="12:12" x14ac:dyDescent="0.2">
      <c r="L3318" s="18"/>
    </row>
    <row r="3319" spans="12:12" x14ac:dyDescent="0.2">
      <c r="L3319" s="18"/>
    </row>
    <row r="3320" spans="12:12" x14ac:dyDescent="0.2">
      <c r="L3320" s="18"/>
    </row>
    <row r="3321" spans="12:12" x14ac:dyDescent="0.2">
      <c r="L3321" s="18"/>
    </row>
    <row r="3322" spans="12:12" x14ac:dyDescent="0.2">
      <c r="L3322" s="18"/>
    </row>
    <row r="3323" spans="12:12" x14ac:dyDescent="0.2">
      <c r="L3323" s="18"/>
    </row>
    <row r="3324" spans="12:12" x14ac:dyDescent="0.2">
      <c r="L3324" s="18"/>
    </row>
    <row r="3325" spans="12:12" x14ac:dyDescent="0.2">
      <c r="L3325" s="18"/>
    </row>
    <row r="3326" spans="12:12" x14ac:dyDescent="0.2">
      <c r="L3326" s="18"/>
    </row>
    <row r="3327" spans="12:12" x14ac:dyDescent="0.2">
      <c r="L3327" s="18"/>
    </row>
    <row r="3328" spans="12:12" x14ac:dyDescent="0.2">
      <c r="L3328" s="18"/>
    </row>
    <row r="3329" spans="12:12" x14ac:dyDescent="0.2">
      <c r="L3329" s="18"/>
    </row>
    <row r="3330" spans="12:12" x14ac:dyDescent="0.2">
      <c r="L3330" s="18"/>
    </row>
    <row r="3331" spans="12:12" x14ac:dyDescent="0.2">
      <c r="L3331" s="18"/>
    </row>
    <row r="3332" spans="12:12" x14ac:dyDescent="0.2">
      <c r="L3332" s="18"/>
    </row>
    <row r="3333" spans="12:12" x14ac:dyDescent="0.2">
      <c r="L3333" s="18"/>
    </row>
    <row r="3334" spans="12:12" x14ac:dyDescent="0.2">
      <c r="L3334" s="18"/>
    </row>
    <row r="3335" spans="12:12" x14ac:dyDescent="0.2">
      <c r="L3335" s="18"/>
    </row>
    <row r="3336" spans="12:12" x14ac:dyDescent="0.2">
      <c r="L3336" s="18"/>
    </row>
    <row r="3337" spans="12:12" x14ac:dyDescent="0.2">
      <c r="L3337" s="18"/>
    </row>
    <row r="3338" spans="12:12" x14ac:dyDescent="0.2">
      <c r="L3338" s="18"/>
    </row>
    <row r="3339" spans="12:12" x14ac:dyDescent="0.2">
      <c r="L3339" s="18"/>
    </row>
    <row r="3340" spans="12:12" x14ac:dyDescent="0.2">
      <c r="L3340" s="18"/>
    </row>
    <row r="3341" spans="12:12" x14ac:dyDescent="0.2">
      <c r="L3341" s="18"/>
    </row>
    <row r="3342" spans="12:12" x14ac:dyDescent="0.2">
      <c r="L3342" s="18"/>
    </row>
    <row r="3343" spans="12:12" x14ac:dyDescent="0.2">
      <c r="L3343" s="18"/>
    </row>
    <row r="3344" spans="12:12" x14ac:dyDescent="0.2">
      <c r="L3344" s="18"/>
    </row>
    <row r="3345" spans="12:12" x14ac:dyDescent="0.2">
      <c r="L3345" s="18"/>
    </row>
    <row r="3346" spans="12:12" x14ac:dyDescent="0.2">
      <c r="L3346" s="18"/>
    </row>
    <row r="3347" spans="12:12" x14ac:dyDescent="0.2">
      <c r="L3347" s="18"/>
    </row>
    <row r="3348" spans="12:12" x14ac:dyDescent="0.2">
      <c r="L3348" s="18"/>
    </row>
    <row r="3349" spans="12:12" x14ac:dyDescent="0.2">
      <c r="L3349" s="18"/>
    </row>
    <row r="3350" spans="12:12" x14ac:dyDescent="0.2">
      <c r="L3350" s="18"/>
    </row>
    <row r="3351" spans="12:12" x14ac:dyDescent="0.2">
      <c r="L3351" s="18"/>
    </row>
    <row r="3352" spans="12:12" x14ac:dyDescent="0.2">
      <c r="L3352" s="18"/>
    </row>
    <row r="3353" spans="12:12" x14ac:dyDescent="0.2">
      <c r="L3353" s="18"/>
    </row>
    <row r="3354" spans="12:12" x14ac:dyDescent="0.2">
      <c r="L3354" s="18"/>
    </row>
    <row r="3355" spans="12:12" x14ac:dyDescent="0.2">
      <c r="L3355" s="18"/>
    </row>
    <row r="3356" spans="12:12" x14ac:dyDescent="0.2">
      <c r="L3356" s="18"/>
    </row>
    <row r="3357" spans="12:12" x14ac:dyDescent="0.2">
      <c r="L3357" s="18"/>
    </row>
    <row r="3358" spans="12:12" x14ac:dyDescent="0.2">
      <c r="L3358" s="18"/>
    </row>
    <row r="3359" spans="12:12" x14ac:dyDescent="0.2">
      <c r="L3359" s="18"/>
    </row>
    <row r="3360" spans="12:12" x14ac:dyDescent="0.2">
      <c r="L3360" s="18"/>
    </row>
    <row r="3361" spans="12:12" x14ac:dyDescent="0.2">
      <c r="L3361" s="18"/>
    </row>
    <row r="3362" spans="12:12" x14ac:dyDescent="0.2">
      <c r="L3362" s="18"/>
    </row>
    <row r="3363" spans="12:12" x14ac:dyDescent="0.2">
      <c r="L3363" s="18"/>
    </row>
    <row r="3364" spans="12:12" x14ac:dyDescent="0.2">
      <c r="L3364" s="18"/>
    </row>
    <row r="3365" spans="12:12" x14ac:dyDescent="0.2">
      <c r="L3365" s="18"/>
    </row>
    <row r="3366" spans="12:12" x14ac:dyDescent="0.2">
      <c r="L3366" s="18"/>
    </row>
    <row r="3367" spans="12:12" x14ac:dyDescent="0.2">
      <c r="L3367" s="18"/>
    </row>
    <row r="3368" spans="12:12" x14ac:dyDescent="0.2">
      <c r="L3368" s="18"/>
    </row>
    <row r="3369" spans="12:12" x14ac:dyDescent="0.2">
      <c r="L3369" s="18"/>
    </row>
    <row r="3370" spans="12:12" x14ac:dyDescent="0.2">
      <c r="L3370" s="18"/>
    </row>
    <row r="3371" spans="12:12" x14ac:dyDescent="0.2">
      <c r="L3371" s="18"/>
    </row>
    <row r="3372" spans="12:12" x14ac:dyDescent="0.2">
      <c r="L3372" s="18"/>
    </row>
    <row r="3373" spans="12:12" x14ac:dyDescent="0.2">
      <c r="L3373" s="18"/>
    </row>
    <row r="3374" spans="12:12" x14ac:dyDescent="0.2">
      <c r="L3374" s="18"/>
    </row>
    <row r="3375" spans="12:12" x14ac:dyDescent="0.2">
      <c r="L3375" s="18"/>
    </row>
    <row r="3376" spans="12:12" x14ac:dyDescent="0.2">
      <c r="L3376" s="18"/>
    </row>
    <row r="3377" spans="12:12" x14ac:dyDescent="0.2">
      <c r="L3377" s="18"/>
    </row>
    <row r="3378" spans="12:12" x14ac:dyDescent="0.2">
      <c r="L3378" s="18"/>
    </row>
    <row r="3379" spans="12:12" x14ac:dyDescent="0.2">
      <c r="L3379" s="18"/>
    </row>
    <row r="3380" spans="12:12" x14ac:dyDescent="0.2">
      <c r="L3380" s="18"/>
    </row>
    <row r="3381" spans="12:12" x14ac:dyDescent="0.2">
      <c r="L3381" s="18"/>
    </row>
    <row r="3382" spans="12:12" x14ac:dyDescent="0.2">
      <c r="L3382" s="18"/>
    </row>
    <row r="3383" spans="12:12" x14ac:dyDescent="0.2">
      <c r="L3383" s="18"/>
    </row>
    <row r="3384" spans="12:12" x14ac:dyDescent="0.2">
      <c r="L3384" s="18"/>
    </row>
    <row r="3385" spans="12:12" x14ac:dyDescent="0.2">
      <c r="L3385" s="18"/>
    </row>
    <row r="3386" spans="12:12" x14ac:dyDescent="0.2">
      <c r="L3386" s="18"/>
    </row>
    <row r="3387" spans="12:12" x14ac:dyDescent="0.2">
      <c r="L3387" s="18"/>
    </row>
    <row r="3388" spans="12:12" x14ac:dyDescent="0.2">
      <c r="L3388" s="18"/>
    </row>
    <row r="3389" spans="12:12" x14ac:dyDescent="0.2">
      <c r="L3389" s="18"/>
    </row>
    <row r="3390" spans="12:12" x14ac:dyDescent="0.2">
      <c r="L3390" s="18"/>
    </row>
    <row r="3391" spans="12:12" x14ac:dyDescent="0.2">
      <c r="L3391" s="18"/>
    </row>
    <row r="3392" spans="12:12" x14ac:dyDescent="0.2">
      <c r="L3392" s="18"/>
    </row>
    <row r="3393" spans="12:12" x14ac:dyDescent="0.2">
      <c r="L3393" s="18"/>
    </row>
    <row r="3394" spans="12:12" x14ac:dyDescent="0.2">
      <c r="L3394" s="18"/>
    </row>
    <row r="3395" spans="12:12" x14ac:dyDescent="0.2">
      <c r="L3395" s="18"/>
    </row>
    <row r="3396" spans="12:12" x14ac:dyDescent="0.2">
      <c r="L3396" s="18"/>
    </row>
    <row r="3397" spans="12:12" x14ac:dyDescent="0.2">
      <c r="L3397" s="18"/>
    </row>
    <row r="3398" spans="12:12" x14ac:dyDescent="0.2">
      <c r="L3398" s="18"/>
    </row>
    <row r="3399" spans="12:12" x14ac:dyDescent="0.2">
      <c r="L3399" s="18"/>
    </row>
    <row r="3400" spans="12:12" x14ac:dyDescent="0.2">
      <c r="L3400" s="18"/>
    </row>
    <row r="3401" spans="12:12" x14ac:dyDescent="0.2">
      <c r="L3401" s="18"/>
    </row>
    <row r="3402" spans="12:12" x14ac:dyDescent="0.2">
      <c r="L3402" s="18"/>
    </row>
    <row r="3403" spans="12:12" x14ac:dyDescent="0.2">
      <c r="L3403" s="18"/>
    </row>
    <row r="3404" spans="12:12" x14ac:dyDescent="0.2">
      <c r="L3404" s="18"/>
    </row>
    <row r="3405" spans="12:12" x14ac:dyDescent="0.2">
      <c r="L3405" s="18"/>
    </row>
    <row r="3406" spans="12:12" x14ac:dyDescent="0.2">
      <c r="L3406" s="18"/>
    </row>
    <row r="3407" spans="12:12" x14ac:dyDescent="0.2">
      <c r="L3407" s="18"/>
    </row>
    <row r="3408" spans="12:12" x14ac:dyDescent="0.2">
      <c r="L3408" s="18"/>
    </row>
    <row r="3409" spans="12:12" x14ac:dyDescent="0.2">
      <c r="L3409" s="18"/>
    </row>
    <row r="3410" spans="12:12" x14ac:dyDescent="0.2">
      <c r="L3410" s="18"/>
    </row>
    <row r="3411" spans="12:12" x14ac:dyDescent="0.2">
      <c r="L3411" s="18"/>
    </row>
    <row r="3412" spans="12:12" x14ac:dyDescent="0.2">
      <c r="L3412" s="18"/>
    </row>
    <row r="3413" spans="12:12" x14ac:dyDescent="0.2">
      <c r="L3413" s="18"/>
    </row>
    <row r="3414" spans="12:12" x14ac:dyDescent="0.2">
      <c r="L3414" s="18"/>
    </row>
    <row r="3415" spans="12:12" x14ac:dyDescent="0.2">
      <c r="L3415" s="18"/>
    </row>
    <row r="3416" spans="12:12" x14ac:dyDescent="0.2">
      <c r="L3416" s="18"/>
    </row>
    <row r="3417" spans="12:12" x14ac:dyDescent="0.2">
      <c r="L3417" s="18"/>
    </row>
    <row r="3418" spans="12:12" x14ac:dyDescent="0.2">
      <c r="L3418" s="18"/>
    </row>
    <row r="3419" spans="12:12" x14ac:dyDescent="0.2">
      <c r="L3419" s="18"/>
    </row>
    <row r="3420" spans="12:12" x14ac:dyDescent="0.2">
      <c r="L3420" s="18"/>
    </row>
    <row r="3421" spans="12:12" x14ac:dyDescent="0.2">
      <c r="L3421" s="18"/>
    </row>
    <row r="3422" spans="12:12" x14ac:dyDescent="0.2">
      <c r="L3422" s="18"/>
    </row>
    <row r="3423" spans="12:12" x14ac:dyDescent="0.2">
      <c r="L3423" s="18"/>
    </row>
    <row r="3424" spans="12:12" x14ac:dyDescent="0.2">
      <c r="L3424" s="18"/>
    </row>
    <row r="3425" spans="12:12" x14ac:dyDescent="0.2">
      <c r="L3425" s="18"/>
    </row>
    <row r="3426" spans="12:12" x14ac:dyDescent="0.2">
      <c r="L3426" s="18"/>
    </row>
    <row r="3427" spans="12:12" x14ac:dyDescent="0.2">
      <c r="L3427" s="18"/>
    </row>
    <row r="3428" spans="12:12" x14ac:dyDescent="0.2">
      <c r="L3428" s="18"/>
    </row>
    <row r="3429" spans="12:12" x14ac:dyDescent="0.2">
      <c r="L3429" s="18"/>
    </row>
    <row r="3430" spans="12:12" x14ac:dyDescent="0.2">
      <c r="L3430" s="18"/>
    </row>
    <row r="3431" spans="12:12" x14ac:dyDescent="0.2">
      <c r="L3431" s="18"/>
    </row>
    <row r="3432" spans="12:12" x14ac:dyDescent="0.2">
      <c r="L3432" s="18"/>
    </row>
    <row r="3433" spans="12:12" x14ac:dyDescent="0.2">
      <c r="L3433" s="18"/>
    </row>
    <row r="3434" spans="12:12" x14ac:dyDescent="0.2">
      <c r="L3434" s="18"/>
    </row>
    <row r="3435" spans="12:12" x14ac:dyDescent="0.2">
      <c r="L3435" s="18"/>
    </row>
    <row r="3436" spans="12:12" x14ac:dyDescent="0.2">
      <c r="L3436" s="18"/>
    </row>
    <row r="3437" spans="12:12" x14ac:dyDescent="0.2">
      <c r="L3437" s="18"/>
    </row>
    <row r="3438" spans="12:12" x14ac:dyDescent="0.2">
      <c r="L3438" s="18"/>
    </row>
    <row r="3439" spans="12:12" x14ac:dyDescent="0.2">
      <c r="L3439" s="18"/>
    </row>
    <row r="3440" spans="12:12" x14ac:dyDescent="0.2">
      <c r="L3440" s="18"/>
    </row>
    <row r="3441" spans="12:12" x14ac:dyDescent="0.2">
      <c r="L3441" s="18"/>
    </row>
    <row r="3442" spans="12:12" x14ac:dyDescent="0.2">
      <c r="L3442" s="18"/>
    </row>
    <row r="3443" spans="12:12" x14ac:dyDescent="0.2">
      <c r="L3443" s="18"/>
    </row>
    <row r="3444" spans="12:12" x14ac:dyDescent="0.2">
      <c r="L3444" s="18"/>
    </row>
    <row r="3445" spans="12:12" x14ac:dyDescent="0.2">
      <c r="L3445" s="18"/>
    </row>
    <row r="3446" spans="12:12" x14ac:dyDescent="0.2">
      <c r="L3446" s="18"/>
    </row>
    <row r="3447" spans="12:12" x14ac:dyDescent="0.2">
      <c r="L3447" s="18"/>
    </row>
    <row r="3448" spans="12:12" x14ac:dyDescent="0.2">
      <c r="L3448" s="18"/>
    </row>
    <row r="3449" spans="12:12" x14ac:dyDescent="0.2">
      <c r="L3449" s="18"/>
    </row>
    <row r="3450" spans="12:12" x14ac:dyDescent="0.2">
      <c r="L3450" s="18"/>
    </row>
    <row r="3451" spans="12:12" x14ac:dyDescent="0.2">
      <c r="L3451" s="18"/>
    </row>
    <row r="3452" spans="12:12" x14ac:dyDescent="0.2">
      <c r="L3452" s="18"/>
    </row>
    <row r="3453" spans="12:12" x14ac:dyDescent="0.2">
      <c r="L3453" s="18"/>
    </row>
    <row r="3454" spans="12:12" x14ac:dyDescent="0.2">
      <c r="L3454" s="18"/>
    </row>
    <row r="3455" spans="12:12" x14ac:dyDescent="0.2">
      <c r="L3455" s="18"/>
    </row>
    <row r="3456" spans="12:12" x14ac:dyDescent="0.2">
      <c r="L3456" s="18"/>
    </row>
    <row r="3457" spans="12:12" x14ac:dyDescent="0.2">
      <c r="L3457" s="18"/>
    </row>
    <row r="3458" spans="12:12" x14ac:dyDescent="0.2">
      <c r="L3458" s="18"/>
    </row>
    <row r="3459" spans="12:12" x14ac:dyDescent="0.2">
      <c r="L3459" s="18"/>
    </row>
    <row r="3460" spans="12:12" x14ac:dyDescent="0.2">
      <c r="L3460" s="18"/>
    </row>
    <row r="3461" spans="12:12" x14ac:dyDescent="0.2">
      <c r="L3461" s="18"/>
    </row>
    <row r="3462" spans="12:12" x14ac:dyDescent="0.2">
      <c r="L3462" s="18"/>
    </row>
    <row r="3463" spans="12:12" x14ac:dyDescent="0.2">
      <c r="L3463" s="18"/>
    </row>
    <row r="3464" spans="12:12" x14ac:dyDescent="0.2">
      <c r="L3464" s="18"/>
    </row>
    <row r="3465" spans="12:12" x14ac:dyDescent="0.2">
      <c r="L3465" s="18"/>
    </row>
    <row r="3466" spans="12:12" x14ac:dyDescent="0.2">
      <c r="L3466" s="18"/>
    </row>
    <row r="3467" spans="12:12" x14ac:dyDescent="0.2">
      <c r="L3467" s="18"/>
    </row>
    <row r="3468" spans="12:12" x14ac:dyDescent="0.2">
      <c r="L3468" s="18"/>
    </row>
    <row r="3469" spans="12:12" x14ac:dyDescent="0.2">
      <c r="L3469" s="18"/>
    </row>
    <row r="3470" spans="12:12" x14ac:dyDescent="0.2">
      <c r="L3470" s="18"/>
    </row>
    <row r="3471" spans="12:12" x14ac:dyDescent="0.2">
      <c r="L3471" s="18"/>
    </row>
    <row r="3472" spans="12:12" x14ac:dyDescent="0.2">
      <c r="L3472" s="18"/>
    </row>
    <row r="3473" spans="12:12" x14ac:dyDescent="0.2">
      <c r="L3473" s="18"/>
    </row>
    <row r="3474" spans="12:12" x14ac:dyDescent="0.2">
      <c r="L3474" s="18"/>
    </row>
    <row r="3475" spans="12:12" x14ac:dyDescent="0.2">
      <c r="L3475" s="18"/>
    </row>
    <row r="3476" spans="12:12" x14ac:dyDescent="0.2">
      <c r="L3476" s="18"/>
    </row>
    <row r="3477" spans="12:12" x14ac:dyDescent="0.2">
      <c r="L3477" s="18"/>
    </row>
    <row r="3478" spans="12:12" x14ac:dyDescent="0.2">
      <c r="L3478" s="18"/>
    </row>
    <row r="3479" spans="12:12" x14ac:dyDescent="0.2">
      <c r="L3479" s="18"/>
    </row>
    <row r="3480" spans="12:12" x14ac:dyDescent="0.2">
      <c r="L3480" s="18"/>
    </row>
    <row r="3481" spans="12:12" x14ac:dyDescent="0.2">
      <c r="L3481" s="18"/>
    </row>
    <row r="3482" spans="12:12" x14ac:dyDescent="0.2">
      <c r="L3482" s="18"/>
    </row>
    <row r="3483" spans="12:12" x14ac:dyDescent="0.2">
      <c r="L3483" s="18"/>
    </row>
    <row r="3484" spans="12:12" x14ac:dyDescent="0.2">
      <c r="L3484" s="18"/>
    </row>
    <row r="3485" spans="12:12" x14ac:dyDescent="0.2">
      <c r="L3485" s="18"/>
    </row>
    <row r="3486" spans="12:12" x14ac:dyDescent="0.2">
      <c r="L3486" s="18"/>
    </row>
    <row r="3487" spans="12:12" x14ac:dyDescent="0.2">
      <c r="L3487" s="18"/>
    </row>
    <row r="3488" spans="12:12" x14ac:dyDescent="0.2">
      <c r="L3488" s="18"/>
    </row>
    <row r="3489" spans="12:12" x14ac:dyDescent="0.2">
      <c r="L3489" s="18"/>
    </row>
    <row r="3490" spans="12:12" x14ac:dyDescent="0.2">
      <c r="L3490" s="18"/>
    </row>
    <row r="3491" spans="12:12" x14ac:dyDescent="0.2">
      <c r="L3491" s="18"/>
    </row>
    <row r="3492" spans="12:12" x14ac:dyDescent="0.2">
      <c r="L3492" s="18"/>
    </row>
    <row r="3493" spans="12:12" x14ac:dyDescent="0.2">
      <c r="L3493" s="18"/>
    </row>
    <row r="3494" spans="12:12" x14ac:dyDescent="0.2">
      <c r="L3494" s="18"/>
    </row>
    <row r="3495" spans="12:12" x14ac:dyDescent="0.2">
      <c r="L3495" s="18"/>
    </row>
    <row r="3496" spans="12:12" x14ac:dyDescent="0.2">
      <c r="L3496" s="18"/>
    </row>
    <row r="3497" spans="12:12" x14ac:dyDescent="0.2">
      <c r="L3497" s="18"/>
    </row>
    <row r="3498" spans="12:12" x14ac:dyDescent="0.2">
      <c r="L3498" s="18"/>
    </row>
    <row r="3499" spans="12:12" x14ac:dyDescent="0.2">
      <c r="L3499" s="18"/>
    </row>
    <row r="3500" spans="12:12" x14ac:dyDescent="0.2">
      <c r="L3500" s="18"/>
    </row>
    <row r="3501" spans="12:12" x14ac:dyDescent="0.2">
      <c r="L3501" s="18"/>
    </row>
    <row r="3502" spans="12:12" x14ac:dyDescent="0.2">
      <c r="L3502" s="18"/>
    </row>
    <row r="3503" spans="12:12" x14ac:dyDescent="0.2">
      <c r="L3503" s="18"/>
    </row>
    <row r="3504" spans="12:12" x14ac:dyDescent="0.2">
      <c r="L3504" s="18"/>
    </row>
    <row r="3505" spans="12:12" x14ac:dyDescent="0.2">
      <c r="L3505" s="18"/>
    </row>
    <row r="3506" spans="12:12" x14ac:dyDescent="0.2">
      <c r="L3506" s="18"/>
    </row>
    <row r="3507" spans="12:12" x14ac:dyDescent="0.2">
      <c r="L3507" s="18"/>
    </row>
    <row r="3508" spans="12:12" x14ac:dyDescent="0.2">
      <c r="L3508" s="18"/>
    </row>
    <row r="3509" spans="12:12" x14ac:dyDescent="0.2">
      <c r="L3509" s="18"/>
    </row>
    <row r="3510" spans="12:12" x14ac:dyDescent="0.2">
      <c r="L3510" s="18"/>
    </row>
    <row r="3511" spans="12:12" x14ac:dyDescent="0.2">
      <c r="L3511" s="18"/>
    </row>
    <row r="3512" spans="12:12" x14ac:dyDescent="0.2">
      <c r="L3512" s="18"/>
    </row>
    <row r="3513" spans="12:12" x14ac:dyDescent="0.2">
      <c r="L3513" s="18"/>
    </row>
    <row r="3514" spans="12:12" x14ac:dyDescent="0.2">
      <c r="L3514" s="18"/>
    </row>
    <row r="3515" spans="12:12" x14ac:dyDescent="0.2">
      <c r="L3515" s="18"/>
    </row>
    <row r="3516" spans="12:12" x14ac:dyDescent="0.2">
      <c r="L3516" s="18"/>
    </row>
    <row r="3517" spans="12:12" x14ac:dyDescent="0.2">
      <c r="L3517" s="18"/>
    </row>
    <row r="3518" spans="12:12" x14ac:dyDescent="0.2">
      <c r="L3518" s="18"/>
    </row>
    <row r="3519" spans="12:12" x14ac:dyDescent="0.2">
      <c r="L3519" s="18"/>
    </row>
    <row r="3520" spans="12:12" x14ac:dyDescent="0.2">
      <c r="L3520" s="18"/>
    </row>
    <row r="3521" spans="12:12" x14ac:dyDescent="0.2">
      <c r="L3521" s="18"/>
    </row>
    <row r="3522" spans="12:12" x14ac:dyDescent="0.2">
      <c r="L3522" s="18"/>
    </row>
    <row r="3523" spans="12:12" x14ac:dyDescent="0.2">
      <c r="L3523" s="18"/>
    </row>
    <row r="3524" spans="12:12" x14ac:dyDescent="0.2">
      <c r="L3524" s="18"/>
    </row>
    <row r="3525" spans="12:12" x14ac:dyDescent="0.2">
      <c r="L3525" s="18"/>
    </row>
    <row r="3526" spans="12:12" x14ac:dyDescent="0.2">
      <c r="L3526" s="18"/>
    </row>
    <row r="3527" spans="12:12" x14ac:dyDescent="0.2">
      <c r="L3527" s="18"/>
    </row>
    <row r="3528" spans="12:12" x14ac:dyDescent="0.2">
      <c r="L3528" s="18"/>
    </row>
    <row r="3529" spans="12:12" x14ac:dyDescent="0.2">
      <c r="L3529" s="18"/>
    </row>
    <row r="3530" spans="12:12" x14ac:dyDescent="0.2">
      <c r="L3530" s="18"/>
    </row>
    <row r="3531" spans="12:12" x14ac:dyDescent="0.2">
      <c r="L3531" s="18"/>
    </row>
    <row r="3532" spans="12:12" x14ac:dyDescent="0.2">
      <c r="L3532" s="18"/>
    </row>
    <row r="3533" spans="12:12" x14ac:dyDescent="0.2">
      <c r="L3533" s="18"/>
    </row>
    <row r="3534" spans="12:12" x14ac:dyDescent="0.2">
      <c r="L3534" s="18"/>
    </row>
    <row r="3535" spans="12:12" x14ac:dyDescent="0.2">
      <c r="L3535" s="18"/>
    </row>
    <row r="3536" spans="12:12" x14ac:dyDescent="0.2">
      <c r="L3536" s="18"/>
    </row>
    <row r="3537" spans="12:12" x14ac:dyDescent="0.2">
      <c r="L3537" s="18"/>
    </row>
    <row r="3538" spans="12:12" x14ac:dyDescent="0.2">
      <c r="L3538" s="18"/>
    </row>
    <row r="3539" spans="12:12" x14ac:dyDescent="0.2">
      <c r="L3539" s="18"/>
    </row>
    <row r="3540" spans="12:12" x14ac:dyDescent="0.2">
      <c r="L3540" s="18"/>
    </row>
    <row r="3541" spans="12:12" x14ac:dyDescent="0.2">
      <c r="L3541" s="18"/>
    </row>
    <row r="3542" spans="12:12" x14ac:dyDescent="0.2">
      <c r="L3542" s="18"/>
    </row>
    <row r="3543" spans="12:12" x14ac:dyDescent="0.2">
      <c r="L3543" s="18"/>
    </row>
    <row r="3544" spans="12:12" x14ac:dyDescent="0.2">
      <c r="L3544" s="18"/>
    </row>
    <row r="3545" spans="12:12" x14ac:dyDescent="0.2">
      <c r="L3545" s="18"/>
    </row>
    <row r="3546" spans="12:12" x14ac:dyDescent="0.2">
      <c r="L3546" s="18"/>
    </row>
    <row r="3547" spans="12:12" x14ac:dyDescent="0.2">
      <c r="L3547" s="18"/>
    </row>
    <row r="3548" spans="12:12" x14ac:dyDescent="0.2">
      <c r="L3548" s="18"/>
    </row>
    <row r="3549" spans="12:12" x14ac:dyDescent="0.2">
      <c r="L3549" s="18"/>
    </row>
    <row r="3550" spans="12:12" x14ac:dyDescent="0.2">
      <c r="L3550" s="18"/>
    </row>
    <row r="3551" spans="12:12" x14ac:dyDescent="0.2">
      <c r="L3551" s="18"/>
    </row>
    <row r="3552" spans="12:12" x14ac:dyDescent="0.2">
      <c r="L3552" s="18"/>
    </row>
    <row r="3553" spans="12:12" x14ac:dyDescent="0.2">
      <c r="L3553" s="18"/>
    </row>
    <row r="3554" spans="12:12" x14ac:dyDescent="0.2">
      <c r="L3554" s="18"/>
    </row>
    <row r="3555" spans="12:12" x14ac:dyDescent="0.2">
      <c r="L3555" s="18"/>
    </row>
    <row r="3556" spans="12:12" x14ac:dyDescent="0.2">
      <c r="L3556" s="18"/>
    </row>
    <row r="3557" spans="12:12" x14ac:dyDescent="0.2">
      <c r="L3557" s="18"/>
    </row>
    <row r="3558" spans="12:12" x14ac:dyDescent="0.2">
      <c r="L3558" s="18"/>
    </row>
    <row r="3559" spans="12:12" x14ac:dyDescent="0.2">
      <c r="L3559" s="18"/>
    </row>
    <row r="3560" spans="12:12" x14ac:dyDescent="0.2">
      <c r="L3560" s="18"/>
    </row>
    <row r="3561" spans="12:12" x14ac:dyDescent="0.2">
      <c r="L3561" s="18"/>
    </row>
    <row r="3562" spans="12:12" x14ac:dyDescent="0.2">
      <c r="L3562" s="18"/>
    </row>
    <row r="3563" spans="12:12" x14ac:dyDescent="0.2">
      <c r="L3563" s="18"/>
    </row>
    <row r="3564" spans="12:12" x14ac:dyDescent="0.2">
      <c r="L3564" s="18"/>
    </row>
    <row r="3565" spans="12:12" x14ac:dyDescent="0.2">
      <c r="L3565" s="18"/>
    </row>
    <row r="3566" spans="12:12" x14ac:dyDescent="0.2">
      <c r="L3566" s="18"/>
    </row>
    <row r="3567" spans="12:12" x14ac:dyDescent="0.2">
      <c r="L3567" s="18"/>
    </row>
    <row r="3568" spans="12:12" x14ac:dyDescent="0.2">
      <c r="L3568" s="18"/>
    </row>
    <row r="3569" spans="12:12" x14ac:dyDescent="0.2">
      <c r="L3569" s="18"/>
    </row>
    <row r="3570" spans="12:12" x14ac:dyDescent="0.2">
      <c r="L3570" s="18"/>
    </row>
    <row r="3571" spans="12:12" x14ac:dyDescent="0.2">
      <c r="L3571" s="18"/>
    </row>
    <row r="3572" spans="12:12" x14ac:dyDescent="0.2">
      <c r="L3572" s="18"/>
    </row>
    <row r="3573" spans="12:12" x14ac:dyDescent="0.2">
      <c r="L3573" s="18"/>
    </row>
    <row r="3574" spans="12:12" x14ac:dyDescent="0.2">
      <c r="L3574" s="18"/>
    </row>
    <row r="3575" spans="12:12" x14ac:dyDescent="0.2">
      <c r="L3575" s="18"/>
    </row>
    <row r="3576" spans="12:12" x14ac:dyDescent="0.2">
      <c r="L3576" s="18"/>
    </row>
    <row r="3577" spans="12:12" x14ac:dyDescent="0.2">
      <c r="L3577" s="18"/>
    </row>
    <row r="3578" spans="12:12" x14ac:dyDescent="0.2">
      <c r="L3578" s="18"/>
    </row>
    <row r="3579" spans="12:12" x14ac:dyDescent="0.2">
      <c r="L3579" s="18"/>
    </row>
    <row r="3580" spans="12:12" x14ac:dyDescent="0.2">
      <c r="L3580" s="18"/>
    </row>
    <row r="3581" spans="12:12" x14ac:dyDescent="0.2">
      <c r="L3581" s="18"/>
    </row>
    <row r="3582" spans="12:12" x14ac:dyDescent="0.2">
      <c r="L3582" s="18"/>
    </row>
    <row r="3583" spans="12:12" x14ac:dyDescent="0.2">
      <c r="L3583" s="18"/>
    </row>
    <row r="3584" spans="12:12" x14ac:dyDescent="0.2">
      <c r="L3584" s="18"/>
    </row>
    <row r="3585" spans="12:12" x14ac:dyDescent="0.2">
      <c r="L3585" s="18"/>
    </row>
    <row r="3586" spans="12:12" x14ac:dyDescent="0.2">
      <c r="L3586" s="18"/>
    </row>
    <row r="3587" spans="12:12" x14ac:dyDescent="0.2">
      <c r="L3587" s="18"/>
    </row>
    <row r="3588" spans="12:12" x14ac:dyDescent="0.2">
      <c r="L3588" s="18"/>
    </row>
    <row r="3589" spans="12:12" x14ac:dyDescent="0.2">
      <c r="L3589" s="18"/>
    </row>
    <row r="3590" spans="12:12" x14ac:dyDescent="0.2">
      <c r="L3590" s="18"/>
    </row>
    <row r="3591" spans="12:12" x14ac:dyDescent="0.2">
      <c r="L3591" s="18"/>
    </row>
    <row r="3592" spans="12:12" x14ac:dyDescent="0.2">
      <c r="L3592" s="18"/>
    </row>
    <row r="3593" spans="12:12" x14ac:dyDescent="0.2">
      <c r="L3593" s="18"/>
    </row>
    <row r="3594" spans="12:12" x14ac:dyDescent="0.2">
      <c r="L3594" s="18"/>
    </row>
    <row r="3595" spans="12:12" x14ac:dyDescent="0.2">
      <c r="L3595" s="18"/>
    </row>
    <row r="3596" spans="12:12" x14ac:dyDescent="0.2">
      <c r="L3596" s="18"/>
    </row>
    <row r="3597" spans="12:12" x14ac:dyDescent="0.2">
      <c r="L3597" s="18"/>
    </row>
    <row r="3598" spans="12:12" x14ac:dyDescent="0.2">
      <c r="L3598" s="18"/>
    </row>
    <row r="3599" spans="12:12" x14ac:dyDescent="0.2">
      <c r="L3599" s="18"/>
    </row>
    <row r="3600" spans="12:12" x14ac:dyDescent="0.2">
      <c r="L3600" s="18"/>
    </row>
    <row r="3601" spans="12:12" x14ac:dyDescent="0.2">
      <c r="L3601" s="18"/>
    </row>
    <row r="3602" spans="12:12" x14ac:dyDescent="0.2">
      <c r="L3602" s="18"/>
    </row>
    <row r="3603" spans="12:12" x14ac:dyDescent="0.2">
      <c r="L3603" s="18"/>
    </row>
    <row r="3604" spans="12:12" x14ac:dyDescent="0.2">
      <c r="L3604" s="18"/>
    </row>
    <row r="3605" spans="12:12" x14ac:dyDescent="0.2">
      <c r="L3605" s="18"/>
    </row>
    <row r="3606" spans="12:12" x14ac:dyDescent="0.2">
      <c r="L3606" s="18"/>
    </row>
    <row r="3607" spans="12:12" x14ac:dyDescent="0.2">
      <c r="L3607" s="18"/>
    </row>
    <row r="3608" spans="12:12" x14ac:dyDescent="0.2">
      <c r="L3608" s="18"/>
    </row>
    <row r="3609" spans="12:12" x14ac:dyDescent="0.2">
      <c r="L3609" s="18"/>
    </row>
    <row r="3610" spans="12:12" x14ac:dyDescent="0.2">
      <c r="L3610" s="18"/>
    </row>
    <row r="3611" spans="12:12" x14ac:dyDescent="0.2">
      <c r="L3611" s="18"/>
    </row>
    <row r="3612" spans="12:12" x14ac:dyDescent="0.2">
      <c r="L3612" s="18"/>
    </row>
    <row r="3613" spans="12:12" x14ac:dyDescent="0.2">
      <c r="L3613" s="18"/>
    </row>
    <row r="3614" spans="12:12" x14ac:dyDescent="0.2">
      <c r="L3614" s="18"/>
    </row>
    <row r="3615" spans="12:12" x14ac:dyDescent="0.2">
      <c r="L3615" s="18"/>
    </row>
    <row r="3616" spans="12:12" x14ac:dyDescent="0.2">
      <c r="L3616" s="18"/>
    </row>
    <row r="3617" spans="12:12" x14ac:dyDescent="0.2">
      <c r="L3617" s="18"/>
    </row>
    <row r="3618" spans="12:12" x14ac:dyDescent="0.2">
      <c r="L3618" s="18"/>
    </row>
    <row r="3619" spans="12:12" x14ac:dyDescent="0.2">
      <c r="L3619" s="18"/>
    </row>
    <row r="3620" spans="12:12" x14ac:dyDescent="0.2">
      <c r="L3620" s="18"/>
    </row>
    <row r="3621" spans="12:12" x14ac:dyDescent="0.2">
      <c r="L3621" s="18"/>
    </row>
    <row r="3622" spans="12:12" x14ac:dyDescent="0.2">
      <c r="L3622" s="18"/>
    </row>
    <row r="3623" spans="12:12" x14ac:dyDescent="0.2">
      <c r="L3623" s="18"/>
    </row>
    <row r="3624" spans="12:12" x14ac:dyDescent="0.2">
      <c r="L3624" s="18"/>
    </row>
    <row r="3625" spans="12:12" x14ac:dyDescent="0.2">
      <c r="L3625" s="18"/>
    </row>
    <row r="3626" spans="12:12" x14ac:dyDescent="0.2">
      <c r="L3626" s="18"/>
    </row>
    <row r="3627" spans="12:12" x14ac:dyDescent="0.2">
      <c r="L3627" s="18"/>
    </row>
    <row r="3628" spans="12:12" x14ac:dyDescent="0.2">
      <c r="L3628" s="18"/>
    </row>
    <row r="3629" spans="12:12" x14ac:dyDescent="0.2">
      <c r="L3629" s="18"/>
    </row>
    <row r="3630" spans="12:12" x14ac:dyDescent="0.2">
      <c r="L3630" s="18"/>
    </row>
    <row r="3631" spans="12:12" x14ac:dyDescent="0.2">
      <c r="L3631" s="18"/>
    </row>
    <row r="3632" spans="12:12" x14ac:dyDescent="0.2">
      <c r="L3632" s="18"/>
    </row>
    <row r="3633" spans="12:12" x14ac:dyDescent="0.2">
      <c r="L3633" s="18"/>
    </row>
    <row r="3634" spans="12:12" x14ac:dyDescent="0.2">
      <c r="L3634" s="18"/>
    </row>
    <row r="3635" spans="12:12" x14ac:dyDescent="0.2">
      <c r="L3635" s="18"/>
    </row>
    <row r="3636" spans="12:12" x14ac:dyDescent="0.2">
      <c r="L3636" s="18"/>
    </row>
    <row r="3637" spans="12:12" x14ac:dyDescent="0.2">
      <c r="L3637" s="18"/>
    </row>
    <row r="3638" spans="12:12" x14ac:dyDescent="0.2">
      <c r="L3638" s="18"/>
    </row>
    <row r="3639" spans="12:12" x14ac:dyDescent="0.2">
      <c r="L3639" s="18"/>
    </row>
    <row r="3640" spans="12:12" x14ac:dyDescent="0.2">
      <c r="L3640" s="18"/>
    </row>
    <row r="3641" spans="12:12" x14ac:dyDescent="0.2">
      <c r="L3641" s="18"/>
    </row>
    <row r="3642" spans="12:12" x14ac:dyDescent="0.2">
      <c r="L3642" s="18"/>
    </row>
    <row r="3643" spans="12:12" x14ac:dyDescent="0.2">
      <c r="L3643" s="18"/>
    </row>
    <row r="3644" spans="12:12" x14ac:dyDescent="0.2">
      <c r="L3644" s="18"/>
    </row>
    <row r="3645" spans="12:12" x14ac:dyDescent="0.2">
      <c r="L3645" s="18"/>
    </row>
    <row r="3646" spans="12:12" x14ac:dyDescent="0.2">
      <c r="L3646" s="18"/>
    </row>
    <row r="3647" spans="12:12" x14ac:dyDescent="0.2">
      <c r="L3647" s="18"/>
    </row>
    <row r="3648" spans="12:12" x14ac:dyDescent="0.2">
      <c r="L3648" s="18"/>
    </row>
    <row r="3649" spans="12:12" x14ac:dyDescent="0.2">
      <c r="L3649" s="18"/>
    </row>
    <row r="3650" spans="12:12" x14ac:dyDescent="0.2">
      <c r="L3650" s="18"/>
    </row>
    <row r="3651" spans="12:12" x14ac:dyDescent="0.2">
      <c r="L3651" s="18"/>
    </row>
    <row r="3652" spans="12:12" x14ac:dyDescent="0.2">
      <c r="L3652" s="18"/>
    </row>
    <row r="3653" spans="12:12" x14ac:dyDescent="0.2">
      <c r="L3653" s="18"/>
    </row>
    <row r="3654" spans="12:12" x14ac:dyDescent="0.2">
      <c r="L3654" s="18"/>
    </row>
    <row r="3655" spans="12:12" x14ac:dyDescent="0.2">
      <c r="L3655" s="18"/>
    </row>
    <row r="3656" spans="12:12" x14ac:dyDescent="0.2">
      <c r="L3656" s="18"/>
    </row>
    <row r="3657" spans="12:12" x14ac:dyDescent="0.2">
      <c r="L3657" s="18"/>
    </row>
    <row r="3658" spans="12:12" x14ac:dyDescent="0.2">
      <c r="L3658" s="18"/>
    </row>
    <row r="3659" spans="12:12" x14ac:dyDescent="0.2">
      <c r="L3659" s="18"/>
    </row>
    <row r="3660" spans="12:12" x14ac:dyDescent="0.2">
      <c r="L3660" s="18"/>
    </row>
    <row r="3661" spans="12:12" x14ac:dyDescent="0.2">
      <c r="L3661" s="18"/>
    </row>
    <row r="3662" spans="12:12" x14ac:dyDescent="0.2">
      <c r="L3662" s="18"/>
    </row>
    <row r="3663" spans="12:12" x14ac:dyDescent="0.2">
      <c r="L3663" s="18"/>
    </row>
    <row r="3664" spans="12:12" x14ac:dyDescent="0.2">
      <c r="L3664" s="18"/>
    </row>
    <row r="3665" spans="12:12" x14ac:dyDescent="0.2">
      <c r="L3665" s="18"/>
    </row>
    <row r="3666" spans="12:12" x14ac:dyDescent="0.2">
      <c r="L3666" s="18"/>
    </row>
    <row r="3667" spans="12:12" x14ac:dyDescent="0.2">
      <c r="L3667" s="18"/>
    </row>
    <row r="3668" spans="12:12" x14ac:dyDescent="0.2">
      <c r="L3668" s="18"/>
    </row>
    <row r="3669" spans="12:12" x14ac:dyDescent="0.2">
      <c r="L3669" s="18"/>
    </row>
    <row r="3670" spans="12:12" x14ac:dyDescent="0.2">
      <c r="L3670" s="18"/>
    </row>
    <row r="3671" spans="12:12" x14ac:dyDescent="0.2">
      <c r="L3671" s="18"/>
    </row>
    <row r="3672" spans="12:12" x14ac:dyDescent="0.2">
      <c r="L3672" s="18"/>
    </row>
    <row r="3673" spans="12:12" x14ac:dyDescent="0.2">
      <c r="L3673" s="18"/>
    </row>
    <row r="3674" spans="12:12" x14ac:dyDescent="0.2">
      <c r="L3674" s="18"/>
    </row>
    <row r="3675" spans="12:12" x14ac:dyDescent="0.2">
      <c r="L3675" s="18"/>
    </row>
    <row r="3676" spans="12:12" x14ac:dyDescent="0.2">
      <c r="L3676" s="18"/>
    </row>
    <row r="3677" spans="12:12" x14ac:dyDescent="0.2">
      <c r="L3677" s="18"/>
    </row>
    <row r="3678" spans="12:12" x14ac:dyDescent="0.2">
      <c r="L3678" s="18"/>
    </row>
    <row r="3679" spans="12:12" x14ac:dyDescent="0.2">
      <c r="L3679" s="18"/>
    </row>
    <row r="3680" spans="12:12" x14ac:dyDescent="0.2">
      <c r="L3680" s="18"/>
    </row>
    <row r="3681" spans="12:12" x14ac:dyDescent="0.2">
      <c r="L3681" s="18"/>
    </row>
    <row r="3682" spans="12:12" x14ac:dyDescent="0.2">
      <c r="L3682" s="18"/>
    </row>
    <row r="3683" spans="12:12" x14ac:dyDescent="0.2">
      <c r="L3683" s="18"/>
    </row>
    <row r="3684" spans="12:12" x14ac:dyDescent="0.2">
      <c r="L3684" s="18"/>
    </row>
    <row r="3685" spans="12:12" x14ac:dyDescent="0.2">
      <c r="L3685" s="18"/>
    </row>
    <row r="3686" spans="12:12" x14ac:dyDescent="0.2">
      <c r="L3686" s="18"/>
    </row>
    <row r="3687" spans="12:12" x14ac:dyDescent="0.2">
      <c r="L3687" s="18"/>
    </row>
    <row r="3688" spans="12:12" x14ac:dyDescent="0.2">
      <c r="L3688" s="18"/>
    </row>
    <row r="3689" spans="12:12" x14ac:dyDescent="0.2">
      <c r="L3689" s="18"/>
    </row>
    <row r="3690" spans="12:12" x14ac:dyDescent="0.2">
      <c r="L3690" s="18"/>
    </row>
    <row r="3691" spans="12:12" x14ac:dyDescent="0.2">
      <c r="L3691" s="18"/>
    </row>
    <row r="3692" spans="12:12" x14ac:dyDescent="0.2">
      <c r="L3692" s="18"/>
    </row>
    <row r="3693" spans="12:12" x14ac:dyDescent="0.2">
      <c r="L3693" s="18"/>
    </row>
    <row r="3694" spans="12:12" x14ac:dyDescent="0.2">
      <c r="L3694" s="18"/>
    </row>
    <row r="3695" spans="12:12" x14ac:dyDescent="0.2">
      <c r="L3695" s="18"/>
    </row>
    <row r="3696" spans="12:12" x14ac:dyDescent="0.2">
      <c r="L3696" s="18"/>
    </row>
    <row r="3697" spans="12:12" x14ac:dyDescent="0.2">
      <c r="L3697" s="18"/>
    </row>
    <row r="3698" spans="12:12" x14ac:dyDescent="0.2">
      <c r="L3698" s="18"/>
    </row>
    <row r="3699" spans="12:12" x14ac:dyDescent="0.2">
      <c r="L3699" s="18"/>
    </row>
    <row r="3700" spans="12:12" x14ac:dyDescent="0.2">
      <c r="L3700" s="18"/>
    </row>
    <row r="3701" spans="12:12" x14ac:dyDescent="0.2">
      <c r="L3701" s="18"/>
    </row>
    <row r="3702" spans="12:12" x14ac:dyDescent="0.2">
      <c r="L3702" s="18"/>
    </row>
    <row r="3703" spans="12:12" x14ac:dyDescent="0.2">
      <c r="L3703" s="18"/>
    </row>
    <row r="3704" spans="12:12" x14ac:dyDescent="0.2">
      <c r="L3704" s="18"/>
    </row>
    <row r="3705" spans="12:12" x14ac:dyDescent="0.2">
      <c r="L3705" s="18"/>
    </row>
    <row r="3706" spans="12:12" x14ac:dyDescent="0.2">
      <c r="L3706" s="18"/>
    </row>
    <row r="3707" spans="12:12" x14ac:dyDescent="0.2">
      <c r="L3707" s="18"/>
    </row>
    <row r="3708" spans="12:12" x14ac:dyDescent="0.2">
      <c r="L3708" s="18"/>
    </row>
    <row r="3709" spans="12:12" x14ac:dyDescent="0.2">
      <c r="L3709" s="18"/>
    </row>
    <row r="3710" spans="12:12" x14ac:dyDescent="0.2">
      <c r="L3710" s="18"/>
    </row>
    <row r="3711" spans="12:12" x14ac:dyDescent="0.2">
      <c r="L3711" s="18"/>
    </row>
    <row r="3712" spans="12:12" x14ac:dyDescent="0.2">
      <c r="L3712" s="18"/>
    </row>
    <row r="3713" spans="12:12" x14ac:dyDescent="0.2">
      <c r="L3713" s="18"/>
    </row>
    <row r="3714" spans="12:12" x14ac:dyDescent="0.2">
      <c r="L3714" s="18"/>
    </row>
    <row r="3715" spans="12:12" x14ac:dyDescent="0.2">
      <c r="L3715" s="18"/>
    </row>
    <row r="3716" spans="12:12" x14ac:dyDescent="0.2">
      <c r="L3716" s="18"/>
    </row>
    <row r="3717" spans="12:12" x14ac:dyDescent="0.2">
      <c r="L3717" s="18"/>
    </row>
    <row r="3718" spans="12:12" x14ac:dyDescent="0.2">
      <c r="L3718" s="18"/>
    </row>
    <row r="3719" spans="12:12" x14ac:dyDescent="0.2">
      <c r="L3719" s="18"/>
    </row>
    <row r="3720" spans="12:12" x14ac:dyDescent="0.2">
      <c r="L3720" s="18"/>
    </row>
    <row r="3721" spans="12:12" x14ac:dyDescent="0.2">
      <c r="L3721" s="18"/>
    </row>
    <row r="3722" spans="12:12" x14ac:dyDescent="0.2">
      <c r="L3722" s="18"/>
    </row>
    <row r="3723" spans="12:12" x14ac:dyDescent="0.2">
      <c r="L3723" s="18"/>
    </row>
    <row r="3724" spans="12:12" x14ac:dyDescent="0.2">
      <c r="L3724" s="18"/>
    </row>
    <row r="3725" spans="12:12" x14ac:dyDescent="0.2">
      <c r="L3725" s="18"/>
    </row>
    <row r="3726" spans="12:12" x14ac:dyDescent="0.2">
      <c r="L3726" s="18"/>
    </row>
    <row r="3727" spans="12:12" x14ac:dyDescent="0.2">
      <c r="L3727" s="18"/>
    </row>
    <row r="3728" spans="12:12" x14ac:dyDescent="0.2">
      <c r="L3728" s="18"/>
    </row>
    <row r="3729" spans="12:12" x14ac:dyDescent="0.2">
      <c r="L3729" s="18"/>
    </row>
    <row r="3730" spans="12:12" x14ac:dyDescent="0.2">
      <c r="L3730" s="18"/>
    </row>
    <row r="3731" spans="12:12" x14ac:dyDescent="0.2">
      <c r="L3731" s="18"/>
    </row>
    <row r="3732" spans="12:12" x14ac:dyDescent="0.2">
      <c r="L3732" s="18"/>
    </row>
    <row r="3733" spans="12:12" x14ac:dyDescent="0.2">
      <c r="L3733" s="18"/>
    </row>
    <row r="3734" spans="12:12" x14ac:dyDescent="0.2">
      <c r="L3734" s="18"/>
    </row>
    <row r="3735" spans="12:12" x14ac:dyDescent="0.2">
      <c r="L3735" s="18"/>
    </row>
    <row r="3736" spans="12:12" x14ac:dyDescent="0.2">
      <c r="L3736" s="18"/>
    </row>
    <row r="3737" spans="12:12" x14ac:dyDescent="0.2">
      <c r="L3737" s="18"/>
    </row>
    <row r="3738" spans="12:12" x14ac:dyDescent="0.2">
      <c r="L3738" s="18"/>
    </row>
    <row r="3739" spans="12:12" x14ac:dyDescent="0.2">
      <c r="L3739" s="18"/>
    </row>
    <row r="3740" spans="12:12" x14ac:dyDescent="0.2">
      <c r="L3740" s="18"/>
    </row>
    <row r="3741" spans="12:12" x14ac:dyDescent="0.2">
      <c r="L3741" s="18"/>
    </row>
    <row r="3742" spans="12:12" x14ac:dyDescent="0.2">
      <c r="L3742" s="18"/>
    </row>
    <row r="3743" spans="12:12" x14ac:dyDescent="0.2">
      <c r="L3743" s="18"/>
    </row>
    <row r="3744" spans="12:12" x14ac:dyDescent="0.2">
      <c r="L3744" s="18"/>
    </row>
    <row r="3745" spans="12:12" x14ac:dyDescent="0.2">
      <c r="L3745" s="18"/>
    </row>
    <row r="3746" spans="12:12" x14ac:dyDescent="0.2">
      <c r="L3746" s="18"/>
    </row>
    <row r="3747" spans="12:12" x14ac:dyDescent="0.2">
      <c r="L3747" s="18"/>
    </row>
    <row r="3748" spans="12:12" x14ac:dyDescent="0.2">
      <c r="L3748" s="18"/>
    </row>
    <row r="3749" spans="12:12" x14ac:dyDescent="0.2">
      <c r="L3749" s="18"/>
    </row>
    <row r="3750" spans="12:12" x14ac:dyDescent="0.2">
      <c r="L3750" s="18"/>
    </row>
    <row r="3751" spans="12:12" x14ac:dyDescent="0.2">
      <c r="L3751" s="18"/>
    </row>
    <row r="3752" spans="12:12" x14ac:dyDescent="0.2">
      <c r="L3752" s="18"/>
    </row>
    <row r="3753" spans="12:12" x14ac:dyDescent="0.2">
      <c r="L3753" s="18"/>
    </row>
    <row r="3754" spans="12:12" x14ac:dyDescent="0.2">
      <c r="L3754" s="18"/>
    </row>
    <row r="3755" spans="12:12" x14ac:dyDescent="0.2">
      <c r="L3755" s="18"/>
    </row>
    <row r="3756" spans="12:12" x14ac:dyDescent="0.2">
      <c r="L3756" s="18"/>
    </row>
    <row r="3757" spans="12:12" x14ac:dyDescent="0.2">
      <c r="L3757" s="18"/>
    </row>
    <row r="3758" spans="12:12" x14ac:dyDescent="0.2">
      <c r="L3758" s="18"/>
    </row>
    <row r="3759" spans="12:12" x14ac:dyDescent="0.2">
      <c r="L3759" s="18"/>
    </row>
    <row r="3760" spans="12:12" x14ac:dyDescent="0.2">
      <c r="L3760" s="18"/>
    </row>
    <row r="3761" spans="12:12" x14ac:dyDescent="0.2">
      <c r="L3761" s="18"/>
    </row>
    <row r="3762" spans="12:12" x14ac:dyDescent="0.2">
      <c r="L3762" s="18"/>
    </row>
    <row r="3763" spans="12:12" x14ac:dyDescent="0.2">
      <c r="L3763" s="18"/>
    </row>
    <row r="3764" spans="12:12" x14ac:dyDescent="0.2">
      <c r="L3764" s="18"/>
    </row>
    <row r="3765" spans="12:12" x14ac:dyDescent="0.2">
      <c r="L3765" s="18"/>
    </row>
    <row r="3766" spans="12:12" x14ac:dyDescent="0.2">
      <c r="L3766" s="18"/>
    </row>
    <row r="3767" spans="12:12" x14ac:dyDescent="0.2">
      <c r="L3767" s="18"/>
    </row>
    <row r="3768" spans="12:12" x14ac:dyDescent="0.2">
      <c r="L3768" s="18"/>
    </row>
    <row r="3769" spans="12:12" x14ac:dyDescent="0.2">
      <c r="L3769" s="18"/>
    </row>
    <row r="3770" spans="12:12" x14ac:dyDescent="0.2">
      <c r="L3770" s="18"/>
    </row>
    <row r="3771" spans="12:12" x14ac:dyDescent="0.2">
      <c r="L3771" s="18"/>
    </row>
    <row r="3772" spans="12:12" x14ac:dyDescent="0.2">
      <c r="L3772" s="18"/>
    </row>
    <row r="3773" spans="12:12" x14ac:dyDescent="0.2">
      <c r="L3773" s="18"/>
    </row>
    <row r="3774" spans="12:12" x14ac:dyDescent="0.2">
      <c r="L3774" s="18"/>
    </row>
    <row r="3775" spans="12:12" x14ac:dyDescent="0.2">
      <c r="L3775" s="18"/>
    </row>
    <row r="3776" spans="12:12" x14ac:dyDescent="0.2">
      <c r="L3776" s="18"/>
    </row>
    <row r="3777" spans="12:12" x14ac:dyDescent="0.2">
      <c r="L3777" s="18"/>
    </row>
    <row r="3778" spans="12:12" x14ac:dyDescent="0.2">
      <c r="L3778" s="18"/>
    </row>
    <row r="3779" spans="12:12" x14ac:dyDescent="0.2">
      <c r="L3779" s="18"/>
    </row>
    <row r="3780" spans="12:12" x14ac:dyDescent="0.2">
      <c r="L3780" s="18"/>
    </row>
    <row r="3781" spans="12:12" x14ac:dyDescent="0.2">
      <c r="L3781" s="18"/>
    </row>
    <row r="3782" spans="12:12" x14ac:dyDescent="0.2">
      <c r="L3782" s="18"/>
    </row>
    <row r="3783" spans="12:12" x14ac:dyDescent="0.2">
      <c r="L3783" s="18"/>
    </row>
    <row r="3784" spans="12:12" x14ac:dyDescent="0.2">
      <c r="L3784" s="18"/>
    </row>
    <row r="3785" spans="12:12" x14ac:dyDescent="0.2">
      <c r="L3785" s="18"/>
    </row>
    <row r="3786" spans="12:12" x14ac:dyDescent="0.2">
      <c r="L3786" s="18"/>
    </row>
    <row r="3787" spans="12:12" x14ac:dyDescent="0.2">
      <c r="L3787" s="18"/>
    </row>
    <row r="3788" spans="12:12" x14ac:dyDescent="0.2">
      <c r="L3788" s="18"/>
    </row>
    <row r="3789" spans="12:12" x14ac:dyDescent="0.2">
      <c r="L3789" s="18"/>
    </row>
    <row r="3790" spans="12:12" x14ac:dyDescent="0.2">
      <c r="L3790" s="18"/>
    </row>
    <row r="3791" spans="12:12" x14ac:dyDescent="0.2">
      <c r="L3791" s="18"/>
    </row>
    <row r="3792" spans="12:12" x14ac:dyDescent="0.2">
      <c r="L3792" s="18"/>
    </row>
    <row r="3793" spans="12:12" x14ac:dyDescent="0.2">
      <c r="L3793" s="18"/>
    </row>
    <row r="3794" spans="12:12" x14ac:dyDescent="0.2">
      <c r="L3794" s="18"/>
    </row>
    <row r="3795" spans="12:12" x14ac:dyDescent="0.2">
      <c r="L3795" s="18"/>
    </row>
    <row r="3796" spans="12:12" x14ac:dyDescent="0.2">
      <c r="L3796" s="18"/>
    </row>
    <row r="3797" spans="12:12" x14ac:dyDescent="0.2">
      <c r="L3797" s="18"/>
    </row>
    <row r="3798" spans="12:12" x14ac:dyDescent="0.2">
      <c r="L3798" s="18"/>
    </row>
    <row r="3799" spans="12:12" x14ac:dyDescent="0.2">
      <c r="L3799" s="18"/>
    </row>
    <row r="3800" spans="12:12" x14ac:dyDescent="0.2">
      <c r="L3800" s="18"/>
    </row>
    <row r="3801" spans="12:12" x14ac:dyDescent="0.2">
      <c r="L3801" s="18"/>
    </row>
    <row r="3802" spans="12:12" x14ac:dyDescent="0.2">
      <c r="L3802" s="18"/>
    </row>
    <row r="3803" spans="12:12" x14ac:dyDescent="0.2">
      <c r="L3803" s="18"/>
    </row>
    <row r="3804" spans="12:12" x14ac:dyDescent="0.2">
      <c r="L3804" s="18"/>
    </row>
    <row r="3805" spans="12:12" x14ac:dyDescent="0.2">
      <c r="L3805" s="18"/>
    </row>
    <row r="3806" spans="12:12" x14ac:dyDescent="0.2">
      <c r="L3806" s="18"/>
    </row>
    <row r="3807" spans="12:12" x14ac:dyDescent="0.2">
      <c r="L3807" s="18"/>
    </row>
    <row r="3808" spans="12:12" x14ac:dyDescent="0.2">
      <c r="L3808" s="18"/>
    </row>
    <row r="3809" spans="12:12" x14ac:dyDescent="0.2">
      <c r="L3809" s="18"/>
    </row>
    <row r="3810" spans="12:12" x14ac:dyDescent="0.2">
      <c r="L3810" s="18"/>
    </row>
    <row r="3811" spans="12:12" x14ac:dyDescent="0.2">
      <c r="L3811" s="18"/>
    </row>
    <row r="3812" spans="12:12" x14ac:dyDescent="0.2">
      <c r="L3812" s="18"/>
    </row>
    <row r="3813" spans="12:12" x14ac:dyDescent="0.2">
      <c r="L3813" s="18"/>
    </row>
    <row r="3814" spans="12:12" x14ac:dyDescent="0.2">
      <c r="L3814" s="18"/>
    </row>
    <row r="3815" spans="12:12" x14ac:dyDescent="0.2">
      <c r="L3815" s="18"/>
    </row>
    <row r="3816" spans="12:12" x14ac:dyDescent="0.2">
      <c r="L3816" s="18"/>
    </row>
    <row r="3817" spans="12:12" x14ac:dyDescent="0.2">
      <c r="L3817" s="18"/>
    </row>
    <row r="3818" spans="12:12" x14ac:dyDescent="0.2">
      <c r="L3818" s="18"/>
    </row>
    <row r="3819" spans="12:12" x14ac:dyDescent="0.2">
      <c r="L3819" s="18"/>
    </row>
    <row r="3820" spans="12:12" x14ac:dyDescent="0.2">
      <c r="L3820" s="18"/>
    </row>
    <row r="3821" spans="12:12" x14ac:dyDescent="0.2">
      <c r="L3821" s="18"/>
    </row>
    <row r="3822" spans="12:12" x14ac:dyDescent="0.2">
      <c r="L3822" s="18"/>
    </row>
    <row r="3823" spans="12:12" x14ac:dyDescent="0.2">
      <c r="L3823" s="18"/>
    </row>
    <row r="3824" spans="12:12" x14ac:dyDescent="0.2">
      <c r="L3824" s="18"/>
    </row>
    <row r="3825" spans="12:12" x14ac:dyDescent="0.2">
      <c r="L3825" s="18"/>
    </row>
    <row r="3826" spans="12:12" x14ac:dyDescent="0.2">
      <c r="L3826" s="18"/>
    </row>
    <row r="3827" spans="12:12" x14ac:dyDescent="0.2">
      <c r="L3827" s="18"/>
    </row>
    <row r="3828" spans="12:12" x14ac:dyDescent="0.2">
      <c r="L3828" s="18"/>
    </row>
    <row r="3829" spans="12:12" x14ac:dyDescent="0.2">
      <c r="L3829" s="18"/>
    </row>
    <row r="3830" spans="12:12" x14ac:dyDescent="0.2">
      <c r="L3830" s="18"/>
    </row>
    <row r="3831" spans="12:12" x14ac:dyDescent="0.2">
      <c r="L3831" s="18"/>
    </row>
    <row r="3832" spans="12:12" x14ac:dyDescent="0.2">
      <c r="L3832" s="18"/>
    </row>
    <row r="3833" spans="12:12" x14ac:dyDescent="0.2">
      <c r="L3833" s="18"/>
    </row>
    <row r="3834" spans="12:12" x14ac:dyDescent="0.2">
      <c r="L3834" s="18"/>
    </row>
    <row r="3835" spans="12:12" x14ac:dyDescent="0.2">
      <c r="L3835" s="18"/>
    </row>
    <row r="3836" spans="12:12" x14ac:dyDescent="0.2">
      <c r="L3836" s="18"/>
    </row>
    <row r="3837" spans="12:12" x14ac:dyDescent="0.2">
      <c r="L3837" s="18"/>
    </row>
    <row r="3838" spans="12:12" x14ac:dyDescent="0.2">
      <c r="L3838" s="18"/>
    </row>
    <row r="3839" spans="12:12" x14ac:dyDescent="0.2">
      <c r="L3839" s="18"/>
    </row>
    <row r="3840" spans="12:12" x14ac:dyDescent="0.2">
      <c r="L3840" s="18"/>
    </row>
    <row r="3841" spans="12:12" x14ac:dyDescent="0.2">
      <c r="L3841" s="18"/>
    </row>
    <row r="3842" spans="12:12" x14ac:dyDescent="0.2">
      <c r="L3842" s="18"/>
    </row>
    <row r="3843" spans="12:12" x14ac:dyDescent="0.2">
      <c r="L3843" s="18"/>
    </row>
    <row r="3844" spans="12:12" x14ac:dyDescent="0.2">
      <c r="L3844" s="18"/>
    </row>
    <row r="3845" spans="12:12" x14ac:dyDescent="0.2">
      <c r="L3845" s="18"/>
    </row>
    <row r="3846" spans="12:12" x14ac:dyDescent="0.2">
      <c r="L3846" s="18"/>
    </row>
    <row r="3847" spans="12:12" x14ac:dyDescent="0.2">
      <c r="L3847" s="18"/>
    </row>
    <row r="3848" spans="12:12" x14ac:dyDescent="0.2">
      <c r="L3848" s="18"/>
    </row>
    <row r="3849" spans="12:12" x14ac:dyDescent="0.2">
      <c r="L3849" s="18"/>
    </row>
    <row r="3850" spans="12:12" x14ac:dyDescent="0.2">
      <c r="L3850" s="18"/>
    </row>
    <row r="3851" spans="12:12" x14ac:dyDescent="0.2">
      <c r="L3851" s="18"/>
    </row>
    <row r="3852" spans="12:12" x14ac:dyDescent="0.2">
      <c r="L3852" s="18"/>
    </row>
    <row r="3853" spans="12:12" x14ac:dyDescent="0.2">
      <c r="L3853" s="18"/>
    </row>
    <row r="3854" spans="12:12" x14ac:dyDescent="0.2">
      <c r="L3854" s="18"/>
    </row>
    <row r="3855" spans="12:12" x14ac:dyDescent="0.2">
      <c r="L3855" s="18"/>
    </row>
    <row r="3856" spans="12:12" x14ac:dyDescent="0.2">
      <c r="L3856" s="18"/>
    </row>
    <row r="3857" spans="12:12" x14ac:dyDescent="0.2">
      <c r="L3857" s="18"/>
    </row>
    <row r="3858" spans="12:12" x14ac:dyDescent="0.2">
      <c r="L3858" s="18"/>
    </row>
    <row r="3859" spans="12:12" x14ac:dyDescent="0.2">
      <c r="L3859" s="18"/>
    </row>
    <row r="3860" spans="12:12" x14ac:dyDescent="0.2">
      <c r="L3860" s="18"/>
    </row>
    <row r="3861" spans="12:12" x14ac:dyDescent="0.2">
      <c r="L3861" s="18"/>
    </row>
    <row r="3862" spans="12:12" x14ac:dyDescent="0.2">
      <c r="L3862" s="18"/>
    </row>
    <row r="3863" spans="12:12" x14ac:dyDescent="0.2">
      <c r="L3863" s="18"/>
    </row>
    <row r="3864" spans="12:12" x14ac:dyDescent="0.2">
      <c r="L3864" s="18"/>
    </row>
    <row r="3865" spans="12:12" x14ac:dyDescent="0.2">
      <c r="L3865" s="18"/>
    </row>
    <row r="3866" spans="12:12" x14ac:dyDescent="0.2">
      <c r="L3866" s="18"/>
    </row>
    <row r="3867" spans="12:12" x14ac:dyDescent="0.2">
      <c r="L3867" s="18"/>
    </row>
    <row r="3868" spans="12:12" x14ac:dyDescent="0.2">
      <c r="L3868" s="18"/>
    </row>
    <row r="3869" spans="12:12" x14ac:dyDescent="0.2">
      <c r="L3869" s="18"/>
    </row>
    <row r="3870" spans="12:12" x14ac:dyDescent="0.2">
      <c r="L3870" s="18"/>
    </row>
    <row r="3871" spans="12:12" x14ac:dyDescent="0.2">
      <c r="L3871" s="18"/>
    </row>
    <row r="3872" spans="12:12" x14ac:dyDescent="0.2">
      <c r="L3872" s="18"/>
    </row>
    <row r="3873" spans="12:12" x14ac:dyDescent="0.2">
      <c r="L3873" s="18"/>
    </row>
    <row r="3874" spans="12:12" x14ac:dyDescent="0.2">
      <c r="L3874" s="18"/>
    </row>
    <row r="3875" spans="12:12" x14ac:dyDescent="0.2">
      <c r="L3875" s="18"/>
    </row>
    <row r="3876" spans="12:12" x14ac:dyDescent="0.2">
      <c r="L3876" s="18"/>
    </row>
    <row r="3877" spans="12:12" x14ac:dyDescent="0.2">
      <c r="L3877" s="18"/>
    </row>
    <row r="3878" spans="12:12" x14ac:dyDescent="0.2">
      <c r="L3878" s="18"/>
    </row>
    <row r="3879" spans="12:12" x14ac:dyDescent="0.2">
      <c r="L3879" s="18"/>
    </row>
    <row r="3880" spans="12:12" x14ac:dyDescent="0.2">
      <c r="L3880" s="18"/>
    </row>
    <row r="3881" spans="12:12" x14ac:dyDescent="0.2">
      <c r="L3881" s="18"/>
    </row>
    <row r="3882" spans="12:12" x14ac:dyDescent="0.2">
      <c r="L3882" s="18"/>
    </row>
    <row r="3883" spans="12:12" x14ac:dyDescent="0.2">
      <c r="L3883" s="18"/>
    </row>
    <row r="3884" spans="12:12" x14ac:dyDescent="0.2">
      <c r="L3884" s="18"/>
    </row>
    <row r="3885" spans="12:12" x14ac:dyDescent="0.2">
      <c r="L3885" s="18"/>
    </row>
    <row r="3886" spans="12:12" x14ac:dyDescent="0.2">
      <c r="L3886" s="18"/>
    </row>
    <row r="3887" spans="12:12" x14ac:dyDescent="0.2">
      <c r="L3887" s="18"/>
    </row>
    <row r="3888" spans="12:12" x14ac:dyDescent="0.2">
      <c r="L3888" s="18"/>
    </row>
    <row r="3889" spans="12:12" x14ac:dyDescent="0.2">
      <c r="L3889" s="18"/>
    </row>
    <row r="3890" spans="12:12" x14ac:dyDescent="0.2">
      <c r="L3890" s="18"/>
    </row>
    <row r="3891" spans="12:12" x14ac:dyDescent="0.2">
      <c r="L3891" s="18"/>
    </row>
    <row r="3892" spans="12:12" x14ac:dyDescent="0.2">
      <c r="L3892" s="18"/>
    </row>
    <row r="3893" spans="12:12" x14ac:dyDescent="0.2">
      <c r="L3893" s="18"/>
    </row>
    <row r="3894" spans="12:12" x14ac:dyDescent="0.2">
      <c r="L3894" s="18"/>
    </row>
    <row r="3895" spans="12:12" x14ac:dyDescent="0.2">
      <c r="L3895" s="18"/>
    </row>
    <row r="3896" spans="12:12" x14ac:dyDescent="0.2">
      <c r="L3896" s="18"/>
    </row>
    <row r="3897" spans="12:12" x14ac:dyDescent="0.2">
      <c r="L3897" s="18"/>
    </row>
    <row r="3898" spans="12:12" x14ac:dyDescent="0.2">
      <c r="L3898" s="18"/>
    </row>
    <row r="3899" spans="12:12" x14ac:dyDescent="0.2">
      <c r="L3899" s="18"/>
    </row>
    <row r="3900" spans="12:12" x14ac:dyDescent="0.2">
      <c r="L3900" s="18"/>
    </row>
    <row r="3901" spans="12:12" x14ac:dyDescent="0.2">
      <c r="L3901" s="18"/>
    </row>
    <row r="3902" spans="12:12" x14ac:dyDescent="0.2">
      <c r="L3902" s="18"/>
    </row>
    <row r="3903" spans="12:12" x14ac:dyDescent="0.2">
      <c r="L3903" s="18"/>
    </row>
    <row r="3904" spans="12:12" x14ac:dyDescent="0.2">
      <c r="L3904" s="18"/>
    </row>
    <row r="3905" spans="12:12" x14ac:dyDescent="0.2">
      <c r="L3905" s="18"/>
    </row>
    <row r="3906" spans="12:12" x14ac:dyDescent="0.2">
      <c r="L3906" s="18"/>
    </row>
    <row r="3907" spans="12:12" x14ac:dyDescent="0.2">
      <c r="L3907" s="18"/>
    </row>
    <row r="3908" spans="12:12" x14ac:dyDescent="0.2">
      <c r="L3908" s="18"/>
    </row>
    <row r="3909" spans="12:12" x14ac:dyDescent="0.2">
      <c r="L3909" s="18"/>
    </row>
    <row r="3910" spans="12:12" x14ac:dyDescent="0.2">
      <c r="L3910" s="18"/>
    </row>
    <row r="3911" spans="12:12" x14ac:dyDescent="0.2">
      <c r="L3911" s="18"/>
    </row>
    <row r="3912" spans="12:12" x14ac:dyDescent="0.2">
      <c r="L3912" s="18"/>
    </row>
    <row r="3913" spans="12:12" x14ac:dyDescent="0.2">
      <c r="L3913" s="18"/>
    </row>
    <row r="3914" spans="12:12" x14ac:dyDescent="0.2">
      <c r="L3914" s="18"/>
    </row>
    <row r="3915" spans="12:12" x14ac:dyDescent="0.2">
      <c r="L3915" s="18"/>
    </row>
    <row r="3916" spans="12:12" x14ac:dyDescent="0.2">
      <c r="L3916" s="18"/>
    </row>
    <row r="3917" spans="12:12" x14ac:dyDescent="0.2">
      <c r="L3917" s="18"/>
    </row>
    <row r="3918" spans="12:12" x14ac:dyDescent="0.2">
      <c r="L3918" s="18"/>
    </row>
    <row r="3919" spans="12:12" x14ac:dyDescent="0.2">
      <c r="L3919" s="18"/>
    </row>
    <row r="3920" spans="12:12" x14ac:dyDescent="0.2">
      <c r="L3920" s="18"/>
    </row>
    <row r="3921" spans="12:12" x14ac:dyDescent="0.2">
      <c r="L3921" s="18"/>
    </row>
    <row r="3922" spans="12:12" x14ac:dyDescent="0.2">
      <c r="L3922" s="18"/>
    </row>
    <row r="3923" spans="12:12" x14ac:dyDescent="0.2">
      <c r="L3923" s="18"/>
    </row>
    <row r="3924" spans="12:12" x14ac:dyDescent="0.2">
      <c r="L3924" s="18"/>
    </row>
    <row r="3925" spans="12:12" x14ac:dyDescent="0.2">
      <c r="L3925" s="18"/>
    </row>
    <row r="3926" spans="12:12" x14ac:dyDescent="0.2">
      <c r="L3926" s="18"/>
    </row>
    <row r="3927" spans="12:12" x14ac:dyDescent="0.2">
      <c r="L3927" s="18"/>
    </row>
    <row r="3928" spans="12:12" x14ac:dyDescent="0.2">
      <c r="L3928" s="18"/>
    </row>
    <row r="3929" spans="12:12" x14ac:dyDescent="0.2">
      <c r="L3929" s="18"/>
    </row>
    <row r="3930" spans="12:12" x14ac:dyDescent="0.2">
      <c r="L3930" s="18"/>
    </row>
    <row r="3931" spans="12:12" x14ac:dyDescent="0.2">
      <c r="L3931" s="18"/>
    </row>
    <row r="3932" spans="12:12" x14ac:dyDescent="0.2">
      <c r="L3932" s="18"/>
    </row>
    <row r="3933" spans="12:12" x14ac:dyDescent="0.2">
      <c r="L3933" s="18"/>
    </row>
    <row r="3934" spans="12:12" x14ac:dyDescent="0.2">
      <c r="L3934" s="18"/>
    </row>
    <row r="3935" spans="12:12" x14ac:dyDescent="0.2">
      <c r="L3935" s="18"/>
    </row>
    <row r="3936" spans="12:12" x14ac:dyDescent="0.2">
      <c r="L3936" s="18"/>
    </row>
    <row r="3937" spans="12:12" x14ac:dyDescent="0.2">
      <c r="L3937" s="18"/>
    </row>
    <row r="3938" spans="12:12" x14ac:dyDescent="0.2">
      <c r="L3938" s="18"/>
    </row>
    <row r="3939" spans="12:12" x14ac:dyDescent="0.2">
      <c r="L3939" s="18"/>
    </row>
    <row r="3940" spans="12:12" x14ac:dyDescent="0.2">
      <c r="L3940" s="18"/>
    </row>
    <row r="3941" spans="12:12" x14ac:dyDescent="0.2">
      <c r="L3941" s="18"/>
    </row>
    <row r="3942" spans="12:12" x14ac:dyDescent="0.2">
      <c r="L3942" s="18"/>
    </row>
    <row r="3943" spans="12:12" x14ac:dyDescent="0.2">
      <c r="L3943" s="18"/>
    </row>
    <row r="3944" spans="12:12" x14ac:dyDescent="0.2">
      <c r="L3944" s="18"/>
    </row>
    <row r="3945" spans="12:12" x14ac:dyDescent="0.2">
      <c r="L3945" s="18"/>
    </row>
    <row r="3946" spans="12:12" x14ac:dyDescent="0.2">
      <c r="L3946" s="18"/>
    </row>
    <row r="3947" spans="12:12" x14ac:dyDescent="0.2">
      <c r="L3947" s="18"/>
    </row>
    <row r="3948" spans="12:12" x14ac:dyDescent="0.2">
      <c r="L3948" s="18"/>
    </row>
    <row r="3949" spans="12:12" x14ac:dyDescent="0.2">
      <c r="L3949" s="18"/>
    </row>
    <row r="3950" spans="12:12" x14ac:dyDescent="0.2">
      <c r="L3950" s="18"/>
    </row>
    <row r="3951" spans="12:12" x14ac:dyDescent="0.2">
      <c r="L3951" s="18"/>
    </row>
    <row r="3952" spans="12:12" x14ac:dyDescent="0.2">
      <c r="L3952" s="18"/>
    </row>
    <row r="3953" spans="12:12" x14ac:dyDescent="0.2">
      <c r="L3953" s="18"/>
    </row>
    <row r="3954" spans="12:12" x14ac:dyDescent="0.2">
      <c r="L3954" s="18"/>
    </row>
    <row r="3955" spans="12:12" x14ac:dyDescent="0.2">
      <c r="L3955" s="18"/>
    </row>
    <row r="3956" spans="12:12" x14ac:dyDescent="0.2">
      <c r="L3956" s="18"/>
    </row>
    <row r="3957" spans="12:12" x14ac:dyDescent="0.2">
      <c r="L3957" s="18"/>
    </row>
    <row r="3958" spans="12:12" x14ac:dyDescent="0.2">
      <c r="L3958" s="18"/>
    </row>
    <row r="3959" spans="12:12" x14ac:dyDescent="0.2">
      <c r="L3959" s="18"/>
    </row>
    <row r="3960" spans="12:12" x14ac:dyDescent="0.2">
      <c r="L3960" s="18"/>
    </row>
    <row r="3961" spans="12:12" x14ac:dyDescent="0.2">
      <c r="L3961" s="18"/>
    </row>
    <row r="3962" spans="12:12" x14ac:dyDescent="0.2">
      <c r="L3962" s="18"/>
    </row>
    <row r="3963" spans="12:12" x14ac:dyDescent="0.2">
      <c r="L3963" s="18"/>
    </row>
    <row r="3964" spans="12:12" x14ac:dyDescent="0.2">
      <c r="L3964" s="18"/>
    </row>
    <row r="3965" spans="12:12" x14ac:dyDescent="0.2">
      <c r="L3965" s="18"/>
    </row>
    <row r="3966" spans="12:12" x14ac:dyDescent="0.2">
      <c r="L3966" s="18"/>
    </row>
    <row r="3967" spans="12:12" x14ac:dyDescent="0.2">
      <c r="L3967" s="18"/>
    </row>
    <row r="3968" spans="12:12" x14ac:dyDescent="0.2">
      <c r="L3968" s="18"/>
    </row>
    <row r="3969" spans="12:12" x14ac:dyDescent="0.2">
      <c r="L3969" s="18"/>
    </row>
    <row r="3970" spans="12:12" x14ac:dyDescent="0.2">
      <c r="L3970" s="18"/>
    </row>
    <row r="3971" spans="12:12" x14ac:dyDescent="0.2">
      <c r="L3971" s="18"/>
    </row>
    <row r="3972" spans="12:12" x14ac:dyDescent="0.2">
      <c r="L3972" s="18"/>
    </row>
    <row r="3973" spans="12:12" x14ac:dyDescent="0.2">
      <c r="L3973" s="18"/>
    </row>
    <row r="3974" spans="12:12" x14ac:dyDescent="0.2">
      <c r="L3974" s="18"/>
    </row>
    <row r="3975" spans="12:12" x14ac:dyDescent="0.2">
      <c r="L3975" s="18"/>
    </row>
    <row r="3976" spans="12:12" x14ac:dyDescent="0.2">
      <c r="L3976" s="18"/>
    </row>
    <row r="3977" spans="12:12" x14ac:dyDescent="0.2">
      <c r="L3977" s="18"/>
    </row>
    <row r="3978" spans="12:12" x14ac:dyDescent="0.2">
      <c r="L3978" s="18"/>
    </row>
    <row r="3979" spans="12:12" x14ac:dyDescent="0.2">
      <c r="L3979" s="18"/>
    </row>
    <row r="3980" spans="12:12" x14ac:dyDescent="0.2">
      <c r="L3980" s="18"/>
    </row>
    <row r="3981" spans="12:12" x14ac:dyDescent="0.2">
      <c r="L3981" s="18"/>
    </row>
    <row r="3982" spans="12:12" x14ac:dyDescent="0.2">
      <c r="L3982" s="18"/>
    </row>
    <row r="3983" spans="12:12" x14ac:dyDescent="0.2">
      <c r="L3983" s="18"/>
    </row>
    <row r="3984" spans="12:12" x14ac:dyDescent="0.2">
      <c r="L3984" s="18"/>
    </row>
    <row r="3985" spans="12:12" x14ac:dyDescent="0.2">
      <c r="L3985" s="18"/>
    </row>
    <row r="3986" spans="12:12" x14ac:dyDescent="0.2">
      <c r="L3986" s="18"/>
    </row>
    <row r="3987" spans="12:12" x14ac:dyDescent="0.2">
      <c r="L3987" s="18"/>
    </row>
    <row r="3988" spans="12:12" x14ac:dyDescent="0.2">
      <c r="L3988" s="18"/>
    </row>
    <row r="3989" spans="12:12" x14ac:dyDescent="0.2">
      <c r="L3989" s="18"/>
    </row>
    <row r="3990" spans="12:12" x14ac:dyDescent="0.2">
      <c r="L3990" s="18"/>
    </row>
    <row r="3991" spans="12:12" x14ac:dyDescent="0.2">
      <c r="L3991" s="18"/>
    </row>
    <row r="3992" spans="12:12" x14ac:dyDescent="0.2">
      <c r="L3992" s="18"/>
    </row>
    <row r="3993" spans="12:12" x14ac:dyDescent="0.2">
      <c r="L3993" s="18"/>
    </row>
    <row r="3994" spans="12:12" x14ac:dyDescent="0.2">
      <c r="L3994" s="18"/>
    </row>
    <row r="3995" spans="12:12" x14ac:dyDescent="0.2">
      <c r="L3995" s="18"/>
    </row>
    <row r="3996" spans="12:12" x14ac:dyDescent="0.2">
      <c r="L3996" s="18"/>
    </row>
    <row r="3997" spans="12:12" x14ac:dyDescent="0.2">
      <c r="L3997" s="18"/>
    </row>
    <row r="3998" spans="12:12" x14ac:dyDescent="0.2">
      <c r="L3998" s="18"/>
    </row>
    <row r="3999" spans="12:12" x14ac:dyDescent="0.2">
      <c r="L3999" s="18"/>
    </row>
    <row r="4000" spans="12:12" x14ac:dyDescent="0.2">
      <c r="L4000" s="18"/>
    </row>
    <row r="4001" spans="12:12" x14ac:dyDescent="0.2">
      <c r="L4001" s="18"/>
    </row>
    <row r="4002" spans="12:12" x14ac:dyDescent="0.2">
      <c r="L4002" s="18"/>
    </row>
    <row r="4003" spans="12:12" x14ac:dyDescent="0.2">
      <c r="L4003" s="18"/>
    </row>
    <row r="4004" spans="12:12" x14ac:dyDescent="0.2">
      <c r="L4004" s="18"/>
    </row>
    <row r="4005" spans="12:12" x14ac:dyDescent="0.2">
      <c r="L4005" s="18"/>
    </row>
    <row r="4006" spans="12:12" x14ac:dyDescent="0.2">
      <c r="L4006" s="18"/>
    </row>
    <row r="4007" spans="12:12" x14ac:dyDescent="0.2">
      <c r="L4007" s="18"/>
    </row>
    <row r="4008" spans="12:12" x14ac:dyDescent="0.2">
      <c r="L4008" s="18"/>
    </row>
    <row r="4009" spans="12:12" x14ac:dyDescent="0.2">
      <c r="L4009" s="18"/>
    </row>
    <row r="4010" spans="12:12" x14ac:dyDescent="0.2">
      <c r="L4010" s="18"/>
    </row>
    <row r="4011" spans="12:12" x14ac:dyDescent="0.2">
      <c r="L4011" s="18"/>
    </row>
    <row r="4012" spans="12:12" x14ac:dyDescent="0.2">
      <c r="L4012" s="18"/>
    </row>
    <row r="4013" spans="12:12" x14ac:dyDescent="0.2">
      <c r="L4013" s="18"/>
    </row>
    <row r="4014" spans="12:12" x14ac:dyDescent="0.2">
      <c r="L4014" s="18"/>
    </row>
    <row r="4015" spans="12:12" x14ac:dyDescent="0.2">
      <c r="L4015" s="18"/>
    </row>
    <row r="4016" spans="12:12" x14ac:dyDescent="0.2">
      <c r="L4016" s="18"/>
    </row>
    <row r="4017" spans="12:12" x14ac:dyDescent="0.2">
      <c r="L4017" s="18"/>
    </row>
    <row r="4018" spans="12:12" x14ac:dyDescent="0.2">
      <c r="L4018" s="18"/>
    </row>
    <row r="4019" spans="12:12" x14ac:dyDescent="0.2">
      <c r="L4019" s="18"/>
    </row>
    <row r="4020" spans="12:12" x14ac:dyDescent="0.2">
      <c r="L4020" s="18"/>
    </row>
    <row r="4021" spans="12:12" x14ac:dyDescent="0.2">
      <c r="L4021" s="18"/>
    </row>
    <row r="4022" spans="12:12" x14ac:dyDescent="0.2">
      <c r="L4022" s="18"/>
    </row>
    <row r="4023" spans="12:12" x14ac:dyDescent="0.2">
      <c r="L4023" s="18"/>
    </row>
    <row r="4024" spans="12:12" x14ac:dyDescent="0.2">
      <c r="L4024" s="18"/>
    </row>
    <row r="4025" spans="12:12" x14ac:dyDescent="0.2">
      <c r="L4025" s="18"/>
    </row>
    <row r="4026" spans="12:12" x14ac:dyDescent="0.2">
      <c r="L4026" s="18"/>
    </row>
    <row r="4027" spans="12:12" x14ac:dyDescent="0.2">
      <c r="L4027" s="18"/>
    </row>
    <row r="4028" spans="12:12" x14ac:dyDescent="0.2">
      <c r="L4028" s="18"/>
    </row>
    <row r="4029" spans="12:12" x14ac:dyDescent="0.2">
      <c r="L4029" s="18"/>
    </row>
    <row r="4030" spans="12:12" x14ac:dyDescent="0.2">
      <c r="L4030" s="18"/>
    </row>
    <row r="4031" spans="12:12" x14ac:dyDescent="0.2">
      <c r="L4031" s="18"/>
    </row>
    <row r="4032" spans="12:12" x14ac:dyDescent="0.2">
      <c r="L4032" s="18"/>
    </row>
    <row r="4033" spans="12:12" x14ac:dyDescent="0.2">
      <c r="L4033" s="18"/>
    </row>
    <row r="4034" spans="12:12" x14ac:dyDescent="0.2">
      <c r="L4034" s="18"/>
    </row>
    <row r="4035" spans="12:12" x14ac:dyDescent="0.2">
      <c r="L4035" s="18"/>
    </row>
    <row r="4036" spans="12:12" x14ac:dyDescent="0.2">
      <c r="L4036" s="18"/>
    </row>
    <row r="4037" spans="12:12" x14ac:dyDescent="0.2">
      <c r="L4037" s="18"/>
    </row>
    <row r="4038" spans="12:12" x14ac:dyDescent="0.2">
      <c r="L4038" s="18"/>
    </row>
    <row r="4039" spans="12:12" x14ac:dyDescent="0.2">
      <c r="L4039" s="18"/>
    </row>
    <row r="4040" spans="12:12" x14ac:dyDescent="0.2">
      <c r="L4040" s="18"/>
    </row>
    <row r="4041" spans="12:12" x14ac:dyDescent="0.2">
      <c r="L4041" s="18"/>
    </row>
    <row r="4042" spans="12:12" x14ac:dyDescent="0.2">
      <c r="L4042" s="18"/>
    </row>
    <row r="4043" spans="12:12" x14ac:dyDescent="0.2">
      <c r="L4043" s="18"/>
    </row>
    <row r="4044" spans="12:12" x14ac:dyDescent="0.2">
      <c r="L4044" s="18"/>
    </row>
    <row r="4045" spans="12:12" x14ac:dyDescent="0.2">
      <c r="L4045" s="18"/>
    </row>
    <row r="4046" spans="12:12" x14ac:dyDescent="0.2">
      <c r="L4046" s="18"/>
    </row>
    <row r="4047" spans="12:12" x14ac:dyDescent="0.2">
      <c r="L4047" s="18"/>
    </row>
    <row r="4048" spans="12:12" x14ac:dyDescent="0.2">
      <c r="L4048" s="18"/>
    </row>
    <row r="4049" spans="12:12" x14ac:dyDescent="0.2">
      <c r="L4049" s="18"/>
    </row>
    <row r="4050" spans="12:12" x14ac:dyDescent="0.2">
      <c r="L4050" s="18"/>
    </row>
    <row r="4051" spans="12:12" x14ac:dyDescent="0.2">
      <c r="L4051" s="18"/>
    </row>
    <row r="4052" spans="12:12" x14ac:dyDescent="0.2">
      <c r="L4052" s="18"/>
    </row>
    <row r="4053" spans="12:12" x14ac:dyDescent="0.2">
      <c r="L4053" s="18"/>
    </row>
    <row r="4054" spans="12:12" x14ac:dyDescent="0.2">
      <c r="L4054" s="18"/>
    </row>
    <row r="4055" spans="12:12" x14ac:dyDescent="0.2">
      <c r="L4055" s="18"/>
    </row>
    <row r="4056" spans="12:12" x14ac:dyDescent="0.2">
      <c r="L4056" s="18"/>
    </row>
    <row r="4057" spans="12:12" x14ac:dyDescent="0.2">
      <c r="L4057" s="18"/>
    </row>
    <row r="4058" spans="12:12" x14ac:dyDescent="0.2">
      <c r="L4058" s="18"/>
    </row>
    <row r="4059" spans="12:12" x14ac:dyDescent="0.2">
      <c r="L4059" s="18"/>
    </row>
    <row r="4060" spans="12:12" x14ac:dyDescent="0.2">
      <c r="L4060" s="18"/>
    </row>
    <row r="4061" spans="12:12" x14ac:dyDescent="0.2">
      <c r="L4061" s="18"/>
    </row>
    <row r="4062" spans="12:12" x14ac:dyDescent="0.2">
      <c r="L4062" s="18"/>
    </row>
    <row r="4063" spans="12:12" x14ac:dyDescent="0.2">
      <c r="L4063" s="18"/>
    </row>
    <row r="4064" spans="12:12" x14ac:dyDescent="0.2">
      <c r="L4064" s="18"/>
    </row>
    <row r="4065" spans="12:12" x14ac:dyDescent="0.2">
      <c r="L4065" s="18"/>
    </row>
    <row r="4066" spans="12:12" x14ac:dyDescent="0.2">
      <c r="L4066" s="18"/>
    </row>
    <row r="4067" spans="12:12" x14ac:dyDescent="0.2">
      <c r="L4067" s="18"/>
    </row>
    <row r="4068" spans="12:12" x14ac:dyDescent="0.2">
      <c r="L4068" s="18"/>
    </row>
    <row r="4069" spans="12:12" x14ac:dyDescent="0.2">
      <c r="L4069" s="18"/>
    </row>
    <row r="4070" spans="12:12" x14ac:dyDescent="0.2">
      <c r="L4070" s="18"/>
    </row>
    <row r="4071" spans="12:12" x14ac:dyDescent="0.2">
      <c r="L4071" s="18"/>
    </row>
    <row r="4072" spans="12:12" x14ac:dyDescent="0.2">
      <c r="L4072" s="18"/>
    </row>
    <row r="4073" spans="12:12" x14ac:dyDescent="0.2">
      <c r="L4073" s="18"/>
    </row>
    <row r="4074" spans="12:12" x14ac:dyDescent="0.2">
      <c r="L4074" s="18"/>
    </row>
    <row r="4075" spans="12:12" x14ac:dyDescent="0.2">
      <c r="L4075" s="18"/>
    </row>
    <row r="4076" spans="12:12" x14ac:dyDescent="0.2">
      <c r="L4076" s="18"/>
    </row>
    <row r="4077" spans="12:12" x14ac:dyDescent="0.2">
      <c r="L4077" s="18"/>
    </row>
    <row r="4078" spans="12:12" x14ac:dyDescent="0.2">
      <c r="L4078" s="18"/>
    </row>
    <row r="4079" spans="12:12" x14ac:dyDescent="0.2">
      <c r="L4079" s="18"/>
    </row>
    <row r="4080" spans="12:12" x14ac:dyDescent="0.2">
      <c r="L4080" s="18"/>
    </row>
    <row r="4081" spans="12:12" x14ac:dyDescent="0.2">
      <c r="L4081" s="18"/>
    </row>
    <row r="4082" spans="12:12" x14ac:dyDescent="0.2">
      <c r="L4082" s="18"/>
    </row>
    <row r="4083" spans="12:12" x14ac:dyDescent="0.2">
      <c r="L4083" s="18"/>
    </row>
    <row r="4084" spans="12:12" x14ac:dyDescent="0.2">
      <c r="L4084" s="18"/>
    </row>
    <row r="4085" spans="12:12" x14ac:dyDescent="0.2">
      <c r="L4085" s="18"/>
    </row>
    <row r="4086" spans="12:12" x14ac:dyDescent="0.2">
      <c r="L4086" s="18"/>
    </row>
    <row r="4087" spans="12:12" x14ac:dyDescent="0.2">
      <c r="L4087" s="18"/>
    </row>
    <row r="4088" spans="12:12" x14ac:dyDescent="0.2">
      <c r="L4088" s="18"/>
    </row>
    <row r="4089" spans="12:12" x14ac:dyDescent="0.2">
      <c r="L4089" s="18"/>
    </row>
    <row r="4090" spans="12:12" x14ac:dyDescent="0.2">
      <c r="L4090" s="18"/>
    </row>
    <row r="4091" spans="12:12" x14ac:dyDescent="0.2">
      <c r="L4091" s="18"/>
    </row>
    <row r="4092" spans="12:12" x14ac:dyDescent="0.2">
      <c r="L4092" s="18"/>
    </row>
    <row r="4093" spans="12:12" x14ac:dyDescent="0.2">
      <c r="L4093" s="18"/>
    </row>
    <row r="4094" spans="12:12" x14ac:dyDescent="0.2">
      <c r="L4094" s="18"/>
    </row>
    <row r="4095" spans="12:12" x14ac:dyDescent="0.2">
      <c r="L4095" s="18"/>
    </row>
    <row r="4096" spans="12:12" x14ac:dyDescent="0.2">
      <c r="L4096" s="18"/>
    </row>
    <row r="4097" spans="12:12" x14ac:dyDescent="0.2">
      <c r="L4097" s="18"/>
    </row>
    <row r="4098" spans="12:12" x14ac:dyDescent="0.2">
      <c r="L4098" s="18"/>
    </row>
    <row r="4099" spans="12:12" x14ac:dyDescent="0.2">
      <c r="L4099" s="18"/>
    </row>
    <row r="4100" spans="12:12" x14ac:dyDescent="0.2">
      <c r="L4100" s="18"/>
    </row>
    <row r="4101" spans="12:12" x14ac:dyDescent="0.2">
      <c r="L4101" s="18"/>
    </row>
    <row r="4102" spans="12:12" x14ac:dyDescent="0.2">
      <c r="L4102" s="18"/>
    </row>
    <row r="4103" spans="12:12" x14ac:dyDescent="0.2">
      <c r="L4103" s="18"/>
    </row>
    <row r="4104" spans="12:12" x14ac:dyDescent="0.2">
      <c r="L4104" s="18"/>
    </row>
    <row r="4105" spans="12:12" x14ac:dyDescent="0.2">
      <c r="L4105" s="18"/>
    </row>
    <row r="4106" spans="12:12" x14ac:dyDescent="0.2">
      <c r="L4106" s="18"/>
    </row>
    <row r="4107" spans="12:12" x14ac:dyDescent="0.2">
      <c r="L4107" s="18"/>
    </row>
    <row r="4108" spans="12:12" x14ac:dyDescent="0.2">
      <c r="L4108" s="18"/>
    </row>
    <row r="4109" spans="12:12" x14ac:dyDescent="0.2">
      <c r="L4109" s="18"/>
    </row>
    <row r="4110" spans="12:12" x14ac:dyDescent="0.2">
      <c r="L4110" s="18"/>
    </row>
    <row r="4111" spans="12:12" x14ac:dyDescent="0.2">
      <c r="L4111" s="18"/>
    </row>
    <row r="4112" spans="12:12" x14ac:dyDescent="0.2">
      <c r="L4112" s="18"/>
    </row>
    <row r="4113" spans="12:12" x14ac:dyDescent="0.2">
      <c r="L4113" s="18"/>
    </row>
    <row r="4114" spans="12:12" x14ac:dyDescent="0.2">
      <c r="L4114" s="18"/>
    </row>
    <row r="4115" spans="12:12" x14ac:dyDescent="0.2">
      <c r="L4115" s="18"/>
    </row>
    <row r="4116" spans="12:12" x14ac:dyDescent="0.2">
      <c r="L4116" s="18"/>
    </row>
    <row r="4117" spans="12:12" x14ac:dyDescent="0.2">
      <c r="L4117" s="18"/>
    </row>
    <row r="4118" spans="12:12" x14ac:dyDescent="0.2">
      <c r="L4118" s="18"/>
    </row>
    <row r="4119" spans="12:12" x14ac:dyDescent="0.2">
      <c r="L4119" s="18"/>
    </row>
    <row r="4120" spans="12:12" x14ac:dyDescent="0.2">
      <c r="L4120" s="18"/>
    </row>
    <row r="4121" spans="12:12" x14ac:dyDescent="0.2">
      <c r="L4121" s="18"/>
    </row>
    <row r="4122" spans="12:12" x14ac:dyDescent="0.2">
      <c r="L4122" s="18"/>
    </row>
    <row r="4123" spans="12:12" x14ac:dyDescent="0.2">
      <c r="L4123" s="18"/>
    </row>
    <row r="4124" spans="12:12" x14ac:dyDescent="0.2">
      <c r="L4124" s="18"/>
    </row>
    <row r="4125" spans="12:12" x14ac:dyDescent="0.2">
      <c r="L4125" s="18"/>
    </row>
    <row r="4126" spans="12:12" x14ac:dyDescent="0.2">
      <c r="L4126" s="18"/>
    </row>
    <row r="4127" spans="12:12" x14ac:dyDescent="0.2">
      <c r="L4127" s="18"/>
    </row>
    <row r="4128" spans="12:12" x14ac:dyDescent="0.2">
      <c r="L4128" s="18"/>
    </row>
    <row r="4129" spans="12:12" x14ac:dyDescent="0.2">
      <c r="L4129" s="18"/>
    </row>
    <row r="4130" spans="12:12" x14ac:dyDescent="0.2">
      <c r="L4130" s="18"/>
    </row>
    <row r="4131" spans="12:12" x14ac:dyDescent="0.2">
      <c r="L4131" s="18"/>
    </row>
    <row r="4132" spans="12:12" x14ac:dyDescent="0.2">
      <c r="L4132" s="18"/>
    </row>
    <row r="4133" spans="12:12" x14ac:dyDescent="0.2">
      <c r="L4133" s="18"/>
    </row>
    <row r="4134" spans="12:12" x14ac:dyDescent="0.2">
      <c r="L4134" s="18"/>
    </row>
    <row r="4135" spans="12:12" x14ac:dyDescent="0.2">
      <c r="L4135" s="18"/>
    </row>
    <row r="4136" spans="12:12" x14ac:dyDescent="0.2">
      <c r="L4136" s="18"/>
    </row>
    <row r="4137" spans="12:12" x14ac:dyDescent="0.2">
      <c r="L4137" s="18"/>
    </row>
    <row r="4138" spans="12:12" x14ac:dyDescent="0.2">
      <c r="L4138" s="18"/>
    </row>
    <row r="4139" spans="12:12" x14ac:dyDescent="0.2">
      <c r="L4139" s="18"/>
    </row>
    <row r="4140" spans="12:12" x14ac:dyDescent="0.2">
      <c r="L4140" s="18"/>
    </row>
    <row r="4141" spans="12:12" x14ac:dyDescent="0.2">
      <c r="L4141" s="18"/>
    </row>
    <row r="4142" spans="12:12" x14ac:dyDescent="0.2">
      <c r="L4142" s="18"/>
    </row>
    <row r="4143" spans="12:12" x14ac:dyDescent="0.2">
      <c r="L4143" s="18"/>
    </row>
    <row r="4144" spans="12:12" x14ac:dyDescent="0.2">
      <c r="L4144" s="18"/>
    </row>
    <row r="4145" spans="12:12" x14ac:dyDescent="0.2">
      <c r="L4145" s="18"/>
    </row>
    <row r="4146" spans="12:12" x14ac:dyDescent="0.2">
      <c r="L4146" s="18"/>
    </row>
    <row r="4147" spans="12:12" x14ac:dyDescent="0.2">
      <c r="L4147" s="18"/>
    </row>
    <row r="4148" spans="12:12" x14ac:dyDescent="0.2">
      <c r="L4148" s="18"/>
    </row>
    <row r="4149" spans="12:12" x14ac:dyDescent="0.2">
      <c r="L4149" s="18"/>
    </row>
    <row r="4150" spans="12:12" x14ac:dyDescent="0.2">
      <c r="L4150" s="18"/>
    </row>
    <row r="4151" spans="12:12" x14ac:dyDescent="0.2">
      <c r="L4151" s="18"/>
    </row>
    <row r="4152" spans="12:12" x14ac:dyDescent="0.2">
      <c r="L4152" s="18"/>
    </row>
    <row r="4153" spans="12:12" x14ac:dyDescent="0.2">
      <c r="L4153" s="18"/>
    </row>
    <row r="4154" spans="12:12" x14ac:dyDescent="0.2">
      <c r="L4154" s="18"/>
    </row>
    <row r="4155" spans="12:12" x14ac:dyDescent="0.2">
      <c r="L4155" s="18"/>
    </row>
    <row r="4156" spans="12:12" x14ac:dyDescent="0.2">
      <c r="L4156" s="18"/>
    </row>
    <row r="4157" spans="12:12" x14ac:dyDescent="0.2">
      <c r="L4157" s="18"/>
    </row>
    <row r="4158" spans="12:12" x14ac:dyDescent="0.2">
      <c r="L4158" s="18"/>
    </row>
    <row r="4159" spans="12:12" x14ac:dyDescent="0.2">
      <c r="L4159" s="18"/>
    </row>
    <row r="4160" spans="12:12" x14ac:dyDescent="0.2">
      <c r="L4160" s="18"/>
    </row>
    <row r="4161" spans="12:12" x14ac:dyDescent="0.2">
      <c r="L4161" s="18"/>
    </row>
    <row r="4162" spans="12:12" x14ac:dyDescent="0.2">
      <c r="L4162" s="18"/>
    </row>
    <row r="4163" spans="12:12" x14ac:dyDescent="0.2">
      <c r="L4163" s="18"/>
    </row>
    <row r="4164" spans="12:12" x14ac:dyDescent="0.2">
      <c r="L4164" s="18"/>
    </row>
    <row r="4165" spans="12:12" x14ac:dyDescent="0.2">
      <c r="L4165" s="18"/>
    </row>
    <row r="4166" spans="12:12" x14ac:dyDescent="0.2">
      <c r="L4166" s="18"/>
    </row>
    <row r="4167" spans="12:12" x14ac:dyDescent="0.2">
      <c r="L4167" s="18"/>
    </row>
    <row r="4168" spans="12:12" x14ac:dyDescent="0.2">
      <c r="L4168" s="18"/>
    </row>
    <row r="4169" spans="12:12" x14ac:dyDescent="0.2">
      <c r="L4169" s="18"/>
    </row>
    <row r="4170" spans="12:12" x14ac:dyDescent="0.2">
      <c r="L4170" s="18"/>
    </row>
    <row r="4171" spans="12:12" x14ac:dyDescent="0.2">
      <c r="L4171" s="18"/>
    </row>
    <row r="4172" spans="12:12" x14ac:dyDescent="0.2">
      <c r="L4172" s="18"/>
    </row>
    <row r="4173" spans="12:12" x14ac:dyDescent="0.2">
      <c r="L4173" s="18"/>
    </row>
    <row r="4174" spans="12:12" x14ac:dyDescent="0.2">
      <c r="L4174" s="18"/>
    </row>
    <row r="4175" spans="12:12" x14ac:dyDescent="0.2">
      <c r="L4175" s="18"/>
    </row>
    <row r="4176" spans="12:12" x14ac:dyDescent="0.2">
      <c r="L4176" s="18"/>
    </row>
    <row r="4177" spans="12:12" x14ac:dyDescent="0.2">
      <c r="L4177" s="18"/>
    </row>
    <row r="4178" spans="12:12" x14ac:dyDescent="0.2">
      <c r="L4178" s="18"/>
    </row>
    <row r="4179" spans="12:12" x14ac:dyDescent="0.2">
      <c r="L4179" s="18"/>
    </row>
    <row r="4180" spans="12:12" x14ac:dyDescent="0.2">
      <c r="L4180" s="18"/>
    </row>
    <row r="4181" spans="12:12" x14ac:dyDescent="0.2">
      <c r="L4181" s="18"/>
    </row>
    <row r="4182" spans="12:12" x14ac:dyDescent="0.2">
      <c r="L4182" s="18"/>
    </row>
    <row r="4183" spans="12:12" x14ac:dyDescent="0.2">
      <c r="L4183" s="18"/>
    </row>
    <row r="4184" spans="12:12" x14ac:dyDescent="0.2">
      <c r="L4184" s="18"/>
    </row>
    <row r="4185" spans="12:12" x14ac:dyDescent="0.2">
      <c r="L4185" s="18"/>
    </row>
    <row r="4186" spans="12:12" x14ac:dyDescent="0.2">
      <c r="L4186" s="18"/>
    </row>
    <row r="4187" spans="12:12" x14ac:dyDescent="0.2">
      <c r="L4187" s="18"/>
    </row>
    <row r="4188" spans="12:12" x14ac:dyDescent="0.2">
      <c r="L4188" s="18"/>
    </row>
    <row r="4189" spans="12:12" x14ac:dyDescent="0.2">
      <c r="L4189" s="18"/>
    </row>
    <row r="4190" spans="12:12" x14ac:dyDescent="0.2">
      <c r="L4190" s="18"/>
    </row>
    <row r="4191" spans="12:12" x14ac:dyDescent="0.2">
      <c r="L4191" s="18"/>
    </row>
    <row r="4192" spans="12:12" x14ac:dyDescent="0.2">
      <c r="L4192" s="18"/>
    </row>
    <row r="4193" spans="12:12" x14ac:dyDescent="0.2">
      <c r="L4193" s="18"/>
    </row>
    <row r="4194" spans="12:12" x14ac:dyDescent="0.2">
      <c r="L4194" s="18"/>
    </row>
    <row r="4195" spans="12:12" x14ac:dyDescent="0.2">
      <c r="L4195" s="18"/>
    </row>
    <row r="4196" spans="12:12" x14ac:dyDescent="0.2">
      <c r="L4196" s="18"/>
    </row>
    <row r="4197" spans="12:12" x14ac:dyDescent="0.2">
      <c r="L4197" s="18"/>
    </row>
    <row r="4198" spans="12:12" x14ac:dyDescent="0.2">
      <c r="L4198" s="18"/>
    </row>
    <row r="4199" spans="12:12" x14ac:dyDescent="0.2">
      <c r="L4199" s="18"/>
    </row>
    <row r="4200" spans="12:12" x14ac:dyDescent="0.2">
      <c r="L4200" s="18"/>
    </row>
    <row r="4201" spans="12:12" x14ac:dyDescent="0.2">
      <c r="L4201" s="18"/>
    </row>
    <row r="4202" spans="12:12" x14ac:dyDescent="0.2">
      <c r="L4202" s="18"/>
    </row>
    <row r="4203" spans="12:12" x14ac:dyDescent="0.2">
      <c r="L4203" s="18"/>
    </row>
    <row r="4204" spans="12:12" x14ac:dyDescent="0.2">
      <c r="L4204" s="18"/>
    </row>
    <row r="4205" spans="12:12" x14ac:dyDescent="0.2">
      <c r="L4205" s="18"/>
    </row>
    <row r="4206" spans="12:12" x14ac:dyDescent="0.2">
      <c r="L4206" s="18"/>
    </row>
    <row r="4207" spans="12:12" x14ac:dyDescent="0.2">
      <c r="L4207" s="18"/>
    </row>
    <row r="4208" spans="12:12" x14ac:dyDescent="0.2">
      <c r="L4208" s="18"/>
    </row>
    <row r="4209" spans="12:12" x14ac:dyDescent="0.2">
      <c r="L4209" s="18"/>
    </row>
    <row r="4210" spans="12:12" x14ac:dyDescent="0.2">
      <c r="L4210" s="18"/>
    </row>
    <row r="4211" spans="12:12" x14ac:dyDescent="0.2">
      <c r="L4211" s="18"/>
    </row>
    <row r="4212" spans="12:12" x14ac:dyDescent="0.2">
      <c r="L4212" s="18"/>
    </row>
    <row r="4213" spans="12:12" x14ac:dyDescent="0.2">
      <c r="L4213" s="18"/>
    </row>
    <row r="4214" spans="12:12" x14ac:dyDescent="0.2">
      <c r="L4214" s="18"/>
    </row>
    <row r="4215" spans="12:12" x14ac:dyDescent="0.2">
      <c r="L4215" s="18"/>
    </row>
    <row r="4216" spans="12:12" x14ac:dyDescent="0.2">
      <c r="L4216" s="18"/>
    </row>
    <row r="4217" spans="12:12" x14ac:dyDescent="0.2">
      <c r="L4217" s="18"/>
    </row>
    <row r="4218" spans="12:12" x14ac:dyDescent="0.2">
      <c r="L4218" s="18"/>
    </row>
    <row r="4219" spans="12:12" x14ac:dyDescent="0.2">
      <c r="L4219" s="18"/>
    </row>
    <row r="4220" spans="12:12" x14ac:dyDescent="0.2">
      <c r="L4220" s="18"/>
    </row>
    <row r="4221" spans="12:12" x14ac:dyDescent="0.2">
      <c r="L4221" s="18"/>
    </row>
    <row r="4222" spans="12:12" x14ac:dyDescent="0.2">
      <c r="L4222" s="18"/>
    </row>
    <row r="4223" spans="12:12" x14ac:dyDescent="0.2">
      <c r="L4223" s="18"/>
    </row>
    <row r="4224" spans="12:12" x14ac:dyDescent="0.2">
      <c r="L4224" s="18"/>
    </row>
    <row r="4225" spans="12:12" x14ac:dyDescent="0.2">
      <c r="L4225" s="18"/>
    </row>
    <row r="4226" spans="12:12" x14ac:dyDescent="0.2">
      <c r="L4226" s="18"/>
    </row>
    <row r="4227" spans="12:12" x14ac:dyDescent="0.2">
      <c r="L4227" s="18"/>
    </row>
    <row r="4228" spans="12:12" x14ac:dyDescent="0.2">
      <c r="L4228" s="18"/>
    </row>
    <row r="4229" spans="12:12" x14ac:dyDescent="0.2">
      <c r="L4229" s="18"/>
    </row>
    <row r="4230" spans="12:12" x14ac:dyDescent="0.2">
      <c r="L4230" s="18"/>
    </row>
    <row r="4231" spans="12:12" x14ac:dyDescent="0.2">
      <c r="L4231" s="18"/>
    </row>
    <row r="4232" spans="12:12" x14ac:dyDescent="0.2">
      <c r="L4232" s="18"/>
    </row>
    <row r="4233" spans="12:12" x14ac:dyDescent="0.2">
      <c r="L4233" s="18"/>
    </row>
    <row r="4234" spans="12:12" x14ac:dyDescent="0.2">
      <c r="L4234" s="18"/>
    </row>
    <row r="4235" spans="12:12" x14ac:dyDescent="0.2">
      <c r="L4235" s="18"/>
    </row>
    <row r="4236" spans="12:12" x14ac:dyDescent="0.2">
      <c r="L4236" s="18"/>
    </row>
    <row r="4237" spans="12:12" x14ac:dyDescent="0.2">
      <c r="L4237" s="18"/>
    </row>
    <row r="4238" spans="12:12" x14ac:dyDescent="0.2">
      <c r="L4238" s="18"/>
    </row>
    <row r="4239" spans="12:12" x14ac:dyDescent="0.2">
      <c r="L4239" s="18"/>
    </row>
    <row r="4240" spans="12:12" x14ac:dyDescent="0.2">
      <c r="L4240" s="18"/>
    </row>
    <row r="4241" spans="12:12" x14ac:dyDescent="0.2">
      <c r="L4241" s="18"/>
    </row>
    <row r="4242" spans="12:12" x14ac:dyDescent="0.2">
      <c r="L4242" s="18"/>
    </row>
    <row r="4243" spans="12:12" x14ac:dyDescent="0.2">
      <c r="L4243" s="18"/>
    </row>
    <row r="4244" spans="12:12" x14ac:dyDescent="0.2">
      <c r="L4244" s="18"/>
    </row>
    <row r="4245" spans="12:12" x14ac:dyDescent="0.2">
      <c r="L4245" s="18"/>
    </row>
    <row r="4246" spans="12:12" x14ac:dyDescent="0.2">
      <c r="L4246" s="18"/>
    </row>
    <row r="4247" spans="12:12" x14ac:dyDescent="0.2">
      <c r="L4247" s="18"/>
    </row>
    <row r="4248" spans="12:12" x14ac:dyDescent="0.2">
      <c r="L4248" s="18"/>
    </row>
    <row r="4249" spans="12:12" x14ac:dyDescent="0.2">
      <c r="L4249" s="18"/>
    </row>
    <row r="4250" spans="12:12" x14ac:dyDescent="0.2">
      <c r="L4250" s="18"/>
    </row>
    <row r="4251" spans="12:12" x14ac:dyDescent="0.2">
      <c r="L4251" s="18"/>
    </row>
    <row r="4252" spans="12:12" x14ac:dyDescent="0.2">
      <c r="L4252" s="18"/>
    </row>
    <row r="4253" spans="12:12" x14ac:dyDescent="0.2">
      <c r="L4253" s="18"/>
    </row>
    <row r="4254" spans="12:12" x14ac:dyDescent="0.2">
      <c r="L4254" s="18"/>
    </row>
    <row r="4255" spans="12:12" x14ac:dyDescent="0.2">
      <c r="L4255" s="18"/>
    </row>
    <row r="4256" spans="12:12" x14ac:dyDescent="0.2">
      <c r="L4256" s="18"/>
    </row>
    <row r="4257" spans="12:12" x14ac:dyDescent="0.2">
      <c r="L4257" s="18"/>
    </row>
    <row r="4258" spans="12:12" x14ac:dyDescent="0.2">
      <c r="L4258" s="18"/>
    </row>
    <row r="4259" spans="12:12" x14ac:dyDescent="0.2">
      <c r="L4259" s="18"/>
    </row>
    <row r="4260" spans="12:12" x14ac:dyDescent="0.2">
      <c r="L4260" s="18"/>
    </row>
    <row r="4261" spans="12:12" x14ac:dyDescent="0.2">
      <c r="L4261" s="18"/>
    </row>
    <row r="4262" spans="12:12" x14ac:dyDescent="0.2">
      <c r="L4262" s="18"/>
    </row>
    <row r="4263" spans="12:12" x14ac:dyDescent="0.2">
      <c r="L4263" s="18"/>
    </row>
    <row r="4264" spans="12:12" x14ac:dyDescent="0.2">
      <c r="L4264" s="18"/>
    </row>
    <row r="4265" spans="12:12" x14ac:dyDescent="0.2">
      <c r="L4265" s="18"/>
    </row>
    <row r="4266" spans="12:12" x14ac:dyDescent="0.2">
      <c r="L4266" s="18"/>
    </row>
    <row r="4267" spans="12:12" x14ac:dyDescent="0.2">
      <c r="L4267" s="18"/>
    </row>
    <row r="4268" spans="12:12" x14ac:dyDescent="0.2">
      <c r="L4268" s="18"/>
    </row>
    <row r="4269" spans="12:12" x14ac:dyDescent="0.2">
      <c r="L4269" s="18"/>
    </row>
    <row r="4270" spans="12:12" x14ac:dyDescent="0.2">
      <c r="L4270" s="18"/>
    </row>
    <row r="4271" spans="12:12" x14ac:dyDescent="0.2">
      <c r="L4271" s="18"/>
    </row>
    <row r="4272" spans="12:12" x14ac:dyDescent="0.2">
      <c r="L4272" s="18"/>
    </row>
    <row r="4273" spans="12:12" x14ac:dyDescent="0.2">
      <c r="L4273" s="18"/>
    </row>
    <row r="4274" spans="12:12" x14ac:dyDescent="0.2">
      <c r="L4274" s="18"/>
    </row>
    <row r="4275" spans="12:12" x14ac:dyDescent="0.2">
      <c r="L4275" s="18"/>
    </row>
    <row r="4276" spans="12:12" x14ac:dyDescent="0.2">
      <c r="L4276" s="18"/>
    </row>
    <row r="4277" spans="12:12" x14ac:dyDescent="0.2">
      <c r="L4277" s="18"/>
    </row>
    <row r="4278" spans="12:12" x14ac:dyDescent="0.2">
      <c r="L4278" s="18"/>
    </row>
    <row r="4279" spans="12:12" x14ac:dyDescent="0.2">
      <c r="L4279" s="18"/>
    </row>
    <row r="4280" spans="12:12" x14ac:dyDescent="0.2">
      <c r="L4280" s="18"/>
    </row>
    <row r="4281" spans="12:12" x14ac:dyDescent="0.2">
      <c r="L4281" s="18"/>
    </row>
    <row r="4282" spans="12:12" x14ac:dyDescent="0.2">
      <c r="L4282" s="18"/>
    </row>
    <row r="4283" spans="12:12" x14ac:dyDescent="0.2">
      <c r="L4283" s="18"/>
    </row>
    <row r="4284" spans="12:12" x14ac:dyDescent="0.2">
      <c r="L4284" s="18"/>
    </row>
    <row r="4285" spans="12:12" x14ac:dyDescent="0.2">
      <c r="L4285" s="18"/>
    </row>
    <row r="4286" spans="12:12" x14ac:dyDescent="0.2">
      <c r="L4286" s="18"/>
    </row>
    <row r="4287" spans="12:12" x14ac:dyDescent="0.2">
      <c r="L4287" s="18"/>
    </row>
    <row r="4288" spans="12:12" x14ac:dyDescent="0.2">
      <c r="L4288" s="18"/>
    </row>
    <row r="4289" spans="12:12" x14ac:dyDescent="0.2">
      <c r="L4289" s="18"/>
    </row>
    <row r="4290" spans="12:12" x14ac:dyDescent="0.2">
      <c r="L4290" s="18"/>
    </row>
    <row r="4291" spans="12:12" x14ac:dyDescent="0.2">
      <c r="L4291" s="18"/>
    </row>
    <row r="4292" spans="12:12" x14ac:dyDescent="0.2">
      <c r="L4292" s="18"/>
    </row>
    <row r="4293" spans="12:12" x14ac:dyDescent="0.2">
      <c r="L4293" s="18"/>
    </row>
    <row r="4294" spans="12:12" x14ac:dyDescent="0.2">
      <c r="L4294" s="18"/>
    </row>
    <row r="4295" spans="12:12" x14ac:dyDescent="0.2">
      <c r="L4295" s="18"/>
    </row>
    <row r="4296" spans="12:12" x14ac:dyDescent="0.2">
      <c r="L4296" s="18"/>
    </row>
    <row r="4297" spans="12:12" x14ac:dyDescent="0.2">
      <c r="L4297" s="18"/>
    </row>
    <row r="4298" spans="12:12" x14ac:dyDescent="0.2">
      <c r="L4298" s="18"/>
    </row>
    <row r="4299" spans="12:12" x14ac:dyDescent="0.2">
      <c r="L4299" s="18"/>
    </row>
    <row r="4300" spans="12:12" x14ac:dyDescent="0.2">
      <c r="L4300" s="18"/>
    </row>
    <row r="4301" spans="12:12" x14ac:dyDescent="0.2">
      <c r="L4301" s="18"/>
    </row>
    <row r="4302" spans="12:12" x14ac:dyDescent="0.2">
      <c r="L4302" s="18"/>
    </row>
    <row r="4303" spans="12:12" x14ac:dyDescent="0.2">
      <c r="L4303" s="18"/>
    </row>
    <row r="4304" spans="12:12" x14ac:dyDescent="0.2">
      <c r="L4304" s="18"/>
    </row>
    <row r="4305" spans="12:12" x14ac:dyDescent="0.2">
      <c r="L4305" s="18"/>
    </row>
    <row r="4306" spans="12:12" x14ac:dyDescent="0.2">
      <c r="L4306" s="18"/>
    </row>
    <row r="4307" spans="12:12" x14ac:dyDescent="0.2">
      <c r="L4307" s="18"/>
    </row>
    <row r="4308" spans="12:12" x14ac:dyDescent="0.2">
      <c r="L4308" s="18"/>
    </row>
    <row r="4309" spans="12:12" x14ac:dyDescent="0.2">
      <c r="L4309" s="18"/>
    </row>
    <row r="4310" spans="12:12" x14ac:dyDescent="0.2">
      <c r="L4310" s="18"/>
    </row>
    <row r="4311" spans="12:12" x14ac:dyDescent="0.2">
      <c r="L4311" s="18"/>
    </row>
    <row r="4312" spans="12:12" x14ac:dyDescent="0.2">
      <c r="L4312" s="18"/>
    </row>
    <row r="4313" spans="12:12" x14ac:dyDescent="0.2">
      <c r="L4313" s="18"/>
    </row>
    <row r="4314" spans="12:12" x14ac:dyDescent="0.2">
      <c r="L4314" s="18"/>
    </row>
    <row r="4315" spans="12:12" x14ac:dyDescent="0.2">
      <c r="L4315" s="18"/>
    </row>
    <row r="4316" spans="12:12" x14ac:dyDescent="0.2">
      <c r="L4316" s="18"/>
    </row>
    <row r="4317" spans="12:12" x14ac:dyDescent="0.2">
      <c r="L4317" s="18"/>
    </row>
    <row r="4318" spans="12:12" x14ac:dyDescent="0.2">
      <c r="L4318" s="18"/>
    </row>
    <row r="4319" spans="12:12" x14ac:dyDescent="0.2">
      <c r="L4319" s="18"/>
    </row>
    <row r="4320" spans="12:12" x14ac:dyDescent="0.2">
      <c r="L4320" s="18"/>
    </row>
    <row r="4321" spans="12:12" x14ac:dyDescent="0.2">
      <c r="L4321" s="18"/>
    </row>
    <row r="4322" spans="12:12" x14ac:dyDescent="0.2">
      <c r="L4322" s="18"/>
    </row>
    <row r="4323" spans="12:12" x14ac:dyDescent="0.2">
      <c r="L4323" s="18"/>
    </row>
    <row r="4324" spans="12:12" x14ac:dyDescent="0.2">
      <c r="L4324" s="18"/>
    </row>
    <row r="4325" spans="12:12" x14ac:dyDescent="0.2">
      <c r="L4325" s="18"/>
    </row>
    <row r="4326" spans="12:12" x14ac:dyDescent="0.2">
      <c r="L4326" s="18"/>
    </row>
    <row r="4327" spans="12:12" x14ac:dyDescent="0.2">
      <c r="L4327" s="18"/>
    </row>
    <row r="4328" spans="12:12" x14ac:dyDescent="0.2">
      <c r="L4328" s="18"/>
    </row>
    <row r="4329" spans="12:12" x14ac:dyDescent="0.2">
      <c r="L4329" s="18"/>
    </row>
    <row r="4330" spans="12:12" x14ac:dyDescent="0.2">
      <c r="L4330" s="18"/>
    </row>
    <row r="4331" spans="12:12" x14ac:dyDescent="0.2">
      <c r="L4331" s="18"/>
    </row>
    <row r="4332" spans="12:12" x14ac:dyDescent="0.2">
      <c r="L4332" s="18"/>
    </row>
    <row r="4333" spans="12:12" x14ac:dyDescent="0.2">
      <c r="L4333" s="18"/>
    </row>
    <row r="4334" spans="12:12" x14ac:dyDescent="0.2">
      <c r="L4334" s="18"/>
    </row>
    <row r="4335" spans="12:12" x14ac:dyDescent="0.2">
      <c r="L4335" s="18"/>
    </row>
    <row r="4336" spans="12:12" x14ac:dyDescent="0.2">
      <c r="L4336" s="18"/>
    </row>
    <row r="4337" spans="12:12" x14ac:dyDescent="0.2">
      <c r="L4337" s="18"/>
    </row>
    <row r="4338" spans="12:12" x14ac:dyDescent="0.2">
      <c r="L4338" s="18"/>
    </row>
    <row r="4339" spans="12:12" x14ac:dyDescent="0.2">
      <c r="L4339" s="18"/>
    </row>
    <row r="4340" spans="12:12" x14ac:dyDescent="0.2">
      <c r="L4340" s="18"/>
    </row>
    <row r="4341" spans="12:12" x14ac:dyDescent="0.2">
      <c r="L4341" s="18"/>
    </row>
    <row r="4342" spans="12:12" x14ac:dyDescent="0.2">
      <c r="L4342" s="18"/>
    </row>
    <row r="4343" spans="12:12" x14ac:dyDescent="0.2">
      <c r="L4343" s="18"/>
    </row>
    <row r="4344" spans="12:12" x14ac:dyDescent="0.2">
      <c r="L4344" s="18"/>
    </row>
    <row r="4345" spans="12:12" x14ac:dyDescent="0.2">
      <c r="L4345" s="18"/>
    </row>
    <row r="4346" spans="12:12" x14ac:dyDescent="0.2">
      <c r="L4346" s="18"/>
    </row>
    <row r="4347" spans="12:12" x14ac:dyDescent="0.2">
      <c r="L4347" s="18"/>
    </row>
    <row r="4348" spans="12:12" x14ac:dyDescent="0.2">
      <c r="L4348" s="18"/>
    </row>
    <row r="4349" spans="12:12" x14ac:dyDescent="0.2">
      <c r="L4349" s="18"/>
    </row>
    <row r="4350" spans="12:12" x14ac:dyDescent="0.2">
      <c r="L4350" s="18"/>
    </row>
    <row r="4351" spans="12:12" x14ac:dyDescent="0.2">
      <c r="L4351" s="18"/>
    </row>
    <row r="4352" spans="12:12" x14ac:dyDescent="0.2">
      <c r="L4352" s="18"/>
    </row>
    <row r="4353" spans="12:12" x14ac:dyDescent="0.2">
      <c r="L4353" s="18"/>
    </row>
    <row r="4354" spans="12:12" x14ac:dyDescent="0.2">
      <c r="L4354" s="18"/>
    </row>
    <row r="4355" spans="12:12" x14ac:dyDescent="0.2">
      <c r="L4355" s="18"/>
    </row>
    <row r="4356" spans="12:12" x14ac:dyDescent="0.2">
      <c r="L4356" s="18"/>
    </row>
    <row r="4357" spans="12:12" x14ac:dyDescent="0.2">
      <c r="L4357" s="18"/>
    </row>
    <row r="4358" spans="12:12" x14ac:dyDescent="0.2">
      <c r="L4358" s="18"/>
    </row>
    <row r="4359" spans="12:12" x14ac:dyDescent="0.2">
      <c r="L4359" s="18"/>
    </row>
    <row r="4360" spans="12:12" x14ac:dyDescent="0.2">
      <c r="L4360" s="18"/>
    </row>
    <row r="4361" spans="12:12" x14ac:dyDescent="0.2">
      <c r="L4361" s="18"/>
    </row>
    <row r="4362" spans="12:12" x14ac:dyDescent="0.2">
      <c r="L4362" s="18"/>
    </row>
    <row r="4363" spans="12:12" x14ac:dyDescent="0.2">
      <c r="L4363" s="18"/>
    </row>
    <row r="4364" spans="12:12" x14ac:dyDescent="0.2">
      <c r="L4364" s="18"/>
    </row>
    <row r="4365" spans="12:12" x14ac:dyDescent="0.2">
      <c r="L4365" s="18"/>
    </row>
    <row r="4366" spans="12:12" x14ac:dyDescent="0.2">
      <c r="L4366" s="18"/>
    </row>
    <row r="4367" spans="12:12" x14ac:dyDescent="0.2">
      <c r="L4367" s="18"/>
    </row>
    <row r="4368" spans="12:12" x14ac:dyDescent="0.2">
      <c r="L4368" s="18"/>
    </row>
    <row r="4369" spans="12:12" x14ac:dyDescent="0.2">
      <c r="L4369" s="18"/>
    </row>
    <row r="4370" spans="12:12" x14ac:dyDescent="0.2">
      <c r="L4370" s="18"/>
    </row>
    <row r="4371" spans="12:12" x14ac:dyDescent="0.2">
      <c r="L4371" s="18"/>
    </row>
    <row r="4372" spans="12:12" x14ac:dyDescent="0.2">
      <c r="L4372" s="18"/>
    </row>
    <row r="4373" spans="12:12" x14ac:dyDescent="0.2">
      <c r="L4373" s="18"/>
    </row>
    <row r="4374" spans="12:12" x14ac:dyDescent="0.2">
      <c r="L4374" s="18"/>
    </row>
    <row r="4375" spans="12:12" x14ac:dyDescent="0.2">
      <c r="L4375" s="18"/>
    </row>
    <row r="4376" spans="12:12" x14ac:dyDescent="0.2">
      <c r="L4376" s="18"/>
    </row>
    <row r="4377" spans="12:12" x14ac:dyDescent="0.2">
      <c r="L4377" s="18"/>
    </row>
    <row r="4378" spans="12:12" x14ac:dyDescent="0.2">
      <c r="L4378" s="18"/>
    </row>
    <row r="4379" spans="12:12" x14ac:dyDescent="0.2">
      <c r="L4379" s="18"/>
    </row>
    <row r="4380" spans="12:12" x14ac:dyDescent="0.2">
      <c r="L4380" s="18"/>
    </row>
    <row r="4381" spans="12:12" x14ac:dyDescent="0.2">
      <c r="L4381" s="18"/>
    </row>
    <row r="4382" spans="12:12" x14ac:dyDescent="0.2">
      <c r="L4382" s="18"/>
    </row>
    <row r="4383" spans="12:12" x14ac:dyDescent="0.2">
      <c r="L4383" s="18"/>
    </row>
    <row r="4384" spans="12:12" x14ac:dyDescent="0.2">
      <c r="L4384" s="18"/>
    </row>
    <row r="4385" spans="12:12" x14ac:dyDescent="0.2">
      <c r="L4385" s="18"/>
    </row>
    <row r="4386" spans="12:12" x14ac:dyDescent="0.2">
      <c r="L4386" s="18"/>
    </row>
    <row r="4387" spans="12:12" x14ac:dyDescent="0.2">
      <c r="L4387" s="18"/>
    </row>
    <row r="4388" spans="12:12" x14ac:dyDescent="0.2">
      <c r="L4388" s="18"/>
    </row>
    <row r="4389" spans="12:12" x14ac:dyDescent="0.2">
      <c r="L4389" s="18"/>
    </row>
    <row r="4390" spans="12:12" x14ac:dyDescent="0.2">
      <c r="L4390" s="18"/>
    </row>
    <row r="4391" spans="12:12" x14ac:dyDescent="0.2">
      <c r="L4391" s="18"/>
    </row>
    <row r="4392" spans="12:12" x14ac:dyDescent="0.2">
      <c r="L4392" s="18"/>
    </row>
    <row r="4393" spans="12:12" x14ac:dyDescent="0.2">
      <c r="L4393" s="18"/>
    </row>
    <row r="4394" spans="12:12" x14ac:dyDescent="0.2">
      <c r="L4394" s="18"/>
    </row>
    <row r="4395" spans="12:12" x14ac:dyDescent="0.2">
      <c r="L4395" s="18"/>
    </row>
    <row r="4396" spans="12:12" x14ac:dyDescent="0.2">
      <c r="L4396" s="18"/>
    </row>
    <row r="4397" spans="12:12" x14ac:dyDescent="0.2">
      <c r="L4397" s="18"/>
    </row>
    <row r="4398" spans="12:12" x14ac:dyDescent="0.2">
      <c r="L4398" s="18"/>
    </row>
    <row r="4399" spans="12:12" x14ac:dyDescent="0.2">
      <c r="L4399" s="18"/>
    </row>
    <row r="4400" spans="12:12" x14ac:dyDescent="0.2">
      <c r="L4400" s="18"/>
    </row>
    <row r="4401" spans="12:12" x14ac:dyDescent="0.2">
      <c r="L4401" s="18"/>
    </row>
    <row r="4402" spans="12:12" x14ac:dyDescent="0.2">
      <c r="L4402" s="18"/>
    </row>
    <row r="4403" spans="12:12" x14ac:dyDescent="0.2">
      <c r="L4403" s="18"/>
    </row>
    <row r="4404" spans="12:12" x14ac:dyDescent="0.2">
      <c r="L4404" s="18"/>
    </row>
    <row r="4405" spans="12:12" x14ac:dyDescent="0.2">
      <c r="L4405" s="18"/>
    </row>
    <row r="4406" spans="12:12" x14ac:dyDescent="0.2">
      <c r="L4406" s="18"/>
    </row>
    <row r="4407" spans="12:12" x14ac:dyDescent="0.2">
      <c r="L4407" s="18"/>
    </row>
    <row r="4408" spans="12:12" x14ac:dyDescent="0.2">
      <c r="L4408" s="18"/>
    </row>
    <row r="4409" spans="12:12" x14ac:dyDescent="0.2">
      <c r="L4409" s="18"/>
    </row>
    <row r="4410" spans="12:12" x14ac:dyDescent="0.2">
      <c r="L4410" s="18"/>
    </row>
    <row r="4411" spans="12:12" x14ac:dyDescent="0.2">
      <c r="L4411" s="18"/>
    </row>
    <row r="4412" spans="12:12" x14ac:dyDescent="0.2">
      <c r="L4412" s="18"/>
    </row>
    <row r="4413" spans="12:12" x14ac:dyDescent="0.2">
      <c r="L4413" s="18"/>
    </row>
    <row r="4414" spans="12:12" x14ac:dyDescent="0.2">
      <c r="L4414" s="18"/>
    </row>
    <row r="4415" spans="12:12" x14ac:dyDescent="0.2">
      <c r="L4415" s="18"/>
    </row>
    <row r="4416" spans="12:12" x14ac:dyDescent="0.2">
      <c r="L4416" s="18"/>
    </row>
    <row r="4417" spans="12:12" x14ac:dyDescent="0.2">
      <c r="L4417" s="18"/>
    </row>
    <row r="4418" spans="12:12" x14ac:dyDescent="0.2">
      <c r="L4418" s="18"/>
    </row>
    <row r="4419" spans="12:12" x14ac:dyDescent="0.2">
      <c r="L4419" s="18"/>
    </row>
    <row r="4420" spans="12:12" x14ac:dyDescent="0.2">
      <c r="L4420" s="18"/>
    </row>
    <row r="4421" spans="12:12" x14ac:dyDescent="0.2">
      <c r="L4421" s="18"/>
    </row>
    <row r="4422" spans="12:12" x14ac:dyDescent="0.2">
      <c r="L4422" s="18"/>
    </row>
    <row r="4423" spans="12:12" x14ac:dyDescent="0.2">
      <c r="L4423" s="18"/>
    </row>
    <row r="4424" spans="12:12" x14ac:dyDescent="0.2">
      <c r="L4424" s="18"/>
    </row>
    <row r="4425" spans="12:12" x14ac:dyDescent="0.2">
      <c r="L4425" s="18"/>
    </row>
    <row r="4426" spans="12:12" x14ac:dyDescent="0.2">
      <c r="L4426" s="18"/>
    </row>
    <row r="4427" spans="12:12" x14ac:dyDescent="0.2">
      <c r="L4427" s="18"/>
    </row>
    <row r="4428" spans="12:12" x14ac:dyDescent="0.2">
      <c r="L4428" s="18"/>
    </row>
    <row r="4429" spans="12:12" x14ac:dyDescent="0.2">
      <c r="L4429" s="18"/>
    </row>
    <row r="4430" spans="12:12" x14ac:dyDescent="0.2">
      <c r="L4430" s="18"/>
    </row>
    <row r="4431" spans="12:12" x14ac:dyDescent="0.2">
      <c r="L4431" s="18"/>
    </row>
    <row r="4432" spans="12:12" x14ac:dyDescent="0.2">
      <c r="L4432" s="18"/>
    </row>
    <row r="4433" spans="12:12" x14ac:dyDescent="0.2">
      <c r="L4433" s="18"/>
    </row>
    <row r="4434" spans="12:12" x14ac:dyDescent="0.2">
      <c r="L4434" s="18"/>
    </row>
    <row r="4435" spans="12:12" x14ac:dyDescent="0.2">
      <c r="L4435" s="18"/>
    </row>
    <row r="4436" spans="12:12" x14ac:dyDescent="0.2">
      <c r="L4436" s="18"/>
    </row>
    <row r="4437" spans="12:12" x14ac:dyDescent="0.2">
      <c r="L4437" s="18"/>
    </row>
    <row r="4438" spans="12:12" x14ac:dyDescent="0.2">
      <c r="L4438" s="18"/>
    </row>
    <row r="4439" spans="12:12" x14ac:dyDescent="0.2">
      <c r="L4439" s="18"/>
    </row>
    <row r="4440" spans="12:12" x14ac:dyDescent="0.2">
      <c r="L4440" s="18"/>
    </row>
    <row r="4441" spans="12:12" x14ac:dyDescent="0.2">
      <c r="L4441" s="18"/>
    </row>
    <row r="4442" spans="12:12" x14ac:dyDescent="0.2">
      <c r="L4442" s="18"/>
    </row>
    <row r="4443" spans="12:12" x14ac:dyDescent="0.2">
      <c r="L4443" s="18"/>
    </row>
    <row r="4444" spans="12:12" x14ac:dyDescent="0.2">
      <c r="L4444" s="18"/>
    </row>
    <row r="4445" spans="12:12" x14ac:dyDescent="0.2">
      <c r="L4445" s="18"/>
    </row>
    <row r="4446" spans="12:12" x14ac:dyDescent="0.2">
      <c r="L4446" s="18"/>
    </row>
    <row r="4447" spans="12:12" x14ac:dyDescent="0.2">
      <c r="L4447" s="18"/>
    </row>
    <row r="4448" spans="12:12" x14ac:dyDescent="0.2">
      <c r="L4448" s="18"/>
    </row>
    <row r="4449" spans="12:12" x14ac:dyDescent="0.2">
      <c r="L4449" s="18"/>
    </row>
    <row r="4450" spans="12:12" x14ac:dyDescent="0.2">
      <c r="L4450" s="18"/>
    </row>
    <row r="4451" spans="12:12" x14ac:dyDescent="0.2">
      <c r="L4451" s="18"/>
    </row>
    <row r="4452" spans="12:12" x14ac:dyDescent="0.2">
      <c r="L4452" s="18"/>
    </row>
    <row r="4453" spans="12:12" x14ac:dyDescent="0.2">
      <c r="L4453" s="18"/>
    </row>
    <row r="4454" spans="12:12" x14ac:dyDescent="0.2">
      <c r="L4454" s="18"/>
    </row>
    <row r="4455" spans="12:12" x14ac:dyDescent="0.2">
      <c r="L4455" s="18"/>
    </row>
    <row r="4456" spans="12:12" x14ac:dyDescent="0.2">
      <c r="L4456" s="18"/>
    </row>
    <row r="4457" spans="12:12" x14ac:dyDescent="0.2">
      <c r="L4457" s="18"/>
    </row>
    <row r="4458" spans="12:12" x14ac:dyDescent="0.2">
      <c r="L4458" s="18"/>
    </row>
    <row r="4459" spans="12:12" x14ac:dyDescent="0.2">
      <c r="L4459" s="18"/>
    </row>
    <row r="4460" spans="12:12" x14ac:dyDescent="0.2">
      <c r="L4460" s="18"/>
    </row>
    <row r="4461" spans="12:12" x14ac:dyDescent="0.2">
      <c r="L4461" s="18"/>
    </row>
    <row r="4462" spans="12:12" x14ac:dyDescent="0.2">
      <c r="L4462" s="18"/>
    </row>
    <row r="4463" spans="12:12" x14ac:dyDescent="0.2">
      <c r="L4463" s="18"/>
    </row>
    <row r="4464" spans="12:12" x14ac:dyDescent="0.2">
      <c r="L4464" s="18"/>
    </row>
    <row r="4465" spans="12:12" x14ac:dyDescent="0.2">
      <c r="L4465" s="18"/>
    </row>
    <row r="4466" spans="12:12" x14ac:dyDescent="0.2">
      <c r="L4466" s="18"/>
    </row>
    <row r="4467" spans="12:12" x14ac:dyDescent="0.2">
      <c r="L4467" s="18"/>
    </row>
    <row r="4468" spans="12:12" x14ac:dyDescent="0.2">
      <c r="L4468" s="18"/>
    </row>
    <row r="4469" spans="12:12" x14ac:dyDescent="0.2">
      <c r="L4469" s="18"/>
    </row>
    <row r="4470" spans="12:12" x14ac:dyDescent="0.2">
      <c r="L4470" s="18"/>
    </row>
    <row r="4471" spans="12:12" x14ac:dyDescent="0.2">
      <c r="L4471" s="18"/>
    </row>
    <row r="4472" spans="12:12" x14ac:dyDescent="0.2">
      <c r="L4472" s="18"/>
    </row>
    <row r="4473" spans="12:12" x14ac:dyDescent="0.2">
      <c r="L4473" s="18"/>
    </row>
    <row r="4474" spans="12:12" x14ac:dyDescent="0.2">
      <c r="L4474" s="18"/>
    </row>
    <row r="4475" spans="12:12" x14ac:dyDescent="0.2">
      <c r="L4475" s="18"/>
    </row>
    <row r="4476" spans="12:12" x14ac:dyDescent="0.2">
      <c r="L4476" s="18"/>
    </row>
    <row r="4477" spans="12:12" x14ac:dyDescent="0.2">
      <c r="L4477" s="18"/>
    </row>
    <row r="4478" spans="12:12" x14ac:dyDescent="0.2">
      <c r="L4478" s="18"/>
    </row>
    <row r="4479" spans="12:12" x14ac:dyDescent="0.2">
      <c r="L4479" s="18"/>
    </row>
    <row r="4480" spans="12:12" x14ac:dyDescent="0.2">
      <c r="L4480" s="18"/>
    </row>
    <row r="4481" spans="12:12" x14ac:dyDescent="0.2">
      <c r="L4481" s="18"/>
    </row>
    <row r="4482" spans="12:12" x14ac:dyDescent="0.2">
      <c r="L4482" s="18"/>
    </row>
    <row r="4483" spans="12:12" x14ac:dyDescent="0.2">
      <c r="L4483" s="18"/>
    </row>
    <row r="4484" spans="12:12" x14ac:dyDescent="0.2">
      <c r="L4484" s="18"/>
    </row>
    <row r="4485" spans="12:12" x14ac:dyDescent="0.2">
      <c r="L4485" s="18"/>
    </row>
    <row r="4486" spans="12:12" x14ac:dyDescent="0.2">
      <c r="L4486" s="18"/>
    </row>
    <row r="4487" spans="12:12" x14ac:dyDescent="0.2">
      <c r="L4487" s="18"/>
    </row>
    <row r="4488" spans="12:12" x14ac:dyDescent="0.2">
      <c r="L4488" s="18"/>
    </row>
    <row r="4489" spans="12:12" x14ac:dyDescent="0.2">
      <c r="L4489" s="18"/>
    </row>
    <row r="4490" spans="12:12" x14ac:dyDescent="0.2">
      <c r="L4490" s="18"/>
    </row>
    <row r="4491" spans="12:12" x14ac:dyDescent="0.2">
      <c r="L4491" s="18"/>
    </row>
    <row r="4492" spans="12:12" x14ac:dyDescent="0.2">
      <c r="L4492" s="18"/>
    </row>
    <row r="4493" spans="12:12" x14ac:dyDescent="0.2">
      <c r="L4493" s="18"/>
    </row>
    <row r="4494" spans="12:12" x14ac:dyDescent="0.2">
      <c r="L4494" s="18"/>
    </row>
    <row r="4495" spans="12:12" x14ac:dyDescent="0.2">
      <c r="L4495" s="18"/>
    </row>
    <row r="4496" spans="12:12" x14ac:dyDescent="0.2">
      <c r="L4496" s="18"/>
    </row>
    <row r="4497" spans="12:12" x14ac:dyDescent="0.2">
      <c r="L4497" s="18"/>
    </row>
    <row r="4498" spans="12:12" x14ac:dyDescent="0.2">
      <c r="L4498" s="18"/>
    </row>
    <row r="4499" spans="12:12" x14ac:dyDescent="0.2">
      <c r="L4499" s="18"/>
    </row>
    <row r="4500" spans="12:12" x14ac:dyDescent="0.2">
      <c r="L4500" s="18"/>
    </row>
    <row r="4501" spans="12:12" x14ac:dyDescent="0.2">
      <c r="L4501" s="18"/>
    </row>
    <row r="4502" spans="12:12" x14ac:dyDescent="0.2">
      <c r="L4502" s="18"/>
    </row>
    <row r="4503" spans="12:12" x14ac:dyDescent="0.2">
      <c r="L4503" s="18"/>
    </row>
    <row r="4504" spans="12:12" x14ac:dyDescent="0.2">
      <c r="L4504" s="18"/>
    </row>
    <row r="4505" spans="12:12" x14ac:dyDescent="0.2">
      <c r="L4505" s="18"/>
    </row>
    <row r="4506" spans="12:12" x14ac:dyDescent="0.2">
      <c r="L4506" s="18"/>
    </row>
    <row r="4507" spans="12:12" x14ac:dyDescent="0.2">
      <c r="L4507" s="18"/>
    </row>
    <row r="4508" spans="12:12" x14ac:dyDescent="0.2">
      <c r="L4508" s="18"/>
    </row>
    <row r="4509" spans="12:12" x14ac:dyDescent="0.2">
      <c r="L4509" s="18"/>
    </row>
    <row r="4510" spans="12:12" x14ac:dyDescent="0.2">
      <c r="L4510" s="18"/>
    </row>
    <row r="4511" spans="12:12" x14ac:dyDescent="0.2">
      <c r="L4511" s="18"/>
    </row>
    <row r="4512" spans="12:12" x14ac:dyDescent="0.2">
      <c r="L4512" s="18"/>
    </row>
    <row r="4513" spans="12:12" x14ac:dyDescent="0.2">
      <c r="L4513" s="18"/>
    </row>
    <row r="4514" spans="12:12" x14ac:dyDescent="0.2">
      <c r="L4514" s="18"/>
    </row>
    <row r="4515" spans="12:12" x14ac:dyDescent="0.2">
      <c r="L4515" s="18"/>
    </row>
    <row r="4516" spans="12:12" x14ac:dyDescent="0.2">
      <c r="L4516" s="18"/>
    </row>
    <row r="4517" spans="12:12" x14ac:dyDescent="0.2">
      <c r="L4517" s="18"/>
    </row>
    <row r="4518" spans="12:12" x14ac:dyDescent="0.2">
      <c r="L4518" s="18"/>
    </row>
    <row r="4519" spans="12:12" x14ac:dyDescent="0.2">
      <c r="L4519" s="18"/>
    </row>
    <row r="4520" spans="12:12" x14ac:dyDescent="0.2">
      <c r="L4520" s="18"/>
    </row>
    <row r="4521" spans="12:12" x14ac:dyDescent="0.2">
      <c r="L4521" s="18"/>
    </row>
    <row r="4522" spans="12:12" x14ac:dyDescent="0.2">
      <c r="L4522" s="18"/>
    </row>
    <row r="4523" spans="12:12" x14ac:dyDescent="0.2">
      <c r="L4523" s="18"/>
    </row>
    <row r="4524" spans="12:12" x14ac:dyDescent="0.2">
      <c r="L4524" s="18"/>
    </row>
    <row r="4525" spans="12:12" x14ac:dyDescent="0.2">
      <c r="L4525" s="18"/>
    </row>
    <row r="4526" spans="12:12" x14ac:dyDescent="0.2">
      <c r="L4526" s="18"/>
    </row>
    <row r="4527" spans="12:12" x14ac:dyDescent="0.2">
      <c r="L4527" s="18"/>
    </row>
    <row r="4528" spans="12:12" x14ac:dyDescent="0.2">
      <c r="L4528" s="18"/>
    </row>
    <row r="4529" spans="12:12" x14ac:dyDescent="0.2">
      <c r="L4529" s="18"/>
    </row>
    <row r="4530" spans="12:12" x14ac:dyDescent="0.2">
      <c r="L4530" s="18"/>
    </row>
    <row r="4531" spans="12:12" x14ac:dyDescent="0.2">
      <c r="L4531" s="18"/>
    </row>
    <row r="4532" spans="12:12" x14ac:dyDescent="0.2">
      <c r="L4532" s="18"/>
    </row>
    <row r="4533" spans="12:12" x14ac:dyDescent="0.2">
      <c r="L4533" s="18"/>
    </row>
    <row r="4534" spans="12:12" x14ac:dyDescent="0.2">
      <c r="L4534" s="18"/>
    </row>
    <row r="4535" spans="12:12" x14ac:dyDescent="0.2">
      <c r="L4535" s="18"/>
    </row>
    <row r="4536" spans="12:12" x14ac:dyDescent="0.2">
      <c r="L4536" s="18"/>
    </row>
    <row r="4537" spans="12:12" x14ac:dyDescent="0.2">
      <c r="L4537" s="18"/>
    </row>
    <row r="4538" spans="12:12" x14ac:dyDescent="0.2">
      <c r="L4538" s="18"/>
    </row>
    <row r="4539" spans="12:12" x14ac:dyDescent="0.2">
      <c r="L4539" s="18"/>
    </row>
    <row r="4540" spans="12:12" x14ac:dyDescent="0.2">
      <c r="L4540" s="18"/>
    </row>
    <row r="4541" spans="12:12" x14ac:dyDescent="0.2">
      <c r="L4541" s="18"/>
    </row>
    <row r="4542" spans="12:12" x14ac:dyDescent="0.2">
      <c r="L4542" s="18"/>
    </row>
    <row r="4543" spans="12:12" x14ac:dyDescent="0.2">
      <c r="L4543" s="18"/>
    </row>
    <row r="4544" spans="12:12" x14ac:dyDescent="0.2">
      <c r="L4544" s="18"/>
    </row>
    <row r="4545" spans="12:12" x14ac:dyDescent="0.2">
      <c r="L4545" s="18"/>
    </row>
    <row r="4546" spans="12:12" x14ac:dyDescent="0.2">
      <c r="L4546" s="18"/>
    </row>
    <row r="4547" spans="12:12" x14ac:dyDescent="0.2">
      <c r="L4547" s="18"/>
    </row>
    <row r="4548" spans="12:12" x14ac:dyDescent="0.2">
      <c r="L4548" s="18"/>
    </row>
    <row r="4549" spans="12:12" x14ac:dyDescent="0.2">
      <c r="L4549" s="18"/>
    </row>
    <row r="4550" spans="12:12" x14ac:dyDescent="0.2">
      <c r="L4550" s="18"/>
    </row>
    <row r="4551" spans="12:12" x14ac:dyDescent="0.2">
      <c r="L4551" s="18"/>
    </row>
    <row r="4552" spans="12:12" x14ac:dyDescent="0.2">
      <c r="L4552" s="18"/>
    </row>
    <row r="4553" spans="12:12" x14ac:dyDescent="0.2">
      <c r="L4553" s="18"/>
    </row>
    <row r="4554" spans="12:12" x14ac:dyDescent="0.2">
      <c r="L4554" s="18"/>
    </row>
    <row r="4555" spans="12:12" x14ac:dyDescent="0.2">
      <c r="L4555" s="18"/>
    </row>
    <row r="4556" spans="12:12" x14ac:dyDescent="0.2">
      <c r="L4556" s="18"/>
    </row>
    <row r="4557" spans="12:12" x14ac:dyDescent="0.2">
      <c r="L4557" s="18"/>
    </row>
    <row r="4558" spans="12:12" x14ac:dyDescent="0.2">
      <c r="L4558" s="18"/>
    </row>
    <row r="4559" spans="12:12" x14ac:dyDescent="0.2">
      <c r="L4559" s="18"/>
    </row>
    <row r="4560" spans="12:12" x14ac:dyDescent="0.2">
      <c r="L4560" s="18"/>
    </row>
    <row r="4561" spans="12:12" x14ac:dyDescent="0.2">
      <c r="L4561" s="18"/>
    </row>
    <row r="4562" spans="12:12" x14ac:dyDescent="0.2">
      <c r="L4562" s="18"/>
    </row>
    <row r="4563" spans="12:12" x14ac:dyDescent="0.2">
      <c r="L4563" s="18"/>
    </row>
    <row r="4564" spans="12:12" x14ac:dyDescent="0.2">
      <c r="L4564" s="18"/>
    </row>
    <row r="4565" spans="12:12" x14ac:dyDescent="0.2">
      <c r="L4565" s="18"/>
    </row>
    <row r="4566" spans="12:12" x14ac:dyDescent="0.2">
      <c r="L4566" s="18"/>
    </row>
    <row r="4567" spans="12:12" x14ac:dyDescent="0.2">
      <c r="L4567" s="18"/>
    </row>
    <row r="4568" spans="12:12" x14ac:dyDescent="0.2">
      <c r="L4568" s="18"/>
    </row>
    <row r="4569" spans="12:12" x14ac:dyDescent="0.2">
      <c r="L4569" s="18"/>
    </row>
    <row r="4570" spans="12:12" x14ac:dyDescent="0.2">
      <c r="L4570" s="18"/>
    </row>
    <row r="4571" spans="12:12" x14ac:dyDescent="0.2">
      <c r="L4571" s="18"/>
    </row>
    <row r="4572" spans="12:12" x14ac:dyDescent="0.2">
      <c r="L4572" s="18"/>
    </row>
    <row r="4573" spans="12:12" x14ac:dyDescent="0.2">
      <c r="L4573" s="18"/>
    </row>
    <row r="4574" spans="12:12" x14ac:dyDescent="0.2">
      <c r="L4574" s="18"/>
    </row>
    <row r="4575" spans="12:12" x14ac:dyDescent="0.2">
      <c r="L4575" s="18"/>
    </row>
    <row r="4576" spans="12:12" x14ac:dyDescent="0.2">
      <c r="L4576" s="18"/>
    </row>
    <row r="4577" spans="12:12" x14ac:dyDescent="0.2">
      <c r="L4577" s="18"/>
    </row>
    <row r="4578" spans="12:12" x14ac:dyDescent="0.2">
      <c r="L4578" s="18"/>
    </row>
    <row r="4579" spans="12:12" x14ac:dyDescent="0.2">
      <c r="L4579" s="18"/>
    </row>
    <row r="4580" spans="12:12" x14ac:dyDescent="0.2">
      <c r="L4580" s="18"/>
    </row>
    <row r="4581" spans="12:12" x14ac:dyDescent="0.2">
      <c r="L4581" s="18"/>
    </row>
    <row r="4582" spans="12:12" x14ac:dyDescent="0.2">
      <c r="L4582" s="18"/>
    </row>
    <row r="4583" spans="12:12" x14ac:dyDescent="0.2">
      <c r="L4583" s="18"/>
    </row>
    <row r="4584" spans="12:12" x14ac:dyDescent="0.2">
      <c r="L4584" s="18"/>
    </row>
    <row r="4585" spans="12:12" x14ac:dyDescent="0.2">
      <c r="L4585" s="18"/>
    </row>
    <row r="4586" spans="12:12" x14ac:dyDescent="0.2">
      <c r="L4586" s="18"/>
    </row>
    <row r="4587" spans="12:12" x14ac:dyDescent="0.2">
      <c r="L4587" s="18"/>
    </row>
    <row r="4588" spans="12:12" x14ac:dyDescent="0.2">
      <c r="L4588" s="18"/>
    </row>
    <row r="4589" spans="12:12" x14ac:dyDescent="0.2">
      <c r="L4589" s="18"/>
    </row>
    <row r="4590" spans="12:12" x14ac:dyDescent="0.2">
      <c r="L4590" s="18"/>
    </row>
    <row r="4591" spans="12:12" x14ac:dyDescent="0.2">
      <c r="L4591" s="18"/>
    </row>
    <row r="4592" spans="12:12" x14ac:dyDescent="0.2">
      <c r="L4592" s="18"/>
    </row>
    <row r="4593" spans="12:12" x14ac:dyDescent="0.2">
      <c r="L4593" s="18"/>
    </row>
    <row r="4594" spans="12:12" x14ac:dyDescent="0.2">
      <c r="L4594" s="18"/>
    </row>
    <row r="4595" spans="12:12" x14ac:dyDescent="0.2">
      <c r="L4595" s="18"/>
    </row>
    <row r="4596" spans="12:12" x14ac:dyDescent="0.2">
      <c r="L4596" s="18"/>
    </row>
    <row r="4597" spans="12:12" x14ac:dyDescent="0.2">
      <c r="L4597" s="18"/>
    </row>
    <row r="4598" spans="12:12" x14ac:dyDescent="0.2">
      <c r="L4598" s="18"/>
    </row>
    <row r="4599" spans="12:12" x14ac:dyDescent="0.2">
      <c r="L4599" s="18"/>
    </row>
    <row r="4600" spans="12:12" x14ac:dyDescent="0.2">
      <c r="L4600" s="18"/>
    </row>
    <row r="4601" spans="12:12" x14ac:dyDescent="0.2">
      <c r="L4601" s="18"/>
    </row>
    <row r="4602" spans="12:12" x14ac:dyDescent="0.2">
      <c r="L4602" s="18"/>
    </row>
    <row r="4603" spans="12:12" x14ac:dyDescent="0.2">
      <c r="L4603" s="18"/>
    </row>
    <row r="4604" spans="12:12" x14ac:dyDescent="0.2">
      <c r="L4604" s="18"/>
    </row>
    <row r="4605" spans="12:12" x14ac:dyDescent="0.2">
      <c r="L4605" s="18"/>
    </row>
    <row r="4606" spans="12:12" x14ac:dyDescent="0.2">
      <c r="L4606" s="18"/>
    </row>
    <row r="4607" spans="12:12" x14ac:dyDescent="0.2">
      <c r="L4607" s="18"/>
    </row>
    <row r="4608" spans="12:12" x14ac:dyDescent="0.2">
      <c r="L4608" s="18"/>
    </row>
    <row r="4609" spans="12:12" x14ac:dyDescent="0.2">
      <c r="L4609" s="18"/>
    </row>
    <row r="4610" spans="12:12" x14ac:dyDescent="0.2">
      <c r="L4610" s="18"/>
    </row>
    <row r="4611" spans="12:12" x14ac:dyDescent="0.2">
      <c r="L4611" s="18"/>
    </row>
    <row r="4612" spans="12:12" x14ac:dyDescent="0.2">
      <c r="L4612" s="18"/>
    </row>
    <row r="4613" spans="12:12" x14ac:dyDescent="0.2">
      <c r="L4613" s="18"/>
    </row>
    <row r="4614" spans="12:12" x14ac:dyDescent="0.2">
      <c r="L4614" s="18"/>
    </row>
    <row r="4615" spans="12:12" x14ac:dyDescent="0.2">
      <c r="L4615" s="18"/>
    </row>
    <row r="4616" spans="12:12" x14ac:dyDescent="0.2">
      <c r="L4616" s="18"/>
    </row>
    <row r="4617" spans="12:12" x14ac:dyDescent="0.2">
      <c r="L4617" s="18"/>
    </row>
    <row r="4618" spans="12:12" x14ac:dyDescent="0.2">
      <c r="L4618" s="18"/>
    </row>
    <row r="4619" spans="12:12" x14ac:dyDescent="0.2">
      <c r="L4619" s="18"/>
    </row>
    <row r="4620" spans="12:12" x14ac:dyDescent="0.2">
      <c r="L4620" s="18"/>
    </row>
    <row r="4621" spans="12:12" x14ac:dyDescent="0.2">
      <c r="L4621" s="18"/>
    </row>
    <row r="4622" spans="12:12" x14ac:dyDescent="0.2">
      <c r="L4622" s="18"/>
    </row>
    <row r="4623" spans="12:12" x14ac:dyDescent="0.2">
      <c r="L4623" s="18"/>
    </row>
    <row r="4624" spans="12:12" x14ac:dyDescent="0.2">
      <c r="L4624" s="18"/>
    </row>
    <row r="4625" spans="12:12" x14ac:dyDescent="0.2">
      <c r="L4625" s="18"/>
    </row>
    <row r="4626" spans="12:12" x14ac:dyDescent="0.2">
      <c r="L4626" s="18"/>
    </row>
    <row r="4627" spans="12:12" x14ac:dyDescent="0.2">
      <c r="L4627" s="18"/>
    </row>
    <row r="4628" spans="12:12" x14ac:dyDescent="0.2">
      <c r="L4628" s="18"/>
    </row>
    <row r="4629" spans="12:12" x14ac:dyDescent="0.2">
      <c r="L4629" s="18"/>
    </row>
    <row r="4630" spans="12:12" x14ac:dyDescent="0.2">
      <c r="L4630" s="18"/>
    </row>
    <row r="4631" spans="12:12" x14ac:dyDescent="0.2">
      <c r="L4631" s="18"/>
    </row>
    <row r="4632" spans="12:12" x14ac:dyDescent="0.2">
      <c r="L4632" s="18"/>
    </row>
    <row r="4633" spans="12:12" x14ac:dyDescent="0.2">
      <c r="L4633" s="18"/>
    </row>
    <row r="4634" spans="12:12" x14ac:dyDescent="0.2">
      <c r="L4634" s="18"/>
    </row>
    <row r="4635" spans="12:12" x14ac:dyDescent="0.2">
      <c r="L4635" s="18"/>
    </row>
    <row r="4636" spans="12:12" x14ac:dyDescent="0.2">
      <c r="L4636" s="18"/>
    </row>
    <row r="4637" spans="12:12" x14ac:dyDescent="0.2">
      <c r="L4637" s="18"/>
    </row>
    <row r="4638" spans="12:12" x14ac:dyDescent="0.2">
      <c r="L4638" s="18"/>
    </row>
    <row r="4639" spans="12:12" x14ac:dyDescent="0.2">
      <c r="L4639" s="18"/>
    </row>
    <row r="4640" spans="12:12" x14ac:dyDescent="0.2">
      <c r="L4640" s="18"/>
    </row>
    <row r="4641" spans="12:12" x14ac:dyDescent="0.2">
      <c r="L4641" s="18"/>
    </row>
    <row r="4642" spans="12:12" x14ac:dyDescent="0.2">
      <c r="L4642" s="18"/>
    </row>
    <row r="4643" spans="12:12" x14ac:dyDescent="0.2">
      <c r="L4643" s="18"/>
    </row>
    <row r="4644" spans="12:12" x14ac:dyDescent="0.2">
      <c r="L4644" s="18"/>
    </row>
    <row r="4645" spans="12:12" x14ac:dyDescent="0.2">
      <c r="L4645" s="18"/>
    </row>
    <row r="4646" spans="12:12" x14ac:dyDescent="0.2">
      <c r="L4646" s="18"/>
    </row>
    <row r="4647" spans="12:12" x14ac:dyDescent="0.2">
      <c r="L4647" s="18"/>
    </row>
    <row r="4648" spans="12:12" x14ac:dyDescent="0.2">
      <c r="L4648" s="18"/>
    </row>
    <row r="4649" spans="12:12" x14ac:dyDescent="0.2">
      <c r="L4649" s="18"/>
    </row>
    <row r="4650" spans="12:12" x14ac:dyDescent="0.2">
      <c r="L4650" s="18"/>
    </row>
    <row r="4651" spans="12:12" x14ac:dyDescent="0.2">
      <c r="L4651" s="18"/>
    </row>
    <row r="4652" spans="12:12" x14ac:dyDescent="0.2">
      <c r="L4652" s="18"/>
    </row>
    <row r="4653" spans="12:12" x14ac:dyDescent="0.2">
      <c r="L4653" s="18"/>
    </row>
    <row r="4654" spans="12:12" x14ac:dyDescent="0.2">
      <c r="L4654" s="18"/>
    </row>
    <row r="4655" spans="12:12" x14ac:dyDescent="0.2">
      <c r="L4655" s="18"/>
    </row>
    <row r="4656" spans="12:12" x14ac:dyDescent="0.2">
      <c r="L4656" s="18"/>
    </row>
    <row r="4657" spans="12:12" x14ac:dyDescent="0.2">
      <c r="L4657" s="18"/>
    </row>
    <row r="4658" spans="12:12" x14ac:dyDescent="0.2">
      <c r="L4658" s="18"/>
    </row>
    <row r="4659" spans="12:12" x14ac:dyDescent="0.2">
      <c r="L4659" s="18"/>
    </row>
    <row r="4660" spans="12:12" x14ac:dyDescent="0.2">
      <c r="L4660" s="18"/>
    </row>
    <row r="4661" spans="12:12" x14ac:dyDescent="0.2">
      <c r="L4661" s="18"/>
    </row>
    <row r="4662" spans="12:12" x14ac:dyDescent="0.2">
      <c r="L4662" s="18"/>
    </row>
    <row r="4663" spans="12:12" x14ac:dyDescent="0.2">
      <c r="L4663" s="18"/>
    </row>
    <row r="4664" spans="12:12" x14ac:dyDescent="0.2">
      <c r="L4664" s="18"/>
    </row>
    <row r="4665" spans="12:12" x14ac:dyDescent="0.2">
      <c r="L4665" s="18"/>
    </row>
    <row r="4666" spans="12:12" x14ac:dyDescent="0.2">
      <c r="L4666" s="18"/>
    </row>
    <row r="4667" spans="12:12" x14ac:dyDescent="0.2">
      <c r="L4667" s="18"/>
    </row>
    <row r="4668" spans="12:12" x14ac:dyDescent="0.2">
      <c r="L4668" s="18"/>
    </row>
    <row r="4669" spans="12:12" x14ac:dyDescent="0.2">
      <c r="L4669" s="18"/>
    </row>
    <row r="4670" spans="12:12" x14ac:dyDescent="0.2">
      <c r="L4670" s="18"/>
    </row>
    <row r="4671" spans="12:12" x14ac:dyDescent="0.2">
      <c r="L4671" s="18"/>
    </row>
    <row r="4672" spans="12:12" x14ac:dyDescent="0.2">
      <c r="L4672" s="18"/>
    </row>
    <row r="4673" spans="12:12" x14ac:dyDescent="0.2">
      <c r="L4673" s="18"/>
    </row>
    <row r="4674" spans="12:12" x14ac:dyDescent="0.2">
      <c r="L4674" s="18"/>
    </row>
    <row r="4675" spans="12:12" x14ac:dyDescent="0.2">
      <c r="L4675" s="18"/>
    </row>
    <row r="4676" spans="12:12" x14ac:dyDescent="0.2">
      <c r="L4676" s="18"/>
    </row>
    <row r="4677" spans="12:12" x14ac:dyDescent="0.2">
      <c r="L4677" s="18"/>
    </row>
    <row r="4678" spans="12:12" x14ac:dyDescent="0.2">
      <c r="L4678" s="18"/>
    </row>
    <row r="4679" spans="12:12" x14ac:dyDescent="0.2">
      <c r="L4679" s="18"/>
    </row>
    <row r="4680" spans="12:12" x14ac:dyDescent="0.2">
      <c r="L4680" s="18"/>
    </row>
    <row r="4681" spans="12:12" x14ac:dyDescent="0.2">
      <c r="L4681" s="18"/>
    </row>
    <row r="4682" spans="12:12" x14ac:dyDescent="0.2">
      <c r="L4682" s="18"/>
    </row>
    <row r="4683" spans="12:12" x14ac:dyDescent="0.2">
      <c r="L4683" s="18"/>
    </row>
    <row r="4684" spans="12:12" x14ac:dyDescent="0.2">
      <c r="L4684" s="18"/>
    </row>
    <row r="4685" spans="12:12" x14ac:dyDescent="0.2">
      <c r="L4685" s="18"/>
    </row>
    <row r="4686" spans="12:12" x14ac:dyDescent="0.2">
      <c r="L4686" s="18"/>
    </row>
    <row r="4687" spans="12:12" x14ac:dyDescent="0.2">
      <c r="L4687" s="18"/>
    </row>
    <row r="4688" spans="12:12" x14ac:dyDescent="0.2">
      <c r="L4688" s="18"/>
    </row>
    <row r="4689" spans="12:12" x14ac:dyDescent="0.2">
      <c r="L4689" s="18"/>
    </row>
    <row r="4690" spans="12:12" x14ac:dyDescent="0.2">
      <c r="L4690" s="18"/>
    </row>
    <row r="4691" spans="12:12" x14ac:dyDescent="0.2">
      <c r="L4691" s="18"/>
    </row>
    <row r="4692" spans="12:12" x14ac:dyDescent="0.2">
      <c r="L4692" s="18"/>
    </row>
    <row r="4693" spans="12:12" x14ac:dyDescent="0.2">
      <c r="L4693" s="18"/>
    </row>
    <row r="4694" spans="12:12" x14ac:dyDescent="0.2">
      <c r="L4694" s="18"/>
    </row>
    <row r="4695" spans="12:12" x14ac:dyDescent="0.2">
      <c r="L4695" s="18"/>
    </row>
    <row r="4696" spans="12:12" x14ac:dyDescent="0.2">
      <c r="L4696" s="18"/>
    </row>
    <row r="4697" spans="12:12" x14ac:dyDescent="0.2">
      <c r="L4697" s="18"/>
    </row>
    <row r="4698" spans="12:12" x14ac:dyDescent="0.2">
      <c r="L4698" s="18"/>
    </row>
    <row r="4699" spans="12:12" x14ac:dyDescent="0.2">
      <c r="L4699" s="18"/>
    </row>
    <row r="4700" spans="12:12" x14ac:dyDescent="0.2">
      <c r="L4700" s="18"/>
    </row>
    <row r="4701" spans="12:12" x14ac:dyDescent="0.2">
      <c r="L4701" s="18"/>
    </row>
    <row r="4702" spans="12:12" x14ac:dyDescent="0.2">
      <c r="L4702" s="18"/>
    </row>
    <row r="4703" spans="12:12" x14ac:dyDescent="0.2">
      <c r="L4703" s="18"/>
    </row>
    <row r="4704" spans="12:12" x14ac:dyDescent="0.2">
      <c r="L4704" s="18"/>
    </row>
    <row r="4705" spans="12:12" x14ac:dyDescent="0.2">
      <c r="L4705" s="18"/>
    </row>
    <row r="4706" spans="12:12" x14ac:dyDescent="0.2">
      <c r="L4706" s="18"/>
    </row>
    <row r="4707" spans="12:12" x14ac:dyDescent="0.2">
      <c r="L4707" s="18"/>
    </row>
    <row r="4708" spans="12:12" x14ac:dyDescent="0.2">
      <c r="L4708" s="18"/>
    </row>
    <row r="4709" spans="12:12" x14ac:dyDescent="0.2">
      <c r="L4709" s="18"/>
    </row>
    <row r="4710" spans="12:12" x14ac:dyDescent="0.2">
      <c r="L4710" s="18"/>
    </row>
    <row r="4711" spans="12:12" x14ac:dyDescent="0.2">
      <c r="L4711" s="18"/>
    </row>
    <row r="4712" spans="12:12" x14ac:dyDescent="0.2">
      <c r="L4712" s="18"/>
    </row>
    <row r="4713" spans="12:12" x14ac:dyDescent="0.2">
      <c r="L4713" s="18"/>
    </row>
    <row r="4714" spans="12:12" x14ac:dyDescent="0.2">
      <c r="L4714" s="18"/>
    </row>
    <row r="4715" spans="12:12" x14ac:dyDescent="0.2">
      <c r="L4715" s="18"/>
    </row>
    <row r="4716" spans="12:12" x14ac:dyDescent="0.2">
      <c r="L4716" s="18"/>
    </row>
    <row r="4717" spans="12:12" x14ac:dyDescent="0.2">
      <c r="L4717" s="18"/>
    </row>
    <row r="4718" spans="12:12" x14ac:dyDescent="0.2">
      <c r="L4718" s="18"/>
    </row>
    <row r="4719" spans="12:12" x14ac:dyDescent="0.2">
      <c r="L4719" s="18"/>
    </row>
    <row r="4720" spans="12:12" x14ac:dyDescent="0.2">
      <c r="L4720" s="18"/>
    </row>
    <row r="4721" spans="12:12" x14ac:dyDescent="0.2">
      <c r="L4721" s="18"/>
    </row>
    <row r="4722" spans="12:12" x14ac:dyDescent="0.2">
      <c r="L4722" s="18"/>
    </row>
    <row r="4723" spans="12:12" x14ac:dyDescent="0.2">
      <c r="L4723" s="18"/>
    </row>
    <row r="4724" spans="12:12" x14ac:dyDescent="0.2">
      <c r="L4724" s="18"/>
    </row>
    <row r="4725" spans="12:12" x14ac:dyDescent="0.2">
      <c r="L4725" s="18"/>
    </row>
    <row r="4726" spans="12:12" x14ac:dyDescent="0.2">
      <c r="L4726" s="18"/>
    </row>
    <row r="4727" spans="12:12" x14ac:dyDescent="0.2">
      <c r="L4727" s="18"/>
    </row>
    <row r="4728" spans="12:12" x14ac:dyDescent="0.2">
      <c r="L4728" s="18"/>
    </row>
    <row r="4729" spans="12:12" x14ac:dyDescent="0.2">
      <c r="L4729" s="18"/>
    </row>
    <row r="4730" spans="12:12" x14ac:dyDescent="0.2">
      <c r="L4730" s="18"/>
    </row>
    <row r="4731" spans="12:12" x14ac:dyDescent="0.2">
      <c r="L4731" s="18"/>
    </row>
    <row r="4732" spans="12:12" x14ac:dyDescent="0.2">
      <c r="L4732" s="18"/>
    </row>
    <row r="4733" spans="12:12" x14ac:dyDescent="0.2">
      <c r="L4733" s="18"/>
    </row>
    <row r="4734" spans="12:12" x14ac:dyDescent="0.2">
      <c r="L4734" s="18"/>
    </row>
    <row r="4735" spans="12:12" x14ac:dyDescent="0.2">
      <c r="L4735" s="18"/>
    </row>
    <row r="4736" spans="12:12" x14ac:dyDescent="0.2">
      <c r="L4736" s="18"/>
    </row>
    <row r="4737" spans="12:12" x14ac:dyDescent="0.2">
      <c r="L4737" s="18"/>
    </row>
    <row r="4738" spans="12:12" x14ac:dyDescent="0.2">
      <c r="L4738" s="18"/>
    </row>
    <row r="4739" spans="12:12" x14ac:dyDescent="0.2">
      <c r="L4739" s="18"/>
    </row>
    <row r="4740" spans="12:12" x14ac:dyDescent="0.2">
      <c r="L4740" s="18"/>
    </row>
    <row r="4741" spans="12:12" x14ac:dyDescent="0.2">
      <c r="L4741" s="18"/>
    </row>
    <row r="4742" spans="12:12" x14ac:dyDescent="0.2">
      <c r="L4742" s="18"/>
    </row>
    <row r="4743" spans="12:12" x14ac:dyDescent="0.2">
      <c r="L4743" s="18"/>
    </row>
    <row r="4744" spans="12:12" x14ac:dyDescent="0.2">
      <c r="L4744" s="18"/>
    </row>
    <row r="4745" spans="12:12" x14ac:dyDescent="0.2">
      <c r="L4745" s="18"/>
    </row>
    <row r="4746" spans="12:12" x14ac:dyDescent="0.2">
      <c r="L4746" s="18"/>
    </row>
    <row r="4747" spans="12:12" x14ac:dyDescent="0.2">
      <c r="L4747" s="18"/>
    </row>
    <row r="4748" spans="12:12" x14ac:dyDescent="0.2">
      <c r="L4748" s="18"/>
    </row>
    <row r="4749" spans="12:12" x14ac:dyDescent="0.2">
      <c r="L4749" s="18"/>
    </row>
    <row r="4750" spans="12:12" x14ac:dyDescent="0.2">
      <c r="L4750" s="18"/>
    </row>
    <row r="4751" spans="12:12" x14ac:dyDescent="0.2">
      <c r="L4751" s="18"/>
    </row>
    <row r="4752" spans="12:12" x14ac:dyDescent="0.2">
      <c r="L4752" s="18"/>
    </row>
    <row r="4753" spans="12:12" x14ac:dyDescent="0.2">
      <c r="L4753" s="18"/>
    </row>
    <row r="4754" spans="12:12" x14ac:dyDescent="0.2">
      <c r="L4754" s="18"/>
    </row>
    <row r="4755" spans="12:12" x14ac:dyDescent="0.2">
      <c r="L4755" s="18"/>
    </row>
    <row r="4756" spans="12:12" x14ac:dyDescent="0.2">
      <c r="L4756" s="18"/>
    </row>
    <row r="4757" spans="12:12" x14ac:dyDescent="0.2">
      <c r="L4757" s="18"/>
    </row>
    <row r="4758" spans="12:12" x14ac:dyDescent="0.2">
      <c r="L4758" s="18"/>
    </row>
    <row r="4759" spans="12:12" x14ac:dyDescent="0.2">
      <c r="L4759" s="18"/>
    </row>
    <row r="4760" spans="12:12" x14ac:dyDescent="0.2">
      <c r="L4760" s="18"/>
    </row>
    <row r="4761" spans="12:12" x14ac:dyDescent="0.2">
      <c r="L4761" s="18"/>
    </row>
    <row r="4762" spans="12:12" x14ac:dyDescent="0.2">
      <c r="L4762" s="18"/>
    </row>
    <row r="4763" spans="12:12" x14ac:dyDescent="0.2">
      <c r="L4763" s="18"/>
    </row>
    <row r="4764" spans="12:12" x14ac:dyDescent="0.2">
      <c r="L4764" s="18"/>
    </row>
    <row r="4765" spans="12:12" x14ac:dyDescent="0.2">
      <c r="L4765" s="18"/>
    </row>
    <row r="4766" spans="12:12" x14ac:dyDescent="0.2">
      <c r="L4766" s="18"/>
    </row>
    <row r="4767" spans="12:12" x14ac:dyDescent="0.2">
      <c r="L4767" s="18"/>
    </row>
    <row r="4768" spans="12:12" x14ac:dyDescent="0.2">
      <c r="L4768" s="18"/>
    </row>
    <row r="4769" spans="12:12" x14ac:dyDescent="0.2">
      <c r="L4769" s="18"/>
    </row>
    <row r="4770" spans="12:12" x14ac:dyDescent="0.2">
      <c r="L4770" s="18"/>
    </row>
    <row r="4771" spans="12:12" x14ac:dyDescent="0.2">
      <c r="L4771" s="18"/>
    </row>
    <row r="4772" spans="12:12" x14ac:dyDescent="0.2">
      <c r="L4772" s="18"/>
    </row>
    <row r="4773" spans="12:12" x14ac:dyDescent="0.2">
      <c r="L4773" s="18"/>
    </row>
    <row r="4774" spans="12:12" x14ac:dyDescent="0.2">
      <c r="L4774" s="18"/>
    </row>
    <row r="4775" spans="12:12" x14ac:dyDescent="0.2">
      <c r="L4775" s="18"/>
    </row>
    <row r="4776" spans="12:12" x14ac:dyDescent="0.2">
      <c r="L4776" s="18"/>
    </row>
    <row r="4777" spans="12:12" x14ac:dyDescent="0.2">
      <c r="L4777" s="18"/>
    </row>
    <row r="4778" spans="12:12" x14ac:dyDescent="0.2">
      <c r="L4778" s="18"/>
    </row>
    <row r="4779" spans="12:12" x14ac:dyDescent="0.2">
      <c r="L4779" s="18"/>
    </row>
    <row r="4780" spans="12:12" x14ac:dyDescent="0.2">
      <c r="L4780" s="18"/>
    </row>
    <row r="4781" spans="12:12" x14ac:dyDescent="0.2">
      <c r="L4781" s="18"/>
    </row>
    <row r="4782" spans="12:12" x14ac:dyDescent="0.2">
      <c r="L4782" s="18"/>
    </row>
    <row r="4783" spans="12:12" x14ac:dyDescent="0.2">
      <c r="L4783" s="18"/>
    </row>
    <row r="4784" spans="12:12" x14ac:dyDescent="0.2">
      <c r="L4784" s="18"/>
    </row>
    <row r="4785" spans="12:12" x14ac:dyDescent="0.2">
      <c r="L4785" s="18"/>
    </row>
    <row r="4786" spans="12:12" x14ac:dyDescent="0.2">
      <c r="L4786" s="18"/>
    </row>
    <row r="4787" spans="12:12" x14ac:dyDescent="0.2">
      <c r="L4787" s="18"/>
    </row>
    <row r="4788" spans="12:12" x14ac:dyDescent="0.2">
      <c r="L4788" s="18"/>
    </row>
    <row r="4789" spans="12:12" x14ac:dyDescent="0.2">
      <c r="L4789" s="18"/>
    </row>
    <row r="4790" spans="12:12" x14ac:dyDescent="0.2">
      <c r="L4790" s="18"/>
    </row>
    <row r="4791" spans="12:12" x14ac:dyDescent="0.2">
      <c r="L4791" s="18"/>
    </row>
    <row r="4792" spans="12:12" x14ac:dyDescent="0.2">
      <c r="L4792" s="18"/>
    </row>
    <row r="4793" spans="12:12" x14ac:dyDescent="0.2">
      <c r="L4793" s="18"/>
    </row>
    <row r="4794" spans="12:12" x14ac:dyDescent="0.2">
      <c r="L4794" s="18"/>
    </row>
    <row r="4795" spans="12:12" x14ac:dyDescent="0.2">
      <c r="L4795" s="18"/>
    </row>
    <row r="4796" spans="12:12" x14ac:dyDescent="0.2">
      <c r="L4796" s="18"/>
    </row>
    <row r="4797" spans="12:12" x14ac:dyDescent="0.2">
      <c r="L4797" s="18"/>
    </row>
    <row r="4798" spans="12:12" x14ac:dyDescent="0.2">
      <c r="L4798" s="18"/>
    </row>
    <row r="4799" spans="12:12" x14ac:dyDescent="0.2">
      <c r="L4799" s="18"/>
    </row>
    <row r="4800" spans="12:12" x14ac:dyDescent="0.2">
      <c r="L4800" s="18"/>
    </row>
    <row r="4801" spans="12:12" x14ac:dyDescent="0.2">
      <c r="L4801" s="18"/>
    </row>
    <row r="4802" spans="12:12" x14ac:dyDescent="0.2">
      <c r="L4802" s="18"/>
    </row>
    <row r="4803" spans="12:12" x14ac:dyDescent="0.2">
      <c r="L4803" s="18"/>
    </row>
    <row r="4804" spans="12:12" x14ac:dyDescent="0.2">
      <c r="L4804" s="18"/>
    </row>
    <row r="4805" spans="12:12" x14ac:dyDescent="0.2">
      <c r="L4805" s="18"/>
    </row>
    <row r="4806" spans="12:12" x14ac:dyDescent="0.2">
      <c r="L4806" s="18"/>
    </row>
    <row r="4807" spans="12:12" x14ac:dyDescent="0.2">
      <c r="L4807" s="18"/>
    </row>
    <row r="4808" spans="12:12" x14ac:dyDescent="0.2">
      <c r="L4808" s="18"/>
    </row>
    <row r="4809" spans="12:12" x14ac:dyDescent="0.2">
      <c r="L4809" s="18"/>
    </row>
    <row r="4810" spans="12:12" x14ac:dyDescent="0.2">
      <c r="L4810" s="18"/>
    </row>
    <row r="4811" spans="12:12" x14ac:dyDescent="0.2">
      <c r="L4811" s="18"/>
    </row>
    <row r="4812" spans="12:12" x14ac:dyDescent="0.2">
      <c r="L4812" s="18"/>
    </row>
    <row r="4813" spans="12:12" x14ac:dyDescent="0.2">
      <c r="L4813" s="18"/>
    </row>
    <row r="4814" spans="12:12" x14ac:dyDescent="0.2">
      <c r="L4814" s="18"/>
    </row>
    <row r="4815" spans="12:12" x14ac:dyDescent="0.2">
      <c r="L4815" s="18"/>
    </row>
    <row r="4816" spans="12:12" x14ac:dyDescent="0.2">
      <c r="L4816" s="18"/>
    </row>
    <row r="4817" spans="12:12" x14ac:dyDescent="0.2">
      <c r="L4817" s="18"/>
    </row>
    <row r="4818" spans="12:12" x14ac:dyDescent="0.2">
      <c r="L4818" s="18"/>
    </row>
    <row r="4819" spans="12:12" x14ac:dyDescent="0.2">
      <c r="L4819" s="18"/>
    </row>
    <row r="4820" spans="12:12" x14ac:dyDescent="0.2">
      <c r="L4820" s="18"/>
    </row>
    <row r="4821" spans="12:12" x14ac:dyDescent="0.2">
      <c r="L4821" s="18"/>
    </row>
    <row r="4822" spans="12:12" x14ac:dyDescent="0.2">
      <c r="L4822" s="18"/>
    </row>
    <row r="4823" spans="12:12" x14ac:dyDescent="0.2">
      <c r="L4823" s="18"/>
    </row>
    <row r="4824" spans="12:12" x14ac:dyDescent="0.2">
      <c r="L4824" s="18"/>
    </row>
    <row r="4825" spans="12:12" x14ac:dyDescent="0.2">
      <c r="L4825" s="18"/>
    </row>
    <row r="4826" spans="12:12" x14ac:dyDescent="0.2">
      <c r="L4826" s="18"/>
    </row>
    <row r="4827" spans="12:12" x14ac:dyDescent="0.2">
      <c r="L4827" s="18"/>
    </row>
    <row r="4828" spans="12:12" x14ac:dyDescent="0.2">
      <c r="L4828" s="18"/>
    </row>
    <row r="4829" spans="12:12" x14ac:dyDescent="0.2">
      <c r="L4829" s="18"/>
    </row>
    <row r="4830" spans="12:12" x14ac:dyDescent="0.2">
      <c r="L4830" s="18"/>
    </row>
    <row r="4831" spans="12:12" x14ac:dyDescent="0.2">
      <c r="L4831" s="18"/>
    </row>
    <row r="4832" spans="12:12" x14ac:dyDescent="0.2">
      <c r="L4832" s="18"/>
    </row>
    <row r="4833" spans="12:12" x14ac:dyDescent="0.2">
      <c r="L4833" s="18"/>
    </row>
    <row r="4834" spans="12:12" x14ac:dyDescent="0.2">
      <c r="L4834" s="18"/>
    </row>
    <row r="4835" spans="12:12" x14ac:dyDescent="0.2">
      <c r="L4835" s="18"/>
    </row>
    <row r="4836" spans="12:12" x14ac:dyDescent="0.2">
      <c r="L4836" s="18"/>
    </row>
    <row r="4837" spans="12:12" x14ac:dyDescent="0.2">
      <c r="L4837" s="18"/>
    </row>
    <row r="4838" spans="12:12" x14ac:dyDescent="0.2">
      <c r="L4838" s="18"/>
    </row>
    <row r="4839" spans="12:12" x14ac:dyDescent="0.2">
      <c r="L4839" s="18"/>
    </row>
    <row r="4840" spans="12:12" x14ac:dyDescent="0.2">
      <c r="L4840" s="18"/>
    </row>
    <row r="4841" spans="12:12" x14ac:dyDescent="0.2">
      <c r="L4841" s="18"/>
    </row>
    <row r="4842" spans="12:12" x14ac:dyDescent="0.2">
      <c r="L4842" s="18"/>
    </row>
    <row r="4843" spans="12:12" x14ac:dyDescent="0.2">
      <c r="L4843" s="18"/>
    </row>
    <row r="4844" spans="12:12" x14ac:dyDescent="0.2">
      <c r="L4844" s="18"/>
    </row>
    <row r="4845" spans="12:12" x14ac:dyDescent="0.2">
      <c r="L4845" s="18"/>
    </row>
    <row r="4846" spans="12:12" x14ac:dyDescent="0.2">
      <c r="L4846" s="18"/>
    </row>
    <row r="4847" spans="12:12" x14ac:dyDescent="0.2">
      <c r="L4847" s="18"/>
    </row>
    <row r="4848" spans="12:12" x14ac:dyDescent="0.2">
      <c r="L4848" s="18"/>
    </row>
    <row r="4849" spans="12:12" x14ac:dyDescent="0.2">
      <c r="L4849" s="18"/>
    </row>
    <row r="4850" spans="12:12" x14ac:dyDescent="0.2">
      <c r="L4850" s="18"/>
    </row>
    <row r="4851" spans="12:12" x14ac:dyDescent="0.2">
      <c r="L4851" s="18"/>
    </row>
    <row r="4852" spans="12:12" x14ac:dyDescent="0.2">
      <c r="L4852" s="18"/>
    </row>
    <row r="4853" spans="12:12" x14ac:dyDescent="0.2">
      <c r="L4853" s="18"/>
    </row>
    <row r="4854" spans="12:12" x14ac:dyDescent="0.2">
      <c r="L4854" s="18"/>
    </row>
    <row r="4855" spans="12:12" x14ac:dyDescent="0.2">
      <c r="L4855" s="18"/>
    </row>
    <row r="4856" spans="12:12" x14ac:dyDescent="0.2">
      <c r="L4856" s="18"/>
    </row>
    <row r="4857" spans="12:12" x14ac:dyDescent="0.2">
      <c r="L4857" s="18"/>
    </row>
    <row r="4858" spans="12:12" x14ac:dyDescent="0.2">
      <c r="L4858" s="18"/>
    </row>
    <row r="4859" spans="12:12" x14ac:dyDescent="0.2">
      <c r="L4859" s="18"/>
    </row>
    <row r="4860" spans="12:12" x14ac:dyDescent="0.2">
      <c r="L4860" s="18"/>
    </row>
    <row r="4861" spans="12:12" x14ac:dyDescent="0.2">
      <c r="L4861" s="18"/>
    </row>
    <row r="4862" spans="12:12" x14ac:dyDescent="0.2">
      <c r="L4862" s="18"/>
    </row>
    <row r="4863" spans="12:12" x14ac:dyDescent="0.2">
      <c r="L4863" s="18"/>
    </row>
    <row r="4864" spans="12:12" x14ac:dyDescent="0.2">
      <c r="L4864" s="18"/>
    </row>
    <row r="4865" spans="12:12" x14ac:dyDescent="0.2">
      <c r="L4865" s="18"/>
    </row>
    <row r="4866" spans="12:12" x14ac:dyDescent="0.2">
      <c r="L4866" s="18"/>
    </row>
    <row r="4867" spans="12:12" x14ac:dyDescent="0.2">
      <c r="L4867" s="18"/>
    </row>
    <row r="4868" spans="12:12" x14ac:dyDescent="0.2">
      <c r="L4868" s="18"/>
    </row>
    <row r="4869" spans="12:12" x14ac:dyDescent="0.2">
      <c r="L4869" s="18"/>
    </row>
    <row r="4870" spans="12:12" x14ac:dyDescent="0.2">
      <c r="L4870" s="18"/>
    </row>
    <row r="4871" spans="12:12" x14ac:dyDescent="0.2">
      <c r="L4871" s="18"/>
    </row>
    <row r="4872" spans="12:12" x14ac:dyDescent="0.2">
      <c r="L4872" s="18"/>
    </row>
    <row r="4873" spans="12:12" x14ac:dyDescent="0.2">
      <c r="L4873" s="18"/>
    </row>
    <row r="4874" spans="12:12" x14ac:dyDescent="0.2">
      <c r="L4874" s="18"/>
    </row>
    <row r="4875" spans="12:12" x14ac:dyDescent="0.2">
      <c r="L4875" s="18"/>
    </row>
    <row r="4876" spans="12:12" x14ac:dyDescent="0.2">
      <c r="L4876" s="18"/>
    </row>
    <row r="4877" spans="12:12" x14ac:dyDescent="0.2">
      <c r="L4877" s="18"/>
    </row>
    <row r="4878" spans="12:12" x14ac:dyDescent="0.2">
      <c r="L4878" s="18"/>
    </row>
    <row r="4879" spans="12:12" x14ac:dyDescent="0.2">
      <c r="L4879" s="18"/>
    </row>
    <row r="4880" spans="12:12" x14ac:dyDescent="0.2">
      <c r="L4880" s="18"/>
    </row>
    <row r="4881" spans="12:12" x14ac:dyDescent="0.2">
      <c r="L4881" s="18"/>
    </row>
    <row r="4882" spans="12:12" x14ac:dyDescent="0.2">
      <c r="L4882" s="18"/>
    </row>
    <row r="4883" spans="12:12" x14ac:dyDescent="0.2">
      <c r="L4883" s="18"/>
    </row>
    <row r="4884" spans="12:12" x14ac:dyDescent="0.2">
      <c r="L4884" s="18"/>
    </row>
    <row r="4885" spans="12:12" x14ac:dyDescent="0.2">
      <c r="L4885" s="18"/>
    </row>
    <row r="4886" spans="12:12" x14ac:dyDescent="0.2">
      <c r="L4886" s="18"/>
    </row>
    <row r="4887" spans="12:12" x14ac:dyDescent="0.2">
      <c r="L4887" s="18"/>
    </row>
    <row r="4888" spans="12:12" x14ac:dyDescent="0.2">
      <c r="L4888" s="18"/>
    </row>
    <row r="4889" spans="12:12" x14ac:dyDescent="0.2">
      <c r="L4889" s="18"/>
    </row>
    <row r="4890" spans="12:12" x14ac:dyDescent="0.2">
      <c r="L4890" s="18"/>
    </row>
    <row r="4891" spans="12:12" x14ac:dyDescent="0.2">
      <c r="L4891" s="18"/>
    </row>
    <row r="4892" spans="12:12" x14ac:dyDescent="0.2">
      <c r="L4892" s="18"/>
    </row>
    <row r="4893" spans="12:12" x14ac:dyDescent="0.2">
      <c r="L4893" s="18"/>
    </row>
    <row r="4894" spans="12:12" x14ac:dyDescent="0.2">
      <c r="L4894" s="18"/>
    </row>
    <row r="4895" spans="12:12" x14ac:dyDescent="0.2">
      <c r="L4895" s="18"/>
    </row>
    <row r="4896" spans="12:12" x14ac:dyDescent="0.2">
      <c r="L4896" s="18"/>
    </row>
    <row r="4897" spans="12:12" x14ac:dyDescent="0.2">
      <c r="L4897" s="18"/>
    </row>
    <row r="4898" spans="12:12" x14ac:dyDescent="0.2">
      <c r="L4898" s="18"/>
    </row>
    <row r="4899" spans="12:12" x14ac:dyDescent="0.2">
      <c r="L4899" s="18"/>
    </row>
    <row r="4900" spans="12:12" x14ac:dyDescent="0.2">
      <c r="L4900" s="18"/>
    </row>
    <row r="4901" spans="12:12" x14ac:dyDescent="0.2">
      <c r="L4901" s="18"/>
    </row>
    <row r="4902" spans="12:12" x14ac:dyDescent="0.2">
      <c r="L4902" s="18"/>
    </row>
    <row r="4903" spans="12:12" x14ac:dyDescent="0.2">
      <c r="L4903" s="18"/>
    </row>
    <row r="4904" spans="12:12" x14ac:dyDescent="0.2">
      <c r="L4904" s="18"/>
    </row>
    <row r="4905" spans="12:12" x14ac:dyDescent="0.2">
      <c r="L4905" s="18"/>
    </row>
    <row r="4906" spans="12:12" x14ac:dyDescent="0.2">
      <c r="L4906" s="18"/>
    </row>
    <row r="4907" spans="12:12" x14ac:dyDescent="0.2">
      <c r="L4907" s="18"/>
    </row>
    <row r="4908" spans="12:12" x14ac:dyDescent="0.2">
      <c r="L4908" s="18"/>
    </row>
    <row r="4909" spans="12:12" x14ac:dyDescent="0.2">
      <c r="L4909" s="18"/>
    </row>
    <row r="4910" spans="12:12" x14ac:dyDescent="0.2">
      <c r="L4910" s="18"/>
    </row>
    <row r="4911" spans="12:12" x14ac:dyDescent="0.2">
      <c r="L4911" s="18"/>
    </row>
    <row r="4912" spans="12:12" x14ac:dyDescent="0.2">
      <c r="L4912" s="18"/>
    </row>
    <row r="4913" spans="12:12" x14ac:dyDescent="0.2">
      <c r="L4913" s="18"/>
    </row>
    <row r="4914" spans="12:12" x14ac:dyDescent="0.2">
      <c r="L4914" s="18"/>
    </row>
    <row r="4915" spans="12:12" x14ac:dyDescent="0.2">
      <c r="L4915" s="18"/>
    </row>
    <row r="4916" spans="12:12" x14ac:dyDescent="0.2">
      <c r="L4916" s="18"/>
    </row>
    <row r="4917" spans="12:12" x14ac:dyDescent="0.2">
      <c r="L4917" s="18"/>
    </row>
    <row r="4918" spans="12:12" x14ac:dyDescent="0.2">
      <c r="L4918" s="18"/>
    </row>
    <row r="4919" spans="12:12" x14ac:dyDescent="0.2">
      <c r="L4919" s="18"/>
    </row>
    <row r="4920" spans="12:12" x14ac:dyDescent="0.2">
      <c r="L4920" s="18"/>
    </row>
    <row r="4921" spans="12:12" x14ac:dyDescent="0.2">
      <c r="L4921" s="18"/>
    </row>
    <row r="4922" spans="12:12" x14ac:dyDescent="0.2">
      <c r="L4922" s="18"/>
    </row>
    <row r="4923" spans="12:12" x14ac:dyDescent="0.2">
      <c r="L4923" s="18"/>
    </row>
    <row r="4924" spans="12:12" x14ac:dyDescent="0.2">
      <c r="L4924" s="18"/>
    </row>
    <row r="4925" spans="12:12" x14ac:dyDescent="0.2">
      <c r="L4925" s="18"/>
    </row>
    <row r="4926" spans="12:12" x14ac:dyDescent="0.2">
      <c r="L4926" s="18"/>
    </row>
    <row r="4927" spans="12:12" x14ac:dyDescent="0.2">
      <c r="L4927" s="18"/>
    </row>
    <row r="4928" spans="12:12" x14ac:dyDescent="0.2">
      <c r="L4928" s="18"/>
    </row>
    <row r="4929" spans="12:12" x14ac:dyDescent="0.2">
      <c r="L4929" s="18"/>
    </row>
    <row r="4930" spans="12:12" x14ac:dyDescent="0.2">
      <c r="L4930" s="18"/>
    </row>
    <row r="4931" spans="12:12" x14ac:dyDescent="0.2">
      <c r="L4931" s="18"/>
    </row>
    <row r="4932" spans="12:12" x14ac:dyDescent="0.2">
      <c r="L4932" s="18"/>
    </row>
    <row r="4933" spans="12:12" x14ac:dyDescent="0.2">
      <c r="L4933" s="18"/>
    </row>
    <row r="4934" spans="12:12" x14ac:dyDescent="0.2">
      <c r="L4934" s="18"/>
    </row>
    <row r="4935" spans="12:12" x14ac:dyDescent="0.2">
      <c r="L4935" s="18"/>
    </row>
    <row r="4936" spans="12:12" x14ac:dyDescent="0.2">
      <c r="L4936" s="18"/>
    </row>
    <row r="4937" spans="12:12" x14ac:dyDescent="0.2">
      <c r="L4937" s="18"/>
    </row>
    <row r="4938" spans="12:12" x14ac:dyDescent="0.2">
      <c r="L4938" s="18"/>
    </row>
    <row r="4939" spans="12:12" x14ac:dyDescent="0.2">
      <c r="L4939" s="18"/>
    </row>
    <row r="4940" spans="12:12" x14ac:dyDescent="0.2">
      <c r="L4940" s="18"/>
    </row>
    <row r="4941" spans="12:12" x14ac:dyDescent="0.2">
      <c r="L4941" s="18"/>
    </row>
    <row r="4942" spans="12:12" x14ac:dyDescent="0.2">
      <c r="L4942" s="18"/>
    </row>
    <row r="4943" spans="12:12" x14ac:dyDescent="0.2">
      <c r="L4943" s="18"/>
    </row>
    <row r="4944" spans="12:12" x14ac:dyDescent="0.2">
      <c r="L4944" s="18"/>
    </row>
    <row r="4945" spans="12:12" x14ac:dyDescent="0.2">
      <c r="L4945" s="18"/>
    </row>
    <row r="4946" spans="12:12" x14ac:dyDescent="0.2">
      <c r="L4946" s="18"/>
    </row>
    <row r="4947" spans="12:12" x14ac:dyDescent="0.2">
      <c r="L4947" s="18"/>
    </row>
    <row r="4948" spans="12:12" x14ac:dyDescent="0.2">
      <c r="L4948" s="18"/>
    </row>
    <row r="4949" spans="12:12" x14ac:dyDescent="0.2">
      <c r="L4949" s="18"/>
    </row>
    <row r="4950" spans="12:12" x14ac:dyDescent="0.2">
      <c r="L4950" s="18"/>
    </row>
    <row r="4951" spans="12:12" x14ac:dyDescent="0.2">
      <c r="L4951" s="18"/>
    </row>
    <row r="4952" spans="12:12" x14ac:dyDescent="0.2">
      <c r="L4952" s="18"/>
    </row>
    <row r="4953" spans="12:12" x14ac:dyDescent="0.2">
      <c r="L4953" s="18"/>
    </row>
    <row r="4954" spans="12:12" x14ac:dyDescent="0.2">
      <c r="L4954" s="18"/>
    </row>
    <row r="4955" spans="12:12" x14ac:dyDescent="0.2">
      <c r="L4955" s="18"/>
    </row>
    <row r="4956" spans="12:12" x14ac:dyDescent="0.2">
      <c r="L4956" s="18"/>
    </row>
    <row r="4957" spans="12:12" x14ac:dyDescent="0.2">
      <c r="L4957" s="18"/>
    </row>
    <row r="4958" spans="12:12" x14ac:dyDescent="0.2">
      <c r="L4958" s="18"/>
    </row>
    <row r="4959" spans="12:12" x14ac:dyDescent="0.2">
      <c r="L4959" s="18"/>
    </row>
    <row r="4960" spans="12:12" x14ac:dyDescent="0.2">
      <c r="L4960" s="18"/>
    </row>
    <row r="4961" spans="12:12" x14ac:dyDescent="0.2">
      <c r="L4961" s="18"/>
    </row>
    <row r="4962" spans="12:12" x14ac:dyDescent="0.2">
      <c r="L4962" s="18"/>
    </row>
    <row r="4963" spans="12:12" x14ac:dyDescent="0.2">
      <c r="L4963" s="18"/>
    </row>
    <row r="4964" spans="12:12" x14ac:dyDescent="0.2">
      <c r="L4964" s="18"/>
    </row>
    <row r="4965" spans="12:12" x14ac:dyDescent="0.2">
      <c r="L4965" s="18"/>
    </row>
    <row r="4966" spans="12:12" x14ac:dyDescent="0.2">
      <c r="L4966" s="18"/>
    </row>
    <row r="4967" spans="12:12" x14ac:dyDescent="0.2">
      <c r="L4967" s="18"/>
    </row>
    <row r="4968" spans="12:12" x14ac:dyDescent="0.2">
      <c r="L4968" s="18"/>
    </row>
    <row r="4969" spans="12:12" x14ac:dyDescent="0.2">
      <c r="L4969" s="18"/>
    </row>
    <row r="4970" spans="12:12" x14ac:dyDescent="0.2">
      <c r="L4970" s="18"/>
    </row>
    <row r="4971" spans="12:12" x14ac:dyDescent="0.2">
      <c r="L4971" s="18"/>
    </row>
    <row r="4972" spans="12:12" x14ac:dyDescent="0.2">
      <c r="L4972" s="18"/>
    </row>
    <row r="4973" spans="12:12" x14ac:dyDescent="0.2">
      <c r="L4973" s="18"/>
    </row>
    <row r="4974" spans="12:12" x14ac:dyDescent="0.2">
      <c r="L4974" s="18"/>
    </row>
    <row r="4975" spans="12:12" x14ac:dyDescent="0.2">
      <c r="L4975" s="18"/>
    </row>
    <row r="4976" spans="12:12" x14ac:dyDescent="0.2">
      <c r="L4976" s="18"/>
    </row>
    <row r="4977" spans="12:12" x14ac:dyDescent="0.2">
      <c r="L4977" s="18"/>
    </row>
    <row r="4978" spans="12:12" x14ac:dyDescent="0.2">
      <c r="L4978" s="18"/>
    </row>
    <row r="4979" spans="12:12" x14ac:dyDescent="0.2">
      <c r="L4979" s="18"/>
    </row>
    <row r="4980" spans="12:12" x14ac:dyDescent="0.2">
      <c r="L4980" s="18"/>
    </row>
    <row r="4981" spans="12:12" x14ac:dyDescent="0.2">
      <c r="L4981" s="18"/>
    </row>
    <row r="4982" spans="12:12" x14ac:dyDescent="0.2">
      <c r="L4982" s="18"/>
    </row>
    <row r="4983" spans="12:12" x14ac:dyDescent="0.2">
      <c r="L4983" s="18"/>
    </row>
    <row r="4984" spans="12:12" x14ac:dyDescent="0.2">
      <c r="L4984" s="18"/>
    </row>
    <row r="4985" spans="12:12" x14ac:dyDescent="0.2">
      <c r="L4985" s="18"/>
    </row>
    <row r="4986" spans="12:12" x14ac:dyDescent="0.2">
      <c r="L4986" s="18"/>
    </row>
    <row r="4987" spans="12:12" x14ac:dyDescent="0.2">
      <c r="L4987" s="18"/>
    </row>
    <row r="4988" spans="12:12" x14ac:dyDescent="0.2">
      <c r="L4988" s="18"/>
    </row>
    <row r="4989" spans="12:12" x14ac:dyDescent="0.2">
      <c r="L4989" s="18"/>
    </row>
    <row r="4990" spans="12:12" x14ac:dyDescent="0.2">
      <c r="L4990" s="18"/>
    </row>
    <row r="4991" spans="12:12" x14ac:dyDescent="0.2">
      <c r="L4991" s="18"/>
    </row>
    <row r="4992" spans="12:12" x14ac:dyDescent="0.2">
      <c r="L4992" s="18"/>
    </row>
    <row r="4993" spans="12:12" x14ac:dyDescent="0.2">
      <c r="L4993" s="18"/>
    </row>
    <row r="4994" spans="12:12" x14ac:dyDescent="0.2">
      <c r="L4994" s="18"/>
    </row>
    <row r="4995" spans="12:12" x14ac:dyDescent="0.2">
      <c r="L4995" s="18"/>
    </row>
    <row r="4996" spans="12:12" x14ac:dyDescent="0.2">
      <c r="L4996" s="18"/>
    </row>
    <row r="4997" spans="12:12" x14ac:dyDescent="0.2">
      <c r="L4997" s="18"/>
    </row>
    <row r="4998" spans="12:12" x14ac:dyDescent="0.2">
      <c r="L4998" s="18"/>
    </row>
    <row r="4999" spans="12:12" x14ac:dyDescent="0.2">
      <c r="L4999" s="18"/>
    </row>
    <row r="5000" spans="12:12" x14ac:dyDescent="0.2">
      <c r="L5000" s="18"/>
    </row>
    <row r="5001" spans="12:12" x14ac:dyDescent="0.2">
      <c r="L5001" s="18"/>
    </row>
    <row r="5002" spans="12:12" x14ac:dyDescent="0.2">
      <c r="L5002" s="18"/>
    </row>
    <row r="5003" spans="12:12" x14ac:dyDescent="0.2">
      <c r="L5003" s="18"/>
    </row>
    <row r="5004" spans="12:12" x14ac:dyDescent="0.2">
      <c r="L5004" s="18"/>
    </row>
    <row r="5005" spans="12:12" x14ac:dyDescent="0.2">
      <c r="L5005" s="18"/>
    </row>
    <row r="5006" spans="12:12" x14ac:dyDescent="0.2">
      <c r="L5006" s="18"/>
    </row>
    <row r="5007" spans="12:12" x14ac:dyDescent="0.2">
      <c r="L5007" s="18"/>
    </row>
    <row r="5008" spans="12:12" x14ac:dyDescent="0.2">
      <c r="L5008" s="18"/>
    </row>
    <row r="5009" spans="12:12" x14ac:dyDescent="0.2">
      <c r="L5009" s="18"/>
    </row>
    <row r="5010" spans="12:12" x14ac:dyDescent="0.2">
      <c r="L5010" s="18"/>
    </row>
    <row r="5011" spans="12:12" x14ac:dyDescent="0.2">
      <c r="L5011" s="18"/>
    </row>
    <row r="5012" spans="12:12" x14ac:dyDescent="0.2">
      <c r="L5012" s="18"/>
    </row>
    <row r="5013" spans="12:12" x14ac:dyDescent="0.2">
      <c r="L5013" s="18"/>
    </row>
    <row r="5014" spans="12:12" x14ac:dyDescent="0.2">
      <c r="L5014" s="18"/>
    </row>
    <row r="5015" spans="12:12" x14ac:dyDescent="0.2">
      <c r="L5015" s="18"/>
    </row>
    <row r="5016" spans="12:12" x14ac:dyDescent="0.2">
      <c r="L5016" s="18"/>
    </row>
    <row r="5017" spans="12:12" x14ac:dyDescent="0.2">
      <c r="L5017" s="18"/>
    </row>
    <row r="5018" spans="12:12" x14ac:dyDescent="0.2">
      <c r="L5018" s="18"/>
    </row>
    <row r="5019" spans="12:12" x14ac:dyDescent="0.2">
      <c r="L5019" s="18"/>
    </row>
    <row r="5020" spans="12:12" x14ac:dyDescent="0.2">
      <c r="L5020" s="18"/>
    </row>
    <row r="5021" spans="12:12" x14ac:dyDescent="0.2">
      <c r="L5021" s="18"/>
    </row>
    <row r="5022" spans="12:12" x14ac:dyDescent="0.2">
      <c r="L5022" s="18"/>
    </row>
    <row r="5023" spans="12:12" x14ac:dyDescent="0.2">
      <c r="L5023" s="18"/>
    </row>
    <row r="5024" spans="12:12" x14ac:dyDescent="0.2">
      <c r="L5024" s="18"/>
    </row>
    <row r="5025" spans="12:12" x14ac:dyDescent="0.2">
      <c r="L5025" s="18"/>
    </row>
    <row r="5026" spans="12:12" x14ac:dyDescent="0.2">
      <c r="L5026" s="18"/>
    </row>
    <row r="5027" spans="12:12" x14ac:dyDescent="0.2">
      <c r="L5027" s="18"/>
    </row>
    <row r="5028" spans="12:12" x14ac:dyDescent="0.2">
      <c r="L5028" s="18"/>
    </row>
    <row r="5029" spans="12:12" x14ac:dyDescent="0.2">
      <c r="L5029" s="18"/>
    </row>
    <row r="5030" spans="12:12" x14ac:dyDescent="0.2">
      <c r="L5030" s="18"/>
    </row>
    <row r="5031" spans="12:12" x14ac:dyDescent="0.2">
      <c r="L5031" s="18"/>
    </row>
    <row r="5032" spans="12:12" x14ac:dyDescent="0.2">
      <c r="L5032" s="18"/>
    </row>
    <row r="5033" spans="12:12" x14ac:dyDescent="0.2">
      <c r="L5033" s="18"/>
    </row>
    <row r="5034" spans="12:12" x14ac:dyDescent="0.2">
      <c r="L5034" s="18"/>
    </row>
    <row r="5035" spans="12:12" x14ac:dyDescent="0.2">
      <c r="L5035" s="18"/>
    </row>
    <row r="5036" spans="12:12" x14ac:dyDescent="0.2">
      <c r="L5036" s="18"/>
    </row>
    <row r="5037" spans="12:12" x14ac:dyDescent="0.2">
      <c r="L5037" s="18"/>
    </row>
    <row r="5038" spans="12:12" x14ac:dyDescent="0.2">
      <c r="L5038" s="18"/>
    </row>
    <row r="5039" spans="12:12" x14ac:dyDescent="0.2">
      <c r="L5039" s="18"/>
    </row>
    <row r="5040" spans="12:12" x14ac:dyDescent="0.2">
      <c r="L5040" s="18"/>
    </row>
    <row r="5041" spans="12:12" x14ac:dyDescent="0.2">
      <c r="L5041" s="18"/>
    </row>
    <row r="5042" spans="12:12" x14ac:dyDescent="0.2">
      <c r="L5042" s="18"/>
    </row>
    <row r="5043" spans="12:12" x14ac:dyDescent="0.2">
      <c r="L5043" s="18"/>
    </row>
    <row r="5044" spans="12:12" x14ac:dyDescent="0.2">
      <c r="L5044" s="18"/>
    </row>
    <row r="5045" spans="12:12" x14ac:dyDescent="0.2">
      <c r="L5045" s="18"/>
    </row>
    <row r="5046" spans="12:12" x14ac:dyDescent="0.2">
      <c r="L5046" s="18"/>
    </row>
    <row r="5047" spans="12:12" x14ac:dyDescent="0.2">
      <c r="L5047" s="18"/>
    </row>
    <row r="5048" spans="12:12" x14ac:dyDescent="0.2">
      <c r="L5048" s="18"/>
    </row>
    <row r="5049" spans="12:12" x14ac:dyDescent="0.2">
      <c r="L5049" s="18"/>
    </row>
    <row r="5050" spans="12:12" x14ac:dyDescent="0.2">
      <c r="L5050" s="18"/>
    </row>
    <row r="5051" spans="12:12" x14ac:dyDescent="0.2">
      <c r="L5051" s="18"/>
    </row>
    <row r="5052" spans="12:12" x14ac:dyDescent="0.2">
      <c r="L5052" s="18"/>
    </row>
    <row r="5053" spans="12:12" x14ac:dyDescent="0.2">
      <c r="L5053" s="18"/>
    </row>
    <row r="5054" spans="12:12" x14ac:dyDescent="0.2">
      <c r="L5054" s="18"/>
    </row>
    <row r="5055" spans="12:12" x14ac:dyDescent="0.2">
      <c r="L5055" s="18"/>
    </row>
    <row r="5056" spans="12:12" x14ac:dyDescent="0.2">
      <c r="L5056" s="18"/>
    </row>
    <row r="5057" spans="12:12" x14ac:dyDescent="0.2">
      <c r="L5057" s="18"/>
    </row>
    <row r="5058" spans="12:12" x14ac:dyDescent="0.2">
      <c r="L5058" s="18"/>
    </row>
    <row r="5059" spans="12:12" x14ac:dyDescent="0.2">
      <c r="L5059" s="18"/>
    </row>
    <row r="5060" spans="12:12" x14ac:dyDescent="0.2">
      <c r="L5060" s="18"/>
    </row>
    <row r="5061" spans="12:12" x14ac:dyDescent="0.2">
      <c r="L5061" s="18"/>
    </row>
    <row r="5062" spans="12:12" x14ac:dyDescent="0.2">
      <c r="L5062" s="18"/>
    </row>
    <row r="5063" spans="12:12" x14ac:dyDescent="0.2">
      <c r="L5063" s="18"/>
    </row>
    <row r="5064" spans="12:12" x14ac:dyDescent="0.2">
      <c r="L5064" s="18"/>
    </row>
    <row r="5065" spans="12:12" x14ac:dyDescent="0.2">
      <c r="L5065" s="18"/>
    </row>
    <row r="5066" spans="12:12" x14ac:dyDescent="0.2">
      <c r="L5066" s="18"/>
    </row>
    <row r="5067" spans="12:12" x14ac:dyDescent="0.2">
      <c r="L5067" s="18"/>
    </row>
    <row r="5068" spans="12:12" x14ac:dyDescent="0.2">
      <c r="L5068" s="18"/>
    </row>
    <row r="5069" spans="12:12" x14ac:dyDescent="0.2">
      <c r="L5069" s="18"/>
    </row>
    <row r="5070" spans="12:12" x14ac:dyDescent="0.2">
      <c r="L5070" s="18"/>
    </row>
    <row r="5071" spans="12:12" x14ac:dyDescent="0.2">
      <c r="L5071" s="18"/>
    </row>
    <row r="5072" spans="12:12" x14ac:dyDescent="0.2">
      <c r="L5072" s="18"/>
    </row>
    <row r="5073" spans="12:12" x14ac:dyDescent="0.2">
      <c r="L5073" s="18"/>
    </row>
    <row r="5074" spans="12:12" x14ac:dyDescent="0.2">
      <c r="L5074" s="18"/>
    </row>
    <row r="5075" spans="12:12" x14ac:dyDescent="0.2">
      <c r="L5075" s="18"/>
    </row>
    <row r="5076" spans="12:12" x14ac:dyDescent="0.2">
      <c r="L5076" s="18"/>
    </row>
    <row r="5077" spans="12:12" x14ac:dyDescent="0.2">
      <c r="L5077" s="18"/>
    </row>
    <row r="5078" spans="12:12" x14ac:dyDescent="0.2">
      <c r="L5078" s="18"/>
    </row>
    <row r="5079" spans="12:12" x14ac:dyDescent="0.2">
      <c r="L5079" s="18"/>
    </row>
    <row r="5080" spans="12:12" x14ac:dyDescent="0.2">
      <c r="L5080" s="18"/>
    </row>
    <row r="5081" spans="12:12" x14ac:dyDescent="0.2">
      <c r="L5081" s="18"/>
    </row>
    <row r="5082" spans="12:12" x14ac:dyDescent="0.2">
      <c r="L5082" s="18"/>
    </row>
    <row r="5083" spans="12:12" x14ac:dyDescent="0.2">
      <c r="L5083" s="18"/>
    </row>
    <row r="5084" spans="12:12" x14ac:dyDescent="0.2">
      <c r="L5084" s="18"/>
    </row>
    <row r="5085" spans="12:12" x14ac:dyDescent="0.2">
      <c r="L5085" s="18"/>
    </row>
    <row r="5086" spans="12:12" x14ac:dyDescent="0.2">
      <c r="L5086" s="18"/>
    </row>
    <row r="5087" spans="12:12" x14ac:dyDescent="0.2">
      <c r="L5087" s="18"/>
    </row>
    <row r="5088" spans="12:12" x14ac:dyDescent="0.2">
      <c r="L5088" s="18"/>
    </row>
    <row r="5089" spans="12:12" x14ac:dyDescent="0.2">
      <c r="L5089" s="18"/>
    </row>
    <row r="5090" spans="12:12" x14ac:dyDescent="0.2">
      <c r="L5090" s="18"/>
    </row>
    <row r="5091" spans="12:12" x14ac:dyDescent="0.2">
      <c r="L5091" s="18"/>
    </row>
    <row r="5092" spans="12:12" x14ac:dyDescent="0.2">
      <c r="L5092" s="18"/>
    </row>
    <row r="5093" spans="12:12" x14ac:dyDescent="0.2">
      <c r="L5093" s="18"/>
    </row>
    <row r="5094" spans="12:12" x14ac:dyDescent="0.2">
      <c r="L5094" s="18"/>
    </row>
    <row r="5095" spans="12:12" x14ac:dyDescent="0.2">
      <c r="L5095" s="18"/>
    </row>
    <row r="5096" spans="12:12" x14ac:dyDescent="0.2">
      <c r="L5096" s="18"/>
    </row>
    <row r="5097" spans="12:12" x14ac:dyDescent="0.2">
      <c r="L5097" s="18"/>
    </row>
    <row r="5098" spans="12:12" x14ac:dyDescent="0.2">
      <c r="L5098" s="18"/>
    </row>
    <row r="5099" spans="12:12" x14ac:dyDescent="0.2">
      <c r="L5099" s="18"/>
    </row>
    <row r="5100" spans="12:12" x14ac:dyDescent="0.2">
      <c r="L5100" s="18"/>
    </row>
    <row r="5101" spans="12:12" x14ac:dyDescent="0.2">
      <c r="L5101" s="18"/>
    </row>
    <row r="5102" spans="12:12" x14ac:dyDescent="0.2">
      <c r="L5102" s="18"/>
    </row>
    <row r="5103" spans="12:12" x14ac:dyDescent="0.2">
      <c r="L5103" s="18"/>
    </row>
    <row r="5104" spans="12:12" x14ac:dyDescent="0.2">
      <c r="L5104" s="18"/>
    </row>
    <row r="5105" spans="12:12" x14ac:dyDescent="0.2">
      <c r="L5105" s="18"/>
    </row>
    <row r="5106" spans="12:12" x14ac:dyDescent="0.2">
      <c r="L5106" s="18"/>
    </row>
    <row r="5107" spans="12:12" x14ac:dyDescent="0.2">
      <c r="L5107" s="18"/>
    </row>
    <row r="5108" spans="12:12" x14ac:dyDescent="0.2">
      <c r="L5108" s="18"/>
    </row>
    <row r="5109" spans="12:12" x14ac:dyDescent="0.2">
      <c r="L5109" s="18"/>
    </row>
    <row r="5110" spans="12:12" x14ac:dyDescent="0.2">
      <c r="L5110" s="18"/>
    </row>
    <row r="5111" spans="12:12" x14ac:dyDescent="0.2">
      <c r="L5111" s="18"/>
    </row>
    <row r="5112" spans="12:12" x14ac:dyDescent="0.2">
      <c r="L5112" s="18"/>
    </row>
    <row r="5113" spans="12:12" x14ac:dyDescent="0.2">
      <c r="L5113" s="18"/>
    </row>
    <row r="5114" spans="12:12" x14ac:dyDescent="0.2">
      <c r="L5114" s="18"/>
    </row>
    <row r="5115" spans="12:12" x14ac:dyDescent="0.2">
      <c r="L5115" s="18"/>
    </row>
    <row r="5116" spans="12:12" x14ac:dyDescent="0.2">
      <c r="L5116" s="18"/>
    </row>
    <row r="5117" spans="12:12" x14ac:dyDescent="0.2">
      <c r="L5117" s="18"/>
    </row>
    <row r="5118" spans="12:12" x14ac:dyDescent="0.2">
      <c r="L5118" s="18"/>
    </row>
    <row r="5119" spans="12:12" x14ac:dyDescent="0.2">
      <c r="L5119" s="18"/>
    </row>
    <row r="5120" spans="12:12" x14ac:dyDescent="0.2">
      <c r="L5120" s="18"/>
    </row>
    <row r="5121" spans="12:12" x14ac:dyDescent="0.2">
      <c r="L5121" s="18"/>
    </row>
    <row r="5122" spans="12:12" x14ac:dyDescent="0.2">
      <c r="L5122" s="18"/>
    </row>
    <row r="5123" spans="12:12" x14ac:dyDescent="0.2">
      <c r="L5123" s="18"/>
    </row>
    <row r="5124" spans="12:12" x14ac:dyDescent="0.2">
      <c r="L5124" s="18"/>
    </row>
    <row r="5125" spans="12:12" x14ac:dyDescent="0.2">
      <c r="L5125" s="18"/>
    </row>
    <row r="5126" spans="12:12" x14ac:dyDescent="0.2">
      <c r="L5126" s="18"/>
    </row>
    <row r="5127" spans="12:12" x14ac:dyDescent="0.2">
      <c r="L5127" s="18"/>
    </row>
    <row r="5128" spans="12:12" x14ac:dyDescent="0.2">
      <c r="L5128" s="18"/>
    </row>
    <row r="5129" spans="12:12" x14ac:dyDescent="0.2">
      <c r="L5129" s="18"/>
    </row>
    <row r="5130" spans="12:12" x14ac:dyDescent="0.2">
      <c r="L5130" s="18"/>
    </row>
    <row r="5131" spans="12:12" x14ac:dyDescent="0.2">
      <c r="L5131" s="18"/>
    </row>
    <row r="5132" spans="12:12" x14ac:dyDescent="0.2">
      <c r="L5132" s="18"/>
    </row>
    <row r="5133" spans="12:12" x14ac:dyDescent="0.2">
      <c r="L5133" s="18"/>
    </row>
    <row r="5134" spans="12:12" x14ac:dyDescent="0.2">
      <c r="L5134" s="18"/>
    </row>
    <row r="5135" spans="12:12" x14ac:dyDescent="0.2">
      <c r="L5135" s="18"/>
    </row>
    <row r="5136" spans="12:12" x14ac:dyDescent="0.2">
      <c r="L5136" s="18"/>
    </row>
    <row r="5137" spans="12:12" x14ac:dyDescent="0.2">
      <c r="L5137" s="18"/>
    </row>
    <row r="5138" spans="12:12" x14ac:dyDescent="0.2">
      <c r="L5138" s="18"/>
    </row>
    <row r="5139" spans="12:12" x14ac:dyDescent="0.2">
      <c r="L5139" s="18"/>
    </row>
    <row r="5140" spans="12:12" x14ac:dyDescent="0.2">
      <c r="L5140" s="18"/>
    </row>
    <row r="5141" spans="12:12" x14ac:dyDescent="0.2">
      <c r="L5141" s="18"/>
    </row>
    <row r="5142" spans="12:12" x14ac:dyDescent="0.2">
      <c r="L5142" s="18"/>
    </row>
    <row r="5143" spans="12:12" x14ac:dyDescent="0.2">
      <c r="L5143" s="18"/>
    </row>
    <row r="5144" spans="12:12" x14ac:dyDescent="0.2">
      <c r="L5144" s="18"/>
    </row>
    <row r="5145" spans="12:12" x14ac:dyDescent="0.2">
      <c r="L5145" s="18"/>
    </row>
    <row r="5146" spans="12:12" x14ac:dyDescent="0.2">
      <c r="L5146" s="18"/>
    </row>
    <row r="5147" spans="12:12" x14ac:dyDescent="0.2">
      <c r="L5147" s="18"/>
    </row>
    <row r="5148" spans="12:12" x14ac:dyDescent="0.2">
      <c r="L5148" s="18"/>
    </row>
    <row r="5149" spans="12:12" x14ac:dyDescent="0.2">
      <c r="L5149" s="18"/>
    </row>
    <row r="5150" spans="12:12" x14ac:dyDescent="0.2">
      <c r="L5150" s="18"/>
    </row>
    <row r="5151" spans="12:12" x14ac:dyDescent="0.2">
      <c r="L5151" s="18"/>
    </row>
    <row r="5152" spans="12:12" x14ac:dyDescent="0.2">
      <c r="L5152" s="18"/>
    </row>
    <row r="5153" spans="12:12" x14ac:dyDescent="0.2">
      <c r="L5153" s="18"/>
    </row>
    <row r="5154" spans="12:12" x14ac:dyDescent="0.2">
      <c r="L5154" s="18"/>
    </row>
    <row r="5155" spans="12:12" x14ac:dyDescent="0.2">
      <c r="L5155" s="18"/>
    </row>
    <row r="5156" spans="12:12" x14ac:dyDescent="0.2">
      <c r="L5156" s="18"/>
    </row>
    <row r="5157" spans="12:12" x14ac:dyDescent="0.2">
      <c r="L5157" s="18"/>
    </row>
    <row r="5158" spans="12:12" x14ac:dyDescent="0.2">
      <c r="L5158" s="18"/>
    </row>
    <row r="5159" spans="12:12" x14ac:dyDescent="0.2">
      <c r="L5159" s="18"/>
    </row>
    <row r="5160" spans="12:12" x14ac:dyDescent="0.2">
      <c r="L5160" s="18"/>
    </row>
    <row r="5161" spans="12:12" x14ac:dyDescent="0.2">
      <c r="L5161" s="18"/>
    </row>
    <row r="5162" spans="12:12" x14ac:dyDescent="0.2">
      <c r="L5162" s="18"/>
    </row>
    <row r="5163" spans="12:12" x14ac:dyDescent="0.2">
      <c r="L5163" s="18"/>
    </row>
    <row r="5164" spans="12:12" x14ac:dyDescent="0.2">
      <c r="L5164" s="18"/>
    </row>
    <row r="5165" spans="12:12" x14ac:dyDescent="0.2">
      <c r="L5165" s="18"/>
    </row>
    <row r="5166" spans="12:12" x14ac:dyDescent="0.2">
      <c r="L5166" s="18"/>
    </row>
    <row r="5167" spans="12:12" x14ac:dyDescent="0.2">
      <c r="L5167" s="18"/>
    </row>
    <row r="5168" spans="12:12" x14ac:dyDescent="0.2">
      <c r="L5168" s="18"/>
    </row>
    <row r="5169" spans="12:12" x14ac:dyDescent="0.2">
      <c r="L5169" s="18"/>
    </row>
    <row r="5170" spans="12:12" x14ac:dyDescent="0.2">
      <c r="L5170" s="18"/>
    </row>
    <row r="5171" spans="12:12" x14ac:dyDescent="0.2">
      <c r="L5171" s="18"/>
    </row>
    <row r="5172" spans="12:12" x14ac:dyDescent="0.2">
      <c r="L5172" s="18"/>
    </row>
    <row r="5173" spans="12:12" x14ac:dyDescent="0.2">
      <c r="L5173" s="18"/>
    </row>
    <row r="5174" spans="12:12" x14ac:dyDescent="0.2">
      <c r="L5174" s="18"/>
    </row>
    <row r="5175" spans="12:12" x14ac:dyDescent="0.2">
      <c r="L5175" s="18"/>
    </row>
    <row r="5176" spans="12:12" x14ac:dyDescent="0.2">
      <c r="L5176" s="18"/>
    </row>
    <row r="5177" spans="12:12" x14ac:dyDescent="0.2">
      <c r="L5177" s="18"/>
    </row>
    <row r="5178" spans="12:12" x14ac:dyDescent="0.2">
      <c r="L5178" s="18"/>
    </row>
    <row r="5179" spans="12:12" x14ac:dyDescent="0.2">
      <c r="L5179" s="18"/>
    </row>
    <row r="5180" spans="12:12" x14ac:dyDescent="0.2">
      <c r="L5180" s="18"/>
    </row>
    <row r="5181" spans="12:12" x14ac:dyDescent="0.2">
      <c r="L5181" s="18"/>
    </row>
    <row r="5182" spans="12:12" x14ac:dyDescent="0.2">
      <c r="L5182" s="18"/>
    </row>
    <row r="5183" spans="12:12" x14ac:dyDescent="0.2">
      <c r="L5183" s="18"/>
    </row>
    <row r="5184" spans="12:12" x14ac:dyDescent="0.2">
      <c r="L5184" s="18"/>
    </row>
    <row r="5185" spans="12:12" x14ac:dyDescent="0.2">
      <c r="L5185" s="18"/>
    </row>
    <row r="5186" spans="12:12" x14ac:dyDescent="0.2">
      <c r="L5186" s="18"/>
    </row>
    <row r="5187" spans="12:12" x14ac:dyDescent="0.2">
      <c r="L5187" s="18"/>
    </row>
    <row r="5188" spans="12:12" x14ac:dyDescent="0.2">
      <c r="L5188" s="18"/>
    </row>
    <row r="5189" spans="12:12" x14ac:dyDescent="0.2">
      <c r="L5189" s="18"/>
    </row>
    <row r="5190" spans="12:12" x14ac:dyDescent="0.2">
      <c r="L5190" s="18"/>
    </row>
    <row r="5191" spans="12:12" x14ac:dyDescent="0.2">
      <c r="L5191" s="18"/>
    </row>
    <row r="5192" spans="12:12" x14ac:dyDescent="0.2">
      <c r="L5192" s="18"/>
    </row>
    <row r="5193" spans="12:12" x14ac:dyDescent="0.2">
      <c r="L5193" s="18"/>
    </row>
    <row r="5194" spans="12:12" x14ac:dyDescent="0.2">
      <c r="L5194" s="18"/>
    </row>
    <row r="5195" spans="12:12" x14ac:dyDescent="0.2">
      <c r="L5195" s="18"/>
    </row>
    <row r="5196" spans="12:12" x14ac:dyDescent="0.2">
      <c r="L5196" s="18"/>
    </row>
    <row r="5197" spans="12:12" x14ac:dyDescent="0.2">
      <c r="L5197" s="18"/>
    </row>
    <row r="5198" spans="12:12" x14ac:dyDescent="0.2">
      <c r="L5198" s="18"/>
    </row>
    <row r="5199" spans="12:12" x14ac:dyDescent="0.2">
      <c r="L5199" s="18"/>
    </row>
    <row r="5200" spans="12:12" x14ac:dyDescent="0.2">
      <c r="L5200" s="18"/>
    </row>
    <row r="5201" spans="12:12" x14ac:dyDescent="0.2">
      <c r="L5201" s="18"/>
    </row>
    <row r="5202" spans="12:12" x14ac:dyDescent="0.2">
      <c r="L5202" s="18"/>
    </row>
    <row r="5203" spans="12:12" x14ac:dyDescent="0.2">
      <c r="L5203" s="18"/>
    </row>
    <row r="5204" spans="12:12" x14ac:dyDescent="0.2">
      <c r="L5204" s="18"/>
    </row>
    <row r="5205" spans="12:12" x14ac:dyDescent="0.2">
      <c r="L5205" s="18"/>
    </row>
    <row r="5206" spans="12:12" x14ac:dyDescent="0.2">
      <c r="L5206" s="18"/>
    </row>
    <row r="5207" spans="12:12" x14ac:dyDescent="0.2">
      <c r="L5207" s="18"/>
    </row>
    <row r="5208" spans="12:12" x14ac:dyDescent="0.2">
      <c r="L5208" s="18"/>
    </row>
    <row r="5209" spans="12:12" x14ac:dyDescent="0.2">
      <c r="L5209" s="18"/>
    </row>
    <row r="5210" spans="12:12" x14ac:dyDescent="0.2">
      <c r="L5210" s="18"/>
    </row>
    <row r="5211" spans="12:12" x14ac:dyDescent="0.2">
      <c r="L5211" s="18"/>
    </row>
    <row r="5212" spans="12:12" x14ac:dyDescent="0.2">
      <c r="L5212" s="18"/>
    </row>
    <row r="5213" spans="12:12" x14ac:dyDescent="0.2">
      <c r="L5213" s="18"/>
    </row>
    <row r="5214" spans="12:12" x14ac:dyDescent="0.2">
      <c r="L5214" s="18"/>
    </row>
    <row r="5215" spans="12:12" x14ac:dyDescent="0.2">
      <c r="L5215" s="18"/>
    </row>
    <row r="5216" spans="12:12" x14ac:dyDescent="0.2">
      <c r="L5216" s="18"/>
    </row>
    <row r="5217" spans="12:12" x14ac:dyDescent="0.2">
      <c r="L5217" s="18"/>
    </row>
    <row r="5218" spans="12:12" x14ac:dyDescent="0.2">
      <c r="L5218" s="18"/>
    </row>
    <row r="5219" spans="12:12" x14ac:dyDescent="0.2">
      <c r="L5219" s="18"/>
    </row>
    <row r="5220" spans="12:12" x14ac:dyDescent="0.2">
      <c r="L5220" s="18"/>
    </row>
    <row r="5221" spans="12:12" x14ac:dyDescent="0.2">
      <c r="L5221" s="18"/>
    </row>
    <row r="5222" spans="12:12" x14ac:dyDescent="0.2">
      <c r="L5222" s="18"/>
    </row>
    <row r="5223" spans="12:12" x14ac:dyDescent="0.2">
      <c r="L5223" s="18"/>
    </row>
    <row r="5224" spans="12:12" x14ac:dyDescent="0.2">
      <c r="L5224" s="18"/>
    </row>
    <row r="5225" spans="12:12" x14ac:dyDescent="0.2">
      <c r="L5225" s="18"/>
    </row>
    <row r="5226" spans="12:12" x14ac:dyDescent="0.2">
      <c r="L5226" s="18"/>
    </row>
    <row r="5227" spans="12:12" x14ac:dyDescent="0.2">
      <c r="L5227" s="18"/>
    </row>
    <row r="5228" spans="12:12" x14ac:dyDescent="0.2">
      <c r="L5228" s="18"/>
    </row>
    <row r="5229" spans="12:12" x14ac:dyDescent="0.2">
      <c r="L5229" s="18"/>
    </row>
    <row r="5230" spans="12:12" x14ac:dyDescent="0.2">
      <c r="L5230" s="18"/>
    </row>
    <row r="5231" spans="12:12" x14ac:dyDescent="0.2">
      <c r="L5231" s="18"/>
    </row>
    <row r="5232" spans="12:12" x14ac:dyDescent="0.2">
      <c r="L5232" s="18"/>
    </row>
    <row r="5233" spans="12:12" x14ac:dyDescent="0.2">
      <c r="L5233" s="18"/>
    </row>
    <row r="5234" spans="12:12" x14ac:dyDescent="0.2">
      <c r="L5234" s="18"/>
    </row>
    <row r="5235" spans="12:12" x14ac:dyDescent="0.2">
      <c r="L5235" s="18"/>
    </row>
    <row r="5236" spans="12:12" x14ac:dyDescent="0.2">
      <c r="L5236" s="18"/>
    </row>
    <row r="5237" spans="12:12" x14ac:dyDescent="0.2">
      <c r="L5237" s="18"/>
    </row>
    <row r="5238" spans="12:12" x14ac:dyDescent="0.2">
      <c r="L5238" s="18"/>
    </row>
    <row r="5239" spans="12:12" x14ac:dyDescent="0.2">
      <c r="L5239" s="18"/>
    </row>
    <row r="5240" spans="12:12" x14ac:dyDescent="0.2">
      <c r="L5240" s="18"/>
    </row>
    <row r="5241" spans="12:12" x14ac:dyDescent="0.2">
      <c r="L5241" s="18"/>
    </row>
    <row r="5242" spans="12:12" x14ac:dyDescent="0.2">
      <c r="L5242" s="18"/>
    </row>
    <row r="5243" spans="12:12" x14ac:dyDescent="0.2">
      <c r="L5243" s="18"/>
    </row>
    <row r="5244" spans="12:12" x14ac:dyDescent="0.2">
      <c r="L5244" s="18"/>
    </row>
    <row r="5245" spans="12:12" x14ac:dyDescent="0.2">
      <c r="L5245" s="18"/>
    </row>
    <row r="5246" spans="12:12" x14ac:dyDescent="0.2">
      <c r="L5246" s="18"/>
    </row>
    <row r="5247" spans="12:12" x14ac:dyDescent="0.2">
      <c r="L5247" s="18"/>
    </row>
    <row r="5248" spans="12:12" x14ac:dyDescent="0.2">
      <c r="L5248" s="18"/>
    </row>
    <row r="5249" spans="12:12" x14ac:dyDescent="0.2">
      <c r="L5249" s="18"/>
    </row>
    <row r="5250" spans="12:12" x14ac:dyDescent="0.2">
      <c r="L5250" s="18"/>
    </row>
    <row r="5251" spans="12:12" x14ac:dyDescent="0.2">
      <c r="L5251" s="18"/>
    </row>
    <row r="5252" spans="12:12" x14ac:dyDescent="0.2">
      <c r="L5252" s="18"/>
    </row>
    <row r="5253" spans="12:12" x14ac:dyDescent="0.2">
      <c r="L5253" s="18"/>
    </row>
    <row r="5254" spans="12:12" x14ac:dyDescent="0.2">
      <c r="L5254" s="18"/>
    </row>
    <row r="5255" spans="12:12" x14ac:dyDescent="0.2">
      <c r="L5255" s="18"/>
    </row>
    <row r="5256" spans="12:12" x14ac:dyDescent="0.2">
      <c r="L5256" s="18"/>
    </row>
    <row r="5257" spans="12:12" x14ac:dyDescent="0.2">
      <c r="L5257" s="18"/>
    </row>
    <row r="5258" spans="12:12" x14ac:dyDescent="0.2">
      <c r="L5258" s="18"/>
    </row>
    <row r="5259" spans="12:12" x14ac:dyDescent="0.2">
      <c r="L5259" s="18"/>
    </row>
    <row r="5260" spans="12:12" x14ac:dyDescent="0.2">
      <c r="L5260" s="18"/>
    </row>
    <row r="5261" spans="12:12" x14ac:dyDescent="0.2">
      <c r="L5261" s="18"/>
    </row>
    <row r="5262" spans="12:12" x14ac:dyDescent="0.2">
      <c r="L5262" s="18"/>
    </row>
    <row r="5263" spans="12:12" x14ac:dyDescent="0.2">
      <c r="L5263" s="18"/>
    </row>
    <row r="5264" spans="12:12" x14ac:dyDescent="0.2">
      <c r="L5264" s="18"/>
    </row>
    <row r="5265" spans="12:12" x14ac:dyDescent="0.2">
      <c r="L5265" s="18"/>
    </row>
    <row r="5266" spans="12:12" x14ac:dyDescent="0.2">
      <c r="L5266" s="18"/>
    </row>
    <row r="5267" spans="12:12" x14ac:dyDescent="0.2">
      <c r="L5267" s="18"/>
    </row>
    <row r="5268" spans="12:12" x14ac:dyDescent="0.2">
      <c r="L5268" s="18"/>
    </row>
    <row r="5269" spans="12:12" x14ac:dyDescent="0.2">
      <c r="L5269" s="18"/>
    </row>
    <row r="5270" spans="12:12" x14ac:dyDescent="0.2">
      <c r="L5270" s="18"/>
    </row>
    <row r="5271" spans="12:12" x14ac:dyDescent="0.2">
      <c r="L5271" s="18"/>
    </row>
    <row r="5272" spans="12:12" x14ac:dyDescent="0.2">
      <c r="L5272" s="18"/>
    </row>
    <row r="5273" spans="12:12" x14ac:dyDescent="0.2">
      <c r="L5273" s="18"/>
    </row>
    <row r="5274" spans="12:12" x14ac:dyDescent="0.2">
      <c r="L5274" s="18"/>
    </row>
    <row r="5275" spans="12:12" x14ac:dyDescent="0.2">
      <c r="L5275" s="18"/>
    </row>
    <row r="5276" spans="12:12" x14ac:dyDescent="0.2">
      <c r="L5276" s="18"/>
    </row>
    <row r="5277" spans="12:12" x14ac:dyDescent="0.2">
      <c r="L5277" s="18"/>
    </row>
    <row r="5278" spans="12:12" x14ac:dyDescent="0.2">
      <c r="L5278" s="18"/>
    </row>
    <row r="5279" spans="12:12" x14ac:dyDescent="0.2">
      <c r="L5279" s="18"/>
    </row>
    <row r="5280" spans="12:12" x14ac:dyDescent="0.2">
      <c r="L5280" s="18"/>
    </row>
    <row r="5281" spans="12:12" x14ac:dyDescent="0.2">
      <c r="L5281" s="18"/>
    </row>
    <row r="5282" spans="12:12" x14ac:dyDescent="0.2">
      <c r="L5282" s="18"/>
    </row>
    <row r="5283" spans="12:12" x14ac:dyDescent="0.2">
      <c r="L5283" s="18"/>
    </row>
    <row r="5284" spans="12:12" x14ac:dyDescent="0.2">
      <c r="L5284" s="18"/>
    </row>
    <row r="5285" spans="12:12" x14ac:dyDescent="0.2">
      <c r="L5285" s="18"/>
    </row>
    <row r="5286" spans="12:12" x14ac:dyDescent="0.2">
      <c r="L5286" s="18"/>
    </row>
    <row r="5287" spans="12:12" x14ac:dyDescent="0.2">
      <c r="L5287" s="18"/>
    </row>
    <row r="5288" spans="12:12" x14ac:dyDescent="0.2">
      <c r="L5288" s="18"/>
    </row>
    <row r="5289" spans="12:12" x14ac:dyDescent="0.2">
      <c r="L5289" s="18"/>
    </row>
    <row r="5290" spans="12:12" x14ac:dyDescent="0.2">
      <c r="L5290" s="18"/>
    </row>
    <row r="5291" spans="12:12" x14ac:dyDescent="0.2">
      <c r="L5291" s="18"/>
    </row>
    <row r="5292" spans="12:12" x14ac:dyDescent="0.2">
      <c r="L5292" s="18"/>
    </row>
    <row r="5293" spans="12:12" x14ac:dyDescent="0.2">
      <c r="L5293" s="18"/>
    </row>
    <row r="5294" spans="12:12" x14ac:dyDescent="0.2">
      <c r="L5294" s="18"/>
    </row>
    <row r="5295" spans="12:12" x14ac:dyDescent="0.2">
      <c r="L5295" s="18"/>
    </row>
    <row r="5296" spans="12:12" x14ac:dyDescent="0.2">
      <c r="L5296" s="18"/>
    </row>
    <row r="5297" spans="12:12" x14ac:dyDescent="0.2">
      <c r="L5297" s="18"/>
    </row>
    <row r="5298" spans="12:12" x14ac:dyDescent="0.2">
      <c r="L5298" s="18"/>
    </row>
    <row r="5299" spans="12:12" x14ac:dyDescent="0.2">
      <c r="L5299" s="18"/>
    </row>
    <row r="5300" spans="12:12" x14ac:dyDescent="0.2">
      <c r="L5300" s="18"/>
    </row>
    <row r="5301" spans="12:12" x14ac:dyDescent="0.2">
      <c r="L5301" s="18"/>
    </row>
    <row r="5302" spans="12:12" x14ac:dyDescent="0.2">
      <c r="L5302" s="18"/>
    </row>
    <row r="5303" spans="12:12" x14ac:dyDescent="0.2">
      <c r="L5303" s="18"/>
    </row>
    <row r="5304" spans="12:12" x14ac:dyDescent="0.2">
      <c r="L5304" s="18"/>
    </row>
    <row r="5305" spans="12:12" x14ac:dyDescent="0.2">
      <c r="L5305" s="18"/>
    </row>
    <row r="5306" spans="12:12" x14ac:dyDescent="0.2">
      <c r="L5306" s="18"/>
    </row>
    <row r="5307" spans="12:12" x14ac:dyDescent="0.2">
      <c r="L5307" s="18"/>
    </row>
    <row r="5308" spans="12:12" x14ac:dyDescent="0.2">
      <c r="L5308" s="18"/>
    </row>
    <row r="5309" spans="12:12" x14ac:dyDescent="0.2">
      <c r="L5309" s="18"/>
    </row>
    <row r="5310" spans="12:12" x14ac:dyDescent="0.2">
      <c r="L5310" s="18"/>
    </row>
    <row r="5311" spans="12:12" x14ac:dyDescent="0.2">
      <c r="L5311" s="18"/>
    </row>
    <row r="5312" spans="12:12" x14ac:dyDescent="0.2">
      <c r="L5312" s="18"/>
    </row>
    <row r="5313" spans="12:12" x14ac:dyDescent="0.2">
      <c r="L5313" s="18"/>
    </row>
    <row r="5314" spans="12:12" x14ac:dyDescent="0.2">
      <c r="L5314" s="18"/>
    </row>
    <row r="5315" spans="12:12" x14ac:dyDescent="0.2">
      <c r="L5315" s="18"/>
    </row>
    <row r="5316" spans="12:12" x14ac:dyDescent="0.2">
      <c r="L5316" s="18"/>
    </row>
    <row r="5317" spans="12:12" x14ac:dyDescent="0.2">
      <c r="L5317" s="18"/>
    </row>
    <row r="5318" spans="12:12" x14ac:dyDescent="0.2">
      <c r="L5318" s="18"/>
    </row>
    <row r="5319" spans="12:12" x14ac:dyDescent="0.2">
      <c r="L5319" s="18"/>
    </row>
    <row r="5320" spans="12:12" x14ac:dyDescent="0.2">
      <c r="L5320" s="18"/>
    </row>
    <row r="5321" spans="12:12" x14ac:dyDescent="0.2">
      <c r="L5321" s="18"/>
    </row>
    <row r="5322" spans="12:12" x14ac:dyDescent="0.2">
      <c r="L5322" s="18"/>
    </row>
    <row r="5323" spans="12:12" x14ac:dyDescent="0.2">
      <c r="L5323" s="18"/>
    </row>
    <row r="5324" spans="12:12" x14ac:dyDescent="0.2">
      <c r="L5324" s="18"/>
    </row>
    <row r="5325" spans="12:12" x14ac:dyDescent="0.2">
      <c r="L5325" s="18"/>
    </row>
    <row r="5326" spans="12:12" x14ac:dyDescent="0.2">
      <c r="L5326" s="18"/>
    </row>
    <row r="5327" spans="12:12" x14ac:dyDescent="0.2">
      <c r="L5327" s="18"/>
    </row>
    <row r="5328" spans="12:12" x14ac:dyDescent="0.2">
      <c r="L5328" s="18"/>
    </row>
    <row r="5329" spans="12:12" x14ac:dyDescent="0.2">
      <c r="L5329" s="18"/>
    </row>
    <row r="5330" spans="12:12" x14ac:dyDescent="0.2">
      <c r="L5330" s="18"/>
    </row>
    <row r="5331" spans="12:12" x14ac:dyDescent="0.2">
      <c r="L5331" s="18"/>
    </row>
    <row r="5332" spans="12:12" x14ac:dyDescent="0.2">
      <c r="L5332" s="18"/>
    </row>
    <row r="5333" spans="12:12" x14ac:dyDescent="0.2">
      <c r="L5333" s="18"/>
    </row>
    <row r="5334" spans="12:12" x14ac:dyDescent="0.2">
      <c r="L5334" s="18"/>
    </row>
    <row r="5335" spans="12:12" x14ac:dyDescent="0.2">
      <c r="L5335" s="18"/>
    </row>
    <row r="5336" spans="12:12" x14ac:dyDescent="0.2">
      <c r="L5336" s="18"/>
    </row>
    <row r="5337" spans="12:12" x14ac:dyDescent="0.2">
      <c r="L5337" s="18"/>
    </row>
    <row r="5338" spans="12:12" x14ac:dyDescent="0.2">
      <c r="L5338" s="18"/>
    </row>
    <row r="5339" spans="12:12" x14ac:dyDescent="0.2">
      <c r="L5339" s="18"/>
    </row>
    <row r="5340" spans="12:12" x14ac:dyDescent="0.2">
      <c r="L5340" s="18"/>
    </row>
    <row r="5341" spans="12:12" x14ac:dyDescent="0.2">
      <c r="L5341" s="18"/>
    </row>
    <row r="5342" spans="12:12" x14ac:dyDescent="0.2">
      <c r="L5342" s="18"/>
    </row>
    <row r="5343" spans="12:12" x14ac:dyDescent="0.2">
      <c r="L5343" s="18"/>
    </row>
    <row r="5344" spans="12:12" x14ac:dyDescent="0.2">
      <c r="L5344" s="18"/>
    </row>
    <row r="5345" spans="12:12" x14ac:dyDescent="0.2">
      <c r="L5345" s="18"/>
    </row>
    <row r="5346" spans="12:12" x14ac:dyDescent="0.2">
      <c r="L5346" s="18"/>
    </row>
    <row r="5347" spans="12:12" x14ac:dyDescent="0.2">
      <c r="L5347" s="18"/>
    </row>
    <row r="5348" spans="12:12" x14ac:dyDescent="0.2">
      <c r="L5348" s="18"/>
    </row>
    <row r="5349" spans="12:12" x14ac:dyDescent="0.2">
      <c r="L5349" s="18"/>
    </row>
    <row r="5350" spans="12:12" x14ac:dyDescent="0.2">
      <c r="L5350" s="18"/>
    </row>
    <row r="5351" spans="12:12" x14ac:dyDescent="0.2">
      <c r="L5351" s="18"/>
    </row>
    <row r="5352" spans="12:12" x14ac:dyDescent="0.2">
      <c r="L5352" s="18"/>
    </row>
    <row r="5353" spans="12:12" x14ac:dyDescent="0.2">
      <c r="L5353" s="18"/>
    </row>
    <row r="5354" spans="12:12" x14ac:dyDescent="0.2">
      <c r="L5354" s="18"/>
    </row>
    <row r="5355" spans="12:12" x14ac:dyDescent="0.2">
      <c r="L5355" s="18"/>
    </row>
    <row r="5356" spans="12:12" x14ac:dyDescent="0.2">
      <c r="L5356" s="18"/>
    </row>
    <row r="5357" spans="12:12" x14ac:dyDescent="0.2">
      <c r="L5357" s="18"/>
    </row>
    <row r="5358" spans="12:12" x14ac:dyDescent="0.2">
      <c r="L5358" s="18"/>
    </row>
    <row r="5359" spans="12:12" x14ac:dyDescent="0.2">
      <c r="L5359" s="18"/>
    </row>
    <row r="5360" spans="12:12" x14ac:dyDescent="0.2">
      <c r="L5360" s="18"/>
    </row>
    <row r="5361" spans="12:12" x14ac:dyDescent="0.2">
      <c r="L5361" s="18"/>
    </row>
    <row r="5362" spans="12:12" x14ac:dyDescent="0.2">
      <c r="L5362" s="18"/>
    </row>
    <row r="5363" spans="12:12" x14ac:dyDescent="0.2">
      <c r="L5363" s="18"/>
    </row>
    <row r="5364" spans="12:12" x14ac:dyDescent="0.2">
      <c r="L5364" s="18"/>
    </row>
    <row r="5365" spans="12:12" x14ac:dyDescent="0.2">
      <c r="L5365" s="18"/>
    </row>
    <row r="5366" spans="12:12" x14ac:dyDescent="0.2">
      <c r="L5366" s="18"/>
    </row>
    <row r="5367" spans="12:12" x14ac:dyDescent="0.2">
      <c r="L5367" s="18"/>
    </row>
    <row r="5368" spans="12:12" x14ac:dyDescent="0.2">
      <c r="L5368" s="18"/>
    </row>
    <row r="5369" spans="12:12" x14ac:dyDescent="0.2">
      <c r="L5369" s="18"/>
    </row>
    <row r="5370" spans="12:12" x14ac:dyDescent="0.2">
      <c r="L5370" s="18"/>
    </row>
    <row r="5371" spans="12:12" x14ac:dyDescent="0.2">
      <c r="L5371" s="18"/>
    </row>
    <row r="5372" spans="12:12" x14ac:dyDescent="0.2">
      <c r="L5372" s="18"/>
    </row>
    <row r="5373" spans="12:12" x14ac:dyDescent="0.2">
      <c r="L5373" s="18"/>
    </row>
    <row r="5374" spans="12:12" x14ac:dyDescent="0.2">
      <c r="L5374" s="18"/>
    </row>
    <row r="5375" spans="12:12" x14ac:dyDescent="0.2">
      <c r="L5375" s="18"/>
    </row>
    <row r="5376" spans="12:12" x14ac:dyDescent="0.2">
      <c r="L5376" s="18"/>
    </row>
    <row r="5377" spans="12:12" x14ac:dyDescent="0.2">
      <c r="L5377" s="18"/>
    </row>
    <row r="5378" spans="12:12" x14ac:dyDescent="0.2">
      <c r="L5378" s="18"/>
    </row>
    <row r="5379" spans="12:12" x14ac:dyDescent="0.2">
      <c r="L5379" s="18"/>
    </row>
    <row r="5380" spans="12:12" x14ac:dyDescent="0.2">
      <c r="L5380" s="18"/>
    </row>
    <row r="5381" spans="12:12" x14ac:dyDescent="0.2">
      <c r="L5381" s="18"/>
    </row>
    <row r="5382" spans="12:12" x14ac:dyDescent="0.2">
      <c r="L5382" s="18"/>
    </row>
    <row r="5383" spans="12:12" x14ac:dyDescent="0.2">
      <c r="L5383" s="18"/>
    </row>
    <row r="5384" spans="12:12" x14ac:dyDescent="0.2">
      <c r="L5384" s="18"/>
    </row>
    <row r="5385" spans="12:12" x14ac:dyDescent="0.2">
      <c r="L5385" s="18"/>
    </row>
    <row r="5386" spans="12:12" x14ac:dyDescent="0.2">
      <c r="L5386" s="18"/>
    </row>
    <row r="5387" spans="12:12" x14ac:dyDescent="0.2">
      <c r="L5387" s="18"/>
    </row>
    <row r="5388" spans="12:12" x14ac:dyDescent="0.2">
      <c r="L5388" s="18"/>
    </row>
    <row r="5389" spans="12:12" x14ac:dyDescent="0.2">
      <c r="L5389" s="18"/>
    </row>
    <row r="5390" spans="12:12" x14ac:dyDescent="0.2">
      <c r="L5390" s="18"/>
    </row>
    <row r="5391" spans="12:12" x14ac:dyDescent="0.2">
      <c r="L5391" s="18"/>
    </row>
    <row r="5392" spans="12:12" x14ac:dyDescent="0.2">
      <c r="L5392" s="18"/>
    </row>
    <row r="5393" spans="12:12" x14ac:dyDescent="0.2">
      <c r="L5393" s="18"/>
    </row>
    <row r="5394" spans="12:12" x14ac:dyDescent="0.2">
      <c r="L5394" s="18"/>
    </row>
    <row r="5395" spans="12:12" x14ac:dyDescent="0.2">
      <c r="L5395" s="18"/>
    </row>
    <row r="5396" spans="12:12" x14ac:dyDescent="0.2">
      <c r="L5396" s="18"/>
    </row>
    <row r="5397" spans="12:12" x14ac:dyDescent="0.2">
      <c r="L5397" s="18"/>
    </row>
    <row r="5398" spans="12:12" x14ac:dyDescent="0.2">
      <c r="L5398" s="18"/>
    </row>
    <row r="5399" spans="12:12" x14ac:dyDescent="0.2">
      <c r="L5399" s="18"/>
    </row>
    <row r="5400" spans="12:12" x14ac:dyDescent="0.2">
      <c r="L5400" s="18"/>
    </row>
    <row r="5401" spans="12:12" x14ac:dyDescent="0.2">
      <c r="L5401" s="18"/>
    </row>
    <row r="5402" spans="12:12" x14ac:dyDescent="0.2">
      <c r="L5402" s="18"/>
    </row>
    <row r="5403" spans="12:12" x14ac:dyDescent="0.2">
      <c r="L5403" s="18"/>
    </row>
    <row r="5404" spans="12:12" x14ac:dyDescent="0.2">
      <c r="L5404" s="18"/>
    </row>
    <row r="5405" spans="12:12" x14ac:dyDescent="0.2">
      <c r="L5405" s="18"/>
    </row>
    <row r="5406" spans="12:12" x14ac:dyDescent="0.2">
      <c r="L5406" s="18"/>
    </row>
    <row r="5407" spans="12:12" x14ac:dyDescent="0.2">
      <c r="L5407" s="18"/>
    </row>
    <row r="5408" spans="12:12" x14ac:dyDescent="0.2">
      <c r="L5408" s="18"/>
    </row>
    <row r="5409" spans="12:12" x14ac:dyDescent="0.2">
      <c r="L5409" s="18"/>
    </row>
    <row r="5410" spans="12:12" x14ac:dyDescent="0.2">
      <c r="L5410" s="18"/>
    </row>
    <row r="5411" spans="12:12" x14ac:dyDescent="0.2">
      <c r="L5411" s="18"/>
    </row>
    <row r="5412" spans="12:12" x14ac:dyDescent="0.2">
      <c r="L5412" s="18"/>
    </row>
    <row r="5413" spans="12:12" x14ac:dyDescent="0.2">
      <c r="L5413" s="18"/>
    </row>
    <row r="5414" spans="12:12" x14ac:dyDescent="0.2">
      <c r="L5414" s="18"/>
    </row>
    <row r="5415" spans="12:12" x14ac:dyDescent="0.2">
      <c r="L5415" s="18"/>
    </row>
    <row r="5416" spans="12:12" x14ac:dyDescent="0.2">
      <c r="L5416" s="18"/>
    </row>
    <row r="5417" spans="12:12" x14ac:dyDescent="0.2">
      <c r="L5417" s="18"/>
    </row>
    <row r="5418" spans="12:12" x14ac:dyDescent="0.2">
      <c r="L5418" s="18"/>
    </row>
    <row r="5419" spans="12:12" x14ac:dyDescent="0.2">
      <c r="L5419" s="18"/>
    </row>
    <row r="5420" spans="12:12" x14ac:dyDescent="0.2">
      <c r="L5420" s="18"/>
    </row>
    <row r="5421" spans="12:12" x14ac:dyDescent="0.2">
      <c r="L5421" s="18"/>
    </row>
    <row r="5422" spans="12:12" x14ac:dyDescent="0.2">
      <c r="L5422" s="18"/>
    </row>
    <row r="5423" spans="12:12" x14ac:dyDescent="0.2">
      <c r="L5423" s="18"/>
    </row>
    <row r="5424" spans="12:12" x14ac:dyDescent="0.2">
      <c r="L5424" s="18"/>
    </row>
    <row r="5425" spans="12:12" x14ac:dyDescent="0.2">
      <c r="L5425" s="18"/>
    </row>
    <row r="5426" spans="12:12" x14ac:dyDescent="0.2">
      <c r="L5426" s="18"/>
    </row>
    <row r="5427" spans="12:12" x14ac:dyDescent="0.2">
      <c r="L5427" s="18"/>
    </row>
    <row r="5428" spans="12:12" x14ac:dyDescent="0.2">
      <c r="L5428" s="18"/>
    </row>
    <row r="5429" spans="12:12" x14ac:dyDescent="0.2">
      <c r="L5429" s="18"/>
    </row>
    <row r="5430" spans="12:12" x14ac:dyDescent="0.2">
      <c r="L5430" s="18"/>
    </row>
    <row r="5431" spans="12:12" x14ac:dyDescent="0.2">
      <c r="L5431" s="18"/>
    </row>
    <row r="5432" spans="12:12" x14ac:dyDescent="0.2">
      <c r="L5432" s="18"/>
    </row>
    <row r="5433" spans="12:12" x14ac:dyDescent="0.2">
      <c r="L5433" s="18"/>
    </row>
    <row r="5434" spans="12:12" x14ac:dyDescent="0.2">
      <c r="L5434" s="18"/>
    </row>
    <row r="5435" spans="12:12" x14ac:dyDescent="0.2">
      <c r="L5435" s="18"/>
    </row>
    <row r="5436" spans="12:12" x14ac:dyDescent="0.2">
      <c r="L5436" s="18"/>
    </row>
    <row r="5437" spans="12:12" x14ac:dyDescent="0.2">
      <c r="L5437" s="18"/>
    </row>
    <row r="5438" spans="12:12" x14ac:dyDescent="0.2">
      <c r="L5438" s="18"/>
    </row>
    <row r="5439" spans="12:12" x14ac:dyDescent="0.2">
      <c r="L5439" s="18"/>
    </row>
    <row r="5440" spans="12:12" x14ac:dyDescent="0.2">
      <c r="L5440" s="18"/>
    </row>
    <row r="5441" spans="12:12" x14ac:dyDescent="0.2">
      <c r="L5441" s="18"/>
    </row>
    <row r="5442" spans="12:12" x14ac:dyDescent="0.2">
      <c r="L5442" s="18"/>
    </row>
    <row r="5443" spans="12:12" x14ac:dyDescent="0.2">
      <c r="L5443" s="18"/>
    </row>
    <row r="5444" spans="12:12" x14ac:dyDescent="0.2">
      <c r="L5444" s="18"/>
    </row>
    <row r="5445" spans="12:12" x14ac:dyDescent="0.2">
      <c r="L5445" s="18"/>
    </row>
    <row r="5446" spans="12:12" x14ac:dyDescent="0.2">
      <c r="L5446" s="18"/>
    </row>
    <row r="5447" spans="12:12" x14ac:dyDescent="0.2">
      <c r="L5447" s="18"/>
    </row>
    <row r="5448" spans="12:12" x14ac:dyDescent="0.2">
      <c r="L5448" s="18"/>
    </row>
    <row r="5449" spans="12:12" x14ac:dyDescent="0.2">
      <c r="L5449" s="18"/>
    </row>
    <row r="5450" spans="12:12" x14ac:dyDescent="0.2">
      <c r="L5450" s="18"/>
    </row>
    <row r="5451" spans="12:12" x14ac:dyDescent="0.2">
      <c r="L5451" s="18"/>
    </row>
    <row r="5452" spans="12:12" x14ac:dyDescent="0.2">
      <c r="L5452" s="18"/>
    </row>
    <row r="5453" spans="12:12" x14ac:dyDescent="0.2">
      <c r="L5453" s="18"/>
    </row>
    <row r="5454" spans="12:12" x14ac:dyDescent="0.2">
      <c r="L5454" s="18"/>
    </row>
    <row r="5455" spans="12:12" x14ac:dyDescent="0.2">
      <c r="L5455" s="18"/>
    </row>
    <row r="5456" spans="12:12" x14ac:dyDescent="0.2">
      <c r="L5456" s="18"/>
    </row>
    <row r="5457" spans="12:12" x14ac:dyDescent="0.2">
      <c r="L5457" s="18"/>
    </row>
    <row r="5458" spans="12:12" x14ac:dyDescent="0.2">
      <c r="L5458" s="18"/>
    </row>
    <row r="5459" spans="12:12" x14ac:dyDescent="0.2">
      <c r="L5459" s="18"/>
    </row>
    <row r="5460" spans="12:12" x14ac:dyDescent="0.2">
      <c r="L5460" s="18"/>
    </row>
    <row r="5461" spans="12:12" x14ac:dyDescent="0.2">
      <c r="L5461" s="18"/>
    </row>
    <row r="5462" spans="12:12" x14ac:dyDescent="0.2">
      <c r="L5462" s="18"/>
    </row>
    <row r="5463" spans="12:12" x14ac:dyDescent="0.2">
      <c r="L5463" s="18"/>
    </row>
    <row r="5464" spans="12:12" x14ac:dyDescent="0.2">
      <c r="L5464" s="18"/>
    </row>
    <row r="5465" spans="12:12" x14ac:dyDescent="0.2">
      <c r="L5465" s="18"/>
    </row>
    <row r="5466" spans="12:12" x14ac:dyDescent="0.2">
      <c r="L5466" s="18"/>
    </row>
    <row r="5467" spans="12:12" x14ac:dyDescent="0.2">
      <c r="L5467" s="18"/>
    </row>
    <row r="5468" spans="12:12" x14ac:dyDescent="0.2">
      <c r="L5468" s="18"/>
    </row>
    <row r="5469" spans="12:12" x14ac:dyDescent="0.2">
      <c r="L5469" s="18"/>
    </row>
    <row r="5470" spans="12:12" x14ac:dyDescent="0.2">
      <c r="L5470" s="18"/>
    </row>
    <row r="5471" spans="12:12" x14ac:dyDescent="0.2">
      <c r="L5471" s="18"/>
    </row>
    <row r="5472" spans="12:12" x14ac:dyDescent="0.2">
      <c r="L5472" s="18"/>
    </row>
    <row r="5473" spans="12:12" x14ac:dyDescent="0.2">
      <c r="L5473" s="18"/>
    </row>
    <row r="5474" spans="12:12" x14ac:dyDescent="0.2">
      <c r="L5474" s="18"/>
    </row>
    <row r="5475" spans="12:12" x14ac:dyDescent="0.2">
      <c r="L5475" s="18"/>
    </row>
    <row r="5476" spans="12:12" x14ac:dyDescent="0.2">
      <c r="L5476" s="18"/>
    </row>
    <row r="5477" spans="12:12" x14ac:dyDescent="0.2">
      <c r="L5477" s="18"/>
    </row>
    <row r="5478" spans="12:12" x14ac:dyDescent="0.2">
      <c r="L5478" s="18"/>
    </row>
    <row r="5479" spans="12:12" x14ac:dyDescent="0.2">
      <c r="L5479" s="18"/>
    </row>
    <row r="5480" spans="12:12" x14ac:dyDescent="0.2">
      <c r="L5480" s="18"/>
    </row>
    <row r="5481" spans="12:12" x14ac:dyDescent="0.2">
      <c r="L5481" s="18"/>
    </row>
    <row r="5482" spans="12:12" x14ac:dyDescent="0.2">
      <c r="L5482" s="18"/>
    </row>
    <row r="5483" spans="12:12" x14ac:dyDescent="0.2">
      <c r="L5483" s="18"/>
    </row>
    <row r="5484" spans="12:12" x14ac:dyDescent="0.2">
      <c r="L5484" s="18"/>
    </row>
    <row r="5485" spans="12:12" x14ac:dyDescent="0.2">
      <c r="L5485" s="18"/>
    </row>
    <row r="5486" spans="12:12" x14ac:dyDescent="0.2">
      <c r="L5486" s="18"/>
    </row>
    <row r="5487" spans="12:12" x14ac:dyDescent="0.2">
      <c r="L5487" s="18"/>
    </row>
    <row r="5488" spans="12:12" x14ac:dyDescent="0.2">
      <c r="L5488" s="18"/>
    </row>
    <row r="5489" spans="12:12" x14ac:dyDescent="0.2">
      <c r="L5489" s="18"/>
    </row>
    <row r="5490" spans="12:12" x14ac:dyDescent="0.2">
      <c r="L5490" s="18"/>
    </row>
    <row r="5491" spans="12:12" x14ac:dyDescent="0.2">
      <c r="L5491" s="18"/>
    </row>
    <row r="5492" spans="12:12" x14ac:dyDescent="0.2">
      <c r="L5492" s="18"/>
    </row>
    <row r="5493" spans="12:12" x14ac:dyDescent="0.2">
      <c r="L5493" s="18"/>
    </row>
    <row r="5494" spans="12:12" x14ac:dyDescent="0.2">
      <c r="L5494" s="18"/>
    </row>
    <row r="5495" spans="12:12" x14ac:dyDescent="0.2">
      <c r="L5495" s="18"/>
    </row>
    <row r="5496" spans="12:12" x14ac:dyDescent="0.2">
      <c r="L5496" s="18"/>
    </row>
    <row r="5497" spans="12:12" x14ac:dyDescent="0.2">
      <c r="L5497" s="18"/>
    </row>
    <row r="5498" spans="12:12" x14ac:dyDescent="0.2">
      <c r="L5498" s="18"/>
    </row>
    <row r="5499" spans="12:12" x14ac:dyDescent="0.2">
      <c r="L5499" s="18"/>
    </row>
    <row r="5500" spans="12:12" x14ac:dyDescent="0.2">
      <c r="L5500" s="18"/>
    </row>
    <row r="5501" spans="12:12" x14ac:dyDescent="0.2">
      <c r="L5501" s="18"/>
    </row>
    <row r="5502" spans="12:12" x14ac:dyDescent="0.2">
      <c r="L5502" s="18"/>
    </row>
    <row r="5503" spans="12:12" x14ac:dyDescent="0.2">
      <c r="L5503" s="18"/>
    </row>
    <row r="5504" spans="12:12" x14ac:dyDescent="0.2">
      <c r="L5504" s="18"/>
    </row>
    <row r="5505" spans="12:12" x14ac:dyDescent="0.2">
      <c r="L5505" s="18"/>
    </row>
    <row r="5506" spans="12:12" x14ac:dyDescent="0.2">
      <c r="L5506" s="18"/>
    </row>
    <row r="5507" spans="12:12" x14ac:dyDescent="0.2">
      <c r="L5507" s="18"/>
    </row>
    <row r="5508" spans="12:12" x14ac:dyDescent="0.2">
      <c r="L5508" s="18"/>
    </row>
    <row r="5509" spans="12:12" x14ac:dyDescent="0.2">
      <c r="L5509" s="18"/>
    </row>
    <row r="5510" spans="12:12" x14ac:dyDescent="0.2">
      <c r="L5510" s="18"/>
    </row>
    <row r="5511" spans="12:12" x14ac:dyDescent="0.2">
      <c r="L5511" s="18"/>
    </row>
    <row r="5512" spans="12:12" x14ac:dyDescent="0.2">
      <c r="L5512" s="18"/>
    </row>
    <row r="5513" spans="12:12" x14ac:dyDescent="0.2">
      <c r="L5513" s="18"/>
    </row>
    <row r="5514" spans="12:12" x14ac:dyDescent="0.2">
      <c r="L5514" s="18"/>
    </row>
    <row r="5515" spans="12:12" x14ac:dyDescent="0.2">
      <c r="L5515" s="18"/>
    </row>
    <row r="5516" spans="12:12" x14ac:dyDescent="0.2">
      <c r="L5516" s="18"/>
    </row>
    <row r="5517" spans="12:12" x14ac:dyDescent="0.2">
      <c r="L5517" s="18"/>
    </row>
    <row r="5518" spans="12:12" x14ac:dyDescent="0.2">
      <c r="L5518" s="18"/>
    </row>
    <row r="5519" spans="12:12" x14ac:dyDescent="0.2">
      <c r="L5519" s="18"/>
    </row>
    <row r="5520" spans="12:12" x14ac:dyDescent="0.2">
      <c r="L5520" s="18"/>
    </row>
    <row r="5521" spans="12:12" x14ac:dyDescent="0.2">
      <c r="L5521" s="18"/>
    </row>
    <row r="5522" spans="12:12" x14ac:dyDescent="0.2">
      <c r="L5522" s="18"/>
    </row>
    <row r="5523" spans="12:12" x14ac:dyDescent="0.2">
      <c r="L5523" s="18"/>
    </row>
    <row r="5524" spans="12:12" x14ac:dyDescent="0.2">
      <c r="L5524" s="18"/>
    </row>
    <row r="5525" spans="12:12" x14ac:dyDescent="0.2">
      <c r="L5525" s="18"/>
    </row>
    <row r="5526" spans="12:12" x14ac:dyDescent="0.2">
      <c r="L5526" s="18"/>
    </row>
    <row r="5527" spans="12:12" x14ac:dyDescent="0.2">
      <c r="L5527" s="18"/>
    </row>
    <row r="5528" spans="12:12" x14ac:dyDescent="0.2">
      <c r="L5528" s="18"/>
    </row>
    <row r="5529" spans="12:12" x14ac:dyDescent="0.2">
      <c r="L5529" s="18"/>
    </row>
    <row r="5530" spans="12:12" x14ac:dyDescent="0.2">
      <c r="L5530" s="18"/>
    </row>
    <row r="5531" spans="12:12" x14ac:dyDescent="0.2">
      <c r="L5531" s="18"/>
    </row>
    <row r="5532" spans="12:12" x14ac:dyDescent="0.2">
      <c r="L5532" s="18"/>
    </row>
    <row r="5533" spans="12:12" x14ac:dyDescent="0.2">
      <c r="L5533" s="18"/>
    </row>
    <row r="5534" spans="12:12" x14ac:dyDescent="0.2">
      <c r="L5534" s="18"/>
    </row>
    <row r="5535" spans="12:12" x14ac:dyDescent="0.2">
      <c r="L5535" s="18"/>
    </row>
    <row r="5536" spans="12:12" x14ac:dyDescent="0.2">
      <c r="L5536" s="18"/>
    </row>
    <row r="5537" spans="12:12" x14ac:dyDescent="0.2">
      <c r="L5537" s="18"/>
    </row>
    <row r="5538" spans="12:12" x14ac:dyDescent="0.2">
      <c r="L5538" s="18"/>
    </row>
    <row r="5539" spans="12:12" x14ac:dyDescent="0.2">
      <c r="L5539" s="18"/>
    </row>
    <row r="5540" spans="12:12" x14ac:dyDescent="0.2">
      <c r="L5540" s="18"/>
    </row>
    <row r="5541" spans="12:12" x14ac:dyDescent="0.2">
      <c r="L5541" s="18"/>
    </row>
    <row r="5542" spans="12:12" x14ac:dyDescent="0.2">
      <c r="L5542" s="18"/>
    </row>
    <row r="5543" spans="12:12" x14ac:dyDescent="0.2">
      <c r="L5543" s="18"/>
    </row>
    <row r="5544" spans="12:12" x14ac:dyDescent="0.2">
      <c r="L5544" s="18"/>
    </row>
    <row r="5545" spans="12:12" x14ac:dyDescent="0.2">
      <c r="L5545" s="18"/>
    </row>
    <row r="5546" spans="12:12" x14ac:dyDescent="0.2">
      <c r="L5546" s="18"/>
    </row>
    <row r="5547" spans="12:12" x14ac:dyDescent="0.2">
      <c r="L5547" s="18"/>
    </row>
    <row r="5548" spans="12:12" x14ac:dyDescent="0.2">
      <c r="L5548" s="18"/>
    </row>
    <row r="5549" spans="12:12" x14ac:dyDescent="0.2">
      <c r="L5549" s="18"/>
    </row>
    <row r="5550" spans="12:12" x14ac:dyDescent="0.2">
      <c r="L5550" s="18"/>
    </row>
    <row r="5551" spans="12:12" x14ac:dyDescent="0.2">
      <c r="L5551" s="18"/>
    </row>
    <row r="5552" spans="12:12" x14ac:dyDescent="0.2">
      <c r="L5552" s="18"/>
    </row>
    <row r="5553" spans="12:12" x14ac:dyDescent="0.2">
      <c r="L5553" s="18"/>
    </row>
    <row r="5554" spans="12:12" x14ac:dyDescent="0.2">
      <c r="L5554" s="18"/>
    </row>
    <row r="5555" spans="12:12" x14ac:dyDescent="0.2">
      <c r="L5555" s="18"/>
    </row>
    <row r="5556" spans="12:12" x14ac:dyDescent="0.2">
      <c r="L5556" s="18"/>
    </row>
    <row r="5557" spans="12:12" x14ac:dyDescent="0.2">
      <c r="L5557" s="18"/>
    </row>
    <row r="5558" spans="12:12" x14ac:dyDescent="0.2">
      <c r="L5558" s="18"/>
    </row>
    <row r="5559" spans="12:12" x14ac:dyDescent="0.2">
      <c r="L5559" s="18"/>
    </row>
    <row r="5560" spans="12:12" x14ac:dyDescent="0.2">
      <c r="L5560" s="18"/>
    </row>
    <row r="5561" spans="12:12" x14ac:dyDescent="0.2">
      <c r="L5561" s="18"/>
    </row>
    <row r="5562" spans="12:12" x14ac:dyDescent="0.2">
      <c r="L5562" s="18"/>
    </row>
    <row r="5563" spans="12:12" x14ac:dyDescent="0.2">
      <c r="L5563" s="18"/>
    </row>
    <row r="5564" spans="12:12" x14ac:dyDescent="0.2">
      <c r="L5564" s="18"/>
    </row>
    <row r="5565" spans="12:12" x14ac:dyDescent="0.2">
      <c r="L5565" s="18"/>
    </row>
    <row r="5566" spans="12:12" x14ac:dyDescent="0.2">
      <c r="L5566" s="18"/>
    </row>
    <row r="5567" spans="12:12" x14ac:dyDescent="0.2">
      <c r="L5567" s="18"/>
    </row>
    <row r="5568" spans="12:12" x14ac:dyDescent="0.2">
      <c r="L5568" s="18"/>
    </row>
    <row r="5569" spans="12:12" x14ac:dyDescent="0.2">
      <c r="L5569" s="18"/>
    </row>
    <row r="5570" spans="12:12" x14ac:dyDescent="0.2">
      <c r="L5570" s="18"/>
    </row>
    <row r="5571" spans="12:12" x14ac:dyDescent="0.2">
      <c r="L5571" s="18"/>
    </row>
    <row r="5572" spans="12:12" x14ac:dyDescent="0.2">
      <c r="L5572" s="18"/>
    </row>
    <row r="5573" spans="12:12" x14ac:dyDescent="0.2">
      <c r="L5573" s="18"/>
    </row>
    <row r="5574" spans="12:12" x14ac:dyDescent="0.2">
      <c r="L5574" s="18"/>
    </row>
    <row r="5575" spans="12:12" x14ac:dyDescent="0.2">
      <c r="L5575" s="18"/>
    </row>
    <row r="5576" spans="12:12" x14ac:dyDescent="0.2">
      <c r="L5576" s="18"/>
    </row>
    <row r="5577" spans="12:12" x14ac:dyDescent="0.2">
      <c r="L5577" s="18"/>
    </row>
    <row r="5578" spans="12:12" x14ac:dyDescent="0.2">
      <c r="L5578" s="18"/>
    </row>
    <row r="5579" spans="12:12" x14ac:dyDescent="0.2">
      <c r="L5579" s="18"/>
    </row>
    <row r="5580" spans="12:12" x14ac:dyDescent="0.2">
      <c r="L5580" s="18"/>
    </row>
    <row r="5581" spans="12:12" x14ac:dyDescent="0.2">
      <c r="L5581" s="18"/>
    </row>
    <row r="5582" spans="12:12" x14ac:dyDescent="0.2">
      <c r="L5582" s="18"/>
    </row>
    <row r="5583" spans="12:12" x14ac:dyDescent="0.2">
      <c r="L5583" s="18"/>
    </row>
    <row r="5584" spans="12:12" x14ac:dyDescent="0.2">
      <c r="L5584" s="18"/>
    </row>
    <row r="5585" spans="12:12" x14ac:dyDescent="0.2">
      <c r="L5585" s="18"/>
    </row>
    <row r="5586" spans="12:12" x14ac:dyDescent="0.2">
      <c r="L5586" s="18"/>
    </row>
    <row r="5587" spans="12:12" x14ac:dyDescent="0.2">
      <c r="L5587" s="18"/>
    </row>
    <row r="5588" spans="12:12" x14ac:dyDescent="0.2">
      <c r="L5588" s="18"/>
    </row>
    <row r="5589" spans="12:12" x14ac:dyDescent="0.2">
      <c r="L5589" s="18"/>
    </row>
    <row r="5590" spans="12:12" x14ac:dyDescent="0.2">
      <c r="L5590" s="18"/>
    </row>
    <row r="5591" spans="12:12" x14ac:dyDescent="0.2">
      <c r="L5591" s="18"/>
    </row>
    <row r="5592" spans="12:12" x14ac:dyDescent="0.2">
      <c r="L5592" s="18"/>
    </row>
    <row r="5593" spans="12:12" x14ac:dyDescent="0.2">
      <c r="L5593" s="18"/>
    </row>
    <row r="5594" spans="12:12" x14ac:dyDescent="0.2">
      <c r="L5594" s="18"/>
    </row>
    <row r="5595" spans="12:12" x14ac:dyDescent="0.2">
      <c r="L5595" s="18"/>
    </row>
    <row r="5596" spans="12:12" x14ac:dyDescent="0.2">
      <c r="L5596" s="18"/>
    </row>
    <row r="5597" spans="12:12" x14ac:dyDescent="0.2">
      <c r="L5597" s="18"/>
    </row>
    <row r="5598" spans="12:12" x14ac:dyDescent="0.2">
      <c r="L5598" s="18"/>
    </row>
    <row r="5599" spans="12:12" x14ac:dyDescent="0.2">
      <c r="L5599" s="18"/>
    </row>
    <row r="5600" spans="12:12" x14ac:dyDescent="0.2">
      <c r="L5600" s="18"/>
    </row>
    <row r="5601" spans="12:12" x14ac:dyDescent="0.2">
      <c r="L5601" s="18"/>
    </row>
    <row r="5602" spans="12:12" x14ac:dyDescent="0.2">
      <c r="L5602" s="18"/>
    </row>
    <row r="5603" spans="12:12" x14ac:dyDescent="0.2">
      <c r="L5603" s="18"/>
    </row>
    <row r="5604" spans="12:12" x14ac:dyDescent="0.2">
      <c r="L5604" s="18"/>
    </row>
    <row r="5605" spans="12:12" x14ac:dyDescent="0.2">
      <c r="L5605" s="18"/>
    </row>
    <row r="5606" spans="12:12" x14ac:dyDescent="0.2">
      <c r="L5606" s="18"/>
    </row>
    <row r="5607" spans="12:12" x14ac:dyDescent="0.2">
      <c r="L5607" s="18"/>
    </row>
    <row r="5608" spans="12:12" x14ac:dyDescent="0.2">
      <c r="L5608" s="18"/>
    </row>
    <row r="5609" spans="12:12" x14ac:dyDescent="0.2">
      <c r="L5609" s="18"/>
    </row>
    <row r="5610" spans="12:12" x14ac:dyDescent="0.2">
      <c r="L5610" s="18"/>
    </row>
    <row r="5611" spans="12:12" x14ac:dyDescent="0.2">
      <c r="L5611" s="18"/>
    </row>
    <row r="5612" spans="12:12" x14ac:dyDescent="0.2">
      <c r="L5612" s="18"/>
    </row>
    <row r="5613" spans="12:12" x14ac:dyDescent="0.2">
      <c r="L5613" s="18"/>
    </row>
    <row r="5614" spans="12:12" x14ac:dyDescent="0.2">
      <c r="L5614" s="18"/>
    </row>
    <row r="5615" spans="12:12" x14ac:dyDescent="0.2">
      <c r="L5615" s="18"/>
    </row>
    <row r="5616" spans="12:12" x14ac:dyDescent="0.2">
      <c r="L5616" s="18"/>
    </row>
    <row r="5617" spans="12:12" x14ac:dyDescent="0.2">
      <c r="L5617" s="18"/>
    </row>
    <row r="5618" spans="12:12" x14ac:dyDescent="0.2">
      <c r="L5618" s="18"/>
    </row>
    <row r="5619" spans="12:12" x14ac:dyDescent="0.2">
      <c r="L5619" s="18"/>
    </row>
    <row r="5620" spans="12:12" x14ac:dyDescent="0.2">
      <c r="L5620" s="18"/>
    </row>
    <row r="5621" spans="12:12" x14ac:dyDescent="0.2">
      <c r="L5621" s="18"/>
    </row>
    <row r="5622" spans="12:12" x14ac:dyDescent="0.2">
      <c r="L5622" s="18"/>
    </row>
    <row r="5623" spans="12:12" x14ac:dyDescent="0.2">
      <c r="L5623" s="18"/>
    </row>
    <row r="5624" spans="12:12" x14ac:dyDescent="0.2">
      <c r="L5624" s="18"/>
    </row>
    <row r="5625" spans="12:12" x14ac:dyDescent="0.2">
      <c r="L5625" s="18"/>
    </row>
    <row r="5626" spans="12:12" x14ac:dyDescent="0.2">
      <c r="L5626" s="18"/>
    </row>
    <row r="5627" spans="12:12" x14ac:dyDescent="0.2">
      <c r="L5627" s="18"/>
    </row>
    <row r="5628" spans="12:12" x14ac:dyDescent="0.2">
      <c r="L5628" s="18"/>
    </row>
    <row r="5629" spans="12:12" x14ac:dyDescent="0.2">
      <c r="L5629" s="18"/>
    </row>
    <row r="5630" spans="12:12" x14ac:dyDescent="0.2">
      <c r="L5630" s="18"/>
    </row>
    <row r="5631" spans="12:12" x14ac:dyDescent="0.2">
      <c r="L5631" s="18"/>
    </row>
    <row r="5632" spans="12:12" x14ac:dyDescent="0.2">
      <c r="L5632" s="18"/>
    </row>
    <row r="5633" spans="12:12" x14ac:dyDescent="0.2">
      <c r="L5633" s="18"/>
    </row>
    <row r="5634" spans="12:12" x14ac:dyDescent="0.2">
      <c r="L5634" s="18"/>
    </row>
    <row r="5635" spans="12:12" x14ac:dyDescent="0.2">
      <c r="L5635" s="18"/>
    </row>
    <row r="5636" spans="12:12" x14ac:dyDescent="0.2">
      <c r="L5636" s="18"/>
    </row>
    <row r="5637" spans="12:12" x14ac:dyDescent="0.2">
      <c r="L5637" s="18"/>
    </row>
    <row r="5638" spans="12:12" x14ac:dyDescent="0.2">
      <c r="L5638" s="18"/>
    </row>
    <row r="5639" spans="12:12" x14ac:dyDescent="0.2">
      <c r="L5639" s="18"/>
    </row>
    <row r="5640" spans="12:12" x14ac:dyDescent="0.2">
      <c r="L5640" s="18"/>
    </row>
    <row r="5641" spans="12:12" x14ac:dyDescent="0.2">
      <c r="L5641" s="18"/>
    </row>
    <row r="5642" spans="12:12" x14ac:dyDescent="0.2">
      <c r="L5642" s="18"/>
    </row>
    <row r="5643" spans="12:12" x14ac:dyDescent="0.2">
      <c r="L5643" s="18"/>
    </row>
    <row r="5644" spans="12:12" x14ac:dyDescent="0.2">
      <c r="L5644" s="18"/>
    </row>
    <row r="5645" spans="12:12" x14ac:dyDescent="0.2">
      <c r="L5645" s="18"/>
    </row>
    <row r="5646" spans="12:12" x14ac:dyDescent="0.2">
      <c r="L5646" s="18"/>
    </row>
    <row r="5647" spans="12:12" x14ac:dyDescent="0.2">
      <c r="L5647" s="18"/>
    </row>
    <row r="5648" spans="12:12" x14ac:dyDescent="0.2">
      <c r="L5648" s="18"/>
    </row>
    <row r="5649" spans="12:12" x14ac:dyDescent="0.2">
      <c r="L5649" s="18"/>
    </row>
    <row r="5650" spans="12:12" x14ac:dyDescent="0.2">
      <c r="L5650" s="18"/>
    </row>
    <row r="5651" spans="12:12" x14ac:dyDescent="0.2">
      <c r="L5651" s="18"/>
    </row>
    <row r="5652" spans="12:12" x14ac:dyDescent="0.2">
      <c r="L5652" s="18"/>
    </row>
    <row r="5653" spans="12:12" x14ac:dyDescent="0.2">
      <c r="L5653" s="18"/>
    </row>
    <row r="5654" spans="12:12" x14ac:dyDescent="0.2">
      <c r="L5654" s="18"/>
    </row>
    <row r="5655" spans="12:12" x14ac:dyDescent="0.2">
      <c r="L5655" s="18"/>
    </row>
    <row r="5656" spans="12:12" x14ac:dyDescent="0.2">
      <c r="L5656" s="18"/>
    </row>
    <row r="5657" spans="12:12" x14ac:dyDescent="0.2">
      <c r="L5657" s="18"/>
    </row>
    <row r="5658" spans="12:12" x14ac:dyDescent="0.2">
      <c r="L5658" s="18"/>
    </row>
    <row r="5659" spans="12:12" x14ac:dyDescent="0.2">
      <c r="L5659" s="18"/>
    </row>
    <row r="5660" spans="12:12" x14ac:dyDescent="0.2">
      <c r="L5660" s="18"/>
    </row>
    <row r="5661" spans="12:12" x14ac:dyDescent="0.2">
      <c r="L5661" s="18"/>
    </row>
    <row r="5662" spans="12:12" x14ac:dyDescent="0.2">
      <c r="L5662" s="18"/>
    </row>
    <row r="5663" spans="12:12" x14ac:dyDescent="0.2">
      <c r="L5663" s="18"/>
    </row>
    <row r="5664" spans="12:12" x14ac:dyDescent="0.2">
      <c r="L5664" s="18"/>
    </row>
    <row r="5665" spans="12:12" x14ac:dyDescent="0.2">
      <c r="L5665" s="18"/>
    </row>
    <row r="5666" spans="12:12" x14ac:dyDescent="0.2">
      <c r="L5666" s="18"/>
    </row>
    <row r="5667" spans="12:12" x14ac:dyDescent="0.2">
      <c r="L5667" s="18"/>
    </row>
    <row r="5668" spans="12:12" x14ac:dyDescent="0.2">
      <c r="L5668" s="18"/>
    </row>
    <row r="5669" spans="12:12" x14ac:dyDescent="0.2">
      <c r="L5669" s="18"/>
    </row>
    <row r="5670" spans="12:12" x14ac:dyDescent="0.2">
      <c r="L5670" s="18"/>
    </row>
    <row r="5671" spans="12:12" x14ac:dyDescent="0.2">
      <c r="L5671" s="18"/>
    </row>
    <row r="5672" spans="12:12" x14ac:dyDescent="0.2">
      <c r="L5672" s="18"/>
    </row>
    <row r="5673" spans="12:12" x14ac:dyDescent="0.2">
      <c r="L5673" s="18"/>
    </row>
    <row r="5674" spans="12:12" x14ac:dyDescent="0.2">
      <c r="L5674" s="18"/>
    </row>
    <row r="5675" spans="12:12" x14ac:dyDescent="0.2">
      <c r="L5675" s="18"/>
    </row>
    <row r="5676" spans="12:12" x14ac:dyDescent="0.2">
      <c r="L5676" s="18"/>
    </row>
    <row r="5677" spans="12:12" x14ac:dyDescent="0.2">
      <c r="L5677" s="18"/>
    </row>
    <row r="5678" spans="12:12" x14ac:dyDescent="0.2">
      <c r="L5678" s="18"/>
    </row>
    <row r="5679" spans="12:12" x14ac:dyDescent="0.2">
      <c r="L5679" s="18"/>
    </row>
    <row r="5680" spans="12:12" x14ac:dyDescent="0.2">
      <c r="L5680" s="18"/>
    </row>
    <row r="5681" spans="12:12" x14ac:dyDescent="0.2">
      <c r="L5681" s="18"/>
    </row>
    <row r="5682" spans="12:12" x14ac:dyDescent="0.2">
      <c r="L5682" s="18"/>
    </row>
    <row r="5683" spans="12:12" x14ac:dyDescent="0.2">
      <c r="L5683" s="18"/>
    </row>
    <row r="5684" spans="12:12" x14ac:dyDescent="0.2">
      <c r="L5684" s="18"/>
    </row>
    <row r="5685" spans="12:12" x14ac:dyDescent="0.2">
      <c r="L5685" s="18"/>
    </row>
    <row r="5686" spans="12:12" x14ac:dyDescent="0.2">
      <c r="L5686" s="18"/>
    </row>
    <row r="5687" spans="12:12" x14ac:dyDescent="0.2">
      <c r="L5687" s="18"/>
    </row>
    <row r="5688" spans="12:12" x14ac:dyDescent="0.2">
      <c r="L5688" s="18"/>
    </row>
    <row r="5689" spans="12:12" x14ac:dyDescent="0.2">
      <c r="L5689" s="18"/>
    </row>
    <row r="5690" spans="12:12" x14ac:dyDescent="0.2">
      <c r="L5690" s="18"/>
    </row>
    <row r="5691" spans="12:12" x14ac:dyDescent="0.2">
      <c r="L5691" s="18"/>
    </row>
    <row r="5692" spans="12:12" x14ac:dyDescent="0.2">
      <c r="L5692" s="18"/>
    </row>
    <row r="5693" spans="12:12" x14ac:dyDescent="0.2">
      <c r="L5693" s="18"/>
    </row>
    <row r="5694" spans="12:12" x14ac:dyDescent="0.2">
      <c r="L5694" s="18"/>
    </row>
    <row r="5695" spans="12:12" x14ac:dyDescent="0.2">
      <c r="L5695" s="18"/>
    </row>
    <row r="5696" spans="12:12" x14ac:dyDescent="0.2">
      <c r="L5696" s="18"/>
    </row>
    <row r="5697" spans="12:12" x14ac:dyDescent="0.2">
      <c r="L5697" s="18"/>
    </row>
    <row r="5698" spans="12:12" x14ac:dyDescent="0.2">
      <c r="L5698" s="18"/>
    </row>
    <row r="5699" spans="12:12" x14ac:dyDescent="0.2">
      <c r="L5699" s="18"/>
    </row>
    <row r="5700" spans="12:12" x14ac:dyDescent="0.2">
      <c r="L5700" s="18"/>
    </row>
    <row r="5701" spans="12:12" x14ac:dyDescent="0.2">
      <c r="L5701" s="18"/>
    </row>
    <row r="5702" spans="12:12" x14ac:dyDescent="0.2">
      <c r="L5702" s="18"/>
    </row>
    <row r="5703" spans="12:12" x14ac:dyDescent="0.2">
      <c r="L5703" s="18"/>
    </row>
    <row r="5704" spans="12:12" x14ac:dyDescent="0.2">
      <c r="L5704" s="18"/>
    </row>
    <row r="5705" spans="12:12" x14ac:dyDescent="0.2">
      <c r="L5705" s="18"/>
    </row>
    <row r="5706" spans="12:12" x14ac:dyDescent="0.2">
      <c r="L5706" s="18"/>
    </row>
    <row r="5707" spans="12:12" x14ac:dyDescent="0.2">
      <c r="L5707" s="18"/>
    </row>
    <row r="5708" spans="12:12" x14ac:dyDescent="0.2">
      <c r="L5708" s="18"/>
    </row>
    <row r="5709" spans="12:12" x14ac:dyDescent="0.2">
      <c r="L5709" s="18"/>
    </row>
    <row r="5710" spans="12:12" x14ac:dyDescent="0.2">
      <c r="L5710" s="18"/>
    </row>
    <row r="5711" spans="12:12" x14ac:dyDescent="0.2">
      <c r="L5711" s="18"/>
    </row>
    <row r="5712" spans="12:12" x14ac:dyDescent="0.2">
      <c r="L5712" s="18"/>
    </row>
    <row r="5713" spans="12:12" x14ac:dyDescent="0.2">
      <c r="L5713" s="18"/>
    </row>
    <row r="5714" spans="12:12" x14ac:dyDescent="0.2">
      <c r="L5714" s="18"/>
    </row>
    <row r="5715" spans="12:12" x14ac:dyDescent="0.2">
      <c r="L5715" s="18"/>
    </row>
    <row r="5716" spans="12:12" x14ac:dyDescent="0.2">
      <c r="L5716" s="18"/>
    </row>
    <row r="5717" spans="12:12" x14ac:dyDescent="0.2">
      <c r="L5717" s="18"/>
    </row>
    <row r="5718" spans="12:12" x14ac:dyDescent="0.2">
      <c r="L5718" s="18"/>
    </row>
    <row r="5719" spans="12:12" x14ac:dyDescent="0.2">
      <c r="L5719" s="18"/>
    </row>
    <row r="5720" spans="12:12" x14ac:dyDescent="0.2">
      <c r="L5720" s="18"/>
    </row>
    <row r="5721" spans="12:12" x14ac:dyDescent="0.2">
      <c r="L5721" s="18"/>
    </row>
    <row r="5722" spans="12:12" x14ac:dyDescent="0.2">
      <c r="L5722" s="18"/>
    </row>
    <row r="5723" spans="12:12" x14ac:dyDescent="0.2">
      <c r="L5723" s="18"/>
    </row>
    <row r="5724" spans="12:12" x14ac:dyDescent="0.2">
      <c r="L5724" s="18"/>
    </row>
    <row r="5725" spans="12:12" x14ac:dyDescent="0.2">
      <c r="L5725" s="18"/>
    </row>
    <row r="5726" spans="12:12" x14ac:dyDescent="0.2">
      <c r="L5726" s="18"/>
    </row>
    <row r="5727" spans="12:12" x14ac:dyDescent="0.2">
      <c r="L5727" s="18"/>
    </row>
    <row r="5728" spans="12:12" x14ac:dyDescent="0.2">
      <c r="L5728" s="18"/>
    </row>
    <row r="5729" spans="12:12" x14ac:dyDescent="0.2">
      <c r="L5729" s="18"/>
    </row>
    <row r="5730" spans="12:12" x14ac:dyDescent="0.2">
      <c r="L5730" s="18"/>
    </row>
    <row r="5731" spans="12:12" x14ac:dyDescent="0.2">
      <c r="L5731" s="18"/>
    </row>
    <row r="5732" spans="12:12" x14ac:dyDescent="0.2">
      <c r="L5732" s="18"/>
    </row>
    <row r="5733" spans="12:12" x14ac:dyDescent="0.2">
      <c r="L5733" s="18"/>
    </row>
    <row r="5734" spans="12:12" x14ac:dyDescent="0.2">
      <c r="L5734" s="18"/>
    </row>
    <row r="5735" spans="12:12" x14ac:dyDescent="0.2">
      <c r="L5735" s="18"/>
    </row>
    <row r="5736" spans="12:12" x14ac:dyDescent="0.2">
      <c r="L5736" s="18"/>
    </row>
    <row r="5737" spans="12:12" x14ac:dyDescent="0.2">
      <c r="L5737" s="18"/>
    </row>
    <row r="5738" spans="12:12" x14ac:dyDescent="0.2">
      <c r="L5738" s="18"/>
    </row>
    <row r="5739" spans="12:12" x14ac:dyDescent="0.2">
      <c r="L5739" s="18"/>
    </row>
    <row r="5740" spans="12:12" x14ac:dyDescent="0.2">
      <c r="L5740" s="18"/>
    </row>
    <row r="5741" spans="12:12" x14ac:dyDescent="0.2">
      <c r="L5741" s="18"/>
    </row>
    <row r="5742" spans="12:12" x14ac:dyDescent="0.2">
      <c r="L5742" s="18"/>
    </row>
    <row r="5743" spans="12:12" x14ac:dyDescent="0.2">
      <c r="L5743" s="18"/>
    </row>
    <row r="5744" spans="12:12" x14ac:dyDescent="0.2">
      <c r="L5744" s="18"/>
    </row>
    <row r="5745" spans="12:12" x14ac:dyDescent="0.2">
      <c r="L5745" s="18"/>
    </row>
    <row r="5746" spans="12:12" x14ac:dyDescent="0.2">
      <c r="L5746" s="18"/>
    </row>
    <row r="5747" spans="12:12" x14ac:dyDescent="0.2">
      <c r="L5747" s="18"/>
    </row>
    <row r="5748" spans="12:12" x14ac:dyDescent="0.2">
      <c r="L5748" s="18"/>
    </row>
    <row r="5749" spans="12:12" x14ac:dyDescent="0.2">
      <c r="L5749" s="18"/>
    </row>
    <row r="5750" spans="12:12" x14ac:dyDescent="0.2">
      <c r="L5750" s="18"/>
    </row>
    <row r="5751" spans="12:12" x14ac:dyDescent="0.2">
      <c r="L5751" s="18"/>
    </row>
    <row r="5752" spans="12:12" x14ac:dyDescent="0.2">
      <c r="L5752" s="18"/>
    </row>
    <row r="5753" spans="12:12" x14ac:dyDescent="0.2">
      <c r="L5753" s="18"/>
    </row>
    <row r="5754" spans="12:12" x14ac:dyDescent="0.2">
      <c r="L5754" s="18"/>
    </row>
    <row r="5755" spans="12:12" x14ac:dyDescent="0.2">
      <c r="L5755" s="18"/>
    </row>
    <row r="5756" spans="12:12" x14ac:dyDescent="0.2">
      <c r="L5756" s="18"/>
    </row>
    <row r="5757" spans="12:12" x14ac:dyDescent="0.2">
      <c r="L5757" s="18"/>
    </row>
    <row r="5758" spans="12:12" x14ac:dyDescent="0.2">
      <c r="L5758" s="18"/>
    </row>
    <row r="5759" spans="12:12" x14ac:dyDescent="0.2">
      <c r="L5759" s="18"/>
    </row>
    <row r="5760" spans="12:12" x14ac:dyDescent="0.2">
      <c r="L5760" s="18"/>
    </row>
    <row r="5761" spans="12:12" x14ac:dyDescent="0.2">
      <c r="L5761" s="18"/>
    </row>
    <row r="5762" spans="12:12" x14ac:dyDescent="0.2">
      <c r="L5762" s="18"/>
    </row>
    <row r="5763" spans="12:12" x14ac:dyDescent="0.2">
      <c r="L5763" s="18"/>
    </row>
    <row r="5764" spans="12:12" x14ac:dyDescent="0.2">
      <c r="L5764" s="18"/>
    </row>
    <row r="5765" spans="12:12" x14ac:dyDescent="0.2">
      <c r="L5765" s="18"/>
    </row>
    <row r="5766" spans="12:12" x14ac:dyDescent="0.2">
      <c r="L5766" s="18"/>
    </row>
    <row r="5767" spans="12:12" x14ac:dyDescent="0.2">
      <c r="L5767" s="18"/>
    </row>
    <row r="5768" spans="12:12" x14ac:dyDescent="0.2">
      <c r="L5768" s="18"/>
    </row>
    <row r="5769" spans="12:12" x14ac:dyDescent="0.2">
      <c r="L5769" s="18"/>
    </row>
    <row r="5770" spans="12:12" x14ac:dyDescent="0.2">
      <c r="L5770" s="18"/>
    </row>
    <row r="5771" spans="12:12" x14ac:dyDescent="0.2">
      <c r="L5771" s="18"/>
    </row>
    <row r="5772" spans="12:12" x14ac:dyDescent="0.2">
      <c r="L5772" s="18"/>
    </row>
    <row r="5773" spans="12:12" x14ac:dyDescent="0.2">
      <c r="L5773" s="18"/>
    </row>
    <row r="5774" spans="12:12" x14ac:dyDescent="0.2">
      <c r="L5774" s="18"/>
    </row>
    <row r="5775" spans="12:12" x14ac:dyDescent="0.2">
      <c r="L5775" s="18"/>
    </row>
    <row r="5776" spans="12:12" x14ac:dyDescent="0.2">
      <c r="L5776" s="18"/>
    </row>
    <row r="5777" spans="12:12" x14ac:dyDescent="0.2">
      <c r="L5777" s="18"/>
    </row>
    <row r="5778" spans="12:12" x14ac:dyDescent="0.2">
      <c r="L5778" s="18"/>
    </row>
    <row r="5779" spans="12:12" x14ac:dyDescent="0.2">
      <c r="L5779" s="18"/>
    </row>
    <row r="5780" spans="12:12" x14ac:dyDescent="0.2">
      <c r="L5780" s="18"/>
    </row>
    <row r="5781" spans="12:12" x14ac:dyDescent="0.2">
      <c r="L5781" s="18"/>
    </row>
    <row r="5782" spans="12:12" x14ac:dyDescent="0.2">
      <c r="L5782" s="18"/>
    </row>
    <row r="5783" spans="12:12" x14ac:dyDescent="0.2">
      <c r="L5783" s="18"/>
    </row>
    <row r="5784" spans="12:12" x14ac:dyDescent="0.2">
      <c r="L5784" s="18"/>
    </row>
    <row r="5785" spans="12:12" x14ac:dyDescent="0.2">
      <c r="L5785" s="18"/>
    </row>
    <row r="5786" spans="12:12" x14ac:dyDescent="0.2">
      <c r="L5786" s="18"/>
    </row>
    <row r="5787" spans="12:12" x14ac:dyDescent="0.2">
      <c r="L5787" s="18"/>
    </row>
    <row r="5788" spans="12:12" x14ac:dyDescent="0.2">
      <c r="L5788" s="18"/>
    </row>
    <row r="5789" spans="12:12" x14ac:dyDescent="0.2">
      <c r="L5789" s="18"/>
    </row>
    <row r="5790" spans="12:12" x14ac:dyDescent="0.2">
      <c r="L5790" s="18"/>
    </row>
    <row r="5791" spans="12:12" x14ac:dyDescent="0.2">
      <c r="L5791" s="18"/>
    </row>
    <row r="5792" spans="12:12" x14ac:dyDescent="0.2">
      <c r="L5792" s="18"/>
    </row>
    <row r="5793" spans="12:12" x14ac:dyDescent="0.2">
      <c r="L5793" s="18"/>
    </row>
    <row r="5794" spans="12:12" x14ac:dyDescent="0.2">
      <c r="L5794" s="18"/>
    </row>
    <row r="5795" spans="12:12" x14ac:dyDescent="0.2">
      <c r="L5795" s="18"/>
    </row>
    <row r="5796" spans="12:12" x14ac:dyDescent="0.2">
      <c r="L5796" s="18"/>
    </row>
    <row r="5797" spans="12:12" x14ac:dyDescent="0.2">
      <c r="L5797" s="18"/>
    </row>
    <row r="5798" spans="12:12" x14ac:dyDescent="0.2">
      <c r="L5798" s="18"/>
    </row>
    <row r="5799" spans="12:12" x14ac:dyDescent="0.2">
      <c r="L5799" s="18"/>
    </row>
    <row r="5800" spans="12:12" x14ac:dyDescent="0.2">
      <c r="L5800" s="18"/>
    </row>
    <row r="5801" spans="12:12" x14ac:dyDescent="0.2">
      <c r="L5801" s="18"/>
    </row>
    <row r="5802" spans="12:12" x14ac:dyDescent="0.2">
      <c r="L5802" s="18"/>
    </row>
    <row r="5803" spans="12:12" x14ac:dyDescent="0.2">
      <c r="L5803" s="18"/>
    </row>
    <row r="5804" spans="12:12" x14ac:dyDescent="0.2">
      <c r="L5804" s="18"/>
    </row>
    <row r="5805" spans="12:12" x14ac:dyDescent="0.2">
      <c r="L5805" s="18"/>
    </row>
    <row r="5806" spans="12:12" x14ac:dyDescent="0.2">
      <c r="L5806" s="18"/>
    </row>
    <row r="5807" spans="12:12" x14ac:dyDescent="0.2">
      <c r="L5807" s="18"/>
    </row>
    <row r="5808" spans="12:12" x14ac:dyDescent="0.2">
      <c r="L5808" s="18"/>
    </row>
    <row r="5809" spans="12:12" x14ac:dyDescent="0.2">
      <c r="L5809" s="18"/>
    </row>
    <row r="5810" spans="12:12" x14ac:dyDescent="0.2">
      <c r="L5810" s="18"/>
    </row>
    <row r="5811" spans="12:12" x14ac:dyDescent="0.2">
      <c r="L5811" s="18"/>
    </row>
    <row r="5812" spans="12:12" x14ac:dyDescent="0.2">
      <c r="L5812" s="18"/>
    </row>
    <row r="5813" spans="12:12" x14ac:dyDescent="0.2">
      <c r="L5813" s="18"/>
    </row>
    <row r="5814" spans="12:12" x14ac:dyDescent="0.2">
      <c r="L5814" s="18"/>
    </row>
    <row r="5815" spans="12:12" x14ac:dyDescent="0.2">
      <c r="L5815" s="18"/>
    </row>
    <row r="5816" spans="12:12" x14ac:dyDescent="0.2">
      <c r="L5816" s="18"/>
    </row>
    <row r="5817" spans="12:12" x14ac:dyDescent="0.2">
      <c r="L5817" s="18"/>
    </row>
    <row r="5818" spans="12:12" x14ac:dyDescent="0.2">
      <c r="L5818" s="18"/>
    </row>
    <row r="5819" spans="12:12" x14ac:dyDescent="0.2">
      <c r="L5819" s="18"/>
    </row>
    <row r="5820" spans="12:12" x14ac:dyDescent="0.2">
      <c r="L5820" s="18"/>
    </row>
    <row r="5821" spans="12:12" x14ac:dyDescent="0.2">
      <c r="L5821" s="18"/>
    </row>
    <row r="5822" spans="12:12" x14ac:dyDescent="0.2">
      <c r="L5822" s="18"/>
    </row>
    <row r="5823" spans="12:12" x14ac:dyDescent="0.2">
      <c r="L5823" s="18"/>
    </row>
    <row r="5824" spans="12:12" x14ac:dyDescent="0.2">
      <c r="L5824" s="18"/>
    </row>
    <row r="5825" spans="12:12" x14ac:dyDescent="0.2">
      <c r="L5825" s="18"/>
    </row>
    <row r="5826" spans="12:12" x14ac:dyDescent="0.2">
      <c r="L5826" s="18"/>
    </row>
    <row r="5827" spans="12:12" x14ac:dyDescent="0.2">
      <c r="L5827" s="18"/>
    </row>
    <row r="5828" spans="12:12" x14ac:dyDescent="0.2">
      <c r="L5828" s="18"/>
    </row>
    <row r="5829" spans="12:12" x14ac:dyDescent="0.2">
      <c r="L5829" s="18"/>
    </row>
    <row r="5830" spans="12:12" x14ac:dyDescent="0.2">
      <c r="L5830" s="18"/>
    </row>
    <row r="5831" spans="12:12" x14ac:dyDescent="0.2">
      <c r="L5831" s="18"/>
    </row>
    <row r="5832" spans="12:12" x14ac:dyDescent="0.2">
      <c r="L5832" s="18"/>
    </row>
    <row r="5833" spans="12:12" x14ac:dyDescent="0.2">
      <c r="L5833" s="18"/>
    </row>
    <row r="5834" spans="12:12" x14ac:dyDescent="0.2">
      <c r="L5834" s="18"/>
    </row>
    <row r="5835" spans="12:12" x14ac:dyDescent="0.2">
      <c r="L5835" s="18"/>
    </row>
    <row r="5836" spans="12:12" x14ac:dyDescent="0.2">
      <c r="L5836" s="18"/>
    </row>
    <row r="5837" spans="12:12" x14ac:dyDescent="0.2">
      <c r="L5837" s="18"/>
    </row>
    <row r="5838" spans="12:12" x14ac:dyDescent="0.2">
      <c r="L5838" s="18"/>
    </row>
    <row r="5839" spans="12:12" x14ac:dyDescent="0.2">
      <c r="L5839" s="18"/>
    </row>
    <row r="5840" spans="12:12" x14ac:dyDescent="0.2">
      <c r="L5840" s="18"/>
    </row>
    <row r="5841" spans="12:12" x14ac:dyDescent="0.2">
      <c r="L5841" s="18"/>
    </row>
    <row r="5842" spans="12:12" x14ac:dyDescent="0.2">
      <c r="L5842" s="18"/>
    </row>
    <row r="5843" spans="12:12" x14ac:dyDescent="0.2">
      <c r="L5843" s="18"/>
    </row>
    <row r="5844" spans="12:12" x14ac:dyDescent="0.2">
      <c r="L5844" s="18"/>
    </row>
    <row r="5845" spans="12:12" x14ac:dyDescent="0.2">
      <c r="L5845" s="18"/>
    </row>
    <row r="5846" spans="12:12" x14ac:dyDescent="0.2">
      <c r="L5846" s="18"/>
    </row>
    <row r="5847" spans="12:12" x14ac:dyDescent="0.2">
      <c r="L5847" s="18"/>
    </row>
    <row r="5848" spans="12:12" x14ac:dyDescent="0.2">
      <c r="L5848" s="18"/>
    </row>
    <row r="5849" spans="12:12" x14ac:dyDescent="0.2">
      <c r="L5849" s="18"/>
    </row>
    <row r="5850" spans="12:12" x14ac:dyDescent="0.2">
      <c r="L5850" s="18"/>
    </row>
    <row r="5851" spans="12:12" x14ac:dyDescent="0.2">
      <c r="L5851" s="18"/>
    </row>
    <row r="5852" spans="12:12" x14ac:dyDescent="0.2">
      <c r="L5852" s="18"/>
    </row>
    <row r="5853" spans="12:12" x14ac:dyDescent="0.2">
      <c r="L5853" s="18"/>
    </row>
    <row r="5854" spans="12:12" x14ac:dyDescent="0.2">
      <c r="L5854" s="18"/>
    </row>
    <row r="5855" spans="12:12" x14ac:dyDescent="0.2">
      <c r="L5855" s="18"/>
    </row>
    <row r="5856" spans="12:12" x14ac:dyDescent="0.2">
      <c r="L5856" s="18"/>
    </row>
    <row r="5857" spans="12:12" x14ac:dyDescent="0.2">
      <c r="L5857" s="18"/>
    </row>
    <row r="5858" spans="12:12" x14ac:dyDescent="0.2">
      <c r="L5858" s="18"/>
    </row>
    <row r="5859" spans="12:12" x14ac:dyDescent="0.2">
      <c r="L5859" s="18"/>
    </row>
    <row r="5860" spans="12:12" x14ac:dyDescent="0.2">
      <c r="L5860" s="18"/>
    </row>
    <row r="5861" spans="12:12" x14ac:dyDescent="0.2">
      <c r="L5861" s="18"/>
    </row>
    <row r="5862" spans="12:12" x14ac:dyDescent="0.2">
      <c r="L5862" s="18"/>
    </row>
    <row r="5863" spans="12:12" x14ac:dyDescent="0.2">
      <c r="L5863" s="18"/>
    </row>
    <row r="5864" spans="12:12" x14ac:dyDescent="0.2">
      <c r="L5864" s="18"/>
    </row>
    <row r="5865" spans="12:12" x14ac:dyDescent="0.2">
      <c r="L5865" s="18"/>
    </row>
    <row r="5866" spans="12:12" x14ac:dyDescent="0.2">
      <c r="L5866" s="18"/>
    </row>
    <row r="5867" spans="12:12" x14ac:dyDescent="0.2">
      <c r="L5867" s="18"/>
    </row>
    <row r="5868" spans="12:12" x14ac:dyDescent="0.2">
      <c r="L5868" s="18"/>
    </row>
    <row r="5869" spans="12:12" x14ac:dyDescent="0.2">
      <c r="L5869" s="18"/>
    </row>
    <row r="5870" spans="12:12" x14ac:dyDescent="0.2">
      <c r="L5870" s="18"/>
    </row>
    <row r="5871" spans="12:12" x14ac:dyDescent="0.2">
      <c r="L5871" s="18"/>
    </row>
    <row r="5872" spans="12:12" x14ac:dyDescent="0.2">
      <c r="L5872" s="18"/>
    </row>
    <row r="5873" spans="12:12" x14ac:dyDescent="0.2">
      <c r="L5873" s="18"/>
    </row>
    <row r="5874" spans="12:12" x14ac:dyDescent="0.2">
      <c r="L5874" s="18"/>
    </row>
    <row r="5875" spans="12:12" x14ac:dyDescent="0.2">
      <c r="L5875" s="18"/>
    </row>
    <row r="5876" spans="12:12" x14ac:dyDescent="0.2">
      <c r="L5876" s="18"/>
    </row>
    <row r="5877" spans="12:12" x14ac:dyDescent="0.2">
      <c r="L5877" s="18"/>
    </row>
    <row r="5878" spans="12:12" x14ac:dyDescent="0.2">
      <c r="L5878" s="18"/>
    </row>
    <row r="5879" spans="12:12" x14ac:dyDescent="0.2">
      <c r="L5879" s="18"/>
    </row>
    <row r="5880" spans="12:12" x14ac:dyDescent="0.2">
      <c r="L5880" s="18"/>
    </row>
    <row r="5881" spans="12:12" x14ac:dyDescent="0.2">
      <c r="L5881" s="18"/>
    </row>
    <row r="5882" spans="12:12" x14ac:dyDescent="0.2">
      <c r="L5882" s="18"/>
    </row>
    <row r="5883" spans="12:12" x14ac:dyDescent="0.2">
      <c r="L5883" s="18"/>
    </row>
    <row r="5884" spans="12:12" x14ac:dyDescent="0.2">
      <c r="L5884" s="18"/>
    </row>
    <row r="5885" spans="12:12" x14ac:dyDescent="0.2">
      <c r="L5885" s="18"/>
    </row>
    <row r="5886" spans="12:12" x14ac:dyDescent="0.2">
      <c r="L5886" s="18"/>
    </row>
    <row r="5887" spans="12:12" x14ac:dyDescent="0.2">
      <c r="L5887" s="18"/>
    </row>
    <row r="5888" spans="12:12" x14ac:dyDescent="0.2">
      <c r="L5888" s="18"/>
    </row>
    <row r="5889" spans="12:12" x14ac:dyDescent="0.2">
      <c r="L5889" s="18"/>
    </row>
    <row r="5890" spans="12:12" x14ac:dyDescent="0.2">
      <c r="L5890" s="18"/>
    </row>
    <row r="5891" spans="12:12" x14ac:dyDescent="0.2">
      <c r="L5891" s="18"/>
    </row>
    <row r="5892" spans="12:12" x14ac:dyDescent="0.2">
      <c r="L5892" s="18"/>
    </row>
    <row r="5893" spans="12:12" x14ac:dyDescent="0.2">
      <c r="L5893" s="18"/>
    </row>
    <row r="5894" spans="12:12" x14ac:dyDescent="0.2">
      <c r="L5894" s="18"/>
    </row>
    <row r="5895" spans="12:12" x14ac:dyDescent="0.2">
      <c r="L5895" s="18"/>
    </row>
    <row r="5896" spans="12:12" x14ac:dyDescent="0.2">
      <c r="L5896" s="18"/>
    </row>
    <row r="5897" spans="12:12" x14ac:dyDescent="0.2">
      <c r="L5897" s="18"/>
    </row>
    <row r="5898" spans="12:12" x14ac:dyDescent="0.2">
      <c r="L5898" s="18"/>
    </row>
    <row r="5899" spans="12:12" x14ac:dyDescent="0.2">
      <c r="L5899" s="18"/>
    </row>
    <row r="5900" spans="12:12" x14ac:dyDescent="0.2">
      <c r="L5900" s="18"/>
    </row>
    <row r="5901" spans="12:12" x14ac:dyDescent="0.2">
      <c r="L5901" s="18"/>
    </row>
    <row r="5902" spans="12:12" x14ac:dyDescent="0.2">
      <c r="L5902" s="18"/>
    </row>
    <row r="5903" spans="12:12" x14ac:dyDescent="0.2">
      <c r="L5903" s="18"/>
    </row>
    <row r="5904" spans="12:12" x14ac:dyDescent="0.2">
      <c r="L5904" s="18"/>
    </row>
    <row r="5905" spans="12:12" x14ac:dyDescent="0.2">
      <c r="L5905" s="18"/>
    </row>
    <row r="5906" spans="12:12" x14ac:dyDescent="0.2">
      <c r="L5906" s="18"/>
    </row>
    <row r="5907" spans="12:12" x14ac:dyDescent="0.2">
      <c r="L5907" s="18"/>
    </row>
    <row r="5908" spans="12:12" x14ac:dyDescent="0.2">
      <c r="L5908" s="18"/>
    </row>
    <row r="5909" spans="12:12" x14ac:dyDescent="0.2">
      <c r="L5909" s="18"/>
    </row>
    <row r="5910" spans="12:12" x14ac:dyDescent="0.2">
      <c r="L5910" s="18"/>
    </row>
    <row r="5911" spans="12:12" x14ac:dyDescent="0.2">
      <c r="L5911" s="18"/>
    </row>
    <row r="5912" spans="12:12" x14ac:dyDescent="0.2">
      <c r="L5912" s="18"/>
    </row>
    <row r="5913" spans="12:12" x14ac:dyDescent="0.2">
      <c r="L5913" s="18"/>
    </row>
    <row r="5914" spans="12:12" x14ac:dyDescent="0.2">
      <c r="L5914" s="18"/>
    </row>
    <row r="5915" spans="12:12" x14ac:dyDescent="0.2">
      <c r="L5915" s="18"/>
    </row>
    <row r="5916" spans="12:12" x14ac:dyDescent="0.2">
      <c r="L5916" s="18"/>
    </row>
    <row r="5917" spans="12:12" x14ac:dyDescent="0.2">
      <c r="L5917" s="18"/>
    </row>
    <row r="5918" spans="12:12" x14ac:dyDescent="0.2">
      <c r="L5918" s="18"/>
    </row>
    <row r="5919" spans="12:12" x14ac:dyDescent="0.2">
      <c r="L5919" s="18"/>
    </row>
    <row r="5920" spans="12:12" x14ac:dyDescent="0.2">
      <c r="L5920" s="18"/>
    </row>
    <row r="5921" spans="12:12" x14ac:dyDescent="0.2">
      <c r="L5921" s="18"/>
    </row>
    <row r="5922" spans="12:12" x14ac:dyDescent="0.2">
      <c r="L5922" s="18"/>
    </row>
    <row r="5923" spans="12:12" x14ac:dyDescent="0.2">
      <c r="L5923" s="18"/>
    </row>
    <row r="5924" spans="12:12" x14ac:dyDescent="0.2">
      <c r="L5924" s="18"/>
    </row>
    <row r="5925" spans="12:12" x14ac:dyDescent="0.2">
      <c r="L5925" s="18"/>
    </row>
    <row r="5926" spans="12:12" x14ac:dyDescent="0.2">
      <c r="L5926" s="18"/>
    </row>
    <row r="5927" spans="12:12" x14ac:dyDescent="0.2">
      <c r="L5927" s="18"/>
    </row>
    <row r="5928" spans="12:12" x14ac:dyDescent="0.2">
      <c r="L5928" s="18"/>
    </row>
    <row r="5929" spans="12:12" x14ac:dyDescent="0.2">
      <c r="L5929" s="18"/>
    </row>
    <row r="5930" spans="12:12" x14ac:dyDescent="0.2">
      <c r="L5930" s="18"/>
    </row>
    <row r="5931" spans="12:12" x14ac:dyDescent="0.2">
      <c r="L5931" s="18"/>
    </row>
    <row r="5932" spans="12:12" x14ac:dyDescent="0.2">
      <c r="L5932" s="18"/>
    </row>
    <row r="5933" spans="12:12" x14ac:dyDescent="0.2">
      <c r="L5933" s="18"/>
    </row>
    <row r="5934" spans="12:12" x14ac:dyDescent="0.2">
      <c r="L5934" s="18"/>
    </row>
    <row r="5935" spans="12:12" x14ac:dyDescent="0.2">
      <c r="L5935" s="18"/>
    </row>
    <row r="5936" spans="12:12" x14ac:dyDescent="0.2">
      <c r="L5936" s="18"/>
    </row>
    <row r="5937" spans="12:12" x14ac:dyDescent="0.2">
      <c r="L5937" s="18"/>
    </row>
    <row r="5938" spans="12:12" x14ac:dyDescent="0.2">
      <c r="L5938" s="18"/>
    </row>
    <row r="5939" spans="12:12" x14ac:dyDescent="0.2">
      <c r="L5939" s="18"/>
    </row>
    <row r="5940" spans="12:12" x14ac:dyDescent="0.2">
      <c r="L5940" s="18"/>
    </row>
    <row r="5941" spans="12:12" x14ac:dyDescent="0.2">
      <c r="L5941" s="18"/>
    </row>
    <row r="5942" spans="12:12" x14ac:dyDescent="0.2">
      <c r="L5942" s="18"/>
    </row>
    <row r="5943" spans="12:12" x14ac:dyDescent="0.2">
      <c r="L5943" s="18"/>
    </row>
    <row r="5944" spans="12:12" x14ac:dyDescent="0.2">
      <c r="L5944" s="18"/>
    </row>
    <row r="5945" spans="12:12" x14ac:dyDescent="0.2">
      <c r="L5945" s="18"/>
    </row>
    <row r="5946" spans="12:12" x14ac:dyDescent="0.2">
      <c r="L5946" s="18"/>
    </row>
    <row r="5947" spans="12:12" x14ac:dyDescent="0.2">
      <c r="L5947" s="18"/>
    </row>
    <row r="5948" spans="12:12" x14ac:dyDescent="0.2">
      <c r="L5948" s="18"/>
    </row>
    <row r="5949" spans="12:12" x14ac:dyDescent="0.2">
      <c r="L5949" s="18"/>
    </row>
    <row r="5950" spans="12:12" x14ac:dyDescent="0.2">
      <c r="L5950" s="18"/>
    </row>
    <row r="5951" spans="12:12" x14ac:dyDescent="0.2">
      <c r="L5951" s="18"/>
    </row>
    <row r="5952" spans="12:12" x14ac:dyDescent="0.2">
      <c r="L5952" s="18"/>
    </row>
    <row r="5953" spans="12:12" x14ac:dyDescent="0.2">
      <c r="L5953" s="18"/>
    </row>
    <row r="5954" spans="12:12" x14ac:dyDescent="0.2">
      <c r="L5954" s="18"/>
    </row>
    <row r="5955" spans="12:12" x14ac:dyDescent="0.2">
      <c r="L5955" s="18"/>
    </row>
    <row r="5956" spans="12:12" x14ac:dyDescent="0.2">
      <c r="L5956" s="18"/>
    </row>
    <row r="5957" spans="12:12" x14ac:dyDescent="0.2">
      <c r="L5957" s="18"/>
    </row>
    <row r="5958" spans="12:12" x14ac:dyDescent="0.2">
      <c r="L5958" s="18"/>
    </row>
    <row r="5959" spans="12:12" x14ac:dyDescent="0.2">
      <c r="L5959" s="18"/>
    </row>
    <row r="5960" spans="12:12" x14ac:dyDescent="0.2">
      <c r="L5960" s="18"/>
    </row>
    <row r="5961" spans="12:12" x14ac:dyDescent="0.2">
      <c r="L5961" s="18"/>
    </row>
    <row r="5962" spans="12:12" x14ac:dyDescent="0.2">
      <c r="L5962" s="18"/>
    </row>
    <row r="5963" spans="12:12" x14ac:dyDescent="0.2">
      <c r="L5963" s="18"/>
    </row>
    <row r="5964" spans="12:12" x14ac:dyDescent="0.2">
      <c r="L5964" s="18"/>
    </row>
    <row r="5965" spans="12:12" x14ac:dyDescent="0.2">
      <c r="L5965" s="18"/>
    </row>
    <row r="5966" spans="12:12" x14ac:dyDescent="0.2">
      <c r="L5966" s="18"/>
    </row>
    <row r="5967" spans="12:12" x14ac:dyDescent="0.2">
      <c r="L5967" s="18"/>
    </row>
    <row r="5968" spans="12:12" x14ac:dyDescent="0.2">
      <c r="L5968" s="18"/>
    </row>
    <row r="5969" spans="12:12" x14ac:dyDescent="0.2">
      <c r="L5969" s="18"/>
    </row>
    <row r="5970" spans="12:12" x14ac:dyDescent="0.2">
      <c r="L5970" s="18"/>
    </row>
    <row r="5971" spans="12:12" x14ac:dyDescent="0.2">
      <c r="L5971" s="18"/>
    </row>
    <row r="5972" spans="12:12" x14ac:dyDescent="0.2">
      <c r="L5972" s="18"/>
    </row>
    <row r="5973" spans="12:12" x14ac:dyDescent="0.2">
      <c r="L5973" s="18"/>
    </row>
    <row r="5974" spans="12:12" x14ac:dyDescent="0.2">
      <c r="L5974" s="18"/>
    </row>
    <row r="5975" spans="12:12" x14ac:dyDescent="0.2">
      <c r="L5975" s="18"/>
    </row>
    <row r="5976" spans="12:12" x14ac:dyDescent="0.2">
      <c r="L5976" s="18"/>
    </row>
    <row r="5977" spans="12:12" x14ac:dyDescent="0.2">
      <c r="L5977" s="18"/>
    </row>
    <row r="5978" spans="12:12" x14ac:dyDescent="0.2">
      <c r="L5978" s="18"/>
    </row>
    <row r="5979" spans="12:12" x14ac:dyDescent="0.2">
      <c r="L5979" s="18"/>
    </row>
    <row r="5980" spans="12:12" x14ac:dyDescent="0.2">
      <c r="L5980" s="18"/>
    </row>
    <row r="5981" spans="12:12" x14ac:dyDescent="0.2">
      <c r="L5981" s="18"/>
    </row>
    <row r="5982" spans="12:12" x14ac:dyDescent="0.2">
      <c r="L5982" s="18"/>
    </row>
    <row r="5983" spans="12:12" x14ac:dyDescent="0.2">
      <c r="L5983" s="18"/>
    </row>
    <row r="5984" spans="12:12" x14ac:dyDescent="0.2">
      <c r="L5984" s="18"/>
    </row>
    <row r="5985" spans="12:12" x14ac:dyDescent="0.2">
      <c r="L5985" s="18"/>
    </row>
    <row r="5986" spans="12:12" x14ac:dyDescent="0.2">
      <c r="L5986" s="18"/>
    </row>
    <row r="5987" spans="12:12" x14ac:dyDescent="0.2">
      <c r="L5987" s="18"/>
    </row>
    <row r="5988" spans="12:12" x14ac:dyDescent="0.2">
      <c r="L5988" s="18"/>
    </row>
    <row r="5989" spans="12:12" x14ac:dyDescent="0.2">
      <c r="L5989" s="18"/>
    </row>
    <row r="5990" spans="12:12" x14ac:dyDescent="0.2">
      <c r="L5990" s="18"/>
    </row>
    <row r="5991" spans="12:12" x14ac:dyDescent="0.2">
      <c r="L5991" s="18"/>
    </row>
    <row r="5992" spans="12:12" x14ac:dyDescent="0.2">
      <c r="L5992" s="18"/>
    </row>
    <row r="5993" spans="12:12" x14ac:dyDescent="0.2">
      <c r="L5993" s="18"/>
    </row>
    <row r="5994" spans="12:12" x14ac:dyDescent="0.2">
      <c r="L5994" s="18"/>
    </row>
    <row r="5995" spans="12:12" x14ac:dyDescent="0.2">
      <c r="L5995" s="18"/>
    </row>
    <row r="5996" spans="12:12" x14ac:dyDescent="0.2">
      <c r="L5996" s="18"/>
    </row>
    <row r="5997" spans="12:12" x14ac:dyDescent="0.2">
      <c r="L5997" s="18"/>
    </row>
    <row r="5998" spans="12:12" x14ac:dyDescent="0.2">
      <c r="L5998" s="18"/>
    </row>
    <row r="5999" spans="12:12" x14ac:dyDescent="0.2">
      <c r="L5999" s="18"/>
    </row>
    <row r="6000" spans="12:12" x14ac:dyDescent="0.2">
      <c r="L6000" s="18"/>
    </row>
    <row r="6001" spans="12:12" x14ac:dyDescent="0.2">
      <c r="L6001" s="18"/>
    </row>
    <row r="6002" spans="12:12" x14ac:dyDescent="0.2">
      <c r="L6002" s="18"/>
    </row>
    <row r="6003" spans="12:12" x14ac:dyDescent="0.2">
      <c r="L6003" s="18"/>
    </row>
    <row r="6004" spans="12:12" x14ac:dyDescent="0.2">
      <c r="L6004" s="18"/>
    </row>
    <row r="6005" spans="12:12" x14ac:dyDescent="0.2">
      <c r="L6005" s="18"/>
    </row>
    <row r="6006" spans="12:12" x14ac:dyDescent="0.2">
      <c r="L6006" s="18"/>
    </row>
    <row r="6007" spans="12:12" x14ac:dyDescent="0.2">
      <c r="L6007" s="18"/>
    </row>
    <row r="6008" spans="12:12" x14ac:dyDescent="0.2">
      <c r="L6008" s="18"/>
    </row>
    <row r="6009" spans="12:12" x14ac:dyDescent="0.2">
      <c r="L6009" s="18"/>
    </row>
    <row r="6010" spans="12:12" x14ac:dyDescent="0.2">
      <c r="L6010" s="18"/>
    </row>
    <row r="6011" spans="12:12" x14ac:dyDescent="0.2">
      <c r="L6011" s="18"/>
    </row>
    <row r="6012" spans="12:12" x14ac:dyDescent="0.2">
      <c r="L6012" s="18"/>
    </row>
    <row r="6013" spans="12:12" x14ac:dyDescent="0.2">
      <c r="L6013" s="18"/>
    </row>
    <row r="6014" spans="12:12" x14ac:dyDescent="0.2">
      <c r="L6014" s="18"/>
    </row>
    <row r="6015" spans="12:12" x14ac:dyDescent="0.2">
      <c r="L6015" s="18"/>
    </row>
    <row r="6016" spans="12:12" x14ac:dyDescent="0.2">
      <c r="L6016" s="18"/>
    </row>
    <row r="6017" spans="12:12" x14ac:dyDescent="0.2">
      <c r="L6017" s="18"/>
    </row>
    <row r="6018" spans="12:12" x14ac:dyDescent="0.2">
      <c r="L6018" s="18"/>
    </row>
    <row r="6019" spans="12:12" x14ac:dyDescent="0.2">
      <c r="L6019" s="18"/>
    </row>
    <row r="6020" spans="12:12" x14ac:dyDescent="0.2">
      <c r="L6020" s="18"/>
    </row>
    <row r="6021" spans="12:12" x14ac:dyDescent="0.2">
      <c r="L6021" s="18"/>
    </row>
    <row r="6022" spans="12:12" x14ac:dyDescent="0.2">
      <c r="L6022" s="18"/>
    </row>
    <row r="6023" spans="12:12" x14ac:dyDescent="0.2">
      <c r="L6023" s="18"/>
    </row>
    <row r="6024" spans="12:12" x14ac:dyDescent="0.2">
      <c r="L6024" s="18"/>
    </row>
    <row r="6025" spans="12:12" x14ac:dyDescent="0.2">
      <c r="L6025" s="18"/>
    </row>
    <row r="6026" spans="12:12" x14ac:dyDescent="0.2">
      <c r="L6026" s="18"/>
    </row>
    <row r="6027" spans="12:12" x14ac:dyDescent="0.2">
      <c r="L6027" s="18"/>
    </row>
    <row r="6028" spans="12:12" x14ac:dyDescent="0.2">
      <c r="L6028" s="18"/>
    </row>
    <row r="6029" spans="12:12" x14ac:dyDescent="0.2">
      <c r="L6029" s="18"/>
    </row>
    <row r="6030" spans="12:12" x14ac:dyDescent="0.2">
      <c r="L6030" s="18"/>
    </row>
    <row r="6031" spans="12:12" x14ac:dyDescent="0.2">
      <c r="L6031" s="18"/>
    </row>
    <row r="6032" spans="12:12" x14ac:dyDescent="0.2">
      <c r="L6032" s="18"/>
    </row>
    <row r="6033" spans="12:12" x14ac:dyDescent="0.2">
      <c r="L6033" s="18"/>
    </row>
    <row r="6034" spans="12:12" x14ac:dyDescent="0.2">
      <c r="L6034" s="18"/>
    </row>
    <row r="6035" spans="12:12" x14ac:dyDescent="0.2">
      <c r="L6035" s="18"/>
    </row>
    <row r="6036" spans="12:12" x14ac:dyDescent="0.2">
      <c r="L6036" s="18"/>
    </row>
    <row r="6037" spans="12:12" x14ac:dyDescent="0.2">
      <c r="L6037" s="18"/>
    </row>
    <row r="6038" spans="12:12" x14ac:dyDescent="0.2">
      <c r="L6038" s="18"/>
    </row>
    <row r="6039" spans="12:12" x14ac:dyDescent="0.2">
      <c r="L6039" s="18"/>
    </row>
    <row r="6040" spans="12:12" x14ac:dyDescent="0.2">
      <c r="L6040" s="18"/>
    </row>
    <row r="6041" spans="12:12" x14ac:dyDescent="0.2">
      <c r="L6041" s="18"/>
    </row>
    <row r="6042" spans="12:12" x14ac:dyDescent="0.2">
      <c r="L6042" s="18"/>
    </row>
    <row r="6043" spans="12:12" x14ac:dyDescent="0.2">
      <c r="L6043" s="18"/>
    </row>
    <row r="6044" spans="12:12" x14ac:dyDescent="0.2">
      <c r="L6044" s="18"/>
    </row>
    <row r="6045" spans="12:12" x14ac:dyDescent="0.2">
      <c r="L6045" s="18"/>
    </row>
    <row r="6046" spans="12:12" x14ac:dyDescent="0.2">
      <c r="L6046" s="18"/>
    </row>
    <row r="6047" spans="12:12" x14ac:dyDescent="0.2">
      <c r="L6047" s="18"/>
    </row>
    <row r="6048" spans="12:12" x14ac:dyDescent="0.2">
      <c r="L6048" s="18"/>
    </row>
    <row r="6049" spans="12:12" x14ac:dyDescent="0.2">
      <c r="L6049" s="18"/>
    </row>
    <row r="6050" spans="12:12" x14ac:dyDescent="0.2">
      <c r="L6050" s="18"/>
    </row>
    <row r="6051" spans="12:12" x14ac:dyDescent="0.2">
      <c r="L6051" s="18"/>
    </row>
    <row r="6052" spans="12:12" x14ac:dyDescent="0.2">
      <c r="L6052" s="18"/>
    </row>
    <row r="6053" spans="12:12" x14ac:dyDescent="0.2">
      <c r="L6053" s="18"/>
    </row>
    <row r="6054" spans="12:12" x14ac:dyDescent="0.2">
      <c r="L6054" s="18"/>
    </row>
    <row r="6055" spans="12:12" x14ac:dyDescent="0.2">
      <c r="L6055" s="18"/>
    </row>
    <row r="6056" spans="12:12" x14ac:dyDescent="0.2">
      <c r="L6056" s="18"/>
    </row>
    <row r="6057" spans="12:12" x14ac:dyDescent="0.2">
      <c r="L6057" s="18"/>
    </row>
    <row r="6058" spans="12:12" x14ac:dyDescent="0.2">
      <c r="L6058" s="18"/>
    </row>
    <row r="6059" spans="12:12" x14ac:dyDescent="0.2">
      <c r="L6059" s="18"/>
    </row>
    <row r="6060" spans="12:12" x14ac:dyDescent="0.2">
      <c r="L6060" s="18"/>
    </row>
    <row r="6061" spans="12:12" x14ac:dyDescent="0.2">
      <c r="L6061" s="18"/>
    </row>
    <row r="6062" spans="12:12" x14ac:dyDescent="0.2">
      <c r="L6062" s="18"/>
    </row>
    <row r="6063" spans="12:12" x14ac:dyDescent="0.2">
      <c r="L6063" s="18"/>
    </row>
    <row r="6064" spans="12:12" x14ac:dyDescent="0.2">
      <c r="L6064" s="18"/>
    </row>
    <row r="6065" spans="12:12" x14ac:dyDescent="0.2">
      <c r="L6065" s="18"/>
    </row>
    <row r="6066" spans="12:12" x14ac:dyDescent="0.2">
      <c r="L6066" s="18"/>
    </row>
    <row r="6067" spans="12:12" x14ac:dyDescent="0.2">
      <c r="L6067" s="18"/>
    </row>
    <row r="6068" spans="12:12" x14ac:dyDescent="0.2">
      <c r="L6068" s="18"/>
    </row>
    <row r="6069" spans="12:12" x14ac:dyDescent="0.2">
      <c r="L6069" s="18"/>
    </row>
    <row r="6070" spans="12:12" x14ac:dyDescent="0.2">
      <c r="L6070" s="18"/>
    </row>
    <row r="6071" spans="12:12" x14ac:dyDescent="0.2">
      <c r="L6071" s="18"/>
    </row>
    <row r="6072" spans="12:12" x14ac:dyDescent="0.2">
      <c r="L6072" s="18"/>
    </row>
    <row r="6073" spans="12:12" x14ac:dyDescent="0.2">
      <c r="L6073" s="18"/>
    </row>
    <row r="6074" spans="12:12" x14ac:dyDescent="0.2">
      <c r="L6074" s="18"/>
    </row>
    <row r="6075" spans="12:12" x14ac:dyDescent="0.2">
      <c r="L6075" s="18"/>
    </row>
    <row r="6076" spans="12:12" x14ac:dyDescent="0.2">
      <c r="L6076" s="18"/>
    </row>
    <row r="6077" spans="12:12" x14ac:dyDescent="0.2">
      <c r="L6077" s="18"/>
    </row>
    <row r="6078" spans="12:12" x14ac:dyDescent="0.2">
      <c r="L6078" s="18"/>
    </row>
    <row r="6079" spans="12:12" x14ac:dyDescent="0.2">
      <c r="L6079" s="18"/>
    </row>
    <row r="6080" spans="12:12" x14ac:dyDescent="0.2">
      <c r="L6080" s="18"/>
    </row>
    <row r="6081" spans="12:12" x14ac:dyDescent="0.2">
      <c r="L6081" s="18"/>
    </row>
    <row r="6082" spans="12:12" x14ac:dyDescent="0.2">
      <c r="L6082" s="18"/>
    </row>
    <row r="6083" spans="12:12" x14ac:dyDescent="0.2">
      <c r="L6083" s="18"/>
    </row>
    <row r="6084" spans="12:12" x14ac:dyDescent="0.2">
      <c r="L6084" s="18"/>
    </row>
    <row r="6085" spans="12:12" x14ac:dyDescent="0.2">
      <c r="L6085" s="18"/>
    </row>
    <row r="6086" spans="12:12" x14ac:dyDescent="0.2">
      <c r="L6086" s="18"/>
    </row>
    <row r="6087" spans="12:12" x14ac:dyDescent="0.2">
      <c r="L6087" s="18"/>
    </row>
    <row r="6088" spans="12:12" x14ac:dyDescent="0.2">
      <c r="L6088" s="18"/>
    </row>
    <row r="6089" spans="12:12" x14ac:dyDescent="0.2">
      <c r="L6089" s="18"/>
    </row>
    <row r="6090" spans="12:12" x14ac:dyDescent="0.2">
      <c r="L6090" s="18"/>
    </row>
    <row r="6091" spans="12:12" x14ac:dyDescent="0.2">
      <c r="L6091" s="18"/>
    </row>
    <row r="6092" spans="12:12" x14ac:dyDescent="0.2">
      <c r="L6092" s="18"/>
    </row>
    <row r="6093" spans="12:12" x14ac:dyDescent="0.2">
      <c r="L6093" s="18"/>
    </row>
    <row r="6094" spans="12:12" x14ac:dyDescent="0.2">
      <c r="L6094" s="18"/>
    </row>
    <row r="6095" spans="12:12" x14ac:dyDescent="0.2">
      <c r="L6095" s="18"/>
    </row>
    <row r="6096" spans="12:12" x14ac:dyDescent="0.2">
      <c r="L6096" s="18"/>
    </row>
    <row r="6097" spans="12:12" x14ac:dyDescent="0.2">
      <c r="L6097" s="18"/>
    </row>
    <row r="6098" spans="12:12" x14ac:dyDescent="0.2">
      <c r="L6098" s="18"/>
    </row>
    <row r="6099" spans="12:12" x14ac:dyDescent="0.2">
      <c r="L6099" s="18"/>
    </row>
    <row r="6100" spans="12:12" x14ac:dyDescent="0.2">
      <c r="L6100" s="18"/>
    </row>
    <row r="6101" spans="12:12" x14ac:dyDescent="0.2">
      <c r="L6101" s="18"/>
    </row>
    <row r="6102" spans="12:12" x14ac:dyDescent="0.2">
      <c r="L6102" s="18"/>
    </row>
    <row r="6103" spans="12:12" x14ac:dyDescent="0.2">
      <c r="L6103" s="18"/>
    </row>
    <row r="6104" spans="12:12" x14ac:dyDescent="0.2">
      <c r="L6104" s="18"/>
    </row>
    <row r="6105" spans="12:12" x14ac:dyDescent="0.2">
      <c r="L6105" s="18"/>
    </row>
    <row r="6106" spans="12:12" x14ac:dyDescent="0.2">
      <c r="L6106" s="18"/>
    </row>
    <row r="6107" spans="12:12" x14ac:dyDescent="0.2">
      <c r="L6107" s="18"/>
    </row>
    <row r="6108" spans="12:12" x14ac:dyDescent="0.2">
      <c r="L6108" s="18"/>
    </row>
    <row r="6109" spans="12:12" x14ac:dyDescent="0.2">
      <c r="L6109" s="18"/>
    </row>
    <row r="6110" spans="12:12" x14ac:dyDescent="0.2">
      <c r="L6110" s="18"/>
    </row>
    <row r="6111" spans="12:12" x14ac:dyDescent="0.2">
      <c r="L6111" s="18"/>
    </row>
    <row r="6112" spans="12:12" x14ac:dyDescent="0.2">
      <c r="L6112" s="18"/>
    </row>
    <row r="6113" spans="12:12" x14ac:dyDescent="0.2">
      <c r="L6113" s="18"/>
    </row>
    <row r="6114" spans="12:12" x14ac:dyDescent="0.2">
      <c r="L6114" s="18"/>
    </row>
    <row r="6115" spans="12:12" x14ac:dyDescent="0.2">
      <c r="L6115" s="18"/>
    </row>
    <row r="6116" spans="12:12" x14ac:dyDescent="0.2">
      <c r="L6116" s="18"/>
    </row>
    <row r="6117" spans="12:12" x14ac:dyDescent="0.2">
      <c r="L6117" s="18"/>
    </row>
    <row r="6118" spans="12:12" x14ac:dyDescent="0.2">
      <c r="L6118" s="18"/>
    </row>
    <row r="6119" spans="12:12" x14ac:dyDescent="0.2">
      <c r="L6119" s="18"/>
    </row>
    <row r="6120" spans="12:12" x14ac:dyDescent="0.2">
      <c r="L6120" s="18"/>
    </row>
    <row r="6121" spans="12:12" x14ac:dyDescent="0.2">
      <c r="L6121" s="18"/>
    </row>
    <row r="6122" spans="12:12" x14ac:dyDescent="0.2">
      <c r="L6122" s="18"/>
    </row>
    <row r="6123" spans="12:12" x14ac:dyDescent="0.2">
      <c r="L6123" s="18"/>
    </row>
    <row r="6124" spans="12:12" x14ac:dyDescent="0.2">
      <c r="L6124" s="18"/>
    </row>
    <row r="6125" spans="12:12" x14ac:dyDescent="0.2">
      <c r="L6125" s="18"/>
    </row>
    <row r="6126" spans="12:12" x14ac:dyDescent="0.2">
      <c r="L6126" s="18"/>
    </row>
    <row r="6127" spans="12:12" x14ac:dyDescent="0.2">
      <c r="L6127" s="18"/>
    </row>
    <row r="6128" spans="12:12" x14ac:dyDescent="0.2">
      <c r="L6128" s="18"/>
    </row>
    <row r="6129" spans="12:12" x14ac:dyDescent="0.2">
      <c r="L6129" s="18"/>
    </row>
    <row r="6130" spans="12:12" x14ac:dyDescent="0.2">
      <c r="L6130" s="18"/>
    </row>
    <row r="6131" spans="12:12" x14ac:dyDescent="0.2">
      <c r="L6131" s="18"/>
    </row>
    <row r="6132" spans="12:12" x14ac:dyDescent="0.2">
      <c r="L6132" s="18"/>
    </row>
    <row r="6133" spans="12:12" x14ac:dyDescent="0.2">
      <c r="L6133" s="18"/>
    </row>
    <row r="6134" spans="12:12" x14ac:dyDescent="0.2">
      <c r="L6134" s="18"/>
    </row>
    <row r="6135" spans="12:12" x14ac:dyDescent="0.2">
      <c r="L6135" s="18"/>
    </row>
    <row r="6136" spans="12:12" x14ac:dyDescent="0.2">
      <c r="L6136" s="18"/>
    </row>
    <row r="6137" spans="12:12" x14ac:dyDescent="0.2">
      <c r="L6137" s="18"/>
    </row>
    <row r="6138" spans="12:12" x14ac:dyDescent="0.2">
      <c r="L6138" s="18"/>
    </row>
    <row r="6139" spans="12:12" x14ac:dyDescent="0.2">
      <c r="L6139" s="18"/>
    </row>
    <row r="6140" spans="12:12" x14ac:dyDescent="0.2">
      <c r="L6140" s="18"/>
    </row>
    <row r="6141" spans="12:12" x14ac:dyDescent="0.2">
      <c r="L6141" s="18"/>
    </row>
    <row r="6142" spans="12:12" x14ac:dyDescent="0.2">
      <c r="L6142" s="18"/>
    </row>
    <row r="6143" spans="12:12" x14ac:dyDescent="0.2">
      <c r="L6143" s="18"/>
    </row>
    <row r="6144" spans="12:12" x14ac:dyDescent="0.2">
      <c r="L6144" s="18"/>
    </row>
    <row r="6145" spans="12:12" x14ac:dyDescent="0.2">
      <c r="L6145" s="18"/>
    </row>
    <row r="6146" spans="12:12" x14ac:dyDescent="0.2">
      <c r="L6146" s="18"/>
    </row>
    <row r="6147" spans="12:12" x14ac:dyDescent="0.2">
      <c r="L6147" s="18"/>
    </row>
    <row r="6148" spans="12:12" x14ac:dyDescent="0.2">
      <c r="L6148" s="18"/>
    </row>
    <row r="6149" spans="12:12" x14ac:dyDescent="0.2">
      <c r="L6149" s="18"/>
    </row>
    <row r="6150" spans="12:12" x14ac:dyDescent="0.2">
      <c r="L6150" s="18"/>
    </row>
    <row r="6151" spans="12:12" x14ac:dyDescent="0.2">
      <c r="L6151" s="18"/>
    </row>
    <row r="6152" spans="12:12" x14ac:dyDescent="0.2">
      <c r="L6152" s="18"/>
    </row>
    <row r="6153" spans="12:12" x14ac:dyDescent="0.2">
      <c r="L6153" s="18"/>
    </row>
    <row r="6154" spans="12:12" x14ac:dyDescent="0.2">
      <c r="L6154" s="18"/>
    </row>
    <row r="6155" spans="12:12" x14ac:dyDescent="0.2">
      <c r="L6155" s="18"/>
    </row>
    <row r="6156" spans="12:12" x14ac:dyDescent="0.2">
      <c r="L6156" s="18"/>
    </row>
    <row r="6157" spans="12:12" x14ac:dyDescent="0.2">
      <c r="L6157" s="18"/>
    </row>
    <row r="6158" spans="12:12" x14ac:dyDescent="0.2">
      <c r="L6158" s="18"/>
    </row>
    <row r="6159" spans="12:12" x14ac:dyDescent="0.2">
      <c r="L6159" s="18"/>
    </row>
    <row r="6160" spans="12:12" x14ac:dyDescent="0.2">
      <c r="L6160" s="18"/>
    </row>
    <row r="6161" spans="12:12" x14ac:dyDescent="0.2">
      <c r="L6161" s="18"/>
    </row>
    <row r="6162" spans="12:12" x14ac:dyDescent="0.2">
      <c r="L6162" s="18"/>
    </row>
    <row r="6163" spans="12:12" x14ac:dyDescent="0.2">
      <c r="L6163" s="18"/>
    </row>
    <row r="6164" spans="12:12" x14ac:dyDescent="0.2">
      <c r="L6164" s="18"/>
    </row>
    <row r="6165" spans="12:12" x14ac:dyDescent="0.2">
      <c r="L6165" s="18"/>
    </row>
    <row r="6166" spans="12:12" x14ac:dyDescent="0.2">
      <c r="L6166" s="18"/>
    </row>
    <row r="6167" spans="12:12" x14ac:dyDescent="0.2">
      <c r="L6167" s="18"/>
    </row>
    <row r="6168" spans="12:12" x14ac:dyDescent="0.2">
      <c r="L6168" s="18"/>
    </row>
    <row r="6169" spans="12:12" x14ac:dyDescent="0.2">
      <c r="L6169" s="18"/>
    </row>
    <row r="6170" spans="12:12" x14ac:dyDescent="0.2">
      <c r="L6170" s="18"/>
    </row>
    <row r="6171" spans="12:12" x14ac:dyDescent="0.2">
      <c r="L6171" s="18"/>
    </row>
    <row r="6172" spans="12:12" x14ac:dyDescent="0.2">
      <c r="L6172" s="18"/>
    </row>
    <row r="6173" spans="12:12" x14ac:dyDescent="0.2">
      <c r="L6173" s="18"/>
    </row>
    <row r="6174" spans="12:12" x14ac:dyDescent="0.2">
      <c r="L6174" s="18"/>
    </row>
    <row r="6175" spans="12:12" x14ac:dyDescent="0.2">
      <c r="L6175" s="18"/>
    </row>
    <row r="6176" spans="12:12" x14ac:dyDescent="0.2">
      <c r="L6176" s="18"/>
    </row>
    <row r="6177" spans="12:12" x14ac:dyDescent="0.2">
      <c r="L6177" s="18"/>
    </row>
    <row r="6178" spans="12:12" x14ac:dyDescent="0.2">
      <c r="L6178" s="18"/>
    </row>
    <row r="6179" spans="12:12" x14ac:dyDescent="0.2">
      <c r="L6179" s="18"/>
    </row>
    <row r="6180" spans="12:12" x14ac:dyDescent="0.2">
      <c r="L6180" s="18"/>
    </row>
    <row r="6181" spans="12:12" x14ac:dyDescent="0.2">
      <c r="L6181" s="18"/>
    </row>
    <row r="6182" spans="12:12" x14ac:dyDescent="0.2">
      <c r="L6182" s="18"/>
    </row>
    <row r="6183" spans="12:12" x14ac:dyDescent="0.2">
      <c r="L6183" s="18"/>
    </row>
    <row r="6184" spans="12:12" x14ac:dyDescent="0.2">
      <c r="L6184" s="18"/>
    </row>
    <row r="6185" spans="12:12" x14ac:dyDescent="0.2">
      <c r="L6185" s="18"/>
    </row>
    <row r="6186" spans="12:12" x14ac:dyDescent="0.2">
      <c r="L6186" s="18"/>
    </row>
    <row r="6187" spans="12:12" x14ac:dyDescent="0.2">
      <c r="L6187" s="18"/>
    </row>
    <row r="6188" spans="12:12" x14ac:dyDescent="0.2">
      <c r="L6188" s="18"/>
    </row>
    <row r="6189" spans="12:12" x14ac:dyDescent="0.2">
      <c r="L6189" s="18"/>
    </row>
    <row r="6190" spans="12:12" x14ac:dyDescent="0.2">
      <c r="L6190" s="18"/>
    </row>
    <row r="6191" spans="12:12" x14ac:dyDescent="0.2">
      <c r="L6191" s="18"/>
    </row>
    <row r="6192" spans="12:12" x14ac:dyDescent="0.2">
      <c r="L6192" s="18"/>
    </row>
    <row r="6193" spans="12:12" x14ac:dyDescent="0.2">
      <c r="L6193" s="18"/>
    </row>
    <row r="6194" spans="12:12" x14ac:dyDescent="0.2">
      <c r="L6194" s="18"/>
    </row>
    <row r="6195" spans="12:12" x14ac:dyDescent="0.2">
      <c r="L6195" s="18"/>
    </row>
    <row r="6196" spans="12:12" x14ac:dyDescent="0.2">
      <c r="L6196" s="18"/>
    </row>
    <row r="6197" spans="12:12" x14ac:dyDescent="0.2">
      <c r="L6197" s="18"/>
    </row>
    <row r="6198" spans="12:12" x14ac:dyDescent="0.2">
      <c r="L6198" s="18"/>
    </row>
    <row r="6199" spans="12:12" x14ac:dyDescent="0.2">
      <c r="L6199" s="18"/>
    </row>
    <row r="6200" spans="12:12" x14ac:dyDescent="0.2">
      <c r="L6200" s="18"/>
    </row>
    <row r="6201" spans="12:12" x14ac:dyDescent="0.2">
      <c r="L6201" s="18"/>
    </row>
    <row r="6202" spans="12:12" x14ac:dyDescent="0.2">
      <c r="L6202" s="18"/>
    </row>
    <row r="6203" spans="12:12" x14ac:dyDescent="0.2">
      <c r="L6203" s="18"/>
    </row>
    <row r="6204" spans="12:12" x14ac:dyDescent="0.2">
      <c r="L6204" s="18"/>
    </row>
    <row r="6205" spans="12:12" x14ac:dyDescent="0.2">
      <c r="L6205" s="18"/>
    </row>
    <row r="6206" spans="12:12" x14ac:dyDescent="0.2">
      <c r="L6206" s="18"/>
    </row>
    <row r="6207" spans="12:12" x14ac:dyDescent="0.2">
      <c r="L6207" s="18"/>
    </row>
    <row r="6208" spans="12:12" x14ac:dyDescent="0.2">
      <c r="L6208" s="18"/>
    </row>
    <row r="6209" spans="12:12" x14ac:dyDescent="0.2">
      <c r="L6209" s="18"/>
    </row>
    <row r="6210" spans="12:12" x14ac:dyDescent="0.2">
      <c r="L6210" s="18"/>
    </row>
    <row r="6211" spans="12:12" x14ac:dyDescent="0.2">
      <c r="L6211" s="18"/>
    </row>
    <row r="6212" spans="12:12" x14ac:dyDescent="0.2">
      <c r="L6212" s="18"/>
    </row>
    <row r="6213" spans="12:12" x14ac:dyDescent="0.2">
      <c r="L6213" s="18"/>
    </row>
    <row r="6214" spans="12:12" x14ac:dyDescent="0.2">
      <c r="L6214" s="18"/>
    </row>
    <row r="6215" spans="12:12" x14ac:dyDescent="0.2">
      <c r="L6215" s="18"/>
    </row>
    <row r="6216" spans="12:12" x14ac:dyDescent="0.2">
      <c r="L6216" s="18"/>
    </row>
    <row r="6217" spans="12:12" x14ac:dyDescent="0.2">
      <c r="L6217" s="18"/>
    </row>
    <row r="6218" spans="12:12" x14ac:dyDescent="0.2">
      <c r="L6218" s="18"/>
    </row>
    <row r="6219" spans="12:12" x14ac:dyDescent="0.2">
      <c r="L6219" s="18"/>
    </row>
    <row r="6220" spans="12:12" x14ac:dyDescent="0.2">
      <c r="L6220" s="18"/>
    </row>
    <row r="6221" spans="12:12" x14ac:dyDescent="0.2">
      <c r="L6221" s="18"/>
    </row>
    <row r="6222" spans="12:12" x14ac:dyDescent="0.2">
      <c r="L6222" s="18"/>
    </row>
    <row r="6223" spans="12:12" x14ac:dyDescent="0.2">
      <c r="L6223" s="18"/>
    </row>
    <row r="6224" spans="12:12" x14ac:dyDescent="0.2">
      <c r="L6224" s="18"/>
    </row>
    <row r="6225" spans="12:12" x14ac:dyDescent="0.2">
      <c r="L6225" s="18"/>
    </row>
    <row r="6226" spans="12:12" x14ac:dyDescent="0.2">
      <c r="L6226" s="18"/>
    </row>
    <row r="6227" spans="12:12" x14ac:dyDescent="0.2">
      <c r="L6227" s="18"/>
    </row>
    <row r="6228" spans="12:12" x14ac:dyDescent="0.2">
      <c r="L6228" s="18"/>
    </row>
    <row r="6229" spans="12:12" x14ac:dyDescent="0.2">
      <c r="L6229" s="18"/>
    </row>
    <row r="6230" spans="12:12" x14ac:dyDescent="0.2">
      <c r="L6230" s="18"/>
    </row>
    <row r="6231" spans="12:12" x14ac:dyDescent="0.2">
      <c r="L6231" s="18"/>
    </row>
    <row r="6232" spans="12:12" x14ac:dyDescent="0.2">
      <c r="L6232" s="18"/>
    </row>
    <row r="6233" spans="12:12" x14ac:dyDescent="0.2">
      <c r="L6233" s="18"/>
    </row>
    <row r="6234" spans="12:12" x14ac:dyDescent="0.2">
      <c r="L6234" s="18"/>
    </row>
    <row r="6235" spans="12:12" x14ac:dyDescent="0.2">
      <c r="L6235" s="18"/>
    </row>
    <row r="6236" spans="12:12" x14ac:dyDescent="0.2">
      <c r="L6236" s="18"/>
    </row>
    <row r="6237" spans="12:12" x14ac:dyDescent="0.2">
      <c r="L6237" s="18"/>
    </row>
    <row r="6238" spans="12:12" x14ac:dyDescent="0.2">
      <c r="L6238" s="18"/>
    </row>
    <row r="6239" spans="12:12" x14ac:dyDescent="0.2">
      <c r="L6239" s="18"/>
    </row>
    <row r="6240" spans="12:12" x14ac:dyDescent="0.2">
      <c r="L6240" s="18"/>
    </row>
    <row r="6241" spans="12:12" x14ac:dyDescent="0.2">
      <c r="L6241" s="18"/>
    </row>
    <row r="6242" spans="12:12" x14ac:dyDescent="0.2">
      <c r="L6242" s="18"/>
    </row>
    <row r="6243" spans="12:12" x14ac:dyDescent="0.2">
      <c r="L6243" s="18"/>
    </row>
    <row r="6244" spans="12:12" x14ac:dyDescent="0.2">
      <c r="L6244" s="18"/>
    </row>
    <row r="6245" spans="12:12" x14ac:dyDescent="0.2">
      <c r="L6245" s="18"/>
    </row>
    <row r="6246" spans="12:12" x14ac:dyDescent="0.2">
      <c r="L6246" s="18"/>
    </row>
    <row r="6247" spans="12:12" x14ac:dyDescent="0.2">
      <c r="L6247" s="18"/>
    </row>
    <row r="6248" spans="12:12" x14ac:dyDescent="0.2">
      <c r="L6248" s="18"/>
    </row>
    <row r="6249" spans="12:12" x14ac:dyDescent="0.2">
      <c r="L6249" s="18"/>
    </row>
    <row r="6250" spans="12:12" x14ac:dyDescent="0.2">
      <c r="L6250" s="18"/>
    </row>
    <row r="6251" spans="12:12" x14ac:dyDescent="0.2">
      <c r="L6251" s="18"/>
    </row>
    <row r="6252" spans="12:12" x14ac:dyDescent="0.2">
      <c r="L6252" s="18"/>
    </row>
    <row r="6253" spans="12:12" x14ac:dyDescent="0.2">
      <c r="L6253" s="18"/>
    </row>
    <row r="6254" spans="12:12" x14ac:dyDescent="0.2">
      <c r="L6254" s="18"/>
    </row>
    <row r="6255" spans="12:12" x14ac:dyDescent="0.2">
      <c r="L6255" s="18"/>
    </row>
    <row r="6256" spans="12:12" x14ac:dyDescent="0.2">
      <c r="L6256" s="18"/>
    </row>
    <row r="6257" spans="12:12" x14ac:dyDescent="0.2">
      <c r="L6257" s="18"/>
    </row>
    <row r="6258" spans="12:12" x14ac:dyDescent="0.2">
      <c r="L6258" s="18"/>
    </row>
    <row r="6259" spans="12:12" x14ac:dyDescent="0.2">
      <c r="L6259" s="18"/>
    </row>
    <row r="6260" spans="12:12" x14ac:dyDescent="0.2">
      <c r="L6260" s="18"/>
    </row>
    <row r="6261" spans="12:12" x14ac:dyDescent="0.2">
      <c r="L6261" s="18"/>
    </row>
    <row r="6262" spans="12:12" x14ac:dyDescent="0.2">
      <c r="L6262" s="18"/>
    </row>
    <row r="6263" spans="12:12" x14ac:dyDescent="0.2">
      <c r="L6263" s="18"/>
    </row>
    <row r="6264" spans="12:12" x14ac:dyDescent="0.2">
      <c r="L6264" s="18"/>
    </row>
    <row r="6265" spans="12:12" x14ac:dyDescent="0.2">
      <c r="L6265" s="18"/>
    </row>
    <row r="6266" spans="12:12" x14ac:dyDescent="0.2">
      <c r="L6266" s="18"/>
    </row>
    <row r="6267" spans="12:12" x14ac:dyDescent="0.2">
      <c r="L6267" s="18"/>
    </row>
    <row r="6268" spans="12:12" x14ac:dyDescent="0.2">
      <c r="L6268" s="18"/>
    </row>
    <row r="6269" spans="12:12" x14ac:dyDescent="0.2">
      <c r="L6269" s="18"/>
    </row>
    <row r="6270" spans="12:12" x14ac:dyDescent="0.2">
      <c r="L6270" s="18"/>
    </row>
    <row r="6271" spans="12:12" x14ac:dyDescent="0.2">
      <c r="L6271" s="18"/>
    </row>
    <row r="6272" spans="12:12" x14ac:dyDescent="0.2">
      <c r="L6272" s="18"/>
    </row>
    <row r="6273" spans="12:12" x14ac:dyDescent="0.2">
      <c r="L6273" s="18"/>
    </row>
    <row r="6274" spans="12:12" x14ac:dyDescent="0.2">
      <c r="L6274" s="18"/>
    </row>
    <row r="6275" spans="12:12" x14ac:dyDescent="0.2">
      <c r="L6275" s="18"/>
    </row>
    <row r="6276" spans="12:12" x14ac:dyDescent="0.2">
      <c r="L6276" s="18"/>
    </row>
    <row r="6277" spans="12:12" x14ac:dyDescent="0.2">
      <c r="L6277" s="18"/>
    </row>
    <row r="6278" spans="12:12" x14ac:dyDescent="0.2">
      <c r="L6278" s="18"/>
    </row>
    <row r="6279" spans="12:12" x14ac:dyDescent="0.2">
      <c r="L6279" s="18"/>
    </row>
    <row r="6280" spans="12:12" x14ac:dyDescent="0.2">
      <c r="L6280" s="18"/>
    </row>
    <row r="6281" spans="12:12" x14ac:dyDescent="0.2">
      <c r="L6281" s="18"/>
    </row>
    <row r="6282" spans="12:12" x14ac:dyDescent="0.2">
      <c r="L6282" s="18"/>
    </row>
    <row r="6283" spans="12:12" x14ac:dyDescent="0.2">
      <c r="L6283" s="18"/>
    </row>
    <row r="6284" spans="12:12" x14ac:dyDescent="0.2">
      <c r="L6284" s="18"/>
    </row>
    <row r="6285" spans="12:12" x14ac:dyDescent="0.2">
      <c r="L6285" s="18"/>
    </row>
    <row r="6286" spans="12:12" x14ac:dyDescent="0.2">
      <c r="L6286" s="18"/>
    </row>
    <row r="6287" spans="12:12" x14ac:dyDescent="0.2">
      <c r="L6287" s="18"/>
    </row>
    <row r="6288" spans="12:12" x14ac:dyDescent="0.2">
      <c r="L6288" s="18"/>
    </row>
    <row r="6289" spans="12:12" x14ac:dyDescent="0.2">
      <c r="L6289" s="18"/>
    </row>
    <row r="6290" spans="12:12" x14ac:dyDescent="0.2">
      <c r="L6290" s="18"/>
    </row>
    <row r="6291" spans="12:12" x14ac:dyDescent="0.2">
      <c r="L6291" s="18"/>
    </row>
    <row r="6292" spans="12:12" x14ac:dyDescent="0.2">
      <c r="L6292" s="18"/>
    </row>
    <row r="6293" spans="12:12" x14ac:dyDescent="0.2">
      <c r="L6293" s="18"/>
    </row>
    <row r="6294" spans="12:12" x14ac:dyDescent="0.2">
      <c r="L6294" s="18"/>
    </row>
    <row r="6295" spans="12:12" x14ac:dyDescent="0.2">
      <c r="L6295" s="18"/>
    </row>
    <row r="6296" spans="12:12" x14ac:dyDescent="0.2">
      <c r="L6296" s="18"/>
    </row>
    <row r="6297" spans="12:12" x14ac:dyDescent="0.2">
      <c r="L6297" s="18"/>
    </row>
    <row r="6298" spans="12:12" x14ac:dyDescent="0.2">
      <c r="L6298" s="18"/>
    </row>
    <row r="6299" spans="12:12" x14ac:dyDescent="0.2">
      <c r="L6299" s="18"/>
    </row>
    <row r="6300" spans="12:12" x14ac:dyDescent="0.2">
      <c r="L6300" s="18"/>
    </row>
    <row r="6301" spans="12:12" x14ac:dyDescent="0.2">
      <c r="L6301" s="18"/>
    </row>
    <row r="6302" spans="12:12" x14ac:dyDescent="0.2">
      <c r="L6302" s="18"/>
    </row>
    <row r="6303" spans="12:12" x14ac:dyDescent="0.2">
      <c r="L6303" s="18"/>
    </row>
    <row r="6304" spans="12:12" x14ac:dyDescent="0.2">
      <c r="L6304" s="18"/>
    </row>
    <row r="6305" spans="12:12" x14ac:dyDescent="0.2">
      <c r="L6305" s="18"/>
    </row>
    <row r="6306" spans="12:12" x14ac:dyDescent="0.2">
      <c r="L6306" s="18"/>
    </row>
    <row r="6307" spans="12:12" x14ac:dyDescent="0.2">
      <c r="L6307" s="18"/>
    </row>
    <row r="6308" spans="12:12" x14ac:dyDescent="0.2">
      <c r="L6308" s="18"/>
    </row>
    <row r="6309" spans="12:12" x14ac:dyDescent="0.2">
      <c r="L6309" s="18"/>
    </row>
    <row r="6310" spans="12:12" x14ac:dyDescent="0.2">
      <c r="L6310" s="18"/>
    </row>
    <row r="6311" spans="12:12" x14ac:dyDescent="0.2">
      <c r="L6311" s="18"/>
    </row>
    <row r="6312" spans="12:12" x14ac:dyDescent="0.2">
      <c r="L6312" s="18"/>
    </row>
    <row r="6313" spans="12:12" x14ac:dyDescent="0.2">
      <c r="L6313" s="18"/>
    </row>
    <row r="6314" spans="12:12" x14ac:dyDescent="0.2">
      <c r="L6314" s="18"/>
    </row>
    <row r="6315" spans="12:12" x14ac:dyDescent="0.2">
      <c r="L6315" s="18"/>
    </row>
    <row r="6316" spans="12:12" x14ac:dyDescent="0.2">
      <c r="L6316" s="18"/>
    </row>
    <row r="6317" spans="12:12" x14ac:dyDescent="0.2">
      <c r="L6317" s="18"/>
    </row>
    <row r="6318" spans="12:12" x14ac:dyDescent="0.2">
      <c r="L6318" s="18"/>
    </row>
    <row r="6319" spans="12:12" x14ac:dyDescent="0.2">
      <c r="L6319" s="18"/>
    </row>
    <row r="6320" spans="12:12" x14ac:dyDescent="0.2">
      <c r="L6320" s="18"/>
    </row>
    <row r="6321" spans="12:12" x14ac:dyDescent="0.2">
      <c r="L6321" s="18"/>
    </row>
    <row r="6322" spans="12:12" x14ac:dyDescent="0.2">
      <c r="L6322" s="18"/>
    </row>
    <row r="6323" spans="12:12" x14ac:dyDescent="0.2">
      <c r="L6323" s="18"/>
    </row>
    <row r="6324" spans="12:12" x14ac:dyDescent="0.2">
      <c r="L6324" s="18"/>
    </row>
    <row r="6325" spans="12:12" x14ac:dyDescent="0.2">
      <c r="L6325" s="18"/>
    </row>
    <row r="6326" spans="12:12" x14ac:dyDescent="0.2">
      <c r="L6326" s="18"/>
    </row>
    <row r="6327" spans="12:12" x14ac:dyDescent="0.2">
      <c r="L6327" s="18"/>
    </row>
    <row r="6328" spans="12:12" x14ac:dyDescent="0.2">
      <c r="L6328" s="18"/>
    </row>
    <row r="6329" spans="12:12" x14ac:dyDescent="0.2">
      <c r="L6329" s="18"/>
    </row>
    <row r="6330" spans="12:12" x14ac:dyDescent="0.2">
      <c r="L6330" s="18"/>
    </row>
    <row r="6331" spans="12:12" x14ac:dyDescent="0.2">
      <c r="L6331" s="18"/>
    </row>
    <row r="6332" spans="12:12" x14ac:dyDescent="0.2">
      <c r="L6332" s="18"/>
    </row>
    <row r="6333" spans="12:12" x14ac:dyDescent="0.2">
      <c r="L6333" s="18"/>
    </row>
    <row r="6334" spans="12:12" x14ac:dyDescent="0.2">
      <c r="L6334" s="18"/>
    </row>
    <row r="6335" spans="12:12" x14ac:dyDescent="0.2">
      <c r="L6335" s="18"/>
    </row>
    <row r="6336" spans="12:12" x14ac:dyDescent="0.2">
      <c r="L6336" s="18"/>
    </row>
    <row r="6337" spans="12:12" x14ac:dyDescent="0.2">
      <c r="L6337" s="18"/>
    </row>
    <row r="6338" spans="12:12" x14ac:dyDescent="0.2">
      <c r="L6338" s="18"/>
    </row>
    <row r="6339" spans="12:12" x14ac:dyDescent="0.2">
      <c r="L6339" s="18"/>
    </row>
    <row r="6340" spans="12:12" x14ac:dyDescent="0.2">
      <c r="L6340" s="18"/>
    </row>
    <row r="6341" spans="12:12" x14ac:dyDescent="0.2">
      <c r="L6341" s="18"/>
    </row>
    <row r="6342" spans="12:12" x14ac:dyDescent="0.2">
      <c r="L6342" s="18"/>
    </row>
    <row r="6343" spans="12:12" x14ac:dyDescent="0.2">
      <c r="L6343" s="18"/>
    </row>
    <row r="6344" spans="12:12" x14ac:dyDescent="0.2">
      <c r="L6344" s="18"/>
    </row>
    <row r="6345" spans="12:12" x14ac:dyDescent="0.2">
      <c r="L6345" s="18"/>
    </row>
    <row r="6346" spans="12:12" x14ac:dyDescent="0.2">
      <c r="L6346" s="18"/>
    </row>
    <row r="6347" spans="12:12" x14ac:dyDescent="0.2">
      <c r="L6347" s="18"/>
    </row>
    <row r="6348" spans="12:12" x14ac:dyDescent="0.2">
      <c r="L6348" s="18"/>
    </row>
    <row r="6349" spans="12:12" x14ac:dyDescent="0.2">
      <c r="L6349" s="18"/>
    </row>
    <row r="6350" spans="12:12" x14ac:dyDescent="0.2">
      <c r="L6350" s="18"/>
    </row>
    <row r="6351" spans="12:12" x14ac:dyDescent="0.2">
      <c r="L6351" s="18"/>
    </row>
    <row r="6352" spans="12:12" x14ac:dyDescent="0.2">
      <c r="L6352" s="18"/>
    </row>
    <row r="6353" spans="12:12" x14ac:dyDescent="0.2">
      <c r="L6353" s="18"/>
    </row>
    <row r="6354" spans="12:12" x14ac:dyDescent="0.2">
      <c r="L6354" s="18"/>
    </row>
    <row r="6355" spans="12:12" x14ac:dyDescent="0.2">
      <c r="L6355" s="18"/>
    </row>
    <row r="6356" spans="12:12" x14ac:dyDescent="0.2">
      <c r="L6356" s="18"/>
    </row>
    <row r="6357" spans="12:12" x14ac:dyDescent="0.2">
      <c r="L6357" s="18"/>
    </row>
    <row r="6358" spans="12:12" x14ac:dyDescent="0.2">
      <c r="L6358" s="18"/>
    </row>
    <row r="6359" spans="12:12" x14ac:dyDescent="0.2">
      <c r="L6359" s="18"/>
    </row>
    <row r="6360" spans="12:12" x14ac:dyDescent="0.2">
      <c r="L6360" s="18"/>
    </row>
    <row r="6361" spans="12:12" x14ac:dyDescent="0.2">
      <c r="L6361" s="18"/>
    </row>
    <row r="6362" spans="12:12" x14ac:dyDescent="0.2">
      <c r="L6362" s="18"/>
    </row>
    <row r="6363" spans="12:12" x14ac:dyDescent="0.2">
      <c r="L6363" s="18"/>
    </row>
    <row r="6364" spans="12:12" x14ac:dyDescent="0.2">
      <c r="L6364" s="18"/>
    </row>
    <row r="6365" spans="12:12" x14ac:dyDescent="0.2">
      <c r="L6365" s="18"/>
    </row>
    <row r="6366" spans="12:12" x14ac:dyDescent="0.2">
      <c r="L6366" s="18"/>
    </row>
    <row r="6367" spans="12:12" x14ac:dyDescent="0.2">
      <c r="L6367" s="18"/>
    </row>
    <row r="6368" spans="12:12" x14ac:dyDescent="0.2">
      <c r="L6368" s="18"/>
    </row>
    <row r="6369" spans="12:12" x14ac:dyDescent="0.2">
      <c r="L6369" s="18"/>
    </row>
    <row r="6370" spans="12:12" x14ac:dyDescent="0.2">
      <c r="L6370" s="18"/>
    </row>
    <row r="6371" spans="12:12" x14ac:dyDescent="0.2">
      <c r="L6371" s="18"/>
    </row>
    <row r="6372" spans="12:12" x14ac:dyDescent="0.2">
      <c r="L6372" s="18"/>
    </row>
    <row r="6373" spans="12:12" x14ac:dyDescent="0.2">
      <c r="L6373" s="18"/>
    </row>
    <row r="6374" spans="12:12" x14ac:dyDescent="0.2">
      <c r="L6374" s="18"/>
    </row>
    <row r="6375" spans="12:12" x14ac:dyDescent="0.2">
      <c r="L6375" s="18"/>
    </row>
    <row r="6376" spans="12:12" x14ac:dyDescent="0.2">
      <c r="L6376" s="18"/>
    </row>
    <row r="6377" spans="12:12" x14ac:dyDescent="0.2">
      <c r="L6377" s="18"/>
    </row>
    <row r="6378" spans="12:12" x14ac:dyDescent="0.2">
      <c r="L6378" s="18"/>
    </row>
    <row r="6379" spans="12:12" x14ac:dyDescent="0.2">
      <c r="L6379" s="18"/>
    </row>
    <row r="6380" spans="12:12" x14ac:dyDescent="0.2">
      <c r="L6380" s="18"/>
    </row>
    <row r="6381" spans="12:12" x14ac:dyDescent="0.2">
      <c r="L6381" s="18"/>
    </row>
    <row r="6382" spans="12:12" x14ac:dyDescent="0.2">
      <c r="L6382" s="18"/>
    </row>
    <row r="6383" spans="12:12" x14ac:dyDescent="0.2">
      <c r="L6383" s="18"/>
    </row>
    <row r="6384" spans="12:12" x14ac:dyDescent="0.2">
      <c r="L6384" s="18"/>
    </row>
    <row r="6385" spans="12:12" x14ac:dyDescent="0.2">
      <c r="L6385" s="18"/>
    </row>
    <row r="6386" spans="12:12" x14ac:dyDescent="0.2">
      <c r="L6386" s="18"/>
    </row>
    <row r="6387" spans="12:12" x14ac:dyDescent="0.2">
      <c r="L6387" s="18"/>
    </row>
    <row r="6388" spans="12:12" x14ac:dyDescent="0.2">
      <c r="L6388" s="18"/>
    </row>
    <row r="6389" spans="12:12" x14ac:dyDescent="0.2">
      <c r="L6389" s="18"/>
    </row>
    <row r="6390" spans="12:12" x14ac:dyDescent="0.2">
      <c r="L6390" s="18"/>
    </row>
    <row r="6391" spans="12:12" x14ac:dyDescent="0.2">
      <c r="L6391" s="18"/>
    </row>
    <row r="6392" spans="12:12" x14ac:dyDescent="0.2">
      <c r="L6392" s="18"/>
    </row>
    <row r="6393" spans="12:12" x14ac:dyDescent="0.2">
      <c r="L6393" s="18"/>
    </row>
    <row r="6394" spans="12:12" x14ac:dyDescent="0.2">
      <c r="L6394" s="18"/>
    </row>
    <row r="6395" spans="12:12" x14ac:dyDescent="0.2">
      <c r="L6395" s="18"/>
    </row>
    <row r="6396" spans="12:12" x14ac:dyDescent="0.2">
      <c r="L6396" s="18"/>
    </row>
    <row r="6397" spans="12:12" x14ac:dyDescent="0.2">
      <c r="L6397" s="18"/>
    </row>
    <row r="6398" spans="12:12" x14ac:dyDescent="0.2">
      <c r="L6398" s="18"/>
    </row>
    <row r="6399" spans="12:12" x14ac:dyDescent="0.2">
      <c r="L6399" s="18"/>
    </row>
    <row r="6400" spans="12:12" x14ac:dyDescent="0.2">
      <c r="L6400" s="18"/>
    </row>
    <row r="6401" spans="12:12" x14ac:dyDescent="0.2">
      <c r="L6401" s="18"/>
    </row>
    <row r="6402" spans="12:12" x14ac:dyDescent="0.2">
      <c r="L6402" s="18"/>
    </row>
    <row r="6403" spans="12:12" x14ac:dyDescent="0.2">
      <c r="L6403" s="18"/>
    </row>
    <row r="6404" spans="12:12" x14ac:dyDescent="0.2">
      <c r="L6404" s="18"/>
    </row>
    <row r="6405" spans="12:12" x14ac:dyDescent="0.2">
      <c r="L6405" s="18"/>
    </row>
    <row r="6406" spans="12:12" x14ac:dyDescent="0.2">
      <c r="L6406" s="18"/>
    </row>
    <row r="6407" spans="12:12" x14ac:dyDescent="0.2">
      <c r="L6407" s="18"/>
    </row>
    <row r="6408" spans="12:12" x14ac:dyDescent="0.2">
      <c r="L6408" s="18"/>
    </row>
    <row r="6409" spans="12:12" x14ac:dyDescent="0.2">
      <c r="L6409" s="18"/>
    </row>
    <row r="6410" spans="12:12" x14ac:dyDescent="0.2">
      <c r="L6410" s="18"/>
    </row>
    <row r="6411" spans="12:12" x14ac:dyDescent="0.2">
      <c r="L6411" s="18"/>
    </row>
    <row r="6412" spans="12:12" x14ac:dyDescent="0.2">
      <c r="L6412" s="18"/>
    </row>
    <row r="6413" spans="12:12" x14ac:dyDescent="0.2">
      <c r="L6413" s="18"/>
    </row>
    <row r="6414" spans="12:12" x14ac:dyDescent="0.2">
      <c r="L6414" s="18"/>
    </row>
    <row r="6415" spans="12:12" x14ac:dyDescent="0.2">
      <c r="L6415" s="18"/>
    </row>
    <row r="6416" spans="12:12" x14ac:dyDescent="0.2">
      <c r="L6416" s="18"/>
    </row>
    <row r="6417" spans="12:12" x14ac:dyDescent="0.2">
      <c r="L6417" s="18"/>
    </row>
    <row r="6418" spans="12:12" x14ac:dyDescent="0.2">
      <c r="L6418" s="18"/>
    </row>
    <row r="6419" spans="12:12" x14ac:dyDescent="0.2">
      <c r="L6419" s="18"/>
    </row>
    <row r="6420" spans="12:12" x14ac:dyDescent="0.2">
      <c r="L6420" s="18"/>
    </row>
    <row r="6421" spans="12:12" x14ac:dyDescent="0.2">
      <c r="L6421" s="18"/>
    </row>
    <row r="6422" spans="12:12" x14ac:dyDescent="0.2">
      <c r="L6422" s="18"/>
    </row>
    <row r="6423" spans="12:12" x14ac:dyDescent="0.2">
      <c r="L6423" s="18"/>
    </row>
    <row r="6424" spans="12:12" x14ac:dyDescent="0.2">
      <c r="L6424" s="18"/>
    </row>
    <row r="6425" spans="12:12" x14ac:dyDescent="0.2">
      <c r="L6425" s="18"/>
    </row>
    <row r="6426" spans="12:12" x14ac:dyDescent="0.2">
      <c r="L6426" s="18"/>
    </row>
    <row r="6427" spans="12:12" x14ac:dyDescent="0.2">
      <c r="L6427" s="18"/>
    </row>
    <row r="6428" spans="12:12" x14ac:dyDescent="0.2">
      <c r="L6428" s="18"/>
    </row>
    <row r="6429" spans="12:12" x14ac:dyDescent="0.2">
      <c r="L6429" s="18"/>
    </row>
    <row r="6430" spans="12:12" x14ac:dyDescent="0.2">
      <c r="L6430" s="18"/>
    </row>
    <row r="6431" spans="12:12" x14ac:dyDescent="0.2">
      <c r="L6431" s="18"/>
    </row>
    <row r="6432" spans="12:12" x14ac:dyDescent="0.2">
      <c r="L6432" s="18"/>
    </row>
    <row r="6433" spans="12:12" x14ac:dyDescent="0.2">
      <c r="L6433" s="18"/>
    </row>
    <row r="6434" spans="12:12" x14ac:dyDescent="0.2">
      <c r="L6434" s="18"/>
    </row>
    <row r="6435" spans="12:12" x14ac:dyDescent="0.2">
      <c r="L6435" s="18"/>
    </row>
    <row r="6436" spans="12:12" x14ac:dyDescent="0.2">
      <c r="L6436" s="18"/>
    </row>
    <row r="6437" spans="12:12" x14ac:dyDescent="0.2">
      <c r="L6437" s="18"/>
    </row>
    <row r="6438" spans="12:12" x14ac:dyDescent="0.2">
      <c r="L6438" s="18"/>
    </row>
    <row r="6439" spans="12:12" x14ac:dyDescent="0.2">
      <c r="L6439" s="18"/>
    </row>
    <row r="6440" spans="12:12" x14ac:dyDescent="0.2">
      <c r="L6440" s="18"/>
    </row>
    <row r="6441" spans="12:12" x14ac:dyDescent="0.2">
      <c r="L6441" s="18"/>
    </row>
    <row r="6442" spans="12:12" x14ac:dyDescent="0.2">
      <c r="L6442" s="18"/>
    </row>
    <row r="6443" spans="12:12" x14ac:dyDescent="0.2">
      <c r="L6443" s="18"/>
    </row>
    <row r="6444" spans="12:12" x14ac:dyDescent="0.2">
      <c r="L6444" s="18"/>
    </row>
    <row r="6445" spans="12:12" x14ac:dyDescent="0.2">
      <c r="L6445" s="18"/>
    </row>
    <row r="6446" spans="12:12" x14ac:dyDescent="0.2">
      <c r="L6446" s="18"/>
    </row>
    <row r="6447" spans="12:12" x14ac:dyDescent="0.2">
      <c r="L6447" s="18"/>
    </row>
    <row r="6448" spans="12:12" x14ac:dyDescent="0.2">
      <c r="L6448" s="18"/>
    </row>
    <row r="6449" spans="12:12" x14ac:dyDescent="0.2">
      <c r="L6449" s="18"/>
    </row>
    <row r="6450" spans="12:12" x14ac:dyDescent="0.2">
      <c r="L6450" s="18"/>
    </row>
    <row r="6451" spans="12:12" x14ac:dyDescent="0.2">
      <c r="L6451" s="18"/>
    </row>
    <row r="6452" spans="12:12" x14ac:dyDescent="0.2">
      <c r="L6452" s="18"/>
    </row>
    <row r="6453" spans="12:12" x14ac:dyDescent="0.2">
      <c r="L6453" s="18"/>
    </row>
    <row r="6454" spans="12:12" x14ac:dyDescent="0.2">
      <c r="L6454" s="18"/>
    </row>
    <row r="6455" spans="12:12" x14ac:dyDescent="0.2">
      <c r="L6455" s="18"/>
    </row>
    <row r="6456" spans="12:12" x14ac:dyDescent="0.2">
      <c r="L6456" s="18"/>
    </row>
    <row r="6457" spans="12:12" x14ac:dyDescent="0.2">
      <c r="L6457" s="18"/>
    </row>
    <row r="6458" spans="12:12" x14ac:dyDescent="0.2">
      <c r="L6458" s="18"/>
    </row>
    <row r="6459" spans="12:12" x14ac:dyDescent="0.2">
      <c r="L6459" s="18"/>
    </row>
    <row r="6460" spans="12:12" x14ac:dyDescent="0.2">
      <c r="L6460" s="18"/>
    </row>
    <row r="6461" spans="12:12" x14ac:dyDescent="0.2">
      <c r="L6461" s="18"/>
    </row>
    <row r="6462" spans="12:12" x14ac:dyDescent="0.2">
      <c r="L6462" s="18"/>
    </row>
    <row r="6463" spans="12:12" x14ac:dyDescent="0.2">
      <c r="L6463" s="18"/>
    </row>
    <row r="6464" spans="12:12" x14ac:dyDescent="0.2">
      <c r="L6464" s="18"/>
    </row>
    <row r="6465" spans="12:12" x14ac:dyDescent="0.2">
      <c r="L6465" s="18"/>
    </row>
    <row r="6466" spans="12:12" x14ac:dyDescent="0.2">
      <c r="L6466" s="18"/>
    </row>
    <row r="6467" spans="12:12" x14ac:dyDescent="0.2">
      <c r="L6467" s="18"/>
    </row>
    <row r="6468" spans="12:12" x14ac:dyDescent="0.2">
      <c r="L6468" s="18"/>
    </row>
    <row r="6469" spans="12:12" x14ac:dyDescent="0.2">
      <c r="L6469" s="18"/>
    </row>
    <row r="6470" spans="12:12" x14ac:dyDescent="0.2">
      <c r="L6470" s="18"/>
    </row>
    <row r="6471" spans="12:12" x14ac:dyDescent="0.2">
      <c r="L6471" s="18"/>
    </row>
    <row r="6472" spans="12:12" x14ac:dyDescent="0.2">
      <c r="L6472" s="18"/>
    </row>
    <row r="6473" spans="12:12" x14ac:dyDescent="0.2">
      <c r="L6473" s="18"/>
    </row>
    <row r="6474" spans="12:12" x14ac:dyDescent="0.2">
      <c r="L6474" s="18"/>
    </row>
    <row r="6475" spans="12:12" x14ac:dyDescent="0.2">
      <c r="L6475" s="18"/>
    </row>
    <row r="6476" spans="12:12" x14ac:dyDescent="0.2">
      <c r="L6476" s="18"/>
    </row>
    <row r="6477" spans="12:12" x14ac:dyDescent="0.2">
      <c r="L6477" s="18"/>
    </row>
    <row r="6478" spans="12:12" x14ac:dyDescent="0.2">
      <c r="L6478" s="18"/>
    </row>
    <row r="6479" spans="12:12" x14ac:dyDescent="0.2">
      <c r="L6479" s="18"/>
    </row>
    <row r="6480" spans="12:12" x14ac:dyDescent="0.2">
      <c r="L6480" s="18"/>
    </row>
    <row r="6481" spans="12:12" x14ac:dyDescent="0.2">
      <c r="L6481" s="18"/>
    </row>
    <row r="6482" spans="12:12" x14ac:dyDescent="0.2">
      <c r="L6482" s="18"/>
    </row>
    <row r="6483" spans="12:12" x14ac:dyDescent="0.2">
      <c r="L6483" s="18"/>
    </row>
    <row r="6484" spans="12:12" x14ac:dyDescent="0.2">
      <c r="L6484" s="18"/>
    </row>
    <row r="6485" spans="12:12" x14ac:dyDescent="0.2">
      <c r="L6485" s="18"/>
    </row>
    <row r="6486" spans="12:12" x14ac:dyDescent="0.2">
      <c r="L6486" s="18"/>
    </row>
    <row r="6487" spans="12:12" x14ac:dyDescent="0.2">
      <c r="L6487" s="18"/>
    </row>
    <row r="6488" spans="12:12" x14ac:dyDescent="0.2">
      <c r="L6488" s="18"/>
    </row>
    <row r="6489" spans="12:12" x14ac:dyDescent="0.2">
      <c r="L6489" s="18"/>
    </row>
    <row r="6490" spans="12:12" x14ac:dyDescent="0.2">
      <c r="L6490" s="18"/>
    </row>
    <row r="6491" spans="12:12" x14ac:dyDescent="0.2">
      <c r="L6491" s="18"/>
    </row>
    <row r="6492" spans="12:12" x14ac:dyDescent="0.2">
      <c r="L6492" s="18"/>
    </row>
    <row r="6493" spans="12:12" x14ac:dyDescent="0.2">
      <c r="L6493" s="18"/>
    </row>
    <row r="6494" spans="12:12" x14ac:dyDescent="0.2">
      <c r="L6494" s="18"/>
    </row>
    <row r="6495" spans="12:12" x14ac:dyDescent="0.2">
      <c r="L6495" s="18"/>
    </row>
    <row r="6496" spans="12:12" x14ac:dyDescent="0.2">
      <c r="L6496" s="18"/>
    </row>
    <row r="6497" spans="12:12" x14ac:dyDescent="0.2">
      <c r="L6497" s="18"/>
    </row>
    <row r="6498" spans="12:12" x14ac:dyDescent="0.2">
      <c r="L6498" s="18"/>
    </row>
    <row r="6499" spans="12:12" x14ac:dyDescent="0.2">
      <c r="L6499" s="18"/>
    </row>
    <row r="6500" spans="12:12" x14ac:dyDescent="0.2">
      <c r="L6500" s="18"/>
    </row>
    <row r="6501" spans="12:12" x14ac:dyDescent="0.2">
      <c r="L6501" s="18"/>
    </row>
    <row r="6502" spans="12:12" x14ac:dyDescent="0.2">
      <c r="L6502" s="18"/>
    </row>
    <row r="6503" spans="12:12" x14ac:dyDescent="0.2">
      <c r="L6503" s="18"/>
    </row>
    <row r="6504" spans="12:12" x14ac:dyDescent="0.2">
      <c r="L6504" s="18"/>
    </row>
    <row r="6505" spans="12:12" x14ac:dyDescent="0.2">
      <c r="L6505" s="18"/>
    </row>
    <row r="6506" spans="12:12" x14ac:dyDescent="0.2">
      <c r="L6506" s="18"/>
    </row>
    <row r="6507" spans="12:12" x14ac:dyDescent="0.2">
      <c r="L6507" s="18"/>
    </row>
    <row r="6508" spans="12:12" x14ac:dyDescent="0.2">
      <c r="L6508" s="18"/>
    </row>
    <row r="6509" spans="12:12" x14ac:dyDescent="0.2">
      <c r="L6509" s="18"/>
    </row>
    <row r="6510" spans="12:12" x14ac:dyDescent="0.2">
      <c r="L6510" s="18"/>
    </row>
    <row r="6511" spans="12:12" x14ac:dyDescent="0.2">
      <c r="L6511" s="18"/>
    </row>
    <row r="6512" spans="12:12" x14ac:dyDescent="0.2">
      <c r="L6512" s="18"/>
    </row>
    <row r="6513" spans="12:12" x14ac:dyDescent="0.2">
      <c r="L6513" s="18"/>
    </row>
    <row r="6514" spans="12:12" x14ac:dyDescent="0.2">
      <c r="L6514" s="18"/>
    </row>
    <row r="6515" spans="12:12" x14ac:dyDescent="0.2">
      <c r="L6515" s="18"/>
    </row>
    <row r="6516" spans="12:12" x14ac:dyDescent="0.2">
      <c r="L6516" s="18"/>
    </row>
    <row r="6517" spans="12:12" x14ac:dyDescent="0.2">
      <c r="L6517" s="18"/>
    </row>
    <row r="6518" spans="12:12" x14ac:dyDescent="0.2">
      <c r="L6518" s="18"/>
    </row>
    <row r="6519" spans="12:12" x14ac:dyDescent="0.2">
      <c r="L6519" s="18"/>
    </row>
    <row r="6520" spans="12:12" x14ac:dyDescent="0.2">
      <c r="L6520" s="18"/>
    </row>
    <row r="6521" spans="12:12" x14ac:dyDescent="0.2">
      <c r="L6521" s="18"/>
    </row>
    <row r="6522" spans="12:12" x14ac:dyDescent="0.2">
      <c r="L6522" s="18"/>
    </row>
    <row r="6523" spans="12:12" x14ac:dyDescent="0.2">
      <c r="L6523" s="18"/>
    </row>
    <row r="6524" spans="12:12" x14ac:dyDescent="0.2">
      <c r="L6524" s="18"/>
    </row>
    <row r="6525" spans="12:12" x14ac:dyDescent="0.2">
      <c r="L6525" s="18"/>
    </row>
    <row r="6526" spans="12:12" x14ac:dyDescent="0.2">
      <c r="L6526" s="18"/>
    </row>
    <row r="6527" spans="12:12" x14ac:dyDescent="0.2">
      <c r="L6527" s="18"/>
    </row>
    <row r="6528" spans="12:12" x14ac:dyDescent="0.2">
      <c r="L6528" s="18"/>
    </row>
    <row r="6529" spans="12:12" x14ac:dyDescent="0.2">
      <c r="L6529" s="18"/>
    </row>
    <row r="6530" spans="12:12" x14ac:dyDescent="0.2">
      <c r="L6530" s="18"/>
    </row>
    <row r="6531" spans="12:12" x14ac:dyDescent="0.2">
      <c r="L6531" s="18"/>
    </row>
    <row r="6532" spans="12:12" x14ac:dyDescent="0.2">
      <c r="L6532" s="18"/>
    </row>
    <row r="6533" spans="12:12" x14ac:dyDescent="0.2">
      <c r="L6533" s="18"/>
    </row>
    <row r="6534" spans="12:12" x14ac:dyDescent="0.2">
      <c r="L6534" s="18"/>
    </row>
    <row r="6535" spans="12:12" x14ac:dyDescent="0.2">
      <c r="L6535" s="18"/>
    </row>
    <row r="6536" spans="12:12" x14ac:dyDescent="0.2">
      <c r="L6536" s="18"/>
    </row>
    <row r="6537" spans="12:12" x14ac:dyDescent="0.2">
      <c r="L6537" s="18"/>
    </row>
    <row r="6538" spans="12:12" x14ac:dyDescent="0.2">
      <c r="L6538" s="18"/>
    </row>
    <row r="6539" spans="12:12" x14ac:dyDescent="0.2">
      <c r="L6539" s="18"/>
    </row>
    <row r="6540" spans="12:12" x14ac:dyDescent="0.2">
      <c r="L6540" s="18"/>
    </row>
    <row r="6541" spans="12:12" x14ac:dyDescent="0.2">
      <c r="L6541" s="18"/>
    </row>
    <row r="6542" spans="12:12" x14ac:dyDescent="0.2">
      <c r="L6542" s="18"/>
    </row>
    <row r="6543" spans="12:12" x14ac:dyDescent="0.2">
      <c r="L6543" s="18"/>
    </row>
    <row r="6544" spans="12:12" x14ac:dyDescent="0.2">
      <c r="L6544" s="18"/>
    </row>
    <row r="6545" spans="12:12" x14ac:dyDescent="0.2">
      <c r="L6545" s="18"/>
    </row>
    <row r="6546" spans="12:12" x14ac:dyDescent="0.2">
      <c r="L6546" s="18"/>
    </row>
    <row r="6547" spans="12:12" x14ac:dyDescent="0.2">
      <c r="L6547" s="18"/>
    </row>
    <row r="6548" spans="12:12" x14ac:dyDescent="0.2">
      <c r="L6548" s="18"/>
    </row>
    <row r="6549" spans="12:12" x14ac:dyDescent="0.2">
      <c r="L6549" s="18"/>
    </row>
    <row r="6550" spans="12:12" x14ac:dyDescent="0.2">
      <c r="L6550" s="18"/>
    </row>
    <row r="6551" spans="12:12" x14ac:dyDescent="0.2">
      <c r="L6551" s="18"/>
    </row>
    <row r="6552" spans="12:12" x14ac:dyDescent="0.2">
      <c r="L6552" s="18"/>
    </row>
    <row r="6553" spans="12:12" x14ac:dyDescent="0.2">
      <c r="L6553" s="18"/>
    </row>
    <row r="6554" spans="12:12" x14ac:dyDescent="0.2">
      <c r="L6554" s="18"/>
    </row>
    <row r="6555" spans="12:12" x14ac:dyDescent="0.2">
      <c r="L6555" s="18"/>
    </row>
    <row r="6556" spans="12:12" x14ac:dyDescent="0.2">
      <c r="L6556" s="18"/>
    </row>
    <row r="6557" spans="12:12" x14ac:dyDescent="0.2">
      <c r="L6557" s="18"/>
    </row>
    <row r="6558" spans="12:12" x14ac:dyDescent="0.2">
      <c r="L6558" s="18"/>
    </row>
    <row r="6559" spans="12:12" x14ac:dyDescent="0.2">
      <c r="L6559" s="18"/>
    </row>
    <row r="6560" spans="12:12" x14ac:dyDescent="0.2">
      <c r="L6560" s="18"/>
    </row>
    <row r="6561" spans="12:12" x14ac:dyDescent="0.2">
      <c r="L6561" s="18"/>
    </row>
    <row r="6562" spans="12:12" x14ac:dyDescent="0.2">
      <c r="L6562" s="18"/>
    </row>
    <row r="6563" spans="12:12" x14ac:dyDescent="0.2">
      <c r="L6563" s="18"/>
    </row>
    <row r="6564" spans="12:12" x14ac:dyDescent="0.2">
      <c r="L6564" s="18"/>
    </row>
    <row r="6565" spans="12:12" x14ac:dyDescent="0.2">
      <c r="L6565" s="18"/>
    </row>
    <row r="6566" spans="12:12" x14ac:dyDescent="0.2">
      <c r="L6566" s="18"/>
    </row>
    <row r="6567" spans="12:12" x14ac:dyDescent="0.2">
      <c r="L6567" s="18"/>
    </row>
    <row r="6568" spans="12:12" x14ac:dyDescent="0.2">
      <c r="L6568" s="18"/>
    </row>
    <row r="6569" spans="12:12" x14ac:dyDescent="0.2">
      <c r="L6569" s="18"/>
    </row>
    <row r="6570" spans="12:12" x14ac:dyDescent="0.2">
      <c r="L6570" s="18"/>
    </row>
    <row r="6571" spans="12:12" x14ac:dyDescent="0.2">
      <c r="L6571" s="18"/>
    </row>
    <row r="6572" spans="12:12" x14ac:dyDescent="0.2">
      <c r="L6572" s="18"/>
    </row>
    <row r="6573" spans="12:12" x14ac:dyDescent="0.2">
      <c r="L6573" s="18"/>
    </row>
    <row r="6574" spans="12:12" x14ac:dyDescent="0.2">
      <c r="L6574" s="18"/>
    </row>
    <row r="6575" spans="12:12" x14ac:dyDescent="0.2">
      <c r="L6575" s="18"/>
    </row>
    <row r="6576" spans="12:12" x14ac:dyDescent="0.2">
      <c r="L6576" s="18"/>
    </row>
    <row r="6577" spans="12:12" x14ac:dyDescent="0.2">
      <c r="L6577" s="18"/>
    </row>
    <row r="6578" spans="12:12" x14ac:dyDescent="0.2">
      <c r="L6578" s="18"/>
    </row>
    <row r="6579" spans="12:12" x14ac:dyDescent="0.2">
      <c r="L6579" s="18"/>
    </row>
    <row r="6580" spans="12:12" x14ac:dyDescent="0.2">
      <c r="L6580" s="18"/>
    </row>
    <row r="6581" spans="12:12" x14ac:dyDescent="0.2">
      <c r="L6581" s="18"/>
    </row>
    <row r="6582" spans="12:12" x14ac:dyDescent="0.2">
      <c r="L6582" s="18"/>
    </row>
    <row r="6583" spans="12:12" x14ac:dyDescent="0.2">
      <c r="L6583" s="18"/>
    </row>
    <row r="6584" spans="12:12" x14ac:dyDescent="0.2">
      <c r="L6584" s="18"/>
    </row>
    <row r="6585" spans="12:12" x14ac:dyDescent="0.2">
      <c r="L6585" s="18"/>
    </row>
    <row r="6586" spans="12:12" x14ac:dyDescent="0.2">
      <c r="L6586" s="18"/>
    </row>
    <row r="6587" spans="12:12" x14ac:dyDescent="0.2">
      <c r="L6587" s="18"/>
    </row>
    <row r="6588" spans="12:12" x14ac:dyDescent="0.2">
      <c r="L6588" s="18"/>
    </row>
    <row r="6589" spans="12:12" x14ac:dyDescent="0.2">
      <c r="L6589" s="18"/>
    </row>
    <row r="6590" spans="12:12" x14ac:dyDescent="0.2">
      <c r="L6590" s="18"/>
    </row>
    <row r="6591" spans="12:12" x14ac:dyDescent="0.2">
      <c r="L6591" s="18"/>
    </row>
    <row r="6592" spans="12:12" x14ac:dyDescent="0.2">
      <c r="L6592" s="18"/>
    </row>
    <row r="6593" spans="12:12" x14ac:dyDescent="0.2">
      <c r="L6593" s="18"/>
    </row>
    <row r="6594" spans="12:12" x14ac:dyDescent="0.2">
      <c r="L6594" s="18"/>
    </row>
    <row r="6595" spans="12:12" x14ac:dyDescent="0.2">
      <c r="L6595" s="18"/>
    </row>
    <row r="6596" spans="12:12" x14ac:dyDescent="0.2">
      <c r="L6596" s="18"/>
    </row>
    <row r="6597" spans="12:12" x14ac:dyDescent="0.2">
      <c r="L6597" s="18"/>
    </row>
    <row r="6598" spans="12:12" x14ac:dyDescent="0.2">
      <c r="L6598" s="18"/>
    </row>
    <row r="6599" spans="12:12" x14ac:dyDescent="0.2">
      <c r="L6599" s="18"/>
    </row>
    <row r="6600" spans="12:12" x14ac:dyDescent="0.2">
      <c r="L6600" s="18"/>
    </row>
    <row r="6601" spans="12:12" x14ac:dyDescent="0.2">
      <c r="L6601" s="18"/>
    </row>
    <row r="6602" spans="12:12" x14ac:dyDescent="0.2">
      <c r="L6602" s="18"/>
    </row>
    <row r="6603" spans="12:12" x14ac:dyDescent="0.2">
      <c r="L6603" s="18"/>
    </row>
    <row r="6604" spans="12:12" x14ac:dyDescent="0.2">
      <c r="L6604" s="18"/>
    </row>
    <row r="6605" spans="12:12" x14ac:dyDescent="0.2">
      <c r="L6605" s="18"/>
    </row>
    <row r="6606" spans="12:12" x14ac:dyDescent="0.2">
      <c r="L6606" s="18"/>
    </row>
    <row r="6607" spans="12:12" x14ac:dyDescent="0.2">
      <c r="L6607" s="18"/>
    </row>
    <row r="6608" spans="12:12" x14ac:dyDescent="0.2">
      <c r="L6608" s="18"/>
    </row>
    <row r="6609" spans="12:12" x14ac:dyDescent="0.2">
      <c r="L6609" s="18"/>
    </row>
    <row r="6610" spans="12:12" x14ac:dyDescent="0.2">
      <c r="L6610" s="18"/>
    </row>
    <row r="6611" spans="12:12" x14ac:dyDescent="0.2">
      <c r="L6611" s="18"/>
    </row>
    <row r="6612" spans="12:12" x14ac:dyDescent="0.2">
      <c r="L6612" s="18"/>
    </row>
    <row r="6613" spans="12:12" x14ac:dyDescent="0.2">
      <c r="L6613" s="18"/>
    </row>
    <row r="6614" spans="12:12" x14ac:dyDescent="0.2">
      <c r="L6614" s="18"/>
    </row>
    <row r="6615" spans="12:12" x14ac:dyDescent="0.2">
      <c r="L6615" s="18"/>
    </row>
    <row r="6616" spans="12:12" x14ac:dyDescent="0.2">
      <c r="L6616" s="18"/>
    </row>
    <row r="6617" spans="12:12" x14ac:dyDescent="0.2">
      <c r="L6617" s="18"/>
    </row>
    <row r="6618" spans="12:12" x14ac:dyDescent="0.2">
      <c r="L6618" s="18"/>
    </row>
    <row r="6619" spans="12:12" x14ac:dyDescent="0.2">
      <c r="L6619" s="18"/>
    </row>
    <row r="6620" spans="12:12" x14ac:dyDescent="0.2">
      <c r="L6620" s="18"/>
    </row>
    <row r="6621" spans="12:12" x14ac:dyDescent="0.2">
      <c r="L6621" s="18"/>
    </row>
    <row r="6622" spans="12:12" x14ac:dyDescent="0.2">
      <c r="L6622" s="18"/>
    </row>
    <row r="6623" spans="12:12" x14ac:dyDescent="0.2">
      <c r="L6623" s="18"/>
    </row>
    <row r="6624" spans="12:12" x14ac:dyDescent="0.2">
      <c r="L6624" s="18"/>
    </row>
    <row r="6625" spans="12:12" x14ac:dyDescent="0.2">
      <c r="L6625" s="18"/>
    </row>
    <row r="6626" spans="12:12" x14ac:dyDescent="0.2">
      <c r="L6626" s="18"/>
    </row>
    <row r="6627" spans="12:12" x14ac:dyDescent="0.2">
      <c r="L6627" s="18"/>
    </row>
    <row r="6628" spans="12:12" x14ac:dyDescent="0.2">
      <c r="L6628" s="18"/>
    </row>
    <row r="6629" spans="12:12" x14ac:dyDescent="0.2">
      <c r="L6629" s="18"/>
    </row>
    <row r="6630" spans="12:12" x14ac:dyDescent="0.2">
      <c r="L6630" s="18"/>
    </row>
    <row r="6631" spans="12:12" x14ac:dyDescent="0.2">
      <c r="L6631" s="18"/>
    </row>
    <row r="6632" spans="12:12" x14ac:dyDescent="0.2">
      <c r="L6632" s="18"/>
    </row>
    <row r="6633" spans="12:12" x14ac:dyDescent="0.2">
      <c r="L6633" s="18"/>
    </row>
    <row r="6634" spans="12:12" x14ac:dyDescent="0.2">
      <c r="L6634" s="18"/>
    </row>
    <row r="6635" spans="12:12" x14ac:dyDescent="0.2">
      <c r="L6635" s="18"/>
    </row>
    <row r="6636" spans="12:12" x14ac:dyDescent="0.2">
      <c r="L6636" s="18"/>
    </row>
    <row r="6637" spans="12:12" x14ac:dyDescent="0.2">
      <c r="L6637" s="18"/>
    </row>
    <row r="6638" spans="12:12" x14ac:dyDescent="0.2">
      <c r="L6638" s="18"/>
    </row>
    <row r="6639" spans="12:12" x14ac:dyDescent="0.2">
      <c r="L6639" s="18"/>
    </row>
    <row r="6640" spans="12:12" x14ac:dyDescent="0.2">
      <c r="L6640" s="18"/>
    </row>
    <row r="6641" spans="12:12" x14ac:dyDescent="0.2">
      <c r="L6641" s="18"/>
    </row>
    <row r="6642" spans="12:12" x14ac:dyDescent="0.2">
      <c r="L6642" s="18"/>
    </row>
    <row r="6643" spans="12:12" x14ac:dyDescent="0.2">
      <c r="L6643" s="18"/>
    </row>
    <row r="6644" spans="12:12" x14ac:dyDescent="0.2">
      <c r="L6644" s="18"/>
    </row>
    <row r="6645" spans="12:12" x14ac:dyDescent="0.2">
      <c r="L6645" s="18"/>
    </row>
    <row r="6646" spans="12:12" x14ac:dyDescent="0.2">
      <c r="L6646" s="18"/>
    </row>
    <row r="6647" spans="12:12" x14ac:dyDescent="0.2">
      <c r="L6647" s="18"/>
    </row>
    <row r="6648" spans="12:12" x14ac:dyDescent="0.2">
      <c r="L6648" s="18"/>
    </row>
    <row r="6649" spans="12:12" x14ac:dyDescent="0.2">
      <c r="L6649" s="18"/>
    </row>
    <row r="6650" spans="12:12" x14ac:dyDescent="0.2">
      <c r="L6650" s="18"/>
    </row>
    <row r="6651" spans="12:12" x14ac:dyDescent="0.2">
      <c r="L6651" s="18"/>
    </row>
    <row r="6652" spans="12:12" x14ac:dyDescent="0.2">
      <c r="L6652" s="18"/>
    </row>
    <row r="6653" spans="12:12" x14ac:dyDescent="0.2">
      <c r="L6653" s="18"/>
    </row>
    <row r="6654" spans="12:12" x14ac:dyDescent="0.2">
      <c r="L6654" s="18"/>
    </row>
    <row r="6655" spans="12:12" x14ac:dyDescent="0.2">
      <c r="L6655" s="18"/>
    </row>
    <row r="6656" spans="12:12" x14ac:dyDescent="0.2">
      <c r="L6656" s="18"/>
    </row>
    <row r="6657" spans="12:12" x14ac:dyDescent="0.2">
      <c r="L6657" s="18"/>
    </row>
    <row r="6658" spans="12:12" x14ac:dyDescent="0.2">
      <c r="L6658" s="18"/>
    </row>
    <row r="6659" spans="12:12" x14ac:dyDescent="0.2">
      <c r="L6659" s="18"/>
    </row>
    <row r="6660" spans="12:12" x14ac:dyDescent="0.2">
      <c r="L6660" s="18"/>
    </row>
    <row r="6661" spans="12:12" x14ac:dyDescent="0.2">
      <c r="L6661" s="18"/>
    </row>
    <row r="6662" spans="12:12" x14ac:dyDescent="0.2">
      <c r="L6662" s="18"/>
    </row>
    <row r="6663" spans="12:12" x14ac:dyDescent="0.2">
      <c r="L6663" s="18"/>
    </row>
    <row r="6664" spans="12:12" x14ac:dyDescent="0.2">
      <c r="L6664" s="18"/>
    </row>
    <row r="6665" spans="12:12" x14ac:dyDescent="0.2">
      <c r="L6665" s="18"/>
    </row>
    <row r="6666" spans="12:12" x14ac:dyDescent="0.2">
      <c r="L6666" s="18"/>
    </row>
    <row r="6667" spans="12:12" x14ac:dyDescent="0.2">
      <c r="L6667" s="18"/>
    </row>
    <row r="6668" spans="12:12" x14ac:dyDescent="0.2">
      <c r="L6668" s="18"/>
    </row>
    <row r="6669" spans="12:12" x14ac:dyDescent="0.2">
      <c r="L6669" s="18"/>
    </row>
    <row r="6670" spans="12:12" x14ac:dyDescent="0.2">
      <c r="L6670" s="18"/>
    </row>
    <row r="6671" spans="12:12" x14ac:dyDescent="0.2">
      <c r="L6671" s="18"/>
    </row>
    <row r="6672" spans="12:12" x14ac:dyDescent="0.2">
      <c r="L6672" s="18"/>
    </row>
    <row r="6673" spans="12:12" x14ac:dyDescent="0.2">
      <c r="L6673" s="18"/>
    </row>
    <row r="6674" spans="12:12" x14ac:dyDescent="0.2">
      <c r="L6674" s="18"/>
    </row>
    <row r="6675" spans="12:12" x14ac:dyDescent="0.2">
      <c r="L6675" s="18"/>
    </row>
    <row r="6676" spans="12:12" x14ac:dyDescent="0.2">
      <c r="L6676" s="18"/>
    </row>
    <row r="6677" spans="12:12" x14ac:dyDescent="0.2">
      <c r="L6677" s="18"/>
    </row>
    <row r="6678" spans="12:12" x14ac:dyDescent="0.2">
      <c r="L6678" s="18"/>
    </row>
    <row r="6679" spans="12:12" x14ac:dyDescent="0.2">
      <c r="L6679" s="18"/>
    </row>
    <row r="6680" spans="12:12" x14ac:dyDescent="0.2">
      <c r="L6680" s="18"/>
    </row>
    <row r="6681" spans="12:12" x14ac:dyDescent="0.2">
      <c r="L6681" s="18"/>
    </row>
    <row r="6682" spans="12:12" x14ac:dyDescent="0.2">
      <c r="L6682" s="18"/>
    </row>
    <row r="6683" spans="12:12" x14ac:dyDescent="0.2">
      <c r="L6683" s="18"/>
    </row>
    <row r="6684" spans="12:12" x14ac:dyDescent="0.2">
      <c r="L6684" s="18"/>
    </row>
    <row r="6685" spans="12:12" x14ac:dyDescent="0.2">
      <c r="L6685" s="18"/>
    </row>
    <row r="6686" spans="12:12" x14ac:dyDescent="0.2">
      <c r="L6686" s="18"/>
    </row>
    <row r="6687" spans="12:12" x14ac:dyDescent="0.2">
      <c r="L6687" s="18"/>
    </row>
    <row r="6688" spans="12:12" x14ac:dyDescent="0.2">
      <c r="L6688" s="18"/>
    </row>
    <row r="6689" spans="12:12" x14ac:dyDescent="0.2">
      <c r="L6689" s="18"/>
    </row>
    <row r="6690" spans="12:12" x14ac:dyDescent="0.2">
      <c r="L6690" s="18"/>
    </row>
    <row r="6691" spans="12:12" x14ac:dyDescent="0.2">
      <c r="L6691" s="18"/>
    </row>
    <row r="6692" spans="12:12" x14ac:dyDescent="0.2">
      <c r="L6692" s="18"/>
    </row>
    <row r="6693" spans="12:12" x14ac:dyDescent="0.2">
      <c r="L6693" s="18"/>
    </row>
    <row r="6694" spans="12:12" x14ac:dyDescent="0.2">
      <c r="L6694" s="18"/>
    </row>
    <row r="6695" spans="12:12" x14ac:dyDescent="0.2">
      <c r="L6695" s="18"/>
    </row>
    <row r="6696" spans="12:12" x14ac:dyDescent="0.2">
      <c r="L6696" s="18"/>
    </row>
    <row r="6697" spans="12:12" x14ac:dyDescent="0.2">
      <c r="L6697" s="18"/>
    </row>
    <row r="6698" spans="12:12" x14ac:dyDescent="0.2">
      <c r="L6698" s="18"/>
    </row>
    <row r="6699" spans="12:12" x14ac:dyDescent="0.2">
      <c r="L6699" s="18"/>
    </row>
    <row r="6700" spans="12:12" x14ac:dyDescent="0.2">
      <c r="L6700" s="18"/>
    </row>
    <row r="6701" spans="12:12" x14ac:dyDescent="0.2">
      <c r="L6701" s="18"/>
    </row>
    <row r="6702" spans="12:12" x14ac:dyDescent="0.2">
      <c r="L6702" s="18"/>
    </row>
    <row r="6703" spans="12:12" x14ac:dyDescent="0.2">
      <c r="L6703" s="18"/>
    </row>
    <row r="6704" spans="12:12" x14ac:dyDescent="0.2">
      <c r="L6704" s="18"/>
    </row>
    <row r="6705" spans="12:12" x14ac:dyDescent="0.2">
      <c r="L6705" s="18"/>
    </row>
    <row r="6706" spans="12:12" x14ac:dyDescent="0.2">
      <c r="L6706" s="18"/>
    </row>
    <row r="6707" spans="12:12" x14ac:dyDescent="0.2">
      <c r="L6707" s="18"/>
    </row>
    <row r="6708" spans="12:12" x14ac:dyDescent="0.2">
      <c r="L6708" s="18"/>
    </row>
    <row r="6709" spans="12:12" x14ac:dyDescent="0.2">
      <c r="L6709" s="18"/>
    </row>
    <row r="6710" spans="12:12" x14ac:dyDescent="0.2">
      <c r="L6710" s="18"/>
    </row>
    <row r="6711" spans="12:12" x14ac:dyDescent="0.2">
      <c r="L6711" s="18"/>
    </row>
    <row r="6712" spans="12:12" x14ac:dyDescent="0.2">
      <c r="L6712" s="18"/>
    </row>
    <row r="6713" spans="12:12" x14ac:dyDescent="0.2">
      <c r="L6713" s="18"/>
    </row>
    <row r="6714" spans="12:12" x14ac:dyDescent="0.2">
      <c r="L6714" s="18"/>
    </row>
    <row r="6715" spans="12:12" x14ac:dyDescent="0.2">
      <c r="L6715" s="18"/>
    </row>
    <row r="6716" spans="12:12" x14ac:dyDescent="0.2">
      <c r="L6716" s="18"/>
    </row>
    <row r="6717" spans="12:12" x14ac:dyDescent="0.2">
      <c r="L6717" s="18"/>
    </row>
    <row r="6718" spans="12:12" x14ac:dyDescent="0.2">
      <c r="L6718" s="18"/>
    </row>
    <row r="6719" spans="12:12" x14ac:dyDescent="0.2">
      <c r="L6719" s="18"/>
    </row>
    <row r="6720" spans="12:12" x14ac:dyDescent="0.2">
      <c r="L6720" s="18"/>
    </row>
    <row r="6721" spans="12:12" x14ac:dyDescent="0.2">
      <c r="L6721" s="18"/>
    </row>
    <row r="6722" spans="12:12" x14ac:dyDescent="0.2">
      <c r="L6722" s="18"/>
    </row>
    <row r="6723" spans="12:12" x14ac:dyDescent="0.2">
      <c r="L6723" s="18"/>
    </row>
    <row r="6724" spans="12:12" x14ac:dyDescent="0.2">
      <c r="L6724" s="18"/>
    </row>
    <row r="6725" spans="12:12" x14ac:dyDescent="0.2">
      <c r="L6725" s="18"/>
    </row>
    <row r="6726" spans="12:12" x14ac:dyDescent="0.2">
      <c r="L6726" s="18"/>
    </row>
    <row r="6727" spans="12:12" x14ac:dyDescent="0.2">
      <c r="L6727" s="18"/>
    </row>
    <row r="6728" spans="12:12" x14ac:dyDescent="0.2">
      <c r="L6728" s="18"/>
    </row>
    <row r="6729" spans="12:12" x14ac:dyDescent="0.2">
      <c r="L6729" s="18"/>
    </row>
    <row r="6730" spans="12:12" x14ac:dyDescent="0.2">
      <c r="L6730" s="18"/>
    </row>
    <row r="6731" spans="12:12" x14ac:dyDescent="0.2">
      <c r="L6731" s="18"/>
    </row>
    <row r="6732" spans="12:12" x14ac:dyDescent="0.2">
      <c r="L6732" s="18"/>
    </row>
    <row r="6733" spans="12:12" x14ac:dyDescent="0.2">
      <c r="L6733" s="18"/>
    </row>
    <row r="6734" spans="12:12" x14ac:dyDescent="0.2">
      <c r="L6734" s="18"/>
    </row>
    <row r="6735" spans="12:12" x14ac:dyDescent="0.2">
      <c r="L6735" s="18"/>
    </row>
    <row r="6736" spans="12:12" x14ac:dyDescent="0.2">
      <c r="L6736" s="18"/>
    </row>
    <row r="6737" spans="12:12" x14ac:dyDescent="0.2">
      <c r="L6737" s="18"/>
    </row>
    <row r="6738" spans="12:12" x14ac:dyDescent="0.2">
      <c r="L6738" s="18"/>
    </row>
    <row r="6739" spans="12:12" x14ac:dyDescent="0.2">
      <c r="L6739" s="18"/>
    </row>
    <row r="6740" spans="12:12" x14ac:dyDescent="0.2">
      <c r="L6740" s="18"/>
    </row>
    <row r="6741" spans="12:12" x14ac:dyDescent="0.2">
      <c r="L6741" s="18"/>
    </row>
    <row r="6742" spans="12:12" x14ac:dyDescent="0.2">
      <c r="L6742" s="18"/>
    </row>
    <row r="6743" spans="12:12" x14ac:dyDescent="0.2">
      <c r="L6743" s="18"/>
    </row>
    <row r="6744" spans="12:12" x14ac:dyDescent="0.2">
      <c r="L6744" s="18"/>
    </row>
    <row r="6745" spans="12:12" x14ac:dyDescent="0.2">
      <c r="L6745" s="18"/>
    </row>
    <row r="6746" spans="12:12" x14ac:dyDescent="0.2">
      <c r="L6746" s="18"/>
    </row>
    <row r="6747" spans="12:12" x14ac:dyDescent="0.2">
      <c r="L6747" s="18"/>
    </row>
    <row r="6748" spans="12:12" x14ac:dyDescent="0.2">
      <c r="L6748" s="18"/>
    </row>
    <row r="6749" spans="12:12" x14ac:dyDescent="0.2">
      <c r="L6749" s="18"/>
    </row>
    <row r="6750" spans="12:12" x14ac:dyDescent="0.2">
      <c r="L6750" s="18"/>
    </row>
    <row r="6751" spans="12:12" x14ac:dyDescent="0.2">
      <c r="L6751" s="18"/>
    </row>
    <row r="6752" spans="12:12" x14ac:dyDescent="0.2">
      <c r="L6752" s="18"/>
    </row>
    <row r="6753" spans="12:12" x14ac:dyDescent="0.2">
      <c r="L6753" s="18"/>
    </row>
    <row r="6754" spans="12:12" x14ac:dyDescent="0.2">
      <c r="L6754" s="18"/>
    </row>
    <row r="6755" spans="12:12" x14ac:dyDescent="0.2">
      <c r="L6755" s="18"/>
    </row>
    <row r="6756" spans="12:12" x14ac:dyDescent="0.2">
      <c r="L6756" s="18"/>
    </row>
    <row r="6757" spans="12:12" x14ac:dyDescent="0.2">
      <c r="L6757" s="18"/>
    </row>
    <row r="6758" spans="12:12" x14ac:dyDescent="0.2">
      <c r="L6758" s="18"/>
    </row>
    <row r="6759" spans="12:12" x14ac:dyDescent="0.2">
      <c r="L6759" s="18"/>
    </row>
    <row r="6760" spans="12:12" x14ac:dyDescent="0.2">
      <c r="L6760" s="18"/>
    </row>
    <row r="6761" spans="12:12" x14ac:dyDescent="0.2">
      <c r="L6761" s="18"/>
    </row>
    <row r="6762" spans="12:12" x14ac:dyDescent="0.2">
      <c r="L6762" s="18"/>
    </row>
    <row r="6763" spans="12:12" x14ac:dyDescent="0.2">
      <c r="L6763" s="18"/>
    </row>
    <row r="6764" spans="12:12" x14ac:dyDescent="0.2">
      <c r="L6764" s="18"/>
    </row>
    <row r="6765" spans="12:12" x14ac:dyDescent="0.2">
      <c r="L6765" s="18"/>
    </row>
    <row r="6766" spans="12:12" x14ac:dyDescent="0.2">
      <c r="L6766" s="18"/>
    </row>
    <row r="6767" spans="12:12" x14ac:dyDescent="0.2">
      <c r="L6767" s="18"/>
    </row>
    <row r="6768" spans="12:12" x14ac:dyDescent="0.2">
      <c r="L6768" s="18"/>
    </row>
    <row r="6769" spans="12:12" x14ac:dyDescent="0.2">
      <c r="L6769" s="18"/>
    </row>
    <row r="6770" spans="12:12" x14ac:dyDescent="0.2">
      <c r="L6770" s="18"/>
    </row>
    <row r="6771" spans="12:12" x14ac:dyDescent="0.2">
      <c r="L6771" s="18"/>
    </row>
    <row r="6772" spans="12:12" x14ac:dyDescent="0.2">
      <c r="L6772" s="18"/>
    </row>
    <row r="6773" spans="12:12" x14ac:dyDescent="0.2">
      <c r="L6773" s="18"/>
    </row>
    <row r="6774" spans="12:12" x14ac:dyDescent="0.2">
      <c r="L6774" s="18"/>
    </row>
    <row r="6775" spans="12:12" x14ac:dyDescent="0.2">
      <c r="L6775" s="18"/>
    </row>
    <row r="6776" spans="12:12" x14ac:dyDescent="0.2">
      <c r="L6776" s="18"/>
    </row>
    <row r="6777" spans="12:12" x14ac:dyDescent="0.2">
      <c r="L6777" s="18"/>
    </row>
    <row r="6778" spans="12:12" x14ac:dyDescent="0.2">
      <c r="L6778" s="18"/>
    </row>
    <row r="6779" spans="12:12" x14ac:dyDescent="0.2">
      <c r="L6779" s="18"/>
    </row>
    <row r="6780" spans="12:12" x14ac:dyDescent="0.2">
      <c r="L6780" s="18"/>
    </row>
    <row r="6781" spans="12:12" x14ac:dyDescent="0.2">
      <c r="L6781" s="18"/>
    </row>
    <row r="6782" spans="12:12" x14ac:dyDescent="0.2">
      <c r="L6782" s="18"/>
    </row>
    <row r="6783" spans="12:12" x14ac:dyDescent="0.2">
      <c r="L6783" s="18"/>
    </row>
    <row r="6784" spans="12:12" x14ac:dyDescent="0.2">
      <c r="L6784" s="18"/>
    </row>
    <row r="6785" spans="12:12" x14ac:dyDescent="0.2">
      <c r="L6785" s="18"/>
    </row>
    <row r="6786" spans="12:12" x14ac:dyDescent="0.2">
      <c r="L6786" s="18"/>
    </row>
    <row r="6787" spans="12:12" x14ac:dyDescent="0.2">
      <c r="L6787" s="18"/>
    </row>
    <row r="6788" spans="12:12" x14ac:dyDescent="0.2">
      <c r="L6788" s="18"/>
    </row>
    <row r="6789" spans="12:12" x14ac:dyDescent="0.2">
      <c r="L6789" s="18"/>
    </row>
    <row r="6790" spans="12:12" x14ac:dyDescent="0.2">
      <c r="L6790" s="18"/>
    </row>
    <row r="6791" spans="12:12" x14ac:dyDescent="0.2">
      <c r="L6791" s="18"/>
    </row>
    <row r="6792" spans="12:12" x14ac:dyDescent="0.2">
      <c r="L6792" s="18"/>
    </row>
    <row r="6793" spans="12:12" x14ac:dyDescent="0.2">
      <c r="L6793" s="18"/>
    </row>
    <row r="6794" spans="12:12" x14ac:dyDescent="0.2">
      <c r="L6794" s="18"/>
    </row>
    <row r="6795" spans="12:12" x14ac:dyDescent="0.2">
      <c r="L6795" s="18"/>
    </row>
    <row r="6796" spans="12:12" x14ac:dyDescent="0.2">
      <c r="L6796" s="18"/>
    </row>
    <row r="6797" spans="12:12" x14ac:dyDescent="0.2">
      <c r="L6797" s="18"/>
    </row>
    <row r="6798" spans="12:12" x14ac:dyDescent="0.2">
      <c r="L6798" s="18"/>
    </row>
    <row r="6799" spans="12:12" x14ac:dyDescent="0.2">
      <c r="L6799" s="18"/>
    </row>
    <row r="6800" spans="12:12" x14ac:dyDescent="0.2">
      <c r="L6800" s="18"/>
    </row>
    <row r="6801" spans="12:12" x14ac:dyDescent="0.2">
      <c r="L6801" s="18"/>
    </row>
    <row r="6802" spans="12:12" x14ac:dyDescent="0.2">
      <c r="L6802" s="18"/>
    </row>
    <row r="6803" spans="12:12" x14ac:dyDescent="0.2">
      <c r="L6803" s="18"/>
    </row>
    <row r="6804" spans="12:12" x14ac:dyDescent="0.2">
      <c r="L6804" s="18"/>
    </row>
    <row r="6805" spans="12:12" x14ac:dyDescent="0.2">
      <c r="L6805" s="18"/>
    </row>
    <row r="6806" spans="12:12" x14ac:dyDescent="0.2">
      <c r="L6806" s="18"/>
    </row>
    <row r="6807" spans="12:12" x14ac:dyDescent="0.2">
      <c r="L6807" s="18"/>
    </row>
    <row r="6808" spans="12:12" x14ac:dyDescent="0.2">
      <c r="L6808" s="18"/>
    </row>
    <row r="6809" spans="12:12" x14ac:dyDescent="0.2">
      <c r="L6809" s="18"/>
    </row>
    <row r="6810" spans="12:12" x14ac:dyDescent="0.2">
      <c r="L6810" s="18"/>
    </row>
    <row r="6811" spans="12:12" x14ac:dyDescent="0.2">
      <c r="L6811" s="18"/>
    </row>
    <row r="6812" spans="12:12" x14ac:dyDescent="0.2">
      <c r="L6812" s="18"/>
    </row>
    <row r="6813" spans="12:12" x14ac:dyDescent="0.2">
      <c r="L6813" s="18"/>
    </row>
    <row r="6814" spans="12:12" x14ac:dyDescent="0.2">
      <c r="L6814" s="18"/>
    </row>
    <row r="6815" spans="12:12" x14ac:dyDescent="0.2">
      <c r="L6815" s="18"/>
    </row>
    <row r="6816" spans="12:12" x14ac:dyDescent="0.2">
      <c r="L6816" s="18"/>
    </row>
    <row r="6817" spans="12:12" x14ac:dyDescent="0.2">
      <c r="L6817" s="18"/>
    </row>
    <row r="6818" spans="12:12" x14ac:dyDescent="0.2">
      <c r="L6818" s="18"/>
    </row>
    <row r="6819" spans="12:12" x14ac:dyDescent="0.2">
      <c r="L6819" s="18"/>
    </row>
    <row r="6820" spans="12:12" x14ac:dyDescent="0.2">
      <c r="L6820" s="18"/>
    </row>
    <row r="6821" spans="12:12" x14ac:dyDescent="0.2">
      <c r="L6821" s="18"/>
    </row>
    <row r="6822" spans="12:12" x14ac:dyDescent="0.2">
      <c r="L6822" s="18"/>
    </row>
    <row r="6823" spans="12:12" x14ac:dyDescent="0.2">
      <c r="L6823" s="18"/>
    </row>
    <row r="6824" spans="12:12" x14ac:dyDescent="0.2">
      <c r="L6824" s="18"/>
    </row>
    <row r="6825" spans="12:12" x14ac:dyDescent="0.2">
      <c r="L6825" s="18"/>
    </row>
    <row r="6826" spans="12:12" x14ac:dyDescent="0.2">
      <c r="L6826" s="18"/>
    </row>
    <row r="6827" spans="12:12" x14ac:dyDescent="0.2">
      <c r="L6827" s="18"/>
    </row>
    <row r="6828" spans="12:12" x14ac:dyDescent="0.2">
      <c r="L6828" s="18"/>
    </row>
    <row r="6829" spans="12:12" x14ac:dyDescent="0.2">
      <c r="L6829" s="18"/>
    </row>
    <row r="6830" spans="12:12" x14ac:dyDescent="0.2">
      <c r="L6830" s="18"/>
    </row>
    <row r="6831" spans="12:12" x14ac:dyDescent="0.2">
      <c r="L6831" s="18"/>
    </row>
    <row r="6832" spans="12:12" x14ac:dyDescent="0.2">
      <c r="L6832" s="18"/>
    </row>
    <row r="6833" spans="12:12" x14ac:dyDescent="0.2">
      <c r="L6833" s="18"/>
    </row>
    <row r="6834" spans="12:12" x14ac:dyDescent="0.2">
      <c r="L6834" s="18"/>
    </row>
    <row r="6835" spans="12:12" x14ac:dyDescent="0.2">
      <c r="L6835" s="18"/>
    </row>
    <row r="6836" spans="12:12" x14ac:dyDescent="0.2">
      <c r="L6836" s="18"/>
    </row>
    <row r="6837" spans="12:12" x14ac:dyDescent="0.2">
      <c r="L6837" s="18"/>
    </row>
    <row r="6838" spans="12:12" x14ac:dyDescent="0.2">
      <c r="L6838" s="18"/>
    </row>
    <row r="6839" spans="12:12" x14ac:dyDescent="0.2">
      <c r="L6839" s="18"/>
    </row>
    <row r="6840" spans="12:12" x14ac:dyDescent="0.2">
      <c r="L6840" s="18"/>
    </row>
    <row r="6841" spans="12:12" x14ac:dyDescent="0.2">
      <c r="L6841" s="18"/>
    </row>
    <row r="6842" spans="12:12" x14ac:dyDescent="0.2">
      <c r="L6842" s="18"/>
    </row>
    <row r="6843" spans="12:12" x14ac:dyDescent="0.2">
      <c r="L6843" s="18"/>
    </row>
    <row r="6844" spans="12:12" x14ac:dyDescent="0.2">
      <c r="L6844" s="18"/>
    </row>
    <row r="6845" spans="12:12" x14ac:dyDescent="0.2">
      <c r="L6845" s="18"/>
    </row>
    <row r="6846" spans="12:12" x14ac:dyDescent="0.2">
      <c r="L6846" s="18"/>
    </row>
    <row r="6847" spans="12:12" x14ac:dyDescent="0.2">
      <c r="L6847" s="18"/>
    </row>
    <row r="6848" spans="12:12" x14ac:dyDescent="0.2">
      <c r="L6848" s="18"/>
    </row>
    <row r="6849" spans="12:12" x14ac:dyDescent="0.2">
      <c r="L6849" s="18"/>
    </row>
    <row r="6850" spans="12:12" x14ac:dyDescent="0.2">
      <c r="L6850" s="18"/>
    </row>
    <row r="6851" spans="12:12" x14ac:dyDescent="0.2">
      <c r="L6851" s="18"/>
    </row>
    <row r="6852" spans="12:12" x14ac:dyDescent="0.2">
      <c r="L6852" s="18"/>
    </row>
    <row r="6853" spans="12:12" x14ac:dyDescent="0.2">
      <c r="L6853" s="18"/>
    </row>
    <row r="6854" spans="12:12" x14ac:dyDescent="0.2">
      <c r="L6854" s="18"/>
    </row>
    <row r="6855" spans="12:12" x14ac:dyDescent="0.2">
      <c r="L6855" s="18"/>
    </row>
    <row r="6856" spans="12:12" x14ac:dyDescent="0.2">
      <c r="L6856" s="18"/>
    </row>
    <row r="6857" spans="12:12" x14ac:dyDescent="0.2">
      <c r="L6857" s="18"/>
    </row>
    <row r="6858" spans="12:12" x14ac:dyDescent="0.2">
      <c r="L6858" s="18"/>
    </row>
    <row r="6859" spans="12:12" x14ac:dyDescent="0.2">
      <c r="L6859" s="18"/>
    </row>
    <row r="6860" spans="12:12" x14ac:dyDescent="0.2">
      <c r="L6860" s="18"/>
    </row>
    <row r="6861" spans="12:12" x14ac:dyDescent="0.2">
      <c r="L6861" s="18"/>
    </row>
    <row r="6862" spans="12:12" x14ac:dyDescent="0.2">
      <c r="L6862" s="18"/>
    </row>
    <row r="6863" spans="12:12" x14ac:dyDescent="0.2">
      <c r="L6863" s="18"/>
    </row>
    <row r="6864" spans="12:12" x14ac:dyDescent="0.2">
      <c r="L6864" s="18"/>
    </row>
    <row r="6865" spans="12:12" x14ac:dyDescent="0.2">
      <c r="L6865" s="18"/>
    </row>
    <row r="6866" spans="12:12" x14ac:dyDescent="0.2">
      <c r="L6866" s="18"/>
    </row>
    <row r="6867" spans="12:12" x14ac:dyDescent="0.2">
      <c r="L6867" s="18"/>
    </row>
    <row r="6868" spans="12:12" x14ac:dyDescent="0.2">
      <c r="L6868" s="18"/>
    </row>
    <row r="6869" spans="12:12" x14ac:dyDescent="0.2">
      <c r="L6869" s="18"/>
    </row>
    <row r="6870" spans="12:12" x14ac:dyDescent="0.2">
      <c r="L6870" s="18"/>
    </row>
    <row r="6871" spans="12:12" x14ac:dyDescent="0.2">
      <c r="L6871" s="18"/>
    </row>
    <row r="6872" spans="12:12" x14ac:dyDescent="0.2">
      <c r="L6872" s="18"/>
    </row>
    <row r="6873" spans="12:12" x14ac:dyDescent="0.2">
      <c r="L6873" s="18"/>
    </row>
    <row r="6874" spans="12:12" x14ac:dyDescent="0.2">
      <c r="L6874" s="18"/>
    </row>
    <row r="6875" spans="12:12" x14ac:dyDescent="0.2">
      <c r="L6875" s="18"/>
    </row>
    <row r="6876" spans="12:12" x14ac:dyDescent="0.2">
      <c r="L6876" s="18"/>
    </row>
    <row r="6877" spans="12:12" x14ac:dyDescent="0.2">
      <c r="L6877" s="18"/>
    </row>
    <row r="6878" spans="12:12" x14ac:dyDescent="0.2">
      <c r="L6878" s="18"/>
    </row>
    <row r="6879" spans="12:12" x14ac:dyDescent="0.2">
      <c r="L6879" s="18"/>
    </row>
    <row r="6880" spans="12:12" x14ac:dyDescent="0.2">
      <c r="L6880" s="18"/>
    </row>
    <row r="6881" spans="12:12" x14ac:dyDescent="0.2">
      <c r="L6881" s="18"/>
    </row>
    <row r="6882" spans="12:12" x14ac:dyDescent="0.2">
      <c r="L6882" s="18"/>
    </row>
    <row r="6883" spans="12:12" x14ac:dyDescent="0.2">
      <c r="L6883" s="18"/>
    </row>
    <row r="6884" spans="12:12" x14ac:dyDescent="0.2">
      <c r="L6884" s="18"/>
    </row>
    <row r="6885" spans="12:12" x14ac:dyDescent="0.2">
      <c r="L6885" s="18"/>
    </row>
    <row r="6886" spans="12:12" x14ac:dyDescent="0.2">
      <c r="L6886" s="18"/>
    </row>
    <row r="6887" spans="12:12" x14ac:dyDescent="0.2">
      <c r="L6887" s="18"/>
    </row>
    <row r="6888" spans="12:12" x14ac:dyDescent="0.2">
      <c r="L6888" s="18"/>
    </row>
    <row r="6889" spans="12:12" x14ac:dyDescent="0.2">
      <c r="L6889" s="18"/>
    </row>
    <row r="6890" spans="12:12" x14ac:dyDescent="0.2">
      <c r="L6890" s="18"/>
    </row>
    <row r="6891" spans="12:12" x14ac:dyDescent="0.2">
      <c r="L6891" s="18"/>
    </row>
    <row r="6892" spans="12:12" x14ac:dyDescent="0.2">
      <c r="L6892" s="18"/>
    </row>
    <row r="6893" spans="12:12" x14ac:dyDescent="0.2">
      <c r="L6893" s="18"/>
    </row>
    <row r="6894" spans="12:12" x14ac:dyDescent="0.2">
      <c r="L6894" s="18"/>
    </row>
    <row r="6895" spans="12:12" x14ac:dyDescent="0.2">
      <c r="L6895" s="18"/>
    </row>
    <row r="6896" spans="12:12" x14ac:dyDescent="0.2">
      <c r="L6896" s="18"/>
    </row>
    <row r="6897" spans="12:12" x14ac:dyDescent="0.2">
      <c r="L6897" s="18"/>
    </row>
    <row r="6898" spans="12:12" x14ac:dyDescent="0.2">
      <c r="L6898" s="18"/>
    </row>
    <row r="6899" spans="12:12" x14ac:dyDescent="0.2">
      <c r="L6899" s="18"/>
    </row>
    <row r="6900" spans="12:12" x14ac:dyDescent="0.2">
      <c r="L6900" s="18"/>
    </row>
    <row r="6901" spans="12:12" x14ac:dyDescent="0.2">
      <c r="L6901" s="18"/>
    </row>
    <row r="6902" spans="12:12" x14ac:dyDescent="0.2">
      <c r="L6902" s="18"/>
    </row>
    <row r="6903" spans="12:12" x14ac:dyDescent="0.2">
      <c r="L6903" s="18"/>
    </row>
    <row r="6904" spans="12:12" x14ac:dyDescent="0.2">
      <c r="L6904" s="18"/>
    </row>
    <row r="6905" spans="12:12" x14ac:dyDescent="0.2">
      <c r="L6905" s="18"/>
    </row>
    <row r="6906" spans="12:12" x14ac:dyDescent="0.2">
      <c r="L6906" s="18"/>
    </row>
    <row r="6907" spans="12:12" x14ac:dyDescent="0.2">
      <c r="L6907" s="18"/>
    </row>
    <row r="6908" spans="12:12" x14ac:dyDescent="0.2">
      <c r="L6908" s="18"/>
    </row>
    <row r="6909" spans="12:12" x14ac:dyDescent="0.2">
      <c r="L6909" s="18"/>
    </row>
    <row r="6910" spans="12:12" x14ac:dyDescent="0.2">
      <c r="L6910" s="18"/>
    </row>
    <row r="6911" spans="12:12" x14ac:dyDescent="0.2">
      <c r="L6911" s="18"/>
    </row>
    <row r="6912" spans="12:12" x14ac:dyDescent="0.2">
      <c r="L6912" s="18"/>
    </row>
    <row r="6913" spans="12:12" x14ac:dyDescent="0.2">
      <c r="L6913" s="18"/>
    </row>
    <row r="6914" spans="12:12" x14ac:dyDescent="0.2">
      <c r="L6914" s="18"/>
    </row>
    <row r="6915" spans="12:12" x14ac:dyDescent="0.2">
      <c r="L6915" s="18"/>
    </row>
    <row r="6916" spans="12:12" x14ac:dyDescent="0.2">
      <c r="L6916" s="18"/>
    </row>
    <row r="6917" spans="12:12" x14ac:dyDescent="0.2">
      <c r="L6917" s="18"/>
    </row>
    <row r="6918" spans="12:12" x14ac:dyDescent="0.2">
      <c r="L6918" s="18"/>
    </row>
    <row r="6919" spans="12:12" x14ac:dyDescent="0.2">
      <c r="L6919" s="18"/>
    </row>
    <row r="6920" spans="12:12" x14ac:dyDescent="0.2">
      <c r="L6920" s="18"/>
    </row>
    <row r="6921" spans="12:12" x14ac:dyDescent="0.2">
      <c r="L6921" s="18"/>
    </row>
    <row r="6922" spans="12:12" x14ac:dyDescent="0.2">
      <c r="L6922" s="18"/>
    </row>
    <row r="6923" spans="12:12" x14ac:dyDescent="0.2">
      <c r="L6923" s="18"/>
    </row>
    <row r="6924" spans="12:12" x14ac:dyDescent="0.2">
      <c r="L6924" s="18"/>
    </row>
    <row r="6925" spans="12:12" x14ac:dyDescent="0.2">
      <c r="L6925" s="18"/>
    </row>
    <row r="6926" spans="12:12" x14ac:dyDescent="0.2">
      <c r="L6926" s="18"/>
    </row>
    <row r="6927" spans="12:12" x14ac:dyDescent="0.2">
      <c r="L6927" s="18"/>
    </row>
    <row r="6928" spans="12:12" x14ac:dyDescent="0.2">
      <c r="L6928" s="18"/>
    </row>
    <row r="6929" spans="12:12" x14ac:dyDescent="0.2">
      <c r="L6929" s="18"/>
    </row>
    <row r="6930" spans="12:12" x14ac:dyDescent="0.2">
      <c r="L6930" s="18"/>
    </row>
    <row r="6931" spans="12:12" x14ac:dyDescent="0.2">
      <c r="L6931" s="18"/>
    </row>
    <row r="6932" spans="12:12" x14ac:dyDescent="0.2">
      <c r="L6932" s="18"/>
    </row>
    <row r="6933" spans="12:12" x14ac:dyDescent="0.2">
      <c r="L6933" s="18"/>
    </row>
    <row r="6934" spans="12:12" x14ac:dyDescent="0.2">
      <c r="L6934" s="18"/>
    </row>
    <row r="6935" spans="12:12" x14ac:dyDescent="0.2">
      <c r="L6935" s="18"/>
    </row>
    <row r="6936" spans="12:12" x14ac:dyDescent="0.2">
      <c r="L6936" s="18"/>
    </row>
    <row r="6937" spans="12:12" x14ac:dyDescent="0.2">
      <c r="L6937" s="18"/>
    </row>
    <row r="6938" spans="12:12" x14ac:dyDescent="0.2">
      <c r="L6938" s="18"/>
    </row>
    <row r="6939" spans="12:12" x14ac:dyDescent="0.2">
      <c r="L6939" s="18"/>
    </row>
    <row r="6940" spans="12:12" x14ac:dyDescent="0.2">
      <c r="L6940" s="18"/>
    </row>
    <row r="6941" spans="12:12" x14ac:dyDescent="0.2">
      <c r="L6941" s="18"/>
    </row>
    <row r="6942" spans="12:12" x14ac:dyDescent="0.2">
      <c r="L6942" s="18"/>
    </row>
    <row r="6943" spans="12:12" x14ac:dyDescent="0.2">
      <c r="L6943" s="18"/>
    </row>
    <row r="6944" spans="12:12" x14ac:dyDescent="0.2">
      <c r="L6944" s="18"/>
    </row>
    <row r="6945" spans="12:12" x14ac:dyDescent="0.2">
      <c r="L6945" s="18"/>
    </row>
    <row r="6946" spans="12:12" x14ac:dyDescent="0.2">
      <c r="L6946" s="18"/>
    </row>
    <row r="6947" spans="12:12" x14ac:dyDescent="0.2">
      <c r="L6947" s="18"/>
    </row>
    <row r="6948" spans="12:12" x14ac:dyDescent="0.2">
      <c r="L6948" s="18"/>
    </row>
    <row r="6949" spans="12:12" x14ac:dyDescent="0.2">
      <c r="L6949" s="18"/>
    </row>
    <row r="6950" spans="12:12" x14ac:dyDescent="0.2">
      <c r="L6950" s="18"/>
    </row>
    <row r="6951" spans="12:12" x14ac:dyDescent="0.2">
      <c r="L6951" s="18"/>
    </row>
    <row r="6952" spans="12:12" x14ac:dyDescent="0.2">
      <c r="L6952" s="18"/>
    </row>
    <row r="6953" spans="12:12" x14ac:dyDescent="0.2">
      <c r="L6953" s="18"/>
    </row>
    <row r="6954" spans="12:12" x14ac:dyDescent="0.2">
      <c r="L6954" s="18"/>
    </row>
    <row r="6955" spans="12:12" x14ac:dyDescent="0.2">
      <c r="L6955" s="18"/>
    </row>
    <row r="6956" spans="12:12" x14ac:dyDescent="0.2">
      <c r="L6956" s="18"/>
    </row>
    <row r="6957" spans="12:12" x14ac:dyDescent="0.2">
      <c r="L6957" s="18"/>
    </row>
    <row r="6958" spans="12:12" x14ac:dyDescent="0.2">
      <c r="L6958" s="18"/>
    </row>
    <row r="6959" spans="12:12" x14ac:dyDescent="0.2">
      <c r="L6959" s="18"/>
    </row>
    <row r="6960" spans="12:12" x14ac:dyDescent="0.2">
      <c r="L6960" s="18"/>
    </row>
    <row r="6961" spans="12:12" x14ac:dyDescent="0.2">
      <c r="L6961" s="18"/>
    </row>
    <row r="6962" spans="12:12" x14ac:dyDescent="0.2">
      <c r="L6962" s="18"/>
    </row>
    <row r="6963" spans="12:12" x14ac:dyDescent="0.2">
      <c r="L6963" s="18"/>
    </row>
    <row r="6964" spans="12:12" x14ac:dyDescent="0.2">
      <c r="L6964" s="18"/>
    </row>
    <row r="6965" spans="12:12" x14ac:dyDescent="0.2">
      <c r="L6965" s="18"/>
    </row>
    <row r="6966" spans="12:12" x14ac:dyDescent="0.2">
      <c r="L6966" s="18"/>
    </row>
    <row r="6967" spans="12:12" x14ac:dyDescent="0.2">
      <c r="L6967" s="18"/>
    </row>
    <row r="6968" spans="12:12" x14ac:dyDescent="0.2">
      <c r="L6968" s="18"/>
    </row>
    <row r="6969" spans="12:12" x14ac:dyDescent="0.2">
      <c r="L6969" s="18"/>
    </row>
    <row r="6970" spans="12:12" x14ac:dyDescent="0.2">
      <c r="L6970" s="18"/>
    </row>
    <row r="6971" spans="12:12" x14ac:dyDescent="0.2">
      <c r="L6971" s="18"/>
    </row>
    <row r="6972" spans="12:12" x14ac:dyDescent="0.2">
      <c r="L6972" s="18"/>
    </row>
    <row r="6973" spans="12:12" x14ac:dyDescent="0.2">
      <c r="L6973" s="18"/>
    </row>
    <row r="6974" spans="12:12" x14ac:dyDescent="0.2">
      <c r="L6974" s="18"/>
    </row>
    <row r="6975" spans="12:12" x14ac:dyDescent="0.2">
      <c r="L6975" s="18"/>
    </row>
    <row r="6976" spans="12:12" x14ac:dyDescent="0.2">
      <c r="L6976" s="18"/>
    </row>
    <row r="6977" spans="12:12" x14ac:dyDescent="0.2">
      <c r="L6977" s="18"/>
    </row>
    <row r="6978" spans="12:12" x14ac:dyDescent="0.2">
      <c r="L6978" s="18"/>
    </row>
    <row r="6979" spans="12:12" x14ac:dyDescent="0.2">
      <c r="L6979" s="18"/>
    </row>
    <row r="6980" spans="12:12" x14ac:dyDescent="0.2">
      <c r="L6980" s="18"/>
    </row>
    <row r="6981" spans="12:12" x14ac:dyDescent="0.2">
      <c r="L6981" s="18"/>
    </row>
    <row r="6982" spans="12:12" x14ac:dyDescent="0.2">
      <c r="L6982" s="18"/>
    </row>
    <row r="6983" spans="12:12" x14ac:dyDescent="0.2">
      <c r="L6983" s="18"/>
    </row>
    <row r="6984" spans="12:12" x14ac:dyDescent="0.2">
      <c r="L6984" s="18"/>
    </row>
    <row r="6985" spans="12:12" x14ac:dyDescent="0.2">
      <c r="L6985" s="18"/>
    </row>
    <row r="6986" spans="12:12" x14ac:dyDescent="0.2">
      <c r="L6986" s="18"/>
    </row>
    <row r="6987" spans="12:12" x14ac:dyDescent="0.2">
      <c r="L6987" s="18"/>
    </row>
    <row r="6988" spans="12:12" x14ac:dyDescent="0.2">
      <c r="L6988" s="18"/>
    </row>
    <row r="6989" spans="12:12" x14ac:dyDescent="0.2">
      <c r="L6989" s="18"/>
    </row>
    <row r="6990" spans="12:12" x14ac:dyDescent="0.2">
      <c r="L6990" s="18"/>
    </row>
    <row r="6991" spans="12:12" x14ac:dyDescent="0.2">
      <c r="L6991" s="18"/>
    </row>
    <row r="6992" spans="12:12" x14ac:dyDescent="0.2">
      <c r="L6992" s="18"/>
    </row>
    <row r="6993" spans="12:12" x14ac:dyDescent="0.2">
      <c r="L6993" s="18"/>
    </row>
    <row r="6994" spans="12:12" x14ac:dyDescent="0.2">
      <c r="L6994" s="18"/>
    </row>
    <row r="6995" spans="12:12" x14ac:dyDescent="0.2">
      <c r="L6995" s="18"/>
    </row>
    <row r="6996" spans="12:12" x14ac:dyDescent="0.2">
      <c r="L6996" s="18"/>
    </row>
    <row r="6997" spans="12:12" x14ac:dyDescent="0.2">
      <c r="L6997" s="18"/>
    </row>
    <row r="6998" spans="12:12" x14ac:dyDescent="0.2">
      <c r="L6998" s="18"/>
    </row>
    <row r="6999" spans="12:12" x14ac:dyDescent="0.2">
      <c r="L6999" s="18"/>
    </row>
    <row r="7000" spans="12:12" x14ac:dyDescent="0.2">
      <c r="L7000" s="18"/>
    </row>
    <row r="7001" spans="12:12" x14ac:dyDescent="0.2">
      <c r="L7001" s="18"/>
    </row>
    <row r="7002" spans="12:12" x14ac:dyDescent="0.2">
      <c r="L7002" s="18"/>
    </row>
    <row r="7003" spans="12:12" x14ac:dyDescent="0.2">
      <c r="L7003" s="18"/>
    </row>
    <row r="7004" spans="12:12" x14ac:dyDescent="0.2">
      <c r="L7004" s="18"/>
    </row>
    <row r="7005" spans="12:12" x14ac:dyDescent="0.2">
      <c r="L7005" s="18"/>
    </row>
    <row r="7006" spans="12:12" x14ac:dyDescent="0.2">
      <c r="L7006" s="18"/>
    </row>
    <row r="7007" spans="12:12" x14ac:dyDescent="0.2">
      <c r="L7007" s="18"/>
    </row>
    <row r="7008" spans="12:12" x14ac:dyDescent="0.2">
      <c r="L7008" s="18"/>
    </row>
    <row r="7009" spans="12:12" x14ac:dyDescent="0.2">
      <c r="L7009" s="18"/>
    </row>
    <row r="7010" spans="12:12" x14ac:dyDescent="0.2">
      <c r="L7010" s="18"/>
    </row>
    <row r="7011" spans="12:12" x14ac:dyDescent="0.2">
      <c r="L7011" s="18"/>
    </row>
    <row r="7012" spans="12:12" x14ac:dyDescent="0.2">
      <c r="L7012" s="18"/>
    </row>
    <row r="7013" spans="12:12" x14ac:dyDescent="0.2">
      <c r="L7013" s="18"/>
    </row>
    <row r="7014" spans="12:12" x14ac:dyDescent="0.2">
      <c r="L7014" s="18"/>
    </row>
    <row r="7015" spans="12:12" x14ac:dyDescent="0.2">
      <c r="L7015" s="18"/>
    </row>
    <row r="7016" spans="12:12" x14ac:dyDescent="0.2">
      <c r="L7016" s="18"/>
    </row>
    <row r="7017" spans="12:12" x14ac:dyDescent="0.2">
      <c r="L7017" s="18"/>
    </row>
    <row r="7018" spans="12:12" x14ac:dyDescent="0.2">
      <c r="L7018" s="18"/>
    </row>
    <row r="7019" spans="12:12" x14ac:dyDescent="0.2">
      <c r="L7019" s="18"/>
    </row>
    <row r="7020" spans="12:12" x14ac:dyDescent="0.2">
      <c r="L7020" s="18"/>
    </row>
    <row r="7021" spans="12:12" x14ac:dyDescent="0.2">
      <c r="L7021" s="18"/>
    </row>
    <row r="7022" spans="12:12" x14ac:dyDescent="0.2">
      <c r="L7022" s="18"/>
    </row>
    <row r="7023" spans="12:12" x14ac:dyDescent="0.2">
      <c r="L7023" s="18"/>
    </row>
    <row r="7024" spans="12:12" x14ac:dyDescent="0.2">
      <c r="L7024" s="18"/>
    </row>
    <row r="7025" spans="12:12" x14ac:dyDescent="0.2">
      <c r="L7025" s="18"/>
    </row>
    <row r="7026" spans="12:12" x14ac:dyDescent="0.2">
      <c r="L7026" s="18"/>
    </row>
    <row r="7027" spans="12:12" x14ac:dyDescent="0.2">
      <c r="L7027" s="18"/>
    </row>
    <row r="7028" spans="12:12" x14ac:dyDescent="0.2">
      <c r="L7028" s="18"/>
    </row>
    <row r="7029" spans="12:12" x14ac:dyDescent="0.2">
      <c r="L7029" s="18"/>
    </row>
    <row r="7030" spans="12:12" x14ac:dyDescent="0.2">
      <c r="L7030" s="18"/>
    </row>
    <row r="7031" spans="12:12" x14ac:dyDescent="0.2">
      <c r="L7031" s="18"/>
    </row>
    <row r="7032" spans="12:12" x14ac:dyDescent="0.2">
      <c r="L7032" s="18"/>
    </row>
    <row r="7033" spans="12:12" x14ac:dyDescent="0.2">
      <c r="L7033" s="18"/>
    </row>
    <row r="7034" spans="12:12" x14ac:dyDescent="0.2">
      <c r="L7034" s="18"/>
    </row>
    <row r="7035" spans="12:12" x14ac:dyDescent="0.2">
      <c r="L7035" s="18"/>
    </row>
    <row r="7036" spans="12:12" x14ac:dyDescent="0.2">
      <c r="L7036" s="18"/>
    </row>
    <row r="7037" spans="12:12" x14ac:dyDescent="0.2">
      <c r="L7037" s="18"/>
    </row>
    <row r="7038" spans="12:12" x14ac:dyDescent="0.2">
      <c r="L7038" s="18"/>
    </row>
    <row r="7039" spans="12:12" x14ac:dyDescent="0.2">
      <c r="L7039" s="18"/>
    </row>
    <row r="7040" spans="12:12" x14ac:dyDescent="0.2">
      <c r="L7040" s="18"/>
    </row>
    <row r="7041" spans="12:12" x14ac:dyDescent="0.2">
      <c r="L7041" s="18"/>
    </row>
    <row r="7042" spans="12:12" x14ac:dyDescent="0.2">
      <c r="L7042" s="18"/>
    </row>
    <row r="7043" spans="12:12" x14ac:dyDescent="0.2">
      <c r="L7043" s="18"/>
    </row>
    <row r="7044" spans="12:12" x14ac:dyDescent="0.2">
      <c r="L7044" s="18"/>
    </row>
    <row r="7045" spans="12:12" x14ac:dyDescent="0.2">
      <c r="L7045" s="18"/>
    </row>
    <row r="7046" spans="12:12" x14ac:dyDescent="0.2">
      <c r="L7046" s="18"/>
    </row>
    <row r="7047" spans="12:12" x14ac:dyDescent="0.2">
      <c r="L7047" s="18"/>
    </row>
    <row r="7048" spans="12:12" x14ac:dyDescent="0.2">
      <c r="L7048" s="18"/>
    </row>
    <row r="7049" spans="12:12" x14ac:dyDescent="0.2">
      <c r="L7049" s="18"/>
    </row>
    <row r="7050" spans="12:12" x14ac:dyDescent="0.2">
      <c r="L7050" s="18"/>
    </row>
    <row r="7051" spans="12:12" x14ac:dyDescent="0.2">
      <c r="L7051" s="18"/>
    </row>
    <row r="7052" spans="12:12" x14ac:dyDescent="0.2">
      <c r="L7052" s="18"/>
    </row>
    <row r="7053" spans="12:12" x14ac:dyDescent="0.2">
      <c r="L7053" s="18"/>
    </row>
    <row r="7054" spans="12:12" x14ac:dyDescent="0.2">
      <c r="L7054" s="18"/>
    </row>
    <row r="7055" spans="12:12" x14ac:dyDescent="0.2">
      <c r="L7055" s="18"/>
    </row>
    <row r="7056" spans="12:12" x14ac:dyDescent="0.2">
      <c r="L7056" s="18"/>
    </row>
    <row r="7057" spans="12:12" x14ac:dyDescent="0.2">
      <c r="L7057" s="18"/>
    </row>
    <row r="7058" spans="12:12" x14ac:dyDescent="0.2">
      <c r="L7058" s="18"/>
    </row>
    <row r="7059" spans="12:12" x14ac:dyDescent="0.2">
      <c r="L7059" s="18"/>
    </row>
    <row r="7060" spans="12:12" x14ac:dyDescent="0.2">
      <c r="L7060" s="18"/>
    </row>
    <row r="7061" spans="12:12" x14ac:dyDescent="0.2">
      <c r="L7061" s="18"/>
    </row>
    <row r="7062" spans="12:12" x14ac:dyDescent="0.2">
      <c r="L7062" s="18"/>
    </row>
    <row r="7063" spans="12:12" x14ac:dyDescent="0.2">
      <c r="L7063" s="18"/>
    </row>
    <row r="7064" spans="12:12" x14ac:dyDescent="0.2">
      <c r="L7064" s="18"/>
    </row>
    <row r="7065" spans="12:12" x14ac:dyDescent="0.2">
      <c r="L7065" s="18"/>
    </row>
    <row r="7066" spans="12:12" x14ac:dyDescent="0.2">
      <c r="L7066" s="18"/>
    </row>
    <row r="7067" spans="12:12" x14ac:dyDescent="0.2">
      <c r="L7067" s="18"/>
    </row>
    <row r="7068" spans="12:12" x14ac:dyDescent="0.2">
      <c r="L7068" s="18"/>
    </row>
    <row r="7069" spans="12:12" x14ac:dyDescent="0.2">
      <c r="L7069" s="18"/>
    </row>
    <row r="7070" spans="12:12" x14ac:dyDescent="0.2">
      <c r="L7070" s="18"/>
    </row>
    <row r="7071" spans="12:12" x14ac:dyDescent="0.2">
      <c r="L7071" s="18"/>
    </row>
    <row r="7072" spans="12:12" x14ac:dyDescent="0.2">
      <c r="L7072" s="18"/>
    </row>
    <row r="7073" spans="12:12" x14ac:dyDescent="0.2">
      <c r="L7073" s="18"/>
    </row>
    <row r="7074" spans="12:12" x14ac:dyDescent="0.2">
      <c r="L7074" s="18"/>
    </row>
    <row r="7075" spans="12:12" x14ac:dyDescent="0.2">
      <c r="L7075" s="18"/>
    </row>
    <row r="7076" spans="12:12" x14ac:dyDescent="0.2">
      <c r="L7076" s="18"/>
    </row>
    <row r="7077" spans="12:12" x14ac:dyDescent="0.2">
      <c r="L7077" s="18"/>
    </row>
    <row r="7078" spans="12:12" x14ac:dyDescent="0.2">
      <c r="L7078" s="18"/>
    </row>
    <row r="7079" spans="12:12" x14ac:dyDescent="0.2">
      <c r="L7079" s="18"/>
    </row>
    <row r="7080" spans="12:12" x14ac:dyDescent="0.2">
      <c r="L7080" s="18"/>
    </row>
    <row r="7081" spans="12:12" x14ac:dyDescent="0.2">
      <c r="L7081" s="18"/>
    </row>
    <row r="7082" spans="12:12" x14ac:dyDescent="0.2">
      <c r="L7082" s="18"/>
    </row>
    <row r="7083" spans="12:12" x14ac:dyDescent="0.2">
      <c r="L7083" s="18"/>
    </row>
    <row r="7084" spans="12:12" x14ac:dyDescent="0.2">
      <c r="L7084" s="18"/>
    </row>
    <row r="7085" spans="12:12" x14ac:dyDescent="0.2">
      <c r="L7085" s="18"/>
    </row>
    <row r="7086" spans="12:12" x14ac:dyDescent="0.2">
      <c r="L7086" s="18"/>
    </row>
    <row r="7087" spans="12:12" x14ac:dyDescent="0.2">
      <c r="L7087" s="18"/>
    </row>
    <row r="7088" spans="12:12" x14ac:dyDescent="0.2">
      <c r="L7088" s="18"/>
    </row>
    <row r="7089" spans="12:12" x14ac:dyDescent="0.2">
      <c r="L7089" s="18"/>
    </row>
    <row r="7090" spans="12:12" x14ac:dyDescent="0.2">
      <c r="L7090" s="18"/>
    </row>
    <row r="7091" spans="12:12" x14ac:dyDescent="0.2">
      <c r="L7091" s="18"/>
    </row>
    <row r="7092" spans="12:12" x14ac:dyDescent="0.2">
      <c r="L7092" s="18"/>
    </row>
    <row r="7093" spans="12:12" x14ac:dyDescent="0.2">
      <c r="L7093" s="18"/>
    </row>
    <row r="7094" spans="12:12" x14ac:dyDescent="0.2">
      <c r="L7094" s="18"/>
    </row>
    <row r="7095" spans="12:12" x14ac:dyDescent="0.2">
      <c r="L7095" s="18"/>
    </row>
    <row r="7096" spans="12:12" x14ac:dyDescent="0.2">
      <c r="L7096" s="18"/>
    </row>
    <row r="7097" spans="12:12" x14ac:dyDescent="0.2">
      <c r="L7097" s="18"/>
    </row>
    <row r="7098" spans="12:12" x14ac:dyDescent="0.2">
      <c r="L7098" s="18"/>
    </row>
    <row r="7099" spans="12:12" x14ac:dyDescent="0.2">
      <c r="L7099" s="18"/>
    </row>
    <row r="7100" spans="12:12" x14ac:dyDescent="0.2">
      <c r="L7100" s="18"/>
    </row>
    <row r="7101" spans="12:12" x14ac:dyDescent="0.2">
      <c r="L7101" s="18"/>
    </row>
    <row r="7102" spans="12:12" x14ac:dyDescent="0.2">
      <c r="L7102" s="18"/>
    </row>
    <row r="7103" spans="12:12" x14ac:dyDescent="0.2">
      <c r="L7103" s="18"/>
    </row>
    <row r="7104" spans="12:12" x14ac:dyDescent="0.2">
      <c r="L7104" s="18"/>
    </row>
    <row r="7105" spans="12:12" x14ac:dyDescent="0.2">
      <c r="L7105" s="18"/>
    </row>
    <row r="7106" spans="12:12" x14ac:dyDescent="0.2">
      <c r="L7106" s="18"/>
    </row>
    <row r="7107" spans="12:12" x14ac:dyDescent="0.2">
      <c r="L7107" s="18"/>
    </row>
    <row r="7108" spans="12:12" x14ac:dyDescent="0.2">
      <c r="L7108" s="18"/>
    </row>
    <row r="7109" spans="12:12" x14ac:dyDescent="0.2">
      <c r="L7109" s="18"/>
    </row>
    <row r="7110" spans="12:12" x14ac:dyDescent="0.2">
      <c r="L7110" s="18"/>
    </row>
    <row r="7111" spans="12:12" x14ac:dyDescent="0.2">
      <c r="L7111" s="18"/>
    </row>
    <row r="7112" spans="12:12" x14ac:dyDescent="0.2">
      <c r="L7112" s="18"/>
    </row>
    <row r="7113" spans="12:12" x14ac:dyDescent="0.2">
      <c r="L7113" s="18"/>
    </row>
    <row r="7114" spans="12:12" x14ac:dyDescent="0.2">
      <c r="L7114" s="18"/>
    </row>
    <row r="7115" spans="12:12" x14ac:dyDescent="0.2">
      <c r="L7115" s="18"/>
    </row>
    <row r="7116" spans="12:12" x14ac:dyDescent="0.2">
      <c r="L7116" s="18"/>
    </row>
    <row r="7117" spans="12:12" x14ac:dyDescent="0.2">
      <c r="L7117" s="18"/>
    </row>
    <row r="7118" spans="12:12" x14ac:dyDescent="0.2">
      <c r="L7118" s="18"/>
    </row>
    <row r="7119" spans="12:12" x14ac:dyDescent="0.2">
      <c r="L7119" s="18"/>
    </row>
    <row r="7120" spans="12:12" x14ac:dyDescent="0.2">
      <c r="L7120" s="18"/>
    </row>
    <row r="7121" spans="12:12" x14ac:dyDescent="0.2">
      <c r="L7121" s="18"/>
    </row>
    <row r="7122" spans="12:12" x14ac:dyDescent="0.2">
      <c r="L7122" s="18"/>
    </row>
    <row r="7123" spans="12:12" x14ac:dyDescent="0.2">
      <c r="L7123" s="18"/>
    </row>
    <row r="7124" spans="12:12" x14ac:dyDescent="0.2">
      <c r="L7124" s="18"/>
    </row>
    <row r="7125" spans="12:12" x14ac:dyDescent="0.2">
      <c r="L7125" s="18"/>
    </row>
    <row r="7126" spans="12:12" x14ac:dyDescent="0.2">
      <c r="L7126" s="18"/>
    </row>
    <row r="7127" spans="12:12" x14ac:dyDescent="0.2">
      <c r="L7127" s="18"/>
    </row>
    <row r="7128" spans="12:12" x14ac:dyDescent="0.2">
      <c r="L7128" s="18"/>
    </row>
    <row r="7129" spans="12:12" x14ac:dyDescent="0.2">
      <c r="L7129" s="18"/>
    </row>
    <row r="7130" spans="12:12" x14ac:dyDescent="0.2">
      <c r="L7130" s="18"/>
    </row>
    <row r="7131" spans="12:12" x14ac:dyDescent="0.2">
      <c r="L7131" s="18"/>
    </row>
    <row r="7132" spans="12:12" x14ac:dyDescent="0.2">
      <c r="L7132" s="18"/>
    </row>
    <row r="7133" spans="12:12" x14ac:dyDescent="0.2">
      <c r="L7133" s="18"/>
    </row>
    <row r="7134" spans="12:12" x14ac:dyDescent="0.2">
      <c r="L7134" s="18"/>
    </row>
    <row r="7135" spans="12:12" x14ac:dyDescent="0.2">
      <c r="L7135" s="18"/>
    </row>
    <row r="7136" spans="12:12" x14ac:dyDescent="0.2">
      <c r="L7136" s="18"/>
    </row>
    <row r="7137" spans="12:12" x14ac:dyDescent="0.2">
      <c r="L7137" s="18"/>
    </row>
    <row r="7138" spans="12:12" x14ac:dyDescent="0.2">
      <c r="L7138" s="18"/>
    </row>
    <row r="7139" spans="12:12" x14ac:dyDescent="0.2">
      <c r="L7139" s="18"/>
    </row>
    <row r="7140" spans="12:12" x14ac:dyDescent="0.2">
      <c r="L7140" s="18"/>
    </row>
    <row r="7141" spans="12:12" x14ac:dyDescent="0.2">
      <c r="L7141" s="18"/>
    </row>
    <row r="7142" spans="12:12" x14ac:dyDescent="0.2">
      <c r="L7142" s="18"/>
    </row>
    <row r="7143" spans="12:12" x14ac:dyDescent="0.2">
      <c r="L7143" s="18"/>
    </row>
    <row r="7144" spans="12:12" x14ac:dyDescent="0.2">
      <c r="L7144" s="18"/>
    </row>
    <row r="7145" spans="12:12" x14ac:dyDescent="0.2">
      <c r="L7145" s="18"/>
    </row>
    <row r="7146" spans="12:12" x14ac:dyDescent="0.2">
      <c r="L7146" s="18"/>
    </row>
    <row r="7147" spans="12:12" x14ac:dyDescent="0.2">
      <c r="L7147" s="18"/>
    </row>
    <row r="7148" spans="12:12" x14ac:dyDescent="0.2">
      <c r="L7148" s="18"/>
    </row>
    <row r="7149" spans="12:12" x14ac:dyDescent="0.2">
      <c r="L7149" s="18"/>
    </row>
    <row r="7150" spans="12:12" x14ac:dyDescent="0.2">
      <c r="L7150" s="18"/>
    </row>
    <row r="7151" spans="12:12" x14ac:dyDescent="0.2">
      <c r="L7151" s="18"/>
    </row>
    <row r="7152" spans="12:12" x14ac:dyDescent="0.2">
      <c r="L7152" s="18"/>
    </row>
    <row r="7153" spans="12:12" x14ac:dyDescent="0.2">
      <c r="L7153" s="18"/>
    </row>
    <row r="7154" spans="12:12" x14ac:dyDescent="0.2">
      <c r="L7154" s="18"/>
    </row>
    <row r="7155" spans="12:12" x14ac:dyDescent="0.2">
      <c r="L7155" s="18"/>
    </row>
    <row r="7156" spans="12:12" x14ac:dyDescent="0.2">
      <c r="L7156" s="18"/>
    </row>
    <row r="7157" spans="12:12" x14ac:dyDescent="0.2">
      <c r="L7157" s="18"/>
    </row>
    <row r="7158" spans="12:12" x14ac:dyDescent="0.2">
      <c r="L7158" s="18"/>
    </row>
    <row r="7159" spans="12:12" x14ac:dyDescent="0.2">
      <c r="L7159" s="18"/>
    </row>
    <row r="7160" spans="12:12" x14ac:dyDescent="0.2">
      <c r="L7160" s="18"/>
    </row>
    <row r="7161" spans="12:12" x14ac:dyDescent="0.2">
      <c r="L7161" s="18"/>
    </row>
    <row r="7162" spans="12:12" x14ac:dyDescent="0.2">
      <c r="L7162" s="18"/>
    </row>
    <row r="7163" spans="12:12" x14ac:dyDescent="0.2">
      <c r="L7163" s="18"/>
    </row>
    <row r="7164" spans="12:12" x14ac:dyDescent="0.2">
      <c r="L7164" s="18"/>
    </row>
    <row r="7165" spans="12:12" x14ac:dyDescent="0.2">
      <c r="L7165" s="18"/>
    </row>
    <row r="7166" spans="12:12" x14ac:dyDescent="0.2">
      <c r="L7166" s="18"/>
    </row>
    <row r="7167" spans="12:12" x14ac:dyDescent="0.2">
      <c r="L7167" s="18"/>
    </row>
    <row r="7168" spans="12:12" x14ac:dyDescent="0.2">
      <c r="L7168" s="18"/>
    </row>
    <row r="7169" spans="12:12" x14ac:dyDescent="0.2">
      <c r="L7169" s="18"/>
    </row>
    <row r="7170" spans="12:12" x14ac:dyDescent="0.2">
      <c r="L7170" s="18"/>
    </row>
    <row r="7171" spans="12:12" x14ac:dyDescent="0.2">
      <c r="L7171" s="18"/>
    </row>
    <row r="7172" spans="12:12" x14ac:dyDescent="0.2">
      <c r="L7172" s="18"/>
    </row>
    <row r="7173" spans="12:12" x14ac:dyDescent="0.2">
      <c r="L7173" s="18"/>
    </row>
    <row r="7174" spans="12:12" x14ac:dyDescent="0.2">
      <c r="L7174" s="18"/>
    </row>
    <row r="7175" spans="12:12" x14ac:dyDescent="0.2">
      <c r="L7175" s="18"/>
    </row>
    <row r="7176" spans="12:12" x14ac:dyDescent="0.2">
      <c r="L7176" s="18"/>
    </row>
    <row r="7177" spans="12:12" x14ac:dyDescent="0.2">
      <c r="L7177" s="18"/>
    </row>
    <row r="7178" spans="12:12" x14ac:dyDescent="0.2">
      <c r="L7178" s="18"/>
    </row>
    <row r="7179" spans="12:12" x14ac:dyDescent="0.2">
      <c r="L7179" s="18"/>
    </row>
    <row r="7180" spans="12:12" x14ac:dyDescent="0.2">
      <c r="L7180" s="18"/>
    </row>
    <row r="7181" spans="12:12" x14ac:dyDescent="0.2">
      <c r="L7181" s="18"/>
    </row>
    <row r="7182" spans="12:12" x14ac:dyDescent="0.2">
      <c r="L7182" s="18"/>
    </row>
    <row r="7183" spans="12:12" x14ac:dyDescent="0.2">
      <c r="L7183" s="18"/>
    </row>
    <row r="7184" spans="12:12" x14ac:dyDescent="0.2">
      <c r="L7184" s="18"/>
    </row>
    <row r="7185" spans="12:12" x14ac:dyDescent="0.2">
      <c r="L7185" s="18"/>
    </row>
    <row r="7186" spans="12:12" x14ac:dyDescent="0.2">
      <c r="L7186" s="18"/>
    </row>
    <row r="7187" spans="12:12" x14ac:dyDescent="0.2">
      <c r="L7187" s="18"/>
    </row>
    <row r="7188" spans="12:12" x14ac:dyDescent="0.2">
      <c r="L7188" s="18"/>
    </row>
    <row r="7189" spans="12:12" x14ac:dyDescent="0.2">
      <c r="L7189" s="18"/>
    </row>
    <row r="7190" spans="12:12" x14ac:dyDescent="0.2">
      <c r="L7190" s="18"/>
    </row>
    <row r="7191" spans="12:12" x14ac:dyDescent="0.2">
      <c r="L7191" s="18"/>
    </row>
    <row r="7192" spans="12:12" x14ac:dyDescent="0.2">
      <c r="L7192" s="18"/>
    </row>
    <row r="7193" spans="12:12" x14ac:dyDescent="0.2">
      <c r="L7193" s="18"/>
    </row>
    <row r="7194" spans="12:12" x14ac:dyDescent="0.2">
      <c r="L7194" s="18"/>
    </row>
    <row r="7195" spans="12:12" x14ac:dyDescent="0.2">
      <c r="L7195" s="18"/>
    </row>
    <row r="7196" spans="12:12" x14ac:dyDescent="0.2">
      <c r="L7196" s="18"/>
    </row>
    <row r="7197" spans="12:12" x14ac:dyDescent="0.2">
      <c r="L7197" s="18"/>
    </row>
    <row r="7198" spans="12:12" x14ac:dyDescent="0.2">
      <c r="L7198" s="18"/>
    </row>
    <row r="7199" spans="12:12" x14ac:dyDescent="0.2">
      <c r="L7199" s="18"/>
    </row>
    <row r="7200" spans="12:12" x14ac:dyDescent="0.2">
      <c r="L7200" s="18"/>
    </row>
    <row r="7201" spans="12:12" x14ac:dyDescent="0.2">
      <c r="L7201" s="18"/>
    </row>
    <row r="7202" spans="12:12" x14ac:dyDescent="0.2">
      <c r="L7202" s="18"/>
    </row>
    <row r="7203" spans="12:12" x14ac:dyDescent="0.2">
      <c r="L7203" s="18"/>
    </row>
    <row r="7204" spans="12:12" x14ac:dyDescent="0.2">
      <c r="L7204" s="18"/>
    </row>
    <row r="7205" spans="12:12" x14ac:dyDescent="0.2">
      <c r="L7205" s="18"/>
    </row>
    <row r="7206" spans="12:12" x14ac:dyDescent="0.2">
      <c r="L7206" s="18"/>
    </row>
    <row r="7207" spans="12:12" x14ac:dyDescent="0.2">
      <c r="L7207" s="18"/>
    </row>
    <row r="7208" spans="12:12" x14ac:dyDescent="0.2">
      <c r="L7208" s="18"/>
    </row>
    <row r="7209" spans="12:12" x14ac:dyDescent="0.2">
      <c r="L7209" s="18"/>
    </row>
    <row r="7210" spans="12:12" x14ac:dyDescent="0.2">
      <c r="L7210" s="18"/>
    </row>
    <row r="7211" spans="12:12" x14ac:dyDescent="0.2">
      <c r="L7211" s="18"/>
    </row>
    <row r="7212" spans="12:12" x14ac:dyDescent="0.2">
      <c r="L7212" s="18"/>
    </row>
    <row r="7213" spans="12:12" x14ac:dyDescent="0.2">
      <c r="L7213" s="18"/>
    </row>
    <row r="7214" spans="12:12" x14ac:dyDescent="0.2">
      <c r="L7214" s="18"/>
    </row>
    <row r="7215" spans="12:12" x14ac:dyDescent="0.2">
      <c r="L7215" s="18"/>
    </row>
    <row r="7216" spans="12:12" x14ac:dyDescent="0.2">
      <c r="L7216" s="18"/>
    </row>
    <row r="7217" spans="12:12" x14ac:dyDescent="0.2">
      <c r="L7217" s="18"/>
    </row>
    <row r="7218" spans="12:12" x14ac:dyDescent="0.2">
      <c r="L7218" s="18"/>
    </row>
    <row r="7219" spans="12:12" x14ac:dyDescent="0.2">
      <c r="L7219" s="18"/>
    </row>
    <row r="7220" spans="12:12" x14ac:dyDescent="0.2">
      <c r="L7220" s="18"/>
    </row>
    <row r="7221" spans="12:12" x14ac:dyDescent="0.2">
      <c r="L7221" s="18"/>
    </row>
    <row r="7222" spans="12:12" x14ac:dyDescent="0.2">
      <c r="L7222" s="18"/>
    </row>
    <row r="7223" spans="12:12" x14ac:dyDescent="0.2">
      <c r="L7223" s="18"/>
    </row>
    <row r="7224" spans="12:12" x14ac:dyDescent="0.2">
      <c r="L7224" s="18"/>
    </row>
    <row r="7225" spans="12:12" x14ac:dyDescent="0.2">
      <c r="L7225" s="18"/>
    </row>
    <row r="7226" spans="12:12" x14ac:dyDescent="0.2">
      <c r="L7226" s="18"/>
    </row>
    <row r="7227" spans="12:12" x14ac:dyDescent="0.2">
      <c r="L7227" s="18"/>
    </row>
    <row r="7228" spans="12:12" x14ac:dyDescent="0.2">
      <c r="L7228" s="18"/>
    </row>
    <row r="7229" spans="12:12" x14ac:dyDescent="0.2">
      <c r="L7229" s="18"/>
    </row>
    <row r="7230" spans="12:12" x14ac:dyDescent="0.2">
      <c r="L7230" s="18"/>
    </row>
    <row r="7231" spans="12:12" x14ac:dyDescent="0.2">
      <c r="L7231" s="18"/>
    </row>
    <row r="7232" spans="12:12" x14ac:dyDescent="0.2">
      <c r="L7232" s="18"/>
    </row>
    <row r="7233" spans="12:12" x14ac:dyDescent="0.2">
      <c r="L7233" s="18"/>
    </row>
    <row r="7234" spans="12:12" x14ac:dyDescent="0.2">
      <c r="L7234" s="18"/>
    </row>
    <row r="7235" spans="12:12" x14ac:dyDescent="0.2">
      <c r="L7235" s="18"/>
    </row>
    <row r="7236" spans="12:12" x14ac:dyDescent="0.2">
      <c r="L7236" s="18"/>
    </row>
    <row r="7237" spans="12:12" x14ac:dyDescent="0.2">
      <c r="L7237" s="18"/>
    </row>
    <row r="7238" spans="12:12" x14ac:dyDescent="0.2">
      <c r="L7238" s="18"/>
    </row>
    <row r="7239" spans="12:12" x14ac:dyDescent="0.2">
      <c r="L7239" s="18"/>
    </row>
    <row r="7240" spans="12:12" x14ac:dyDescent="0.2">
      <c r="L7240" s="18"/>
    </row>
    <row r="7241" spans="12:12" x14ac:dyDescent="0.2">
      <c r="L7241" s="18"/>
    </row>
    <row r="7242" spans="12:12" x14ac:dyDescent="0.2">
      <c r="L7242" s="18"/>
    </row>
    <row r="7243" spans="12:12" x14ac:dyDescent="0.2">
      <c r="L7243" s="18"/>
    </row>
    <row r="7244" spans="12:12" x14ac:dyDescent="0.2">
      <c r="L7244" s="18"/>
    </row>
    <row r="7245" spans="12:12" x14ac:dyDescent="0.2">
      <c r="L7245" s="18"/>
    </row>
    <row r="7246" spans="12:12" x14ac:dyDescent="0.2">
      <c r="L7246" s="18"/>
    </row>
    <row r="7247" spans="12:12" x14ac:dyDescent="0.2">
      <c r="L7247" s="18"/>
    </row>
    <row r="7248" spans="12:12" x14ac:dyDescent="0.2">
      <c r="L7248" s="18"/>
    </row>
    <row r="7249" spans="12:12" x14ac:dyDescent="0.2">
      <c r="L7249" s="18"/>
    </row>
    <row r="7250" spans="12:12" x14ac:dyDescent="0.2">
      <c r="L7250" s="18"/>
    </row>
    <row r="7251" spans="12:12" x14ac:dyDescent="0.2">
      <c r="L7251" s="18"/>
    </row>
    <row r="7252" spans="12:12" x14ac:dyDescent="0.2">
      <c r="L7252" s="18"/>
    </row>
    <row r="7253" spans="12:12" x14ac:dyDescent="0.2">
      <c r="L7253" s="18"/>
    </row>
    <row r="7254" spans="12:12" x14ac:dyDescent="0.2">
      <c r="L7254" s="18"/>
    </row>
    <row r="7255" spans="12:12" x14ac:dyDescent="0.2">
      <c r="L7255" s="18"/>
    </row>
    <row r="7256" spans="12:12" x14ac:dyDescent="0.2">
      <c r="L7256" s="18"/>
    </row>
    <row r="7257" spans="12:12" x14ac:dyDescent="0.2">
      <c r="L7257" s="18"/>
    </row>
    <row r="7258" spans="12:12" x14ac:dyDescent="0.2">
      <c r="L7258" s="18"/>
    </row>
    <row r="7259" spans="12:12" x14ac:dyDescent="0.2">
      <c r="L7259" s="18"/>
    </row>
    <row r="7260" spans="12:12" x14ac:dyDescent="0.2">
      <c r="L7260" s="18"/>
    </row>
    <row r="7261" spans="12:12" x14ac:dyDescent="0.2">
      <c r="L7261" s="18"/>
    </row>
    <row r="7262" spans="12:12" x14ac:dyDescent="0.2">
      <c r="L7262" s="18"/>
    </row>
    <row r="7263" spans="12:12" x14ac:dyDescent="0.2">
      <c r="L7263" s="18"/>
    </row>
    <row r="7264" spans="12:12" x14ac:dyDescent="0.2">
      <c r="L7264" s="18"/>
    </row>
    <row r="7265" spans="12:12" x14ac:dyDescent="0.2">
      <c r="L7265" s="18"/>
    </row>
    <row r="7266" spans="12:12" x14ac:dyDescent="0.2">
      <c r="L7266" s="18"/>
    </row>
    <row r="7267" spans="12:12" x14ac:dyDescent="0.2">
      <c r="L7267" s="18"/>
    </row>
    <row r="7268" spans="12:12" x14ac:dyDescent="0.2">
      <c r="L7268" s="18"/>
    </row>
    <row r="7269" spans="12:12" x14ac:dyDescent="0.2">
      <c r="L7269" s="18"/>
    </row>
    <row r="7270" spans="12:12" x14ac:dyDescent="0.2">
      <c r="L7270" s="18"/>
    </row>
    <row r="7271" spans="12:12" x14ac:dyDescent="0.2">
      <c r="L7271" s="18"/>
    </row>
    <row r="7272" spans="12:12" x14ac:dyDescent="0.2">
      <c r="L7272" s="18"/>
    </row>
    <row r="7273" spans="12:12" x14ac:dyDescent="0.2">
      <c r="L7273" s="18"/>
    </row>
    <row r="7274" spans="12:12" x14ac:dyDescent="0.2">
      <c r="L7274" s="18"/>
    </row>
    <row r="7275" spans="12:12" x14ac:dyDescent="0.2">
      <c r="L7275" s="18"/>
    </row>
    <row r="7276" spans="12:12" x14ac:dyDescent="0.2">
      <c r="L7276" s="18"/>
    </row>
    <row r="7277" spans="12:12" x14ac:dyDescent="0.2">
      <c r="L7277" s="18"/>
    </row>
    <row r="7278" spans="12:12" x14ac:dyDescent="0.2">
      <c r="L7278" s="18"/>
    </row>
    <row r="7279" spans="12:12" x14ac:dyDescent="0.2">
      <c r="L7279" s="18"/>
    </row>
    <row r="7280" spans="12:12" x14ac:dyDescent="0.2">
      <c r="L7280" s="18"/>
    </row>
    <row r="7281" spans="12:12" x14ac:dyDescent="0.2">
      <c r="L7281" s="18"/>
    </row>
    <row r="7282" spans="12:12" x14ac:dyDescent="0.2">
      <c r="L7282" s="18"/>
    </row>
    <row r="7283" spans="12:12" x14ac:dyDescent="0.2">
      <c r="L7283" s="18"/>
    </row>
    <row r="7284" spans="12:12" x14ac:dyDescent="0.2">
      <c r="L7284" s="18"/>
    </row>
    <row r="7285" spans="12:12" x14ac:dyDescent="0.2">
      <c r="L7285" s="18"/>
    </row>
    <row r="7286" spans="12:12" x14ac:dyDescent="0.2">
      <c r="L7286" s="18"/>
    </row>
    <row r="7287" spans="12:12" x14ac:dyDescent="0.2">
      <c r="L7287" s="18"/>
    </row>
    <row r="7288" spans="12:12" x14ac:dyDescent="0.2">
      <c r="L7288" s="18"/>
    </row>
    <row r="7289" spans="12:12" x14ac:dyDescent="0.2">
      <c r="L7289" s="18"/>
    </row>
    <row r="7290" spans="12:12" x14ac:dyDescent="0.2">
      <c r="L7290" s="18"/>
    </row>
    <row r="7291" spans="12:12" x14ac:dyDescent="0.2">
      <c r="L7291" s="18"/>
    </row>
    <row r="7292" spans="12:12" x14ac:dyDescent="0.2">
      <c r="L7292" s="18"/>
    </row>
    <row r="7293" spans="12:12" x14ac:dyDescent="0.2">
      <c r="L7293" s="18"/>
    </row>
    <row r="7294" spans="12:12" x14ac:dyDescent="0.2">
      <c r="L7294" s="18"/>
    </row>
    <row r="7295" spans="12:12" x14ac:dyDescent="0.2">
      <c r="L7295" s="18"/>
    </row>
    <row r="7296" spans="12:12" x14ac:dyDescent="0.2">
      <c r="L7296" s="18"/>
    </row>
    <row r="7297" spans="12:12" x14ac:dyDescent="0.2">
      <c r="L7297" s="18"/>
    </row>
    <row r="7298" spans="12:12" x14ac:dyDescent="0.2">
      <c r="L7298" s="18"/>
    </row>
    <row r="7299" spans="12:12" x14ac:dyDescent="0.2">
      <c r="L7299" s="18"/>
    </row>
    <row r="7300" spans="12:12" x14ac:dyDescent="0.2">
      <c r="L7300" s="18"/>
    </row>
    <row r="7301" spans="12:12" x14ac:dyDescent="0.2">
      <c r="L7301" s="18"/>
    </row>
    <row r="7302" spans="12:12" x14ac:dyDescent="0.2">
      <c r="L7302" s="18"/>
    </row>
    <row r="7303" spans="12:12" x14ac:dyDescent="0.2">
      <c r="L7303" s="18"/>
    </row>
    <row r="7304" spans="12:12" x14ac:dyDescent="0.2">
      <c r="L7304" s="18"/>
    </row>
    <row r="7305" spans="12:12" x14ac:dyDescent="0.2">
      <c r="L7305" s="18"/>
    </row>
    <row r="7306" spans="12:12" x14ac:dyDescent="0.2">
      <c r="L7306" s="18"/>
    </row>
    <row r="7307" spans="12:12" x14ac:dyDescent="0.2">
      <c r="L7307" s="18"/>
    </row>
    <row r="7308" spans="12:12" x14ac:dyDescent="0.2">
      <c r="L7308" s="18"/>
    </row>
    <row r="7309" spans="12:12" x14ac:dyDescent="0.2">
      <c r="L7309" s="18"/>
    </row>
    <row r="7310" spans="12:12" x14ac:dyDescent="0.2">
      <c r="L7310" s="18"/>
    </row>
    <row r="7311" spans="12:12" x14ac:dyDescent="0.2">
      <c r="L7311" s="18"/>
    </row>
    <row r="7312" spans="12:12" x14ac:dyDescent="0.2">
      <c r="L7312" s="18"/>
    </row>
    <row r="7313" spans="12:12" x14ac:dyDescent="0.2">
      <c r="L7313" s="18"/>
    </row>
    <row r="7314" spans="12:12" x14ac:dyDescent="0.2">
      <c r="L7314" s="18"/>
    </row>
    <row r="7315" spans="12:12" x14ac:dyDescent="0.2">
      <c r="L7315" s="18"/>
    </row>
    <row r="7316" spans="12:12" x14ac:dyDescent="0.2">
      <c r="L7316" s="18"/>
    </row>
    <row r="7317" spans="12:12" x14ac:dyDescent="0.2">
      <c r="L7317" s="18"/>
    </row>
    <row r="7318" spans="12:12" x14ac:dyDescent="0.2">
      <c r="L7318" s="18"/>
    </row>
    <row r="7319" spans="12:12" x14ac:dyDescent="0.2">
      <c r="L7319" s="18"/>
    </row>
    <row r="7320" spans="12:12" x14ac:dyDescent="0.2">
      <c r="L7320" s="18"/>
    </row>
    <row r="7321" spans="12:12" x14ac:dyDescent="0.2">
      <c r="L7321" s="18"/>
    </row>
    <row r="7322" spans="12:12" x14ac:dyDescent="0.2">
      <c r="L7322" s="18"/>
    </row>
    <row r="7323" spans="12:12" x14ac:dyDescent="0.2">
      <c r="L7323" s="18"/>
    </row>
    <row r="7324" spans="12:12" x14ac:dyDescent="0.2">
      <c r="L7324" s="18"/>
    </row>
    <row r="7325" spans="12:12" x14ac:dyDescent="0.2">
      <c r="L7325" s="18"/>
    </row>
    <row r="7326" spans="12:12" x14ac:dyDescent="0.2">
      <c r="L7326" s="18"/>
    </row>
    <row r="7327" spans="12:12" x14ac:dyDescent="0.2">
      <c r="L7327" s="18"/>
    </row>
    <row r="7328" spans="12:12" x14ac:dyDescent="0.2">
      <c r="L7328" s="18"/>
    </row>
    <row r="7329" spans="12:12" x14ac:dyDescent="0.2">
      <c r="L7329" s="18"/>
    </row>
    <row r="7330" spans="12:12" x14ac:dyDescent="0.2">
      <c r="L7330" s="18"/>
    </row>
    <row r="7331" spans="12:12" x14ac:dyDescent="0.2">
      <c r="L7331" s="18"/>
    </row>
    <row r="7332" spans="12:12" x14ac:dyDescent="0.2">
      <c r="L7332" s="18"/>
    </row>
    <row r="7333" spans="12:12" x14ac:dyDescent="0.2">
      <c r="L7333" s="18"/>
    </row>
    <row r="7334" spans="12:12" x14ac:dyDescent="0.2">
      <c r="L7334" s="18"/>
    </row>
    <row r="7335" spans="12:12" x14ac:dyDescent="0.2">
      <c r="L7335" s="18"/>
    </row>
    <row r="7336" spans="12:12" x14ac:dyDescent="0.2">
      <c r="L7336" s="18"/>
    </row>
    <row r="7337" spans="12:12" x14ac:dyDescent="0.2">
      <c r="L7337" s="18"/>
    </row>
    <row r="7338" spans="12:12" x14ac:dyDescent="0.2">
      <c r="L7338" s="18"/>
    </row>
    <row r="7339" spans="12:12" x14ac:dyDescent="0.2">
      <c r="L7339" s="18"/>
    </row>
    <row r="7340" spans="12:12" x14ac:dyDescent="0.2">
      <c r="L7340" s="18"/>
    </row>
    <row r="7341" spans="12:12" x14ac:dyDescent="0.2">
      <c r="L7341" s="18"/>
    </row>
    <row r="7342" spans="12:12" x14ac:dyDescent="0.2">
      <c r="L7342" s="18"/>
    </row>
    <row r="7343" spans="12:12" x14ac:dyDescent="0.2">
      <c r="L7343" s="18"/>
    </row>
    <row r="7344" spans="12:12" x14ac:dyDescent="0.2">
      <c r="L7344" s="18"/>
    </row>
    <row r="7345" spans="12:12" x14ac:dyDescent="0.2">
      <c r="L7345" s="18"/>
    </row>
    <row r="7346" spans="12:12" x14ac:dyDescent="0.2">
      <c r="L7346" s="18"/>
    </row>
    <row r="7347" spans="12:12" x14ac:dyDescent="0.2">
      <c r="L7347" s="18"/>
    </row>
    <row r="7348" spans="12:12" x14ac:dyDescent="0.2">
      <c r="L7348" s="18"/>
    </row>
    <row r="7349" spans="12:12" x14ac:dyDescent="0.2">
      <c r="L7349" s="18"/>
    </row>
    <row r="7350" spans="12:12" x14ac:dyDescent="0.2">
      <c r="L7350" s="18"/>
    </row>
    <row r="7351" spans="12:12" x14ac:dyDescent="0.2">
      <c r="L7351" s="18"/>
    </row>
    <row r="7352" spans="12:12" x14ac:dyDescent="0.2">
      <c r="L7352" s="18"/>
    </row>
    <row r="7353" spans="12:12" x14ac:dyDescent="0.2">
      <c r="L7353" s="18"/>
    </row>
    <row r="7354" spans="12:12" x14ac:dyDescent="0.2">
      <c r="L7354" s="18"/>
    </row>
    <row r="7355" spans="12:12" x14ac:dyDescent="0.2">
      <c r="L7355" s="18"/>
    </row>
    <row r="7356" spans="12:12" x14ac:dyDescent="0.2">
      <c r="L7356" s="18"/>
    </row>
    <row r="7357" spans="12:12" x14ac:dyDescent="0.2">
      <c r="L7357" s="18"/>
    </row>
    <row r="7358" spans="12:12" x14ac:dyDescent="0.2">
      <c r="L7358" s="18"/>
    </row>
    <row r="7359" spans="12:12" x14ac:dyDescent="0.2">
      <c r="L7359" s="18"/>
    </row>
    <row r="7360" spans="12:12" x14ac:dyDescent="0.2">
      <c r="L7360" s="18"/>
    </row>
    <row r="7361" spans="12:12" x14ac:dyDescent="0.2">
      <c r="L7361" s="18"/>
    </row>
    <row r="7362" spans="12:12" x14ac:dyDescent="0.2">
      <c r="L7362" s="18"/>
    </row>
    <row r="7363" spans="12:12" x14ac:dyDescent="0.2">
      <c r="L7363" s="18"/>
    </row>
    <row r="7364" spans="12:12" x14ac:dyDescent="0.2">
      <c r="L7364" s="18"/>
    </row>
    <row r="7365" spans="12:12" x14ac:dyDescent="0.2">
      <c r="L7365" s="18"/>
    </row>
    <row r="7366" spans="12:12" x14ac:dyDescent="0.2">
      <c r="L7366" s="18"/>
    </row>
    <row r="7367" spans="12:12" x14ac:dyDescent="0.2">
      <c r="L7367" s="18"/>
    </row>
    <row r="7368" spans="12:12" x14ac:dyDescent="0.2">
      <c r="L7368" s="18"/>
    </row>
    <row r="7369" spans="12:12" x14ac:dyDescent="0.2">
      <c r="L7369" s="18"/>
    </row>
    <row r="7370" spans="12:12" x14ac:dyDescent="0.2">
      <c r="L7370" s="18"/>
    </row>
    <row r="7371" spans="12:12" x14ac:dyDescent="0.2">
      <c r="L7371" s="18"/>
    </row>
    <row r="7372" spans="12:12" x14ac:dyDescent="0.2">
      <c r="L7372" s="18"/>
    </row>
    <row r="7373" spans="12:12" x14ac:dyDescent="0.2">
      <c r="L7373" s="18"/>
    </row>
    <row r="7374" spans="12:12" x14ac:dyDescent="0.2">
      <c r="L7374" s="18"/>
    </row>
    <row r="7375" spans="12:12" x14ac:dyDescent="0.2">
      <c r="L7375" s="18"/>
    </row>
    <row r="7376" spans="12:12" x14ac:dyDescent="0.2">
      <c r="L7376" s="18"/>
    </row>
    <row r="7377" spans="12:12" x14ac:dyDescent="0.2">
      <c r="L7377" s="18"/>
    </row>
    <row r="7378" spans="12:12" x14ac:dyDescent="0.2">
      <c r="L7378" s="18"/>
    </row>
    <row r="7379" spans="12:12" x14ac:dyDescent="0.2">
      <c r="L7379" s="18"/>
    </row>
    <row r="7380" spans="12:12" x14ac:dyDescent="0.2">
      <c r="L7380" s="18"/>
    </row>
    <row r="7381" spans="12:12" x14ac:dyDescent="0.2">
      <c r="L7381" s="18"/>
    </row>
    <row r="7382" spans="12:12" x14ac:dyDescent="0.2">
      <c r="L7382" s="18"/>
    </row>
    <row r="7383" spans="12:12" x14ac:dyDescent="0.2">
      <c r="L7383" s="18"/>
    </row>
    <row r="7384" spans="12:12" x14ac:dyDescent="0.2">
      <c r="L7384" s="18"/>
    </row>
    <row r="7385" spans="12:12" x14ac:dyDescent="0.2">
      <c r="L7385" s="18"/>
    </row>
    <row r="7386" spans="12:12" x14ac:dyDescent="0.2">
      <c r="L7386" s="18"/>
    </row>
    <row r="7387" spans="12:12" x14ac:dyDescent="0.2">
      <c r="L7387" s="18"/>
    </row>
    <row r="7388" spans="12:12" x14ac:dyDescent="0.2">
      <c r="L7388" s="18"/>
    </row>
    <row r="7389" spans="12:12" x14ac:dyDescent="0.2">
      <c r="L7389" s="18"/>
    </row>
    <row r="7390" spans="12:12" x14ac:dyDescent="0.2">
      <c r="L7390" s="18"/>
    </row>
    <row r="7391" spans="12:12" x14ac:dyDescent="0.2">
      <c r="L7391" s="18"/>
    </row>
    <row r="7392" spans="12:12" x14ac:dyDescent="0.2">
      <c r="L7392" s="18"/>
    </row>
    <row r="7393" spans="12:12" x14ac:dyDescent="0.2">
      <c r="L7393" s="18"/>
    </row>
    <row r="7394" spans="12:12" x14ac:dyDescent="0.2">
      <c r="L7394" s="18"/>
    </row>
    <row r="7395" spans="12:12" x14ac:dyDescent="0.2">
      <c r="L7395" s="18"/>
    </row>
    <row r="7396" spans="12:12" x14ac:dyDescent="0.2">
      <c r="L7396" s="18"/>
    </row>
    <row r="7397" spans="12:12" x14ac:dyDescent="0.2">
      <c r="L7397" s="18"/>
    </row>
    <row r="7398" spans="12:12" x14ac:dyDescent="0.2">
      <c r="L7398" s="18"/>
    </row>
    <row r="7399" spans="12:12" x14ac:dyDescent="0.2">
      <c r="L7399" s="18"/>
    </row>
    <row r="7400" spans="12:12" x14ac:dyDescent="0.2">
      <c r="L7400" s="18"/>
    </row>
    <row r="7401" spans="12:12" x14ac:dyDescent="0.2">
      <c r="L7401" s="18"/>
    </row>
    <row r="7402" spans="12:12" x14ac:dyDescent="0.2">
      <c r="L7402" s="18"/>
    </row>
    <row r="7403" spans="12:12" x14ac:dyDescent="0.2">
      <c r="L7403" s="18"/>
    </row>
    <row r="7404" spans="12:12" x14ac:dyDescent="0.2">
      <c r="L7404" s="18"/>
    </row>
    <row r="7405" spans="12:12" x14ac:dyDescent="0.2">
      <c r="L7405" s="18"/>
    </row>
    <row r="7406" spans="12:12" x14ac:dyDescent="0.2">
      <c r="L7406" s="18"/>
    </row>
    <row r="7407" spans="12:12" x14ac:dyDescent="0.2">
      <c r="L7407" s="18"/>
    </row>
    <row r="7408" spans="12:12" x14ac:dyDescent="0.2">
      <c r="L7408" s="18"/>
    </row>
    <row r="7409" spans="12:12" x14ac:dyDescent="0.2">
      <c r="L7409" s="18"/>
    </row>
    <row r="7410" spans="12:12" x14ac:dyDescent="0.2">
      <c r="L7410" s="18"/>
    </row>
    <row r="7411" spans="12:12" x14ac:dyDescent="0.2">
      <c r="L7411" s="18"/>
    </row>
    <row r="7412" spans="12:12" x14ac:dyDescent="0.2">
      <c r="L7412" s="18"/>
    </row>
    <row r="7413" spans="12:12" x14ac:dyDescent="0.2">
      <c r="L7413" s="18"/>
    </row>
    <row r="7414" spans="12:12" x14ac:dyDescent="0.2">
      <c r="L7414" s="18"/>
    </row>
    <row r="7415" spans="12:12" x14ac:dyDescent="0.2">
      <c r="L7415" s="18"/>
    </row>
    <row r="7416" spans="12:12" x14ac:dyDescent="0.2">
      <c r="L7416" s="18"/>
    </row>
    <row r="7417" spans="12:12" x14ac:dyDescent="0.2">
      <c r="L7417" s="18"/>
    </row>
    <row r="7418" spans="12:12" x14ac:dyDescent="0.2">
      <c r="L7418" s="18"/>
    </row>
    <row r="7419" spans="12:12" x14ac:dyDescent="0.2">
      <c r="L7419" s="18"/>
    </row>
    <row r="7420" spans="12:12" x14ac:dyDescent="0.2">
      <c r="L7420" s="18"/>
    </row>
    <row r="7421" spans="12:12" x14ac:dyDescent="0.2">
      <c r="L7421" s="18"/>
    </row>
    <row r="7422" spans="12:12" x14ac:dyDescent="0.2">
      <c r="L7422" s="18"/>
    </row>
    <row r="7423" spans="12:12" x14ac:dyDescent="0.2">
      <c r="L7423" s="18"/>
    </row>
    <row r="7424" spans="12:12" x14ac:dyDescent="0.2">
      <c r="L7424" s="18"/>
    </row>
    <row r="7425" spans="12:12" x14ac:dyDescent="0.2">
      <c r="L7425" s="18"/>
    </row>
    <row r="7426" spans="12:12" x14ac:dyDescent="0.2">
      <c r="L7426" s="18"/>
    </row>
    <row r="7427" spans="12:12" x14ac:dyDescent="0.2">
      <c r="L7427" s="18"/>
    </row>
    <row r="7428" spans="12:12" x14ac:dyDescent="0.2">
      <c r="L7428" s="18"/>
    </row>
    <row r="7429" spans="12:12" x14ac:dyDescent="0.2">
      <c r="L7429" s="18"/>
    </row>
    <row r="7430" spans="12:12" x14ac:dyDescent="0.2">
      <c r="L7430" s="18"/>
    </row>
    <row r="7431" spans="12:12" x14ac:dyDescent="0.2">
      <c r="L7431" s="18"/>
    </row>
    <row r="7432" spans="12:12" x14ac:dyDescent="0.2">
      <c r="L7432" s="18"/>
    </row>
    <row r="7433" spans="12:12" x14ac:dyDescent="0.2">
      <c r="L7433" s="18"/>
    </row>
    <row r="7434" spans="12:12" x14ac:dyDescent="0.2">
      <c r="L7434" s="18"/>
    </row>
    <row r="7435" spans="12:12" x14ac:dyDescent="0.2">
      <c r="L7435" s="18"/>
    </row>
    <row r="7436" spans="12:12" x14ac:dyDescent="0.2">
      <c r="L7436" s="18"/>
    </row>
    <row r="7437" spans="12:12" x14ac:dyDescent="0.2">
      <c r="L7437" s="18"/>
    </row>
    <row r="7438" spans="12:12" x14ac:dyDescent="0.2">
      <c r="L7438" s="18"/>
    </row>
    <row r="7439" spans="12:12" x14ac:dyDescent="0.2">
      <c r="L7439" s="18"/>
    </row>
    <row r="7440" spans="12:12" x14ac:dyDescent="0.2">
      <c r="L7440" s="18"/>
    </row>
    <row r="7441" spans="12:12" x14ac:dyDescent="0.2">
      <c r="L7441" s="18"/>
    </row>
    <row r="7442" spans="12:12" x14ac:dyDescent="0.2">
      <c r="L7442" s="18"/>
    </row>
    <row r="7443" spans="12:12" x14ac:dyDescent="0.2">
      <c r="L7443" s="18"/>
    </row>
    <row r="7444" spans="12:12" x14ac:dyDescent="0.2">
      <c r="L7444" s="18"/>
    </row>
    <row r="7445" spans="12:12" x14ac:dyDescent="0.2">
      <c r="L7445" s="18"/>
    </row>
    <row r="7446" spans="12:12" x14ac:dyDescent="0.2">
      <c r="L7446" s="18"/>
    </row>
    <row r="7447" spans="12:12" x14ac:dyDescent="0.2">
      <c r="L7447" s="18"/>
    </row>
    <row r="7448" spans="12:12" x14ac:dyDescent="0.2">
      <c r="L7448" s="18"/>
    </row>
    <row r="7449" spans="12:12" x14ac:dyDescent="0.2">
      <c r="L7449" s="18"/>
    </row>
    <row r="7450" spans="12:12" x14ac:dyDescent="0.2">
      <c r="L7450" s="18"/>
    </row>
    <row r="7451" spans="12:12" x14ac:dyDescent="0.2">
      <c r="L7451" s="18"/>
    </row>
    <row r="7452" spans="12:12" x14ac:dyDescent="0.2">
      <c r="L7452" s="18"/>
    </row>
    <row r="7453" spans="12:12" x14ac:dyDescent="0.2">
      <c r="L7453" s="18"/>
    </row>
    <row r="7454" spans="12:12" x14ac:dyDescent="0.2">
      <c r="L7454" s="18"/>
    </row>
    <row r="7455" spans="12:12" x14ac:dyDescent="0.2">
      <c r="L7455" s="18"/>
    </row>
    <row r="7456" spans="12:12" x14ac:dyDescent="0.2">
      <c r="L7456" s="18"/>
    </row>
    <row r="7457" spans="12:12" x14ac:dyDescent="0.2">
      <c r="L7457" s="18"/>
    </row>
    <row r="7458" spans="12:12" x14ac:dyDescent="0.2">
      <c r="L7458" s="18"/>
    </row>
    <row r="7459" spans="12:12" x14ac:dyDescent="0.2">
      <c r="L7459" s="18"/>
    </row>
    <row r="7460" spans="12:12" x14ac:dyDescent="0.2">
      <c r="L7460" s="18"/>
    </row>
    <row r="7461" spans="12:12" x14ac:dyDescent="0.2">
      <c r="L7461" s="18"/>
    </row>
    <row r="7462" spans="12:12" x14ac:dyDescent="0.2">
      <c r="L7462" s="18"/>
    </row>
    <row r="7463" spans="12:12" x14ac:dyDescent="0.2">
      <c r="L7463" s="18"/>
    </row>
    <row r="7464" spans="12:12" x14ac:dyDescent="0.2">
      <c r="L7464" s="18"/>
    </row>
    <row r="7465" spans="12:12" x14ac:dyDescent="0.2">
      <c r="L7465" s="18"/>
    </row>
    <row r="7466" spans="12:12" x14ac:dyDescent="0.2">
      <c r="L7466" s="18"/>
    </row>
    <row r="7467" spans="12:12" x14ac:dyDescent="0.2">
      <c r="L7467" s="18"/>
    </row>
    <row r="7468" spans="12:12" x14ac:dyDescent="0.2">
      <c r="L7468" s="18"/>
    </row>
    <row r="7469" spans="12:12" x14ac:dyDescent="0.2">
      <c r="L7469" s="18"/>
    </row>
    <row r="7470" spans="12:12" x14ac:dyDescent="0.2">
      <c r="L7470" s="18"/>
    </row>
    <row r="7471" spans="12:12" x14ac:dyDescent="0.2">
      <c r="L7471" s="18"/>
    </row>
    <row r="7472" spans="12:12" x14ac:dyDescent="0.2">
      <c r="L7472" s="18"/>
    </row>
    <row r="7473" spans="12:12" x14ac:dyDescent="0.2">
      <c r="L7473" s="18"/>
    </row>
    <row r="7474" spans="12:12" x14ac:dyDescent="0.2">
      <c r="L7474" s="18"/>
    </row>
    <row r="7475" spans="12:12" x14ac:dyDescent="0.2">
      <c r="L7475" s="18"/>
    </row>
    <row r="7476" spans="12:12" x14ac:dyDescent="0.2">
      <c r="L7476" s="18"/>
    </row>
    <row r="7477" spans="12:12" x14ac:dyDescent="0.2">
      <c r="L7477" s="18"/>
    </row>
    <row r="7478" spans="12:12" x14ac:dyDescent="0.2">
      <c r="L7478" s="18"/>
    </row>
    <row r="7479" spans="12:12" x14ac:dyDescent="0.2">
      <c r="L7479" s="18"/>
    </row>
    <row r="7480" spans="12:12" x14ac:dyDescent="0.2">
      <c r="L7480" s="18"/>
    </row>
    <row r="7481" spans="12:12" x14ac:dyDescent="0.2">
      <c r="L7481" s="18"/>
    </row>
    <row r="7482" spans="12:12" x14ac:dyDescent="0.2">
      <c r="L7482" s="18"/>
    </row>
    <row r="7483" spans="12:12" x14ac:dyDescent="0.2">
      <c r="L7483" s="18"/>
    </row>
    <row r="7484" spans="12:12" x14ac:dyDescent="0.2">
      <c r="L7484" s="18"/>
    </row>
    <row r="7485" spans="12:12" x14ac:dyDescent="0.2">
      <c r="L7485" s="18"/>
    </row>
    <row r="7486" spans="12:12" x14ac:dyDescent="0.2">
      <c r="L7486" s="18"/>
    </row>
    <row r="7487" spans="12:12" x14ac:dyDescent="0.2">
      <c r="L7487" s="18"/>
    </row>
    <row r="7488" spans="12:12" x14ac:dyDescent="0.2">
      <c r="L7488" s="18"/>
    </row>
    <row r="7489" spans="12:12" x14ac:dyDescent="0.2">
      <c r="L7489" s="18"/>
    </row>
    <row r="7490" spans="12:12" x14ac:dyDescent="0.2">
      <c r="L7490" s="18"/>
    </row>
    <row r="7491" spans="12:12" x14ac:dyDescent="0.2">
      <c r="L7491" s="18"/>
    </row>
    <row r="7492" spans="12:12" x14ac:dyDescent="0.2">
      <c r="L7492" s="18"/>
    </row>
    <row r="7493" spans="12:12" x14ac:dyDescent="0.2">
      <c r="L7493" s="18"/>
    </row>
    <row r="7494" spans="12:12" x14ac:dyDescent="0.2">
      <c r="L7494" s="18"/>
    </row>
    <row r="7495" spans="12:12" x14ac:dyDescent="0.2">
      <c r="L7495" s="18"/>
    </row>
    <row r="7496" spans="12:12" x14ac:dyDescent="0.2">
      <c r="L7496" s="18"/>
    </row>
    <row r="7497" spans="12:12" x14ac:dyDescent="0.2">
      <c r="L7497" s="18"/>
    </row>
    <row r="7498" spans="12:12" x14ac:dyDescent="0.2">
      <c r="L7498" s="18"/>
    </row>
    <row r="7499" spans="12:12" x14ac:dyDescent="0.2">
      <c r="L7499" s="18"/>
    </row>
    <row r="7500" spans="12:12" x14ac:dyDescent="0.2">
      <c r="L7500" s="18"/>
    </row>
    <row r="7501" spans="12:12" x14ac:dyDescent="0.2">
      <c r="L7501" s="18"/>
    </row>
    <row r="7502" spans="12:12" x14ac:dyDescent="0.2">
      <c r="L7502" s="18"/>
    </row>
    <row r="7503" spans="12:12" x14ac:dyDescent="0.2">
      <c r="L7503" s="18"/>
    </row>
    <row r="7504" spans="12:12" x14ac:dyDescent="0.2">
      <c r="L7504" s="18"/>
    </row>
    <row r="7505" spans="12:12" x14ac:dyDescent="0.2">
      <c r="L7505" s="18"/>
    </row>
    <row r="7506" spans="12:12" x14ac:dyDescent="0.2">
      <c r="L7506" s="18"/>
    </row>
    <row r="7507" spans="12:12" x14ac:dyDescent="0.2">
      <c r="L7507" s="18"/>
    </row>
    <row r="7508" spans="12:12" x14ac:dyDescent="0.2">
      <c r="L7508" s="18"/>
    </row>
    <row r="7509" spans="12:12" x14ac:dyDescent="0.2">
      <c r="L7509" s="18"/>
    </row>
    <row r="7510" spans="12:12" x14ac:dyDescent="0.2">
      <c r="L7510" s="18"/>
    </row>
    <row r="7511" spans="12:12" x14ac:dyDescent="0.2">
      <c r="L7511" s="18"/>
    </row>
    <row r="7512" spans="12:12" x14ac:dyDescent="0.2">
      <c r="L7512" s="18"/>
    </row>
    <row r="7513" spans="12:12" x14ac:dyDescent="0.2">
      <c r="L7513" s="18"/>
    </row>
    <row r="7514" spans="12:12" x14ac:dyDescent="0.2">
      <c r="L7514" s="18"/>
    </row>
    <row r="7515" spans="12:12" x14ac:dyDescent="0.2">
      <c r="L7515" s="18"/>
    </row>
    <row r="7516" spans="12:12" x14ac:dyDescent="0.2">
      <c r="L7516" s="18"/>
    </row>
    <row r="7517" spans="12:12" x14ac:dyDescent="0.2">
      <c r="L7517" s="18"/>
    </row>
    <row r="7518" spans="12:12" x14ac:dyDescent="0.2">
      <c r="L7518" s="18"/>
    </row>
    <row r="7519" spans="12:12" x14ac:dyDescent="0.2">
      <c r="L7519" s="18"/>
    </row>
    <row r="7520" spans="12:12" x14ac:dyDescent="0.2">
      <c r="L7520" s="18"/>
    </row>
    <row r="7521" spans="12:12" x14ac:dyDescent="0.2">
      <c r="L7521" s="18"/>
    </row>
    <row r="7522" spans="12:12" x14ac:dyDescent="0.2">
      <c r="L7522" s="18"/>
    </row>
    <row r="7523" spans="12:12" x14ac:dyDescent="0.2">
      <c r="L7523" s="18"/>
    </row>
    <row r="7524" spans="12:12" x14ac:dyDescent="0.2">
      <c r="L7524" s="18"/>
    </row>
    <row r="7525" spans="12:12" x14ac:dyDescent="0.2">
      <c r="L7525" s="18"/>
    </row>
    <row r="7526" spans="12:12" x14ac:dyDescent="0.2">
      <c r="L7526" s="18"/>
    </row>
    <row r="7527" spans="12:12" x14ac:dyDescent="0.2">
      <c r="L7527" s="18"/>
    </row>
    <row r="7528" spans="12:12" x14ac:dyDescent="0.2">
      <c r="L7528" s="18"/>
    </row>
    <row r="7529" spans="12:12" x14ac:dyDescent="0.2">
      <c r="L7529" s="18"/>
    </row>
    <row r="7530" spans="12:12" x14ac:dyDescent="0.2">
      <c r="L7530" s="18"/>
    </row>
    <row r="7531" spans="12:12" x14ac:dyDescent="0.2">
      <c r="L7531" s="18"/>
    </row>
    <row r="7532" spans="12:12" x14ac:dyDescent="0.2">
      <c r="L7532" s="18"/>
    </row>
    <row r="7533" spans="12:12" x14ac:dyDescent="0.2">
      <c r="L7533" s="18"/>
    </row>
    <row r="7534" spans="12:12" x14ac:dyDescent="0.2">
      <c r="L7534" s="18"/>
    </row>
    <row r="7535" spans="12:12" x14ac:dyDescent="0.2">
      <c r="L7535" s="18"/>
    </row>
    <row r="7536" spans="12:12" x14ac:dyDescent="0.2">
      <c r="L7536" s="18"/>
    </row>
    <row r="7537" spans="12:12" x14ac:dyDescent="0.2">
      <c r="L7537" s="18"/>
    </row>
    <row r="7538" spans="12:12" x14ac:dyDescent="0.2">
      <c r="L7538" s="18"/>
    </row>
    <row r="7539" spans="12:12" x14ac:dyDescent="0.2">
      <c r="L7539" s="18"/>
    </row>
    <row r="7540" spans="12:12" x14ac:dyDescent="0.2">
      <c r="L7540" s="18"/>
    </row>
    <row r="7541" spans="12:12" x14ac:dyDescent="0.2">
      <c r="L7541" s="18"/>
    </row>
    <row r="7542" spans="12:12" x14ac:dyDescent="0.2">
      <c r="L7542" s="18"/>
    </row>
    <row r="7543" spans="12:12" x14ac:dyDescent="0.2">
      <c r="L7543" s="18"/>
    </row>
    <row r="7544" spans="12:12" x14ac:dyDescent="0.2">
      <c r="L7544" s="18"/>
    </row>
    <row r="7545" spans="12:12" x14ac:dyDescent="0.2">
      <c r="L7545" s="18"/>
    </row>
    <row r="7546" spans="12:12" x14ac:dyDescent="0.2">
      <c r="L7546" s="18"/>
    </row>
    <row r="7547" spans="12:12" x14ac:dyDescent="0.2">
      <c r="L7547" s="18"/>
    </row>
    <row r="7548" spans="12:12" x14ac:dyDescent="0.2">
      <c r="L7548" s="18"/>
    </row>
    <row r="7549" spans="12:12" x14ac:dyDescent="0.2">
      <c r="L7549" s="18"/>
    </row>
    <row r="7550" spans="12:12" x14ac:dyDescent="0.2">
      <c r="L7550" s="18"/>
    </row>
    <row r="7551" spans="12:12" x14ac:dyDescent="0.2">
      <c r="L7551" s="18"/>
    </row>
    <row r="7552" spans="12:12" x14ac:dyDescent="0.2">
      <c r="L7552" s="18"/>
    </row>
    <row r="7553" spans="12:12" x14ac:dyDescent="0.2">
      <c r="L7553" s="18"/>
    </row>
    <row r="7554" spans="12:12" x14ac:dyDescent="0.2">
      <c r="L7554" s="18"/>
    </row>
    <row r="7555" spans="12:12" x14ac:dyDescent="0.2">
      <c r="L7555" s="18"/>
    </row>
    <row r="7556" spans="12:12" x14ac:dyDescent="0.2">
      <c r="L7556" s="18"/>
    </row>
    <row r="7557" spans="12:12" x14ac:dyDescent="0.2">
      <c r="L7557" s="18"/>
    </row>
    <row r="7558" spans="12:12" x14ac:dyDescent="0.2">
      <c r="L7558" s="18"/>
    </row>
    <row r="7559" spans="12:12" x14ac:dyDescent="0.2">
      <c r="L7559" s="18"/>
    </row>
    <row r="7560" spans="12:12" x14ac:dyDescent="0.2">
      <c r="L7560" s="18"/>
    </row>
    <row r="7561" spans="12:12" x14ac:dyDescent="0.2">
      <c r="L7561" s="18"/>
    </row>
    <row r="7562" spans="12:12" x14ac:dyDescent="0.2">
      <c r="L7562" s="18"/>
    </row>
    <row r="7563" spans="12:12" x14ac:dyDescent="0.2">
      <c r="L7563" s="18"/>
    </row>
    <row r="7564" spans="12:12" x14ac:dyDescent="0.2">
      <c r="L7564" s="18"/>
    </row>
    <row r="7565" spans="12:12" x14ac:dyDescent="0.2">
      <c r="L7565" s="18"/>
    </row>
    <row r="7566" spans="12:12" x14ac:dyDescent="0.2">
      <c r="L7566" s="18"/>
    </row>
    <row r="7567" spans="12:12" x14ac:dyDescent="0.2">
      <c r="L7567" s="18"/>
    </row>
    <row r="7568" spans="12:12" x14ac:dyDescent="0.2">
      <c r="L7568" s="18"/>
    </row>
    <row r="7569" spans="12:12" x14ac:dyDescent="0.2">
      <c r="L7569" s="18"/>
    </row>
    <row r="7570" spans="12:12" x14ac:dyDescent="0.2">
      <c r="L7570" s="18"/>
    </row>
    <row r="7571" spans="12:12" x14ac:dyDescent="0.2">
      <c r="L7571" s="18"/>
    </row>
    <row r="7572" spans="12:12" x14ac:dyDescent="0.2">
      <c r="L7572" s="18"/>
    </row>
    <row r="7573" spans="12:12" x14ac:dyDescent="0.2">
      <c r="L7573" s="18"/>
    </row>
    <row r="7574" spans="12:12" x14ac:dyDescent="0.2">
      <c r="L7574" s="18"/>
    </row>
    <row r="7575" spans="12:12" x14ac:dyDescent="0.2">
      <c r="L7575" s="18"/>
    </row>
    <row r="7576" spans="12:12" x14ac:dyDescent="0.2">
      <c r="L7576" s="18"/>
    </row>
    <row r="7577" spans="12:12" x14ac:dyDescent="0.2">
      <c r="L7577" s="18"/>
    </row>
    <row r="7578" spans="12:12" x14ac:dyDescent="0.2">
      <c r="L7578" s="18"/>
    </row>
    <row r="7579" spans="12:12" x14ac:dyDescent="0.2">
      <c r="L7579" s="18"/>
    </row>
    <row r="7580" spans="12:12" x14ac:dyDescent="0.2">
      <c r="L7580" s="18"/>
    </row>
    <row r="7581" spans="12:12" x14ac:dyDescent="0.2">
      <c r="L7581" s="18"/>
    </row>
    <row r="7582" spans="12:12" x14ac:dyDescent="0.2">
      <c r="L7582" s="18"/>
    </row>
    <row r="7583" spans="12:12" x14ac:dyDescent="0.2">
      <c r="L7583" s="18"/>
    </row>
    <row r="7584" spans="12:12" x14ac:dyDescent="0.2">
      <c r="L7584" s="18"/>
    </row>
    <row r="7585" spans="12:12" x14ac:dyDescent="0.2">
      <c r="L7585" s="18"/>
    </row>
    <row r="7586" spans="12:12" x14ac:dyDescent="0.2">
      <c r="L7586" s="18"/>
    </row>
    <row r="7587" spans="12:12" x14ac:dyDescent="0.2">
      <c r="L7587" s="18"/>
    </row>
    <row r="7588" spans="12:12" x14ac:dyDescent="0.2">
      <c r="L7588" s="18"/>
    </row>
    <row r="7589" spans="12:12" x14ac:dyDescent="0.2">
      <c r="L7589" s="18"/>
    </row>
    <row r="7590" spans="12:12" x14ac:dyDescent="0.2">
      <c r="L7590" s="18"/>
    </row>
    <row r="7591" spans="12:12" x14ac:dyDescent="0.2">
      <c r="L7591" s="18"/>
    </row>
    <row r="7592" spans="12:12" x14ac:dyDescent="0.2">
      <c r="L7592" s="18"/>
    </row>
    <row r="7593" spans="12:12" x14ac:dyDescent="0.2">
      <c r="L7593" s="18"/>
    </row>
    <row r="7594" spans="12:12" x14ac:dyDescent="0.2">
      <c r="L7594" s="18"/>
    </row>
    <row r="7595" spans="12:12" x14ac:dyDescent="0.2">
      <c r="L7595" s="18"/>
    </row>
    <row r="7596" spans="12:12" x14ac:dyDescent="0.2">
      <c r="L7596" s="18"/>
    </row>
    <row r="7597" spans="12:12" x14ac:dyDescent="0.2">
      <c r="L7597" s="18"/>
    </row>
    <row r="7598" spans="12:12" x14ac:dyDescent="0.2">
      <c r="L7598" s="18"/>
    </row>
    <row r="7599" spans="12:12" x14ac:dyDescent="0.2">
      <c r="L7599" s="18"/>
    </row>
    <row r="7600" spans="12:12" x14ac:dyDescent="0.2">
      <c r="L7600" s="18"/>
    </row>
    <row r="7601" spans="12:12" x14ac:dyDescent="0.2">
      <c r="L7601" s="18"/>
    </row>
    <row r="7602" spans="12:12" x14ac:dyDescent="0.2">
      <c r="L7602" s="18"/>
    </row>
    <row r="7603" spans="12:12" x14ac:dyDescent="0.2">
      <c r="L7603" s="18"/>
    </row>
    <row r="7604" spans="12:12" x14ac:dyDescent="0.2">
      <c r="L7604" s="18"/>
    </row>
    <row r="7605" spans="12:12" x14ac:dyDescent="0.2">
      <c r="L7605" s="18"/>
    </row>
    <row r="7606" spans="12:12" x14ac:dyDescent="0.2">
      <c r="L7606" s="18"/>
    </row>
    <row r="7607" spans="12:12" x14ac:dyDescent="0.2">
      <c r="L7607" s="18"/>
    </row>
    <row r="7608" spans="12:12" x14ac:dyDescent="0.2">
      <c r="L7608" s="18"/>
    </row>
    <row r="7609" spans="12:12" x14ac:dyDescent="0.2">
      <c r="L7609" s="18"/>
    </row>
    <row r="7610" spans="12:12" x14ac:dyDescent="0.2">
      <c r="L7610" s="18"/>
    </row>
    <row r="7611" spans="12:12" x14ac:dyDescent="0.2">
      <c r="L7611" s="18"/>
    </row>
    <row r="7612" spans="12:12" x14ac:dyDescent="0.2">
      <c r="L7612" s="18"/>
    </row>
    <row r="7613" spans="12:12" x14ac:dyDescent="0.2">
      <c r="L7613" s="18"/>
    </row>
    <row r="7614" spans="12:12" x14ac:dyDescent="0.2">
      <c r="L7614" s="18"/>
    </row>
    <row r="7615" spans="12:12" x14ac:dyDescent="0.2">
      <c r="L7615" s="18"/>
    </row>
    <row r="7616" spans="12:12" x14ac:dyDescent="0.2">
      <c r="L7616" s="18"/>
    </row>
    <row r="7617" spans="12:12" x14ac:dyDescent="0.2">
      <c r="L7617" s="18"/>
    </row>
    <row r="7618" spans="12:12" x14ac:dyDescent="0.2">
      <c r="L7618" s="18"/>
    </row>
    <row r="7619" spans="12:12" x14ac:dyDescent="0.2">
      <c r="L7619" s="18"/>
    </row>
    <row r="7620" spans="12:12" x14ac:dyDescent="0.2">
      <c r="L7620" s="18"/>
    </row>
    <row r="7621" spans="12:12" x14ac:dyDescent="0.2">
      <c r="L7621" s="18"/>
    </row>
    <row r="7622" spans="12:12" x14ac:dyDescent="0.2">
      <c r="L7622" s="18"/>
    </row>
    <row r="7623" spans="12:12" x14ac:dyDescent="0.2">
      <c r="L7623" s="18"/>
    </row>
    <row r="7624" spans="12:12" x14ac:dyDescent="0.2">
      <c r="L7624" s="18"/>
    </row>
    <row r="7625" spans="12:12" x14ac:dyDescent="0.2">
      <c r="L7625" s="18"/>
    </row>
    <row r="7626" spans="12:12" x14ac:dyDescent="0.2">
      <c r="L7626" s="18"/>
    </row>
    <row r="7627" spans="12:12" x14ac:dyDescent="0.2">
      <c r="L7627" s="18"/>
    </row>
    <row r="7628" spans="12:12" x14ac:dyDescent="0.2">
      <c r="L7628" s="18"/>
    </row>
    <row r="7629" spans="12:12" x14ac:dyDescent="0.2">
      <c r="L7629" s="18"/>
    </row>
    <row r="7630" spans="12:12" x14ac:dyDescent="0.2">
      <c r="L7630" s="18"/>
    </row>
    <row r="7631" spans="12:12" x14ac:dyDescent="0.2">
      <c r="L7631" s="18"/>
    </row>
    <row r="7632" spans="12:12" x14ac:dyDescent="0.2">
      <c r="L7632" s="18"/>
    </row>
    <row r="7633" spans="12:12" x14ac:dyDescent="0.2">
      <c r="L7633" s="18"/>
    </row>
    <row r="7634" spans="12:12" x14ac:dyDescent="0.2">
      <c r="L7634" s="18"/>
    </row>
    <row r="7635" spans="12:12" x14ac:dyDescent="0.2">
      <c r="L7635" s="18"/>
    </row>
    <row r="7636" spans="12:12" x14ac:dyDescent="0.2">
      <c r="L7636" s="18"/>
    </row>
    <row r="7637" spans="12:12" x14ac:dyDescent="0.2">
      <c r="L7637" s="18"/>
    </row>
    <row r="7638" spans="12:12" x14ac:dyDescent="0.2">
      <c r="L7638" s="18"/>
    </row>
    <row r="7639" spans="12:12" x14ac:dyDescent="0.2">
      <c r="L7639" s="18"/>
    </row>
    <row r="7640" spans="12:12" x14ac:dyDescent="0.2">
      <c r="L7640" s="18"/>
    </row>
    <row r="7641" spans="12:12" x14ac:dyDescent="0.2">
      <c r="L7641" s="18"/>
    </row>
    <row r="7642" spans="12:12" x14ac:dyDescent="0.2">
      <c r="L7642" s="18"/>
    </row>
    <row r="7643" spans="12:12" x14ac:dyDescent="0.2">
      <c r="L7643" s="18"/>
    </row>
    <row r="7644" spans="12:12" x14ac:dyDescent="0.2">
      <c r="L7644" s="18"/>
    </row>
    <row r="7645" spans="12:12" x14ac:dyDescent="0.2">
      <c r="L7645" s="18"/>
    </row>
    <row r="7646" spans="12:12" x14ac:dyDescent="0.2">
      <c r="L7646" s="18"/>
    </row>
    <row r="7647" spans="12:12" x14ac:dyDescent="0.2">
      <c r="L7647" s="18"/>
    </row>
    <row r="7648" spans="12:12" x14ac:dyDescent="0.2">
      <c r="L7648" s="18"/>
    </row>
    <row r="7649" spans="12:12" x14ac:dyDescent="0.2">
      <c r="L7649" s="18"/>
    </row>
    <row r="7650" spans="12:12" x14ac:dyDescent="0.2">
      <c r="L7650" s="18"/>
    </row>
    <row r="7651" spans="12:12" x14ac:dyDescent="0.2">
      <c r="L7651" s="18"/>
    </row>
    <row r="7652" spans="12:12" x14ac:dyDescent="0.2">
      <c r="L7652" s="18"/>
    </row>
    <row r="7653" spans="12:12" x14ac:dyDescent="0.2">
      <c r="L7653" s="18"/>
    </row>
    <row r="7654" spans="12:12" x14ac:dyDescent="0.2">
      <c r="L7654" s="18"/>
    </row>
    <row r="7655" spans="12:12" x14ac:dyDescent="0.2">
      <c r="L7655" s="18"/>
    </row>
    <row r="7656" spans="12:12" x14ac:dyDescent="0.2">
      <c r="L7656" s="18"/>
    </row>
    <row r="7657" spans="12:12" x14ac:dyDescent="0.2">
      <c r="L7657" s="18"/>
    </row>
    <row r="7658" spans="12:12" x14ac:dyDescent="0.2">
      <c r="L7658" s="18"/>
    </row>
    <row r="7659" spans="12:12" x14ac:dyDescent="0.2">
      <c r="L7659" s="18"/>
    </row>
    <row r="7660" spans="12:12" x14ac:dyDescent="0.2">
      <c r="L7660" s="18"/>
    </row>
    <row r="7661" spans="12:12" x14ac:dyDescent="0.2">
      <c r="L7661" s="18"/>
    </row>
    <row r="7662" spans="12:12" x14ac:dyDescent="0.2">
      <c r="L7662" s="18"/>
    </row>
    <row r="7663" spans="12:12" x14ac:dyDescent="0.2">
      <c r="L7663" s="18"/>
    </row>
    <row r="7664" spans="12:12" x14ac:dyDescent="0.2">
      <c r="L7664" s="18"/>
    </row>
    <row r="7665" spans="12:12" x14ac:dyDescent="0.2">
      <c r="L7665" s="18"/>
    </row>
    <row r="7666" spans="12:12" x14ac:dyDescent="0.2">
      <c r="L7666" s="18"/>
    </row>
    <row r="7667" spans="12:12" x14ac:dyDescent="0.2">
      <c r="L7667" s="18"/>
    </row>
    <row r="7668" spans="12:12" x14ac:dyDescent="0.2">
      <c r="L7668" s="18"/>
    </row>
    <row r="7669" spans="12:12" x14ac:dyDescent="0.2">
      <c r="L7669" s="18"/>
    </row>
    <row r="7670" spans="12:12" x14ac:dyDescent="0.2">
      <c r="L7670" s="18"/>
    </row>
    <row r="7671" spans="12:12" x14ac:dyDescent="0.2">
      <c r="L7671" s="18"/>
    </row>
    <row r="7672" spans="12:12" x14ac:dyDescent="0.2">
      <c r="L7672" s="18"/>
    </row>
    <row r="7673" spans="12:12" x14ac:dyDescent="0.2">
      <c r="L7673" s="18"/>
    </row>
    <row r="7674" spans="12:12" x14ac:dyDescent="0.2">
      <c r="L7674" s="18"/>
    </row>
    <row r="7675" spans="12:12" x14ac:dyDescent="0.2">
      <c r="L7675" s="18"/>
    </row>
    <row r="7676" spans="12:12" x14ac:dyDescent="0.2">
      <c r="L7676" s="18"/>
    </row>
    <row r="7677" spans="12:12" x14ac:dyDescent="0.2">
      <c r="L7677" s="18"/>
    </row>
    <row r="7678" spans="12:12" x14ac:dyDescent="0.2">
      <c r="L7678" s="18"/>
    </row>
    <row r="7679" spans="12:12" x14ac:dyDescent="0.2">
      <c r="L7679" s="18"/>
    </row>
    <row r="7680" spans="12:12" x14ac:dyDescent="0.2">
      <c r="L7680" s="18"/>
    </row>
    <row r="7681" spans="12:12" x14ac:dyDescent="0.2">
      <c r="L7681" s="18"/>
    </row>
    <row r="7682" spans="12:12" x14ac:dyDescent="0.2">
      <c r="L7682" s="18"/>
    </row>
    <row r="7683" spans="12:12" x14ac:dyDescent="0.2">
      <c r="L7683" s="18"/>
    </row>
    <row r="7684" spans="12:12" x14ac:dyDescent="0.2">
      <c r="L7684" s="18"/>
    </row>
    <row r="7685" spans="12:12" x14ac:dyDescent="0.2">
      <c r="L7685" s="18"/>
    </row>
    <row r="7686" spans="12:12" x14ac:dyDescent="0.2">
      <c r="L7686" s="18"/>
    </row>
    <row r="7687" spans="12:12" x14ac:dyDescent="0.2">
      <c r="L7687" s="18"/>
    </row>
    <row r="7688" spans="12:12" x14ac:dyDescent="0.2">
      <c r="L7688" s="18"/>
    </row>
    <row r="7689" spans="12:12" x14ac:dyDescent="0.2">
      <c r="L7689" s="18"/>
    </row>
    <row r="7690" spans="12:12" x14ac:dyDescent="0.2">
      <c r="L7690" s="18"/>
    </row>
    <row r="7691" spans="12:12" x14ac:dyDescent="0.2">
      <c r="L7691" s="18"/>
    </row>
    <row r="7692" spans="12:12" x14ac:dyDescent="0.2">
      <c r="L7692" s="18"/>
    </row>
    <row r="7693" spans="12:12" x14ac:dyDescent="0.2">
      <c r="L7693" s="18"/>
    </row>
    <row r="7694" spans="12:12" x14ac:dyDescent="0.2">
      <c r="L7694" s="18"/>
    </row>
    <row r="7695" spans="12:12" x14ac:dyDescent="0.2">
      <c r="L7695" s="18"/>
    </row>
    <row r="7696" spans="12:12" x14ac:dyDescent="0.2">
      <c r="L7696" s="18"/>
    </row>
    <row r="7697" spans="12:12" x14ac:dyDescent="0.2">
      <c r="L7697" s="18"/>
    </row>
    <row r="7698" spans="12:12" x14ac:dyDescent="0.2">
      <c r="L7698" s="18"/>
    </row>
    <row r="7699" spans="12:12" x14ac:dyDescent="0.2">
      <c r="L7699" s="18"/>
    </row>
    <row r="7700" spans="12:12" x14ac:dyDescent="0.2">
      <c r="L7700" s="18"/>
    </row>
    <row r="7701" spans="12:12" x14ac:dyDescent="0.2">
      <c r="L7701" s="18"/>
    </row>
    <row r="7702" spans="12:12" x14ac:dyDescent="0.2">
      <c r="L7702" s="18"/>
    </row>
    <row r="7703" spans="12:12" x14ac:dyDescent="0.2">
      <c r="L7703" s="18"/>
    </row>
    <row r="7704" spans="12:12" x14ac:dyDescent="0.2">
      <c r="L7704" s="18"/>
    </row>
    <row r="7705" spans="12:12" x14ac:dyDescent="0.2">
      <c r="L7705" s="18"/>
    </row>
    <row r="7706" spans="12:12" x14ac:dyDescent="0.2">
      <c r="L7706" s="18"/>
    </row>
    <row r="7707" spans="12:12" x14ac:dyDescent="0.2">
      <c r="L7707" s="18"/>
    </row>
    <row r="7708" spans="12:12" x14ac:dyDescent="0.2">
      <c r="L7708" s="18"/>
    </row>
    <row r="7709" spans="12:12" x14ac:dyDescent="0.2">
      <c r="L7709" s="18"/>
    </row>
    <row r="7710" spans="12:12" x14ac:dyDescent="0.2">
      <c r="L7710" s="18"/>
    </row>
    <row r="7711" spans="12:12" x14ac:dyDescent="0.2">
      <c r="L7711" s="18"/>
    </row>
    <row r="7712" spans="12:12" x14ac:dyDescent="0.2">
      <c r="L7712" s="18"/>
    </row>
    <row r="7713" spans="12:12" x14ac:dyDescent="0.2">
      <c r="L7713" s="18"/>
    </row>
    <row r="7714" spans="12:12" x14ac:dyDescent="0.2">
      <c r="L7714" s="18"/>
    </row>
    <row r="7715" spans="12:12" x14ac:dyDescent="0.2">
      <c r="L7715" s="18"/>
    </row>
    <row r="7716" spans="12:12" x14ac:dyDescent="0.2">
      <c r="L7716" s="18"/>
    </row>
    <row r="7717" spans="12:12" x14ac:dyDescent="0.2">
      <c r="L7717" s="18"/>
    </row>
    <row r="7718" spans="12:12" x14ac:dyDescent="0.2">
      <c r="L7718" s="18"/>
    </row>
    <row r="7719" spans="12:12" x14ac:dyDescent="0.2">
      <c r="L7719" s="18"/>
    </row>
    <row r="7720" spans="12:12" x14ac:dyDescent="0.2">
      <c r="L7720" s="18"/>
    </row>
    <row r="7721" spans="12:12" x14ac:dyDescent="0.2">
      <c r="L7721" s="18"/>
    </row>
    <row r="7722" spans="12:12" x14ac:dyDescent="0.2">
      <c r="L7722" s="18"/>
    </row>
    <row r="7723" spans="12:12" x14ac:dyDescent="0.2">
      <c r="L7723" s="18"/>
    </row>
    <row r="7724" spans="12:12" x14ac:dyDescent="0.2">
      <c r="L7724" s="18"/>
    </row>
    <row r="7725" spans="12:12" x14ac:dyDescent="0.2">
      <c r="L7725" s="18"/>
    </row>
    <row r="7726" spans="12:12" x14ac:dyDescent="0.2">
      <c r="L7726" s="18"/>
    </row>
    <row r="7727" spans="12:12" x14ac:dyDescent="0.2">
      <c r="L7727" s="18"/>
    </row>
    <row r="7728" spans="12:12" x14ac:dyDescent="0.2">
      <c r="L7728" s="18"/>
    </row>
    <row r="7729" spans="12:12" x14ac:dyDescent="0.2">
      <c r="L7729" s="18"/>
    </row>
    <row r="7730" spans="12:12" x14ac:dyDescent="0.2">
      <c r="L7730" s="18"/>
    </row>
    <row r="7731" spans="12:12" x14ac:dyDescent="0.2">
      <c r="L7731" s="18"/>
    </row>
    <row r="7732" spans="12:12" x14ac:dyDescent="0.2">
      <c r="L7732" s="18"/>
    </row>
    <row r="7733" spans="12:12" x14ac:dyDescent="0.2">
      <c r="L7733" s="18"/>
    </row>
    <row r="7734" spans="12:12" x14ac:dyDescent="0.2">
      <c r="L7734" s="18"/>
    </row>
    <row r="7735" spans="12:12" x14ac:dyDescent="0.2">
      <c r="L7735" s="18"/>
    </row>
    <row r="7736" spans="12:12" x14ac:dyDescent="0.2">
      <c r="L7736" s="18"/>
    </row>
    <row r="7737" spans="12:12" x14ac:dyDescent="0.2">
      <c r="L7737" s="18"/>
    </row>
    <row r="7738" spans="12:12" x14ac:dyDescent="0.2">
      <c r="L7738" s="18"/>
    </row>
    <row r="7739" spans="12:12" x14ac:dyDescent="0.2">
      <c r="L7739" s="18"/>
    </row>
    <row r="7740" spans="12:12" x14ac:dyDescent="0.2">
      <c r="L7740" s="18"/>
    </row>
    <row r="7741" spans="12:12" x14ac:dyDescent="0.2">
      <c r="L7741" s="18"/>
    </row>
    <row r="7742" spans="12:12" x14ac:dyDescent="0.2">
      <c r="L7742" s="18"/>
    </row>
    <row r="7743" spans="12:12" x14ac:dyDescent="0.2">
      <c r="L7743" s="18"/>
    </row>
    <row r="7744" spans="12:12" x14ac:dyDescent="0.2">
      <c r="L7744" s="18"/>
    </row>
    <row r="7745" spans="12:12" x14ac:dyDescent="0.2">
      <c r="L7745" s="18"/>
    </row>
    <row r="7746" spans="12:12" x14ac:dyDescent="0.2">
      <c r="L7746" s="18"/>
    </row>
    <row r="7747" spans="12:12" x14ac:dyDescent="0.2">
      <c r="L7747" s="18"/>
    </row>
    <row r="7748" spans="12:12" x14ac:dyDescent="0.2">
      <c r="L7748" s="18"/>
    </row>
    <row r="7749" spans="12:12" x14ac:dyDescent="0.2">
      <c r="L7749" s="18"/>
    </row>
    <row r="7750" spans="12:12" x14ac:dyDescent="0.2">
      <c r="L7750" s="18"/>
    </row>
    <row r="7751" spans="12:12" x14ac:dyDescent="0.2">
      <c r="L7751" s="18"/>
    </row>
    <row r="7752" spans="12:12" x14ac:dyDescent="0.2">
      <c r="L7752" s="18"/>
    </row>
    <row r="7753" spans="12:12" x14ac:dyDescent="0.2">
      <c r="L7753" s="18"/>
    </row>
    <row r="7754" spans="12:12" x14ac:dyDescent="0.2">
      <c r="L7754" s="18"/>
    </row>
    <row r="7755" spans="12:12" x14ac:dyDescent="0.2">
      <c r="L7755" s="18"/>
    </row>
    <row r="7756" spans="12:12" x14ac:dyDescent="0.2">
      <c r="L7756" s="18"/>
    </row>
    <row r="7757" spans="12:12" x14ac:dyDescent="0.2">
      <c r="L7757" s="18"/>
    </row>
    <row r="7758" spans="12:12" x14ac:dyDescent="0.2">
      <c r="L7758" s="18"/>
    </row>
    <row r="7759" spans="12:12" x14ac:dyDescent="0.2">
      <c r="L7759" s="18"/>
    </row>
    <row r="7760" spans="12:12" x14ac:dyDescent="0.2">
      <c r="L7760" s="18"/>
    </row>
    <row r="7761" spans="12:12" x14ac:dyDescent="0.2">
      <c r="L7761" s="18"/>
    </row>
    <row r="7762" spans="12:12" x14ac:dyDescent="0.2">
      <c r="L7762" s="18"/>
    </row>
    <row r="7763" spans="12:12" x14ac:dyDescent="0.2">
      <c r="L7763" s="18"/>
    </row>
    <row r="7764" spans="12:12" x14ac:dyDescent="0.2">
      <c r="L7764" s="18"/>
    </row>
    <row r="7765" spans="12:12" x14ac:dyDescent="0.2">
      <c r="L7765" s="18"/>
    </row>
    <row r="7766" spans="12:12" x14ac:dyDescent="0.2">
      <c r="L7766" s="18"/>
    </row>
    <row r="7767" spans="12:12" x14ac:dyDescent="0.2">
      <c r="L7767" s="18"/>
    </row>
    <row r="7768" spans="12:12" x14ac:dyDescent="0.2">
      <c r="L7768" s="18"/>
    </row>
    <row r="7769" spans="12:12" x14ac:dyDescent="0.2">
      <c r="L7769" s="18"/>
    </row>
    <row r="7770" spans="12:12" x14ac:dyDescent="0.2">
      <c r="L7770" s="18"/>
    </row>
    <row r="7771" spans="12:12" x14ac:dyDescent="0.2">
      <c r="L7771" s="18"/>
    </row>
    <row r="7772" spans="12:12" x14ac:dyDescent="0.2">
      <c r="L7772" s="18"/>
    </row>
    <row r="7773" spans="12:12" x14ac:dyDescent="0.2">
      <c r="L7773" s="18"/>
    </row>
    <row r="7774" spans="12:12" x14ac:dyDescent="0.2">
      <c r="L7774" s="18"/>
    </row>
    <row r="7775" spans="12:12" x14ac:dyDescent="0.2">
      <c r="L7775" s="18"/>
    </row>
    <row r="7776" spans="12:12" x14ac:dyDescent="0.2">
      <c r="L7776" s="18"/>
    </row>
    <row r="7777" spans="12:12" x14ac:dyDescent="0.2">
      <c r="L7777" s="18"/>
    </row>
    <row r="7778" spans="12:12" x14ac:dyDescent="0.2">
      <c r="L7778" s="18"/>
    </row>
    <row r="7779" spans="12:12" x14ac:dyDescent="0.2">
      <c r="L7779" s="18"/>
    </row>
    <row r="7780" spans="12:12" x14ac:dyDescent="0.2">
      <c r="L7780" s="18"/>
    </row>
    <row r="7781" spans="12:12" x14ac:dyDescent="0.2">
      <c r="L7781" s="18"/>
    </row>
    <row r="7782" spans="12:12" x14ac:dyDescent="0.2">
      <c r="L7782" s="18"/>
    </row>
    <row r="7783" spans="12:12" x14ac:dyDescent="0.2">
      <c r="L7783" s="18"/>
    </row>
    <row r="7784" spans="12:12" x14ac:dyDescent="0.2">
      <c r="L7784" s="18"/>
    </row>
    <row r="7785" spans="12:12" x14ac:dyDescent="0.2">
      <c r="L7785" s="18"/>
    </row>
    <row r="7786" spans="12:12" x14ac:dyDescent="0.2">
      <c r="L7786" s="18"/>
    </row>
    <row r="7787" spans="12:12" x14ac:dyDescent="0.2">
      <c r="L7787" s="18"/>
    </row>
    <row r="7788" spans="12:12" x14ac:dyDescent="0.2">
      <c r="L7788" s="18"/>
    </row>
    <row r="7789" spans="12:12" x14ac:dyDescent="0.2">
      <c r="L7789" s="18"/>
    </row>
    <row r="7790" spans="12:12" x14ac:dyDescent="0.2">
      <c r="L7790" s="18"/>
    </row>
    <row r="7791" spans="12:12" x14ac:dyDescent="0.2">
      <c r="L7791" s="18"/>
    </row>
    <row r="7792" spans="12:12" x14ac:dyDescent="0.2">
      <c r="L7792" s="18"/>
    </row>
    <row r="7793" spans="12:12" x14ac:dyDescent="0.2">
      <c r="L7793" s="18"/>
    </row>
    <row r="7794" spans="12:12" x14ac:dyDescent="0.2">
      <c r="L7794" s="18"/>
    </row>
    <row r="7795" spans="12:12" x14ac:dyDescent="0.2">
      <c r="L7795" s="18"/>
    </row>
    <row r="7796" spans="12:12" x14ac:dyDescent="0.2">
      <c r="L7796" s="18"/>
    </row>
    <row r="7797" spans="12:12" x14ac:dyDescent="0.2">
      <c r="L7797" s="18"/>
    </row>
    <row r="7798" spans="12:12" x14ac:dyDescent="0.2">
      <c r="L7798" s="18"/>
    </row>
    <row r="7799" spans="12:12" x14ac:dyDescent="0.2">
      <c r="L7799" s="18"/>
    </row>
    <row r="7800" spans="12:12" x14ac:dyDescent="0.2">
      <c r="L7800" s="18"/>
    </row>
    <row r="7801" spans="12:12" x14ac:dyDescent="0.2">
      <c r="L7801" s="18"/>
    </row>
    <row r="7802" spans="12:12" x14ac:dyDescent="0.2">
      <c r="L7802" s="18"/>
    </row>
    <row r="7803" spans="12:12" x14ac:dyDescent="0.2">
      <c r="L7803" s="18"/>
    </row>
    <row r="7804" spans="12:12" x14ac:dyDescent="0.2">
      <c r="L7804" s="18"/>
    </row>
    <row r="7805" spans="12:12" x14ac:dyDescent="0.2">
      <c r="L7805" s="18"/>
    </row>
    <row r="7806" spans="12:12" x14ac:dyDescent="0.2">
      <c r="L7806" s="18"/>
    </row>
    <row r="7807" spans="12:12" x14ac:dyDescent="0.2">
      <c r="L7807" s="18"/>
    </row>
    <row r="7808" spans="12:12" x14ac:dyDescent="0.2">
      <c r="L7808" s="18"/>
    </row>
    <row r="7809" spans="12:12" x14ac:dyDescent="0.2">
      <c r="L7809" s="18"/>
    </row>
    <row r="7810" spans="12:12" x14ac:dyDescent="0.2">
      <c r="L7810" s="18"/>
    </row>
    <row r="7811" spans="12:12" x14ac:dyDescent="0.2">
      <c r="L7811" s="18"/>
    </row>
    <row r="7812" spans="12:12" x14ac:dyDescent="0.2">
      <c r="L7812" s="18"/>
    </row>
    <row r="7813" spans="12:12" x14ac:dyDescent="0.2">
      <c r="L7813" s="18"/>
    </row>
    <row r="7814" spans="12:12" x14ac:dyDescent="0.2">
      <c r="L7814" s="18"/>
    </row>
    <row r="7815" spans="12:12" x14ac:dyDescent="0.2">
      <c r="L7815" s="18"/>
    </row>
    <row r="7816" spans="12:12" x14ac:dyDescent="0.2">
      <c r="L7816" s="18"/>
    </row>
    <row r="7817" spans="12:12" x14ac:dyDescent="0.2">
      <c r="L7817" s="18"/>
    </row>
    <row r="7818" spans="12:12" x14ac:dyDescent="0.2">
      <c r="L7818" s="18"/>
    </row>
    <row r="7819" spans="12:12" x14ac:dyDescent="0.2">
      <c r="L7819" s="18"/>
    </row>
    <row r="7820" spans="12:12" x14ac:dyDescent="0.2">
      <c r="L7820" s="18"/>
    </row>
    <row r="7821" spans="12:12" x14ac:dyDescent="0.2">
      <c r="L7821" s="18"/>
    </row>
    <row r="7822" spans="12:12" x14ac:dyDescent="0.2">
      <c r="L7822" s="18"/>
    </row>
    <row r="7823" spans="12:12" x14ac:dyDescent="0.2">
      <c r="L7823" s="18"/>
    </row>
    <row r="7824" spans="12:12" x14ac:dyDescent="0.2">
      <c r="L7824" s="18"/>
    </row>
    <row r="7825" spans="12:12" x14ac:dyDescent="0.2">
      <c r="L7825" s="18"/>
    </row>
    <row r="7826" spans="12:12" x14ac:dyDescent="0.2">
      <c r="L7826" s="18"/>
    </row>
    <row r="7827" spans="12:12" x14ac:dyDescent="0.2">
      <c r="L7827" s="18"/>
    </row>
    <row r="7828" spans="12:12" x14ac:dyDescent="0.2">
      <c r="L7828" s="18"/>
    </row>
    <row r="7829" spans="12:12" x14ac:dyDescent="0.2">
      <c r="L7829" s="18"/>
    </row>
    <row r="7830" spans="12:12" x14ac:dyDescent="0.2">
      <c r="L7830" s="18"/>
    </row>
    <row r="7831" spans="12:12" x14ac:dyDescent="0.2">
      <c r="L7831" s="18"/>
    </row>
    <row r="7832" spans="12:12" x14ac:dyDescent="0.2">
      <c r="L7832" s="18"/>
    </row>
    <row r="7833" spans="12:12" x14ac:dyDescent="0.2">
      <c r="L7833" s="18"/>
    </row>
    <row r="7834" spans="12:12" x14ac:dyDescent="0.2">
      <c r="L7834" s="18"/>
    </row>
    <row r="7835" spans="12:12" x14ac:dyDescent="0.2">
      <c r="L7835" s="18"/>
    </row>
    <row r="7836" spans="12:12" x14ac:dyDescent="0.2">
      <c r="L7836" s="18"/>
    </row>
    <row r="7837" spans="12:12" x14ac:dyDescent="0.2">
      <c r="L7837" s="18"/>
    </row>
    <row r="7838" spans="12:12" x14ac:dyDescent="0.2">
      <c r="L7838" s="18"/>
    </row>
    <row r="7839" spans="12:12" x14ac:dyDescent="0.2">
      <c r="L7839" s="18"/>
    </row>
    <row r="7840" spans="12:12" x14ac:dyDescent="0.2">
      <c r="L7840" s="18"/>
    </row>
    <row r="7841" spans="12:12" x14ac:dyDescent="0.2">
      <c r="L7841" s="18"/>
    </row>
    <row r="7842" spans="12:12" x14ac:dyDescent="0.2">
      <c r="L7842" s="18"/>
    </row>
    <row r="7843" spans="12:12" x14ac:dyDescent="0.2">
      <c r="L7843" s="18"/>
    </row>
    <row r="7844" spans="12:12" x14ac:dyDescent="0.2">
      <c r="L7844" s="18"/>
    </row>
    <row r="7845" spans="12:12" x14ac:dyDescent="0.2">
      <c r="L7845" s="18"/>
    </row>
    <row r="7846" spans="12:12" x14ac:dyDescent="0.2">
      <c r="L7846" s="18"/>
    </row>
    <row r="7847" spans="12:12" x14ac:dyDescent="0.2">
      <c r="L7847" s="18"/>
    </row>
    <row r="7848" spans="12:12" x14ac:dyDescent="0.2">
      <c r="L7848" s="18"/>
    </row>
    <row r="7849" spans="12:12" x14ac:dyDescent="0.2">
      <c r="L7849" s="18"/>
    </row>
    <row r="7850" spans="12:12" x14ac:dyDescent="0.2">
      <c r="L7850" s="18"/>
    </row>
    <row r="7851" spans="12:12" x14ac:dyDescent="0.2">
      <c r="L7851" s="18"/>
    </row>
    <row r="7852" spans="12:12" x14ac:dyDescent="0.2">
      <c r="L7852" s="18"/>
    </row>
    <row r="7853" spans="12:12" x14ac:dyDescent="0.2">
      <c r="L7853" s="18"/>
    </row>
    <row r="7854" spans="12:12" x14ac:dyDescent="0.2">
      <c r="L7854" s="18"/>
    </row>
    <row r="7855" spans="12:12" x14ac:dyDescent="0.2">
      <c r="L7855" s="18"/>
    </row>
    <row r="7856" spans="12:12" x14ac:dyDescent="0.2">
      <c r="L7856" s="18"/>
    </row>
    <row r="7857" spans="12:12" x14ac:dyDescent="0.2">
      <c r="L7857" s="18"/>
    </row>
    <row r="7858" spans="12:12" x14ac:dyDescent="0.2">
      <c r="L7858" s="18"/>
    </row>
    <row r="7859" spans="12:12" x14ac:dyDescent="0.2">
      <c r="L7859" s="18"/>
    </row>
    <row r="7860" spans="12:12" x14ac:dyDescent="0.2">
      <c r="L7860" s="18"/>
    </row>
    <row r="7861" spans="12:12" x14ac:dyDescent="0.2">
      <c r="L7861" s="18"/>
    </row>
    <row r="7862" spans="12:12" x14ac:dyDescent="0.2">
      <c r="L7862" s="18"/>
    </row>
    <row r="7863" spans="12:12" x14ac:dyDescent="0.2">
      <c r="L7863" s="18"/>
    </row>
    <row r="7864" spans="12:12" x14ac:dyDescent="0.2">
      <c r="L7864" s="18"/>
    </row>
    <row r="7865" spans="12:12" x14ac:dyDescent="0.2">
      <c r="L7865" s="18"/>
    </row>
    <row r="7866" spans="12:12" x14ac:dyDescent="0.2">
      <c r="L7866" s="18"/>
    </row>
    <row r="7867" spans="12:12" x14ac:dyDescent="0.2">
      <c r="L7867" s="18"/>
    </row>
    <row r="7868" spans="12:12" x14ac:dyDescent="0.2">
      <c r="L7868" s="18"/>
    </row>
    <row r="7869" spans="12:12" x14ac:dyDescent="0.2">
      <c r="L7869" s="18"/>
    </row>
    <row r="7870" spans="12:12" x14ac:dyDescent="0.2">
      <c r="L7870" s="18"/>
    </row>
    <row r="7871" spans="12:12" x14ac:dyDescent="0.2">
      <c r="L7871" s="18"/>
    </row>
    <row r="7872" spans="12:12" x14ac:dyDescent="0.2">
      <c r="L7872" s="18"/>
    </row>
    <row r="7873" spans="12:12" x14ac:dyDescent="0.2">
      <c r="L7873" s="18"/>
    </row>
    <row r="7874" spans="12:12" x14ac:dyDescent="0.2">
      <c r="L7874" s="18"/>
    </row>
    <row r="7875" spans="12:12" x14ac:dyDescent="0.2">
      <c r="L7875" s="18"/>
    </row>
    <row r="7876" spans="12:12" x14ac:dyDescent="0.2">
      <c r="L7876" s="18"/>
    </row>
    <row r="7877" spans="12:12" x14ac:dyDescent="0.2">
      <c r="L7877" s="18"/>
    </row>
    <row r="7878" spans="12:12" x14ac:dyDescent="0.2">
      <c r="L7878" s="18"/>
    </row>
    <row r="7879" spans="12:12" x14ac:dyDescent="0.2">
      <c r="L7879" s="18"/>
    </row>
    <row r="7880" spans="12:12" x14ac:dyDescent="0.2">
      <c r="L7880" s="18"/>
    </row>
    <row r="7881" spans="12:12" x14ac:dyDescent="0.2">
      <c r="L7881" s="18"/>
    </row>
    <row r="7882" spans="12:12" x14ac:dyDescent="0.2">
      <c r="L7882" s="18"/>
    </row>
    <row r="7883" spans="12:12" x14ac:dyDescent="0.2">
      <c r="L7883" s="18"/>
    </row>
    <row r="7884" spans="12:12" x14ac:dyDescent="0.2">
      <c r="L7884" s="18"/>
    </row>
    <row r="7885" spans="12:12" x14ac:dyDescent="0.2">
      <c r="L7885" s="18"/>
    </row>
    <row r="7886" spans="12:12" x14ac:dyDescent="0.2">
      <c r="L7886" s="18"/>
    </row>
    <row r="7887" spans="12:12" x14ac:dyDescent="0.2">
      <c r="L7887" s="18"/>
    </row>
    <row r="7888" spans="12:12" x14ac:dyDescent="0.2">
      <c r="L7888" s="18"/>
    </row>
    <row r="7889" spans="12:12" x14ac:dyDescent="0.2">
      <c r="L7889" s="18"/>
    </row>
    <row r="7890" spans="12:12" x14ac:dyDescent="0.2">
      <c r="L7890" s="18"/>
    </row>
    <row r="7891" spans="12:12" x14ac:dyDescent="0.2">
      <c r="L7891" s="18"/>
    </row>
    <row r="7892" spans="12:12" x14ac:dyDescent="0.2">
      <c r="L7892" s="18"/>
    </row>
    <row r="7893" spans="12:12" x14ac:dyDescent="0.2">
      <c r="L7893" s="18"/>
    </row>
    <row r="7894" spans="12:12" x14ac:dyDescent="0.2">
      <c r="L7894" s="18"/>
    </row>
    <row r="7895" spans="12:12" x14ac:dyDescent="0.2">
      <c r="L7895" s="18"/>
    </row>
    <row r="7896" spans="12:12" x14ac:dyDescent="0.2">
      <c r="L7896" s="18"/>
    </row>
    <row r="7897" spans="12:12" x14ac:dyDescent="0.2">
      <c r="L7897" s="18"/>
    </row>
    <row r="7898" spans="12:12" x14ac:dyDescent="0.2">
      <c r="L7898" s="18"/>
    </row>
    <row r="7899" spans="12:12" x14ac:dyDescent="0.2">
      <c r="L7899" s="18"/>
    </row>
    <row r="7900" spans="12:12" x14ac:dyDescent="0.2">
      <c r="L7900" s="18"/>
    </row>
    <row r="7901" spans="12:12" x14ac:dyDescent="0.2">
      <c r="L7901" s="18"/>
    </row>
    <row r="7902" spans="12:12" x14ac:dyDescent="0.2">
      <c r="L7902" s="18"/>
    </row>
    <row r="7903" spans="12:12" x14ac:dyDescent="0.2">
      <c r="L7903" s="18"/>
    </row>
    <row r="7904" spans="12:12" x14ac:dyDescent="0.2">
      <c r="L7904" s="18"/>
    </row>
    <row r="7905" spans="12:12" x14ac:dyDescent="0.2">
      <c r="L7905" s="18"/>
    </row>
    <row r="7906" spans="12:12" x14ac:dyDescent="0.2">
      <c r="L7906" s="18"/>
    </row>
    <row r="7907" spans="12:12" x14ac:dyDescent="0.2">
      <c r="L7907" s="18"/>
    </row>
    <row r="7908" spans="12:12" x14ac:dyDescent="0.2">
      <c r="L7908" s="18"/>
    </row>
    <row r="7909" spans="12:12" x14ac:dyDescent="0.2">
      <c r="L7909" s="18"/>
    </row>
    <row r="7910" spans="12:12" x14ac:dyDescent="0.2">
      <c r="L7910" s="18"/>
    </row>
    <row r="7911" spans="12:12" x14ac:dyDescent="0.2">
      <c r="L7911" s="18"/>
    </row>
    <row r="7912" spans="12:12" x14ac:dyDescent="0.2">
      <c r="L7912" s="18"/>
    </row>
    <row r="7913" spans="12:12" x14ac:dyDescent="0.2">
      <c r="L7913" s="18"/>
    </row>
    <row r="7914" spans="12:12" x14ac:dyDescent="0.2">
      <c r="L7914" s="18"/>
    </row>
    <row r="7915" spans="12:12" x14ac:dyDescent="0.2">
      <c r="L7915" s="18"/>
    </row>
    <row r="7916" spans="12:12" x14ac:dyDescent="0.2">
      <c r="L7916" s="18"/>
    </row>
    <row r="7917" spans="12:12" x14ac:dyDescent="0.2">
      <c r="L7917" s="18"/>
    </row>
    <row r="7918" spans="12:12" x14ac:dyDescent="0.2">
      <c r="L7918" s="18"/>
    </row>
    <row r="7919" spans="12:12" x14ac:dyDescent="0.2">
      <c r="L7919" s="18"/>
    </row>
    <row r="7920" spans="12:12" x14ac:dyDescent="0.2">
      <c r="L7920" s="18"/>
    </row>
    <row r="7921" spans="12:12" x14ac:dyDescent="0.2">
      <c r="L7921" s="18"/>
    </row>
    <row r="7922" spans="12:12" x14ac:dyDescent="0.2">
      <c r="L7922" s="18"/>
    </row>
    <row r="7923" spans="12:12" x14ac:dyDescent="0.2">
      <c r="L7923" s="18"/>
    </row>
    <row r="7924" spans="12:12" x14ac:dyDescent="0.2">
      <c r="L7924" s="18"/>
    </row>
    <row r="7925" spans="12:12" x14ac:dyDescent="0.2">
      <c r="L7925" s="18"/>
    </row>
    <row r="7926" spans="12:12" x14ac:dyDescent="0.2">
      <c r="L7926" s="18"/>
    </row>
    <row r="7927" spans="12:12" x14ac:dyDescent="0.2">
      <c r="L7927" s="18"/>
    </row>
    <row r="7928" spans="12:12" x14ac:dyDescent="0.2">
      <c r="L7928" s="18"/>
    </row>
    <row r="7929" spans="12:12" x14ac:dyDescent="0.2">
      <c r="L7929" s="18"/>
    </row>
    <row r="7930" spans="12:12" x14ac:dyDescent="0.2">
      <c r="L7930" s="18"/>
    </row>
    <row r="7931" spans="12:12" x14ac:dyDescent="0.2">
      <c r="L7931" s="18"/>
    </row>
    <row r="7932" spans="12:12" x14ac:dyDescent="0.2">
      <c r="L7932" s="18"/>
    </row>
    <row r="7933" spans="12:12" x14ac:dyDescent="0.2">
      <c r="L7933" s="18"/>
    </row>
    <row r="7934" spans="12:12" x14ac:dyDescent="0.2">
      <c r="L7934" s="18"/>
    </row>
    <row r="7935" spans="12:12" x14ac:dyDescent="0.2">
      <c r="L7935" s="18"/>
    </row>
    <row r="7936" spans="12:12" x14ac:dyDescent="0.2">
      <c r="L7936" s="18"/>
    </row>
    <row r="7937" spans="12:12" x14ac:dyDescent="0.2">
      <c r="L7937" s="18"/>
    </row>
    <row r="7938" spans="12:12" x14ac:dyDescent="0.2">
      <c r="L7938" s="18"/>
    </row>
    <row r="7939" spans="12:12" x14ac:dyDescent="0.2">
      <c r="L7939" s="18"/>
    </row>
    <row r="7940" spans="12:12" x14ac:dyDescent="0.2">
      <c r="L7940" s="18"/>
    </row>
    <row r="7941" spans="12:12" x14ac:dyDescent="0.2">
      <c r="L7941" s="18"/>
    </row>
    <row r="7942" spans="12:12" x14ac:dyDescent="0.2">
      <c r="L7942" s="18"/>
    </row>
    <row r="7943" spans="12:12" x14ac:dyDescent="0.2">
      <c r="L7943" s="18"/>
    </row>
    <row r="7944" spans="12:12" x14ac:dyDescent="0.2">
      <c r="L7944" s="18"/>
    </row>
    <row r="7945" spans="12:12" x14ac:dyDescent="0.2">
      <c r="L7945" s="18"/>
    </row>
    <row r="7946" spans="12:12" x14ac:dyDescent="0.2">
      <c r="L7946" s="18"/>
    </row>
    <row r="7947" spans="12:12" x14ac:dyDescent="0.2">
      <c r="L7947" s="18"/>
    </row>
    <row r="7948" spans="12:12" x14ac:dyDescent="0.2">
      <c r="L7948" s="18"/>
    </row>
    <row r="7949" spans="12:12" x14ac:dyDescent="0.2">
      <c r="L7949" s="18"/>
    </row>
    <row r="7950" spans="12:12" x14ac:dyDescent="0.2">
      <c r="L7950" s="18"/>
    </row>
    <row r="7951" spans="12:12" x14ac:dyDescent="0.2">
      <c r="L7951" s="18"/>
    </row>
    <row r="7952" spans="12:12" x14ac:dyDescent="0.2">
      <c r="L7952" s="18"/>
    </row>
    <row r="7953" spans="12:12" x14ac:dyDescent="0.2">
      <c r="L7953" s="18"/>
    </row>
    <row r="7954" spans="12:12" x14ac:dyDescent="0.2">
      <c r="L7954" s="18"/>
    </row>
    <row r="7955" spans="12:12" x14ac:dyDescent="0.2">
      <c r="L7955" s="18"/>
    </row>
    <row r="7956" spans="12:12" x14ac:dyDescent="0.2">
      <c r="L7956" s="18"/>
    </row>
    <row r="7957" spans="12:12" x14ac:dyDescent="0.2">
      <c r="L7957" s="18"/>
    </row>
    <row r="7958" spans="12:12" x14ac:dyDescent="0.2">
      <c r="L7958" s="18"/>
    </row>
    <row r="7959" spans="12:12" x14ac:dyDescent="0.2">
      <c r="L7959" s="18"/>
    </row>
    <row r="7960" spans="12:12" x14ac:dyDescent="0.2">
      <c r="L7960" s="18"/>
    </row>
    <row r="7961" spans="12:12" x14ac:dyDescent="0.2">
      <c r="L7961" s="18"/>
    </row>
    <row r="7962" spans="12:12" x14ac:dyDescent="0.2">
      <c r="L7962" s="18"/>
    </row>
    <row r="7963" spans="12:12" x14ac:dyDescent="0.2">
      <c r="L7963" s="18"/>
    </row>
    <row r="7964" spans="12:12" x14ac:dyDescent="0.2">
      <c r="L7964" s="18"/>
    </row>
    <row r="7965" spans="12:12" x14ac:dyDescent="0.2">
      <c r="L7965" s="18"/>
    </row>
    <row r="7966" spans="12:12" x14ac:dyDescent="0.2">
      <c r="L7966" s="18"/>
    </row>
    <row r="7967" spans="12:12" x14ac:dyDescent="0.2">
      <c r="L7967" s="18"/>
    </row>
    <row r="7968" spans="12:12" x14ac:dyDescent="0.2">
      <c r="L7968" s="18"/>
    </row>
    <row r="7969" spans="12:12" x14ac:dyDescent="0.2">
      <c r="L7969" s="18"/>
    </row>
    <row r="7970" spans="12:12" x14ac:dyDescent="0.2">
      <c r="L7970" s="18"/>
    </row>
    <row r="7971" spans="12:12" x14ac:dyDescent="0.2">
      <c r="L7971" s="18"/>
    </row>
    <row r="7972" spans="12:12" x14ac:dyDescent="0.2">
      <c r="L7972" s="18"/>
    </row>
    <row r="7973" spans="12:12" x14ac:dyDescent="0.2">
      <c r="L7973" s="18"/>
    </row>
    <row r="7974" spans="12:12" x14ac:dyDescent="0.2">
      <c r="L7974" s="18"/>
    </row>
    <row r="7975" spans="12:12" x14ac:dyDescent="0.2">
      <c r="L7975" s="18"/>
    </row>
    <row r="7976" spans="12:12" x14ac:dyDescent="0.2">
      <c r="L7976" s="18"/>
    </row>
    <row r="7977" spans="12:12" x14ac:dyDescent="0.2">
      <c r="L7977" s="18"/>
    </row>
    <row r="7978" spans="12:12" x14ac:dyDescent="0.2">
      <c r="L7978" s="18"/>
    </row>
    <row r="7979" spans="12:12" x14ac:dyDescent="0.2">
      <c r="L7979" s="18"/>
    </row>
    <row r="7980" spans="12:12" x14ac:dyDescent="0.2">
      <c r="L7980" s="18"/>
    </row>
    <row r="7981" spans="12:12" x14ac:dyDescent="0.2">
      <c r="L7981" s="18"/>
    </row>
    <row r="7982" spans="12:12" x14ac:dyDescent="0.2">
      <c r="L7982" s="18"/>
    </row>
    <row r="7983" spans="12:12" x14ac:dyDescent="0.2">
      <c r="L7983" s="18"/>
    </row>
    <row r="7984" spans="12:12" x14ac:dyDescent="0.2">
      <c r="L7984" s="18"/>
    </row>
    <row r="7985" spans="12:12" x14ac:dyDescent="0.2">
      <c r="L7985" s="18"/>
    </row>
    <row r="7986" spans="12:12" x14ac:dyDescent="0.2">
      <c r="L7986" s="18"/>
    </row>
    <row r="7987" spans="12:12" x14ac:dyDescent="0.2">
      <c r="L7987" s="18"/>
    </row>
    <row r="7988" spans="12:12" x14ac:dyDescent="0.2">
      <c r="L7988" s="18"/>
    </row>
    <row r="7989" spans="12:12" x14ac:dyDescent="0.2">
      <c r="L7989" s="18"/>
    </row>
    <row r="7990" spans="12:12" x14ac:dyDescent="0.2">
      <c r="L7990" s="18"/>
    </row>
    <row r="7991" spans="12:12" x14ac:dyDescent="0.2">
      <c r="L7991" s="18"/>
    </row>
    <row r="7992" spans="12:12" x14ac:dyDescent="0.2">
      <c r="L7992" s="18"/>
    </row>
    <row r="7993" spans="12:12" x14ac:dyDescent="0.2">
      <c r="L7993" s="18"/>
    </row>
    <row r="7994" spans="12:12" x14ac:dyDescent="0.2">
      <c r="L7994" s="18"/>
    </row>
    <row r="7995" spans="12:12" x14ac:dyDescent="0.2">
      <c r="L7995" s="18"/>
    </row>
    <row r="7996" spans="12:12" x14ac:dyDescent="0.2">
      <c r="L7996" s="18"/>
    </row>
    <row r="7997" spans="12:12" x14ac:dyDescent="0.2">
      <c r="L7997" s="18"/>
    </row>
    <row r="7998" spans="12:12" x14ac:dyDescent="0.2">
      <c r="L7998" s="18"/>
    </row>
    <row r="7999" spans="12:12" x14ac:dyDescent="0.2">
      <c r="L7999" s="18"/>
    </row>
    <row r="8000" spans="12:12" x14ac:dyDescent="0.2">
      <c r="L8000" s="18"/>
    </row>
    <row r="8001" spans="12:12" x14ac:dyDescent="0.2">
      <c r="L8001" s="18"/>
    </row>
    <row r="8002" spans="12:12" x14ac:dyDescent="0.2">
      <c r="L8002" s="18"/>
    </row>
    <row r="8003" spans="12:12" x14ac:dyDescent="0.2">
      <c r="L8003" s="18"/>
    </row>
    <row r="8004" spans="12:12" x14ac:dyDescent="0.2">
      <c r="L8004" s="18"/>
    </row>
    <row r="8005" spans="12:12" x14ac:dyDescent="0.2">
      <c r="L8005" s="18"/>
    </row>
    <row r="8006" spans="12:12" x14ac:dyDescent="0.2">
      <c r="L8006" s="18"/>
    </row>
    <row r="8007" spans="12:12" x14ac:dyDescent="0.2">
      <c r="L8007" s="18"/>
    </row>
    <row r="8008" spans="12:12" x14ac:dyDescent="0.2">
      <c r="L8008" s="18"/>
    </row>
    <row r="8009" spans="12:12" x14ac:dyDescent="0.2">
      <c r="L8009" s="18"/>
    </row>
    <row r="8010" spans="12:12" x14ac:dyDescent="0.2">
      <c r="L8010" s="18"/>
    </row>
    <row r="8011" spans="12:12" x14ac:dyDescent="0.2">
      <c r="L8011" s="18"/>
    </row>
    <row r="8012" spans="12:12" x14ac:dyDescent="0.2">
      <c r="L8012" s="18"/>
    </row>
    <row r="8013" spans="12:12" x14ac:dyDescent="0.2">
      <c r="L8013" s="18"/>
    </row>
    <row r="8014" spans="12:12" x14ac:dyDescent="0.2">
      <c r="L8014" s="18"/>
    </row>
    <row r="8015" spans="12:12" x14ac:dyDescent="0.2">
      <c r="L8015" s="18"/>
    </row>
    <row r="8016" spans="12:12" x14ac:dyDescent="0.2">
      <c r="L8016" s="18"/>
    </row>
    <row r="8017" spans="12:12" x14ac:dyDescent="0.2">
      <c r="L8017" s="18"/>
    </row>
    <row r="8018" spans="12:12" x14ac:dyDescent="0.2">
      <c r="L8018" s="18"/>
    </row>
    <row r="8019" spans="12:12" x14ac:dyDescent="0.2">
      <c r="L8019" s="18"/>
    </row>
    <row r="8020" spans="12:12" x14ac:dyDescent="0.2">
      <c r="L8020" s="18"/>
    </row>
    <row r="8021" spans="12:12" x14ac:dyDescent="0.2">
      <c r="L8021" s="18"/>
    </row>
    <row r="8022" spans="12:12" x14ac:dyDescent="0.2">
      <c r="L8022" s="18"/>
    </row>
    <row r="8023" spans="12:12" x14ac:dyDescent="0.2">
      <c r="L8023" s="18"/>
    </row>
    <row r="8024" spans="12:12" x14ac:dyDescent="0.2">
      <c r="L8024" s="18"/>
    </row>
    <row r="8025" spans="12:12" x14ac:dyDescent="0.2">
      <c r="L8025" s="18"/>
    </row>
    <row r="8026" spans="12:12" x14ac:dyDescent="0.2">
      <c r="L8026" s="18"/>
    </row>
    <row r="8027" spans="12:12" x14ac:dyDescent="0.2">
      <c r="L8027" s="18"/>
    </row>
    <row r="8028" spans="12:12" x14ac:dyDescent="0.2">
      <c r="L8028" s="18"/>
    </row>
    <row r="8029" spans="12:12" x14ac:dyDescent="0.2">
      <c r="L8029" s="18"/>
    </row>
    <row r="8030" spans="12:12" x14ac:dyDescent="0.2">
      <c r="L8030" s="18"/>
    </row>
    <row r="8031" spans="12:12" x14ac:dyDescent="0.2">
      <c r="L8031" s="18"/>
    </row>
    <row r="8032" spans="12:12" x14ac:dyDescent="0.2">
      <c r="L8032" s="18"/>
    </row>
    <row r="8033" spans="12:12" x14ac:dyDescent="0.2">
      <c r="L8033" s="18"/>
    </row>
    <row r="8034" spans="12:12" x14ac:dyDescent="0.2">
      <c r="L8034" s="18"/>
    </row>
    <row r="8035" spans="12:12" x14ac:dyDescent="0.2">
      <c r="L8035" s="18"/>
    </row>
    <row r="8036" spans="12:12" x14ac:dyDescent="0.2">
      <c r="L8036" s="18"/>
    </row>
    <row r="8037" spans="12:12" x14ac:dyDescent="0.2">
      <c r="L8037" s="18"/>
    </row>
    <row r="8038" spans="12:12" x14ac:dyDescent="0.2">
      <c r="L8038" s="18"/>
    </row>
    <row r="8039" spans="12:12" x14ac:dyDescent="0.2">
      <c r="L8039" s="18"/>
    </row>
    <row r="8040" spans="12:12" x14ac:dyDescent="0.2">
      <c r="L8040" s="18"/>
    </row>
    <row r="8041" spans="12:12" x14ac:dyDescent="0.2">
      <c r="L8041" s="18"/>
    </row>
    <row r="8042" spans="12:12" x14ac:dyDescent="0.2">
      <c r="L8042" s="18"/>
    </row>
    <row r="8043" spans="12:12" x14ac:dyDescent="0.2">
      <c r="L8043" s="18"/>
    </row>
    <row r="8044" spans="12:12" x14ac:dyDescent="0.2">
      <c r="L8044" s="18"/>
    </row>
    <row r="8045" spans="12:12" x14ac:dyDescent="0.2">
      <c r="L8045" s="18"/>
    </row>
    <row r="8046" spans="12:12" x14ac:dyDescent="0.2">
      <c r="L8046" s="18"/>
    </row>
    <row r="8047" spans="12:12" x14ac:dyDescent="0.2">
      <c r="L8047" s="18"/>
    </row>
    <row r="8048" spans="12:12" x14ac:dyDescent="0.2">
      <c r="L8048" s="18"/>
    </row>
    <row r="8049" spans="12:12" x14ac:dyDescent="0.2">
      <c r="L8049" s="18"/>
    </row>
    <row r="8050" spans="12:12" x14ac:dyDescent="0.2">
      <c r="L8050" s="18"/>
    </row>
    <row r="8051" spans="12:12" x14ac:dyDescent="0.2">
      <c r="L8051" s="18"/>
    </row>
    <row r="8052" spans="12:12" x14ac:dyDescent="0.2">
      <c r="L8052" s="18"/>
    </row>
    <row r="8053" spans="12:12" x14ac:dyDescent="0.2">
      <c r="L8053" s="18"/>
    </row>
    <row r="8054" spans="12:12" x14ac:dyDescent="0.2">
      <c r="L8054" s="18"/>
    </row>
    <row r="8055" spans="12:12" x14ac:dyDescent="0.2">
      <c r="L8055" s="18"/>
    </row>
    <row r="8056" spans="12:12" x14ac:dyDescent="0.2">
      <c r="L8056" s="18"/>
    </row>
    <row r="8057" spans="12:12" x14ac:dyDescent="0.2">
      <c r="L8057" s="18"/>
    </row>
    <row r="8058" spans="12:12" x14ac:dyDescent="0.2">
      <c r="L8058" s="18"/>
    </row>
    <row r="8059" spans="12:12" x14ac:dyDescent="0.2">
      <c r="L8059" s="18"/>
    </row>
    <row r="8060" spans="12:12" x14ac:dyDescent="0.2">
      <c r="L8060" s="18"/>
    </row>
    <row r="8061" spans="12:12" x14ac:dyDescent="0.2">
      <c r="L8061" s="18"/>
    </row>
    <row r="8062" spans="12:12" x14ac:dyDescent="0.2">
      <c r="L8062" s="18"/>
    </row>
    <row r="8063" spans="12:12" x14ac:dyDescent="0.2">
      <c r="L8063" s="18"/>
    </row>
    <row r="8064" spans="12:12" x14ac:dyDescent="0.2">
      <c r="L8064" s="18"/>
    </row>
    <row r="8065" spans="12:12" x14ac:dyDescent="0.2">
      <c r="L8065" s="18"/>
    </row>
    <row r="8066" spans="12:12" x14ac:dyDescent="0.2">
      <c r="L8066" s="18"/>
    </row>
    <row r="8067" spans="12:12" x14ac:dyDescent="0.2">
      <c r="L8067" s="18"/>
    </row>
    <row r="8068" spans="12:12" x14ac:dyDescent="0.2">
      <c r="L8068" s="18"/>
    </row>
    <row r="8069" spans="12:12" x14ac:dyDescent="0.2">
      <c r="L8069" s="18"/>
    </row>
    <row r="8070" spans="12:12" x14ac:dyDescent="0.2">
      <c r="L8070" s="18"/>
    </row>
    <row r="8071" spans="12:12" x14ac:dyDescent="0.2">
      <c r="L8071" s="18"/>
    </row>
    <row r="8072" spans="12:12" x14ac:dyDescent="0.2">
      <c r="L8072" s="18"/>
    </row>
    <row r="8073" spans="12:12" x14ac:dyDescent="0.2">
      <c r="L8073" s="18"/>
    </row>
    <row r="8074" spans="12:12" x14ac:dyDescent="0.2">
      <c r="L8074" s="18"/>
    </row>
    <row r="8075" spans="12:12" x14ac:dyDescent="0.2">
      <c r="L8075" s="18"/>
    </row>
    <row r="8076" spans="12:12" x14ac:dyDescent="0.2">
      <c r="L8076" s="18"/>
    </row>
    <row r="8077" spans="12:12" x14ac:dyDescent="0.2">
      <c r="L8077" s="18"/>
    </row>
    <row r="8078" spans="12:12" x14ac:dyDescent="0.2">
      <c r="L8078" s="18"/>
    </row>
    <row r="8079" spans="12:12" x14ac:dyDescent="0.2">
      <c r="L8079" s="18"/>
    </row>
    <row r="8080" spans="12:12" x14ac:dyDescent="0.2">
      <c r="L8080" s="18"/>
    </row>
    <row r="8081" spans="12:12" x14ac:dyDescent="0.2">
      <c r="L8081" s="18"/>
    </row>
    <row r="8082" spans="12:12" x14ac:dyDescent="0.2">
      <c r="L8082" s="18"/>
    </row>
    <row r="8083" spans="12:12" x14ac:dyDescent="0.2">
      <c r="L8083" s="18"/>
    </row>
    <row r="8084" spans="12:12" x14ac:dyDescent="0.2">
      <c r="L8084" s="18"/>
    </row>
    <row r="8085" spans="12:12" x14ac:dyDescent="0.2">
      <c r="L8085" s="18"/>
    </row>
    <row r="8086" spans="12:12" x14ac:dyDescent="0.2">
      <c r="L8086" s="18"/>
    </row>
    <row r="8087" spans="12:12" x14ac:dyDescent="0.2">
      <c r="L8087" s="18"/>
    </row>
    <row r="8088" spans="12:12" x14ac:dyDescent="0.2">
      <c r="L8088" s="18"/>
    </row>
    <row r="8089" spans="12:12" x14ac:dyDescent="0.2">
      <c r="L8089" s="18"/>
    </row>
    <row r="8090" spans="12:12" x14ac:dyDescent="0.2">
      <c r="L8090" s="18"/>
    </row>
    <row r="8091" spans="12:12" x14ac:dyDescent="0.2">
      <c r="L8091" s="18"/>
    </row>
    <row r="8092" spans="12:12" x14ac:dyDescent="0.2">
      <c r="L8092" s="18"/>
    </row>
    <row r="8093" spans="12:12" x14ac:dyDescent="0.2">
      <c r="L8093" s="18"/>
    </row>
    <row r="8094" spans="12:12" x14ac:dyDescent="0.2">
      <c r="L8094" s="18"/>
    </row>
    <row r="8095" spans="12:12" x14ac:dyDescent="0.2">
      <c r="L8095" s="18"/>
    </row>
    <row r="8096" spans="12:12" x14ac:dyDescent="0.2">
      <c r="L8096" s="18"/>
    </row>
    <row r="8097" spans="12:12" x14ac:dyDescent="0.2">
      <c r="L8097" s="18"/>
    </row>
    <row r="8098" spans="12:12" x14ac:dyDescent="0.2">
      <c r="L8098" s="18"/>
    </row>
    <row r="8099" spans="12:12" x14ac:dyDescent="0.2">
      <c r="L8099" s="18"/>
    </row>
    <row r="8100" spans="12:12" x14ac:dyDescent="0.2">
      <c r="L8100" s="18"/>
    </row>
    <row r="8101" spans="12:12" x14ac:dyDescent="0.2">
      <c r="L8101" s="18"/>
    </row>
    <row r="8102" spans="12:12" x14ac:dyDescent="0.2">
      <c r="L8102" s="18"/>
    </row>
    <row r="8103" spans="12:12" x14ac:dyDescent="0.2">
      <c r="L8103" s="18"/>
    </row>
    <row r="8104" spans="12:12" x14ac:dyDescent="0.2">
      <c r="L8104" s="18"/>
    </row>
    <row r="8105" spans="12:12" x14ac:dyDescent="0.2">
      <c r="L8105" s="18"/>
    </row>
    <row r="8106" spans="12:12" x14ac:dyDescent="0.2">
      <c r="L8106" s="18"/>
    </row>
    <row r="8107" spans="12:12" x14ac:dyDescent="0.2">
      <c r="L8107" s="18"/>
    </row>
    <row r="8108" spans="12:12" x14ac:dyDescent="0.2">
      <c r="L8108" s="18"/>
    </row>
    <row r="8109" spans="12:12" x14ac:dyDescent="0.2">
      <c r="L8109" s="18"/>
    </row>
    <row r="8110" spans="12:12" x14ac:dyDescent="0.2">
      <c r="L8110" s="18"/>
    </row>
    <row r="8111" spans="12:12" x14ac:dyDescent="0.2">
      <c r="L8111" s="18"/>
    </row>
    <row r="8112" spans="12:12" x14ac:dyDescent="0.2">
      <c r="L8112" s="18"/>
    </row>
    <row r="8113" spans="12:12" x14ac:dyDescent="0.2">
      <c r="L8113" s="18"/>
    </row>
    <row r="8114" spans="12:12" x14ac:dyDescent="0.2">
      <c r="L8114" s="18"/>
    </row>
    <row r="8115" spans="12:12" x14ac:dyDescent="0.2">
      <c r="L8115" s="18"/>
    </row>
    <row r="8116" spans="12:12" x14ac:dyDescent="0.2">
      <c r="L8116" s="18"/>
    </row>
    <row r="8117" spans="12:12" x14ac:dyDescent="0.2">
      <c r="L8117" s="18"/>
    </row>
    <row r="8118" spans="12:12" x14ac:dyDescent="0.2">
      <c r="L8118" s="18"/>
    </row>
    <row r="8119" spans="12:12" x14ac:dyDescent="0.2">
      <c r="L8119" s="18"/>
    </row>
    <row r="8120" spans="12:12" x14ac:dyDescent="0.2">
      <c r="L8120" s="18"/>
    </row>
    <row r="8121" spans="12:12" x14ac:dyDescent="0.2">
      <c r="L8121" s="18"/>
    </row>
    <row r="8122" spans="12:12" x14ac:dyDescent="0.2">
      <c r="L8122" s="18"/>
    </row>
    <row r="8123" spans="12:12" x14ac:dyDescent="0.2">
      <c r="L8123" s="18"/>
    </row>
    <row r="8124" spans="12:12" x14ac:dyDescent="0.2">
      <c r="L8124" s="18"/>
    </row>
    <row r="8125" spans="12:12" x14ac:dyDescent="0.2">
      <c r="L8125" s="18"/>
    </row>
    <row r="8126" spans="12:12" x14ac:dyDescent="0.2">
      <c r="L8126" s="18"/>
    </row>
    <row r="8127" spans="12:12" x14ac:dyDescent="0.2">
      <c r="L8127" s="18"/>
    </row>
    <row r="8128" spans="12:12" x14ac:dyDescent="0.2">
      <c r="L8128" s="18"/>
    </row>
    <row r="8129" spans="12:12" x14ac:dyDescent="0.2">
      <c r="L8129" s="18"/>
    </row>
    <row r="8130" spans="12:12" x14ac:dyDescent="0.2">
      <c r="L8130" s="18"/>
    </row>
    <row r="8131" spans="12:12" x14ac:dyDescent="0.2">
      <c r="L8131" s="18"/>
    </row>
    <row r="8132" spans="12:12" x14ac:dyDescent="0.2">
      <c r="L8132" s="18"/>
    </row>
    <row r="8133" spans="12:12" x14ac:dyDescent="0.2">
      <c r="L8133" s="18"/>
    </row>
    <row r="8134" spans="12:12" x14ac:dyDescent="0.2">
      <c r="L8134" s="18"/>
    </row>
    <row r="8135" spans="12:12" x14ac:dyDescent="0.2">
      <c r="L8135" s="18"/>
    </row>
    <row r="8136" spans="12:12" x14ac:dyDescent="0.2">
      <c r="L8136" s="18"/>
    </row>
    <row r="8137" spans="12:12" x14ac:dyDescent="0.2">
      <c r="L8137" s="18"/>
    </row>
    <row r="8138" spans="12:12" x14ac:dyDescent="0.2">
      <c r="L8138" s="18"/>
    </row>
    <row r="8139" spans="12:12" x14ac:dyDescent="0.2">
      <c r="L8139" s="18"/>
    </row>
    <row r="8140" spans="12:12" x14ac:dyDescent="0.2">
      <c r="L8140" s="18"/>
    </row>
    <row r="8141" spans="12:12" x14ac:dyDescent="0.2">
      <c r="L8141" s="18"/>
    </row>
    <row r="8142" spans="12:12" x14ac:dyDescent="0.2">
      <c r="L8142" s="18"/>
    </row>
    <row r="8143" spans="12:12" x14ac:dyDescent="0.2">
      <c r="L8143" s="18"/>
    </row>
    <row r="8144" spans="12:12" x14ac:dyDescent="0.2">
      <c r="L8144" s="18"/>
    </row>
    <row r="8145" spans="12:12" x14ac:dyDescent="0.2">
      <c r="L8145" s="18"/>
    </row>
    <row r="8146" spans="12:12" x14ac:dyDescent="0.2">
      <c r="L8146" s="18"/>
    </row>
    <row r="8147" spans="12:12" x14ac:dyDescent="0.2">
      <c r="L8147" s="18"/>
    </row>
    <row r="8148" spans="12:12" x14ac:dyDescent="0.2">
      <c r="L8148" s="18"/>
    </row>
    <row r="8149" spans="12:12" x14ac:dyDescent="0.2">
      <c r="L8149" s="18"/>
    </row>
    <row r="8150" spans="12:12" x14ac:dyDescent="0.2">
      <c r="L8150" s="18"/>
    </row>
    <row r="8151" spans="12:12" x14ac:dyDescent="0.2">
      <c r="L8151" s="18"/>
    </row>
    <row r="8152" spans="12:12" x14ac:dyDescent="0.2">
      <c r="L8152" s="18"/>
    </row>
    <row r="8153" spans="12:12" x14ac:dyDescent="0.2">
      <c r="L8153" s="18"/>
    </row>
    <row r="8154" spans="12:12" x14ac:dyDescent="0.2">
      <c r="L8154" s="18"/>
    </row>
    <row r="8155" spans="12:12" x14ac:dyDescent="0.2">
      <c r="L8155" s="18"/>
    </row>
    <row r="8156" spans="12:12" x14ac:dyDescent="0.2">
      <c r="L8156" s="18"/>
    </row>
    <row r="8157" spans="12:12" x14ac:dyDescent="0.2">
      <c r="L8157" s="18"/>
    </row>
    <row r="8158" spans="12:12" x14ac:dyDescent="0.2">
      <c r="L8158" s="18"/>
    </row>
    <row r="8159" spans="12:12" x14ac:dyDescent="0.2">
      <c r="L8159" s="18"/>
    </row>
    <row r="8160" spans="12:12" x14ac:dyDescent="0.2">
      <c r="L8160" s="18"/>
    </row>
    <row r="8161" spans="12:12" x14ac:dyDescent="0.2">
      <c r="L8161" s="18"/>
    </row>
    <row r="8162" spans="12:12" x14ac:dyDescent="0.2">
      <c r="L8162" s="18"/>
    </row>
    <row r="8163" spans="12:12" x14ac:dyDescent="0.2">
      <c r="L8163" s="18"/>
    </row>
    <row r="8164" spans="12:12" x14ac:dyDescent="0.2">
      <c r="L8164" s="18"/>
    </row>
    <row r="8165" spans="12:12" x14ac:dyDescent="0.2">
      <c r="L8165" s="18"/>
    </row>
    <row r="8166" spans="12:12" x14ac:dyDescent="0.2">
      <c r="L8166" s="18"/>
    </row>
    <row r="8167" spans="12:12" x14ac:dyDescent="0.2">
      <c r="L8167" s="18"/>
    </row>
    <row r="8168" spans="12:12" x14ac:dyDescent="0.2">
      <c r="L8168" s="18"/>
    </row>
    <row r="8169" spans="12:12" x14ac:dyDescent="0.2">
      <c r="L8169" s="18"/>
    </row>
    <row r="8170" spans="12:12" x14ac:dyDescent="0.2">
      <c r="L8170" s="18"/>
    </row>
    <row r="8171" spans="12:12" x14ac:dyDescent="0.2">
      <c r="L8171" s="18"/>
    </row>
    <row r="8172" spans="12:12" x14ac:dyDescent="0.2">
      <c r="L8172" s="18"/>
    </row>
    <row r="8173" spans="12:12" x14ac:dyDescent="0.2">
      <c r="L8173" s="18"/>
    </row>
    <row r="8174" spans="12:12" x14ac:dyDescent="0.2">
      <c r="L8174" s="18"/>
    </row>
    <row r="8175" spans="12:12" x14ac:dyDescent="0.2">
      <c r="L8175" s="18"/>
    </row>
    <row r="8176" spans="12:12" x14ac:dyDescent="0.2">
      <c r="L8176" s="18"/>
    </row>
    <row r="8177" spans="12:12" x14ac:dyDescent="0.2">
      <c r="L8177" s="18"/>
    </row>
    <row r="8178" spans="12:12" x14ac:dyDescent="0.2">
      <c r="L8178" s="18"/>
    </row>
    <row r="8179" spans="12:12" x14ac:dyDescent="0.2">
      <c r="L8179" s="18"/>
    </row>
    <row r="8180" spans="12:12" x14ac:dyDescent="0.2">
      <c r="L8180" s="18"/>
    </row>
    <row r="8181" spans="12:12" x14ac:dyDescent="0.2">
      <c r="L8181" s="18"/>
    </row>
    <row r="8182" spans="12:12" x14ac:dyDescent="0.2">
      <c r="L8182" s="18"/>
    </row>
    <row r="8183" spans="12:12" x14ac:dyDescent="0.2">
      <c r="L8183" s="18"/>
    </row>
    <row r="8184" spans="12:12" x14ac:dyDescent="0.2">
      <c r="L8184" s="18"/>
    </row>
    <row r="8185" spans="12:12" x14ac:dyDescent="0.2">
      <c r="L8185" s="18"/>
    </row>
    <row r="8186" spans="12:12" x14ac:dyDescent="0.2">
      <c r="L8186" s="18"/>
    </row>
    <row r="8187" spans="12:12" x14ac:dyDescent="0.2">
      <c r="L8187" s="18"/>
    </row>
    <row r="8188" spans="12:12" x14ac:dyDescent="0.2">
      <c r="L8188" s="18"/>
    </row>
    <row r="8189" spans="12:12" x14ac:dyDescent="0.2">
      <c r="L8189" s="18"/>
    </row>
    <row r="8190" spans="12:12" x14ac:dyDescent="0.2">
      <c r="L8190" s="18"/>
    </row>
    <row r="8191" spans="12:12" x14ac:dyDescent="0.2">
      <c r="L8191" s="18"/>
    </row>
    <row r="8192" spans="12:12" x14ac:dyDescent="0.2">
      <c r="L8192" s="18"/>
    </row>
    <row r="8193" spans="12:12" x14ac:dyDescent="0.2">
      <c r="L8193" s="18"/>
    </row>
    <row r="8194" spans="12:12" x14ac:dyDescent="0.2">
      <c r="L8194" s="18"/>
    </row>
    <row r="8195" spans="12:12" x14ac:dyDescent="0.2">
      <c r="L8195" s="18"/>
    </row>
    <row r="8196" spans="12:12" x14ac:dyDescent="0.2">
      <c r="L8196" s="18"/>
    </row>
    <row r="8197" spans="12:12" x14ac:dyDescent="0.2">
      <c r="L8197" s="18"/>
    </row>
    <row r="8198" spans="12:12" x14ac:dyDescent="0.2">
      <c r="L8198" s="18"/>
    </row>
    <row r="8199" spans="12:12" x14ac:dyDescent="0.2">
      <c r="L8199" s="18"/>
    </row>
    <row r="8200" spans="12:12" x14ac:dyDescent="0.2">
      <c r="L8200" s="18"/>
    </row>
    <row r="8201" spans="12:12" x14ac:dyDescent="0.2">
      <c r="L8201" s="18"/>
    </row>
    <row r="8202" spans="12:12" x14ac:dyDescent="0.2">
      <c r="L8202" s="18"/>
    </row>
    <row r="8203" spans="12:12" x14ac:dyDescent="0.2">
      <c r="L8203" s="18"/>
    </row>
    <row r="8204" spans="12:12" x14ac:dyDescent="0.2">
      <c r="L8204" s="18"/>
    </row>
    <row r="8205" spans="12:12" x14ac:dyDescent="0.2">
      <c r="L8205" s="18"/>
    </row>
    <row r="8206" spans="12:12" x14ac:dyDescent="0.2">
      <c r="L8206" s="18"/>
    </row>
    <row r="8207" spans="12:12" x14ac:dyDescent="0.2">
      <c r="L8207" s="18"/>
    </row>
    <row r="8208" spans="12:12" x14ac:dyDescent="0.2">
      <c r="L8208" s="18"/>
    </row>
    <row r="8209" spans="12:12" x14ac:dyDescent="0.2">
      <c r="L8209" s="18"/>
    </row>
    <row r="8210" spans="12:12" x14ac:dyDescent="0.2">
      <c r="L8210" s="18"/>
    </row>
    <row r="8211" spans="12:12" x14ac:dyDescent="0.2">
      <c r="L8211" s="18"/>
    </row>
    <row r="8212" spans="12:12" x14ac:dyDescent="0.2">
      <c r="L8212" s="18"/>
    </row>
    <row r="8213" spans="12:12" x14ac:dyDescent="0.2">
      <c r="L8213" s="18"/>
    </row>
    <row r="8214" spans="12:12" x14ac:dyDescent="0.2">
      <c r="L8214" s="18"/>
    </row>
    <row r="8215" spans="12:12" x14ac:dyDescent="0.2">
      <c r="L8215" s="18"/>
    </row>
    <row r="8216" spans="12:12" x14ac:dyDescent="0.2">
      <c r="L8216" s="18"/>
    </row>
    <row r="8217" spans="12:12" x14ac:dyDescent="0.2">
      <c r="L8217" s="18"/>
    </row>
    <row r="8218" spans="12:12" x14ac:dyDescent="0.2">
      <c r="L8218" s="18"/>
    </row>
    <row r="8219" spans="12:12" x14ac:dyDescent="0.2">
      <c r="L8219" s="18"/>
    </row>
    <row r="8220" spans="12:12" x14ac:dyDescent="0.2">
      <c r="L8220" s="18"/>
    </row>
    <row r="8221" spans="12:12" x14ac:dyDescent="0.2">
      <c r="L8221" s="18"/>
    </row>
    <row r="8222" spans="12:12" x14ac:dyDescent="0.2">
      <c r="L8222" s="18"/>
    </row>
    <row r="8223" spans="12:12" x14ac:dyDescent="0.2">
      <c r="L8223" s="18"/>
    </row>
    <row r="8224" spans="12:12" x14ac:dyDescent="0.2">
      <c r="L8224" s="18"/>
    </row>
    <row r="8225" spans="12:12" x14ac:dyDescent="0.2">
      <c r="L8225" s="18"/>
    </row>
    <row r="8226" spans="12:12" x14ac:dyDescent="0.2">
      <c r="L8226" s="18"/>
    </row>
    <row r="8227" spans="12:12" x14ac:dyDescent="0.2">
      <c r="L8227" s="18"/>
    </row>
    <row r="8228" spans="12:12" x14ac:dyDescent="0.2">
      <c r="L8228" s="18"/>
    </row>
    <row r="8229" spans="12:12" x14ac:dyDescent="0.2">
      <c r="L8229" s="18"/>
    </row>
    <row r="8230" spans="12:12" x14ac:dyDescent="0.2">
      <c r="L8230" s="18"/>
    </row>
    <row r="8231" spans="12:12" x14ac:dyDescent="0.2">
      <c r="L8231" s="18"/>
    </row>
    <row r="8232" spans="12:12" x14ac:dyDescent="0.2">
      <c r="L8232" s="18"/>
    </row>
    <row r="8233" spans="12:12" x14ac:dyDescent="0.2">
      <c r="L8233" s="18"/>
    </row>
    <row r="8234" spans="12:12" x14ac:dyDescent="0.2">
      <c r="L8234" s="18"/>
    </row>
    <row r="8235" spans="12:12" x14ac:dyDescent="0.2">
      <c r="L8235" s="18"/>
    </row>
    <row r="8236" spans="12:12" x14ac:dyDescent="0.2">
      <c r="L8236" s="18"/>
    </row>
    <row r="8237" spans="12:12" x14ac:dyDescent="0.2">
      <c r="L8237" s="18"/>
    </row>
    <row r="8238" spans="12:12" x14ac:dyDescent="0.2">
      <c r="L8238" s="18"/>
    </row>
    <row r="8239" spans="12:12" x14ac:dyDescent="0.2">
      <c r="L8239" s="18"/>
    </row>
    <row r="8240" spans="12:12" x14ac:dyDescent="0.2">
      <c r="L8240" s="18"/>
    </row>
    <row r="8241" spans="12:12" x14ac:dyDescent="0.2">
      <c r="L8241" s="18"/>
    </row>
    <row r="8242" spans="12:12" x14ac:dyDescent="0.2">
      <c r="L8242" s="18"/>
    </row>
    <row r="8243" spans="12:12" x14ac:dyDescent="0.2">
      <c r="L8243" s="18"/>
    </row>
    <row r="8244" spans="12:12" x14ac:dyDescent="0.2">
      <c r="L8244" s="18"/>
    </row>
    <row r="8245" spans="12:12" x14ac:dyDescent="0.2">
      <c r="L8245" s="18"/>
    </row>
    <row r="8246" spans="12:12" x14ac:dyDescent="0.2">
      <c r="L8246" s="18"/>
    </row>
    <row r="8247" spans="12:12" x14ac:dyDescent="0.2">
      <c r="L8247" s="18"/>
    </row>
    <row r="8248" spans="12:12" x14ac:dyDescent="0.2">
      <c r="L8248" s="18"/>
    </row>
    <row r="8249" spans="12:12" x14ac:dyDescent="0.2">
      <c r="L8249" s="18"/>
    </row>
    <row r="8250" spans="12:12" x14ac:dyDescent="0.2">
      <c r="L8250" s="18"/>
    </row>
    <row r="8251" spans="12:12" x14ac:dyDescent="0.2">
      <c r="L8251" s="18"/>
    </row>
    <row r="8252" spans="12:12" x14ac:dyDescent="0.2">
      <c r="L8252" s="18"/>
    </row>
    <row r="8253" spans="12:12" x14ac:dyDescent="0.2">
      <c r="L8253" s="18"/>
    </row>
    <row r="8254" spans="12:12" x14ac:dyDescent="0.2">
      <c r="L8254" s="18"/>
    </row>
    <row r="8255" spans="12:12" x14ac:dyDescent="0.2">
      <c r="L8255" s="18"/>
    </row>
    <row r="8256" spans="12:12" x14ac:dyDescent="0.2">
      <c r="L8256" s="18"/>
    </row>
    <row r="8257" spans="12:12" x14ac:dyDescent="0.2">
      <c r="L8257" s="18"/>
    </row>
    <row r="8258" spans="12:12" x14ac:dyDescent="0.2">
      <c r="L8258" s="18"/>
    </row>
    <row r="8259" spans="12:12" x14ac:dyDescent="0.2">
      <c r="L8259" s="18"/>
    </row>
    <row r="8260" spans="12:12" x14ac:dyDescent="0.2">
      <c r="L8260" s="18"/>
    </row>
    <row r="8261" spans="12:12" x14ac:dyDescent="0.2">
      <c r="L8261" s="18"/>
    </row>
    <row r="8262" spans="12:12" x14ac:dyDescent="0.2">
      <c r="L8262" s="18"/>
    </row>
    <row r="8263" spans="12:12" x14ac:dyDescent="0.2">
      <c r="L8263" s="18"/>
    </row>
    <row r="8264" spans="12:12" x14ac:dyDescent="0.2">
      <c r="L8264" s="18"/>
    </row>
    <row r="8265" spans="12:12" x14ac:dyDescent="0.2">
      <c r="L8265" s="18"/>
    </row>
    <row r="8266" spans="12:12" x14ac:dyDescent="0.2">
      <c r="L8266" s="18"/>
    </row>
    <row r="8267" spans="12:12" x14ac:dyDescent="0.2">
      <c r="L8267" s="18"/>
    </row>
    <row r="8268" spans="12:12" x14ac:dyDescent="0.2">
      <c r="L8268" s="18"/>
    </row>
    <row r="8269" spans="12:12" x14ac:dyDescent="0.2">
      <c r="L8269" s="18"/>
    </row>
    <row r="8270" spans="12:12" x14ac:dyDescent="0.2">
      <c r="L8270" s="18"/>
    </row>
    <row r="8271" spans="12:12" x14ac:dyDescent="0.2">
      <c r="L8271" s="18"/>
    </row>
    <row r="8272" spans="12:12" x14ac:dyDescent="0.2">
      <c r="L8272" s="18"/>
    </row>
    <row r="8273" spans="12:12" x14ac:dyDescent="0.2">
      <c r="L8273" s="18"/>
    </row>
    <row r="8274" spans="12:12" x14ac:dyDescent="0.2">
      <c r="L8274" s="18"/>
    </row>
    <row r="8275" spans="12:12" x14ac:dyDescent="0.2">
      <c r="L8275" s="18"/>
    </row>
    <row r="8276" spans="12:12" x14ac:dyDescent="0.2">
      <c r="L8276" s="18"/>
    </row>
    <row r="8277" spans="12:12" x14ac:dyDescent="0.2">
      <c r="L8277" s="18"/>
    </row>
    <row r="8278" spans="12:12" x14ac:dyDescent="0.2">
      <c r="L8278" s="18"/>
    </row>
    <row r="8279" spans="12:12" x14ac:dyDescent="0.2">
      <c r="L8279" s="18"/>
    </row>
    <row r="8280" spans="12:12" x14ac:dyDescent="0.2">
      <c r="L8280" s="18"/>
    </row>
    <row r="8281" spans="12:12" x14ac:dyDescent="0.2">
      <c r="L8281" s="18"/>
    </row>
    <row r="8282" spans="12:12" x14ac:dyDescent="0.2">
      <c r="L8282" s="18"/>
    </row>
    <row r="8283" spans="12:12" x14ac:dyDescent="0.2">
      <c r="L8283" s="18"/>
    </row>
    <row r="8284" spans="12:12" x14ac:dyDescent="0.2">
      <c r="L8284" s="18"/>
    </row>
    <row r="8285" spans="12:12" x14ac:dyDescent="0.2">
      <c r="L8285" s="18"/>
    </row>
    <row r="8286" spans="12:12" x14ac:dyDescent="0.2">
      <c r="L8286" s="18"/>
    </row>
    <row r="8287" spans="12:12" x14ac:dyDescent="0.2">
      <c r="L8287" s="18"/>
    </row>
    <row r="8288" spans="12:12" x14ac:dyDescent="0.2">
      <c r="L8288" s="18"/>
    </row>
    <row r="8289" spans="12:12" x14ac:dyDescent="0.2">
      <c r="L8289" s="18"/>
    </row>
    <row r="8290" spans="12:12" x14ac:dyDescent="0.2">
      <c r="L8290" s="18"/>
    </row>
    <row r="8291" spans="12:12" x14ac:dyDescent="0.2">
      <c r="L8291" s="18"/>
    </row>
    <row r="8292" spans="12:12" x14ac:dyDescent="0.2">
      <c r="L8292" s="18"/>
    </row>
    <row r="8293" spans="12:12" x14ac:dyDescent="0.2">
      <c r="L8293" s="18"/>
    </row>
    <row r="8294" spans="12:12" x14ac:dyDescent="0.2">
      <c r="L8294" s="18"/>
    </row>
    <row r="8295" spans="12:12" x14ac:dyDescent="0.2">
      <c r="L8295" s="18"/>
    </row>
    <row r="8296" spans="12:12" x14ac:dyDescent="0.2">
      <c r="L8296" s="18"/>
    </row>
    <row r="8297" spans="12:12" x14ac:dyDescent="0.2">
      <c r="L8297" s="18"/>
    </row>
    <row r="8298" spans="12:12" x14ac:dyDescent="0.2">
      <c r="L8298" s="18"/>
    </row>
    <row r="8299" spans="12:12" x14ac:dyDescent="0.2">
      <c r="L8299" s="18"/>
    </row>
    <row r="8300" spans="12:12" x14ac:dyDescent="0.2">
      <c r="L8300" s="18"/>
    </row>
    <row r="8301" spans="12:12" x14ac:dyDescent="0.2">
      <c r="L8301" s="18"/>
    </row>
    <row r="8302" spans="12:12" x14ac:dyDescent="0.2">
      <c r="L8302" s="18"/>
    </row>
    <row r="8303" spans="12:12" x14ac:dyDescent="0.2">
      <c r="L8303" s="18"/>
    </row>
    <row r="8304" spans="12:12" x14ac:dyDescent="0.2">
      <c r="L8304" s="18"/>
    </row>
    <row r="8305" spans="12:12" x14ac:dyDescent="0.2">
      <c r="L8305" s="18"/>
    </row>
    <row r="8306" spans="12:12" x14ac:dyDescent="0.2">
      <c r="L8306" s="18"/>
    </row>
    <row r="8307" spans="12:12" x14ac:dyDescent="0.2">
      <c r="L8307" s="18"/>
    </row>
    <row r="8308" spans="12:12" x14ac:dyDescent="0.2">
      <c r="L8308" s="18"/>
    </row>
    <row r="8309" spans="12:12" x14ac:dyDescent="0.2">
      <c r="L8309" s="18"/>
    </row>
    <row r="8310" spans="12:12" x14ac:dyDescent="0.2">
      <c r="L8310" s="18"/>
    </row>
    <row r="8311" spans="12:12" x14ac:dyDescent="0.2">
      <c r="L8311" s="18"/>
    </row>
    <row r="8312" spans="12:12" x14ac:dyDescent="0.2">
      <c r="L8312" s="18"/>
    </row>
    <row r="8313" spans="12:12" x14ac:dyDescent="0.2">
      <c r="L8313" s="18"/>
    </row>
    <row r="8314" spans="12:12" x14ac:dyDescent="0.2">
      <c r="L8314" s="18"/>
    </row>
    <row r="8315" spans="12:12" x14ac:dyDescent="0.2">
      <c r="L8315" s="18"/>
    </row>
    <row r="8316" spans="12:12" x14ac:dyDescent="0.2">
      <c r="L8316" s="18"/>
    </row>
    <row r="8317" spans="12:12" x14ac:dyDescent="0.2">
      <c r="L8317" s="18"/>
    </row>
    <row r="8318" spans="12:12" x14ac:dyDescent="0.2">
      <c r="L8318" s="18"/>
    </row>
    <row r="8319" spans="12:12" x14ac:dyDescent="0.2">
      <c r="L8319" s="18"/>
    </row>
    <row r="8320" spans="12:12" x14ac:dyDescent="0.2">
      <c r="L8320" s="18"/>
    </row>
    <row r="8321" spans="12:12" x14ac:dyDescent="0.2">
      <c r="L8321" s="18"/>
    </row>
    <row r="8322" spans="12:12" x14ac:dyDescent="0.2">
      <c r="L8322" s="18"/>
    </row>
    <row r="8323" spans="12:12" x14ac:dyDescent="0.2">
      <c r="L8323" s="18"/>
    </row>
    <row r="8324" spans="12:12" x14ac:dyDescent="0.2">
      <c r="L8324" s="18"/>
    </row>
    <row r="8325" spans="12:12" x14ac:dyDescent="0.2">
      <c r="L8325" s="18"/>
    </row>
    <row r="8326" spans="12:12" x14ac:dyDescent="0.2">
      <c r="L8326" s="18"/>
    </row>
    <row r="8327" spans="12:12" x14ac:dyDescent="0.2">
      <c r="L8327" s="18"/>
    </row>
    <row r="8328" spans="12:12" x14ac:dyDescent="0.2">
      <c r="L8328" s="18"/>
    </row>
    <row r="8329" spans="12:12" x14ac:dyDescent="0.2">
      <c r="L8329" s="18"/>
    </row>
    <row r="8330" spans="12:12" x14ac:dyDescent="0.2">
      <c r="L8330" s="18"/>
    </row>
    <row r="8331" spans="12:12" x14ac:dyDescent="0.2">
      <c r="L8331" s="18"/>
    </row>
    <row r="8332" spans="12:12" x14ac:dyDescent="0.2">
      <c r="L8332" s="18"/>
    </row>
    <row r="8333" spans="12:12" x14ac:dyDescent="0.2">
      <c r="L8333" s="18"/>
    </row>
    <row r="8334" spans="12:12" x14ac:dyDescent="0.2">
      <c r="L8334" s="18"/>
    </row>
    <row r="8335" spans="12:12" x14ac:dyDescent="0.2">
      <c r="L8335" s="18"/>
    </row>
    <row r="8336" spans="12:12" x14ac:dyDescent="0.2">
      <c r="L8336" s="18"/>
    </row>
    <row r="8337" spans="12:12" x14ac:dyDescent="0.2">
      <c r="L8337" s="18"/>
    </row>
    <row r="8338" spans="12:12" x14ac:dyDescent="0.2">
      <c r="L8338" s="18"/>
    </row>
    <row r="8339" spans="12:12" x14ac:dyDescent="0.2">
      <c r="L8339" s="18"/>
    </row>
    <row r="8340" spans="12:12" x14ac:dyDescent="0.2">
      <c r="L8340" s="18"/>
    </row>
    <row r="8341" spans="12:12" x14ac:dyDescent="0.2">
      <c r="L8341" s="18"/>
    </row>
    <row r="8342" spans="12:12" x14ac:dyDescent="0.2">
      <c r="L8342" s="18"/>
    </row>
    <row r="8343" spans="12:12" x14ac:dyDescent="0.2">
      <c r="L8343" s="18"/>
    </row>
    <row r="8344" spans="12:12" x14ac:dyDescent="0.2">
      <c r="L8344" s="18"/>
    </row>
    <row r="8345" spans="12:12" x14ac:dyDescent="0.2">
      <c r="L8345" s="18"/>
    </row>
    <row r="8346" spans="12:12" x14ac:dyDescent="0.2">
      <c r="L8346" s="18"/>
    </row>
    <row r="8347" spans="12:12" x14ac:dyDescent="0.2">
      <c r="L8347" s="18"/>
    </row>
    <row r="8348" spans="12:12" x14ac:dyDescent="0.2">
      <c r="L8348" s="18"/>
    </row>
    <row r="8349" spans="12:12" x14ac:dyDescent="0.2">
      <c r="L8349" s="18"/>
    </row>
    <row r="8350" spans="12:12" x14ac:dyDescent="0.2">
      <c r="L8350" s="18"/>
    </row>
    <row r="8351" spans="12:12" x14ac:dyDescent="0.2">
      <c r="L8351" s="18"/>
    </row>
    <row r="8352" spans="12:12" x14ac:dyDescent="0.2">
      <c r="L8352" s="18"/>
    </row>
    <row r="8353" spans="12:12" x14ac:dyDescent="0.2">
      <c r="L8353" s="18"/>
    </row>
    <row r="8354" spans="12:12" x14ac:dyDescent="0.2">
      <c r="L8354" s="18"/>
    </row>
    <row r="8355" spans="12:12" x14ac:dyDescent="0.2">
      <c r="L8355" s="18"/>
    </row>
    <row r="8356" spans="12:12" x14ac:dyDescent="0.2">
      <c r="L8356" s="18"/>
    </row>
    <row r="8357" spans="12:12" x14ac:dyDescent="0.2">
      <c r="L8357" s="18"/>
    </row>
    <row r="8358" spans="12:12" x14ac:dyDescent="0.2">
      <c r="L8358" s="18"/>
    </row>
    <row r="8359" spans="12:12" x14ac:dyDescent="0.2">
      <c r="L8359" s="18"/>
    </row>
    <row r="8360" spans="12:12" x14ac:dyDescent="0.2">
      <c r="L8360" s="18"/>
    </row>
    <row r="8361" spans="12:12" x14ac:dyDescent="0.2">
      <c r="L8361" s="18"/>
    </row>
    <row r="8362" spans="12:12" x14ac:dyDescent="0.2">
      <c r="L8362" s="18"/>
    </row>
    <row r="8363" spans="12:12" x14ac:dyDescent="0.2">
      <c r="L8363" s="18"/>
    </row>
    <row r="8364" spans="12:12" x14ac:dyDescent="0.2">
      <c r="L8364" s="18"/>
    </row>
    <row r="8365" spans="12:12" x14ac:dyDescent="0.2">
      <c r="L8365" s="18"/>
    </row>
    <row r="8366" spans="12:12" x14ac:dyDescent="0.2">
      <c r="L8366" s="18"/>
    </row>
    <row r="8367" spans="12:12" x14ac:dyDescent="0.2">
      <c r="L8367" s="18"/>
    </row>
    <row r="8368" spans="12:12" x14ac:dyDescent="0.2">
      <c r="L8368" s="18"/>
    </row>
    <row r="8369" spans="12:12" x14ac:dyDescent="0.2">
      <c r="L8369" s="18"/>
    </row>
    <row r="8370" spans="12:12" x14ac:dyDescent="0.2">
      <c r="L8370" s="18"/>
    </row>
    <row r="8371" spans="12:12" x14ac:dyDescent="0.2">
      <c r="L8371" s="18"/>
    </row>
    <row r="8372" spans="12:12" x14ac:dyDescent="0.2">
      <c r="L8372" s="18"/>
    </row>
    <row r="8373" spans="12:12" x14ac:dyDescent="0.2">
      <c r="L8373" s="18"/>
    </row>
    <row r="8374" spans="12:12" x14ac:dyDescent="0.2">
      <c r="L8374" s="18"/>
    </row>
    <row r="8375" spans="12:12" x14ac:dyDescent="0.2">
      <c r="L8375" s="18"/>
    </row>
    <row r="8376" spans="12:12" x14ac:dyDescent="0.2">
      <c r="L8376" s="18"/>
    </row>
    <row r="8377" spans="12:12" x14ac:dyDescent="0.2">
      <c r="L8377" s="18"/>
    </row>
    <row r="8378" spans="12:12" x14ac:dyDescent="0.2">
      <c r="L8378" s="18"/>
    </row>
    <row r="8379" spans="12:12" x14ac:dyDescent="0.2">
      <c r="L8379" s="18"/>
    </row>
    <row r="8380" spans="12:12" x14ac:dyDescent="0.2">
      <c r="L8380" s="18"/>
    </row>
    <row r="8381" spans="12:12" x14ac:dyDescent="0.2">
      <c r="L8381" s="18"/>
    </row>
    <row r="8382" spans="12:12" x14ac:dyDescent="0.2">
      <c r="L8382" s="18"/>
    </row>
    <row r="8383" spans="12:12" x14ac:dyDescent="0.2">
      <c r="L8383" s="18"/>
    </row>
    <row r="8384" spans="12:12" x14ac:dyDescent="0.2">
      <c r="L8384" s="18"/>
    </row>
    <row r="8385" spans="12:12" x14ac:dyDescent="0.2">
      <c r="L8385" s="18"/>
    </row>
    <row r="8386" spans="12:12" x14ac:dyDescent="0.2">
      <c r="L8386" s="18"/>
    </row>
    <row r="8387" spans="12:12" x14ac:dyDescent="0.2">
      <c r="L8387" s="18"/>
    </row>
    <row r="8388" spans="12:12" x14ac:dyDescent="0.2">
      <c r="L8388" s="18"/>
    </row>
    <row r="8389" spans="12:12" x14ac:dyDescent="0.2">
      <c r="L8389" s="18"/>
    </row>
    <row r="8390" spans="12:12" x14ac:dyDescent="0.2">
      <c r="L8390" s="18"/>
    </row>
    <row r="8391" spans="12:12" x14ac:dyDescent="0.2">
      <c r="L8391" s="18"/>
    </row>
    <row r="8392" spans="12:12" x14ac:dyDescent="0.2">
      <c r="L8392" s="18"/>
    </row>
    <row r="8393" spans="12:12" x14ac:dyDescent="0.2">
      <c r="L8393" s="18"/>
    </row>
    <row r="8394" spans="12:12" x14ac:dyDescent="0.2">
      <c r="L8394" s="18"/>
    </row>
    <row r="8395" spans="12:12" x14ac:dyDescent="0.2">
      <c r="L8395" s="18"/>
    </row>
    <row r="8396" spans="12:12" x14ac:dyDescent="0.2">
      <c r="L8396" s="18"/>
    </row>
    <row r="8397" spans="12:12" x14ac:dyDescent="0.2">
      <c r="L8397" s="18"/>
    </row>
    <row r="8398" spans="12:12" x14ac:dyDescent="0.2">
      <c r="L8398" s="18"/>
    </row>
    <row r="8399" spans="12:12" x14ac:dyDescent="0.2">
      <c r="L8399" s="18"/>
    </row>
    <row r="8400" spans="12:12" x14ac:dyDescent="0.2">
      <c r="L8400" s="18"/>
    </row>
    <row r="8401" spans="12:12" x14ac:dyDescent="0.2">
      <c r="L8401" s="18"/>
    </row>
    <row r="8402" spans="12:12" x14ac:dyDescent="0.2">
      <c r="L8402" s="18"/>
    </row>
    <row r="8403" spans="12:12" x14ac:dyDescent="0.2">
      <c r="L8403" s="18"/>
    </row>
    <row r="8404" spans="12:12" x14ac:dyDescent="0.2">
      <c r="L8404" s="18"/>
    </row>
    <row r="8405" spans="12:12" x14ac:dyDescent="0.2">
      <c r="L8405" s="18"/>
    </row>
    <row r="8406" spans="12:12" x14ac:dyDescent="0.2">
      <c r="L8406" s="18"/>
    </row>
    <row r="8407" spans="12:12" x14ac:dyDescent="0.2">
      <c r="L8407" s="18"/>
    </row>
    <row r="8408" spans="12:12" x14ac:dyDescent="0.2">
      <c r="L8408" s="18"/>
    </row>
    <row r="8409" spans="12:12" x14ac:dyDescent="0.2">
      <c r="L8409" s="18"/>
    </row>
    <row r="8410" spans="12:12" x14ac:dyDescent="0.2">
      <c r="L8410" s="18"/>
    </row>
    <row r="8411" spans="12:12" x14ac:dyDescent="0.2">
      <c r="L8411" s="18"/>
    </row>
    <row r="8412" spans="12:12" x14ac:dyDescent="0.2">
      <c r="L8412" s="18"/>
    </row>
    <row r="8413" spans="12:12" x14ac:dyDescent="0.2">
      <c r="L8413" s="18"/>
    </row>
    <row r="8414" spans="12:12" x14ac:dyDescent="0.2">
      <c r="L8414" s="18"/>
    </row>
    <row r="8415" spans="12:12" x14ac:dyDescent="0.2">
      <c r="L8415" s="18"/>
    </row>
    <row r="8416" spans="12:12" x14ac:dyDescent="0.2">
      <c r="L8416" s="18"/>
    </row>
    <row r="8417" spans="12:12" x14ac:dyDescent="0.2">
      <c r="L8417" s="18"/>
    </row>
    <row r="8418" spans="12:12" x14ac:dyDescent="0.2">
      <c r="L8418" s="18"/>
    </row>
    <row r="8419" spans="12:12" x14ac:dyDescent="0.2">
      <c r="L8419" s="18"/>
    </row>
    <row r="8420" spans="12:12" x14ac:dyDescent="0.2">
      <c r="L8420" s="18"/>
    </row>
    <row r="8421" spans="12:12" x14ac:dyDescent="0.2">
      <c r="L8421" s="18"/>
    </row>
    <row r="8422" spans="12:12" x14ac:dyDescent="0.2">
      <c r="L8422" s="18"/>
    </row>
    <row r="8423" spans="12:12" x14ac:dyDescent="0.2">
      <c r="L8423" s="18"/>
    </row>
    <row r="8424" spans="12:12" x14ac:dyDescent="0.2">
      <c r="L8424" s="18"/>
    </row>
    <row r="8425" spans="12:12" x14ac:dyDescent="0.2">
      <c r="L8425" s="18"/>
    </row>
    <row r="8426" spans="12:12" x14ac:dyDescent="0.2">
      <c r="L8426" s="18"/>
    </row>
    <row r="8427" spans="12:12" x14ac:dyDescent="0.2">
      <c r="L8427" s="18"/>
    </row>
    <row r="8428" spans="12:12" x14ac:dyDescent="0.2">
      <c r="L8428" s="18"/>
    </row>
    <row r="8429" spans="12:12" x14ac:dyDescent="0.2">
      <c r="L8429" s="18"/>
    </row>
    <row r="8430" spans="12:12" x14ac:dyDescent="0.2">
      <c r="L8430" s="18"/>
    </row>
    <row r="8431" spans="12:12" x14ac:dyDescent="0.2">
      <c r="L8431" s="18"/>
    </row>
    <row r="8432" spans="12:12" x14ac:dyDescent="0.2">
      <c r="L8432" s="18"/>
    </row>
    <row r="8433" spans="12:12" x14ac:dyDescent="0.2">
      <c r="L8433" s="18"/>
    </row>
    <row r="8434" spans="12:12" x14ac:dyDescent="0.2">
      <c r="L8434" s="18"/>
    </row>
    <row r="8435" spans="12:12" x14ac:dyDescent="0.2">
      <c r="L8435" s="18"/>
    </row>
    <row r="8436" spans="12:12" x14ac:dyDescent="0.2">
      <c r="L8436" s="18"/>
    </row>
    <row r="8437" spans="12:12" x14ac:dyDescent="0.2">
      <c r="L8437" s="18"/>
    </row>
    <row r="8438" spans="12:12" x14ac:dyDescent="0.2">
      <c r="L8438" s="18"/>
    </row>
    <row r="8439" spans="12:12" x14ac:dyDescent="0.2">
      <c r="L8439" s="18"/>
    </row>
    <row r="8440" spans="12:12" x14ac:dyDescent="0.2">
      <c r="L8440" s="18"/>
    </row>
    <row r="8441" spans="12:12" x14ac:dyDescent="0.2">
      <c r="L8441" s="18"/>
    </row>
    <row r="8442" spans="12:12" x14ac:dyDescent="0.2">
      <c r="L8442" s="18"/>
    </row>
    <row r="8443" spans="12:12" x14ac:dyDescent="0.2">
      <c r="L8443" s="18"/>
    </row>
    <row r="8444" spans="12:12" x14ac:dyDescent="0.2">
      <c r="L8444" s="18"/>
    </row>
    <row r="8445" spans="12:12" x14ac:dyDescent="0.2">
      <c r="L8445" s="18"/>
    </row>
    <row r="8446" spans="12:12" x14ac:dyDescent="0.2">
      <c r="L8446" s="18"/>
    </row>
    <row r="8447" spans="12:12" x14ac:dyDescent="0.2">
      <c r="L8447" s="18"/>
    </row>
    <row r="8448" spans="12:12" x14ac:dyDescent="0.2">
      <c r="L8448" s="18"/>
    </row>
    <row r="8449" spans="12:12" x14ac:dyDescent="0.2">
      <c r="L8449" s="18"/>
    </row>
    <row r="8450" spans="12:12" x14ac:dyDescent="0.2">
      <c r="L8450" s="18"/>
    </row>
    <row r="8451" spans="12:12" x14ac:dyDescent="0.2">
      <c r="L8451" s="18"/>
    </row>
    <row r="8452" spans="12:12" x14ac:dyDescent="0.2">
      <c r="L8452" s="18"/>
    </row>
    <row r="8453" spans="12:12" x14ac:dyDescent="0.2">
      <c r="L8453" s="18"/>
    </row>
    <row r="8454" spans="12:12" x14ac:dyDescent="0.2">
      <c r="L8454" s="18"/>
    </row>
    <row r="8455" spans="12:12" x14ac:dyDescent="0.2">
      <c r="L8455" s="18"/>
    </row>
    <row r="8456" spans="12:12" x14ac:dyDescent="0.2">
      <c r="L8456" s="18"/>
    </row>
    <row r="8457" spans="12:12" x14ac:dyDescent="0.2">
      <c r="L8457" s="18"/>
    </row>
    <row r="8458" spans="12:12" x14ac:dyDescent="0.2">
      <c r="L8458" s="18"/>
    </row>
    <row r="8459" spans="12:12" x14ac:dyDescent="0.2">
      <c r="L8459" s="18"/>
    </row>
    <row r="8460" spans="12:12" x14ac:dyDescent="0.2">
      <c r="L8460" s="18"/>
    </row>
    <row r="8461" spans="12:12" x14ac:dyDescent="0.2">
      <c r="L8461" s="18"/>
    </row>
    <row r="8462" spans="12:12" x14ac:dyDescent="0.2">
      <c r="L8462" s="18"/>
    </row>
    <row r="8463" spans="12:12" x14ac:dyDescent="0.2">
      <c r="L8463" s="18"/>
    </row>
    <row r="8464" spans="12:12" x14ac:dyDescent="0.2">
      <c r="L8464" s="18"/>
    </row>
    <row r="8465" spans="12:12" x14ac:dyDescent="0.2">
      <c r="L8465" s="18"/>
    </row>
    <row r="8466" spans="12:12" x14ac:dyDescent="0.2">
      <c r="L8466" s="18"/>
    </row>
    <row r="8467" spans="12:12" x14ac:dyDescent="0.2">
      <c r="L8467" s="18"/>
    </row>
    <row r="8468" spans="12:12" x14ac:dyDescent="0.2">
      <c r="L8468" s="18"/>
    </row>
    <row r="8469" spans="12:12" x14ac:dyDescent="0.2">
      <c r="L8469" s="18"/>
    </row>
    <row r="8470" spans="12:12" x14ac:dyDescent="0.2">
      <c r="L8470" s="18"/>
    </row>
    <row r="8471" spans="12:12" x14ac:dyDescent="0.2">
      <c r="L8471" s="18"/>
    </row>
    <row r="8472" spans="12:12" x14ac:dyDescent="0.2">
      <c r="L8472" s="18"/>
    </row>
    <row r="8473" spans="12:12" x14ac:dyDescent="0.2">
      <c r="L8473" s="18"/>
    </row>
    <row r="8474" spans="12:12" x14ac:dyDescent="0.2">
      <c r="L8474" s="18"/>
    </row>
    <row r="8475" spans="12:12" x14ac:dyDescent="0.2">
      <c r="L8475" s="18"/>
    </row>
    <row r="8476" spans="12:12" x14ac:dyDescent="0.2">
      <c r="L8476" s="18"/>
    </row>
    <row r="8477" spans="12:12" x14ac:dyDescent="0.2">
      <c r="L8477" s="18"/>
    </row>
    <row r="8478" spans="12:12" x14ac:dyDescent="0.2">
      <c r="L8478" s="18"/>
    </row>
    <row r="8479" spans="12:12" x14ac:dyDescent="0.2">
      <c r="L8479" s="18"/>
    </row>
    <row r="8480" spans="12:12" x14ac:dyDescent="0.2">
      <c r="L8480" s="18"/>
    </row>
    <row r="8481" spans="12:12" x14ac:dyDescent="0.2">
      <c r="L8481" s="18"/>
    </row>
    <row r="8482" spans="12:12" x14ac:dyDescent="0.2">
      <c r="L8482" s="18"/>
    </row>
    <row r="8483" spans="12:12" x14ac:dyDescent="0.2">
      <c r="L8483" s="18"/>
    </row>
    <row r="8484" spans="12:12" x14ac:dyDescent="0.2">
      <c r="L8484" s="18"/>
    </row>
    <row r="8485" spans="12:12" x14ac:dyDescent="0.2">
      <c r="L8485" s="18"/>
    </row>
    <row r="8486" spans="12:12" x14ac:dyDescent="0.2">
      <c r="L8486" s="18"/>
    </row>
    <row r="8487" spans="12:12" x14ac:dyDescent="0.2">
      <c r="L8487" s="18"/>
    </row>
    <row r="8488" spans="12:12" x14ac:dyDescent="0.2">
      <c r="L8488" s="18"/>
    </row>
    <row r="8489" spans="12:12" x14ac:dyDescent="0.2">
      <c r="L8489" s="18"/>
    </row>
    <row r="8490" spans="12:12" x14ac:dyDescent="0.2">
      <c r="L8490" s="18"/>
    </row>
    <row r="8491" spans="12:12" x14ac:dyDescent="0.2">
      <c r="L8491" s="18"/>
    </row>
    <row r="8492" spans="12:12" x14ac:dyDescent="0.2">
      <c r="L8492" s="18"/>
    </row>
    <row r="8493" spans="12:12" x14ac:dyDescent="0.2">
      <c r="L8493" s="18"/>
    </row>
    <row r="8494" spans="12:12" x14ac:dyDescent="0.2">
      <c r="L8494" s="18"/>
    </row>
    <row r="8495" spans="12:12" x14ac:dyDescent="0.2">
      <c r="L8495" s="18"/>
    </row>
    <row r="8496" spans="12:12" x14ac:dyDescent="0.2">
      <c r="L8496" s="18"/>
    </row>
    <row r="8497" spans="12:12" x14ac:dyDescent="0.2">
      <c r="L8497" s="18"/>
    </row>
    <row r="8498" spans="12:12" x14ac:dyDescent="0.2">
      <c r="L8498" s="18"/>
    </row>
    <row r="8499" spans="12:12" x14ac:dyDescent="0.2">
      <c r="L8499" s="18"/>
    </row>
    <row r="8500" spans="12:12" x14ac:dyDescent="0.2">
      <c r="L8500" s="18"/>
    </row>
    <row r="8501" spans="12:12" x14ac:dyDescent="0.2">
      <c r="L8501" s="18"/>
    </row>
    <row r="8502" spans="12:12" x14ac:dyDescent="0.2">
      <c r="L8502" s="18"/>
    </row>
    <row r="8503" spans="12:12" x14ac:dyDescent="0.2">
      <c r="L8503" s="18"/>
    </row>
    <row r="8504" spans="12:12" x14ac:dyDescent="0.2">
      <c r="L8504" s="18"/>
    </row>
    <row r="8505" spans="12:12" x14ac:dyDescent="0.2">
      <c r="L8505" s="18"/>
    </row>
    <row r="8506" spans="12:12" x14ac:dyDescent="0.2">
      <c r="L8506" s="18"/>
    </row>
    <row r="8507" spans="12:12" x14ac:dyDescent="0.2">
      <c r="L8507" s="18"/>
    </row>
    <row r="8508" spans="12:12" x14ac:dyDescent="0.2">
      <c r="L8508" s="18"/>
    </row>
    <row r="8509" spans="12:12" x14ac:dyDescent="0.2">
      <c r="L8509" s="18"/>
    </row>
    <row r="8510" spans="12:12" x14ac:dyDescent="0.2">
      <c r="L8510" s="18"/>
    </row>
    <row r="8511" spans="12:12" x14ac:dyDescent="0.2">
      <c r="L8511" s="18"/>
    </row>
    <row r="8512" spans="12:12" x14ac:dyDescent="0.2">
      <c r="L8512" s="18"/>
    </row>
    <row r="8513" spans="12:12" x14ac:dyDescent="0.2">
      <c r="L8513" s="18"/>
    </row>
    <row r="8514" spans="12:12" x14ac:dyDescent="0.2">
      <c r="L8514" s="18"/>
    </row>
    <row r="8515" spans="12:12" x14ac:dyDescent="0.2">
      <c r="L8515" s="18"/>
    </row>
    <row r="8516" spans="12:12" x14ac:dyDescent="0.2">
      <c r="L8516" s="18"/>
    </row>
    <row r="8517" spans="12:12" x14ac:dyDescent="0.2">
      <c r="L8517" s="18"/>
    </row>
    <row r="8518" spans="12:12" x14ac:dyDescent="0.2">
      <c r="L8518" s="18"/>
    </row>
    <row r="8519" spans="12:12" x14ac:dyDescent="0.2">
      <c r="L8519" s="18"/>
    </row>
    <row r="8520" spans="12:12" x14ac:dyDescent="0.2">
      <c r="L8520" s="18"/>
    </row>
    <row r="8521" spans="12:12" x14ac:dyDescent="0.2">
      <c r="L8521" s="18"/>
    </row>
    <row r="8522" spans="12:12" x14ac:dyDescent="0.2">
      <c r="L8522" s="18"/>
    </row>
    <row r="8523" spans="12:12" x14ac:dyDescent="0.2">
      <c r="L8523" s="18"/>
    </row>
    <row r="8524" spans="12:12" x14ac:dyDescent="0.2">
      <c r="L8524" s="18"/>
    </row>
    <row r="8525" spans="12:12" x14ac:dyDescent="0.2">
      <c r="L8525" s="18"/>
    </row>
    <row r="8526" spans="12:12" x14ac:dyDescent="0.2">
      <c r="L8526" s="18"/>
    </row>
    <row r="8527" spans="12:12" x14ac:dyDescent="0.2">
      <c r="L8527" s="18"/>
    </row>
    <row r="8528" spans="12:12" x14ac:dyDescent="0.2">
      <c r="L8528" s="18"/>
    </row>
    <row r="8529" spans="12:12" x14ac:dyDescent="0.2">
      <c r="L8529" s="18"/>
    </row>
    <row r="8530" spans="12:12" x14ac:dyDescent="0.2">
      <c r="L8530" s="18"/>
    </row>
    <row r="8531" spans="12:12" x14ac:dyDescent="0.2">
      <c r="L8531" s="18"/>
    </row>
    <row r="8532" spans="12:12" x14ac:dyDescent="0.2">
      <c r="L8532" s="18"/>
    </row>
    <row r="8533" spans="12:12" x14ac:dyDescent="0.2">
      <c r="L8533" s="18"/>
    </row>
    <row r="8534" spans="12:12" x14ac:dyDescent="0.2">
      <c r="L8534" s="18"/>
    </row>
    <row r="8535" spans="12:12" x14ac:dyDescent="0.2">
      <c r="L8535" s="18"/>
    </row>
    <row r="8536" spans="12:12" x14ac:dyDescent="0.2">
      <c r="L8536" s="18"/>
    </row>
    <row r="8537" spans="12:12" x14ac:dyDescent="0.2">
      <c r="L8537" s="18"/>
    </row>
    <row r="8538" spans="12:12" x14ac:dyDescent="0.2">
      <c r="L8538" s="18"/>
    </row>
    <row r="8539" spans="12:12" x14ac:dyDescent="0.2">
      <c r="L8539" s="18"/>
    </row>
    <row r="8540" spans="12:12" x14ac:dyDescent="0.2">
      <c r="L8540" s="18"/>
    </row>
    <row r="8541" spans="12:12" x14ac:dyDescent="0.2">
      <c r="L8541" s="18"/>
    </row>
    <row r="8542" spans="12:12" x14ac:dyDescent="0.2">
      <c r="L8542" s="18"/>
    </row>
    <row r="8543" spans="12:12" x14ac:dyDescent="0.2">
      <c r="L8543" s="18"/>
    </row>
    <row r="8544" spans="12:12" x14ac:dyDescent="0.2">
      <c r="L8544" s="18"/>
    </row>
    <row r="8545" spans="12:12" x14ac:dyDescent="0.2">
      <c r="L8545" s="18"/>
    </row>
    <row r="8546" spans="12:12" x14ac:dyDescent="0.2">
      <c r="L8546" s="18"/>
    </row>
    <row r="8547" spans="12:12" x14ac:dyDescent="0.2">
      <c r="L8547" s="18"/>
    </row>
    <row r="8548" spans="12:12" x14ac:dyDescent="0.2">
      <c r="L8548" s="18"/>
    </row>
    <row r="8549" spans="12:12" x14ac:dyDescent="0.2">
      <c r="L8549" s="18"/>
    </row>
    <row r="8550" spans="12:12" x14ac:dyDescent="0.2">
      <c r="L8550" s="18"/>
    </row>
    <row r="8551" spans="12:12" x14ac:dyDescent="0.2">
      <c r="L8551" s="18"/>
    </row>
    <row r="8552" spans="12:12" x14ac:dyDescent="0.2">
      <c r="L8552" s="18"/>
    </row>
    <row r="8553" spans="12:12" x14ac:dyDescent="0.2">
      <c r="L8553" s="18"/>
    </row>
    <row r="8554" spans="12:12" x14ac:dyDescent="0.2">
      <c r="L8554" s="18"/>
    </row>
    <row r="8555" spans="12:12" x14ac:dyDescent="0.2">
      <c r="L8555" s="18"/>
    </row>
    <row r="8556" spans="12:12" x14ac:dyDescent="0.2">
      <c r="L8556" s="18"/>
    </row>
    <row r="8557" spans="12:12" x14ac:dyDescent="0.2">
      <c r="L8557" s="18"/>
    </row>
    <row r="8558" spans="12:12" x14ac:dyDescent="0.2">
      <c r="L8558" s="18"/>
    </row>
    <row r="8559" spans="12:12" x14ac:dyDescent="0.2">
      <c r="L8559" s="18"/>
    </row>
    <row r="8560" spans="12:12" x14ac:dyDescent="0.2">
      <c r="L8560" s="18"/>
    </row>
    <row r="8561" spans="12:12" x14ac:dyDescent="0.2">
      <c r="L8561" s="18"/>
    </row>
    <row r="8562" spans="12:12" x14ac:dyDescent="0.2">
      <c r="L8562" s="18"/>
    </row>
    <row r="8563" spans="12:12" x14ac:dyDescent="0.2">
      <c r="L8563" s="18"/>
    </row>
    <row r="8564" spans="12:12" x14ac:dyDescent="0.2">
      <c r="L8564" s="18"/>
    </row>
    <row r="8565" spans="12:12" x14ac:dyDescent="0.2">
      <c r="L8565" s="18"/>
    </row>
    <row r="8566" spans="12:12" x14ac:dyDescent="0.2">
      <c r="L8566" s="18"/>
    </row>
    <row r="8567" spans="12:12" x14ac:dyDescent="0.2">
      <c r="L8567" s="18"/>
    </row>
    <row r="8568" spans="12:12" x14ac:dyDescent="0.2">
      <c r="L8568" s="18"/>
    </row>
    <row r="8569" spans="12:12" x14ac:dyDescent="0.2">
      <c r="L8569" s="18"/>
    </row>
    <row r="8570" spans="12:12" x14ac:dyDescent="0.2">
      <c r="L8570" s="18"/>
    </row>
    <row r="8571" spans="12:12" x14ac:dyDescent="0.2">
      <c r="L8571" s="18"/>
    </row>
    <row r="8572" spans="12:12" x14ac:dyDescent="0.2">
      <c r="L8572" s="18"/>
    </row>
    <row r="8573" spans="12:12" x14ac:dyDescent="0.2">
      <c r="L8573" s="18"/>
    </row>
    <row r="8574" spans="12:12" x14ac:dyDescent="0.2">
      <c r="L8574" s="18"/>
    </row>
    <row r="8575" spans="12:12" x14ac:dyDescent="0.2">
      <c r="L8575" s="18"/>
    </row>
    <row r="8576" spans="12:12" x14ac:dyDescent="0.2">
      <c r="L8576" s="18"/>
    </row>
    <row r="8577" spans="12:12" x14ac:dyDescent="0.2">
      <c r="L8577" s="18"/>
    </row>
    <row r="8578" spans="12:12" x14ac:dyDescent="0.2">
      <c r="L8578" s="18"/>
    </row>
    <row r="8579" spans="12:12" x14ac:dyDescent="0.2">
      <c r="L8579" s="18"/>
    </row>
    <row r="8580" spans="12:12" x14ac:dyDescent="0.2">
      <c r="L8580" s="18"/>
    </row>
    <row r="8581" spans="12:12" x14ac:dyDescent="0.2">
      <c r="L8581" s="18"/>
    </row>
    <row r="8582" spans="12:12" x14ac:dyDescent="0.2">
      <c r="L8582" s="18"/>
    </row>
    <row r="8583" spans="12:12" x14ac:dyDescent="0.2">
      <c r="L8583" s="18"/>
    </row>
    <row r="8584" spans="12:12" x14ac:dyDescent="0.2">
      <c r="L8584" s="18"/>
    </row>
    <row r="8585" spans="12:12" x14ac:dyDescent="0.2">
      <c r="L8585" s="18"/>
    </row>
    <row r="8586" spans="12:12" x14ac:dyDescent="0.2">
      <c r="L8586" s="18"/>
    </row>
    <row r="8587" spans="12:12" x14ac:dyDescent="0.2">
      <c r="L8587" s="18"/>
    </row>
    <row r="8588" spans="12:12" x14ac:dyDescent="0.2">
      <c r="L8588" s="18"/>
    </row>
    <row r="8589" spans="12:12" x14ac:dyDescent="0.2">
      <c r="L8589" s="18"/>
    </row>
    <row r="8590" spans="12:12" x14ac:dyDescent="0.2">
      <c r="L8590" s="18"/>
    </row>
    <row r="8591" spans="12:12" x14ac:dyDescent="0.2">
      <c r="L8591" s="18"/>
    </row>
    <row r="8592" spans="12:12" x14ac:dyDescent="0.2">
      <c r="L8592" s="18"/>
    </row>
    <row r="8593" spans="12:12" x14ac:dyDescent="0.2">
      <c r="L8593" s="18"/>
    </row>
    <row r="8594" spans="12:12" x14ac:dyDescent="0.2">
      <c r="L8594" s="18"/>
    </row>
    <row r="8595" spans="12:12" x14ac:dyDescent="0.2">
      <c r="L8595" s="18"/>
    </row>
    <row r="8596" spans="12:12" x14ac:dyDescent="0.2">
      <c r="L8596" s="18"/>
    </row>
    <row r="8597" spans="12:12" x14ac:dyDescent="0.2">
      <c r="L8597" s="18"/>
    </row>
    <row r="8598" spans="12:12" x14ac:dyDescent="0.2">
      <c r="L8598" s="18"/>
    </row>
    <row r="8599" spans="12:12" x14ac:dyDescent="0.2">
      <c r="L8599" s="18"/>
    </row>
    <row r="8600" spans="12:12" x14ac:dyDescent="0.2">
      <c r="L8600" s="18"/>
    </row>
    <row r="8601" spans="12:12" x14ac:dyDescent="0.2">
      <c r="L8601" s="18"/>
    </row>
    <row r="8602" spans="12:12" x14ac:dyDescent="0.2">
      <c r="L8602" s="18"/>
    </row>
    <row r="8603" spans="12:12" x14ac:dyDescent="0.2">
      <c r="L8603" s="18"/>
    </row>
    <row r="8604" spans="12:12" x14ac:dyDescent="0.2">
      <c r="L8604" s="18"/>
    </row>
    <row r="8605" spans="12:12" x14ac:dyDescent="0.2">
      <c r="L8605" s="18"/>
    </row>
    <row r="8606" spans="12:12" x14ac:dyDescent="0.2">
      <c r="L8606" s="18"/>
    </row>
    <row r="8607" spans="12:12" x14ac:dyDescent="0.2">
      <c r="L8607" s="18"/>
    </row>
    <row r="8608" spans="12:12" x14ac:dyDescent="0.2">
      <c r="L8608" s="18"/>
    </row>
    <row r="8609" spans="12:12" x14ac:dyDescent="0.2">
      <c r="L8609" s="18"/>
    </row>
    <row r="8610" spans="12:12" x14ac:dyDescent="0.2">
      <c r="L8610" s="18"/>
    </row>
    <row r="8611" spans="12:12" x14ac:dyDescent="0.2">
      <c r="L8611" s="18"/>
    </row>
    <row r="8612" spans="12:12" x14ac:dyDescent="0.2">
      <c r="L8612" s="18"/>
    </row>
    <row r="8613" spans="12:12" x14ac:dyDescent="0.2">
      <c r="L8613" s="18"/>
    </row>
    <row r="8614" spans="12:12" x14ac:dyDescent="0.2">
      <c r="L8614" s="18"/>
    </row>
    <row r="8615" spans="12:12" x14ac:dyDescent="0.2">
      <c r="L8615" s="18"/>
    </row>
    <row r="8616" spans="12:12" x14ac:dyDescent="0.2">
      <c r="L8616" s="18"/>
    </row>
    <row r="8617" spans="12:12" x14ac:dyDescent="0.2">
      <c r="L8617" s="18"/>
    </row>
    <row r="8618" spans="12:12" x14ac:dyDescent="0.2">
      <c r="L8618" s="18"/>
    </row>
    <row r="8619" spans="12:12" x14ac:dyDescent="0.2">
      <c r="L8619" s="18"/>
    </row>
    <row r="8620" spans="12:12" x14ac:dyDescent="0.2">
      <c r="L8620" s="18"/>
    </row>
    <row r="8621" spans="12:12" x14ac:dyDescent="0.2">
      <c r="L8621" s="18"/>
    </row>
    <row r="8622" spans="12:12" x14ac:dyDescent="0.2">
      <c r="L8622" s="18"/>
    </row>
    <row r="8623" spans="12:12" x14ac:dyDescent="0.2">
      <c r="L8623" s="18"/>
    </row>
    <row r="8624" spans="12:12" x14ac:dyDescent="0.2">
      <c r="L8624" s="18"/>
    </row>
    <row r="8625" spans="12:12" x14ac:dyDescent="0.2">
      <c r="L8625" s="18"/>
    </row>
    <row r="8626" spans="12:12" x14ac:dyDescent="0.2">
      <c r="L8626" s="18"/>
    </row>
    <row r="8627" spans="12:12" x14ac:dyDescent="0.2">
      <c r="L8627" s="18"/>
    </row>
    <row r="8628" spans="12:12" x14ac:dyDescent="0.2">
      <c r="L8628" s="18"/>
    </row>
    <row r="8629" spans="12:12" x14ac:dyDescent="0.2">
      <c r="L8629" s="18"/>
    </row>
    <row r="8630" spans="12:12" x14ac:dyDescent="0.2">
      <c r="L8630" s="18"/>
    </row>
    <row r="8631" spans="12:12" x14ac:dyDescent="0.2">
      <c r="L8631" s="18"/>
    </row>
    <row r="8632" spans="12:12" x14ac:dyDescent="0.2">
      <c r="L8632" s="18"/>
    </row>
    <row r="8633" spans="12:12" x14ac:dyDescent="0.2">
      <c r="L8633" s="18"/>
    </row>
    <row r="8634" spans="12:12" x14ac:dyDescent="0.2">
      <c r="L8634" s="18"/>
    </row>
    <row r="8635" spans="12:12" x14ac:dyDescent="0.2">
      <c r="L8635" s="18"/>
    </row>
    <row r="8636" spans="12:12" x14ac:dyDescent="0.2">
      <c r="L8636" s="18"/>
    </row>
    <row r="8637" spans="12:12" x14ac:dyDescent="0.2">
      <c r="L8637" s="18"/>
    </row>
    <row r="8638" spans="12:12" x14ac:dyDescent="0.2">
      <c r="L8638" s="18"/>
    </row>
    <row r="8639" spans="12:12" x14ac:dyDescent="0.2">
      <c r="L8639" s="18"/>
    </row>
    <row r="8640" spans="12:12" x14ac:dyDescent="0.2">
      <c r="L8640" s="18"/>
    </row>
    <row r="8641" spans="12:12" x14ac:dyDescent="0.2">
      <c r="L8641" s="18"/>
    </row>
    <row r="8642" spans="12:12" x14ac:dyDescent="0.2">
      <c r="L8642" s="18"/>
    </row>
    <row r="8643" spans="12:12" x14ac:dyDescent="0.2">
      <c r="L8643" s="18"/>
    </row>
    <row r="8644" spans="12:12" x14ac:dyDescent="0.2">
      <c r="L8644" s="18"/>
    </row>
    <row r="8645" spans="12:12" x14ac:dyDescent="0.2">
      <c r="L8645" s="18"/>
    </row>
    <row r="8646" spans="12:12" x14ac:dyDescent="0.2">
      <c r="L8646" s="18"/>
    </row>
    <row r="8647" spans="12:12" x14ac:dyDescent="0.2">
      <c r="L8647" s="18"/>
    </row>
    <row r="8648" spans="12:12" x14ac:dyDescent="0.2">
      <c r="L8648" s="18"/>
    </row>
    <row r="8649" spans="12:12" x14ac:dyDescent="0.2">
      <c r="L8649" s="18"/>
    </row>
    <row r="8650" spans="12:12" x14ac:dyDescent="0.2">
      <c r="L8650" s="18"/>
    </row>
    <row r="8651" spans="12:12" x14ac:dyDescent="0.2">
      <c r="L8651" s="18"/>
    </row>
    <row r="8652" spans="12:12" x14ac:dyDescent="0.2">
      <c r="L8652" s="18"/>
    </row>
    <row r="8653" spans="12:12" x14ac:dyDescent="0.2">
      <c r="L8653" s="18"/>
    </row>
    <row r="8654" spans="12:12" x14ac:dyDescent="0.2">
      <c r="L8654" s="18"/>
    </row>
    <row r="8655" spans="12:12" x14ac:dyDescent="0.2">
      <c r="L8655" s="18"/>
    </row>
    <row r="8656" spans="12:12" x14ac:dyDescent="0.2">
      <c r="L8656" s="18"/>
    </row>
    <row r="8657" spans="12:12" x14ac:dyDescent="0.2">
      <c r="L8657" s="18"/>
    </row>
    <row r="8658" spans="12:12" x14ac:dyDescent="0.2">
      <c r="L8658" s="18"/>
    </row>
    <row r="8659" spans="12:12" x14ac:dyDescent="0.2">
      <c r="L8659" s="18"/>
    </row>
    <row r="8660" spans="12:12" x14ac:dyDescent="0.2">
      <c r="L8660" s="18"/>
    </row>
    <row r="8661" spans="12:12" x14ac:dyDescent="0.2">
      <c r="L8661" s="18"/>
    </row>
    <row r="8662" spans="12:12" x14ac:dyDescent="0.2">
      <c r="L8662" s="18"/>
    </row>
    <row r="8663" spans="12:12" x14ac:dyDescent="0.2">
      <c r="L8663" s="18"/>
    </row>
    <row r="8664" spans="12:12" x14ac:dyDescent="0.2">
      <c r="L8664" s="18"/>
    </row>
    <row r="8665" spans="12:12" x14ac:dyDescent="0.2">
      <c r="L8665" s="18"/>
    </row>
    <row r="8666" spans="12:12" x14ac:dyDescent="0.2">
      <c r="L8666" s="18"/>
    </row>
    <row r="8667" spans="12:12" x14ac:dyDescent="0.2">
      <c r="L8667" s="18"/>
    </row>
    <row r="8668" spans="12:12" x14ac:dyDescent="0.2">
      <c r="L8668" s="18"/>
    </row>
    <row r="8669" spans="12:12" x14ac:dyDescent="0.2">
      <c r="L8669" s="18"/>
    </row>
    <row r="8670" spans="12:12" x14ac:dyDescent="0.2">
      <c r="L8670" s="18"/>
    </row>
    <row r="8671" spans="12:12" x14ac:dyDescent="0.2">
      <c r="L8671" s="18"/>
    </row>
    <row r="8672" spans="12:12" x14ac:dyDescent="0.2">
      <c r="L8672" s="18"/>
    </row>
    <row r="8673" spans="12:12" x14ac:dyDescent="0.2">
      <c r="L8673" s="18"/>
    </row>
    <row r="8674" spans="12:12" x14ac:dyDescent="0.2">
      <c r="L8674" s="18"/>
    </row>
    <row r="8675" spans="12:12" x14ac:dyDescent="0.2">
      <c r="L8675" s="18"/>
    </row>
    <row r="8676" spans="12:12" x14ac:dyDescent="0.2">
      <c r="L8676" s="18"/>
    </row>
    <row r="8677" spans="12:12" x14ac:dyDescent="0.2">
      <c r="L8677" s="18"/>
    </row>
    <row r="8678" spans="12:12" x14ac:dyDescent="0.2">
      <c r="L8678" s="18"/>
    </row>
    <row r="8679" spans="12:12" x14ac:dyDescent="0.2">
      <c r="L8679" s="18"/>
    </row>
    <row r="8680" spans="12:12" x14ac:dyDescent="0.2">
      <c r="L8680" s="18"/>
    </row>
    <row r="8681" spans="12:12" x14ac:dyDescent="0.2">
      <c r="L8681" s="18"/>
    </row>
    <row r="8682" spans="12:12" x14ac:dyDescent="0.2">
      <c r="L8682" s="18"/>
    </row>
    <row r="8683" spans="12:12" x14ac:dyDescent="0.2">
      <c r="L8683" s="18"/>
    </row>
    <row r="8684" spans="12:12" x14ac:dyDescent="0.2">
      <c r="L8684" s="18"/>
    </row>
    <row r="8685" spans="12:12" x14ac:dyDescent="0.2">
      <c r="L8685" s="18"/>
    </row>
    <row r="8686" spans="12:12" x14ac:dyDescent="0.2">
      <c r="L8686" s="18"/>
    </row>
    <row r="8687" spans="12:12" x14ac:dyDescent="0.2">
      <c r="L8687" s="18"/>
    </row>
    <row r="8688" spans="12:12" x14ac:dyDescent="0.2">
      <c r="L8688" s="18"/>
    </row>
    <row r="8689" spans="12:12" x14ac:dyDescent="0.2">
      <c r="L8689" s="18"/>
    </row>
    <row r="8690" spans="12:12" x14ac:dyDescent="0.2">
      <c r="L8690" s="18"/>
    </row>
    <row r="8691" spans="12:12" x14ac:dyDescent="0.2">
      <c r="L8691" s="18"/>
    </row>
    <row r="8692" spans="12:12" x14ac:dyDescent="0.2">
      <c r="L8692" s="18"/>
    </row>
    <row r="8693" spans="12:12" x14ac:dyDescent="0.2">
      <c r="L8693" s="18"/>
    </row>
    <row r="8694" spans="12:12" x14ac:dyDescent="0.2">
      <c r="L8694" s="18"/>
    </row>
    <row r="8695" spans="12:12" x14ac:dyDescent="0.2">
      <c r="L8695" s="18"/>
    </row>
    <row r="8696" spans="12:12" x14ac:dyDescent="0.2">
      <c r="L8696" s="18"/>
    </row>
    <row r="8697" spans="12:12" x14ac:dyDescent="0.2">
      <c r="L8697" s="18"/>
    </row>
    <row r="8698" spans="12:12" x14ac:dyDescent="0.2">
      <c r="L8698" s="18"/>
    </row>
    <row r="8699" spans="12:12" x14ac:dyDescent="0.2">
      <c r="L8699" s="18"/>
    </row>
    <row r="8700" spans="12:12" x14ac:dyDescent="0.2">
      <c r="L8700" s="18"/>
    </row>
    <row r="8701" spans="12:12" x14ac:dyDescent="0.2">
      <c r="L8701" s="18"/>
    </row>
    <row r="8702" spans="12:12" x14ac:dyDescent="0.2">
      <c r="L8702" s="18"/>
    </row>
    <row r="8703" spans="12:12" x14ac:dyDescent="0.2">
      <c r="L8703" s="18"/>
    </row>
    <row r="8704" spans="12:12" x14ac:dyDescent="0.2">
      <c r="L8704" s="18"/>
    </row>
    <row r="8705" spans="12:12" x14ac:dyDescent="0.2">
      <c r="L8705" s="18"/>
    </row>
    <row r="8706" spans="12:12" x14ac:dyDescent="0.2">
      <c r="L8706" s="18"/>
    </row>
    <row r="8707" spans="12:12" x14ac:dyDescent="0.2">
      <c r="L8707" s="18"/>
    </row>
    <row r="8708" spans="12:12" x14ac:dyDescent="0.2">
      <c r="L8708" s="18"/>
    </row>
    <row r="8709" spans="12:12" x14ac:dyDescent="0.2">
      <c r="L8709" s="18"/>
    </row>
    <row r="8710" spans="12:12" x14ac:dyDescent="0.2">
      <c r="L8710" s="18"/>
    </row>
    <row r="8711" spans="12:12" x14ac:dyDescent="0.2">
      <c r="L8711" s="18"/>
    </row>
    <row r="8712" spans="12:12" x14ac:dyDescent="0.2">
      <c r="L8712" s="18"/>
    </row>
    <row r="8713" spans="12:12" x14ac:dyDescent="0.2">
      <c r="L8713" s="18"/>
    </row>
    <row r="8714" spans="12:12" x14ac:dyDescent="0.2">
      <c r="L8714" s="18"/>
    </row>
    <row r="8715" spans="12:12" x14ac:dyDescent="0.2">
      <c r="L8715" s="18"/>
    </row>
    <row r="8716" spans="12:12" x14ac:dyDescent="0.2">
      <c r="L8716" s="18"/>
    </row>
    <row r="8717" spans="12:12" x14ac:dyDescent="0.2">
      <c r="L8717" s="18"/>
    </row>
    <row r="8718" spans="12:12" x14ac:dyDescent="0.2">
      <c r="L8718" s="18"/>
    </row>
    <row r="8719" spans="12:12" x14ac:dyDescent="0.2">
      <c r="L8719" s="18"/>
    </row>
    <row r="8720" spans="12:12" x14ac:dyDescent="0.2">
      <c r="L8720" s="18"/>
    </row>
    <row r="8721" spans="12:12" x14ac:dyDescent="0.2">
      <c r="L8721" s="18"/>
    </row>
    <row r="8722" spans="12:12" x14ac:dyDescent="0.2">
      <c r="L8722" s="18"/>
    </row>
    <row r="8723" spans="12:12" x14ac:dyDescent="0.2">
      <c r="L8723" s="18"/>
    </row>
    <row r="8724" spans="12:12" x14ac:dyDescent="0.2">
      <c r="L8724" s="18"/>
    </row>
    <row r="8725" spans="12:12" x14ac:dyDescent="0.2">
      <c r="L8725" s="18"/>
    </row>
    <row r="8726" spans="12:12" x14ac:dyDescent="0.2">
      <c r="L8726" s="18"/>
    </row>
    <row r="8727" spans="12:12" x14ac:dyDescent="0.2">
      <c r="L8727" s="18"/>
    </row>
    <row r="8728" spans="12:12" x14ac:dyDescent="0.2">
      <c r="L8728" s="18"/>
    </row>
    <row r="8729" spans="12:12" x14ac:dyDescent="0.2">
      <c r="L8729" s="18"/>
    </row>
    <row r="8730" spans="12:12" x14ac:dyDescent="0.2">
      <c r="L8730" s="18"/>
    </row>
    <row r="8731" spans="12:12" x14ac:dyDescent="0.2">
      <c r="L8731" s="18"/>
    </row>
    <row r="8732" spans="12:12" x14ac:dyDescent="0.2">
      <c r="L8732" s="18"/>
    </row>
    <row r="8733" spans="12:12" x14ac:dyDescent="0.2">
      <c r="L8733" s="18"/>
    </row>
    <row r="8734" spans="12:12" x14ac:dyDescent="0.2">
      <c r="L8734" s="18"/>
    </row>
    <row r="8735" spans="12:12" x14ac:dyDescent="0.2">
      <c r="L8735" s="18"/>
    </row>
    <row r="8736" spans="12:12" x14ac:dyDescent="0.2">
      <c r="L8736" s="18"/>
    </row>
    <row r="8737" spans="12:12" x14ac:dyDescent="0.2">
      <c r="L8737" s="18"/>
    </row>
    <row r="8738" spans="12:12" x14ac:dyDescent="0.2">
      <c r="L8738" s="18"/>
    </row>
    <row r="8739" spans="12:12" x14ac:dyDescent="0.2">
      <c r="L8739" s="18"/>
    </row>
    <row r="8740" spans="12:12" x14ac:dyDescent="0.2">
      <c r="L8740" s="18"/>
    </row>
    <row r="8741" spans="12:12" x14ac:dyDescent="0.2">
      <c r="L8741" s="18"/>
    </row>
    <row r="8742" spans="12:12" x14ac:dyDescent="0.2">
      <c r="L8742" s="18"/>
    </row>
    <row r="8743" spans="12:12" x14ac:dyDescent="0.2">
      <c r="L8743" s="18"/>
    </row>
    <row r="8744" spans="12:12" x14ac:dyDescent="0.2">
      <c r="L8744" s="18"/>
    </row>
    <row r="8745" spans="12:12" x14ac:dyDescent="0.2">
      <c r="L8745" s="18"/>
    </row>
    <row r="8746" spans="12:12" x14ac:dyDescent="0.2">
      <c r="L8746" s="18"/>
    </row>
    <row r="8747" spans="12:12" x14ac:dyDescent="0.2">
      <c r="L8747" s="18"/>
    </row>
    <row r="8748" spans="12:12" x14ac:dyDescent="0.2">
      <c r="L8748" s="18"/>
    </row>
    <row r="8749" spans="12:12" x14ac:dyDescent="0.2">
      <c r="L8749" s="18"/>
    </row>
    <row r="8750" spans="12:12" x14ac:dyDescent="0.2">
      <c r="L8750" s="18"/>
    </row>
    <row r="8751" spans="12:12" x14ac:dyDescent="0.2">
      <c r="L8751" s="18"/>
    </row>
    <row r="8752" spans="12:12" x14ac:dyDescent="0.2">
      <c r="L8752" s="18"/>
    </row>
    <row r="8753" spans="12:12" x14ac:dyDescent="0.2">
      <c r="L8753" s="18"/>
    </row>
    <row r="8754" spans="12:12" x14ac:dyDescent="0.2">
      <c r="L8754" s="18"/>
    </row>
    <row r="8755" spans="12:12" x14ac:dyDescent="0.2">
      <c r="L8755" s="18"/>
    </row>
    <row r="8756" spans="12:12" x14ac:dyDescent="0.2">
      <c r="L8756" s="18"/>
    </row>
    <row r="8757" spans="12:12" x14ac:dyDescent="0.2">
      <c r="L8757" s="18"/>
    </row>
    <row r="8758" spans="12:12" x14ac:dyDescent="0.2">
      <c r="L8758" s="18"/>
    </row>
    <row r="8759" spans="12:12" x14ac:dyDescent="0.2">
      <c r="L8759" s="18"/>
    </row>
    <row r="8760" spans="12:12" x14ac:dyDescent="0.2">
      <c r="L8760" s="18"/>
    </row>
    <row r="8761" spans="12:12" x14ac:dyDescent="0.2">
      <c r="L8761" s="18"/>
    </row>
    <row r="8762" spans="12:12" x14ac:dyDescent="0.2">
      <c r="L8762" s="18"/>
    </row>
    <row r="8763" spans="12:12" x14ac:dyDescent="0.2">
      <c r="L8763" s="18"/>
    </row>
    <row r="8764" spans="12:12" x14ac:dyDescent="0.2">
      <c r="L8764" s="18"/>
    </row>
    <row r="8765" spans="12:12" x14ac:dyDescent="0.2">
      <c r="L8765" s="18"/>
    </row>
    <row r="8766" spans="12:12" x14ac:dyDescent="0.2">
      <c r="L8766" s="18"/>
    </row>
    <row r="8767" spans="12:12" x14ac:dyDescent="0.2">
      <c r="L8767" s="18"/>
    </row>
    <row r="8768" spans="12:12" x14ac:dyDescent="0.2">
      <c r="L8768" s="18"/>
    </row>
    <row r="8769" spans="12:12" x14ac:dyDescent="0.2">
      <c r="L8769" s="18"/>
    </row>
    <row r="8770" spans="12:12" x14ac:dyDescent="0.2">
      <c r="L8770" s="18"/>
    </row>
    <row r="8771" spans="12:12" x14ac:dyDescent="0.2">
      <c r="L8771" s="18"/>
    </row>
    <row r="8772" spans="12:12" x14ac:dyDescent="0.2">
      <c r="L8772" s="18"/>
    </row>
    <row r="8773" spans="12:12" x14ac:dyDescent="0.2">
      <c r="L8773" s="18"/>
    </row>
    <row r="8774" spans="12:12" x14ac:dyDescent="0.2">
      <c r="L8774" s="18"/>
    </row>
    <row r="8775" spans="12:12" x14ac:dyDescent="0.2">
      <c r="L8775" s="18"/>
    </row>
    <row r="8776" spans="12:12" x14ac:dyDescent="0.2">
      <c r="L8776" s="18"/>
    </row>
    <row r="8777" spans="12:12" x14ac:dyDescent="0.2">
      <c r="L8777" s="18"/>
    </row>
    <row r="8778" spans="12:12" x14ac:dyDescent="0.2">
      <c r="L8778" s="18"/>
    </row>
    <row r="8779" spans="12:12" x14ac:dyDescent="0.2">
      <c r="L8779" s="18"/>
    </row>
    <row r="8780" spans="12:12" x14ac:dyDescent="0.2">
      <c r="L8780" s="18"/>
    </row>
    <row r="8781" spans="12:12" x14ac:dyDescent="0.2">
      <c r="L8781" s="18"/>
    </row>
    <row r="8782" spans="12:12" x14ac:dyDescent="0.2">
      <c r="L8782" s="18"/>
    </row>
    <row r="8783" spans="12:12" x14ac:dyDescent="0.2">
      <c r="L8783" s="18"/>
    </row>
    <row r="8784" spans="12:12" x14ac:dyDescent="0.2">
      <c r="L8784" s="18"/>
    </row>
    <row r="8785" spans="12:12" x14ac:dyDescent="0.2">
      <c r="L8785" s="18"/>
    </row>
    <row r="8786" spans="12:12" x14ac:dyDescent="0.2">
      <c r="L8786" s="18"/>
    </row>
    <row r="8787" spans="12:12" x14ac:dyDescent="0.2">
      <c r="L8787" s="18"/>
    </row>
    <row r="8788" spans="12:12" x14ac:dyDescent="0.2">
      <c r="L8788" s="18"/>
    </row>
    <row r="8789" spans="12:12" x14ac:dyDescent="0.2">
      <c r="L8789" s="18"/>
    </row>
    <row r="8790" spans="12:12" x14ac:dyDescent="0.2">
      <c r="L8790" s="18"/>
    </row>
    <row r="8791" spans="12:12" x14ac:dyDescent="0.2">
      <c r="L8791" s="18"/>
    </row>
    <row r="8792" spans="12:12" x14ac:dyDescent="0.2">
      <c r="L8792" s="18"/>
    </row>
    <row r="8793" spans="12:12" x14ac:dyDescent="0.2">
      <c r="L8793" s="18"/>
    </row>
    <row r="8794" spans="12:12" x14ac:dyDescent="0.2">
      <c r="L8794" s="18"/>
    </row>
    <row r="8795" spans="12:12" x14ac:dyDescent="0.2">
      <c r="L8795" s="18"/>
    </row>
    <row r="8796" spans="12:12" x14ac:dyDescent="0.2">
      <c r="L8796" s="18"/>
    </row>
    <row r="8797" spans="12:12" x14ac:dyDescent="0.2">
      <c r="L8797" s="18"/>
    </row>
    <row r="8798" spans="12:12" x14ac:dyDescent="0.2">
      <c r="L8798" s="18"/>
    </row>
    <row r="8799" spans="12:12" x14ac:dyDescent="0.2">
      <c r="L8799" s="18"/>
    </row>
    <row r="8800" spans="12:12" x14ac:dyDescent="0.2">
      <c r="L8800" s="18"/>
    </row>
    <row r="8801" spans="12:12" x14ac:dyDescent="0.2">
      <c r="L8801" s="18"/>
    </row>
    <row r="8802" spans="12:12" x14ac:dyDescent="0.2">
      <c r="L8802" s="18"/>
    </row>
    <row r="8803" spans="12:12" x14ac:dyDescent="0.2">
      <c r="L8803" s="18"/>
    </row>
    <row r="8804" spans="12:12" x14ac:dyDescent="0.2">
      <c r="L8804" s="18"/>
    </row>
    <row r="8805" spans="12:12" x14ac:dyDescent="0.2">
      <c r="L8805" s="18"/>
    </row>
    <row r="8806" spans="12:12" x14ac:dyDescent="0.2">
      <c r="L8806" s="18"/>
    </row>
    <row r="8807" spans="12:12" x14ac:dyDescent="0.2">
      <c r="L8807" s="18"/>
    </row>
    <row r="8808" spans="12:12" x14ac:dyDescent="0.2">
      <c r="L8808" s="18"/>
    </row>
    <row r="8809" spans="12:12" x14ac:dyDescent="0.2">
      <c r="L8809" s="18"/>
    </row>
    <row r="8810" spans="12:12" x14ac:dyDescent="0.2">
      <c r="L8810" s="18"/>
    </row>
    <row r="8811" spans="12:12" x14ac:dyDescent="0.2">
      <c r="L8811" s="18"/>
    </row>
    <row r="8812" spans="12:12" x14ac:dyDescent="0.2">
      <c r="L8812" s="18"/>
    </row>
    <row r="8813" spans="12:12" x14ac:dyDescent="0.2">
      <c r="L8813" s="18"/>
    </row>
    <row r="8814" spans="12:12" x14ac:dyDescent="0.2">
      <c r="L8814" s="18"/>
    </row>
    <row r="8815" spans="12:12" x14ac:dyDescent="0.2">
      <c r="L8815" s="18"/>
    </row>
    <row r="8816" spans="12:12" x14ac:dyDescent="0.2">
      <c r="L8816" s="18"/>
    </row>
    <row r="8817" spans="12:12" x14ac:dyDescent="0.2">
      <c r="L8817" s="18"/>
    </row>
    <row r="8818" spans="12:12" x14ac:dyDescent="0.2">
      <c r="L8818" s="18"/>
    </row>
    <row r="8819" spans="12:12" x14ac:dyDescent="0.2">
      <c r="L8819" s="18"/>
    </row>
    <row r="8820" spans="12:12" x14ac:dyDescent="0.2">
      <c r="L8820" s="18"/>
    </row>
    <row r="8821" spans="12:12" x14ac:dyDescent="0.2">
      <c r="L8821" s="18"/>
    </row>
    <row r="8822" spans="12:12" x14ac:dyDescent="0.2">
      <c r="L8822" s="18"/>
    </row>
    <row r="8823" spans="12:12" x14ac:dyDescent="0.2">
      <c r="L8823" s="18"/>
    </row>
    <row r="8824" spans="12:12" x14ac:dyDescent="0.2">
      <c r="L8824" s="18"/>
    </row>
    <row r="8825" spans="12:12" x14ac:dyDescent="0.2">
      <c r="L8825" s="18"/>
    </row>
    <row r="8826" spans="12:12" x14ac:dyDescent="0.2">
      <c r="L8826" s="18"/>
    </row>
    <row r="8827" spans="12:12" x14ac:dyDescent="0.2">
      <c r="L8827" s="18"/>
    </row>
    <row r="8828" spans="12:12" x14ac:dyDescent="0.2">
      <c r="L8828" s="18"/>
    </row>
    <row r="8829" spans="12:12" x14ac:dyDescent="0.2">
      <c r="L8829" s="18"/>
    </row>
    <row r="8830" spans="12:12" x14ac:dyDescent="0.2">
      <c r="L8830" s="18"/>
    </row>
    <row r="8831" spans="12:12" x14ac:dyDescent="0.2">
      <c r="L8831" s="18"/>
    </row>
    <row r="8832" spans="12:12" x14ac:dyDescent="0.2">
      <c r="L8832" s="18"/>
    </row>
    <row r="8833" spans="12:12" x14ac:dyDescent="0.2">
      <c r="L8833" s="18"/>
    </row>
    <row r="8834" spans="12:12" x14ac:dyDescent="0.2">
      <c r="L8834" s="18"/>
    </row>
    <row r="8835" spans="12:12" x14ac:dyDescent="0.2">
      <c r="L8835" s="18"/>
    </row>
    <row r="8836" spans="12:12" x14ac:dyDescent="0.2">
      <c r="L8836" s="18"/>
    </row>
    <row r="8837" spans="12:12" x14ac:dyDescent="0.2">
      <c r="L8837" s="18"/>
    </row>
    <row r="8838" spans="12:12" x14ac:dyDescent="0.2">
      <c r="L8838" s="18"/>
    </row>
    <row r="8839" spans="12:12" x14ac:dyDescent="0.2">
      <c r="L8839" s="18"/>
    </row>
    <row r="8840" spans="12:12" x14ac:dyDescent="0.2">
      <c r="L8840" s="18"/>
    </row>
    <row r="8841" spans="12:12" x14ac:dyDescent="0.2">
      <c r="L8841" s="18"/>
    </row>
    <row r="8842" spans="12:12" x14ac:dyDescent="0.2">
      <c r="L8842" s="18"/>
    </row>
    <row r="8843" spans="12:12" x14ac:dyDescent="0.2">
      <c r="L8843" s="18"/>
    </row>
    <row r="8844" spans="12:12" x14ac:dyDescent="0.2">
      <c r="L8844" s="18"/>
    </row>
    <row r="8845" spans="12:12" x14ac:dyDescent="0.2">
      <c r="L8845" s="18"/>
    </row>
    <row r="8846" spans="12:12" x14ac:dyDescent="0.2">
      <c r="L8846" s="18"/>
    </row>
    <row r="8847" spans="12:12" x14ac:dyDescent="0.2">
      <c r="L8847" s="18"/>
    </row>
    <row r="8848" spans="12:12" x14ac:dyDescent="0.2">
      <c r="L8848" s="18"/>
    </row>
    <row r="8849" spans="12:12" x14ac:dyDescent="0.2">
      <c r="L8849" s="18"/>
    </row>
    <row r="8850" spans="12:12" x14ac:dyDescent="0.2">
      <c r="L8850" s="18"/>
    </row>
    <row r="8851" spans="12:12" x14ac:dyDescent="0.2">
      <c r="L8851" s="18"/>
    </row>
    <row r="8852" spans="12:12" x14ac:dyDescent="0.2">
      <c r="L8852" s="18"/>
    </row>
    <row r="8853" spans="12:12" x14ac:dyDescent="0.2">
      <c r="L8853" s="18"/>
    </row>
    <row r="8854" spans="12:12" x14ac:dyDescent="0.2">
      <c r="L8854" s="18"/>
    </row>
    <row r="8855" spans="12:12" x14ac:dyDescent="0.2">
      <c r="L8855" s="18"/>
    </row>
    <row r="8856" spans="12:12" x14ac:dyDescent="0.2">
      <c r="L8856" s="18"/>
    </row>
    <row r="8857" spans="12:12" x14ac:dyDescent="0.2">
      <c r="L8857" s="18"/>
    </row>
    <row r="8858" spans="12:12" x14ac:dyDescent="0.2">
      <c r="L8858" s="18"/>
    </row>
    <row r="8859" spans="12:12" x14ac:dyDescent="0.2">
      <c r="L8859" s="18"/>
    </row>
    <row r="8860" spans="12:12" x14ac:dyDescent="0.2">
      <c r="L8860" s="18"/>
    </row>
    <row r="8861" spans="12:12" x14ac:dyDescent="0.2">
      <c r="L8861" s="18"/>
    </row>
    <row r="8862" spans="12:12" x14ac:dyDescent="0.2">
      <c r="L8862" s="18"/>
    </row>
    <row r="8863" spans="12:12" x14ac:dyDescent="0.2">
      <c r="L8863" s="18"/>
    </row>
    <row r="8864" spans="12:12" x14ac:dyDescent="0.2">
      <c r="L8864" s="18"/>
    </row>
    <row r="8865" spans="12:12" x14ac:dyDescent="0.2">
      <c r="L8865" s="18"/>
    </row>
    <row r="8866" spans="12:12" x14ac:dyDescent="0.2">
      <c r="L8866" s="18"/>
    </row>
    <row r="8867" spans="12:12" x14ac:dyDescent="0.2">
      <c r="L8867" s="18"/>
    </row>
    <row r="8868" spans="12:12" x14ac:dyDescent="0.2">
      <c r="L8868" s="18"/>
    </row>
    <row r="8869" spans="12:12" x14ac:dyDescent="0.2">
      <c r="L8869" s="18"/>
    </row>
    <row r="8870" spans="12:12" x14ac:dyDescent="0.2">
      <c r="L8870" s="18"/>
    </row>
    <row r="8871" spans="12:12" x14ac:dyDescent="0.2">
      <c r="L8871" s="18"/>
    </row>
    <row r="8872" spans="12:12" x14ac:dyDescent="0.2">
      <c r="L8872" s="18"/>
    </row>
    <row r="8873" spans="12:12" x14ac:dyDescent="0.2">
      <c r="L8873" s="18"/>
    </row>
    <row r="8874" spans="12:12" x14ac:dyDescent="0.2">
      <c r="L8874" s="18"/>
    </row>
    <row r="8875" spans="12:12" x14ac:dyDescent="0.2">
      <c r="L8875" s="18"/>
    </row>
    <row r="8876" spans="12:12" x14ac:dyDescent="0.2">
      <c r="L8876" s="18"/>
    </row>
    <row r="8877" spans="12:12" x14ac:dyDescent="0.2">
      <c r="L8877" s="18"/>
    </row>
    <row r="8878" spans="12:12" x14ac:dyDescent="0.2">
      <c r="L8878" s="18"/>
    </row>
    <row r="8879" spans="12:12" x14ac:dyDescent="0.2">
      <c r="L8879" s="18"/>
    </row>
    <row r="8880" spans="12:12" x14ac:dyDescent="0.2">
      <c r="L8880" s="18"/>
    </row>
    <row r="8881" spans="12:12" x14ac:dyDescent="0.2">
      <c r="L8881" s="18"/>
    </row>
    <row r="8882" spans="12:12" x14ac:dyDescent="0.2">
      <c r="L8882" s="18"/>
    </row>
    <row r="8883" spans="12:12" x14ac:dyDescent="0.2">
      <c r="L8883" s="18"/>
    </row>
    <row r="8884" spans="12:12" x14ac:dyDescent="0.2">
      <c r="L8884" s="18"/>
    </row>
    <row r="8885" spans="12:12" x14ac:dyDescent="0.2">
      <c r="L8885" s="18"/>
    </row>
    <row r="8886" spans="12:12" x14ac:dyDescent="0.2">
      <c r="L8886" s="18"/>
    </row>
    <row r="8887" spans="12:12" x14ac:dyDescent="0.2">
      <c r="L8887" s="18"/>
    </row>
    <row r="8888" spans="12:12" x14ac:dyDescent="0.2">
      <c r="L8888" s="18"/>
    </row>
    <row r="8889" spans="12:12" x14ac:dyDescent="0.2">
      <c r="L8889" s="18"/>
    </row>
    <row r="8890" spans="12:12" x14ac:dyDescent="0.2">
      <c r="L8890" s="18"/>
    </row>
    <row r="8891" spans="12:12" x14ac:dyDescent="0.2">
      <c r="L8891" s="18"/>
    </row>
    <row r="8892" spans="12:12" x14ac:dyDescent="0.2">
      <c r="L8892" s="18"/>
    </row>
    <row r="8893" spans="12:12" x14ac:dyDescent="0.2">
      <c r="L8893" s="18"/>
    </row>
    <row r="8894" spans="12:12" x14ac:dyDescent="0.2">
      <c r="L8894" s="18"/>
    </row>
    <row r="8895" spans="12:12" x14ac:dyDescent="0.2">
      <c r="L8895" s="18"/>
    </row>
    <row r="8896" spans="12:12" x14ac:dyDescent="0.2">
      <c r="L8896" s="18"/>
    </row>
    <row r="8897" spans="12:12" x14ac:dyDescent="0.2">
      <c r="L8897" s="18"/>
    </row>
    <row r="8898" spans="12:12" x14ac:dyDescent="0.2">
      <c r="L8898" s="18"/>
    </row>
    <row r="8899" spans="12:12" x14ac:dyDescent="0.2">
      <c r="L8899" s="18"/>
    </row>
    <row r="8900" spans="12:12" x14ac:dyDescent="0.2">
      <c r="L8900" s="18"/>
    </row>
    <row r="8901" spans="12:12" x14ac:dyDescent="0.2">
      <c r="L8901" s="18"/>
    </row>
    <row r="8902" spans="12:12" x14ac:dyDescent="0.2">
      <c r="L8902" s="18"/>
    </row>
    <row r="8903" spans="12:12" x14ac:dyDescent="0.2">
      <c r="L8903" s="18"/>
    </row>
    <row r="8904" spans="12:12" x14ac:dyDescent="0.2">
      <c r="L8904" s="18"/>
    </row>
    <row r="8905" spans="12:12" x14ac:dyDescent="0.2">
      <c r="L8905" s="18"/>
    </row>
    <row r="8906" spans="12:12" x14ac:dyDescent="0.2">
      <c r="L8906" s="18"/>
    </row>
    <row r="8907" spans="12:12" x14ac:dyDescent="0.2">
      <c r="L8907" s="18"/>
    </row>
    <row r="8908" spans="12:12" x14ac:dyDescent="0.2">
      <c r="L8908" s="18"/>
    </row>
    <row r="8909" spans="12:12" x14ac:dyDescent="0.2">
      <c r="L8909" s="18"/>
    </row>
    <row r="8910" spans="12:12" x14ac:dyDescent="0.2">
      <c r="L8910" s="18"/>
    </row>
    <row r="8911" spans="12:12" x14ac:dyDescent="0.2">
      <c r="L8911" s="18"/>
    </row>
    <row r="8912" spans="12:12" x14ac:dyDescent="0.2">
      <c r="L8912" s="18"/>
    </row>
    <row r="8913" spans="12:12" x14ac:dyDescent="0.2">
      <c r="L8913" s="18"/>
    </row>
    <row r="8914" spans="12:12" x14ac:dyDescent="0.2">
      <c r="L8914" s="18"/>
    </row>
    <row r="8915" spans="12:12" x14ac:dyDescent="0.2">
      <c r="L8915" s="18"/>
    </row>
    <row r="8916" spans="12:12" x14ac:dyDescent="0.2">
      <c r="L8916" s="18"/>
    </row>
    <row r="8917" spans="12:12" x14ac:dyDescent="0.2">
      <c r="L8917" s="18"/>
    </row>
    <row r="8918" spans="12:12" x14ac:dyDescent="0.2">
      <c r="L8918" s="18"/>
    </row>
    <row r="8919" spans="12:12" x14ac:dyDescent="0.2">
      <c r="L8919" s="18"/>
    </row>
    <row r="8920" spans="12:12" x14ac:dyDescent="0.2">
      <c r="L8920" s="18"/>
    </row>
    <row r="8921" spans="12:12" x14ac:dyDescent="0.2">
      <c r="L8921" s="18"/>
    </row>
    <row r="8922" spans="12:12" x14ac:dyDescent="0.2">
      <c r="L8922" s="18"/>
    </row>
    <row r="8923" spans="12:12" x14ac:dyDescent="0.2">
      <c r="L8923" s="18"/>
    </row>
    <row r="8924" spans="12:12" x14ac:dyDescent="0.2">
      <c r="L8924" s="18"/>
    </row>
    <row r="8925" spans="12:12" x14ac:dyDescent="0.2">
      <c r="L8925" s="18"/>
    </row>
    <row r="8926" spans="12:12" x14ac:dyDescent="0.2">
      <c r="L8926" s="18"/>
    </row>
    <row r="8927" spans="12:12" x14ac:dyDescent="0.2">
      <c r="L8927" s="18"/>
    </row>
    <row r="8928" spans="12:12" x14ac:dyDescent="0.2">
      <c r="L8928" s="18"/>
    </row>
    <row r="8929" spans="12:12" x14ac:dyDescent="0.2">
      <c r="L8929" s="18"/>
    </row>
    <row r="8930" spans="12:12" x14ac:dyDescent="0.2">
      <c r="L8930" s="18"/>
    </row>
    <row r="8931" spans="12:12" x14ac:dyDescent="0.2">
      <c r="L8931" s="18"/>
    </row>
    <row r="8932" spans="12:12" x14ac:dyDescent="0.2">
      <c r="L8932" s="18"/>
    </row>
    <row r="8933" spans="12:12" x14ac:dyDescent="0.2">
      <c r="L8933" s="18"/>
    </row>
    <row r="8934" spans="12:12" x14ac:dyDescent="0.2">
      <c r="L8934" s="18"/>
    </row>
    <row r="8935" spans="12:12" x14ac:dyDescent="0.2">
      <c r="L8935" s="18"/>
    </row>
    <row r="8936" spans="12:12" x14ac:dyDescent="0.2">
      <c r="L8936" s="18"/>
    </row>
    <row r="8937" spans="12:12" x14ac:dyDescent="0.2">
      <c r="L8937" s="18"/>
    </row>
    <row r="8938" spans="12:12" x14ac:dyDescent="0.2">
      <c r="L8938" s="18"/>
    </row>
    <row r="8939" spans="12:12" x14ac:dyDescent="0.2">
      <c r="L8939" s="18"/>
    </row>
    <row r="8940" spans="12:12" x14ac:dyDescent="0.2">
      <c r="L8940" s="18"/>
    </row>
    <row r="8941" spans="12:12" x14ac:dyDescent="0.2">
      <c r="L8941" s="18"/>
    </row>
    <row r="8942" spans="12:12" x14ac:dyDescent="0.2">
      <c r="L8942" s="18"/>
    </row>
    <row r="8943" spans="12:12" x14ac:dyDescent="0.2">
      <c r="L8943" s="18"/>
    </row>
    <row r="8944" spans="12:12" x14ac:dyDescent="0.2">
      <c r="L8944" s="18"/>
    </row>
    <row r="8945" spans="12:12" x14ac:dyDescent="0.2">
      <c r="L8945" s="18"/>
    </row>
    <row r="8946" spans="12:12" x14ac:dyDescent="0.2">
      <c r="L8946" s="18"/>
    </row>
    <row r="8947" spans="12:12" x14ac:dyDescent="0.2">
      <c r="L8947" s="18"/>
    </row>
    <row r="8948" spans="12:12" x14ac:dyDescent="0.2">
      <c r="L8948" s="18"/>
    </row>
    <row r="8949" spans="12:12" x14ac:dyDescent="0.2">
      <c r="L8949" s="18"/>
    </row>
    <row r="8950" spans="12:12" x14ac:dyDescent="0.2">
      <c r="L8950" s="18"/>
    </row>
    <row r="8951" spans="12:12" x14ac:dyDescent="0.2">
      <c r="L8951" s="18"/>
    </row>
    <row r="8952" spans="12:12" x14ac:dyDescent="0.2">
      <c r="L8952" s="18"/>
    </row>
    <row r="8953" spans="12:12" x14ac:dyDescent="0.2">
      <c r="L8953" s="18"/>
    </row>
    <row r="8954" spans="12:12" x14ac:dyDescent="0.2">
      <c r="L8954" s="18"/>
    </row>
    <row r="8955" spans="12:12" x14ac:dyDescent="0.2">
      <c r="L8955" s="18"/>
    </row>
    <row r="8956" spans="12:12" x14ac:dyDescent="0.2">
      <c r="L8956" s="18"/>
    </row>
    <row r="8957" spans="12:12" x14ac:dyDescent="0.2">
      <c r="L8957" s="18"/>
    </row>
    <row r="8958" spans="12:12" x14ac:dyDescent="0.2">
      <c r="L8958" s="18"/>
    </row>
    <row r="8959" spans="12:12" x14ac:dyDescent="0.2">
      <c r="L8959" s="18"/>
    </row>
    <row r="8960" spans="12:12" x14ac:dyDescent="0.2">
      <c r="L8960" s="18"/>
    </row>
    <row r="8961" spans="12:12" x14ac:dyDescent="0.2">
      <c r="L8961" s="18"/>
    </row>
    <row r="8962" spans="12:12" x14ac:dyDescent="0.2">
      <c r="L8962" s="18"/>
    </row>
    <row r="8963" spans="12:12" x14ac:dyDescent="0.2">
      <c r="L8963" s="18"/>
    </row>
    <row r="8964" spans="12:12" x14ac:dyDescent="0.2">
      <c r="L8964" s="18"/>
    </row>
    <row r="8965" spans="12:12" x14ac:dyDescent="0.2">
      <c r="L8965" s="18"/>
    </row>
    <row r="8966" spans="12:12" x14ac:dyDescent="0.2">
      <c r="L8966" s="18"/>
    </row>
    <row r="8967" spans="12:12" x14ac:dyDescent="0.2">
      <c r="L8967" s="18"/>
    </row>
    <row r="8968" spans="12:12" x14ac:dyDescent="0.2">
      <c r="L8968" s="18"/>
    </row>
    <row r="8969" spans="12:12" x14ac:dyDescent="0.2">
      <c r="L8969" s="18"/>
    </row>
    <row r="8970" spans="12:12" x14ac:dyDescent="0.2">
      <c r="L8970" s="18"/>
    </row>
    <row r="8971" spans="12:12" x14ac:dyDescent="0.2">
      <c r="L8971" s="18"/>
    </row>
    <row r="8972" spans="12:12" x14ac:dyDescent="0.2">
      <c r="L8972" s="18"/>
    </row>
    <row r="8973" spans="12:12" x14ac:dyDescent="0.2">
      <c r="L8973" s="18"/>
    </row>
    <row r="8974" spans="12:12" x14ac:dyDescent="0.2">
      <c r="L8974" s="18"/>
    </row>
    <row r="8975" spans="12:12" x14ac:dyDescent="0.2">
      <c r="L8975" s="18"/>
    </row>
    <row r="8976" spans="12:12" x14ac:dyDescent="0.2">
      <c r="L8976" s="18"/>
    </row>
    <row r="8977" spans="12:12" x14ac:dyDescent="0.2">
      <c r="L8977" s="18"/>
    </row>
    <row r="8978" spans="12:12" x14ac:dyDescent="0.2">
      <c r="L8978" s="18"/>
    </row>
    <row r="8979" spans="12:12" x14ac:dyDescent="0.2">
      <c r="L8979" s="18"/>
    </row>
    <row r="8980" spans="12:12" x14ac:dyDescent="0.2">
      <c r="L8980" s="18"/>
    </row>
    <row r="8981" spans="12:12" x14ac:dyDescent="0.2">
      <c r="L8981" s="18"/>
    </row>
    <row r="8982" spans="12:12" x14ac:dyDescent="0.2">
      <c r="L8982" s="18"/>
    </row>
    <row r="8983" spans="12:12" x14ac:dyDescent="0.2">
      <c r="L8983" s="18"/>
    </row>
    <row r="8984" spans="12:12" x14ac:dyDescent="0.2">
      <c r="L8984" s="18"/>
    </row>
    <row r="8985" spans="12:12" x14ac:dyDescent="0.2">
      <c r="L8985" s="18"/>
    </row>
    <row r="8986" spans="12:12" x14ac:dyDescent="0.2">
      <c r="L8986" s="18"/>
    </row>
    <row r="8987" spans="12:12" x14ac:dyDescent="0.2">
      <c r="L8987" s="18"/>
    </row>
    <row r="8988" spans="12:12" x14ac:dyDescent="0.2">
      <c r="L8988" s="18"/>
    </row>
    <row r="8989" spans="12:12" x14ac:dyDescent="0.2">
      <c r="L8989" s="18"/>
    </row>
    <row r="8990" spans="12:12" x14ac:dyDescent="0.2">
      <c r="L8990" s="18"/>
    </row>
    <row r="8991" spans="12:12" x14ac:dyDescent="0.2">
      <c r="L8991" s="18"/>
    </row>
    <row r="8992" spans="12:12" x14ac:dyDescent="0.2">
      <c r="L8992" s="18"/>
    </row>
    <row r="8993" spans="12:12" x14ac:dyDescent="0.2">
      <c r="L8993" s="18"/>
    </row>
    <row r="8994" spans="12:12" x14ac:dyDescent="0.2">
      <c r="L8994" s="18"/>
    </row>
    <row r="8995" spans="12:12" x14ac:dyDescent="0.2">
      <c r="L8995" s="18"/>
    </row>
    <row r="8996" spans="12:12" x14ac:dyDescent="0.2">
      <c r="L8996" s="18"/>
    </row>
    <row r="8997" spans="12:12" x14ac:dyDescent="0.2">
      <c r="L8997" s="18"/>
    </row>
    <row r="8998" spans="12:12" x14ac:dyDescent="0.2">
      <c r="L8998" s="18"/>
    </row>
    <row r="8999" spans="12:12" x14ac:dyDescent="0.2">
      <c r="L8999" s="18"/>
    </row>
    <row r="9000" spans="12:12" x14ac:dyDescent="0.2">
      <c r="L9000" s="18"/>
    </row>
    <row r="9001" spans="12:12" x14ac:dyDescent="0.2">
      <c r="L9001" s="18"/>
    </row>
    <row r="9002" spans="12:12" x14ac:dyDescent="0.2">
      <c r="L9002" s="18"/>
    </row>
    <row r="9003" spans="12:12" x14ac:dyDescent="0.2">
      <c r="L9003" s="18"/>
    </row>
    <row r="9004" spans="12:12" x14ac:dyDescent="0.2">
      <c r="L9004" s="18"/>
    </row>
    <row r="9005" spans="12:12" x14ac:dyDescent="0.2">
      <c r="L9005" s="18"/>
    </row>
    <row r="9006" spans="12:12" x14ac:dyDescent="0.2">
      <c r="L9006" s="18"/>
    </row>
    <row r="9007" spans="12:12" x14ac:dyDescent="0.2">
      <c r="L9007" s="18"/>
    </row>
    <row r="9008" spans="12:12" x14ac:dyDescent="0.2">
      <c r="L9008" s="18"/>
    </row>
    <row r="9009" spans="12:12" x14ac:dyDescent="0.2">
      <c r="L9009" s="18"/>
    </row>
    <row r="9010" spans="12:12" x14ac:dyDescent="0.2">
      <c r="L9010" s="18"/>
    </row>
    <row r="9011" spans="12:12" x14ac:dyDescent="0.2">
      <c r="L9011" s="18"/>
    </row>
    <row r="9012" spans="12:12" x14ac:dyDescent="0.2">
      <c r="L9012" s="18"/>
    </row>
    <row r="9013" spans="12:12" x14ac:dyDescent="0.2">
      <c r="L9013" s="18"/>
    </row>
    <row r="9014" spans="12:12" x14ac:dyDescent="0.2">
      <c r="L9014" s="18"/>
    </row>
    <row r="9015" spans="12:12" x14ac:dyDescent="0.2">
      <c r="L9015" s="18"/>
    </row>
    <row r="9016" spans="12:12" x14ac:dyDescent="0.2">
      <c r="L9016" s="18"/>
    </row>
    <row r="9017" spans="12:12" x14ac:dyDescent="0.2">
      <c r="L9017" s="18"/>
    </row>
    <row r="9018" spans="12:12" x14ac:dyDescent="0.2">
      <c r="L9018" s="18"/>
    </row>
    <row r="9019" spans="12:12" x14ac:dyDescent="0.2">
      <c r="L9019" s="18"/>
    </row>
    <row r="9020" spans="12:12" x14ac:dyDescent="0.2">
      <c r="L9020" s="18"/>
    </row>
    <row r="9021" spans="12:12" x14ac:dyDescent="0.2">
      <c r="L9021" s="18"/>
    </row>
    <row r="9022" spans="12:12" x14ac:dyDescent="0.2">
      <c r="L9022" s="18"/>
    </row>
    <row r="9023" spans="12:12" x14ac:dyDescent="0.2">
      <c r="L9023" s="18"/>
    </row>
    <row r="9024" spans="12:12" x14ac:dyDescent="0.2">
      <c r="L9024" s="18"/>
    </row>
    <row r="9025" spans="12:12" x14ac:dyDescent="0.2">
      <c r="L9025" s="18"/>
    </row>
    <row r="9026" spans="12:12" x14ac:dyDescent="0.2">
      <c r="L9026" s="18"/>
    </row>
    <row r="9027" spans="12:12" x14ac:dyDescent="0.2">
      <c r="L9027" s="18"/>
    </row>
    <row r="9028" spans="12:12" x14ac:dyDescent="0.2">
      <c r="L9028" s="18"/>
    </row>
    <row r="9029" spans="12:12" x14ac:dyDescent="0.2">
      <c r="L9029" s="18"/>
    </row>
    <row r="9030" spans="12:12" x14ac:dyDescent="0.2">
      <c r="L9030" s="18"/>
    </row>
    <row r="9031" spans="12:12" x14ac:dyDescent="0.2">
      <c r="L9031" s="18"/>
    </row>
    <row r="9032" spans="12:12" x14ac:dyDescent="0.2">
      <c r="L9032" s="18"/>
    </row>
    <row r="9033" spans="12:12" x14ac:dyDescent="0.2">
      <c r="L9033" s="18"/>
    </row>
    <row r="9034" spans="12:12" x14ac:dyDescent="0.2">
      <c r="L9034" s="18"/>
    </row>
    <row r="9035" spans="12:12" x14ac:dyDescent="0.2">
      <c r="L9035" s="18"/>
    </row>
    <row r="9036" spans="12:12" x14ac:dyDescent="0.2">
      <c r="L9036" s="18"/>
    </row>
    <row r="9037" spans="12:12" x14ac:dyDescent="0.2">
      <c r="L9037" s="18"/>
    </row>
    <row r="9038" spans="12:12" x14ac:dyDescent="0.2">
      <c r="L9038" s="18"/>
    </row>
    <row r="9039" spans="12:12" x14ac:dyDescent="0.2">
      <c r="L9039" s="18"/>
    </row>
    <row r="9040" spans="12:12" x14ac:dyDescent="0.2">
      <c r="L9040" s="18"/>
    </row>
    <row r="9041" spans="12:12" x14ac:dyDescent="0.2">
      <c r="L9041" s="18"/>
    </row>
    <row r="9042" spans="12:12" x14ac:dyDescent="0.2">
      <c r="L9042" s="18"/>
    </row>
    <row r="9043" spans="12:12" x14ac:dyDescent="0.2">
      <c r="L9043" s="18"/>
    </row>
    <row r="9044" spans="12:12" x14ac:dyDescent="0.2">
      <c r="L9044" s="18"/>
    </row>
    <row r="9045" spans="12:12" x14ac:dyDescent="0.2">
      <c r="L9045" s="18"/>
    </row>
    <row r="9046" spans="12:12" x14ac:dyDescent="0.2">
      <c r="L9046" s="18"/>
    </row>
    <row r="9047" spans="12:12" x14ac:dyDescent="0.2">
      <c r="L9047" s="18"/>
    </row>
    <row r="9048" spans="12:12" x14ac:dyDescent="0.2">
      <c r="L9048" s="18"/>
    </row>
    <row r="9049" spans="12:12" x14ac:dyDescent="0.2">
      <c r="L9049" s="18"/>
    </row>
    <row r="9050" spans="12:12" x14ac:dyDescent="0.2">
      <c r="L9050" s="18"/>
    </row>
    <row r="9051" spans="12:12" x14ac:dyDescent="0.2">
      <c r="L9051" s="18"/>
    </row>
    <row r="9052" spans="12:12" x14ac:dyDescent="0.2">
      <c r="L9052" s="18"/>
    </row>
    <row r="9053" spans="12:12" x14ac:dyDescent="0.2">
      <c r="L9053" s="18"/>
    </row>
    <row r="9054" spans="12:12" x14ac:dyDescent="0.2">
      <c r="L9054" s="18"/>
    </row>
    <row r="9055" spans="12:12" x14ac:dyDescent="0.2">
      <c r="L9055" s="18"/>
    </row>
    <row r="9056" spans="12:12" x14ac:dyDescent="0.2">
      <c r="L9056" s="18"/>
    </row>
    <row r="9057" spans="12:12" x14ac:dyDescent="0.2">
      <c r="L9057" s="18"/>
    </row>
    <row r="9058" spans="12:12" x14ac:dyDescent="0.2">
      <c r="L9058" s="18"/>
    </row>
    <row r="9059" spans="12:12" x14ac:dyDescent="0.2">
      <c r="L9059" s="18"/>
    </row>
    <row r="9060" spans="12:12" x14ac:dyDescent="0.2">
      <c r="L9060" s="18"/>
    </row>
    <row r="9061" spans="12:12" x14ac:dyDescent="0.2">
      <c r="L9061" s="18"/>
    </row>
    <row r="9062" spans="12:12" x14ac:dyDescent="0.2">
      <c r="L9062" s="18"/>
    </row>
    <row r="9063" spans="12:12" x14ac:dyDescent="0.2">
      <c r="L9063" s="18"/>
    </row>
    <row r="9064" spans="12:12" x14ac:dyDescent="0.2">
      <c r="L9064" s="18"/>
    </row>
    <row r="9065" spans="12:12" x14ac:dyDescent="0.2">
      <c r="L9065" s="18"/>
    </row>
    <row r="9066" spans="12:12" x14ac:dyDescent="0.2">
      <c r="L9066" s="18"/>
    </row>
    <row r="9067" spans="12:12" x14ac:dyDescent="0.2">
      <c r="L9067" s="18"/>
    </row>
    <row r="9068" spans="12:12" x14ac:dyDescent="0.2">
      <c r="L9068" s="18"/>
    </row>
    <row r="9069" spans="12:12" x14ac:dyDescent="0.2">
      <c r="L9069" s="18"/>
    </row>
    <row r="9070" spans="12:12" x14ac:dyDescent="0.2">
      <c r="L9070" s="18"/>
    </row>
    <row r="9071" spans="12:12" x14ac:dyDescent="0.2">
      <c r="L9071" s="18"/>
    </row>
    <row r="9072" spans="12:12" x14ac:dyDescent="0.2">
      <c r="L9072" s="18"/>
    </row>
    <row r="9073" spans="12:12" x14ac:dyDescent="0.2">
      <c r="L9073" s="18"/>
    </row>
    <row r="9074" spans="12:12" x14ac:dyDescent="0.2">
      <c r="L9074" s="18"/>
    </row>
    <row r="9075" spans="12:12" x14ac:dyDescent="0.2">
      <c r="L9075" s="18"/>
    </row>
    <row r="9076" spans="12:12" x14ac:dyDescent="0.2">
      <c r="L9076" s="18"/>
    </row>
    <row r="9077" spans="12:12" x14ac:dyDescent="0.2">
      <c r="L9077" s="18"/>
    </row>
    <row r="9078" spans="12:12" x14ac:dyDescent="0.2">
      <c r="L9078" s="18"/>
    </row>
    <row r="9079" spans="12:12" x14ac:dyDescent="0.2">
      <c r="L9079" s="18"/>
    </row>
    <row r="9080" spans="12:12" x14ac:dyDescent="0.2">
      <c r="L9080" s="18"/>
    </row>
    <row r="9081" spans="12:12" x14ac:dyDescent="0.2">
      <c r="L9081" s="18"/>
    </row>
    <row r="9082" spans="12:12" x14ac:dyDescent="0.2">
      <c r="L9082" s="18"/>
    </row>
    <row r="9083" spans="12:12" x14ac:dyDescent="0.2">
      <c r="L9083" s="18"/>
    </row>
    <row r="9084" spans="12:12" x14ac:dyDescent="0.2">
      <c r="L9084" s="18"/>
    </row>
    <row r="9085" spans="12:12" x14ac:dyDescent="0.2">
      <c r="L9085" s="18"/>
    </row>
    <row r="9086" spans="12:12" x14ac:dyDescent="0.2">
      <c r="L9086" s="18"/>
    </row>
    <row r="9087" spans="12:12" x14ac:dyDescent="0.2">
      <c r="L9087" s="18"/>
    </row>
    <row r="9088" spans="12:12" x14ac:dyDescent="0.2">
      <c r="L9088" s="18"/>
    </row>
    <row r="9089" spans="12:12" x14ac:dyDescent="0.2">
      <c r="L9089" s="18"/>
    </row>
    <row r="9090" spans="12:12" x14ac:dyDescent="0.2">
      <c r="L9090" s="18"/>
    </row>
    <row r="9091" spans="12:12" x14ac:dyDescent="0.2">
      <c r="L9091" s="18"/>
    </row>
    <row r="9092" spans="12:12" x14ac:dyDescent="0.2">
      <c r="L9092" s="18"/>
    </row>
    <row r="9093" spans="12:12" x14ac:dyDescent="0.2">
      <c r="L9093" s="18"/>
    </row>
    <row r="9094" spans="12:12" x14ac:dyDescent="0.2">
      <c r="L9094" s="18"/>
    </row>
    <row r="9095" spans="12:12" x14ac:dyDescent="0.2">
      <c r="L9095" s="18"/>
    </row>
    <row r="9096" spans="12:12" x14ac:dyDescent="0.2">
      <c r="L9096" s="18"/>
    </row>
    <row r="9097" spans="12:12" x14ac:dyDescent="0.2">
      <c r="L9097" s="18"/>
    </row>
    <row r="9098" spans="12:12" x14ac:dyDescent="0.2">
      <c r="L9098" s="18"/>
    </row>
    <row r="9099" spans="12:12" x14ac:dyDescent="0.2">
      <c r="L9099" s="18"/>
    </row>
    <row r="9100" spans="12:12" x14ac:dyDescent="0.2">
      <c r="L9100" s="18"/>
    </row>
    <row r="9101" spans="12:12" x14ac:dyDescent="0.2">
      <c r="L9101" s="18"/>
    </row>
    <row r="9102" spans="12:12" x14ac:dyDescent="0.2">
      <c r="L9102" s="18"/>
    </row>
    <row r="9103" spans="12:12" x14ac:dyDescent="0.2">
      <c r="L9103" s="18"/>
    </row>
    <row r="9104" spans="12:12" x14ac:dyDescent="0.2">
      <c r="L9104" s="18"/>
    </row>
    <row r="9105" spans="12:12" x14ac:dyDescent="0.2">
      <c r="L9105" s="18"/>
    </row>
    <row r="9106" spans="12:12" x14ac:dyDescent="0.2">
      <c r="L9106" s="18"/>
    </row>
    <row r="9107" spans="12:12" x14ac:dyDescent="0.2">
      <c r="L9107" s="18"/>
    </row>
    <row r="9108" spans="12:12" x14ac:dyDescent="0.2">
      <c r="L9108" s="18"/>
    </row>
    <row r="9109" spans="12:12" x14ac:dyDescent="0.2">
      <c r="L9109" s="18"/>
    </row>
    <row r="9110" spans="12:12" x14ac:dyDescent="0.2">
      <c r="L9110" s="18"/>
    </row>
    <row r="9111" spans="12:12" x14ac:dyDescent="0.2">
      <c r="L9111" s="18"/>
    </row>
    <row r="9112" spans="12:12" x14ac:dyDescent="0.2">
      <c r="L9112" s="18"/>
    </row>
    <row r="9113" spans="12:12" x14ac:dyDescent="0.2">
      <c r="L9113" s="18"/>
    </row>
    <row r="9114" spans="12:12" x14ac:dyDescent="0.2">
      <c r="L9114" s="18"/>
    </row>
    <row r="9115" spans="12:12" x14ac:dyDescent="0.2">
      <c r="L9115" s="18"/>
    </row>
    <row r="9116" spans="12:12" x14ac:dyDescent="0.2">
      <c r="L9116" s="18"/>
    </row>
    <row r="9117" spans="12:12" x14ac:dyDescent="0.2">
      <c r="L9117" s="18"/>
    </row>
    <row r="9118" spans="12:12" x14ac:dyDescent="0.2">
      <c r="L9118" s="18"/>
    </row>
    <row r="9119" spans="12:12" x14ac:dyDescent="0.2">
      <c r="L9119" s="18"/>
    </row>
    <row r="9120" spans="12:12" x14ac:dyDescent="0.2">
      <c r="L9120" s="18"/>
    </row>
    <row r="9121" spans="12:12" x14ac:dyDescent="0.2">
      <c r="L9121" s="18"/>
    </row>
    <row r="9122" spans="12:12" x14ac:dyDescent="0.2">
      <c r="L9122" s="18"/>
    </row>
    <row r="9123" spans="12:12" x14ac:dyDescent="0.2">
      <c r="L9123" s="18"/>
    </row>
    <row r="9124" spans="12:12" x14ac:dyDescent="0.2">
      <c r="L9124" s="18"/>
    </row>
    <row r="9125" spans="12:12" x14ac:dyDescent="0.2">
      <c r="L9125" s="18"/>
    </row>
    <row r="9126" spans="12:12" x14ac:dyDescent="0.2">
      <c r="L9126" s="18"/>
    </row>
    <row r="9127" spans="12:12" x14ac:dyDescent="0.2">
      <c r="L9127" s="18"/>
    </row>
    <row r="9128" spans="12:12" x14ac:dyDescent="0.2">
      <c r="L9128" s="18"/>
    </row>
    <row r="9129" spans="12:12" x14ac:dyDescent="0.2">
      <c r="L9129" s="18"/>
    </row>
    <row r="9130" spans="12:12" x14ac:dyDescent="0.2">
      <c r="L9130" s="18"/>
    </row>
    <row r="9131" spans="12:12" x14ac:dyDescent="0.2">
      <c r="L9131" s="18"/>
    </row>
    <row r="9132" spans="12:12" x14ac:dyDescent="0.2">
      <c r="L9132" s="18"/>
    </row>
    <row r="9133" spans="12:12" x14ac:dyDescent="0.2">
      <c r="L9133" s="18"/>
    </row>
    <row r="9134" spans="12:12" x14ac:dyDescent="0.2">
      <c r="L9134" s="18"/>
    </row>
    <row r="9135" spans="12:12" x14ac:dyDescent="0.2">
      <c r="L9135" s="18"/>
    </row>
    <row r="9136" spans="12:12" x14ac:dyDescent="0.2">
      <c r="L9136" s="18"/>
    </row>
    <row r="9137" spans="12:12" x14ac:dyDescent="0.2">
      <c r="L9137" s="18"/>
    </row>
    <row r="9138" spans="12:12" x14ac:dyDescent="0.2">
      <c r="L9138" s="18"/>
    </row>
    <row r="9139" spans="12:12" x14ac:dyDescent="0.2">
      <c r="L9139" s="18"/>
    </row>
    <row r="9140" spans="12:12" x14ac:dyDescent="0.2">
      <c r="L9140" s="18"/>
    </row>
    <row r="9141" spans="12:12" x14ac:dyDescent="0.2">
      <c r="L9141" s="18"/>
    </row>
    <row r="9142" spans="12:12" x14ac:dyDescent="0.2">
      <c r="L9142" s="18"/>
    </row>
    <row r="9143" spans="12:12" x14ac:dyDescent="0.2">
      <c r="L9143" s="18"/>
    </row>
    <row r="9144" spans="12:12" x14ac:dyDescent="0.2">
      <c r="L9144" s="18"/>
    </row>
    <row r="9145" spans="12:12" x14ac:dyDescent="0.2">
      <c r="L9145" s="18"/>
    </row>
    <row r="9146" spans="12:12" x14ac:dyDescent="0.2">
      <c r="L9146" s="18"/>
    </row>
    <row r="9147" spans="12:12" x14ac:dyDescent="0.2">
      <c r="L9147" s="18"/>
    </row>
    <row r="9148" spans="12:12" x14ac:dyDescent="0.2">
      <c r="L9148" s="18"/>
    </row>
    <row r="9149" spans="12:12" x14ac:dyDescent="0.2">
      <c r="L9149" s="18"/>
    </row>
    <row r="9150" spans="12:12" x14ac:dyDescent="0.2">
      <c r="L9150" s="18"/>
    </row>
    <row r="9151" spans="12:12" x14ac:dyDescent="0.2">
      <c r="L9151" s="18"/>
    </row>
    <row r="9152" spans="12:12" x14ac:dyDescent="0.2">
      <c r="L9152" s="18"/>
    </row>
    <row r="9153" spans="12:12" x14ac:dyDescent="0.2">
      <c r="L9153" s="18"/>
    </row>
    <row r="9154" spans="12:12" x14ac:dyDescent="0.2">
      <c r="L9154" s="18"/>
    </row>
    <row r="9155" spans="12:12" x14ac:dyDescent="0.2">
      <c r="L9155" s="18"/>
    </row>
    <row r="9156" spans="12:12" x14ac:dyDescent="0.2">
      <c r="L9156" s="18"/>
    </row>
    <row r="9157" spans="12:12" x14ac:dyDescent="0.2">
      <c r="L9157" s="18"/>
    </row>
    <row r="9158" spans="12:12" x14ac:dyDescent="0.2">
      <c r="L9158" s="18"/>
    </row>
    <row r="9159" spans="12:12" x14ac:dyDescent="0.2">
      <c r="L9159" s="18"/>
    </row>
    <row r="9160" spans="12:12" x14ac:dyDescent="0.2">
      <c r="L9160" s="18"/>
    </row>
    <row r="9161" spans="12:12" x14ac:dyDescent="0.2">
      <c r="L9161" s="18"/>
    </row>
    <row r="9162" spans="12:12" x14ac:dyDescent="0.2">
      <c r="L9162" s="18"/>
    </row>
    <row r="9163" spans="12:12" x14ac:dyDescent="0.2">
      <c r="L9163" s="18"/>
    </row>
    <row r="9164" spans="12:12" x14ac:dyDescent="0.2">
      <c r="L9164" s="18"/>
    </row>
    <row r="9165" spans="12:12" x14ac:dyDescent="0.2">
      <c r="L9165" s="18"/>
    </row>
    <row r="9166" spans="12:12" x14ac:dyDescent="0.2">
      <c r="L9166" s="18"/>
    </row>
    <row r="9167" spans="12:12" x14ac:dyDescent="0.2">
      <c r="L9167" s="18"/>
    </row>
    <row r="9168" spans="12:12" x14ac:dyDescent="0.2">
      <c r="L9168" s="18"/>
    </row>
    <row r="9169" spans="12:12" x14ac:dyDescent="0.2">
      <c r="L9169" s="18"/>
    </row>
    <row r="9170" spans="12:12" x14ac:dyDescent="0.2">
      <c r="L9170" s="18"/>
    </row>
    <row r="9171" spans="12:12" x14ac:dyDescent="0.2">
      <c r="L9171" s="18"/>
    </row>
    <row r="9172" spans="12:12" x14ac:dyDescent="0.2">
      <c r="L9172" s="18"/>
    </row>
    <row r="9173" spans="12:12" x14ac:dyDescent="0.2">
      <c r="L9173" s="18"/>
    </row>
    <row r="9174" spans="12:12" x14ac:dyDescent="0.2">
      <c r="L9174" s="18"/>
    </row>
    <row r="9175" spans="12:12" x14ac:dyDescent="0.2">
      <c r="L9175" s="18"/>
    </row>
    <row r="9176" spans="12:12" x14ac:dyDescent="0.2">
      <c r="L9176" s="18"/>
    </row>
    <row r="9177" spans="12:12" x14ac:dyDescent="0.2">
      <c r="L9177" s="18"/>
    </row>
    <row r="9178" spans="12:12" x14ac:dyDescent="0.2">
      <c r="L9178" s="18"/>
    </row>
    <row r="9179" spans="12:12" x14ac:dyDescent="0.2">
      <c r="L9179" s="18"/>
    </row>
    <row r="9180" spans="12:12" x14ac:dyDescent="0.2">
      <c r="L9180" s="18"/>
    </row>
    <row r="9181" spans="12:12" x14ac:dyDescent="0.2">
      <c r="L9181" s="18"/>
    </row>
    <row r="9182" spans="12:12" x14ac:dyDescent="0.2">
      <c r="L9182" s="18"/>
    </row>
    <row r="9183" spans="12:12" x14ac:dyDescent="0.2">
      <c r="L9183" s="18"/>
    </row>
    <row r="9184" spans="12:12" x14ac:dyDescent="0.2">
      <c r="L9184" s="18"/>
    </row>
    <row r="9185" spans="12:12" x14ac:dyDescent="0.2">
      <c r="L9185" s="18"/>
    </row>
    <row r="9186" spans="12:12" x14ac:dyDescent="0.2">
      <c r="L9186" s="18"/>
    </row>
    <row r="9187" spans="12:12" x14ac:dyDescent="0.2">
      <c r="L9187" s="18"/>
    </row>
    <row r="9188" spans="12:12" x14ac:dyDescent="0.2">
      <c r="L9188" s="18"/>
    </row>
    <row r="9189" spans="12:12" x14ac:dyDescent="0.2">
      <c r="L9189" s="18"/>
    </row>
    <row r="9190" spans="12:12" x14ac:dyDescent="0.2">
      <c r="L9190" s="18"/>
    </row>
    <row r="9191" spans="12:12" x14ac:dyDescent="0.2">
      <c r="L9191" s="18"/>
    </row>
    <row r="9192" spans="12:12" x14ac:dyDescent="0.2">
      <c r="L9192" s="18"/>
    </row>
    <row r="9193" spans="12:12" x14ac:dyDescent="0.2">
      <c r="L9193" s="18"/>
    </row>
    <row r="9194" spans="12:12" x14ac:dyDescent="0.2">
      <c r="L9194" s="18"/>
    </row>
    <row r="9195" spans="12:12" x14ac:dyDescent="0.2">
      <c r="L9195" s="18"/>
    </row>
    <row r="9196" spans="12:12" x14ac:dyDescent="0.2">
      <c r="L9196" s="18"/>
    </row>
    <row r="9197" spans="12:12" x14ac:dyDescent="0.2">
      <c r="L9197" s="18"/>
    </row>
    <row r="9198" spans="12:12" x14ac:dyDescent="0.2">
      <c r="L9198" s="18"/>
    </row>
    <row r="9199" spans="12:12" x14ac:dyDescent="0.2">
      <c r="L9199" s="18"/>
    </row>
    <row r="9200" spans="12:12" x14ac:dyDescent="0.2">
      <c r="L9200" s="18"/>
    </row>
    <row r="9201" spans="12:12" x14ac:dyDescent="0.2">
      <c r="L9201" s="18"/>
    </row>
    <row r="9202" spans="12:12" x14ac:dyDescent="0.2">
      <c r="L9202" s="18"/>
    </row>
    <row r="9203" spans="12:12" x14ac:dyDescent="0.2">
      <c r="L9203" s="18"/>
    </row>
    <row r="9204" spans="12:12" x14ac:dyDescent="0.2">
      <c r="L9204" s="18"/>
    </row>
    <row r="9205" spans="12:12" x14ac:dyDescent="0.2">
      <c r="L9205" s="18"/>
    </row>
    <row r="9206" spans="12:12" x14ac:dyDescent="0.2">
      <c r="L9206" s="18"/>
    </row>
    <row r="9207" spans="12:12" x14ac:dyDescent="0.2">
      <c r="L9207" s="18"/>
    </row>
    <row r="9208" spans="12:12" x14ac:dyDescent="0.2">
      <c r="L9208" s="18"/>
    </row>
    <row r="9209" spans="12:12" x14ac:dyDescent="0.2">
      <c r="L9209" s="18"/>
    </row>
    <row r="9210" spans="12:12" x14ac:dyDescent="0.2">
      <c r="L9210" s="18"/>
    </row>
    <row r="9211" spans="12:12" x14ac:dyDescent="0.2">
      <c r="L9211" s="18"/>
    </row>
    <row r="9212" spans="12:12" x14ac:dyDescent="0.2">
      <c r="L9212" s="18"/>
    </row>
    <row r="9213" spans="12:12" x14ac:dyDescent="0.2">
      <c r="L9213" s="18"/>
    </row>
    <row r="9214" spans="12:12" x14ac:dyDescent="0.2">
      <c r="L9214" s="18"/>
    </row>
    <row r="9215" spans="12:12" x14ac:dyDescent="0.2">
      <c r="L9215" s="18"/>
    </row>
    <row r="9216" spans="12:12" x14ac:dyDescent="0.2">
      <c r="L9216" s="18"/>
    </row>
    <row r="9217" spans="12:12" x14ac:dyDescent="0.2">
      <c r="L9217" s="18"/>
    </row>
    <row r="9218" spans="12:12" x14ac:dyDescent="0.2">
      <c r="L9218" s="18"/>
    </row>
    <row r="9219" spans="12:12" x14ac:dyDescent="0.2">
      <c r="L9219" s="18"/>
    </row>
    <row r="9220" spans="12:12" x14ac:dyDescent="0.2">
      <c r="L9220" s="18"/>
    </row>
    <row r="9221" spans="12:12" x14ac:dyDescent="0.2">
      <c r="L9221" s="18"/>
    </row>
    <row r="9222" spans="12:12" x14ac:dyDescent="0.2">
      <c r="L9222" s="18"/>
    </row>
    <row r="9223" spans="12:12" x14ac:dyDescent="0.2">
      <c r="L9223" s="18"/>
    </row>
    <row r="9224" spans="12:12" x14ac:dyDescent="0.2">
      <c r="L9224" s="18"/>
    </row>
    <row r="9225" spans="12:12" x14ac:dyDescent="0.2">
      <c r="L9225" s="18"/>
    </row>
    <row r="9226" spans="12:12" x14ac:dyDescent="0.2">
      <c r="L9226" s="18"/>
    </row>
    <row r="9227" spans="12:12" x14ac:dyDescent="0.2">
      <c r="L9227" s="18"/>
    </row>
    <row r="9228" spans="12:12" x14ac:dyDescent="0.2">
      <c r="L9228" s="18"/>
    </row>
    <row r="9229" spans="12:12" x14ac:dyDescent="0.2">
      <c r="L9229" s="18"/>
    </row>
    <row r="9230" spans="12:12" x14ac:dyDescent="0.2">
      <c r="L9230" s="18"/>
    </row>
    <row r="9231" spans="12:12" x14ac:dyDescent="0.2">
      <c r="L9231" s="18"/>
    </row>
    <row r="9232" spans="12:12" x14ac:dyDescent="0.2">
      <c r="L9232" s="18"/>
    </row>
    <row r="9233" spans="12:12" x14ac:dyDescent="0.2">
      <c r="L9233" s="18"/>
    </row>
    <row r="9234" spans="12:12" x14ac:dyDescent="0.2">
      <c r="L9234" s="18"/>
    </row>
    <row r="9235" spans="12:12" x14ac:dyDescent="0.2">
      <c r="L9235" s="18"/>
    </row>
    <row r="9236" spans="12:12" x14ac:dyDescent="0.2">
      <c r="L9236" s="18"/>
    </row>
    <row r="9237" spans="12:12" x14ac:dyDescent="0.2">
      <c r="L9237" s="18"/>
    </row>
    <row r="9238" spans="12:12" x14ac:dyDescent="0.2">
      <c r="L9238" s="18"/>
    </row>
    <row r="9239" spans="12:12" x14ac:dyDescent="0.2">
      <c r="L9239" s="18"/>
    </row>
    <row r="9240" spans="12:12" x14ac:dyDescent="0.2">
      <c r="L9240" s="18"/>
    </row>
    <row r="9241" spans="12:12" x14ac:dyDescent="0.2">
      <c r="L9241" s="18"/>
    </row>
    <row r="9242" spans="12:12" x14ac:dyDescent="0.2">
      <c r="L9242" s="18"/>
    </row>
    <row r="9243" spans="12:12" x14ac:dyDescent="0.2">
      <c r="L9243" s="18"/>
    </row>
    <row r="9244" spans="12:12" x14ac:dyDescent="0.2">
      <c r="L9244" s="18"/>
    </row>
    <row r="9245" spans="12:12" x14ac:dyDescent="0.2">
      <c r="L9245" s="18"/>
    </row>
    <row r="9246" spans="12:12" x14ac:dyDescent="0.2">
      <c r="L9246" s="18"/>
    </row>
    <row r="9247" spans="12:12" x14ac:dyDescent="0.2">
      <c r="L9247" s="18"/>
    </row>
    <row r="9248" spans="12:12" x14ac:dyDescent="0.2">
      <c r="L9248" s="18"/>
    </row>
    <row r="9249" spans="12:12" x14ac:dyDescent="0.2">
      <c r="L9249" s="18"/>
    </row>
    <row r="9250" spans="12:12" x14ac:dyDescent="0.2">
      <c r="L9250" s="18"/>
    </row>
    <row r="9251" spans="12:12" x14ac:dyDescent="0.2">
      <c r="L9251" s="18"/>
    </row>
    <row r="9252" spans="12:12" x14ac:dyDescent="0.2">
      <c r="L9252" s="18"/>
    </row>
    <row r="9253" spans="12:12" x14ac:dyDescent="0.2">
      <c r="L9253" s="18"/>
    </row>
    <row r="9254" spans="12:12" x14ac:dyDescent="0.2">
      <c r="L9254" s="18"/>
    </row>
    <row r="9255" spans="12:12" x14ac:dyDescent="0.2">
      <c r="L9255" s="18"/>
    </row>
    <row r="9256" spans="12:12" x14ac:dyDescent="0.2">
      <c r="L9256" s="18"/>
    </row>
    <row r="9257" spans="12:12" x14ac:dyDescent="0.2">
      <c r="L9257" s="18"/>
    </row>
    <row r="9258" spans="12:12" x14ac:dyDescent="0.2">
      <c r="L9258" s="18"/>
    </row>
    <row r="9259" spans="12:12" x14ac:dyDescent="0.2">
      <c r="L9259" s="18"/>
    </row>
    <row r="9260" spans="12:12" x14ac:dyDescent="0.2">
      <c r="L9260" s="18"/>
    </row>
    <row r="9261" spans="12:12" x14ac:dyDescent="0.2">
      <c r="L9261" s="18"/>
    </row>
    <row r="9262" spans="12:12" x14ac:dyDescent="0.2">
      <c r="L9262" s="18"/>
    </row>
    <row r="9263" spans="12:12" x14ac:dyDescent="0.2">
      <c r="L9263" s="18"/>
    </row>
    <row r="9264" spans="12:12" x14ac:dyDescent="0.2">
      <c r="L9264" s="18"/>
    </row>
    <row r="9265" spans="12:12" x14ac:dyDescent="0.2">
      <c r="L9265" s="18"/>
    </row>
    <row r="9266" spans="12:12" x14ac:dyDescent="0.2">
      <c r="L9266" s="18"/>
    </row>
    <row r="9267" spans="12:12" x14ac:dyDescent="0.2">
      <c r="L9267" s="18"/>
    </row>
    <row r="9268" spans="12:12" x14ac:dyDescent="0.2">
      <c r="L9268" s="18"/>
    </row>
    <row r="9269" spans="12:12" x14ac:dyDescent="0.2">
      <c r="L9269" s="18"/>
    </row>
    <row r="9270" spans="12:12" x14ac:dyDescent="0.2">
      <c r="L9270" s="18"/>
    </row>
    <row r="9271" spans="12:12" x14ac:dyDescent="0.2">
      <c r="L9271" s="18"/>
    </row>
    <row r="9272" spans="12:12" x14ac:dyDescent="0.2">
      <c r="L9272" s="18"/>
    </row>
    <row r="9273" spans="12:12" x14ac:dyDescent="0.2">
      <c r="L9273" s="18"/>
    </row>
    <row r="9274" spans="12:12" x14ac:dyDescent="0.2">
      <c r="L9274" s="18"/>
    </row>
    <row r="9275" spans="12:12" x14ac:dyDescent="0.2">
      <c r="L9275" s="18"/>
    </row>
    <row r="9276" spans="12:12" x14ac:dyDescent="0.2">
      <c r="L9276" s="18"/>
    </row>
    <row r="9277" spans="12:12" x14ac:dyDescent="0.2">
      <c r="L9277" s="18"/>
    </row>
    <row r="9278" spans="12:12" x14ac:dyDescent="0.2">
      <c r="L9278" s="18"/>
    </row>
    <row r="9279" spans="12:12" x14ac:dyDescent="0.2">
      <c r="L9279" s="18"/>
    </row>
    <row r="9280" spans="12:12" x14ac:dyDescent="0.2">
      <c r="L9280" s="18"/>
    </row>
    <row r="9281" spans="12:12" x14ac:dyDescent="0.2">
      <c r="L9281" s="18"/>
    </row>
    <row r="9282" spans="12:12" x14ac:dyDescent="0.2">
      <c r="L9282" s="18"/>
    </row>
    <row r="9283" spans="12:12" x14ac:dyDescent="0.2">
      <c r="L9283" s="18"/>
    </row>
    <row r="9284" spans="12:12" x14ac:dyDescent="0.2">
      <c r="L9284" s="18"/>
    </row>
    <row r="9285" spans="12:12" x14ac:dyDescent="0.2">
      <c r="L9285" s="18"/>
    </row>
    <row r="9286" spans="12:12" x14ac:dyDescent="0.2">
      <c r="L9286" s="18"/>
    </row>
    <row r="9287" spans="12:12" x14ac:dyDescent="0.2">
      <c r="L9287" s="18"/>
    </row>
    <row r="9288" spans="12:12" x14ac:dyDescent="0.2">
      <c r="L9288" s="18"/>
    </row>
    <row r="9289" spans="12:12" x14ac:dyDescent="0.2">
      <c r="L9289" s="18"/>
    </row>
    <row r="9290" spans="12:12" x14ac:dyDescent="0.2">
      <c r="L9290" s="18"/>
    </row>
    <row r="9291" spans="12:12" x14ac:dyDescent="0.2">
      <c r="L9291" s="18"/>
    </row>
    <row r="9292" spans="12:12" x14ac:dyDescent="0.2">
      <c r="L9292" s="18"/>
    </row>
    <row r="9293" spans="12:12" x14ac:dyDescent="0.2">
      <c r="L9293" s="18"/>
    </row>
    <row r="9294" spans="12:12" x14ac:dyDescent="0.2">
      <c r="L9294" s="18"/>
    </row>
    <row r="9295" spans="12:12" x14ac:dyDescent="0.2">
      <c r="L9295" s="18"/>
    </row>
    <row r="9296" spans="12:12" x14ac:dyDescent="0.2">
      <c r="L9296" s="18"/>
    </row>
    <row r="9297" spans="12:12" x14ac:dyDescent="0.2">
      <c r="L9297" s="18"/>
    </row>
    <row r="9298" spans="12:12" x14ac:dyDescent="0.2">
      <c r="L9298" s="18"/>
    </row>
    <row r="9299" spans="12:12" x14ac:dyDescent="0.2">
      <c r="L9299" s="18"/>
    </row>
    <row r="9300" spans="12:12" x14ac:dyDescent="0.2">
      <c r="L9300" s="18"/>
    </row>
    <row r="9301" spans="12:12" x14ac:dyDescent="0.2">
      <c r="L9301" s="18"/>
    </row>
    <row r="9302" spans="12:12" x14ac:dyDescent="0.2">
      <c r="L9302" s="18"/>
    </row>
    <row r="9303" spans="12:12" x14ac:dyDescent="0.2">
      <c r="L9303" s="18"/>
    </row>
    <row r="9304" spans="12:12" x14ac:dyDescent="0.2">
      <c r="L9304" s="18"/>
    </row>
    <row r="9305" spans="12:12" x14ac:dyDescent="0.2">
      <c r="L9305" s="18"/>
    </row>
    <row r="9306" spans="12:12" x14ac:dyDescent="0.2">
      <c r="L9306" s="18"/>
    </row>
    <row r="9307" spans="12:12" x14ac:dyDescent="0.2">
      <c r="L9307" s="18"/>
    </row>
    <row r="9308" spans="12:12" x14ac:dyDescent="0.2">
      <c r="L9308" s="18"/>
    </row>
    <row r="9309" spans="12:12" x14ac:dyDescent="0.2">
      <c r="L9309" s="18"/>
    </row>
    <row r="9310" spans="12:12" x14ac:dyDescent="0.2">
      <c r="L9310" s="18"/>
    </row>
    <row r="9311" spans="12:12" x14ac:dyDescent="0.2">
      <c r="L9311" s="18"/>
    </row>
    <row r="9312" spans="12:12" x14ac:dyDescent="0.2">
      <c r="L9312" s="18"/>
    </row>
    <row r="9313" spans="12:12" x14ac:dyDescent="0.2">
      <c r="L9313" s="18"/>
    </row>
    <row r="9314" spans="12:12" x14ac:dyDescent="0.2">
      <c r="L9314" s="18"/>
    </row>
    <row r="9315" spans="12:12" x14ac:dyDescent="0.2">
      <c r="L9315" s="18"/>
    </row>
    <row r="9316" spans="12:12" x14ac:dyDescent="0.2">
      <c r="L9316" s="18"/>
    </row>
    <row r="9317" spans="12:12" x14ac:dyDescent="0.2">
      <c r="L9317" s="18"/>
    </row>
    <row r="9318" spans="12:12" x14ac:dyDescent="0.2">
      <c r="L9318" s="18"/>
    </row>
    <row r="9319" spans="12:12" x14ac:dyDescent="0.2">
      <c r="L9319" s="18"/>
    </row>
    <row r="9320" spans="12:12" x14ac:dyDescent="0.2">
      <c r="L9320" s="18"/>
    </row>
    <row r="9321" spans="12:12" x14ac:dyDescent="0.2">
      <c r="L9321" s="18"/>
    </row>
    <row r="9322" spans="12:12" x14ac:dyDescent="0.2">
      <c r="L9322" s="18"/>
    </row>
    <row r="9323" spans="12:12" x14ac:dyDescent="0.2">
      <c r="L9323" s="18"/>
    </row>
    <row r="9324" spans="12:12" x14ac:dyDescent="0.2">
      <c r="L9324" s="18"/>
    </row>
    <row r="9325" spans="12:12" x14ac:dyDescent="0.2">
      <c r="L9325" s="18"/>
    </row>
    <row r="9326" spans="12:12" x14ac:dyDescent="0.2">
      <c r="L9326" s="18"/>
    </row>
    <row r="9327" spans="12:12" x14ac:dyDescent="0.2">
      <c r="L9327" s="18"/>
    </row>
    <row r="9328" spans="12:12" x14ac:dyDescent="0.2">
      <c r="L9328" s="18"/>
    </row>
    <row r="9329" spans="12:12" x14ac:dyDescent="0.2">
      <c r="L9329" s="18"/>
    </row>
    <row r="9330" spans="12:12" x14ac:dyDescent="0.2">
      <c r="L9330" s="18"/>
    </row>
    <row r="9331" spans="12:12" x14ac:dyDescent="0.2">
      <c r="L9331" s="18"/>
    </row>
    <row r="9332" spans="12:12" x14ac:dyDescent="0.2">
      <c r="L9332" s="18"/>
    </row>
    <row r="9333" spans="12:12" x14ac:dyDescent="0.2">
      <c r="L9333" s="18"/>
    </row>
    <row r="9334" spans="12:12" x14ac:dyDescent="0.2">
      <c r="L9334" s="18"/>
    </row>
    <row r="9335" spans="12:12" x14ac:dyDescent="0.2">
      <c r="L9335" s="18"/>
    </row>
    <row r="9336" spans="12:12" x14ac:dyDescent="0.2">
      <c r="L9336" s="18"/>
    </row>
    <row r="9337" spans="12:12" x14ac:dyDescent="0.2">
      <c r="L9337" s="18"/>
    </row>
    <row r="9338" spans="12:12" x14ac:dyDescent="0.2">
      <c r="L9338" s="18"/>
    </row>
    <row r="9339" spans="12:12" x14ac:dyDescent="0.2">
      <c r="L9339" s="18"/>
    </row>
    <row r="9340" spans="12:12" x14ac:dyDescent="0.2">
      <c r="L9340" s="18"/>
    </row>
    <row r="9341" spans="12:12" x14ac:dyDescent="0.2">
      <c r="L9341" s="18"/>
    </row>
    <row r="9342" spans="12:12" x14ac:dyDescent="0.2">
      <c r="L9342" s="18"/>
    </row>
    <row r="9343" spans="12:12" x14ac:dyDescent="0.2">
      <c r="L9343" s="18"/>
    </row>
    <row r="9344" spans="12:12" x14ac:dyDescent="0.2">
      <c r="L9344" s="18"/>
    </row>
    <row r="9345" spans="12:12" x14ac:dyDescent="0.2">
      <c r="L9345" s="18"/>
    </row>
    <row r="9346" spans="12:12" x14ac:dyDescent="0.2">
      <c r="L9346" s="18"/>
    </row>
    <row r="9347" spans="12:12" x14ac:dyDescent="0.2">
      <c r="L9347" s="18"/>
    </row>
    <row r="9348" spans="12:12" x14ac:dyDescent="0.2">
      <c r="L9348" s="18"/>
    </row>
    <row r="9349" spans="12:12" x14ac:dyDescent="0.2">
      <c r="L9349" s="18"/>
    </row>
    <row r="9350" spans="12:12" x14ac:dyDescent="0.2">
      <c r="L9350" s="18"/>
    </row>
    <row r="9351" spans="12:12" x14ac:dyDescent="0.2">
      <c r="L9351" s="18"/>
    </row>
    <row r="9352" spans="12:12" x14ac:dyDescent="0.2">
      <c r="L9352" s="18"/>
    </row>
    <row r="9353" spans="12:12" x14ac:dyDescent="0.2">
      <c r="L9353" s="18"/>
    </row>
    <row r="9354" spans="12:12" x14ac:dyDescent="0.2">
      <c r="L9354" s="18"/>
    </row>
    <row r="9355" spans="12:12" x14ac:dyDescent="0.2">
      <c r="L9355" s="18"/>
    </row>
    <row r="9356" spans="12:12" x14ac:dyDescent="0.2">
      <c r="L9356" s="18"/>
    </row>
    <row r="9357" spans="12:12" x14ac:dyDescent="0.2">
      <c r="L9357" s="18"/>
    </row>
    <row r="9358" spans="12:12" x14ac:dyDescent="0.2">
      <c r="L9358" s="18"/>
    </row>
    <row r="9359" spans="12:12" x14ac:dyDescent="0.2">
      <c r="L9359" s="18"/>
    </row>
    <row r="9360" spans="12:12" x14ac:dyDescent="0.2">
      <c r="L9360" s="18"/>
    </row>
    <row r="9361" spans="12:12" x14ac:dyDescent="0.2">
      <c r="L9361" s="18"/>
    </row>
    <row r="9362" spans="12:12" x14ac:dyDescent="0.2">
      <c r="L9362" s="18"/>
    </row>
    <row r="9363" spans="12:12" x14ac:dyDescent="0.2">
      <c r="L9363" s="18"/>
    </row>
    <row r="9364" spans="12:12" x14ac:dyDescent="0.2">
      <c r="L9364" s="18"/>
    </row>
    <row r="9365" spans="12:12" x14ac:dyDescent="0.2">
      <c r="L9365" s="18"/>
    </row>
    <row r="9366" spans="12:12" x14ac:dyDescent="0.2">
      <c r="L9366" s="18"/>
    </row>
    <row r="9367" spans="12:12" x14ac:dyDescent="0.2">
      <c r="L9367" s="18"/>
    </row>
    <row r="9368" spans="12:12" x14ac:dyDescent="0.2">
      <c r="L9368" s="18"/>
    </row>
    <row r="9369" spans="12:12" x14ac:dyDescent="0.2">
      <c r="L9369" s="18"/>
    </row>
    <row r="9370" spans="12:12" x14ac:dyDescent="0.2">
      <c r="L9370" s="18"/>
    </row>
    <row r="9371" spans="12:12" x14ac:dyDescent="0.2">
      <c r="L9371" s="18"/>
    </row>
    <row r="9372" spans="12:12" x14ac:dyDescent="0.2">
      <c r="L9372" s="18"/>
    </row>
    <row r="9373" spans="12:12" x14ac:dyDescent="0.2">
      <c r="L9373" s="18"/>
    </row>
    <row r="9374" spans="12:12" x14ac:dyDescent="0.2">
      <c r="L9374" s="18"/>
    </row>
    <row r="9375" spans="12:12" x14ac:dyDescent="0.2">
      <c r="L9375" s="18"/>
    </row>
    <row r="9376" spans="12:12" x14ac:dyDescent="0.2">
      <c r="L9376" s="18"/>
    </row>
    <row r="9377" spans="12:12" x14ac:dyDescent="0.2">
      <c r="L9377" s="18"/>
    </row>
    <row r="9378" spans="12:12" x14ac:dyDescent="0.2">
      <c r="L9378" s="18"/>
    </row>
    <row r="9379" spans="12:12" x14ac:dyDescent="0.2">
      <c r="L9379" s="18"/>
    </row>
    <row r="9380" spans="12:12" x14ac:dyDescent="0.2">
      <c r="L9380" s="18"/>
    </row>
    <row r="9381" spans="12:12" x14ac:dyDescent="0.2">
      <c r="L9381" s="18"/>
    </row>
    <row r="9382" spans="12:12" x14ac:dyDescent="0.2">
      <c r="L9382" s="18"/>
    </row>
    <row r="9383" spans="12:12" x14ac:dyDescent="0.2">
      <c r="L9383" s="18"/>
    </row>
    <row r="9384" spans="12:12" x14ac:dyDescent="0.2">
      <c r="L9384" s="18"/>
    </row>
    <row r="9385" spans="12:12" x14ac:dyDescent="0.2">
      <c r="L9385" s="18"/>
    </row>
    <row r="9386" spans="12:12" x14ac:dyDescent="0.2">
      <c r="L9386" s="18"/>
    </row>
    <row r="9387" spans="12:12" x14ac:dyDescent="0.2">
      <c r="L9387" s="18"/>
    </row>
    <row r="9388" spans="12:12" x14ac:dyDescent="0.2">
      <c r="L9388" s="18"/>
    </row>
    <row r="9389" spans="12:12" x14ac:dyDescent="0.2">
      <c r="L9389" s="18"/>
    </row>
    <row r="9390" spans="12:12" x14ac:dyDescent="0.2">
      <c r="L9390" s="18"/>
    </row>
    <row r="9391" spans="12:12" x14ac:dyDescent="0.2">
      <c r="L9391" s="18"/>
    </row>
    <row r="9392" spans="12:12" x14ac:dyDescent="0.2">
      <c r="L9392" s="18"/>
    </row>
    <row r="9393" spans="12:12" x14ac:dyDescent="0.2">
      <c r="L9393" s="18"/>
    </row>
    <row r="9394" spans="12:12" x14ac:dyDescent="0.2">
      <c r="L9394" s="18"/>
    </row>
    <row r="9395" spans="12:12" x14ac:dyDescent="0.2">
      <c r="L9395" s="18"/>
    </row>
    <row r="9396" spans="12:12" x14ac:dyDescent="0.2">
      <c r="L9396" s="18"/>
    </row>
    <row r="9397" spans="12:12" x14ac:dyDescent="0.2">
      <c r="L9397" s="18"/>
    </row>
    <row r="9398" spans="12:12" x14ac:dyDescent="0.2">
      <c r="L9398" s="18"/>
    </row>
    <row r="9399" spans="12:12" x14ac:dyDescent="0.2">
      <c r="L9399" s="18"/>
    </row>
    <row r="9400" spans="12:12" x14ac:dyDescent="0.2">
      <c r="L9400" s="18"/>
    </row>
    <row r="9401" spans="12:12" x14ac:dyDescent="0.2">
      <c r="L9401" s="18"/>
    </row>
    <row r="9402" spans="12:12" x14ac:dyDescent="0.2">
      <c r="L9402" s="18"/>
    </row>
    <row r="9403" spans="12:12" x14ac:dyDescent="0.2">
      <c r="L9403" s="18"/>
    </row>
    <row r="9404" spans="12:12" x14ac:dyDescent="0.2">
      <c r="L9404" s="18"/>
    </row>
    <row r="9405" spans="12:12" x14ac:dyDescent="0.2">
      <c r="L9405" s="18"/>
    </row>
    <row r="9406" spans="12:12" x14ac:dyDescent="0.2">
      <c r="L9406" s="18"/>
    </row>
    <row r="9407" spans="12:12" x14ac:dyDescent="0.2">
      <c r="L9407" s="18"/>
    </row>
    <row r="9408" spans="12:12" x14ac:dyDescent="0.2">
      <c r="L9408" s="18"/>
    </row>
    <row r="9409" spans="12:12" x14ac:dyDescent="0.2">
      <c r="L9409" s="18"/>
    </row>
    <row r="9410" spans="12:12" x14ac:dyDescent="0.2">
      <c r="L9410" s="18"/>
    </row>
    <row r="9411" spans="12:12" x14ac:dyDescent="0.2">
      <c r="L9411" s="18"/>
    </row>
    <row r="9412" spans="12:12" x14ac:dyDescent="0.2">
      <c r="L9412" s="18"/>
    </row>
    <row r="9413" spans="12:12" x14ac:dyDescent="0.2">
      <c r="L9413" s="18"/>
    </row>
    <row r="9414" spans="12:12" x14ac:dyDescent="0.2">
      <c r="L9414" s="18"/>
    </row>
    <row r="9415" spans="12:12" x14ac:dyDescent="0.2">
      <c r="L9415" s="18"/>
    </row>
    <row r="9416" spans="12:12" x14ac:dyDescent="0.2">
      <c r="L9416" s="18"/>
    </row>
    <row r="9417" spans="12:12" x14ac:dyDescent="0.2">
      <c r="L9417" s="18"/>
    </row>
    <row r="9418" spans="12:12" x14ac:dyDescent="0.2">
      <c r="L9418" s="18"/>
    </row>
    <row r="9419" spans="12:12" x14ac:dyDescent="0.2">
      <c r="L9419" s="18"/>
    </row>
    <row r="9420" spans="12:12" x14ac:dyDescent="0.2">
      <c r="L9420" s="18"/>
    </row>
    <row r="9421" spans="12:12" x14ac:dyDescent="0.2">
      <c r="L9421" s="18"/>
    </row>
    <row r="9422" spans="12:12" x14ac:dyDescent="0.2">
      <c r="L9422" s="18"/>
    </row>
    <row r="9423" spans="12:12" x14ac:dyDescent="0.2">
      <c r="L9423" s="18"/>
    </row>
    <row r="9424" spans="12:12" x14ac:dyDescent="0.2">
      <c r="L9424" s="18"/>
    </row>
    <row r="9425" spans="12:12" x14ac:dyDescent="0.2">
      <c r="L9425" s="18"/>
    </row>
    <row r="9426" spans="12:12" x14ac:dyDescent="0.2">
      <c r="L9426" s="18"/>
    </row>
    <row r="9427" spans="12:12" x14ac:dyDescent="0.2">
      <c r="L9427" s="18"/>
    </row>
    <row r="9428" spans="12:12" x14ac:dyDescent="0.2">
      <c r="L9428" s="18"/>
    </row>
    <row r="9429" spans="12:12" x14ac:dyDescent="0.2">
      <c r="L9429" s="18"/>
    </row>
    <row r="9430" spans="12:12" x14ac:dyDescent="0.2">
      <c r="L9430" s="18"/>
    </row>
    <row r="9431" spans="12:12" x14ac:dyDescent="0.2">
      <c r="L9431" s="18"/>
    </row>
    <row r="9432" spans="12:12" x14ac:dyDescent="0.2">
      <c r="L9432" s="18"/>
    </row>
    <row r="9433" spans="12:12" x14ac:dyDescent="0.2">
      <c r="L9433" s="18"/>
    </row>
    <row r="9434" spans="12:12" x14ac:dyDescent="0.2">
      <c r="L9434" s="18"/>
    </row>
    <row r="9435" spans="12:12" x14ac:dyDescent="0.2">
      <c r="L9435" s="18"/>
    </row>
    <row r="9436" spans="12:12" x14ac:dyDescent="0.2">
      <c r="L9436" s="18"/>
    </row>
    <row r="9437" spans="12:12" x14ac:dyDescent="0.2">
      <c r="L9437" s="18"/>
    </row>
    <row r="9438" spans="12:12" x14ac:dyDescent="0.2">
      <c r="L9438" s="18"/>
    </row>
    <row r="9439" spans="12:12" x14ac:dyDescent="0.2">
      <c r="L9439" s="18"/>
    </row>
    <row r="9440" spans="12:12" x14ac:dyDescent="0.2">
      <c r="L9440" s="18"/>
    </row>
    <row r="9441" spans="12:12" x14ac:dyDescent="0.2">
      <c r="L9441" s="18"/>
    </row>
    <row r="9442" spans="12:12" x14ac:dyDescent="0.2">
      <c r="L9442" s="18"/>
    </row>
    <row r="9443" spans="12:12" x14ac:dyDescent="0.2">
      <c r="L9443" s="18"/>
    </row>
    <row r="9444" spans="12:12" x14ac:dyDescent="0.2">
      <c r="L9444" s="18"/>
    </row>
    <row r="9445" spans="12:12" x14ac:dyDescent="0.2">
      <c r="L9445" s="18"/>
    </row>
    <row r="9446" spans="12:12" x14ac:dyDescent="0.2">
      <c r="L9446" s="18"/>
    </row>
    <row r="9447" spans="12:12" x14ac:dyDescent="0.2">
      <c r="L9447" s="18"/>
    </row>
    <row r="9448" spans="12:12" x14ac:dyDescent="0.2">
      <c r="L9448" s="18"/>
    </row>
    <row r="9449" spans="12:12" x14ac:dyDescent="0.2">
      <c r="L9449" s="18"/>
    </row>
    <row r="9450" spans="12:12" x14ac:dyDescent="0.2">
      <c r="L9450" s="18"/>
    </row>
    <row r="9451" spans="12:12" x14ac:dyDescent="0.2">
      <c r="L9451" s="18"/>
    </row>
    <row r="9452" spans="12:12" x14ac:dyDescent="0.2">
      <c r="L9452" s="18"/>
    </row>
    <row r="9453" spans="12:12" x14ac:dyDescent="0.2">
      <c r="L9453" s="18"/>
    </row>
    <row r="9454" spans="12:12" x14ac:dyDescent="0.2">
      <c r="L9454" s="18"/>
    </row>
    <row r="9455" spans="12:12" x14ac:dyDescent="0.2">
      <c r="L9455" s="18"/>
    </row>
    <row r="9456" spans="12:12" x14ac:dyDescent="0.2">
      <c r="L9456" s="18"/>
    </row>
    <row r="9457" spans="12:12" x14ac:dyDescent="0.2">
      <c r="L9457" s="18"/>
    </row>
    <row r="9458" spans="12:12" x14ac:dyDescent="0.2">
      <c r="L9458" s="18"/>
    </row>
    <row r="9459" spans="12:12" x14ac:dyDescent="0.2">
      <c r="L9459" s="18"/>
    </row>
    <row r="9460" spans="12:12" x14ac:dyDescent="0.2">
      <c r="L9460" s="18"/>
    </row>
    <row r="9461" spans="12:12" x14ac:dyDescent="0.2">
      <c r="L9461" s="18"/>
    </row>
    <row r="9462" spans="12:12" x14ac:dyDescent="0.2">
      <c r="L9462" s="18"/>
    </row>
    <row r="9463" spans="12:12" x14ac:dyDescent="0.2">
      <c r="L9463" s="18"/>
    </row>
    <row r="9464" spans="12:12" x14ac:dyDescent="0.2">
      <c r="L9464" s="18"/>
    </row>
    <row r="9465" spans="12:12" x14ac:dyDescent="0.2">
      <c r="L9465" s="18"/>
    </row>
    <row r="9466" spans="12:12" x14ac:dyDescent="0.2">
      <c r="L9466" s="18"/>
    </row>
    <row r="9467" spans="12:12" x14ac:dyDescent="0.2">
      <c r="L9467" s="18"/>
    </row>
    <row r="9468" spans="12:12" x14ac:dyDescent="0.2">
      <c r="L9468" s="18"/>
    </row>
    <row r="9469" spans="12:12" x14ac:dyDescent="0.2">
      <c r="L9469" s="18"/>
    </row>
    <row r="9470" spans="12:12" x14ac:dyDescent="0.2">
      <c r="L9470" s="18"/>
    </row>
    <row r="9471" spans="12:12" x14ac:dyDescent="0.2">
      <c r="L9471" s="18"/>
    </row>
    <row r="9472" spans="12:12" x14ac:dyDescent="0.2">
      <c r="L9472" s="18"/>
    </row>
    <row r="9473" spans="12:12" x14ac:dyDescent="0.2">
      <c r="L9473" s="18"/>
    </row>
    <row r="9474" spans="12:12" x14ac:dyDescent="0.2">
      <c r="L9474" s="18"/>
    </row>
    <row r="9475" spans="12:12" x14ac:dyDescent="0.2">
      <c r="L9475" s="18"/>
    </row>
    <row r="9476" spans="12:12" x14ac:dyDescent="0.2">
      <c r="L9476" s="18"/>
    </row>
    <row r="9477" spans="12:12" x14ac:dyDescent="0.2">
      <c r="L9477" s="18"/>
    </row>
    <row r="9478" spans="12:12" x14ac:dyDescent="0.2">
      <c r="L9478" s="18"/>
    </row>
    <row r="9479" spans="12:12" x14ac:dyDescent="0.2">
      <c r="L9479" s="18"/>
    </row>
    <row r="9480" spans="12:12" x14ac:dyDescent="0.2">
      <c r="L9480" s="18"/>
    </row>
    <row r="9481" spans="12:12" x14ac:dyDescent="0.2">
      <c r="L9481" s="18"/>
    </row>
    <row r="9482" spans="12:12" x14ac:dyDescent="0.2">
      <c r="L9482" s="18"/>
    </row>
    <row r="9483" spans="12:12" x14ac:dyDescent="0.2">
      <c r="L9483" s="18"/>
    </row>
    <row r="9484" spans="12:12" x14ac:dyDescent="0.2">
      <c r="L9484" s="18"/>
    </row>
    <row r="9485" spans="12:12" x14ac:dyDescent="0.2">
      <c r="L9485" s="18"/>
    </row>
    <row r="9486" spans="12:12" x14ac:dyDescent="0.2">
      <c r="L9486" s="18"/>
    </row>
    <row r="9487" spans="12:12" x14ac:dyDescent="0.2">
      <c r="L9487" s="18"/>
    </row>
    <row r="9488" spans="12:12" x14ac:dyDescent="0.2">
      <c r="L9488" s="18"/>
    </row>
    <row r="9489" spans="12:12" x14ac:dyDescent="0.2">
      <c r="L9489" s="18"/>
    </row>
    <row r="9490" spans="12:12" x14ac:dyDescent="0.2">
      <c r="L9490" s="18"/>
    </row>
    <row r="9491" spans="12:12" x14ac:dyDescent="0.2">
      <c r="L9491" s="18"/>
    </row>
    <row r="9492" spans="12:12" x14ac:dyDescent="0.2">
      <c r="L9492" s="18"/>
    </row>
    <row r="9493" spans="12:12" x14ac:dyDescent="0.2">
      <c r="L9493" s="18"/>
    </row>
    <row r="9494" spans="12:12" x14ac:dyDescent="0.2">
      <c r="L9494" s="18"/>
    </row>
    <row r="9495" spans="12:12" x14ac:dyDescent="0.2">
      <c r="L9495" s="18"/>
    </row>
    <row r="9496" spans="12:12" x14ac:dyDescent="0.2">
      <c r="L9496" s="18"/>
    </row>
    <row r="9497" spans="12:12" x14ac:dyDescent="0.2">
      <c r="L9497" s="18"/>
    </row>
    <row r="9498" spans="12:12" x14ac:dyDescent="0.2">
      <c r="L9498" s="18"/>
    </row>
    <row r="9499" spans="12:12" x14ac:dyDescent="0.2">
      <c r="L9499" s="18"/>
    </row>
    <row r="9500" spans="12:12" x14ac:dyDescent="0.2">
      <c r="L9500" s="18"/>
    </row>
    <row r="9501" spans="12:12" x14ac:dyDescent="0.2">
      <c r="L9501" s="18"/>
    </row>
    <row r="9502" spans="12:12" x14ac:dyDescent="0.2">
      <c r="L9502" s="18"/>
    </row>
    <row r="9503" spans="12:12" x14ac:dyDescent="0.2">
      <c r="L9503" s="18"/>
    </row>
    <row r="9504" spans="12:12" x14ac:dyDescent="0.2">
      <c r="L9504" s="18"/>
    </row>
    <row r="9505" spans="12:12" x14ac:dyDescent="0.2">
      <c r="L9505" s="18"/>
    </row>
    <row r="9506" spans="12:12" x14ac:dyDescent="0.2">
      <c r="L9506" s="18"/>
    </row>
    <row r="9507" spans="12:12" x14ac:dyDescent="0.2">
      <c r="L9507" s="18"/>
    </row>
    <row r="9508" spans="12:12" x14ac:dyDescent="0.2">
      <c r="L9508" s="18"/>
    </row>
    <row r="9509" spans="12:12" x14ac:dyDescent="0.2">
      <c r="L9509" s="18"/>
    </row>
    <row r="9510" spans="12:12" x14ac:dyDescent="0.2">
      <c r="L9510" s="18"/>
    </row>
    <row r="9511" spans="12:12" x14ac:dyDescent="0.2">
      <c r="L9511" s="18"/>
    </row>
    <row r="9512" spans="12:12" x14ac:dyDescent="0.2">
      <c r="L9512" s="18"/>
    </row>
    <row r="9513" spans="12:12" x14ac:dyDescent="0.2">
      <c r="L9513" s="18"/>
    </row>
    <row r="9514" spans="12:12" x14ac:dyDescent="0.2">
      <c r="L9514" s="18"/>
    </row>
    <row r="9515" spans="12:12" x14ac:dyDescent="0.2">
      <c r="L9515" s="18"/>
    </row>
    <row r="9516" spans="12:12" x14ac:dyDescent="0.2">
      <c r="L9516" s="18"/>
    </row>
    <row r="9517" spans="12:12" x14ac:dyDescent="0.2">
      <c r="L9517" s="18"/>
    </row>
    <row r="9518" spans="12:12" x14ac:dyDescent="0.2">
      <c r="L9518" s="18"/>
    </row>
    <row r="9519" spans="12:12" x14ac:dyDescent="0.2">
      <c r="L9519" s="18"/>
    </row>
    <row r="9520" spans="12:12" x14ac:dyDescent="0.2">
      <c r="L9520" s="18"/>
    </row>
    <row r="9521" spans="12:12" x14ac:dyDescent="0.2">
      <c r="L9521" s="18"/>
    </row>
    <row r="9522" spans="12:12" x14ac:dyDescent="0.2">
      <c r="L9522" s="18"/>
    </row>
    <row r="9523" spans="12:12" x14ac:dyDescent="0.2">
      <c r="L9523" s="18"/>
    </row>
    <row r="9524" spans="12:12" x14ac:dyDescent="0.2">
      <c r="L9524" s="18"/>
    </row>
    <row r="9525" spans="12:12" x14ac:dyDescent="0.2">
      <c r="L9525" s="18"/>
    </row>
    <row r="9526" spans="12:12" x14ac:dyDescent="0.2">
      <c r="L9526" s="18"/>
    </row>
    <row r="9527" spans="12:12" x14ac:dyDescent="0.2">
      <c r="L9527" s="18"/>
    </row>
    <row r="9528" spans="12:12" x14ac:dyDescent="0.2">
      <c r="L9528" s="18"/>
    </row>
    <row r="9529" spans="12:12" x14ac:dyDescent="0.2">
      <c r="L9529" s="18"/>
    </row>
    <row r="9530" spans="12:12" x14ac:dyDescent="0.2">
      <c r="L9530" s="18"/>
    </row>
    <row r="9531" spans="12:12" x14ac:dyDescent="0.2">
      <c r="L9531" s="18"/>
    </row>
    <row r="9532" spans="12:12" x14ac:dyDescent="0.2">
      <c r="L9532" s="18"/>
    </row>
    <row r="9533" spans="12:12" x14ac:dyDescent="0.2">
      <c r="L9533" s="18"/>
    </row>
    <row r="9534" spans="12:12" x14ac:dyDescent="0.2">
      <c r="L9534" s="18"/>
    </row>
    <row r="9535" spans="12:12" x14ac:dyDescent="0.2">
      <c r="L9535" s="18"/>
    </row>
    <row r="9536" spans="12:12" x14ac:dyDescent="0.2">
      <c r="L9536" s="18"/>
    </row>
    <row r="9537" spans="12:12" x14ac:dyDescent="0.2">
      <c r="L9537" s="18"/>
    </row>
    <row r="9538" spans="12:12" x14ac:dyDescent="0.2">
      <c r="L9538" s="18"/>
    </row>
    <row r="9539" spans="12:12" x14ac:dyDescent="0.2">
      <c r="L9539" s="18"/>
    </row>
    <row r="9540" spans="12:12" x14ac:dyDescent="0.2">
      <c r="L9540" s="18"/>
    </row>
    <row r="9541" spans="12:12" x14ac:dyDescent="0.2">
      <c r="L9541" s="18"/>
    </row>
    <row r="9542" spans="12:12" x14ac:dyDescent="0.2">
      <c r="L9542" s="18"/>
    </row>
    <row r="9543" spans="12:12" x14ac:dyDescent="0.2">
      <c r="L9543" s="18"/>
    </row>
    <row r="9544" spans="12:12" x14ac:dyDescent="0.2">
      <c r="L9544" s="18"/>
    </row>
    <row r="9545" spans="12:12" x14ac:dyDescent="0.2">
      <c r="L9545" s="18"/>
    </row>
    <row r="9546" spans="12:12" x14ac:dyDescent="0.2">
      <c r="L9546" s="18"/>
    </row>
    <row r="9547" spans="12:12" x14ac:dyDescent="0.2">
      <c r="L9547" s="18"/>
    </row>
    <row r="9548" spans="12:12" x14ac:dyDescent="0.2">
      <c r="L9548" s="18"/>
    </row>
    <row r="9549" spans="12:12" x14ac:dyDescent="0.2">
      <c r="L9549" s="18"/>
    </row>
    <row r="9550" spans="12:12" x14ac:dyDescent="0.2">
      <c r="L9550" s="18"/>
    </row>
    <row r="9551" spans="12:12" x14ac:dyDescent="0.2">
      <c r="L9551" s="18"/>
    </row>
    <row r="9552" spans="12:12" x14ac:dyDescent="0.2">
      <c r="L9552" s="18"/>
    </row>
    <row r="9553" spans="12:12" x14ac:dyDescent="0.2">
      <c r="L9553" s="18"/>
    </row>
    <row r="9554" spans="12:12" x14ac:dyDescent="0.2">
      <c r="L9554" s="18"/>
    </row>
    <row r="9555" spans="12:12" x14ac:dyDescent="0.2">
      <c r="L9555" s="18"/>
    </row>
    <row r="9556" spans="12:12" x14ac:dyDescent="0.2">
      <c r="L9556" s="18"/>
    </row>
    <row r="9557" spans="12:12" x14ac:dyDescent="0.2">
      <c r="L9557" s="18"/>
    </row>
    <row r="9558" spans="12:12" x14ac:dyDescent="0.2">
      <c r="L9558" s="18"/>
    </row>
    <row r="9559" spans="12:12" x14ac:dyDescent="0.2">
      <c r="L9559" s="18"/>
    </row>
    <row r="9560" spans="12:12" x14ac:dyDescent="0.2">
      <c r="L9560" s="18"/>
    </row>
    <row r="9561" spans="12:12" x14ac:dyDescent="0.2">
      <c r="L9561" s="18"/>
    </row>
    <row r="9562" spans="12:12" x14ac:dyDescent="0.2">
      <c r="L9562" s="18"/>
    </row>
    <row r="9563" spans="12:12" x14ac:dyDescent="0.2">
      <c r="L9563" s="18"/>
    </row>
    <row r="9564" spans="12:12" x14ac:dyDescent="0.2">
      <c r="L9564" s="18"/>
    </row>
    <row r="9565" spans="12:12" x14ac:dyDescent="0.2">
      <c r="L9565" s="18"/>
    </row>
    <row r="9566" spans="12:12" x14ac:dyDescent="0.2">
      <c r="L9566" s="18"/>
    </row>
    <row r="9567" spans="12:12" x14ac:dyDescent="0.2">
      <c r="L9567" s="18"/>
    </row>
    <row r="9568" spans="12:12" x14ac:dyDescent="0.2">
      <c r="L9568" s="18"/>
    </row>
    <row r="9569" spans="12:12" x14ac:dyDescent="0.2">
      <c r="L9569" s="18"/>
    </row>
    <row r="9570" spans="12:12" x14ac:dyDescent="0.2">
      <c r="L9570" s="18"/>
    </row>
    <row r="9571" spans="12:12" x14ac:dyDescent="0.2">
      <c r="L9571" s="18"/>
    </row>
    <row r="9572" spans="12:12" x14ac:dyDescent="0.2">
      <c r="L9572" s="18"/>
    </row>
    <row r="9573" spans="12:12" x14ac:dyDescent="0.2">
      <c r="L9573" s="18"/>
    </row>
    <row r="9574" spans="12:12" x14ac:dyDescent="0.2">
      <c r="L9574" s="18"/>
    </row>
    <row r="9575" spans="12:12" x14ac:dyDescent="0.2">
      <c r="L9575" s="18"/>
    </row>
    <row r="9576" spans="12:12" x14ac:dyDescent="0.2">
      <c r="L9576" s="18"/>
    </row>
    <row r="9577" spans="12:12" x14ac:dyDescent="0.2">
      <c r="L9577" s="18"/>
    </row>
    <row r="9578" spans="12:12" x14ac:dyDescent="0.2">
      <c r="L9578" s="18"/>
    </row>
    <row r="9579" spans="12:12" x14ac:dyDescent="0.2">
      <c r="L9579" s="18"/>
    </row>
    <row r="9580" spans="12:12" x14ac:dyDescent="0.2">
      <c r="L9580" s="18"/>
    </row>
    <row r="9581" spans="12:12" x14ac:dyDescent="0.2">
      <c r="L9581" s="18"/>
    </row>
    <row r="9582" spans="12:12" x14ac:dyDescent="0.2">
      <c r="L9582" s="18"/>
    </row>
    <row r="9583" spans="12:12" x14ac:dyDescent="0.2">
      <c r="L9583" s="18"/>
    </row>
    <row r="9584" spans="12:12" x14ac:dyDescent="0.2">
      <c r="L9584" s="18"/>
    </row>
    <row r="9585" spans="12:12" x14ac:dyDescent="0.2">
      <c r="L9585" s="18"/>
    </row>
    <row r="9586" spans="12:12" x14ac:dyDescent="0.2">
      <c r="L9586" s="18"/>
    </row>
    <row r="9587" spans="12:12" x14ac:dyDescent="0.2">
      <c r="L9587" s="18"/>
    </row>
    <row r="9588" spans="12:12" x14ac:dyDescent="0.2">
      <c r="L9588" s="18"/>
    </row>
    <row r="9589" spans="12:12" x14ac:dyDescent="0.2">
      <c r="L9589" s="18"/>
    </row>
    <row r="9590" spans="12:12" x14ac:dyDescent="0.2">
      <c r="L9590" s="18"/>
    </row>
    <row r="9591" spans="12:12" x14ac:dyDescent="0.2">
      <c r="L9591" s="18"/>
    </row>
    <row r="9592" spans="12:12" x14ac:dyDescent="0.2">
      <c r="L9592" s="18"/>
    </row>
    <row r="9593" spans="12:12" x14ac:dyDescent="0.2">
      <c r="L9593" s="18"/>
    </row>
    <row r="9594" spans="12:12" x14ac:dyDescent="0.2">
      <c r="L9594" s="18"/>
    </row>
    <row r="9595" spans="12:12" x14ac:dyDescent="0.2">
      <c r="L9595" s="18"/>
    </row>
    <row r="9596" spans="12:12" x14ac:dyDescent="0.2">
      <c r="L9596" s="18"/>
    </row>
    <row r="9597" spans="12:12" x14ac:dyDescent="0.2">
      <c r="L9597" s="18"/>
    </row>
    <row r="9598" spans="12:12" x14ac:dyDescent="0.2">
      <c r="L9598" s="18"/>
    </row>
    <row r="9599" spans="12:12" x14ac:dyDescent="0.2">
      <c r="L9599" s="18"/>
    </row>
    <row r="9600" spans="12:12" x14ac:dyDescent="0.2">
      <c r="L9600" s="18"/>
    </row>
    <row r="9601" spans="12:12" x14ac:dyDescent="0.2">
      <c r="L9601" s="18"/>
    </row>
    <row r="9602" spans="12:12" x14ac:dyDescent="0.2">
      <c r="L9602" s="18"/>
    </row>
    <row r="9603" spans="12:12" x14ac:dyDescent="0.2">
      <c r="L9603" s="18"/>
    </row>
    <row r="9604" spans="12:12" x14ac:dyDescent="0.2">
      <c r="L9604" s="18"/>
    </row>
    <row r="9605" spans="12:12" x14ac:dyDescent="0.2">
      <c r="L9605" s="18"/>
    </row>
    <row r="9606" spans="12:12" x14ac:dyDescent="0.2">
      <c r="L9606" s="18"/>
    </row>
    <row r="9607" spans="12:12" x14ac:dyDescent="0.2">
      <c r="L9607" s="18"/>
    </row>
    <row r="9608" spans="12:12" x14ac:dyDescent="0.2">
      <c r="L9608" s="18"/>
    </row>
    <row r="9609" spans="12:12" x14ac:dyDescent="0.2">
      <c r="L9609" s="18"/>
    </row>
    <row r="9610" spans="12:12" x14ac:dyDescent="0.2">
      <c r="L9610" s="18"/>
    </row>
    <row r="9611" spans="12:12" x14ac:dyDescent="0.2">
      <c r="L9611" s="18"/>
    </row>
    <row r="9612" spans="12:12" x14ac:dyDescent="0.2">
      <c r="L9612" s="18"/>
    </row>
    <row r="9613" spans="12:12" x14ac:dyDescent="0.2">
      <c r="L9613" s="18"/>
    </row>
    <row r="9614" spans="12:12" x14ac:dyDescent="0.2">
      <c r="L9614" s="18"/>
    </row>
    <row r="9615" spans="12:12" x14ac:dyDescent="0.2">
      <c r="L9615" s="18"/>
    </row>
    <row r="9616" spans="12:12" x14ac:dyDescent="0.2">
      <c r="L9616" s="18"/>
    </row>
    <row r="9617" spans="12:12" x14ac:dyDescent="0.2">
      <c r="L9617" s="18"/>
    </row>
    <row r="9618" spans="12:12" x14ac:dyDescent="0.2">
      <c r="L9618" s="18"/>
    </row>
    <row r="9619" spans="12:12" x14ac:dyDescent="0.2">
      <c r="L9619" s="18"/>
    </row>
    <row r="9620" spans="12:12" x14ac:dyDescent="0.2">
      <c r="L9620" s="18"/>
    </row>
    <row r="9621" spans="12:12" x14ac:dyDescent="0.2">
      <c r="L9621" s="18"/>
    </row>
    <row r="9622" spans="12:12" x14ac:dyDescent="0.2">
      <c r="L9622" s="18"/>
    </row>
    <row r="9623" spans="12:12" x14ac:dyDescent="0.2">
      <c r="L9623" s="18"/>
    </row>
    <row r="9624" spans="12:12" x14ac:dyDescent="0.2">
      <c r="L9624" s="18"/>
    </row>
    <row r="9625" spans="12:12" x14ac:dyDescent="0.2">
      <c r="L9625" s="18"/>
    </row>
    <row r="9626" spans="12:12" x14ac:dyDescent="0.2">
      <c r="L9626" s="18"/>
    </row>
    <row r="9627" spans="12:12" x14ac:dyDescent="0.2">
      <c r="L9627" s="18"/>
    </row>
    <row r="9628" spans="12:12" x14ac:dyDescent="0.2">
      <c r="L9628" s="18"/>
    </row>
    <row r="9629" spans="12:12" x14ac:dyDescent="0.2">
      <c r="L9629" s="18"/>
    </row>
    <row r="9630" spans="12:12" x14ac:dyDescent="0.2">
      <c r="L9630" s="18"/>
    </row>
    <row r="9631" spans="12:12" x14ac:dyDescent="0.2">
      <c r="L9631" s="18"/>
    </row>
    <row r="9632" spans="12:12" x14ac:dyDescent="0.2">
      <c r="L9632" s="18"/>
    </row>
    <row r="9633" spans="12:12" x14ac:dyDescent="0.2">
      <c r="L9633" s="18"/>
    </row>
    <row r="9634" spans="12:12" x14ac:dyDescent="0.2">
      <c r="L9634" s="18"/>
    </row>
    <row r="9635" spans="12:12" x14ac:dyDescent="0.2">
      <c r="L9635" s="18"/>
    </row>
    <row r="9636" spans="12:12" x14ac:dyDescent="0.2">
      <c r="L9636" s="18"/>
    </row>
    <row r="9637" spans="12:12" x14ac:dyDescent="0.2">
      <c r="L9637" s="18"/>
    </row>
    <row r="9638" spans="12:12" x14ac:dyDescent="0.2">
      <c r="L9638" s="18"/>
    </row>
    <row r="9639" spans="12:12" x14ac:dyDescent="0.2">
      <c r="L9639" s="18"/>
    </row>
    <row r="9640" spans="12:12" x14ac:dyDescent="0.2">
      <c r="L9640" s="18"/>
    </row>
    <row r="9641" spans="12:12" x14ac:dyDescent="0.2">
      <c r="L9641" s="18"/>
    </row>
    <row r="9642" spans="12:12" x14ac:dyDescent="0.2">
      <c r="L9642" s="18"/>
    </row>
    <row r="9643" spans="12:12" x14ac:dyDescent="0.2">
      <c r="L9643" s="18"/>
    </row>
    <row r="9644" spans="12:12" x14ac:dyDescent="0.2">
      <c r="L9644" s="18"/>
    </row>
    <row r="9645" spans="12:12" x14ac:dyDescent="0.2">
      <c r="L9645" s="18"/>
    </row>
    <row r="9646" spans="12:12" x14ac:dyDescent="0.2">
      <c r="L9646" s="18"/>
    </row>
    <row r="9647" spans="12:12" x14ac:dyDescent="0.2">
      <c r="L9647" s="18"/>
    </row>
    <row r="9648" spans="12:12" x14ac:dyDescent="0.2">
      <c r="L9648" s="18"/>
    </row>
    <row r="9649" spans="12:12" x14ac:dyDescent="0.2">
      <c r="L9649" s="18"/>
    </row>
    <row r="9650" spans="12:12" x14ac:dyDescent="0.2">
      <c r="L9650" s="18"/>
    </row>
    <row r="9651" spans="12:12" x14ac:dyDescent="0.2">
      <c r="L9651" s="18"/>
    </row>
    <row r="9652" spans="12:12" x14ac:dyDescent="0.2">
      <c r="L9652" s="18"/>
    </row>
    <row r="9653" spans="12:12" x14ac:dyDescent="0.2">
      <c r="L9653" s="18"/>
    </row>
    <row r="9654" spans="12:12" x14ac:dyDescent="0.2">
      <c r="L9654" s="18"/>
    </row>
    <row r="9655" spans="12:12" x14ac:dyDescent="0.2">
      <c r="L9655" s="18"/>
    </row>
    <row r="9656" spans="12:12" x14ac:dyDescent="0.2">
      <c r="L9656" s="18"/>
    </row>
    <row r="9657" spans="12:12" x14ac:dyDescent="0.2">
      <c r="L9657" s="18"/>
    </row>
    <row r="9658" spans="12:12" x14ac:dyDescent="0.2">
      <c r="L9658" s="18"/>
    </row>
    <row r="9659" spans="12:12" x14ac:dyDescent="0.2">
      <c r="L9659" s="18"/>
    </row>
    <row r="9660" spans="12:12" x14ac:dyDescent="0.2">
      <c r="L9660" s="18"/>
    </row>
    <row r="9661" spans="12:12" x14ac:dyDescent="0.2">
      <c r="L9661" s="18"/>
    </row>
    <row r="9662" spans="12:12" x14ac:dyDescent="0.2">
      <c r="L9662" s="18"/>
    </row>
    <row r="9663" spans="12:12" x14ac:dyDescent="0.2">
      <c r="L9663" s="18"/>
    </row>
    <row r="9664" spans="12:12" x14ac:dyDescent="0.2">
      <c r="L9664" s="18"/>
    </row>
    <row r="9665" spans="12:12" x14ac:dyDescent="0.2">
      <c r="L9665" s="18"/>
    </row>
    <row r="9666" spans="12:12" x14ac:dyDescent="0.2">
      <c r="L9666" s="18"/>
    </row>
    <row r="9667" spans="12:12" x14ac:dyDescent="0.2">
      <c r="L9667" s="18"/>
    </row>
    <row r="9668" spans="12:12" x14ac:dyDescent="0.2">
      <c r="L9668" s="18"/>
    </row>
    <row r="9669" spans="12:12" x14ac:dyDescent="0.2">
      <c r="L9669" s="18"/>
    </row>
    <row r="9670" spans="12:12" x14ac:dyDescent="0.2">
      <c r="L9670" s="18"/>
    </row>
    <row r="9671" spans="12:12" x14ac:dyDescent="0.2">
      <c r="L9671" s="18"/>
    </row>
    <row r="9672" spans="12:12" x14ac:dyDescent="0.2">
      <c r="L9672" s="18"/>
    </row>
    <row r="9673" spans="12:12" x14ac:dyDescent="0.2">
      <c r="L9673" s="18"/>
    </row>
    <row r="9674" spans="12:12" x14ac:dyDescent="0.2">
      <c r="L9674" s="18"/>
    </row>
    <row r="9675" spans="12:12" x14ac:dyDescent="0.2">
      <c r="L9675" s="18"/>
    </row>
    <row r="9676" spans="12:12" x14ac:dyDescent="0.2">
      <c r="L9676" s="18"/>
    </row>
    <row r="9677" spans="12:12" x14ac:dyDescent="0.2">
      <c r="L9677" s="18"/>
    </row>
    <row r="9678" spans="12:12" x14ac:dyDescent="0.2">
      <c r="L9678" s="18"/>
    </row>
    <row r="9679" spans="12:12" x14ac:dyDescent="0.2">
      <c r="L9679" s="18"/>
    </row>
    <row r="9680" spans="12:12" x14ac:dyDescent="0.2">
      <c r="L9680" s="18"/>
    </row>
    <row r="9681" spans="12:12" x14ac:dyDescent="0.2">
      <c r="L9681" s="18"/>
    </row>
    <row r="9682" spans="12:12" x14ac:dyDescent="0.2">
      <c r="L9682" s="18"/>
    </row>
    <row r="9683" spans="12:12" x14ac:dyDescent="0.2">
      <c r="L9683" s="18"/>
    </row>
    <row r="9684" spans="12:12" x14ac:dyDescent="0.2">
      <c r="L9684" s="18"/>
    </row>
    <row r="9685" spans="12:12" x14ac:dyDescent="0.2">
      <c r="L9685" s="18"/>
    </row>
    <row r="9686" spans="12:12" x14ac:dyDescent="0.2">
      <c r="L9686" s="18"/>
    </row>
    <row r="9687" spans="12:12" x14ac:dyDescent="0.2">
      <c r="L9687" s="18"/>
    </row>
    <row r="9688" spans="12:12" x14ac:dyDescent="0.2">
      <c r="L9688" s="18"/>
    </row>
    <row r="9689" spans="12:12" x14ac:dyDescent="0.2">
      <c r="L9689" s="18"/>
    </row>
    <row r="9690" spans="12:12" x14ac:dyDescent="0.2">
      <c r="L9690" s="18"/>
    </row>
    <row r="9691" spans="12:12" x14ac:dyDescent="0.2">
      <c r="L9691" s="18"/>
    </row>
    <row r="9692" spans="12:12" x14ac:dyDescent="0.2">
      <c r="L9692" s="18"/>
    </row>
    <row r="9693" spans="12:12" x14ac:dyDescent="0.2">
      <c r="L9693" s="18"/>
    </row>
    <row r="9694" spans="12:12" x14ac:dyDescent="0.2">
      <c r="L9694" s="18"/>
    </row>
    <row r="9695" spans="12:12" x14ac:dyDescent="0.2">
      <c r="L9695" s="18"/>
    </row>
    <row r="9696" spans="12:12" x14ac:dyDescent="0.2">
      <c r="L9696" s="18"/>
    </row>
    <row r="9697" spans="12:12" x14ac:dyDescent="0.2">
      <c r="L9697" s="18"/>
    </row>
    <row r="9698" spans="12:12" x14ac:dyDescent="0.2">
      <c r="L9698" s="18"/>
    </row>
    <row r="9699" spans="12:12" x14ac:dyDescent="0.2">
      <c r="L9699" s="18"/>
    </row>
    <row r="9700" spans="12:12" x14ac:dyDescent="0.2">
      <c r="L9700" s="18"/>
    </row>
    <row r="9701" spans="12:12" x14ac:dyDescent="0.2">
      <c r="L9701" s="18"/>
    </row>
    <row r="9702" spans="12:12" x14ac:dyDescent="0.2">
      <c r="L9702" s="18"/>
    </row>
    <row r="9703" spans="12:12" x14ac:dyDescent="0.2">
      <c r="L9703" s="18"/>
    </row>
    <row r="9704" spans="12:12" x14ac:dyDescent="0.2">
      <c r="L9704" s="18"/>
    </row>
    <row r="9705" spans="12:12" x14ac:dyDescent="0.2">
      <c r="L9705" s="18"/>
    </row>
    <row r="9706" spans="12:12" x14ac:dyDescent="0.2">
      <c r="L9706" s="18"/>
    </row>
    <row r="9707" spans="12:12" x14ac:dyDescent="0.2">
      <c r="L9707" s="18"/>
    </row>
    <row r="9708" spans="12:12" x14ac:dyDescent="0.2">
      <c r="L9708" s="18"/>
    </row>
    <row r="9709" spans="12:12" x14ac:dyDescent="0.2">
      <c r="L9709" s="18"/>
    </row>
    <row r="9710" spans="12:12" x14ac:dyDescent="0.2">
      <c r="L9710" s="18"/>
    </row>
    <row r="9711" spans="12:12" x14ac:dyDescent="0.2">
      <c r="L9711" s="18"/>
    </row>
    <row r="9712" spans="12:12" x14ac:dyDescent="0.2">
      <c r="L9712" s="18"/>
    </row>
    <row r="9713" spans="12:12" x14ac:dyDescent="0.2">
      <c r="L9713" s="18"/>
    </row>
    <row r="9714" spans="12:12" x14ac:dyDescent="0.2">
      <c r="L9714" s="18"/>
    </row>
    <row r="9715" spans="12:12" x14ac:dyDescent="0.2">
      <c r="L9715" s="18"/>
    </row>
    <row r="9716" spans="12:12" x14ac:dyDescent="0.2">
      <c r="L9716" s="18"/>
    </row>
    <row r="9717" spans="12:12" x14ac:dyDescent="0.2">
      <c r="L9717" s="18"/>
    </row>
    <row r="9718" spans="12:12" x14ac:dyDescent="0.2">
      <c r="L9718" s="18"/>
    </row>
    <row r="9719" spans="12:12" x14ac:dyDescent="0.2">
      <c r="L9719" s="18"/>
    </row>
    <row r="9720" spans="12:12" x14ac:dyDescent="0.2">
      <c r="L9720" s="18"/>
    </row>
    <row r="9721" spans="12:12" x14ac:dyDescent="0.2">
      <c r="L9721" s="18"/>
    </row>
    <row r="9722" spans="12:12" x14ac:dyDescent="0.2">
      <c r="L9722" s="18"/>
    </row>
    <row r="9723" spans="12:12" x14ac:dyDescent="0.2">
      <c r="L9723" s="18"/>
    </row>
    <row r="9724" spans="12:12" x14ac:dyDescent="0.2">
      <c r="L9724" s="18"/>
    </row>
    <row r="9725" spans="12:12" x14ac:dyDescent="0.2">
      <c r="L9725" s="18"/>
    </row>
    <row r="9726" spans="12:12" x14ac:dyDescent="0.2">
      <c r="L9726" s="18"/>
    </row>
    <row r="9727" spans="12:12" x14ac:dyDescent="0.2">
      <c r="L9727" s="18"/>
    </row>
    <row r="9728" spans="12:12" x14ac:dyDescent="0.2">
      <c r="L9728" s="18"/>
    </row>
    <row r="9729" spans="12:12" x14ac:dyDescent="0.2">
      <c r="L9729" s="18"/>
    </row>
    <row r="9730" spans="12:12" x14ac:dyDescent="0.2">
      <c r="L9730" s="18"/>
    </row>
    <row r="9731" spans="12:12" x14ac:dyDescent="0.2">
      <c r="L9731" s="18"/>
    </row>
    <row r="9732" spans="12:12" x14ac:dyDescent="0.2">
      <c r="L9732" s="18"/>
    </row>
    <row r="9733" spans="12:12" x14ac:dyDescent="0.2">
      <c r="L9733" s="18"/>
    </row>
    <row r="9734" spans="12:12" x14ac:dyDescent="0.2">
      <c r="L9734" s="18"/>
    </row>
    <row r="9735" spans="12:12" x14ac:dyDescent="0.2">
      <c r="L9735" s="18"/>
    </row>
    <row r="9736" spans="12:12" x14ac:dyDescent="0.2">
      <c r="L9736" s="18"/>
    </row>
    <row r="9737" spans="12:12" x14ac:dyDescent="0.2">
      <c r="L9737" s="18"/>
    </row>
    <row r="9738" spans="12:12" x14ac:dyDescent="0.2">
      <c r="L9738" s="18"/>
    </row>
    <row r="9739" spans="12:12" x14ac:dyDescent="0.2">
      <c r="L9739" s="18"/>
    </row>
    <row r="9740" spans="12:12" x14ac:dyDescent="0.2">
      <c r="L9740" s="18"/>
    </row>
    <row r="9741" spans="12:12" x14ac:dyDescent="0.2">
      <c r="L9741" s="18"/>
    </row>
    <row r="9742" spans="12:12" x14ac:dyDescent="0.2">
      <c r="L9742" s="18"/>
    </row>
    <row r="9743" spans="12:12" x14ac:dyDescent="0.2">
      <c r="L9743" s="18"/>
    </row>
    <row r="9744" spans="12:12" x14ac:dyDescent="0.2">
      <c r="L9744" s="18"/>
    </row>
    <row r="9745" spans="12:12" x14ac:dyDescent="0.2">
      <c r="L9745" s="18"/>
    </row>
    <row r="9746" spans="12:12" x14ac:dyDescent="0.2">
      <c r="L9746" s="18"/>
    </row>
    <row r="9747" spans="12:12" x14ac:dyDescent="0.2">
      <c r="L9747" s="18"/>
    </row>
    <row r="9748" spans="12:12" x14ac:dyDescent="0.2">
      <c r="L9748" s="18"/>
    </row>
    <row r="9749" spans="12:12" x14ac:dyDescent="0.2">
      <c r="L9749" s="18"/>
    </row>
    <row r="9750" spans="12:12" x14ac:dyDescent="0.2">
      <c r="L9750" s="18"/>
    </row>
    <row r="9751" spans="12:12" x14ac:dyDescent="0.2">
      <c r="L9751" s="18"/>
    </row>
    <row r="9752" spans="12:12" x14ac:dyDescent="0.2">
      <c r="L9752" s="18"/>
    </row>
    <row r="9753" spans="12:12" x14ac:dyDescent="0.2">
      <c r="L9753" s="18"/>
    </row>
    <row r="9754" spans="12:12" x14ac:dyDescent="0.2">
      <c r="L9754" s="18"/>
    </row>
    <row r="9755" spans="12:12" x14ac:dyDescent="0.2">
      <c r="L9755" s="18"/>
    </row>
    <row r="9756" spans="12:12" x14ac:dyDescent="0.2">
      <c r="L9756" s="18"/>
    </row>
    <row r="9757" spans="12:12" x14ac:dyDescent="0.2">
      <c r="L9757" s="18"/>
    </row>
    <row r="9758" spans="12:12" x14ac:dyDescent="0.2">
      <c r="L9758" s="18"/>
    </row>
    <row r="9759" spans="12:12" x14ac:dyDescent="0.2">
      <c r="L9759" s="18"/>
    </row>
    <row r="9760" spans="12:12" x14ac:dyDescent="0.2">
      <c r="L9760" s="18"/>
    </row>
    <row r="9761" spans="12:12" x14ac:dyDescent="0.2">
      <c r="L9761" s="18"/>
    </row>
    <row r="9762" spans="12:12" x14ac:dyDescent="0.2">
      <c r="L9762" s="18"/>
    </row>
    <row r="9763" spans="12:12" x14ac:dyDescent="0.2">
      <c r="L9763" s="18"/>
    </row>
    <row r="9764" spans="12:12" x14ac:dyDescent="0.2">
      <c r="L9764" s="18"/>
    </row>
    <row r="9765" spans="12:12" x14ac:dyDescent="0.2">
      <c r="L9765" s="18"/>
    </row>
    <row r="9766" spans="12:12" x14ac:dyDescent="0.2">
      <c r="L9766" s="18"/>
    </row>
    <row r="9767" spans="12:12" x14ac:dyDescent="0.2">
      <c r="L9767" s="18"/>
    </row>
    <row r="9768" spans="12:12" x14ac:dyDescent="0.2">
      <c r="L9768" s="18"/>
    </row>
    <row r="9769" spans="12:12" x14ac:dyDescent="0.2">
      <c r="L9769" s="18"/>
    </row>
    <row r="9770" spans="12:12" x14ac:dyDescent="0.2">
      <c r="L9770" s="18"/>
    </row>
    <row r="9771" spans="12:12" x14ac:dyDescent="0.2">
      <c r="L9771" s="18"/>
    </row>
    <row r="9772" spans="12:12" x14ac:dyDescent="0.2">
      <c r="L9772" s="18"/>
    </row>
    <row r="9773" spans="12:12" x14ac:dyDescent="0.2">
      <c r="L9773" s="18"/>
    </row>
    <row r="9774" spans="12:12" x14ac:dyDescent="0.2">
      <c r="L9774" s="18"/>
    </row>
    <row r="9775" spans="12:12" x14ac:dyDescent="0.2">
      <c r="L9775" s="18"/>
    </row>
    <row r="9776" spans="12:12" x14ac:dyDescent="0.2">
      <c r="L9776" s="18"/>
    </row>
    <row r="9777" spans="12:12" x14ac:dyDescent="0.2">
      <c r="L9777" s="18"/>
    </row>
    <row r="9778" spans="12:12" x14ac:dyDescent="0.2">
      <c r="L9778" s="18"/>
    </row>
    <row r="9779" spans="12:12" x14ac:dyDescent="0.2">
      <c r="L9779" s="18"/>
    </row>
    <row r="9780" spans="12:12" x14ac:dyDescent="0.2">
      <c r="L9780" s="18"/>
    </row>
    <row r="9781" spans="12:12" x14ac:dyDescent="0.2">
      <c r="L9781" s="18"/>
    </row>
    <row r="9782" spans="12:12" x14ac:dyDescent="0.2">
      <c r="L9782" s="18"/>
    </row>
    <row r="9783" spans="12:12" x14ac:dyDescent="0.2">
      <c r="L9783" s="18"/>
    </row>
    <row r="9784" spans="12:12" x14ac:dyDescent="0.2">
      <c r="L9784" s="18"/>
    </row>
    <row r="9785" spans="12:12" x14ac:dyDescent="0.2">
      <c r="L9785" s="18"/>
    </row>
    <row r="9786" spans="12:12" x14ac:dyDescent="0.2">
      <c r="L9786" s="18"/>
    </row>
    <row r="9787" spans="12:12" x14ac:dyDescent="0.2">
      <c r="L9787" s="18"/>
    </row>
    <row r="9788" spans="12:12" x14ac:dyDescent="0.2">
      <c r="L9788" s="18"/>
    </row>
    <row r="9789" spans="12:12" x14ac:dyDescent="0.2">
      <c r="L9789" s="18"/>
    </row>
    <row r="9790" spans="12:12" x14ac:dyDescent="0.2">
      <c r="L9790" s="18"/>
    </row>
    <row r="9791" spans="12:12" x14ac:dyDescent="0.2">
      <c r="L9791" s="18"/>
    </row>
    <row r="9792" spans="12:12" x14ac:dyDescent="0.2">
      <c r="L9792" s="18"/>
    </row>
    <row r="9793" spans="12:12" x14ac:dyDescent="0.2">
      <c r="L9793" s="18"/>
    </row>
    <row r="9794" spans="12:12" x14ac:dyDescent="0.2">
      <c r="L9794" s="18"/>
    </row>
    <row r="9795" spans="12:12" x14ac:dyDescent="0.2">
      <c r="L9795" s="18"/>
    </row>
    <row r="9796" spans="12:12" x14ac:dyDescent="0.2">
      <c r="L9796" s="18"/>
    </row>
    <row r="9797" spans="12:12" x14ac:dyDescent="0.2">
      <c r="L9797" s="18"/>
    </row>
    <row r="9798" spans="12:12" x14ac:dyDescent="0.2">
      <c r="L9798" s="18"/>
    </row>
    <row r="9799" spans="12:12" x14ac:dyDescent="0.2">
      <c r="L9799" s="18"/>
    </row>
    <row r="9800" spans="12:12" x14ac:dyDescent="0.2">
      <c r="L9800" s="18"/>
    </row>
    <row r="9801" spans="12:12" x14ac:dyDescent="0.2">
      <c r="L9801" s="18"/>
    </row>
    <row r="9802" spans="12:12" x14ac:dyDescent="0.2">
      <c r="L9802" s="18"/>
    </row>
    <row r="9803" spans="12:12" x14ac:dyDescent="0.2">
      <c r="L9803" s="18"/>
    </row>
    <row r="9804" spans="12:12" x14ac:dyDescent="0.2">
      <c r="L9804" s="18"/>
    </row>
    <row r="9805" spans="12:12" x14ac:dyDescent="0.2">
      <c r="L9805" s="18"/>
    </row>
    <row r="9806" spans="12:12" x14ac:dyDescent="0.2">
      <c r="L9806" s="18"/>
    </row>
    <row r="9807" spans="12:12" x14ac:dyDescent="0.2">
      <c r="L9807" s="18"/>
    </row>
    <row r="9808" spans="12:12" x14ac:dyDescent="0.2">
      <c r="L9808" s="18"/>
    </row>
    <row r="9809" spans="12:12" x14ac:dyDescent="0.2">
      <c r="L9809" s="18"/>
    </row>
    <row r="9810" spans="12:12" x14ac:dyDescent="0.2">
      <c r="L9810" s="18"/>
    </row>
    <row r="9811" spans="12:12" x14ac:dyDescent="0.2">
      <c r="L9811" s="18"/>
    </row>
    <row r="9812" spans="12:12" x14ac:dyDescent="0.2">
      <c r="L9812" s="18"/>
    </row>
    <row r="9813" spans="12:12" x14ac:dyDescent="0.2">
      <c r="L9813" s="18"/>
    </row>
    <row r="9814" spans="12:12" x14ac:dyDescent="0.2">
      <c r="L9814" s="18"/>
    </row>
    <row r="9815" spans="12:12" x14ac:dyDescent="0.2">
      <c r="L9815" s="18"/>
    </row>
    <row r="9816" spans="12:12" x14ac:dyDescent="0.2">
      <c r="L9816" s="18"/>
    </row>
    <row r="9817" spans="12:12" x14ac:dyDescent="0.2">
      <c r="L9817" s="18"/>
    </row>
    <row r="9818" spans="12:12" x14ac:dyDescent="0.2">
      <c r="L9818" s="18"/>
    </row>
    <row r="9819" spans="12:12" x14ac:dyDescent="0.2">
      <c r="L9819" s="18"/>
    </row>
    <row r="9820" spans="12:12" x14ac:dyDescent="0.2">
      <c r="L9820" s="18"/>
    </row>
    <row r="9821" spans="12:12" x14ac:dyDescent="0.2">
      <c r="L9821" s="18"/>
    </row>
    <row r="9822" spans="12:12" x14ac:dyDescent="0.2">
      <c r="L9822" s="18"/>
    </row>
    <row r="9823" spans="12:12" x14ac:dyDescent="0.2">
      <c r="L9823" s="18"/>
    </row>
    <row r="9824" spans="12:12" x14ac:dyDescent="0.2">
      <c r="L9824" s="18"/>
    </row>
    <row r="9825" spans="12:12" x14ac:dyDescent="0.2">
      <c r="L9825" s="18"/>
    </row>
    <row r="9826" spans="12:12" x14ac:dyDescent="0.2">
      <c r="L9826" s="18"/>
    </row>
    <row r="9827" spans="12:12" x14ac:dyDescent="0.2">
      <c r="L9827" s="18"/>
    </row>
    <row r="9828" spans="12:12" x14ac:dyDescent="0.2">
      <c r="L9828" s="18"/>
    </row>
    <row r="9829" spans="12:12" x14ac:dyDescent="0.2">
      <c r="L9829" s="18"/>
    </row>
    <row r="9830" spans="12:12" x14ac:dyDescent="0.2">
      <c r="L9830" s="18"/>
    </row>
    <row r="9831" spans="12:12" x14ac:dyDescent="0.2">
      <c r="L9831" s="18"/>
    </row>
    <row r="9832" spans="12:12" x14ac:dyDescent="0.2">
      <c r="L9832" s="18"/>
    </row>
    <row r="9833" spans="12:12" x14ac:dyDescent="0.2">
      <c r="L9833" s="18"/>
    </row>
    <row r="9834" spans="12:12" x14ac:dyDescent="0.2">
      <c r="L9834" s="18"/>
    </row>
    <row r="9835" spans="12:12" x14ac:dyDescent="0.2">
      <c r="L9835" s="18"/>
    </row>
    <row r="9836" spans="12:12" x14ac:dyDescent="0.2">
      <c r="L9836" s="18"/>
    </row>
    <row r="9837" spans="12:12" x14ac:dyDescent="0.2">
      <c r="L9837" s="18"/>
    </row>
    <row r="9838" spans="12:12" x14ac:dyDescent="0.2">
      <c r="L9838" s="18"/>
    </row>
    <row r="9839" spans="12:12" x14ac:dyDescent="0.2">
      <c r="L9839" s="18"/>
    </row>
    <row r="9840" spans="12:12" x14ac:dyDescent="0.2">
      <c r="L9840" s="18"/>
    </row>
    <row r="9841" spans="12:12" x14ac:dyDescent="0.2">
      <c r="L9841" s="18"/>
    </row>
    <row r="9842" spans="12:12" x14ac:dyDescent="0.2">
      <c r="L9842" s="18"/>
    </row>
    <row r="9843" spans="12:12" x14ac:dyDescent="0.2">
      <c r="L9843" s="18"/>
    </row>
    <row r="9844" spans="12:12" x14ac:dyDescent="0.2">
      <c r="L9844" s="18"/>
    </row>
    <row r="9845" spans="12:12" x14ac:dyDescent="0.2">
      <c r="L9845" s="18"/>
    </row>
    <row r="9846" spans="12:12" x14ac:dyDescent="0.2">
      <c r="L9846" s="18"/>
    </row>
    <row r="9847" spans="12:12" x14ac:dyDescent="0.2">
      <c r="L9847" s="18"/>
    </row>
    <row r="9848" spans="12:12" x14ac:dyDescent="0.2">
      <c r="L9848" s="18"/>
    </row>
    <row r="9849" spans="12:12" x14ac:dyDescent="0.2">
      <c r="L9849" s="18"/>
    </row>
    <row r="9850" spans="12:12" x14ac:dyDescent="0.2">
      <c r="L9850" s="18"/>
    </row>
    <row r="9851" spans="12:12" x14ac:dyDescent="0.2">
      <c r="L9851" s="18"/>
    </row>
    <row r="9852" spans="12:12" x14ac:dyDescent="0.2">
      <c r="L9852" s="18"/>
    </row>
    <row r="9853" spans="12:12" x14ac:dyDescent="0.2">
      <c r="L9853" s="18"/>
    </row>
    <row r="9854" spans="12:12" x14ac:dyDescent="0.2">
      <c r="L9854" s="18"/>
    </row>
    <row r="9855" spans="12:12" x14ac:dyDescent="0.2">
      <c r="L9855" s="18"/>
    </row>
    <row r="9856" spans="12:12" x14ac:dyDescent="0.2">
      <c r="L9856" s="18"/>
    </row>
    <row r="9857" spans="12:12" x14ac:dyDescent="0.2">
      <c r="L9857" s="18"/>
    </row>
    <row r="9858" spans="12:12" x14ac:dyDescent="0.2">
      <c r="L9858" s="18"/>
    </row>
    <row r="9859" spans="12:12" x14ac:dyDescent="0.2">
      <c r="L9859" s="18"/>
    </row>
    <row r="9860" spans="12:12" x14ac:dyDescent="0.2">
      <c r="L9860" s="18"/>
    </row>
    <row r="9861" spans="12:12" x14ac:dyDescent="0.2">
      <c r="L9861" s="18"/>
    </row>
    <row r="9862" spans="12:12" x14ac:dyDescent="0.2">
      <c r="L9862" s="18"/>
    </row>
    <row r="9863" spans="12:12" x14ac:dyDescent="0.2">
      <c r="L9863" s="18"/>
    </row>
    <row r="9864" spans="12:12" x14ac:dyDescent="0.2">
      <c r="L9864" s="18"/>
    </row>
    <row r="9865" spans="12:12" x14ac:dyDescent="0.2">
      <c r="L9865" s="18"/>
    </row>
    <row r="9866" spans="12:12" x14ac:dyDescent="0.2">
      <c r="L9866" s="18"/>
    </row>
    <row r="9867" spans="12:12" x14ac:dyDescent="0.2">
      <c r="L9867" s="18"/>
    </row>
    <row r="9868" spans="12:12" x14ac:dyDescent="0.2">
      <c r="L9868" s="18"/>
    </row>
    <row r="9869" spans="12:12" x14ac:dyDescent="0.2">
      <c r="L9869" s="18"/>
    </row>
    <row r="9870" spans="12:12" x14ac:dyDescent="0.2">
      <c r="L9870" s="18"/>
    </row>
    <row r="9871" spans="12:12" x14ac:dyDescent="0.2">
      <c r="L9871" s="18"/>
    </row>
    <row r="9872" spans="12:12" x14ac:dyDescent="0.2">
      <c r="L9872" s="18"/>
    </row>
    <row r="9873" spans="12:12" x14ac:dyDescent="0.2">
      <c r="L9873" s="18"/>
    </row>
    <row r="9874" spans="12:12" x14ac:dyDescent="0.2">
      <c r="L9874" s="18"/>
    </row>
    <row r="9875" spans="12:12" x14ac:dyDescent="0.2">
      <c r="L9875" s="18"/>
    </row>
    <row r="9876" spans="12:12" x14ac:dyDescent="0.2">
      <c r="L9876" s="18"/>
    </row>
    <row r="9877" spans="12:12" x14ac:dyDescent="0.2">
      <c r="L9877" s="18"/>
    </row>
    <row r="9878" spans="12:12" x14ac:dyDescent="0.2">
      <c r="L9878" s="18"/>
    </row>
    <row r="9879" spans="12:12" x14ac:dyDescent="0.2">
      <c r="L9879" s="18"/>
    </row>
    <row r="9880" spans="12:12" x14ac:dyDescent="0.2">
      <c r="L9880" s="18"/>
    </row>
    <row r="9881" spans="12:12" x14ac:dyDescent="0.2">
      <c r="L9881" s="18"/>
    </row>
    <row r="9882" spans="12:12" x14ac:dyDescent="0.2">
      <c r="L9882" s="18"/>
    </row>
    <row r="9883" spans="12:12" x14ac:dyDescent="0.2">
      <c r="L9883" s="18"/>
    </row>
    <row r="9884" spans="12:12" x14ac:dyDescent="0.2">
      <c r="L9884" s="18"/>
    </row>
    <row r="9885" spans="12:12" x14ac:dyDescent="0.2">
      <c r="L9885" s="18"/>
    </row>
    <row r="9886" spans="12:12" x14ac:dyDescent="0.2">
      <c r="L9886" s="18"/>
    </row>
    <row r="9887" spans="12:12" x14ac:dyDescent="0.2">
      <c r="L9887" s="18"/>
    </row>
    <row r="9888" spans="12:12" x14ac:dyDescent="0.2">
      <c r="L9888" s="18"/>
    </row>
    <row r="9889" spans="12:12" x14ac:dyDescent="0.2">
      <c r="L9889" s="18"/>
    </row>
    <row r="9890" spans="12:12" x14ac:dyDescent="0.2">
      <c r="L9890" s="18"/>
    </row>
    <row r="9891" spans="12:12" x14ac:dyDescent="0.2">
      <c r="L9891" s="18"/>
    </row>
    <row r="9892" spans="12:12" x14ac:dyDescent="0.2">
      <c r="L9892" s="18"/>
    </row>
    <row r="9893" spans="12:12" x14ac:dyDescent="0.2">
      <c r="L9893" s="18"/>
    </row>
    <row r="9894" spans="12:12" x14ac:dyDescent="0.2">
      <c r="L9894" s="18"/>
    </row>
    <row r="9895" spans="12:12" x14ac:dyDescent="0.2">
      <c r="L9895" s="18"/>
    </row>
    <row r="9896" spans="12:12" x14ac:dyDescent="0.2">
      <c r="L9896" s="18"/>
    </row>
    <row r="9897" spans="12:12" x14ac:dyDescent="0.2">
      <c r="L9897" s="18"/>
    </row>
    <row r="9898" spans="12:12" x14ac:dyDescent="0.2">
      <c r="L9898" s="18"/>
    </row>
    <row r="9899" spans="12:12" x14ac:dyDescent="0.2">
      <c r="L9899" s="18"/>
    </row>
    <row r="9900" spans="12:12" x14ac:dyDescent="0.2">
      <c r="L9900" s="18"/>
    </row>
    <row r="9901" spans="12:12" x14ac:dyDescent="0.2">
      <c r="L9901" s="18"/>
    </row>
    <row r="9902" spans="12:12" x14ac:dyDescent="0.2">
      <c r="L9902" s="18"/>
    </row>
    <row r="9903" spans="12:12" x14ac:dyDescent="0.2">
      <c r="L9903" s="18"/>
    </row>
    <row r="9904" spans="12:12" x14ac:dyDescent="0.2">
      <c r="L9904" s="18"/>
    </row>
    <row r="9905" spans="12:12" x14ac:dyDescent="0.2">
      <c r="L9905" s="18"/>
    </row>
    <row r="9906" spans="12:12" x14ac:dyDescent="0.2">
      <c r="L9906" s="18"/>
    </row>
    <row r="9907" spans="12:12" x14ac:dyDescent="0.2">
      <c r="L9907" s="18"/>
    </row>
    <row r="9908" spans="12:12" x14ac:dyDescent="0.2">
      <c r="L9908" s="18"/>
    </row>
    <row r="9909" spans="12:12" x14ac:dyDescent="0.2">
      <c r="L9909" s="18"/>
    </row>
    <row r="9910" spans="12:12" x14ac:dyDescent="0.2">
      <c r="L9910" s="18"/>
    </row>
    <row r="9911" spans="12:12" x14ac:dyDescent="0.2">
      <c r="L9911" s="18"/>
    </row>
    <row r="9912" spans="12:12" x14ac:dyDescent="0.2">
      <c r="L9912" s="18"/>
    </row>
    <row r="9913" spans="12:12" x14ac:dyDescent="0.2">
      <c r="L9913" s="18"/>
    </row>
    <row r="9914" spans="12:12" x14ac:dyDescent="0.2">
      <c r="L9914" s="18"/>
    </row>
    <row r="9915" spans="12:12" x14ac:dyDescent="0.2">
      <c r="L9915" s="18"/>
    </row>
    <row r="9916" spans="12:12" x14ac:dyDescent="0.2">
      <c r="L9916" s="18"/>
    </row>
    <row r="9917" spans="12:12" x14ac:dyDescent="0.2">
      <c r="L9917" s="18"/>
    </row>
    <row r="9918" spans="12:12" x14ac:dyDescent="0.2">
      <c r="L9918" s="18"/>
    </row>
    <row r="9919" spans="12:12" x14ac:dyDescent="0.2">
      <c r="L9919" s="18"/>
    </row>
    <row r="9920" spans="12:12" x14ac:dyDescent="0.2">
      <c r="L9920" s="18"/>
    </row>
    <row r="9921" spans="12:12" x14ac:dyDescent="0.2">
      <c r="L9921" s="18"/>
    </row>
    <row r="9922" spans="12:12" x14ac:dyDescent="0.2">
      <c r="L9922" s="18"/>
    </row>
    <row r="9923" spans="12:12" x14ac:dyDescent="0.2">
      <c r="L9923" s="18"/>
    </row>
    <row r="9924" spans="12:12" x14ac:dyDescent="0.2">
      <c r="L9924" s="18"/>
    </row>
    <row r="9925" spans="12:12" x14ac:dyDescent="0.2">
      <c r="L9925" s="18"/>
    </row>
    <row r="9926" spans="12:12" x14ac:dyDescent="0.2">
      <c r="L9926" s="18"/>
    </row>
    <row r="9927" spans="12:12" x14ac:dyDescent="0.2">
      <c r="L9927" s="18"/>
    </row>
    <row r="9928" spans="12:12" x14ac:dyDescent="0.2">
      <c r="L9928" s="18"/>
    </row>
    <row r="9929" spans="12:12" x14ac:dyDescent="0.2">
      <c r="L9929" s="18"/>
    </row>
    <row r="9930" spans="12:12" x14ac:dyDescent="0.2">
      <c r="L9930" s="18"/>
    </row>
    <row r="9931" spans="12:12" x14ac:dyDescent="0.2">
      <c r="L9931" s="18"/>
    </row>
    <row r="9932" spans="12:12" x14ac:dyDescent="0.2">
      <c r="L9932" s="18"/>
    </row>
    <row r="9933" spans="12:12" x14ac:dyDescent="0.2">
      <c r="L9933" s="18"/>
    </row>
    <row r="9934" spans="12:12" x14ac:dyDescent="0.2">
      <c r="L9934" s="18"/>
    </row>
    <row r="9935" spans="12:12" x14ac:dyDescent="0.2">
      <c r="L9935" s="18"/>
    </row>
    <row r="9936" spans="12:12" x14ac:dyDescent="0.2">
      <c r="L9936" s="18"/>
    </row>
    <row r="9937" spans="12:12" x14ac:dyDescent="0.2">
      <c r="L9937" s="18"/>
    </row>
    <row r="9938" spans="12:12" x14ac:dyDescent="0.2">
      <c r="L9938" s="18"/>
    </row>
    <row r="9939" spans="12:12" x14ac:dyDescent="0.2">
      <c r="L9939" s="18"/>
    </row>
    <row r="9940" spans="12:12" x14ac:dyDescent="0.2">
      <c r="L9940" s="18"/>
    </row>
    <row r="9941" spans="12:12" x14ac:dyDescent="0.2">
      <c r="L9941" s="18"/>
    </row>
    <row r="9942" spans="12:12" x14ac:dyDescent="0.2">
      <c r="L9942" s="18"/>
    </row>
    <row r="9943" spans="12:12" x14ac:dyDescent="0.2">
      <c r="L9943" s="18"/>
    </row>
    <row r="9944" spans="12:12" x14ac:dyDescent="0.2">
      <c r="L9944" s="18"/>
    </row>
    <row r="9945" spans="12:12" x14ac:dyDescent="0.2">
      <c r="L9945" s="18"/>
    </row>
    <row r="9946" spans="12:12" x14ac:dyDescent="0.2">
      <c r="L9946" s="18"/>
    </row>
    <row r="9947" spans="12:12" x14ac:dyDescent="0.2">
      <c r="L9947" s="18"/>
    </row>
    <row r="9948" spans="12:12" x14ac:dyDescent="0.2">
      <c r="L9948" s="18"/>
    </row>
    <row r="9949" spans="12:12" x14ac:dyDescent="0.2">
      <c r="L9949" s="18"/>
    </row>
    <row r="9950" spans="12:12" x14ac:dyDescent="0.2">
      <c r="L9950" s="18"/>
    </row>
    <row r="9951" spans="12:12" x14ac:dyDescent="0.2">
      <c r="L9951" s="18"/>
    </row>
    <row r="9952" spans="12:12" x14ac:dyDescent="0.2">
      <c r="L9952" s="18"/>
    </row>
    <row r="9953" spans="12:12" x14ac:dyDescent="0.2">
      <c r="L9953" s="18"/>
    </row>
    <row r="9954" spans="12:12" x14ac:dyDescent="0.2">
      <c r="L9954" s="18"/>
    </row>
    <row r="9955" spans="12:12" x14ac:dyDescent="0.2">
      <c r="L9955" s="18"/>
    </row>
    <row r="9956" spans="12:12" x14ac:dyDescent="0.2">
      <c r="L9956" s="18"/>
    </row>
    <row r="9957" spans="12:12" x14ac:dyDescent="0.2">
      <c r="L9957" s="18"/>
    </row>
    <row r="9958" spans="12:12" x14ac:dyDescent="0.2">
      <c r="L9958" s="18"/>
    </row>
    <row r="9959" spans="12:12" x14ac:dyDescent="0.2">
      <c r="L9959" s="18"/>
    </row>
    <row r="9960" spans="12:12" x14ac:dyDescent="0.2">
      <c r="L9960" s="18"/>
    </row>
    <row r="9961" spans="12:12" x14ac:dyDescent="0.2">
      <c r="L9961" s="18"/>
    </row>
    <row r="9962" spans="12:12" x14ac:dyDescent="0.2">
      <c r="L9962" s="18"/>
    </row>
    <row r="9963" spans="12:12" x14ac:dyDescent="0.2">
      <c r="L9963" s="18"/>
    </row>
    <row r="9964" spans="12:12" x14ac:dyDescent="0.2">
      <c r="L9964" s="18"/>
    </row>
    <row r="9965" spans="12:12" x14ac:dyDescent="0.2">
      <c r="L9965" s="18"/>
    </row>
    <row r="9966" spans="12:12" x14ac:dyDescent="0.2">
      <c r="L9966" s="18"/>
    </row>
    <row r="9967" spans="12:12" x14ac:dyDescent="0.2">
      <c r="L9967" s="18"/>
    </row>
    <row r="9968" spans="12:12" x14ac:dyDescent="0.2">
      <c r="L9968" s="18"/>
    </row>
    <row r="9969" spans="12:12" x14ac:dyDescent="0.2">
      <c r="L9969" s="18"/>
    </row>
    <row r="9970" spans="12:12" x14ac:dyDescent="0.2">
      <c r="L9970" s="18"/>
    </row>
    <row r="9971" spans="12:12" x14ac:dyDescent="0.2">
      <c r="L9971" s="18"/>
    </row>
    <row r="9972" spans="12:12" x14ac:dyDescent="0.2">
      <c r="L9972" s="18"/>
    </row>
    <row r="9973" spans="12:12" x14ac:dyDescent="0.2">
      <c r="L9973" s="18"/>
    </row>
    <row r="9974" spans="12:12" x14ac:dyDescent="0.2">
      <c r="L9974" s="18"/>
    </row>
    <row r="9975" spans="12:12" x14ac:dyDescent="0.2">
      <c r="L9975" s="18"/>
    </row>
    <row r="9976" spans="12:12" x14ac:dyDescent="0.2">
      <c r="L9976" s="18"/>
    </row>
    <row r="9977" spans="12:12" x14ac:dyDescent="0.2">
      <c r="L9977" s="18"/>
    </row>
    <row r="9978" spans="12:12" x14ac:dyDescent="0.2">
      <c r="L9978" s="18"/>
    </row>
    <row r="9979" spans="12:12" x14ac:dyDescent="0.2">
      <c r="L9979" s="18"/>
    </row>
    <row r="9980" spans="12:12" x14ac:dyDescent="0.2">
      <c r="L9980" s="18"/>
    </row>
    <row r="9981" spans="12:12" x14ac:dyDescent="0.2">
      <c r="L9981" s="18"/>
    </row>
    <row r="9982" spans="12:12" x14ac:dyDescent="0.2">
      <c r="L9982" s="18"/>
    </row>
    <row r="9983" spans="12:12" x14ac:dyDescent="0.2">
      <c r="L9983" s="18"/>
    </row>
    <row r="9984" spans="12:12" x14ac:dyDescent="0.2">
      <c r="L9984" s="18"/>
    </row>
    <row r="9985" spans="12:12" x14ac:dyDescent="0.2">
      <c r="L9985" s="18"/>
    </row>
    <row r="9986" spans="12:12" x14ac:dyDescent="0.2">
      <c r="L9986" s="18"/>
    </row>
    <row r="9987" spans="12:12" x14ac:dyDescent="0.2">
      <c r="L9987" s="18"/>
    </row>
    <row r="9988" spans="12:12" x14ac:dyDescent="0.2">
      <c r="L9988" s="18"/>
    </row>
    <row r="9989" spans="12:12" x14ac:dyDescent="0.2">
      <c r="L9989" s="18"/>
    </row>
    <row r="9990" spans="12:12" x14ac:dyDescent="0.2">
      <c r="L9990" s="18"/>
    </row>
    <row r="9991" spans="12:12" x14ac:dyDescent="0.2">
      <c r="L9991" s="18"/>
    </row>
    <row r="9992" spans="12:12" x14ac:dyDescent="0.2">
      <c r="L9992" s="18"/>
    </row>
  </sheetData>
  <sheetProtection sort="0"/>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I1103"/>
  <sheetViews>
    <sheetView tabSelected="1" topLeftCell="P1" workbookViewId="0">
      <selection activeCell="AB1" sqref="AB1"/>
    </sheetView>
  </sheetViews>
  <sheetFormatPr baseColWidth="10" defaultColWidth="11" defaultRowHeight="16" x14ac:dyDescent="0.2"/>
  <cols>
    <col min="1" max="3" width="10.83203125" style="5" customWidth="1"/>
    <col min="4" max="4" width="11" style="5"/>
    <col min="5" max="6" width="10.83203125" style="45" customWidth="1"/>
    <col min="7" max="7" width="8.5" style="5" customWidth="1"/>
    <col min="8" max="8" width="11.33203125" style="46" customWidth="1"/>
    <col min="9" max="9" width="12.5" style="46" customWidth="1"/>
    <col min="10" max="10" width="11" style="46"/>
    <col min="11" max="13" width="11.83203125" style="46" customWidth="1"/>
    <col min="14" max="14" width="11" style="45"/>
    <col min="15" max="20" width="13.5" style="45" customWidth="1"/>
    <col min="21" max="21" width="6.33203125" style="5" customWidth="1"/>
    <col min="22" max="23" width="11" style="5"/>
    <col min="24" max="24" width="11.6640625" style="5" customWidth="1"/>
    <col min="25" max="25" width="11" style="5"/>
    <col min="26" max="26" width="6.5" style="45" customWidth="1"/>
    <col min="27" max="27" width="13.6640625" style="45" customWidth="1"/>
    <col min="28" max="28" width="12.83203125" style="45" customWidth="1"/>
    <col min="29" max="29" width="10.83203125" style="45" customWidth="1"/>
    <col min="30" max="30" width="12" style="45" customWidth="1"/>
    <col min="31" max="31" width="11.6640625" style="45" customWidth="1"/>
    <col min="32" max="34" width="11" style="5"/>
    <col min="35" max="35" width="10.83203125" style="5" customWidth="1"/>
    <col min="36" max="16384" width="11" style="5"/>
  </cols>
  <sheetData>
    <row r="1" spans="1:35" s="12" customFormat="1" ht="80" x14ac:dyDescent="0.2">
      <c r="A1" s="9" t="s">
        <v>3</v>
      </c>
      <c r="B1" s="9" t="s">
        <v>7</v>
      </c>
      <c r="C1" s="9" t="s">
        <v>8</v>
      </c>
      <c r="D1" s="9" t="s">
        <v>9</v>
      </c>
      <c r="E1" s="9" t="s">
        <v>10</v>
      </c>
      <c r="F1" s="9" t="s">
        <v>11</v>
      </c>
      <c r="G1" s="9" t="s">
        <v>12</v>
      </c>
      <c r="H1" s="47" t="s">
        <v>91</v>
      </c>
      <c r="I1" s="47" t="s">
        <v>86</v>
      </c>
      <c r="J1" s="9" t="s">
        <v>24</v>
      </c>
      <c r="K1" s="9" t="s">
        <v>3079</v>
      </c>
      <c r="L1" s="9" t="s">
        <v>3078</v>
      </c>
      <c r="M1" s="9" t="s">
        <v>38</v>
      </c>
      <c r="N1" s="17" t="s">
        <v>63</v>
      </c>
      <c r="O1" s="17" t="s">
        <v>64</v>
      </c>
      <c r="P1" s="17" t="s">
        <v>14</v>
      </c>
      <c r="Q1" s="6" t="s">
        <v>183</v>
      </c>
      <c r="R1" s="6" t="s">
        <v>165</v>
      </c>
      <c r="S1" s="6" t="s">
        <v>4</v>
      </c>
      <c r="T1" s="6" t="s">
        <v>5</v>
      </c>
      <c r="U1" s="10" t="s">
        <v>15</v>
      </c>
      <c r="V1" s="10" t="s">
        <v>16</v>
      </c>
      <c r="W1" s="10" t="s">
        <v>17</v>
      </c>
      <c r="X1" s="10" t="s">
        <v>18</v>
      </c>
      <c r="Y1" s="10" t="s">
        <v>19</v>
      </c>
      <c r="Z1" s="9" t="s">
        <v>6</v>
      </c>
      <c r="AA1" s="48" t="s">
        <v>3080</v>
      </c>
      <c r="AB1" s="48" t="s">
        <v>3081</v>
      </c>
      <c r="AC1" s="48" t="s">
        <v>49</v>
      </c>
      <c r="AD1" s="48" t="s">
        <v>180</v>
      </c>
      <c r="AE1" s="48" t="s">
        <v>181</v>
      </c>
      <c r="AF1" s="11" t="s">
        <v>23</v>
      </c>
      <c r="AG1" s="11" t="s">
        <v>65</v>
      </c>
      <c r="AH1" s="11" t="s">
        <v>66</v>
      </c>
      <c r="AI1" s="11" t="s">
        <v>22</v>
      </c>
    </row>
    <row r="2" spans="1:35" s="12" customFormat="1" x14ac:dyDescent="0.2">
      <c r="A2" s="9">
        <v>1</v>
      </c>
      <c r="B2" s="9">
        <v>2</v>
      </c>
      <c r="C2" s="9">
        <v>3</v>
      </c>
      <c r="D2" s="9">
        <v>4</v>
      </c>
      <c r="E2" s="9">
        <v>5</v>
      </c>
      <c r="F2" s="9">
        <v>6</v>
      </c>
      <c r="G2" s="9">
        <v>7</v>
      </c>
      <c r="H2" s="6">
        <v>8</v>
      </c>
      <c r="I2" s="6">
        <v>9</v>
      </c>
      <c r="J2" s="9">
        <v>10</v>
      </c>
      <c r="K2" s="9">
        <v>11</v>
      </c>
      <c r="L2" s="9">
        <v>12</v>
      </c>
      <c r="M2" s="9">
        <v>16</v>
      </c>
      <c r="N2" s="17">
        <v>17</v>
      </c>
      <c r="O2" s="17">
        <v>18</v>
      </c>
      <c r="P2" s="17">
        <v>19</v>
      </c>
      <c r="Q2" s="6" t="s">
        <v>184</v>
      </c>
      <c r="R2" s="6" t="s">
        <v>185</v>
      </c>
      <c r="S2" s="6">
        <v>40</v>
      </c>
      <c r="T2" s="6">
        <v>41</v>
      </c>
      <c r="U2" s="9">
        <v>52</v>
      </c>
      <c r="V2" s="9">
        <v>53</v>
      </c>
      <c r="W2" s="9">
        <v>54</v>
      </c>
      <c r="X2" s="9">
        <v>55</v>
      </c>
      <c r="Y2" s="9">
        <v>56</v>
      </c>
      <c r="Z2" s="9">
        <v>68</v>
      </c>
      <c r="AA2" s="9">
        <v>69</v>
      </c>
      <c r="AB2" s="9">
        <v>70</v>
      </c>
      <c r="AC2" s="9">
        <v>71</v>
      </c>
      <c r="AD2" s="9">
        <v>72</v>
      </c>
      <c r="AE2" s="9">
        <v>73</v>
      </c>
      <c r="AF2" s="9">
        <v>74</v>
      </c>
      <c r="AG2" s="17">
        <v>75</v>
      </c>
      <c r="AH2" s="17">
        <v>76</v>
      </c>
      <c r="AI2" s="9">
        <v>77</v>
      </c>
    </row>
    <row r="3" spans="1:35" x14ac:dyDescent="0.2">
      <c r="A3" s="5" t="str">
        <f>'Long-form'!B5</f>
        <v>Poz-119832</v>
      </c>
      <c r="B3" s="5" t="str">
        <f>'Long-form'!C5</f>
        <v>Billah et al. 2020</v>
      </c>
      <c r="C3" s="5">
        <f>'Long-form'!D5</f>
        <v>2</v>
      </c>
      <c r="D3" s="5" t="str">
        <f>'Long-form'!E5</f>
        <v>Evenes; Palsvatnet</v>
      </c>
      <c r="E3" s="45">
        <f>'Long-form'!F5</f>
        <v>68.511799999999994</v>
      </c>
      <c r="F3" s="45">
        <f>'Long-form'!G5</f>
        <v>16.73</v>
      </c>
      <c r="G3" s="5">
        <f>'Long-form'!H5</f>
        <v>1</v>
      </c>
      <c r="H3" s="46">
        <f>'Long-form'!L5</f>
        <v>5285</v>
      </c>
      <c r="I3" s="46">
        <f>'Long-form'!M5</f>
        <v>35</v>
      </c>
      <c r="J3" s="46">
        <f>'Long-form'!N5</f>
        <v>6078.25</v>
      </c>
      <c r="K3" s="46">
        <f>'Long-form'!O5</f>
        <v>108.75</v>
      </c>
      <c r="L3" s="46">
        <f>'Long-form'!P5</f>
        <v>138.25</v>
      </c>
      <c r="M3" s="46" t="str">
        <f>'Long-form'!W5</f>
        <v>negative</v>
      </c>
      <c r="N3" s="45" t="str">
        <f>'Long-form'!X5</f>
        <v>n/a</v>
      </c>
      <c r="O3" s="45" t="str">
        <f>'Long-form'!Y5</f>
        <v>n/a</v>
      </c>
      <c r="P3" s="45" t="str">
        <f>'Long-form'!Z5</f>
        <v>no</v>
      </c>
      <c r="Q3" s="45">
        <f>'Long-form'!AS5</f>
        <v>23.74</v>
      </c>
      <c r="R3" s="45" t="str">
        <f>'Long-form'!AT5</f>
        <v>MSL</v>
      </c>
      <c r="S3" s="45">
        <f>'Long-form'!AV5</f>
        <v>0.32031234756093935</v>
      </c>
      <c r="T3" s="45">
        <f>'Long-form'!AW5</f>
        <v>0.32031234756093935</v>
      </c>
      <c r="U3" s="5">
        <f>'Long-form'!BH5</f>
        <v>0</v>
      </c>
      <c r="V3" s="5">
        <f>'Long-form'!BI5</f>
        <v>7</v>
      </c>
      <c r="W3" s="5" t="str">
        <f>'Long-form'!BJ5</f>
        <v>isolation basin (index point)</v>
      </c>
      <c r="X3" s="5" t="str">
        <f>'Long-form'!BK5</f>
        <v>Gyttja, mud, clay, or silt preserve the transition between fresh-water and marine/brackish sediments, supported by diatoms, macrofossils, or pollen assemblages</v>
      </c>
      <c r="Y3" s="5" t="str">
        <f>'Long-form'!BL5</f>
        <v>MLWS - MHWS</v>
      </c>
      <c r="Z3" s="45">
        <f>'Long-form'!BX5</f>
        <v>23.785041201993526</v>
      </c>
      <c r="AA3" s="45">
        <f>'Long-form'!BY5</f>
        <v>1.2041991658868105</v>
      </c>
      <c r="AB3" s="45">
        <f>'Long-form'!BZ5</f>
        <v>1.2041991658868105</v>
      </c>
      <c r="AC3" s="45" t="str">
        <f>'Long-form'!CA5</f>
        <v>nd</v>
      </c>
      <c r="AD3" s="45">
        <f>'Long-form'!CB5</f>
        <v>1.2414439916590909</v>
      </c>
      <c r="AE3" s="45">
        <f>'Long-form'!CC5</f>
        <v>1.2414439916590909</v>
      </c>
      <c r="AF3" s="5" t="str">
        <f>'Long-form'!CD5</f>
        <v>nd</v>
      </c>
      <c r="AG3" s="5">
        <f>'Long-form'!CE5</f>
        <v>0</v>
      </c>
      <c r="AH3" s="5">
        <f>'Long-form'!CF5</f>
        <v>0</v>
      </c>
      <c r="AI3" s="5">
        <f>'Long-form'!CG5</f>
        <v>0</v>
      </c>
    </row>
    <row r="4" spans="1:35" x14ac:dyDescent="0.2">
      <c r="A4" s="5" t="str">
        <f>'Long-form'!B6</f>
        <v>Poz-119833</v>
      </c>
      <c r="B4" s="5" t="str">
        <f>'Long-form'!C6</f>
        <v>Billah et al. 2020</v>
      </c>
      <c r="C4" s="5">
        <f>'Long-form'!D6</f>
        <v>2</v>
      </c>
      <c r="D4" s="5" t="str">
        <f>'Long-form'!E6</f>
        <v>Evenes; Palsvatnet</v>
      </c>
      <c r="E4" s="45">
        <f>'Long-form'!F6</f>
        <v>68.511799999999994</v>
      </c>
      <c r="F4" s="45">
        <f>'Long-form'!G6</f>
        <v>16.73</v>
      </c>
      <c r="G4" s="5">
        <f>'Long-form'!H6</f>
        <v>1</v>
      </c>
      <c r="H4" s="46">
        <f>'Long-form'!L6</f>
        <v>5535</v>
      </c>
      <c r="I4" s="46">
        <f>'Long-form'!M6</f>
        <v>36</v>
      </c>
      <c r="J4" s="46">
        <f>'Long-form'!N6</f>
        <v>6343</v>
      </c>
      <c r="K4" s="46">
        <f>'Long-form'!O6</f>
        <v>54</v>
      </c>
      <c r="L4" s="46">
        <f>'Long-form'!P6</f>
        <v>58</v>
      </c>
      <c r="M4" s="46" t="str">
        <f>'Long-form'!W6</f>
        <v>negative</v>
      </c>
      <c r="N4" s="45" t="str">
        <f>'Long-form'!X6</f>
        <v>n/a</v>
      </c>
      <c r="O4" s="45" t="str">
        <f>'Long-form'!Y6</f>
        <v>n/a</v>
      </c>
      <c r="P4" s="45" t="str">
        <f>'Long-form'!Z6</f>
        <v>no</v>
      </c>
      <c r="Q4" s="45">
        <f>'Long-form'!AS6</f>
        <v>23.74</v>
      </c>
      <c r="R4" s="45" t="str">
        <f>'Long-form'!AT6</f>
        <v>MSL</v>
      </c>
      <c r="S4" s="45">
        <f>'Long-form'!AV6</f>
        <v>0.32031234756093935</v>
      </c>
      <c r="T4" s="45">
        <f>'Long-form'!AW6</f>
        <v>0.32031234756093935</v>
      </c>
      <c r="U4" s="5">
        <f>'Long-form'!BH6</f>
        <v>0</v>
      </c>
      <c r="V4" s="5">
        <f>'Long-form'!BI6</f>
        <v>7</v>
      </c>
      <c r="W4" s="5" t="str">
        <f>'Long-form'!BJ6</f>
        <v>isolation basin (index point)</v>
      </c>
      <c r="X4" s="5" t="str">
        <f>'Long-form'!BK6</f>
        <v>Gyttja, mud, clay, or silt preserve the transition between fresh-water and marine/brackish sediments, supported by diatoms, macrofossils, or pollen assemblages</v>
      </c>
      <c r="Y4" s="5" t="str">
        <f>'Long-form'!BL6</f>
        <v>MLWS - MHWS</v>
      </c>
      <c r="Z4" s="45">
        <f>'Long-form'!BX6</f>
        <v>23.785041201993526</v>
      </c>
      <c r="AA4" s="45">
        <f>'Long-form'!BY6</f>
        <v>1.2041991658868105</v>
      </c>
      <c r="AB4" s="45">
        <f>'Long-form'!BZ6</f>
        <v>1.2041991658868105</v>
      </c>
      <c r="AC4" s="45" t="str">
        <f>'Long-form'!CA6</f>
        <v>nd</v>
      </c>
      <c r="AD4" s="45">
        <f>'Long-form'!CB6</f>
        <v>1.2414439916590909</v>
      </c>
      <c r="AE4" s="45">
        <f>'Long-form'!CC6</f>
        <v>1.2414439916590909</v>
      </c>
      <c r="AF4" s="5" t="str">
        <f>'Long-form'!CD6</f>
        <v>nd</v>
      </c>
      <c r="AG4" s="5">
        <f>'Long-form'!CE6</f>
        <v>0</v>
      </c>
      <c r="AH4" s="5">
        <f>'Long-form'!CF6</f>
        <v>0</v>
      </c>
      <c r="AI4" s="5">
        <f>'Long-form'!CG6</f>
        <v>0</v>
      </c>
    </row>
    <row r="5" spans="1:35" x14ac:dyDescent="0.2">
      <c r="A5" s="5" t="str">
        <f>'Long-form'!B7</f>
        <v>Poz-108993</v>
      </c>
      <c r="B5" s="5" t="str">
        <f>'Long-form'!C7</f>
        <v>Billah et al. 2020</v>
      </c>
      <c r="C5" s="5">
        <f>'Long-form'!D7</f>
        <v>2</v>
      </c>
      <c r="D5" s="5" t="str">
        <f>'Long-form'!E7</f>
        <v>Evenes</v>
      </c>
      <c r="E5" s="45">
        <f>'Long-form'!F7</f>
        <v>68.536299999999997</v>
      </c>
      <c r="F5" s="45">
        <f>'Long-form'!G7</f>
        <v>16.78</v>
      </c>
      <c r="G5" s="5">
        <f>'Long-form'!H7</f>
        <v>1</v>
      </c>
      <c r="H5" s="46">
        <f>'Long-form'!L7</f>
        <v>9610</v>
      </c>
      <c r="I5" s="46">
        <f>'Long-form'!M7</f>
        <v>37</v>
      </c>
      <c r="J5" s="46">
        <f>'Long-form'!N7</f>
        <v>10950.2</v>
      </c>
      <c r="K5" s="46">
        <f>'Long-form'!O7</f>
        <v>219.7999999999993</v>
      </c>
      <c r="L5" s="46">
        <f>'Long-form'!P7</f>
        <v>176.2000000000007</v>
      </c>
      <c r="M5" s="46" t="str">
        <f>'Long-form'!W7</f>
        <v>negative</v>
      </c>
      <c r="N5" s="45" t="str">
        <f>'Long-form'!X7</f>
        <v>n/a</v>
      </c>
      <c r="O5" s="45" t="str">
        <f>'Long-form'!Y7</f>
        <v>n/a</v>
      </c>
      <c r="P5" s="45" t="str">
        <f>'Long-form'!Z7</f>
        <v>no</v>
      </c>
      <c r="Q5" s="45">
        <f>'Long-form'!AS7</f>
        <v>74.489999999999995</v>
      </c>
      <c r="R5" s="45" t="str">
        <f>'Long-form'!AT7</f>
        <v>MSL</v>
      </c>
      <c r="S5" s="45">
        <f>'Long-form'!AV7</f>
        <v>5.0102494947856639</v>
      </c>
      <c r="T5" s="45">
        <f>'Long-form'!AW7</f>
        <v>5.0102494947856639</v>
      </c>
      <c r="U5" s="5">
        <f>'Long-form'!BH7</f>
        <v>1</v>
      </c>
      <c r="V5" s="5">
        <f>'Long-form'!BI7</f>
        <v>5</v>
      </c>
      <c r="W5" s="5" t="str">
        <f>'Long-form'!BJ7</f>
        <v>sedimentary indicator: peat bog or glaciofluvial sediment</v>
      </c>
      <c r="X5" s="5" t="str">
        <f>'Long-form'!BK7</f>
        <v>aeolian, alluvial, lacustrine, or peat bog sediment</v>
      </c>
      <c r="Y5" s="5" t="str">
        <f>'Long-form'!BL7</f>
        <v>&gt;MHWS</v>
      </c>
      <c r="Z5" s="45">
        <f>'Long-form'!BX7</f>
        <v>73.399366792720201</v>
      </c>
      <c r="AA5" s="45">
        <f>'Long-form'!BY7</f>
        <v>5.0111602200961887</v>
      </c>
      <c r="AB5" s="45">
        <f>'Long-form'!BZ7</f>
        <v>5.0111602200961887</v>
      </c>
      <c r="AC5" s="45" t="str">
        <f>'Long-form'!CA7</f>
        <v>nd</v>
      </c>
      <c r="AD5" s="45">
        <f>'Long-form'!CB7</f>
        <v>5.0131052436638237</v>
      </c>
      <c r="AE5" s="45">
        <f>'Long-form'!CC7</f>
        <v>5.0131052436638237</v>
      </c>
      <c r="AF5" s="5" t="str">
        <f>'Long-form'!CD7</f>
        <v>nd</v>
      </c>
      <c r="AG5" s="5">
        <f>'Long-form'!CE7</f>
        <v>0</v>
      </c>
      <c r="AH5" s="5">
        <f>'Long-form'!CF7</f>
        <v>0</v>
      </c>
      <c r="AI5" s="5">
        <f>'Long-form'!CG7</f>
        <v>0</v>
      </c>
    </row>
    <row r="6" spans="1:35" x14ac:dyDescent="0.2">
      <c r="A6" s="5" t="str">
        <f>'Long-form'!B8</f>
        <v>Poz-119899</v>
      </c>
      <c r="B6" s="5" t="str">
        <f>'Long-form'!C8</f>
        <v>Vetti et al. 2020</v>
      </c>
      <c r="C6" s="5">
        <f>'Long-form'!D8</f>
        <v>2</v>
      </c>
      <c r="D6" s="5" t="str">
        <f>'Long-form'!E8</f>
        <v>Nykvåg; lundvatnet</v>
      </c>
      <c r="E6" s="45">
        <f>'Long-form'!F8</f>
        <v>68.773568910517596</v>
      </c>
      <c r="F6" s="45">
        <f>'Long-form'!G8</f>
        <v>14.5107956427285</v>
      </c>
      <c r="G6" s="5">
        <f>'Long-form'!H8</f>
        <v>1</v>
      </c>
      <c r="H6" s="46">
        <f>'Long-form'!L8</f>
        <v>9890</v>
      </c>
      <c r="I6" s="46">
        <f>'Long-form'!M8</f>
        <v>50</v>
      </c>
      <c r="J6" s="46">
        <f>'Long-form'!N8</f>
        <v>11277</v>
      </c>
      <c r="K6" s="46">
        <f>'Long-form'!O8</f>
        <v>324</v>
      </c>
      <c r="L6" s="46">
        <f>'Long-form'!P8</f>
        <v>76</v>
      </c>
      <c r="M6" s="46" t="str">
        <f>'Long-form'!W8</f>
        <v>nd</v>
      </c>
      <c r="N6" s="45" t="str">
        <f>'Long-form'!X8</f>
        <v>n/a</v>
      </c>
      <c r="O6" s="45" t="str">
        <f>'Long-form'!Y8</f>
        <v>n/a</v>
      </c>
      <c r="P6" s="45" t="str">
        <f>'Long-form'!Z8</f>
        <v>no</v>
      </c>
      <c r="Q6" s="45">
        <f>'Long-form'!AS8</f>
        <v>11.6</v>
      </c>
      <c r="R6" s="45" t="str">
        <f>'Long-form'!AT8</f>
        <v>MSL</v>
      </c>
      <c r="S6" s="45">
        <f>'Long-form'!AV8</f>
        <v>0.50990195135927852</v>
      </c>
      <c r="T6" s="45">
        <f>'Long-form'!AW8</f>
        <v>0.50990195135927852</v>
      </c>
      <c r="U6" s="5">
        <f>'Long-form'!BH8</f>
        <v>1</v>
      </c>
      <c r="V6" s="5">
        <f>'Long-form'!BI8</f>
        <v>7</v>
      </c>
      <c r="W6" s="5" t="str">
        <f>'Long-form'!BJ8</f>
        <v>isolation basin (terrestrial limiting point)</v>
      </c>
      <c r="X6" s="5" t="str">
        <f>'Long-form'!BK8</f>
        <v xml:space="preserve"> Lacustrine gyttja that fails the requirements for index point classification and contains freshwater shell and diatom assemblages</v>
      </c>
      <c r="Y6" s="5" t="str">
        <f>'Long-form'!BL8</f>
        <v>&gt;MHWS</v>
      </c>
      <c r="Z6" s="45">
        <f>'Long-form'!BX8</f>
        <v>10.654419530188662</v>
      </c>
      <c r="AA6" s="45">
        <f>'Long-form'!BY8</f>
        <v>0.63738655159766811</v>
      </c>
      <c r="AB6" s="45">
        <f>'Long-form'!BZ8</f>
        <v>0.63738655159766811</v>
      </c>
      <c r="AC6" s="45" t="str">
        <f>'Long-form'!CA8</f>
        <v>nd</v>
      </c>
      <c r="AD6" s="45">
        <f>'Long-form'!CB8</f>
        <v>0.66220145068946168</v>
      </c>
      <c r="AE6" s="45">
        <f>'Long-form'!CC8</f>
        <v>0.66220145068946168</v>
      </c>
      <c r="AF6" s="5" t="str">
        <f>'Long-form'!CD8</f>
        <v>nd</v>
      </c>
      <c r="AG6" s="5">
        <f>'Long-form'!CE8</f>
        <v>0</v>
      </c>
      <c r="AH6" s="5">
        <f>'Long-form'!CF8</f>
        <v>0</v>
      </c>
      <c r="AI6" s="5">
        <f>'Long-form'!CG8</f>
        <v>0</v>
      </c>
    </row>
    <row r="7" spans="1:35" x14ac:dyDescent="0.2">
      <c r="A7" s="5" t="str">
        <f>'Long-form'!B9</f>
        <v>Poz-119900</v>
      </c>
      <c r="B7" s="5" t="str">
        <f>'Long-form'!C9</f>
        <v>Vetti et al. 2020</v>
      </c>
      <c r="C7" s="5">
        <f>'Long-form'!D9</f>
        <v>2</v>
      </c>
      <c r="D7" s="5" t="str">
        <f>'Long-form'!E9</f>
        <v>Nykvåg; lundvatnet</v>
      </c>
      <c r="E7" s="45">
        <f>'Long-form'!F9</f>
        <v>68.773568910517596</v>
      </c>
      <c r="F7" s="45">
        <f>'Long-form'!G9</f>
        <v>14.5107956427285</v>
      </c>
      <c r="G7" s="5">
        <f>'Long-form'!H9</f>
        <v>1</v>
      </c>
      <c r="H7" s="46">
        <f>'Long-form'!L9</f>
        <v>12090</v>
      </c>
      <c r="I7" s="46">
        <f>'Long-form'!M9</f>
        <v>60</v>
      </c>
      <c r="J7" s="46">
        <f>'Long-form'!N9</f>
        <v>13965</v>
      </c>
      <c r="K7" s="46">
        <f>'Long-form'!O9</f>
        <v>114</v>
      </c>
      <c r="L7" s="46">
        <f>'Long-form'!P9</f>
        <v>162</v>
      </c>
      <c r="M7" s="46" t="str">
        <f>'Long-form'!W9</f>
        <v>nd</v>
      </c>
      <c r="N7" s="45" t="str">
        <f>'Long-form'!X9</f>
        <v>n/a</v>
      </c>
      <c r="O7" s="45" t="str">
        <f>'Long-form'!Y9</f>
        <v>n/a</v>
      </c>
      <c r="P7" s="45" t="str">
        <f>'Long-form'!Z9</f>
        <v>no</v>
      </c>
      <c r="Q7" s="45">
        <f>'Long-form'!AS9</f>
        <v>11.6</v>
      </c>
      <c r="R7" s="45" t="str">
        <f>'Long-form'!AT9</f>
        <v>MSL</v>
      </c>
      <c r="S7" s="45">
        <f>'Long-form'!AV9</f>
        <v>0.50990195135927852</v>
      </c>
      <c r="T7" s="45">
        <f>'Long-form'!AW9</f>
        <v>0.50990195135927852</v>
      </c>
      <c r="U7" s="5">
        <f>'Long-form'!BH9</f>
        <v>1</v>
      </c>
      <c r="V7" s="5">
        <f>'Long-form'!BI9</f>
        <v>7</v>
      </c>
      <c r="W7" s="5" t="str">
        <f>'Long-form'!BJ9</f>
        <v>isolation basin (terrestrial limiting point)</v>
      </c>
      <c r="X7" s="5" t="str">
        <f>'Long-form'!BK9</f>
        <v xml:space="preserve"> Lacustrine gyttja that fails the requirements for index point classification and contains freshwater shell and diatom assemblages</v>
      </c>
      <c r="Y7" s="5" t="str">
        <f>'Long-form'!BL9</f>
        <v>&gt;MHWS</v>
      </c>
      <c r="Z7" s="45">
        <f>'Long-form'!BX9</f>
        <v>10.654419530188662</v>
      </c>
      <c r="AA7" s="45">
        <f>'Long-form'!BY9</f>
        <v>0.63738655159766811</v>
      </c>
      <c r="AB7" s="45">
        <f>'Long-form'!BZ9</f>
        <v>0.63738655159766811</v>
      </c>
      <c r="AC7" s="45" t="str">
        <f>'Long-form'!CA9</f>
        <v>nd</v>
      </c>
      <c r="AD7" s="45">
        <f>'Long-form'!CB9</f>
        <v>0.66220145068946168</v>
      </c>
      <c r="AE7" s="45">
        <f>'Long-form'!CC9</f>
        <v>0.66220145068946168</v>
      </c>
      <c r="AF7" s="5" t="str">
        <f>'Long-form'!CD9</f>
        <v>nd</v>
      </c>
      <c r="AG7" s="5">
        <f>'Long-form'!CE9</f>
        <v>0</v>
      </c>
      <c r="AH7" s="5">
        <f>'Long-form'!CF9</f>
        <v>0</v>
      </c>
      <c r="AI7" s="5">
        <f>'Long-form'!CG9</f>
        <v>0</v>
      </c>
    </row>
    <row r="8" spans="1:35" x14ac:dyDescent="0.2">
      <c r="A8" s="5" t="str">
        <f>'Long-form'!B10</f>
        <v>Poz-119901</v>
      </c>
      <c r="B8" s="5" t="str">
        <f>'Long-form'!C10</f>
        <v>Vetti et al. 2020</v>
      </c>
      <c r="C8" s="5">
        <f>'Long-form'!D10</f>
        <v>2</v>
      </c>
      <c r="D8" s="5" t="str">
        <f>'Long-form'!E10</f>
        <v>Nykvåg; lundvatnet</v>
      </c>
      <c r="E8" s="45">
        <f>'Long-form'!F10</f>
        <v>68.773568910517596</v>
      </c>
      <c r="F8" s="45">
        <f>'Long-form'!G10</f>
        <v>14.5107956427285</v>
      </c>
      <c r="G8" s="5">
        <f>'Long-form'!H10</f>
        <v>1</v>
      </c>
      <c r="H8" s="46">
        <f>'Long-form'!L10</f>
        <v>13440</v>
      </c>
      <c r="I8" s="46">
        <f>'Long-form'!M10</f>
        <v>70</v>
      </c>
      <c r="J8" s="46">
        <f>'Long-form'!N10</f>
        <v>16196.5</v>
      </c>
      <c r="K8" s="46">
        <f>'Long-form'!O10</f>
        <v>213.5</v>
      </c>
      <c r="L8" s="46">
        <f>'Long-form'!P10</f>
        <v>240.5</v>
      </c>
      <c r="M8" s="46" t="str">
        <f>'Long-form'!W10</f>
        <v>nd</v>
      </c>
      <c r="N8" s="45" t="str">
        <f>'Long-form'!X10</f>
        <v>n/a</v>
      </c>
      <c r="O8" s="45" t="str">
        <f>'Long-form'!Y10</f>
        <v>n/a</v>
      </c>
      <c r="P8" s="45" t="str">
        <f>'Long-form'!Z10</f>
        <v>no</v>
      </c>
      <c r="Q8" s="45">
        <f>'Long-form'!AS10</f>
        <v>11.6</v>
      </c>
      <c r="R8" s="45" t="str">
        <f>'Long-form'!AT10</f>
        <v>MSL</v>
      </c>
      <c r="S8" s="45">
        <f>'Long-form'!AV10</f>
        <v>0.50990195135927852</v>
      </c>
      <c r="T8" s="45">
        <f>'Long-form'!AW10</f>
        <v>0.50990195135927852</v>
      </c>
      <c r="U8" s="5">
        <f>'Long-form'!BH10</f>
        <v>-1</v>
      </c>
      <c r="V8" s="5">
        <f>'Long-form'!BI10</f>
        <v>7</v>
      </c>
      <c r="W8" s="5" t="str">
        <f>'Long-form'!BJ10</f>
        <v>isolation basin (marine limiting point)</v>
      </c>
      <c r="X8" s="5" t="str">
        <f>'Long-form'!BK10</f>
        <v>isolation basin sediments containing in-situ marine shells, foraminiferal assemblages, marine diatoms, or identifiable marine geochemical signals in clastic or organic sediment</v>
      </c>
      <c r="Y8" s="5" t="str">
        <f>'Long-form'!BL10</f>
        <v>&lt;MTL</v>
      </c>
      <c r="Z8" s="45">
        <f>'Long-form'!BX10</f>
        <v>11.6</v>
      </c>
      <c r="AA8" s="45">
        <f>'Long-form'!BY10</f>
        <v>0.63738655159766811</v>
      </c>
      <c r="AB8" s="45">
        <f>'Long-form'!BZ10</f>
        <v>0.63738655159766811</v>
      </c>
      <c r="AC8" s="45" t="str">
        <f>'Long-form'!CA10</f>
        <v>nd</v>
      </c>
      <c r="AD8" s="45">
        <f>'Long-form'!CB10</f>
        <v>0.66220145068946168</v>
      </c>
      <c r="AE8" s="45">
        <f>'Long-form'!CC10</f>
        <v>0.66220145068946168</v>
      </c>
      <c r="AF8" s="5" t="str">
        <f>'Long-form'!CD10</f>
        <v>nd</v>
      </c>
      <c r="AG8" s="5">
        <f>'Long-form'!CE10</f>
        <v>0</v>
      </c>
      <c r="AH8" s="5">
        <f>'Long-form'!CF10</f>
        <v>0</v>
      </c>
      <c r="AI8" s="5">
        <f>'Long-form'!CG10</f>
        <v>0</v>
      </c>
    </row>
    <row r="9" spans="1:35" x14ac:dyDescent="0.2">
      <c r="A9" s="5" t="str">
        <f>'Long-form'!B11</f>
        <v>Poz-119902</v>
      </c>
      <c r="B9" s="5" t="str">
        <f>'Long-form'!C11</f>
        <v>Vetti et al. 2020</v>
      </c>
      <c r="C9" s="5">
        <f>'Long-form'!D11</f>
        <v>2</v>
      </c>
      <c r="D9" s="5" t="str">
        <f>'Long-form'!E11</f>
        <v>Nykvåg; Toftvatnet</v>
      </c>
      <c r="E9" s="45">
        <f>'Long-form'!F11</f>
        <v>68.777586491441994</v>
      </c>
      <c r="F9" s="45">
        <f>'Long-form'!G11</f>
        <v>14.508573299063199</v>
      </c>
      <c r="G9" s="5">
        <f>'Long-form'!H11</f>
        <v>1</v>
      </c>
      <c r="H9" s="46">
        <f>'Long-form'!L11</f>
        <v>9830</v>
      </c>
      <c r="I9" s="46">
        <f>'Long-form'!M11</f>
        <v>50</v>
      </c>
      <c r="J9" s="46">
        <f>'Long-form'!N11</f>
        <v>11231</v>
      </c>
      <c r="K9" s="46">
        <f>'Long-form'!O11</f>
        <v>159</v>
      </c>
      <c r="L9" s="46">
        <f>'Long-form'!P11</f>
        <v>53</v>
      </c>
      <c r="M9" s="46" t="str">
        <f>'Long-form'!W11</f>
        <v>nd</v>
      </c>
      <c r="N9" s="45" t="str">
        <f>'Long-form'!X11</f>
        <v>n/a</v>
      </c>
      <c r="O9" s="45" t="str">
        <f>'Long-form'!Y11</f>
        <v>n/a</v>
      </c>
      <c r="P9" s="45" t="str">
        <f>'Long-form'!Z11</f>
        <v>no</v>
      </c>
      <c r="Q9" s="45">
        <f>'Long-form'!AS11</f>
        <v>10.7</v>
      </c>
      <c r="R9" s="45" t="str">
        <f>'Long-form'!AT11</f>
        <v>MSL</v>
      </c>
      <c r="S9" s="45">
        <f>'Long-form'!AV11</f>
        <v>1.3038404810405297</v>
      </c>
      <c r="T9" s="45">
        <f>'Long-form'!AW11</f>
        <v>1.3038404810405297</v>
      </c>
      <c r="U9" s="5">
        <f>'Long-form'!BH11</f>
        <v>1</v>
      </c>
      <c r="V9" s="5">
        <f>'Long-form'!BI11</f>
        <v>7</v>
      </c>
      <c r="W9" s="5" t="str">
        <f>'Long-form'!BJ11</f>
        <v>isolation basin (terrestrial limiting point)</v>
      </c>
      <c r="X9" s="5" t="str">
        <f>'Long-form'!BK11</f>
        <v xml:space="preserve"> Lacustrine gyttja that fails the requirements for index point classification and contains freshwater shell and diatom assemblages</v>
      </c>
      <c r="Y9" s="5" t="str">
        <f>'Long-form'!BL11</f>
        <v>&gt;MHWS</v>
      </c>
      <c r="Z9" s="45">
        <f>'Long-form'!BX11</f>
        <v>9.7545109981159772</v>
      </c>
      <c r="AA9" s="45">
        <f>'Long-form'!BY11</f>
        <v>1.3595440955825064</v>
      </c>
      <c r="AB9" s="45">
        <f>'Long-form'!BZ11</f>
        <v>1.3595440955825064</v>
      </c>
      <c r="AC9" s="45" t="str">
        <f>'Long-form'!CA11</f>
        <v>nd</v>
      </c>
      <c r="AD9" s="45">
        <f>'Long-form'!CB11</f>
        <v>1.371341113520111</v>
      </c>
      <c r="AE9" s="45">
        <f>'Long-form'!CC11</f>
        <v>1.371341113520111</v>
      </c>
      <c r="AF9" s="5" t="str">
        <f>'Long-form'!CD11</f>
        <v>nd</v>
      </c>
      <c r="AG9" s="5">
        <f>'Long-form'!CE11</f>
        <v>0</v>
      </c>
      <c r="AH9" s="5">
        <f>'Long-form'!CF11</f>
        <v>0</v>
      </c>
      <c r="AI9" s="5">
        <f>'Long-form'!CG11</f>
        <v>0</v>
      </c>
    </row>
    <row r="10" spans="1:35" x14ac:dyDescent="0.2">
      <c r="A10" s="5" t="str">
        <f>'Long-form'!B12</f>
        <v>Poz-119903</v>
      </c>
      <c r="B10" s="5" t="str">
        <f>'Long-form'!C12</f>
        <v>Vetti et al. 2020</v>
      </c>
      <c r="C10" s="5">
        <f>'Long-form'!D12</f>
        <v>2</v>
      </c>
      <c r="D10" s="5" t="str">
        <f>'Long-form'!E12</f>
        <v>Nykvåg; Toftvatnet</v>
      </c>
      <c r="E10" s="45">
        <f>'Long-form'!F12</f>
        <v>68.777586491441994</v>
      </c>
      <c r="F10" s="45">
        <f>'Long-form'!G12</f>
        <v>14.508573299063199</v>
      </c>
      <c r="G10" s="5">
        <f>'Long-form'!H12</f>
        <v>1</v>
      </c>
      <c r="H10" s="46">
        <f>'Long-form'!L12</f>
        <v>11850</v>
      </c>
      <c r="I10" s="46">
        <f>'Long-form'!M12</f>
        <v>60</v>
      </c>
      <c r="J10" s="46">
        <f>'Long-form'!N12</f>
        <v>13685.16666666667</v>
      </c>
      <c r="K10" s="46">
        <f>'Long-form'!O12</f>
        <v>287.83333333333388</v>
      </c>
      <c r="L10" s="46">
        <f>'Long-form'!P12</f>
        <v>171.16666666666609</v>
      </c>
      <c r="M10" s="46" t="str">
        <f>'Long-form'!W12</f>
        <v>nd</v>
      </c>
      <c r="N10" s="45" t="str">
        <f>'Long-form'!X12</f>
        <v>n/a</v>
      </c>
      <c r="O10" s="45" t="str">
        <f>'Long-form'!Y12</f>
        <v>n/a</v>
      </c>
      <c r="P10" s="45" t="str">
        <f>'Long-form'!Z12</f>
        <v>no</v>
      </c>
      <c r="Q10" s="45">
        <f>'Long-form'!AS12</f>
        <v>10.7</v>
      </c>
      <c r="R10" s="45" t="str">
        <f>'Long-form'!AT12</f>
        <v>MSL</v>
      </c>
      <c r="S10" s="45">
        <f>'Long-form'!AV12</f>
        <v>1.3038404810405297</v>
      </c>
      <c r="T10" s="45">
        <f>'Long-form'!AW12</f>
        <v>1.3038404810405297</v>
      </c>
      <c r="U10" s="5">
        <f>'Long-form'!BH12</f>
        <v>1</v>
      </c>
      <c r="V10" s="5">
        <f>'Long-form'!BI12</f>
        <v>7</v>
      </c>
      <c r="W10" s="5" t="str">
        <f>'Long-form'!BJ12</f>
        <v>isolation basin (terrestrial limiting point)</v>
      </c>
      <c r="X10" s="5" t="str">
        <f>'Long-form'!BK12</f>
        <v xml:space="preserve"> Lacustrine gyttja that fails the requirements for index point classification and contains freshwater shell and diatom assemblages</v>
      </c>
      <c r="Y10" s="5" t="str">
        <f>'Long-form'!BL12</f>
        <v>&gt;MHWS</v>
      </c>
      <c r="Z10" s="45">
        <f>'Long-form'!BX12</f>
        <v>9.7545109981159772</v>
      </c>
      <c r="AA10" s="45">
        <f>'Long-form'!BY12</f>
        <v>1.3595440955825064</v>
      </c>
      <c r="AB10" s="45">
        <f>'Long-form'!BZ12</f>
        <v>1.3595440955825064</v>
      </c>
      <c r="AC10" s="45" t="str">
        <f>'Long-form'!CA12</f>
        <v>nd</v>
      </c>
      <c r="AD10" s="45">
        <f>'Long-form'!CB12</f>
        <v>1.371341113520111</v>
      </c>
      <c r="AE10" s="45">
        <f>'Long-form'!CC12</f>
        <v>1.371341113520111</v>
      </c>
      <c r="AF10" s="5" t="str">
        <f>'Long-form'!CD12</f>
        <v>nd</v>
      </c>
      <c r="AG10" s="5">
        <f>'Long-form'!CE12</f>
        <v>0</v>
      </c>
      <c r="AH10" s="5">
        <f>'Long-form'!CF12</f>
        <v>0</v>
      </c>
      <c r="AI10" s="5">
        <f>'Long-form'!CG12</f>
        <v>0</v>
      </c>
    </row>
    <row r="11" spans="1:35" x14ac:dyDescent="0.2">
      <c r="A11" s="5" t="str">
        <f>'Long-form'!B13</f>
        <v>Poz-119905</v>
      </c>
      <c r="B11" s="5" t="str">
        <f>'Long-form'!C13</f>
        <v>Vetti et al. 2020</v>
      </c>
      <c r="C11" s="5">
        <f>'Long-form'!D13</f>
        <v>2</v>
      </c>
      <c r="D11" s="5" t="str">
        <f>'Long-form'!E13</f>
        <v>Nykvåg; Toftvatnet</v>
      </c>
      <c r="E11" s="45">
        <f>'Long-form'!F13</f>
        <v>68.777586491441994</v>
      </c>
      <c r="F11" s="45">
        <f>'Long-form'!G13</f>
        <v>14.508573299063199</v>
      </c>
      <c r="G11" s="5">
        <f>'Long-form'!H13</f>
        <v>1</v>
      </c>
      <c r="H11" s="46">
        <f>'Long-form'!L13</f>
        <v>11960</v>
      </c>
      <c r="I11" s="46">
        <f>'Long-form'!M13</f>
        <v>60</v>
      </c>
      <c r="J11" s="46">
        <f>'Long-form'!N13</f>
        <v>13869.33333333333</v>
      </c>
      <c r="K11" s="46">
        <f>'Long-form'!O13</f>
        <v>164.66666666666609</v>
      </c>
      <c r="L11" s="46">
        <f>'Long-form'!P13</f>
        <v>257.33333333333388</v>
      </c>
      <c r="M11" s="46" t="str">
        <f>'Long-form'!W13</f>
        <v>nd</v>
      </c>
      <c r="N11" s="45" t="str">
        <f>'Long-form'!X13</f>
        <v>n/a</v>
      </c>
      <c r="O11" s="45" t="str">
        <f>'Long-form'!Y13</f>
        <v>n/a</v>
      </c>
      <c r="P11" s="45" t="str">
        <f>'Long-form'!Z13</f>
        <v>no</v>
      </c>
      <c r="Q11" s="45">
        <f>'Long-form'!AS13</f>
        <v>10.7</v>
      </c>
      <c r="R11" s="45" t="str">
        <f>'Long-form'!AT13</f>
        <v>MSL</v>
      </c>
      <c r="S11" s="45">
        <f>'Long-form'!AV13</f>
        <v>1.3038404810405297</v>
      </c>
      <c r="T11" s="45">
        <f>'Long-form'!AW13</f>
        <v>1.3038404810405297</v>
      </c>
      <c r="U11" s="5">
        <f>'Long-form'!BH13</f>
        <v>1</v>
      </c>
      <c r="V11" s="5">
        <f>'Long-form'!BI13</f>
        <v>7</v>
      </c>
      <c r="W11" s="5" t="str">
        <f>'Long-form'!BJ13</f>
        <v>isolation basin (terrestrial limiting point)</v>
      </c>
      <c r="X11" s="5" t="str">
        <f>'Long-form'!BK13</f>
        <v xml:space="preserve"> Lacustrine gyttja that fails the requirements for index point classification and contains freshwater shell and diatom assemblages</v>
      </c>
      <c r="Y11" s="5" t="str">
        <f>'Long-form'!BL13</f>
        <v>&gt;MHWS</v>
      </c>
      <c r="Z11" s="45">
        <f>'Long-form'!BX13</f>
        <v>9.7545109981159772</v>
      </c>
      <c r="AA11" s="45">
        <f>'Long-form'!BY13</f>
        <v>1.3595440955825064</v>
      </c>
      <c r="AB11" s="45">
        <f>'Long-form'!BZ13</f>
        <v>1.3595440955825064</v>
      </c>
      <c r="AC11" s="45" t="str">
        <f>'Long-form'!CA13</f>
        <v>nd</v>
      </c>
      <c r="AD11" s="45">
        <f>'Long-form'!CB13</f>
        <v>1.371341113520111</v>
      </c>
      <c r="AE11" s="45">
        <f>'Long-form'!CC13</f>
        <v>1.371341113520111</v>
      </c>
      <c r="AF11" s="5" t="str">
        <f>'Long-form'!CD13</f>
        <v>nd</v>
      </c>
      <c r="AG11" s="5">
        <f>'Long-form'!CE13</f>
        <v>0</v>
      </c>
      <c r="AH11" s="5">
        <f>'Long-form'!CF13</f>
        <v>0</v>
      </c>
      <c r="AI11" s="5">
        <f>'Long-form'!CG13</f>
        <v>0</v>
      </c>
    </row>
    <row r="12" spans="1:35" x14ac:dyDescent="0.2">
      <c r="A12" s="5" t="str">
        <f>'Long-form'!B14</f>
        <v>Poz-119906</v>
      </c>
      <c r="B12" s="5" t="str">
        <f>'Long-form'!C14</f>
        <v>Vetti et al. 2020</v>
      </c>
      <c r="C12" s="5">
        <f>'Long-form'!D14</f>
        <v>2</v>
      </c>
      <c r="D12" s="5" t="str">
        <f>'Long-form'!E14</f>
        <v>Nykvåg; Toftvatnet</v>
      </c>
      <c r="E12" s="45">
        <f>'Long-form'!F14</f>
        <v>68.777586491441994</v>
      </c>
      <c r="F12" s="45">
        <f>'Long-form'!G14</f>
        <v>14.508573299063199</v>
      </c>
      <c r="G12" s="5">
        <f>'Long-form'!H14</f>
        <v>1</v>
      </c>
      <c r="H12" s="46">
        <f>'Long-form'!L14</f>
        <v>12380</v>
      </c>
      <c r="I12" s="46">
        <f>'Long-form'!M14</f>
        <v>60</v>
      </c>
      <c r="J12" s="46">
        <f>'Long-form'!N14</f>
        <v>14583.75</v>
      </c>
      <c r="K12" s="46">
        <f>'Long-form'!O14</f>
        <v>277.25</v>
      </c>
      <c r="L12" s="46">
        <f>'Long-form'!P14</f>
        <v>423.75</v>
      </c>
      <c r="M12" s="46" t="str">
        <f>'Long-form'!W14</f>
        <v>nd</v>
      </c>
      <c r="N12" s="45" t="str">
        <f>'Long-form'!X14</f>
        <v>n/a</v>
      </c>
      <c r="O12" s="45" t="str">
        <f>'Long-form'!Y14</f>
        <v>n/a</v>
      </c>
      <c r="P12" s="45" t="str">
        <f>'Long-form'!Z14</f>
        <v>no</v>
      </c>
      <c r="Q12" s="45">
        <f>'Long-form'!AS14</f>
        <v>10.7</v>
      </c>
      <c r="R12" s="45" t="str">
        <f>'Long-form'!AT14</f>
        <v>MSL</v>
      </c>
      <c r="S12" s="45">
        <f>'Long-form'!AV14</f>
        <v>1.3038404810405297</v>
      </c>
      <c r="T12" s="45">
        <f>'Long-form'!AW14</f>
        <v>1.3038404810405297</v>
      </c>
      <c r="U12" s="5">
        <f>'Long-form'!BH14</f>
        <v>1</v>
      </c>
      <c r="V12" s="5">
        <f>'Long-form'!BI14</f>
        <v>7</v>
      </c>
      <c r="W12" s="5" t="str">
        <f>'Long-form'!BJ14</f>
        <v>isolation basin (terrestrial limiting point)</v>
      </c>
      <c r="X12" s="5" t="str">
        <f>'Long-form'!BK14</f>
        <v xml:space="preserve"> Lacustrine gyttja that fails the requirements for index point classification and contains freshwater shell and diatom assemblages</v>
      </c>
      <c r="Y12" s="5" t="str">
        <f>'Long-form'!BL14</f>
        <v>&gt;MHWS</v>
      </c>
      <c r="Z12" s="45">
        <f>'Long-form'!BX14</f>
        <v>9.7545109981159772</v>
      </c>
      <c r="AA12" s="45">
        <f>'Long-form'!BY14</f>
        <v>1.3595440955825064</v>
      </c>
      <c r="AB12" s="45">
        <f>'Long-form'!BZ14</f>
        <v>1.3595440955825064</v>
      </c>
      <c r="AC12" s="45" t="str">
        <f>'Long-form'!CA14</f>
        <v>nd</v>
      </c>
      <c r="AD12" s="45">
        <f>'Long-form'!CB14</f>
        <v>1.371341113520111</v>
      </c>
      <c r="AE12" s="45">
        <f>'Long-form'!CC14</f>
        <v>1.371341113520111</v>
      </c>
      <c r="AF12" s="5" t="str">
        <f>'Long-form'!CD14</f>
        <v>nd</v>
      </c>
      <c r="AG12" s="5">
        <f>'Long-form'!CE14</f>
        <v>0</v>
      </c>
      <c r="AH12" s="5">
        <f>'Long-form'!CF14</f>
        <v>0</v>
      </c>
      <c r="AI12" s="5">
        <f>'Long-form'!CG14</f>
        <v>0</v>
      </c>
    </row>
    <row r="13" spans="1:35" x14ac:dyDescent="0.2">
      <c r="A13" s="5" t="str">
        <f>'Long-form'!B15</f>
        <v>Poz-119907</v>
      </c>
      <c r="B13" s="5" t="str">
        <f>'Long-form'!C15</f>
        <v>Vetti et al. 2020</v>
      </c>
      <c r="C13" s="5">
        <f>'Long-form'!D15</f>
        <v>2</v>
      </c>
      <c r="D13" s="5" t="str">
        <f>'Long-form'!E15</f>
        <v>Nykvåg; Toftvatnet</v>
      </c>
      <c r="E13" s="45">
        <f>'Long-form'!F15</f>
        <v>68.777586491441994</v>
      </c>
      <c r="F13" s="45">
        <f>'Long-form'!G15</f>
        <v>14.508573299063199</v>
      </c>
      <c r="G13" s="5">
        <f>'Long-form'!H15</f>
        <v>1</v>
      </c>
      <c r="H13" s="46">
        <f>'Long-form'!L15</f>
        <v>13500</v>
      </c>
      <c r="I13" s="46">
        <f>'Long-form'!M15</f>
        <v>70</v>
      </c>
      <c r="J13" s="46">
        <f>'Long-form'!N15</f>
        <v>16275.5</v>
      </c>
      <c r="K13" s="46">
        <f>'Long-form'!O15</f>
        <v>237.5</v>
      </c>
      <c r="L13" s="46">
        <f>'Long-form'!P15</f>
        <v>234.5</v>
      </c>
      <c r="M13" s="46" t="str">
        <f>'Long-form'!W15</f>
        <v>nd</v>
      </c>
      <c r="N13" s="45" t="str">
        <f>'Long-form'!X15</f>
        <v>n/a</v>
      </c>
      <c r="O13" s="45" t="str">
        <f>'Long-form'!Y15</f>
        <v>n/a</v>
      </c>
      <c r="P13" s="45" t="str">
        <f>'Long-form'!Z15</f>
        <v>no</v>
      </c>
      <c r="Q13" s="45">
        <f>'Long-form'!AS15</f>
        <v>10.7</v>
      </c>
      <c r="R13" s="45" t="str">
        <f>'Long-form'!AT15</f>
        <v>MSL</v>
      </c>
      <c r="S13" s="45">
        <f>'Long-form'!AV15</f>
        <v>1.3038404810405297</v>
      </c>
      <c r="T13" s="45">
        <f>'Long-form'!AW15</f>
        <v>1.3038404810405297</v>
      </c>
      <c r="U13" s="5">
        <f>'Long-form'!BH15</f>
        <v>1</v>
      </c>
      <c r="V13" s="5">
        <f>'Long-form'!BI15</f>
        <v>7</v>
      </c>
      <c r="W13" s="5" t="str">
        <f>'Long-form'!BJ15</f>
        <v>isolation basin (terrestrial limiting point)</v>
      </c>
      <c r="X13" s="5" t="str">
        <f>'Long-form'!BK15</f>
        <v xml:space="preserve"> Lacustrine gyttja that fails the requirements for index point classification and contains freshwater shell and diatom assemblages</v>
      </c>
      <c r="Y13" s="5" t="str">
        <f>'Long-form'!BL15</f>
        <v>&gt;MHWS</v>
      </c>
      <c r="Z13" s="45">
        <f>'Long-form'!BX15</f>
        <v>9.7545109981159772</v>
      </c>
      <c r="AA13" s="45">
        <f>'Long-form'!BY15</f>
        <v>1.3595440955825064</v>
      </c>
      <c r="AB13" s="45">
        <f>'Long-form'!BZ15</f>
        <v>1.3595440955825064</v>
      </c>
      <c r="AC13" s="45" t="str">
        <f>'Long-form'!CA15</f>
        <v>nd</v>
      </c>
      <c r="AD13" s="45">
        <f>'Long-form'!CB15</f>
        <v>1.371341113520111</v>
      </c>
      <c r="AE13" s="45">
        <f>'Long-form'!CC15</f>
        <v>1.371341113520111</v>
      </c>
      <c r="AF13" s="5" t="str">
        <f>'Long-form'!CD15</f>
        <v>nd</v>
      </c>
      <c r="AG13" s="5">
        <f>'Long-form'!CE15</f>
        <v>1</v>
      </c>
      <c r="AH13" s="5">
        <f>'Long-form'!CF15</f>
        <v>0</v>
      </c>
      <c r="AI13" s="5" t="str">
        <f>'Long-form'!CG15</f>
        <v>anomalously old</v>
      </c>
    </row>
    <row r="14" spans="1:35" x14ac:dyDescent="0.2">
      <c r="A14" s="5" t="str">
        <f>'Long-form'!B16</f>
        <v>Poz-119908</v>
      </c>
      <c r="B14" s="5" t="str">
        <f>'Long-form'!C16</f>
        <v>Vetti et al. 2020</v>
      </c>
      <c r="C14" s="5">
        <f>'Long-form'!D16</f>
        <v>2</v>
      </c>
      <c r="D14" s="5" t="str">
        <f>'Long-form'!E16</f>
        <v>Nykvåg; Toftvatnet</v>
      </c>
      <c r="E14" s="45">
        <f>'Long-form'!F16</f>
        <v>68.777586491441994</v>
      </c>
      <c r="F14" s="45">
        <f>'Long-form'!G16</f>
        <v>14.508573299063199</v>
      </c>
      <c r="G14" s="5">
        <f>'Long-form'!H16</f>
        <v>1</v>
      </c>
      <c r="H14" s="46">
        <f>'Long-form'!L16</f>
        <v>13380</v>
      </c>
      <c r="I14" s="46">
        <f>'Long-form'!M16</f>
        <v>90</v>
      </c>
      <c r="J14" s="46">
        <f>'Long-form'!N16</f>
        <v>16108.5</v>
      </c>
      <c r="K14" s="46">
        <f>'Long-form'!O16</f>
        <v>250.5</v>
      </c>
      <c r="L14" s="46">
        <f>'Long-form'!P16</f>
        <v>299.5</v>
      </c>
      <c r="M14" s="46" t="str">
        <f>'Long-form'!W16</f>
        <v>nd</v>
      </c>
      <c r="N14" s="45" t="str">
        <f>'Long-form'!X16</f>
        <v>n/a</v>
      </c>
      <c r="O14" s="45" t="str">
        <f>'Long-form'!Y16</f>
        <v>n/a</v>
      </c>
      <c r="P14" s="45" t="str">
        <f>'Long-form'!Z16</f>
        <v>no</v>
      </c>
      <c r="Q14" s="45">
        <f>'Long-form'!AS16</f>
        <v>10.7</v>
      </c>
      <c r="R14" s="45" t="str">
        <f>'Long-form'!AT16</f>
        <v>MSL</v>
      </c>
      <c r="S14" s="45">
        <f>'Long-form'!AV16</f>
        <v>1.3038404810405297</v>
      </c>
      <c r="T14" s="45">
        <f>'Long-form'!AW16</f>
        <v>1.3038404810405297</v>
      </c>
      <c r="U14" s="5">
        <f>'Long-form'!BH16</f>
        <v>-1</v>
      </c>
      <c r="V14" s="5">
        <f>'Long-form'!BI16</f>
        <v>7</v>
      </c>
      <c r="W14" s="5" t="str">
        <f>'Long-form'!BJ16</f>
        <v>isolation basin (marine limiting point)</v>
      </c>
      <c r="X14" s="5" t="str">
        <f>'Long-form'!BK16</f>
        <v>isolation basin sediments containing in-situ marine shells, foraminiferal assemblages, marine diatoms, or identifiable marine geochemical signals in clastic or organic sediment</v>
      </c>
      <c r="Y14" s="5" t="str">
        <f>'Long-form'!BL16</f>
        <v>&lt;MTL</v>
      </c>
      <c r="Z14" s="45">
        <f>'Long-form'!BX16</f>
        <v>10.7</v>
      </c>
      <c r="AA14" s="45">
        <f>'Long-form'!BY16</f>
        <v>1.3595440955825064</v>
      </c>
      <c r="AB14" s="45">
        <f>'Long-form'!BZ16</f>
        <v>1.3595440955825064</v>
      </c>
      <c r="AC14" s="45" t="str">
        <f>'Long-form'!CA16</f>
        <v>nd</v>
      </c>
      <c r="AD14" s="45">
        <f>'Long-form'!CB16</f>
        <v>1.371341113520111</v>
      </c>
      <c r="AE14" s="45">
        <f>'Long-form'!CC16</f>
        <v>1.371341113520111</v>
      </c>
      <c r="AF14" s="5" t="str">
        <f>'Long-form'!CD16</f>
        <v>nd</v>
      </c>
      <c r="AG14" s="5">
        <f>'Long-form'!CE16</f>
        <v>0</v>
      </c>
      <c r="AH14" s="5">
        <f>'Long-form'!CF16</f>
        <v>0</v>
      </c>
      <c r="AI14" s="5">
        <f>'Long-form'!CG16</f>
        <v>0</v>
      </c>
    </row>
    <row r="15" spans="1:35" x14ac:dyDescent="0.2">
      <c r="A15" s="5" t="str">
        <f>'Long-form'!B17</f>
        <v xml:space="preserve">Poz-109217 </v>
      </c>
      <c r="B15" s="5" t="str">
        <f>'Long-form'!C17</f>
        <v>Lid et al. 2019</v>
      </c>
      <c r="C15" s="5">
        <f>'Long-form'!D17</f>
        <v>2</v>
      </c>
      <c r="D15" s="5" t="str">
        <f>'Long-form'!E17</f>
        <v>skanland; svartvatnet</v>
      </c>
      <c r="E15" s="45">
        <f>'Long-form'!F17</f>
        <v>68.52</v>
      </c>
      <c r="F15" s="45">
        <f>'Long-form'!G17</f>
        <v>16.72</v>
      </c>
      <c r="G15" s="5">
        <f>'Long-form'!H17</f>
        <v>1</v>
      </c>
      <c r="H15" s="46">
        <f>'Long-form'!L17</f>
        <v>8510</v>
      </c>
      <c r="I15" s="46">
        <f>'Long-form'!M17</f>
        <v>38</v>
      </c>
      <c r="J15" s="46">
        <f>'Long-form'!N17</f>
        <v>9515</v>
      </c>
      <c r="K15" s="46">
        <f>'Long-form'!O17</f>
        <v>26</v>
      </c>
      <c r="L15" s="46">
        <f>'Long-form'!P17</f>
        <v>45</v>
      </c>
      <c r="M15" s="46" t="str">
        <f>'Long-form'!W17</f>
        <v>negative</v>
      </c>
      <c r="N15" s="45" t="str">
        <f>'Long-form'!X17</f>
        <v>n/a</v>
      </c>
      <c r="O15" s="45">
        <f>'Long-form'!Y17</f>
        <v>0.5</v>
      </c>
      <c r="P15" s="45" t="str">
        <f>'Long-form'!Z17</f>
        <v>no</v>
      </c>
      <c r="Q15" s="45">
        <f>'Long-form'!AS17</f>
        <v>38.9</v>
      </c>
      <c r="R15" s="45" t="str">
        <f>'Long-form'!AT17</f>
        <v>MSL</v>
      </c>
      <c r="S15" s="45">
        <f>'Long-form'!AV17</f>
        <v>0.32031234756093935</v>
      </c>
      <c r="T15" s="45">
        <f>'Long-form'!AW17</f>
        <v>0.32031234756093935</v>
      </c>
      <c r="U15" s="5">
        <f>'Long-form'!BH17</f>
        <v>0</v>
      </c>
      <c r="V15" s="5">
        <f>'Long-form'!BI17</f>
        <v>7</v>
      </c>
      <c r="W15" s="5" t="str">
        <f>'Long-form'!BJ17</f>
        <v>isolation basin (index point)</v>
      </c>
      <c r="X15" s="5" t="str">
        <f>'Long-form'!BK17</f>
        <v>Gyttja, mud, clay, or silt preserve the transition between fresh-water and marine/brackish sediments, supported by diatoms, macrofossils, or pollen assemblages</v>
      </c>
      <c r="Y15" s="5" t="str">
        <f>'Long-form'!BL17</f>
        <v>MLWS - MHWS</v>
      </c>
      <c r="Z15" s="45">
        <f>'Long-form'!BX17</f>
        <v>38.940939483598008</v>
      </c>
      <c r="AA15" s="45">
        <f>'Long-form'!BY17</f>
        <v>1.1852212974969234</v>
      </c>
      <c r="AB15" s="45">
        <f>'Long-form'!BZ17</f>
        <v>1.1852212974969234</v>
      </c>
      <c r="AC15" s="45" t="str">
        <f>'Long-form'!CA17</f>
        <v>nd</v>
      </c>
      <c r="AD15" s="45">
        <f>'Long-form'!CB17</f>
        <v>1.2111282671431345</v>
      </c>
      <c r="AE15" s="45">
        <f>'Long-form'!CC17</f>
        <v>1.2111282671431345</v>
      </c>
      <c r="AF15" s="5" t="str">
        <f>'Long-form'!CD17</f>
        <v>nd</v>
      </c>
      <c r="AG15" s="5">
        <f>'Long-form'!CE17</f>
        <v>0</v>
      </c>
      <c r="AH15" s="5">
        <f>'Long-form'!CF17</f>
        <v>0</v>
      </c>
      <c r="AI15" s="5">
        <f>'Long-form'!CG17</f>
        <v>0</v>
      </c>
    </row>
    <row r="16" spans="1:35" x14ac:dyDescent="0.2">
      <c r="A16" s="5" t="str">
        <f>'Long-form'!B18</f>
        <v>Poz-108993</v>
      </c>
      <c r="B16" s="5" t="str">
        <f>'Long-form'!C18</f>
        <v>Lid et al. 2019</v>
      </c>
      <c r="C16" s="5">
        <f>'Long-form'!D18</f>
        <v>2</v>
      </c>
      <c r="D16" s="5" t="str">
        <f>'Long-form'!E18</f>
        <v>skanland; store trosevatnet</v>
      </c>
      <c r="E16" s="45">
        <f>'Long-form'!F18</f>
        <v>68.584500000000006</v>
      </c>
      <c r="F16" s="45">
        <f>'Long-form'!G18</f>
        <v>16.690000000000001</v>
      </c>
      <c r="G16" s="5">
        <f>'Long-form'!H18</f>
        <v>1</v>
      </c>
      <c r="H16" s="46">
        <f>'Long-form'!L18</f>
        <v>9610</v>
      </c>
      <c r="I16" s="46">
        <f>'Long-form'!M18</f>
        <v>39</v>
      </c>
      <c r="J16" s="46">
        <f>'Long-form'!N18</f>
        <v>10960.375</v>
      </c>
      <c r="K16" s="46">
        <f>'Long-form'!O18</f>
        <v>209.625</v>
      </c>
      <c r="L16" s="46">
        <f>'Long-form'!P18</f>
        <v>187.375</v>
      </c>
      <c r="M16" s="46" t="str">
        <f>'Long-form'!W18</f>
        <v>negative</v>
      </c>
      <c r="N16" s="45" t="str">
        <f>'Long-form'!X18</f>
        <v>n/a</v>
      </c>
      <c r="O16" s="45" t="str">
        <f>'Long-form'!Y18</f>
        <v>n/a</v>
      </c>
      <c r="P16" s="45" t="str">
        <f>'Long-form'!Z18</f>
        <v>no</v>
      </c>
      <c r="Q16" s="45">
        <f>'Long-form'!AS18</f>
        <v>73.5</v>
      </c>
      <c r="R16" s="45" t="str">
        <f>'Long-form'!AT18</f>
        <v>MSL</v>
      </c>
      <c r="S16" s="45">
        <f>'Long-form'!AV18</f>
        <v>0.32031234756093935</v>
      </c>
      <c r="T16" s="45">
        <f>'Long-form'!AW18</f>
        <v>0.32031234756093935</v>
      </c>
      <c r="U16" s="5">
        <f>'Long-form'!BH18</f>
        <v>1</v>
      </c>
      <c r="V16" s="5">
        <f>'Long-form'!BI18</f>
        <v>9</v>
      </c>
      <c r="W16" s="5" t="str">
        <f>'Long-form'!BJ18</f>
        <v>raised beach</v>
      </c>
      <c r="X16" s="5" t="str">
        <f>'Long-form'!BK18</f>
        <v>Sand, gravel, and/or boulder deposits within beach facies.  Macrofossil assemblages populated with shells from Mytilus edulis, Hiatella arctica, and other intertidal mollusc species</v>
      </c>
      <c r="Y16" s="5" t="str">
        <f>'Long-form'!BL18</f>
        <v>&gt;MHWS</v>
      </c>
      <c r="Z16" s="45">
        <f>'Long-form'!BX18</f>
        <v>72.394955276303037</v>
      </c>
      <c r="AA16" s="45">
        <f>'Long-form'!BY18</f>
        <v>0.33456863514629565</v>
      </c>
      <c r="AB16" s="45">
        <f>'Long-form'!BZ18</f>
        <v>0.33456863514629565</v>
      </c>
      <c r="AC16" s="45" t="str">
        <f>'Long-form'!CA18</f>
        <v>nd</v>
      </c>
      <c r="AD16" s="45">
        <f>'Long-form'!CB18</f>
        <v>0.36832858770740112</v>
      </c>
      <c r="AE16" s="45">
        <f>'Long-form'!CC18</f>
        <v>0.36832858770740112</v>
      </c>
      <c r="AF16" s="5" t="str">
        <f>'Long-form'!CD18</f>
        <v>nd</v>
      </c>
      <c r="AG16" s="5">
        <f>'Long-form'!CE18</f>
        <v>0</v>
      </c>
      <c r="AH16" s="5">
        <f>'Long-form'!CF18</f>
        <v>0</v>
      </c>
      <c r="AI16" s="5">
        <f>'Long-form'!CG18</f>
        <v>0</v>
      </c>
    </row>
    <row r="17" spans="1:35" x14ac:dyDescent="0.2">
      <c r="A17" s="5" t="str">
        <f>'Long-form'!B19</f>
        <v>Poz-110093</v>
      </c>
      <c r="B17" s="5" t="str">
        <f>'Long-form'!C19</f>
        <v>Midtun 2019</v>
      </c>
      <c r="C17" s="5">
        <f>'Long-form'!D19</f>
        <v>2</v>
      </c>
      <c r="D17" s="5" t="str">
        <f>'Long-form'!E19</f>
        <v>Lofoten; leknes</v>
      </c>
      <c r="E17" s="45">
        <f>'Long-form'!F19</f>
        <v>68.158699999999996</v>
      </c>
      <c r="F17" s="45">
        <f>'Long-form'!G19</f>
        <v>13.74</v>
      </c>
      <c r="G17" s="5">
        <f>'Long-form'!H19</f>
        <v>1</v>
      </c>
      <c r="H17" s="46">
        <f>'Long-form'!L19</f>
        <v>7020</v>
      </c>
      <c r="I17" s="46">
        <f>'Long-form'!M19</f>
        <v>40</v>
      </c>
      <c r="J17" s="46">
        <f>'Long-form'!N19</f>
        <v>7854.833333333333</v>
      </c>
      <c r="K17" s="46">
        <f>'Long-form'!O19</f>
        <v>83.16666666666697</v>
      </c>
      <c r="L17" s="46">
        <f>'Long-form'!P19</f>
        <v>108.833333333333</v>
      </c>
      <c r="M17" s="46" t="str">
        <f>'Long-form'!W19</f>
        <v>positive</v>
      </c>
      <c r="N17" s="45" t="str">
        <f>'Long-form'!X19</f>
        <v>n/a</v>
      </c>
      <c r="O17" s="45" t="str">
        <f>'Long-form'!Y19</f>
        <v>n/a</v>
      </c>
      <c r="P17" s="45" t="str">
        <f>'Long-form'!Z19</f>
        <v>no</v>
      </c>
      <c r="Q17" s="45">
        <f>'Long-form'!AS19</f>
        <v>6.5</v>
      </c>
      <c r="R17" s="45" t="str">
        <f>'Long-form'!AT19</f>
        <v>MSL</v>
      </c>
      <c r="S17" s="45">
        <f>'Long-form'!AV19</f>
        <v>0.32031234756093935</v>
      </c>
      <c r="T17" s="45">
        <f>'Long-form'!AW19</f>
        <v>0.32031234756093935</v>
      </c>
      <c r="U17" s="5">
        <f>'Long-form'!BH19</f>
        <v>0</v>
      </c>
      <c r="V17" s="5">
        <f>'Long-form'!BI19</f>
        <v>7</v>
      </c>
      <c r="W17" s="5" t="str">
        <f>'Long-form'!BJ19</f>
        <v>isolation basin (index point)</v>
      </c>
      <c r="X17" s="5" t="str">
        <f>'Long-form'!BK19</f>
        <v>Gyttja, mud, clay, or silt preserve the transition between fresh-water and marine/brackish sediments, supported by diatoms, macrofossils, or pollen assemblages</v>
      </c>
      <c r="Y17" s="5" t="str">
        <f>'Long-form'!BL19</f>
        <v>MLWS - MHWS</v>
      </c>
      <c r="Z17" s="45">
        <f>'Long-form'!BX19</f>
        <v>6.4792934931195649</v>
      </c>
      <c r="AA17" s="45">
        <f>'Long-form'!BY19</f>
        <v>1.4273384891396919</v>
      </c>
      <c r="AB17" s="45">
        <f>'Long-form'!BZ19</f>
        <v>1.4273384891396919</v>
      </c>
      <c r="AC17" s="45" t="str">
        <f>'Long-form'!CA19</f>
        <v>nd</v>
      </c>
      <c r="AD17" s="45">
        <f>'Long-form'!CB19</f>
        <v>1.4774087544250862</v>
      </c>
      <c r="AE17" s="45">
        <f>'Long-form'!CC19</f>
        <v>1.4774087544250862</v>
      </c>
      <c r="AF17" s="5" t="str">
        <f>'Long-form'!CD19</f>
        <v>nd</v>
      </c>
      <c r="AG17" s="5">
        <f>'Long-form'!CE19</f>
        <v>0</v>
      </c>
      <c r="AH17" s="5">
        <f>'Long-form'!CF19</f>
        <v>0</v>
      </c>
      <c r="AI17" s="5">
        <f>'Long-form'!CG19</f>
        <v>0</v>
      </c>
    </row>
    <row r="18" spans="1:35" x14ac:dyDescent="0.2">
      <c r="A18" s="5" t="str">
        <f>'Long-form'!B20</f>
        <v>Poz-110136</v>
      </c>
      <c r="B18" s="5" t="str">
        <f>'Long-form'!C20</f>
        <v>Midtun 2019</v>
      </c>
      <c r="C18" s="5">
        <f>'Long-form'!D20</f>
        <v>2</v>
      </c>
      <c r="D18" s="5" t="str">
        <f>'Long-form'!E20</f>
        <v>Lofoten; leknes</v>
      </c>
      <c r="E18" s="45">
        <f>'Long-form'!F20</f>
        <v>68.158699999999996</v>
      </c>
      <c r="F18" s="45">
        <f>'Long-form'!G20</f>
        <v>13.74</v>
      </c>
      <c r="G18" s="5">
        <f>'Long-form'!H20</f>
        <v>1</v>
      </c>
      <c r="H18" s="46">
        <f>'Long-form'!L20</f>
        <v>4835</v>
      </c>
      <c r="I18" s="46">
        <f>'Long-form'!M20</f>
        <v>41</v>
      </c>
      <c r="J18" s="46">
        <f>'Long-form'!N20</f>
        <v>5541</v>
      </c>
      <c r="K18" s="46">
        <f>'Long-form'!O20</f>
        <v>110</v>
      </c>
      <c r="L18" s="46">
        <f>'Long-form'!P20</f>
        <v>67</v>
      </c>
      <c r="M18" s="46" t="str">
        <f>'Long-form'!W20</f>
        <v>negative</v>
      </c>
      <c r="N18" s="45" t="str">
        <f>'Long-form'!X20</f>
        <v>n/a</v>
      </c>
      <c r="O18" s="45" t="str">
        <f>'Long-form'!Y20</f>
        <v>n/a</v>
      </c>
      <c r="P18" s="45" t="str">
        <f>'Long-form'!Z20</f>
        <v>no</v>
      </c>
      <c r="Q18" s="45">
        <f>'Long-form'!AS20</f>
        <v>6.5</v>
      </c>
      <c r="R18" s="45" t="str">
        <f>'Long-form'!AT20</f>
        <v>MSL</v>
      </c>
      <c r="S18" s="45">
        <f>'Long-form'!AV20</f>
        <v>0.32031234756093935</v>
      </c>
      <c r="T18" s="45">
        <f>'Long-form'!AW20</f>
        <v>0.32031234756093935</v>
      </c>
      <c r="U18" s="5">
        <f>'Long-form'!BH20</f>
        <v>0</v>
      </c>
      <c r="V18" s="5">
        <f>'Long-form'!BI20</f>
        <v>7</v>
      </c>
      <c r="W18" s="5" t="str">
        <f>'Long-form'!BJ20</f>
        <v>isolation basin (index point)</v>
      </c>
      <c r="X18" s="5" t="str">
        <f>'Long-form'!BK20</f>
        <v>Gyttja, mud, clay, or silt preserve the transition between fresh-water and marine/brackish sediments, supported by diatoms, macrofossils, or pollen assemblages</v>
      </c>
      <c r="Y18" s="5" t="str">
        <f>'Long-form'!BL20</f>
        <v>MLWS - MHWS</v>
      </c>
      <c r="Z18" s="45">
        <f>'Long-form'!BX20</f>
        <v>6.4792934931195649</v>
      </c>
      <c r="AA18" s="45">
        <f>'Long-form'!BY20</f>
        <v>1.4273384891396919</v>
      </c>
      <c r="AB18" s="45">
        <f>'Long-form'!BZ20</f>
        <v>1.4273384891396919</v>
      </c>
      <c r="AC18" s="45" t="str">
        <f>'Long-form'!CA20</f>
        <v>nd</v>
      </c>
      <c r="AD18" s="45">
        <f>'Long-form'!CB20</f>
        <v>1.4774087544250862</v>
      </c>
      <c r="AE18" s="45">
        <f>'Long-form'!CC20</f>
        <v>1.4774087544250862</v>
      </c>
      <c r="AF18" s="5" t="str">
        <f>'Long-form'!CD20</f>
        <v>nd</v>
      </c>
      <c r="AG18" s="5">
        <f>'Long-form'!CE20</f>
        <v>0</v>
      </c>
      <c r="AH18" s="5">
        <f>'Long-form'!CF20</f>
        <v>0</v>
      </c>
      <c r="AI18" s="5">
        <f>'Long-form'!CG20</f>
        <v>0</v>
      </c>
    </row>
    <row r="19" spans="1:35" x14ac:dyDescent="0.2">
      <c r="A19" s="5" t="str">
        <f>'Long-form'!B21</f>
        <v>Poz-86910</v>
      </c>
      <c r="B19" s="5" t="str">
        <f>'Long-form'!C21</f>
        <v>ystgaard et al. 2019</v>
      </c>
      <c r="C19" s="5">
        <f>'Long-form'!D21</f>
        <v>2</v>
      </c>
      <c r="D19" s="5" t="str">
        <f>'Long-form'!E21</f>
        <v>Agdenes; litjvatnet</v>
      </c>
      <c r="E19" s="45">
        <f>'Long-form'!F21</f>
        <v>63.577199999999998</v>
      </c>
      <c r="F19" s="45">
        <f>'Long-form'!G21</f>
        <v>9.6300000000000008</v>
      </c>
      <c r="G19" s="5">
        <f>'Long-form'!H21</f>
        <v>1</v>
      </c>
      <c r="H19" s="46">
        <f>'Long-form'!L21</f>
        <v>1760</v>
      </c>
      <c r="I19" s="46">
        <f>'Long-form'!M21</f>
        <v>42</v>
      </c>
      <c r="J19" s="46">
        <f>'Long-form'!N21</f>
        <v>1662.666666666667</v>
      </c>
      <c r="K19" s="46">
        <f>'Long-form'!O21</f>
        <v>61.333333333333258</v>
      </c>
      <c r="L19" s="46">
        <f>'Long-form'!P21</f>
        <v>116.6666666666667</v>
      </c>
      <c r="M19" s="46" t="str">
        <f>'Long-form'!W21</f>
        <v>negative</v>
      </c>
      <c r="N19" s="45" t="str">
        <f>'Long-form'!X21</f>
        <v>n/a</v>
      </c>
      <c r="O19" s="45" t="str">
        <f>'Long-form'!Y21</f>
        <v>n/a</v>
      </c>
      <c r="P19" s="45" t="str">
        <f>'Long-form'!Z21</f>
        <v>n/a</v>
      </c>
      <c r="Q19" s="45">
        <f>'Long-form'!AS21</f>
        <v>5</v>
      </c>
      <c r="R19" s="45" t="str">
        <f>'Long-form'!AT21</f>
        <v>MSL</v>
      </c>
      <c r="S19" s="45">
        <f>'Long-form'!AV21</f>
        <v>0.32031234756093935</v>
      </c>
      <c r="T19" s="45">
        <f>'Long-form'!AW21</f>
        <v>0.32031234756093935</v>
      </c>
      <c r="U19" s="5">
        <f>'Long-form'!BH21</f>
        <v>0</v>
      </c>
      <c r="V19" s="5">
        <f>'Long-form'!BI21</f>
        <v>7</v>
      </c>
      <c r="W19" s="5" t="str">
        <f>'Long-form'!BJ21</f>
        <v>isolation basin (index point)</v>
      </c>
      <c r="X19" s="5" t="str">
        <f>'Long-form'!BK21</f>
        <v>Gyttja, mud, clay, or silt preserve the transition between fresh-water and marine/brackish sediments, supported by diatoms, macrofossils, or pollen assemblages</v>
      </c>
      <c r="Y19" s="5" t="str">
        <f>'Long-form'!BL21</f>
        <v>MLWS - MHWS</v>
      </c>
      <c r="Z19" s="45">
        <f>'Long-form'!BX21</f>
        <v>4.9900979409527686</v>
      </c>
      <c r="AA19" s="45">
        <f>'Long-form'!BY21</f>
        <v>1.2065344194097287</v>
      </c>
      <c r="AB19" s="45">
        <f>'Long-form'!BZ21</f>
        <v>1.2065344194097287</v>
      </c>
      <c r="AC19" s="45" t="str">
        <f>'Long-form'!CA21</f>
        <v>nd</v>
      </c>
      <c r="AD19" s="45">
        <f>'Long-form'!CB21</f>
        <v>1.2091530907849897</v>
      </c>
      <c r="AE19" s="45">
        <f>'Long-form'!CC21</f>
        <v>1.2091530907849897</v>
      </c>
      <c r="AF19" s="5" t="str">
        <f>'Long-form'!CD21</f>
        <v>nd</v>
      </c>
      <c r="AG19" s="5">
        <f>'Long-form'!CE21</f>
        <v>0</v>
      </c>
      <c r="AH19" s="5">
        <f>'Long-form'!CF21</f>
        <v>0</v>
      </c>
      <c r="AI19" s="5">
        <f>'Long-form'!CG21</f>
        <v>0</v>
      </c>
    </row>
    <row r="20" spans="1:35" x14ac:dyDescent="0.2">
      <c r="A20" s="5" t="str">
        <f>'Long-form'!B22</f>
        <v>Poz-86897</v>
      </c>
      <c r="B20" s="5" t="str">
        <f>'Long-form'!C22</f>
        <v>ystgaard et al. 2019</v>
      </c>
      <c r="C20" s="5">
        <f>'Long-form'!D22</f>
        <v>2</v>
      </c>
      <c r="D20" s="5" t="str">
        <f>'Long-form'!E22</f>
        <v>Agdenes; storvatnet</v>
      </c>
      <c r="E20" s="45">
        <f>'Long-form'!F22</f>
        <v>63.599699999999999</v>
      </c>
      <c r="F20" s="45">
        <f>'Long-form'!G22</f>
        <v>9.6300000000000008</v>
      </c>
      <c r="G20" s="5">
        <f>'Long-form'!H22</f>
        <v>1</v>
      </c>
      <c r="H20" s="46">
        <f>'Long-form'!L22</f>
        <v>1750</v>
      </c>
      <c r="I20" s="46">
        <f>'Long-form'!M22</f>
        <v>43</v>
      </c>
      <c r="J20" s="46">
        <f>'Long-form'!N22</f>
        <v>1660.333333333333</v>
      </c>
      <c r="K20" s="46">
        <f>'Long-form'!O22</f>
        <v>56.666666666666742</v>
      </c>
      <c r="L20" s="46">
        <f>'Long-form'!P22</f>
        <v>118.3333333333333</v>
      </c>
      <c r="M20" s="46" t="str">
        <f>'Long-form'!W22</f>
        <v>negative</v>
      </c>
      <c r="N20" s="45" t="str">
        <f>'Long-form'!X22</f>
        <v>n/a</v>
      </c>
      <c r="O20" s="45" t="str">
        <f>'Long-form'!Y22</f>
        <v>n/a</v>
      </c>
      <c r="P20" s="45" t="str">
        <f>'Long-form'!Z22</f>
        <v>n/a</v>
      </c>
      <c r="Q20" s="45">
        <f>'Long-form'!AS22</f>
        <v>6</v>
      </c>
      <c r="R20" s="45" t="str">
        <f>'Long-form'!AT22</f>
        <v>MSL</v>
      </c>
      <c r="S20" s="45">
        <f>'Long-form'!AV22</f>
        <v>0.32031234756093935</v>
      </c>
      <c r="T20" s="45">
        <f>'Long-form'!AW22</f>
        <v>0.32031234756093935</v>
      </c>
      <c r="U20" s="5">
        <f>'Long-form'!BH22</f>
        <v>0</v>
      </c>
      <c r="V20" s="5">
        <f>'Long-form'!BI22</f>
        <v>7</v>
      </c>
      <c r="W20" s="5" t="str">
        <f>'Long-form'!BJ22</f>
        <v>isolation basin (index point)</v>
      </c>
      <c r="X20" s="5" t="str">
        <f>'Long-form'!BK22</f>
        <v>Gyttja, mud, clay, or silt preserve the transition between fresh-water and marine/brackish sediments, supported by diatoms, macrofossils, or pollen assemblages</v>
      </c>
      <c r="Y20" s="5" t="str">
        <f>'Long-form'!BL22</f>
        <v>MLWS - MHWS</v>
      </c>
      <c r="Z20" s="45">
        <f>'Long-form'!BX22</f>
        <v>5.9891504826688617</v>
      </c>
      <c r="AA20" s="45">
        <f>'Long-form'!BY22</f>
        <v>1.2046563105592372</v>
      </c>
      <c r="AB20" s="45">
        <f>'Long-form'!BZ22</f>
        <v>1.2046563105592372</v>
      </c>
      <c r="AC20" s="45" t="str">
        <f>'Long-form'!CA22</f>
        <v>nd</v>
      </c>
      <c r="AD20" s="45">
        <f>'Long-form'!CB22</f>
        <v>1.2072132069548078</v>
      </c>
      <c r="AE20" s="45">
        <f>'Long-form'!CC22</f>
        <v>1.2072132069548078</v>
      </c>
      <c r="AF20" s="5" t="str">
        <f>'Long-form'!CD22</f>
        <v>nd</v>
      </c>
      <c r="AG20" s="5">
        <f>'Long-form'!CE22</f>
        <v>0</v>
      </c>
      <c r="AH20" s="5">
        <f>'Long-form'!CF22</f>
        <v>0</v>
      </c>
      <c r="AI20" s="5">
        <f>'Long-form'!CG22</f>
        <v>0</v>
      </c>
    </row>
    <row r="21" spans="1:35" x14ac:dyDescent="0.2">
      <c r="A21" s="5" t="str">
        <f>'Long-form'!B23</f>
        <v>Poz-86869</v>
      </c>
      <c r="B21" s="5" t="str">
        <f>'Long-form'!C23</f>
        <v>ystgaard et al. 2019</v>
      </c>
      <c r="C21" s="5">
        <f>'Long-form'!D23</f>
        <v>2</v>
      </c>
      <c r="D21" s="5" t="str">
        <f>'Long-form'!E23</f>
        <v>Bjugn; eidsvatnet</v>
      </c>
      <c r="E21" s="45">
        <f>'Long-form'!F23</f>
        <v>63.737400000000001</v>
      </c>
      <c r="F21" s="45">
        <f>'Long-form'!G23</f>
        <v>9.84</v>
      </c>
      <c r="G21" s="5">
        <f>'Long-form'!H23</f>
        <v>1</v>
      </c>
      <c r="H21" s="46">
        <f>'Long-form'!L23</f>
        <v>2170</v>
      </c>
      <c r="I21" s="46">
        <f>'Long-form'!M23</f>
        <v>44</v>
      </c>
      <c r="J21" s="46">
        <f>'Long-form'!N23</f>
        <v>2203.5</v>
      </c>
      <c r="K21" s="46">
        <f>'Long-form'!O23</f>
        <v>110.5</v>
      </c>
      <c r="L21" s="46">
        <f>'Long-form'!P23</f>
        <v>197.5</v>
      </c>
      <c r="M21" s="46" t="str">
        <f>'Long-form'!W23</f>
        <v>negative</v>
      </c>
      <c r="N21" s="45" t="str">
        <f>'Long-form'!X23</f>
        <v>n/a</v>
      </c>
      <c r="O21" s="45" t="str">
        <f>'Long-form'!Y23</f>
        <v>n/a</v>
      </c>
      <c r="P21" s="45" t="str">
        <f>'Long-form'!Z23</f>
        <v>n/a</v>
      </c>
      <c r="Q21" s="45">
        <f>'Long-form'!AS23</f>
        <v>10</v>
      </c>
      <c r="R21" s="45" t="str">
        <f>'Long-form'!AT23</f>
        <v>MSL</v>
      </c>
      <c r="S21" s="45">
        <f>'Long-form'!AV23</f>
        <v>0.32031234756093935</v>
      </c>
      <c r="T21" s="45">
        <f>'Long-form'!AW23</f>
        <v>0.32031234756093935</v>
      </c>
      <c r="U21" s="5">
        <f>'Long-form'!BH23</f>
        <v>1</v>
      </c>
      <c r="V21" s="5">
        <f>'Long-form'!BI23</f>
        <v>7</v>
      </c>
      <c r="W21" s="5" t="str">
        <f>'Long-form'!BJ23</f>
        <v>isolation basin (terrestrial limiting point)</v>
      </c>
      <c r="X21" s="5" t="str">
        <f>'Long-form'!BK23</f>
        <v xml:space="preserve"> Lacustrine gyttja that fails the requirements for index point classification and contains freshwater shell and diatom assemblages</v>
      </c>
      <c r="Y21" s="5" t="str">
        <f>'Long-form'!BL23</f>
        <v>&gt;MHWS</v>
      </c>
      <c r="Z21" s="45">
        <f>'Long-form'!BX23</f>
        <v>8.9157195452583444</v>
      </c>
      <c r="AA21" s="45">
        <f>'Long-form'!BY23</f>
        <v>0.34454562939147476</v>
      </c>
      <c r="AB21" s="45">
        <f>'Long-form'!BZ23</f>
        <v>0.34454562939147476</v>
      </c>
      <c r="AC21" s="45" t="str">
        <f>'Long-form'!CA23</f>
        <v>nd</v>
      </c>
      <c r="AD21" s="45">
        <f>'Long-form'!CB23</f>
        <v>0.34639222948303916</v>
      </c>
      <c r="AE21" s="45">
        <f>'Long-form'!CC23</f>
        <v>0.34639222948303916</v>
      </c>
      <c r="AF21" s="5" t="str">
        <f>'Long-form'!CD23</f>
        <v>nd</v>
      </c>
      <c r="AG21" s="5">
        <f>'Long-form'!CE23</f>
        <v>0</v>
      </c>
      <c r="AH21" s="5">
        <f>'Long-form'!CF23</f>
        <v>0</v>
      </c>
      <c r="AI21" s="5">
        <f>'Long-form'!CG23</f>
        <v>0</v>
      </c>
    </row>
    <row r="22" spans="1:35" x14ac:dyDescent="0.2">
      <c r="A22" s="5" t="str">
        <f>'Long-form'!B24</f>
        <v>Beta-439746</v>
      </c>
      <c r="B22" s="5" t="str">
        <f>'Long-form'!C24</f>
        <v>Vasskog et al. 2019</v>
      </c>
      <c r="C22" s="5">
        <f>'Long-form'!D24</f>
        <v>2</v>
      </c>
      <c r="D22" s="5" t="str">
        <f>'Long-form'!E24</f>
        <v>Karmoy; kringlemyr</v>
      </c>
      <c r="E22" s="45">
        <f>'Long-form'!F24</f>
        <v>59.160200000000003</v>
      </c>
      <c r="F22" s="45">
        <f>'Long-form'!G24</f>
        <v>5.22</v>
      </c>
      <c r="G22" s="5">
        <f>'Long-form'!H24</f>
        <v>1</v>
      </c>
      <c r="H22" s="46">
        <f>'Long-form'!L24</f>
        <v>13300</v>
      </c>
      <c r="I22" s="46">
        <f>'Long-form'!M24</f>
        <v>45</v>
      </c>
      <c r="J22" s="46">
        <f>'Long-form'!N24</f>
        <v>15984.5</v>
      </c>
      <c r="K22" s="46">
        <f>'Long-form'!O24</f>
        <v>175.5</v>
      </c>
      <c r="L22" s="46">
        <f>'Long-form'!P24</f>
        <v>178.5</v>
      </c>
      <c r="M22" s="46" t="str">
        <f>'Long-form'!W24</f>
        <v>negative</v>
      </c>
      <c r="N22" s="45" t="str">
        <f>'Long-form'!X24</f>
        <v>n/a</v>
      </c>
      <c r="O22" s="45" t="str">
        <f>'Long-form'!Y24</f>
        <v>n/a</v>
      </c>
      <c r="P22" s="45" t="str">
        <f>'Long-form'!Z24</f>
        <v>n/a</v>
      </c>
      <c r="Q22" s="45">
        <f>'Long-form'!AS24</f>
        <v>11.989000000000001</v>
      </c>
      <c r="R22" s="45" t="str">
        <f>'Long-form'!AT24</f>
        <v>MSL</v>
      </c>
      <c r="S22" s="45">
        <f>'Long-form'!AV24</f>
        <v>0.32066181562512241</v>
      </c>
      <c r="T22" s="45">
        <f>'Long-form'!AW24</f>
        <v>0.32066181562512241</v>
      </c>
      <c r="U22" s="5">
        <f>'Long-form'!BH24</f>
        <v>0</v>
      </c>
      <c r="V22" s="5">
        <f>'Long-form'!BI24</f>
        <v>7</v>
      </c>
      <c r="W22" s="5" t="str">
        <f>'Long-form'!BJ24</f>
        <v>isolation basin (index point)</v>
      </c>
      <c r="X22" s="5" t="str">
        <f>'Long-form'!BK24</f>
        <v>Gyttja, mud, clay, or silt preserve the transition between fresh-water and marine/brackish sediments, supported by diatoms, macrofossils, or pollen assemblages</v>
      </c>
      <c r="Y22" s="5" t="str">
        <f>'Long-form'!BL24</f>
        <v>MLWS - MHWS</v>
      </c>
      <c r="Z22" s="45">
        <f>'Long-form'!BX24</f>
        <v>11.997293003015155</v>
      </c>
      <c r="AA22" s="45">
        <f>'Long-form'!BY24</f>
        <v>0.45869514684663865</v>
      </c>
      <c r="AB22" s="45">
        <f>'Long-form'!BZ24</f>
        <v>0.45869514684663865</v>
      </c>
      <c r="AC22" s="45" t="str">
        <f>'Long-form'!CA24</f>
        <v>nd</v>
      </c>
      <c r="AD22" s="45">
        <f>'Long-form'!CB24</f>
        <v>1.3836813124664433</v>
      </c>
      <c r="AE22" s="45">
        <f>'Long-form'!CC24</f>
        <v>1.3836813124664433</v>
      </c>
      <c r="AF22" s="5" t="str">
        <f>'Long-form'!CD24</f>
        <v>nd</v>
      </c>
      <c r="AG22" s="5">
        <f>'Long-form'!CE24</f>
        <v>0</v>
      </c>
      <c r="AH22" s="5">
        <f>'Long-form'!CF24</f>
        <v>0</v>
      </c>
      <c r="AI22" s="5">
        <f>'Long-form'!CG24</f>
        <v>0</v>
      </c>
    </row>
    <row r="23" spans="1:35" x14ac:dyDescent="0.2">
      <c r="A23" s="5" t="str">
        <f>'Long-form'!B25</f>
        <v>Beta-419386</v>
      </c>
      <c r="B23" s="5" t="str">
        <f>'Long-form'!C25</f>
        <v>Vasskog et al. 2019</v>
      </c>
      <c r="C23" s="5">
        <f>'Long-form'!D25</f>
        <v>2</v>
      </c>
      <c r="D23" s="5" t="str">
        <f>'Long-form'!E25</f>
        <v>Karmoy; grotheimsvatnet</v>
      </c>
      <c r="E23" s="45">
        <f>'Long-form'!F25</f>
        <v>59.163600000000002</v>
      </c>
      <c r="F23" s="45">
        <f>'Long-form'!G25</f>
        <v>5.22</v>
      </c>
      <c r="G23" s="5">
        <f>'Long-form'!H25</f>
        <v>1</v>
      </c>
      <c r="H23" s="46">
        <f>'Long-form'!L25</f>
        <v>15190</v>
      </c>
      <c r="I23" s="46">
        <f>'Long-form'!M25</f>
        <v>50</v>
      </c>
      <c r="J23" s="46">
        <f>'Long-form'!N25</f>
        <v>18473</v>
      </c>
      <c r="K23" s="46">
        <f>'Long-form'!O25</f>
        <v>188</v>
      </c>
      <c r="L23" s="46">
        <f>'Long-form'!P25</f>
        <v>189</v>
      </c>
      <c r="M23" s="46" t="str">
        <f>'Long-form'!W25</f>
        <v>negative</v>
      </c>
      <c r="N23" s="45" t="str">
        <f>'Long-form'!X25</f>
        <v>n/a</v>
      </c>
      <c r="O23" s="45" t="str">
        <f>'Long-form'!Y25</f>
        <v>n/a</v>
      </c>
      <c r="P23" s="45" t="str">
        <f>'Long-form'!Z25</f>
        <v>n/a</v>
      </c>
      <c r="Q23" s="45">
        <f>'Long-form'!AS25</f>
        <v>15.648</v>
      </c>
      <c r="R23" s="45" t="str">
        <f>'Long-form'!AT25</f>
        <v>MSL</v>
      </c>
      <c r="S23" s="45">
        <f>'Long-form'!AV25</f>
        <v>0.3205557673790943</v>
      </c>
      <c r="T23" s="45">
        <f>'Long-form'!AW25</f>
        <v>0.3205557673790943</v>
      </c>
      <c r="U23" s="5">
        <f>'Long-form'!BH25</f>
        <v>-1</v>
      </c>
      <c r="V23" s="5">
        <f>'Long-form'!BI25</f>
        <v>7</v>
      </c>
      <c r="W23" s="5" t="str">
        <f>'Long-form'!BJ25</f>
        <v>isolation basin (marine limiting point)</v>
      </c>
      <c r="X23" s="5" t="str">
        <f>'Long-form'!BK25</f>
        <v>isolation basin sediments containing in-situ marine shells, foraminiferal assemblages, marine diatoms, or identifiable marine geochemical signals in clastic or organic sediment</v>
      </c>
      <c r="Y23" s="5" t="str">
        <f>'Long-form'!BL25</f>
        <v>&lt;MTL</v>
      </c>
      <c r="Z23" s="45">
        <f>'Long-form'!BX25</f>
        <v>15.648</v>
      </c>
      <c r="AA23" s="45">
        <f>'Long-form'!BY25</f>
        <v>0.33451988637207658</v>
      </c>
      <c r="AB23" s="45">
        <f>'Long-form'!BZ25</f>
        <v>0.33451988637207658</v>
      </c>
      <c r="AC23" s="45" t="str">
        <f>'Long-form'!CA25</f>
        <v>nd</v>
      </c>
      <c r="AD23" s="45">
        <f>'Long-form'!CB25</f>
        <v>1.3479543914549403</v>
      </c>
      <c r="AE23" s="45">
        <f>'Long-form'!CC25</f>
        <v>1.3479543914549403</v>
      </c>
      <c r="AF23" s="5" t="str">
        <f>'Long-form'!CD25</f>
        <v>nd</v>
      </c>
      <c r="AG23" s="5">
        <f>'Long-form'!CE25</f>
        <v>0</v>
      </c>
      <c r="AH23" s="5">
        <f>'Long-form'!CF25</f>
        <v>0</v>
      </c>
      <c r="AI23" s="5" t="str">
        <f>'Long-form'!CG25</f>
        <v xml:space="preserve">This paper calculates an index point here with Clam.  </v>
      </c>
    </row>
    <row r="24" spans="1:35" x14ac:dyDescent="0.2">
      <c r="A24" s="5" t="str">
        <f>'Long-form'!B26</f>
        <v>Beta-415029</v>
      </c>
      <c r="B24" s="5" t="str">
        <f>'Long-form'!C26</f>
        <v>Bondevik et al. 2019</v>
      </c>
      <c r="C24" s="5">
        <f>'Long-form'!D26</f>
        <v>2</v>
      </c>
      <c r="D24" s="5" t="str">
        <f>'Long-form'!E26</f>
        <v>Flemsoya; Longva; locality 65; Site 1b (104.5 x j 151 y); sample LO-34; Layer E</v>
      </c>
      <c r="E24" s="45">
        <f>'Long-form'!F26</f>
        <v>62.668209970432798</v>
      </c>
      <c r="F24" s="45">
        <f>'Long-form'!G26</f>
        <v>6.2712381905450298</v>
      </c>
      <c r="G24" s="5">
        <f>'Long-form'!H26</f>
        <v>1</v>
      </c>
      <c r="H24" s="46">
        <f>'Long-form'!L26</f>
        <v>6570</v>
      </c>
      <c r="I24" s="46">
        <f>'Long-form'!M26</f>
        <v>30</v>
      </c>
      <c r="J24" s="46">
        <f>'Long-form'!N26</f>
        <v>7444.25</v>
      </c>
      <c r="K24" s="46">
        <f>'Long-form'!O26</f>
        <v>115.75</v>
      </c>
      <c r="L24" s="46">
        <f>'Long-form'!P26</f>
        <v>17.25</v>
      </c>
      <c r="M24" s="46" t="str">
        <f>'Long-form'!W26</f>
        <v>negative</v>
      </c>
      <c r="N24" s="45" t="str">
        <f>'Long-form'!X26</f>
        <v>nd</v>
      </c>
      <c r="O24" s="45" t="str">
        <f>'Long-form'!Y26</f>
        <v>nd</v>
      </c>
      <c r="P24" s="45" t="str">
        <f>'Long-form'!Z26</f>
        <v>no</v>
      </c>
      <c r="Q24" s="45">
        <f>'Long-form'!AS26</f>
        <v>9.5</v>
      </c>
      <c r="R24" s="45" t="str">
        <f>'Long-form'!AT26</f>
        <v>MSL</v>
      </c>
      <c r="S24" s="45">
        <f>'Long-form'!AV26</f>
        <v>0.51234753829797997</v>
      </c>
      <c r="T24" s="45">
        <f>'Long-form'!AW26</f>
        <v>0.51234753829797997</v>
      </c>
      <c r="U24" s="5">
        <f>'Long-form'!BH26</f>
        <v>1</v>
      </c>
      <c r="V24" s="5">
        <f>'Long-form'!BI26</f>
        <v>4</v>
      </c>
      <c r="W24" s="5" t="str">
        <f>'Long-form'!BJ26</f>
        <v>archeological site: cultural or burial</v>
      </c>
      <c r="X24" s="5" t="str">
        <f>'Long-form'!BK26</f>
        <v>Dated material from archaeological settlements not directly linked to sea level</v>
      </c>
      <c r="Y24" s="5" t="str">
        <f>'Long-form'!BL26</f>
        <v>&gt;HAT</v>
      </c>
      <c r="Z24" s="45">
        <f>'Long-form'!BX26</f>
        <v>8.3873964856051852</v>
      </c>
      <c r="AA24" s="45">
        <f>'Long-form'!BY26</f>
        <v>0.65185408619278984</v>
      </c>
      <c r="AB24" s="45">
        <f>'Long-form'!BZ26</f>
        <v>0.65185408619278984</v>
      </c>
      <c r="AC24" s="45" t="str">
        <f>'Long-form'!CA26</f>
        <v>nd</v>
      </c>
      <c r="AD24" s="45">
        <f>'Long-form'!CB26</f>
        <v>0.66290797908988419</v>
      </c>
      <c r="AE24" s="45">
        <f>'Long-form'!CC26</f>
        <v>0.66290797908988419</v>
      </c>
      <c r="AF24" s="5" t="str">
        <f>'Long-form'!CD26</f>
        <v>nd</v>
      </c>
      <c r="AG24" s="5">
        <f>'Long-form'!CE26</f>
        <v>0</v>
      </c>
      <c r="AH24" s="5">
        <f>'Long-form'!CF26</f>
        <v>0</v>
      </c>
      <c r="AI24" s="5">
        <f>'Long-form'!CG26</f>
        <v>0</v>
      </c>
    </row>
    <row r="25" spans="1:35" x14ac:dyDescent="0.2">
      <c r="A25" s="5" t="str">
        <f>'Long-form'!B27</f>
        <v>Beta-415028</v>
      </c>
      <c r="B25" s="5" t="str">
        <f>'Long-form'!C27</f>
        <v>Bondevik et al. 2019</v>
      </c>
      <c r="C25" s="5">
        <f>'Long-form'!D27</f>
        <v>2</v>
      </c>
      <c r="D25" s="5" t="str">
        <f>'Long-form'!E27</f>
        <v>Flemsoya; Longva; locality 65; Site 1b (104.5 x j 166 y); sample LO-33; Layer E</v>
      </c>
      <c r="E25" s="45">
        <f>'Long-form'!F27</f>
        <v>62.668209970432798</v>
      </c>
      <c r="F25" s="45">
        <f>'Long-form'!G27</f>
        <v>6.2712381905450298</v>
      </c>
      <c r="G25" s="5">
        <f>'Long-form'!H27</f>
        <v>1</v>
      </c>
      <c r="H25" s="46">
        <f>'Long-form'!L27</f>
        <v>6140</v>
      </c>
      <c r="I25" s="46">
        <f>'Long-form'!M27</f>
        <v>30</v>
      </c>
      <c r="J25" s="46">
        <f>'Long-form'!N27</f>
        <v>7033.166666666667</v>
      </c>
      <c r="K25" s="46">
        <f>'Long-form'!O27</f>
        <v>123.833333333333</v>
      </c>
      <c r="L25" s="46">
        <f>'Long-form'!P27</f>
        <v>86.16666666666697</v>
      </c>
      <c r="M25" s="46" t="str">
        <f>'Long-form'!W27</f>
        <v>negative</v>
      </c>
      <c r="N25" s="45" t="str">
        <f>'Long-form'!X27</f>
        <v>nd</v>
      </c>
      <c r="O25" s="45" t="str">
        <f>'Long-form'!Y27</f>
        <v>nd</v>
      </c>
      <c r="P25" s="45" t="str">
        <f>'Long-form'!Z27</f>
        <v>no</v>
      </c>
      <c r="Q25" s="45">
        <f>'Long-form'!AS27</f>
        <v>9.5</v>
      </c>
      <c r="R25" s="45" t="str">
        <f>'Long-form'!AT27</f>
        <v>MSL</v>
      </c>
      <c r="S25" s="45">
        <f>'Long-form'!AV27</f>
        <v>0.51234753829797997</v>
      </c>
      <c r="T25" s="45">
        <f>'Long-form'!AW27</f>
        <v>0.51234753829797997</v>
      </c>
      <c r="U25" s="5">
        <f>'Long-form'!BH27</f>
        <v>1</v>
      </c>
      <c r="V25" s="5">
        <f>'Long-form'!BI27</f>
        <v>4</v>
      </c>
      <c r="W25" s="5" t="str">
        <f>'Long-form'!BJ27</f>
        <v>archeological site: cultural or burial</v>
      </c>
      <c r="X25" s="5" t="str">
        <f>'Long-form'!BK27</f>
        <v>Dated material from archaeological settlements not directly linked to sea level</v>
      </c>
      <c r="Y25" s="5" t="str">
        <f>'Long-form'!BL27</f>
        <v>&gt;HAT</v>
      </c>
      <c r="Z25" s="45">
        <f>'Long-form'!BX27</f>
        <v>8.3873964856051852</v>
      </c>
      <c r="AA25" s="45">
        <f>'Long-form'!BY27</f>
        <v>0.65185408619278984</v>
      </c>
      <c r="AB25" s="45">
        <f>'Long-form'!BZ27</f>
        <v>0.65185408619278984</v>
      </c>
      <c r="AC25" s="45" t="str">
        <f>'Long-form'!CA27</f>
        <v>nd</v>
      </c>
      <c r="AD25" s="45">
        <f>'Long-form'!CB27</f>
        <v>0.66290797908988419</v>
      </c>
      <c r="AE25" s="45">
        <f>'Long-form'!CC27</f>
        <v>0.66290797908988419</v>
      </c>
      <c r="AF25" s="5" t="str">
        <f>'Long-form'!CD27</f>
        <v>nd</v>
      </c>
      <c r="AG25" s="5">
        <f>'Long-form'!CE27</f>
        <v>0</v>
      </c>
      <c r="AH25" s="5">
        <f>'Long-form'!CF27</f>
        <v>0</v>
      </c>
      <c r="AI25" s="5">
        <f>'Long-form'!CG27</f>
        <v>0</v>
      </c>
    </row>
    <row r="26" spans="1:35" x14ac:dyDescent="0.2">
      <c r="A26" s="5" t="str">
        <f>'Long-form'!B28</f>
        <v>Beta-458883</v>
      </c>
      <c r="B26" s="5" t="str">
        <f>'Long-form'!C28</f>
        <v>Bondevik et al. 2019</v>
      </c>
      <c r="C26" s="5">
        <f>'Long-form'!D28</f>
        <v>2</v>
      </c>
      <c r="D26" s="5" t="str">
        <f>'Long-form'!E28</f>
        <v>Flemsoya; Longva; locality 65; Site 1b (104.5 x j 151 y); sample LO-74; Layer E</v>
      </c>
      <c r="E26" s="45">
        <f>'Long-form'!F28</f>
        <v>62.668209970432798</v>
      </c>
      <c r="F26" s="45">
        <f>'Long-form'!G28</f>
        <v>6.2712381905450298</v>
      </c>
      <c r="G26" s="5">
        <f>'Long-form'!H28</f>
        <v>1</v>
      </c>
      <c r="H26" s="46">
        <f>'Long-form'!L28</f>
        <v>6440</v>
      </c>
      <c r="I26" s="46">
        <f>'Long-form'!M28</f>
        <v>30</v>
      </c>
      <c r="J26" s="46">
        <f>'Long-form'!N28</f>
        <v>7372.5</v>
      </c>
      <c r="K26" s="46">
        <f>'Long-form'!O28</f>
        <v>51.5</v>
      </c>
      <c r="L26" s="46">
        <f>'Long-form'!P28</f>
        <v>90.5</v>
      </c>
      <c r="M26" s="46" t="str">
        <f>'Long-form'!W28</f>
        <v>negative</v>
      </c>
      <c r="N26" s="45" t="str">
        <f>'Long-form'!X28</f>
        <v>nd</v>
      </c>
      <c r="O26" s="45" t="str">
        <f>'Long-form'!Y28</f>
        <v>nd</v>
      </c>
      <c r="P26" s="45" t="str">
        <f>'Long-form'!Z28</f>
        <v>no</v>
      </c>
      <c r="Q26" s="45">
        <f>'Long-form'!AS28</f>
        <v>9.5</v>
      </c>
      <c r="R26" s="45" t="str">
        <f>'Long-form'!AT28</f>
        <v>MSL</v>
      </c>
      <c r="S26" s="45">
        <f>'Long-form'!AV28</f>
        <v>0.51234753829797997</v>
      </c>
      <c r="T26" s="45">
        <f>'Long-form'!AW28</f>
        <v>0.51234753829797997</v>
      </c>
      <c r="U26" s="5">
        <f>'Long-form'!BH28</f>
        <v>1</v>
      </c>
      <c r="V26" s="5">
        <f>'Long-form'!BI28</f>
        <v>4</v>
      </c>
      <c r="W26" s="5" t="str">
        <f>'Long-form'!BJ28</f>
        <v>archeological site: cultural or burial</v>
      </c>
      <c r="X26" s="5" t="str">
        <f>'Long-form'!BK28</f>
        <v>Dated material from archaeological settlements not directly linked to sea level</v>
      </c>
      <c r="Y26" s="5" t="str">
        <f>'Long-form'!BL28</f>
        <v>&gt;HAT</v>
      </c>
      <c r="Z26" s="45">
        <f>'Long-form'!BX28</f>
        <v>8.3873964856051852</v>
      </c>
      <c r="AA26" s="45">
        <f>'Long-form'!BY28</f>
        <v>0.65185408619278984</v>
      </c>
      <c r="AB26" s="45">
        <f>'Long-form'!BZ28</f>
        <v>0.65185408619278984</v>
      </c>
      <c r="AC26" s="45" t="str">
        <f>'Long-form'!CA28</f>
        <v>nd</v>
      </c>
      <c r="AD26" s="45">
        <f>'Long-form'!CB28</f>
        <v>0.66290797908988419</v>
      </c>
      <c r="AE26" s="45">
        <f>'Long-form'!CC28</f>
        <v>0.66290797908988419</v>
      </c>
      <c r="AF26" s="5" t="str">
        <f>'Long-form'!CD28</f>
        <v>nd</v>
      </c>
      <c r="AG26" s="5">
        <f>'Long-form'!CE28</f>
        <v>0</v>
      </c>
      <c r="AH26" s="5">
        <f>'Long-form'!CF28</f>
        <v>0</v>
      </c>
      <c r="AI26" s="5">
        <f>'Long-form'!CG28</f>
        <v>0</v>
      </c>
    </row>
    <row r="27" spans="1:35" x14ac:dyDescent="0.2">
      <c r="A27" s="5" t="str">
        <f>'Long-form'!B29</f>
        <v>Beta-458884</v>
      </c>
      <c r="B27" s="5" t="str">
        <f>'Long-form'!C29</f>
        <v>Bondevik et al. 2019</v>
      </c>
      <c r="C27" s="5">
        <f>'Long-form'!D29</f>
        <v>2</v>
      </c>
      <c r="D27" s="5" t="str">
        <f>'Long-form'!E29</f>
        <v>Flemsoya; Longva; locality 65; Site 1b (104.5 x j 151 y); sample LO-75; Layer E</v>
      </c>
      <c r="E27" s="45">
        <f>'Long-form'!F29</f>
        <v>62.668209970432798</v>
      </c>
      <c r="F27" s="45">
        <f>'Long-form'!G29</f>
        <v>6.2712381905450298</v>
      </c>
      <c r="G27" s="5">
        <f>'Long-form'!H29</f>
        <v>1</v>
      </c>
      <c r="H27" s="46">
        <f>'Long-form'!L29</f>
        <v>6400</v>
      </c>
      <c r="I27" s="46">
        <f>'Long-form'!M29</f>
        <v>30</v>
      </c>
      <c r="J27" s="46">
        <f>'Long-form'!N29</f>
        <v>7337.333333333333</v>
      </c>
      <c r="K27" s="46">
        <f>'Long-form'!O29</f>
        <v>83.66666666666697</v>
      </c>
      <c r="L27" s="46">
        <f>'Long-form'!P29</f>
        <v>75.33333333333303</v>
      </c>
      <c r="M27" s="46" t="str">
        <f>'Long-form'!W29</f>
        <v>negative</v>
      </c>
      <c r="N27" s="45" t="str">
        <f>'Long-form'!X29</f>
        <v>nd</v>
      </c>
      <c r="O27" s="45" t="str">
        <f>'Long-form'!Y29</f>
        <v>nd</v>
      </c>
      <c r="P27" s="45" t="str">
        <f>'Long-form'!Z29</f>
        <v>no</v>
      </c>
      <c r="Q27" s="45">
        <f>'Long-form'!AS29</f>
        <v>9.5</v>
      </c>
      <c r="R27" s="45" t="str">
        <f>'Long-form'!AT29</f>
        <v>MSL</v>
      </c>
      <c r="S27" s="45">
        <f>'Long-form'!AV29</f>
        <v>0.51234753829797997</v>
      </c>
      <c r="T27" s="45">
        <f>'Long-form'!AW29</f>
        <v>0.51234753829797997</v>
      </c>
      <c r="U27" s="5">
        <f>'Long-form'!BH29</f>
        <v>1</v>
      </c>
      <c r="V27" s="5">
        <f>'Long-form'!BI29</f>
        <v>4</v>
      </c>
      <c r="W27" s="5" t="str">
        <f>'Long-form'!BJ29</f>
        <v>archeological site: cultural or burial</v>
      </c>
      <c r="X27" s="5" t="str">
        <f>'Long-form'!BK29</f>
        <v>Dated material from archaeological settlements not directly linked to sea level</v>
      </c>
      <c r="Y27" s="5" t="str">
        <f>'Long-form'!BL29</f>
        <v>&gt;HAT</v>
      </c>
      <c r="Z27" s="45">
        <f>'Long-form'!BX29</f>
        <v>8.3873964856051852</v>
      </c>
      <c r="AA27" s="45">
        <f>'Long-form'!BY29</f>
        <v>0.65185408619278984</v>
      </c>
      <c r="AB27" s="45">
        <f>'Long-form'!BZ29</f>
        <v>0.65185408619278984</v>
      </c>
      <c r="AC27" s="45" t="str">
        <f>'Long-form'!CA29</f>
        <v>nd</v>
      </c>
      <c r="AD27" s="45">
        <f>'Long-form'!CB29</f>
        <v>0.66290797908988419</v>
      </c>
      <c r="AE27" s="45">
        <f>'Long-form'!CC29</f>
        <v>0.66290797908988419</v>
      </c>
      <c r="AF27" s="5" t="str">
        <f>'Long-form'!CD29</f>
        <v>nd</v>
      </c>
      <c r="AG27" s="5">
        <f>'Long-form'!CE29</f>
        <v>0</v>
      </c>
      <c r="AH27" s="5">
        <f>'Long-form'!CF29</f>
        <v>0</v>
      </c>
      <c r="AI27" s="5">
        <f>'Long-form'!CG29</f>
        <v>0</v>
      </c>
    </row>
    <row r="28" spans="1:35" x14ac:dyDescent="0.2">
      <c r="A28" s="5" t="str">
        <f>'Long-form'!B30</f>
        <v>Beta-458885</v>
      </c>
      <c r="B28" s="5" t="str">
        <f>'Long-form'!C30</f>
        <v>Bondevik et al. 2019</v>
      </c>
      <c r="C28" s="5">
        <f>'Long-form'!D30</f>
        <v>2</v>
      </c>
      <c r="D28" s="5" t="str">
        <f>'Long-form'!E30</f>
        <v>Flemsoya; Longva; locality 65; Site 1b (104.5 x j 151 y); sample LO-76; Layer E</v>
      </c>
      <c r="E28" s="45">
        <f>'Long-form'!F30</f>
        <v>62.668209970432798</v>
      </c>
      <c r="F28" s="45">
        <f>'Long-form'!G30</f>
        <v>6.2712381905450298</v>
      </c>
      <c r="G28" s="5">
        <f>'Long-form'!H30</f>
        <v>1</v>
      </c>
      <c r="H28" s="46">
        <f>'Long-form'!L30</f>
        <v>6740</v>
      </c>
      <c r="I28" s="46">
        <f>'Long-form'!M30</f>
        <v>30</v>
      </c>
      <c r="J28" s="46">
        <f>'Long-form'!N30</f>
        <v>7593.5</v>
      </c>
      <c r="K28" s="46">
        <f>'Long-form'!O30</f>
        <v>70.5</v>
      </c>
      <c r="L28" s="46">
        <f>'Long-form'!P30</f>
        <v>73.5</v>
      </c>
      <c r="M28" s="46" t="str">
        <f>'Long-form'!W30</f>
        <v>negative</v>
      </c>
      <c r="N28" s="45" t="str">
        <f>'Long-form'!X30</f>
        <v>nd</v>
      </c>
      <c r="O28" s="45" t="str">
        <f>'Long-form'!Y30</f>
        <v>nd</v>
      </c>
      <c r="P28" s="45" t="str">
        <f>'Long-form'!Z30</f>
        <v>no</v>
      </c>
      <c r="Q28" s="45">
        <f>'Long-form'!AS30</f>
        <v>9.5</v>
      </c>
      <c r="R28" s="45" t="str">
        <f>'Long-form'!AT30</f>
        <v>MSL</v>
      </c>
      <c r="S28" s="45">
        <f>'Long-form'!AV30</f>
        <v>0.51234753829797997</v>
      </c>
      <c r="T28" s="45">
        <f>'Long-form'!AW30</f>
        <v>0.51234753829797997</v>
      </c>
      <c r="U28" s="5">
        <f>'Long-form'!BH30</f>
        <v>1</v>
      </c>
      <c r="V28" s="5">
        <f>'Long-form'!BI30</f>
        <v>4</v>
      </c>
      <c r="W28" s="5" t="str">
        <f>'Long-form'!BJ30</f>
        <v>archeological site: cultural or burial</v>
      </c>
      <c r="X28" s="5" t="str">
        <f>'Long-form'!BK30</f>
        <v>Dated material from archaeological settlements not directly linked to sea level</v>
      </c>
      <c r="Y28" s="5" t="str">
        <f>'Long-form'!BL30</f>
        <v>&gt;HAT</v>
      </c>
      <c r="Z28" s="45">
        <f>'Long-form'!BX30</f>
        <v>8.3873964856051852</v>
      </c>
      <c r="AA28" s="45">
        <f>'Long-form'!BY30</f>
        <v>0.65185408619278984</v>
      </c>
      <c r="AB28" s="45">
        <f>'Long-form'!BZ30</f>
        <v>0.65185408619278984</v>
      </c>
      <c r="AC28" s="45" t="str">
        <f>'Long-form'!CA30</f>
        <v>nd</v>
      </c>
      <c r="AD28" s="45">
        <f>'Long-form'!CB30</f>
        <v>0.66290797908988419</v>
      </c>
      <c r="AE28" s="45">
        <f>'Long-form'!CC30</f>
        <v>0.66290797908988419</v>
      </c>
      <c r="AF28" s="5" t="str">
        <f>'Long-form'!CD30</f>
        <v>nd</v>
      </c>
      <c r="AG28" s="5">
        <f>'Long-form'!CE30</f>
        <v>0</v>
      </c>
      <c r="AH28" s="5">
        <f>'Long-form'!CF30</f>
        <v>0</v>
      </c>
      <c r="AI28" s="5">
        <f>'Long-form'!CG30</f>
        <v>0</v>
      </c>
    </row>
    <row r="29" spans="1:35" x14ac:dyDescent="0.2">
      <c r="A29" s="5" t="str">
        <f>'Long-form'!B31</f>
        <v>Beta-458886</v>
      </c>
      <c r="B29" s="5" t="str">
        <f>'Long-form'!C31</f>
        <v>Bondevik et al. 2019</v>
      </c>
      <c r="C29" s="5">
        <f>'Long-form'!D31</f>
        <v>2</v>
      </c>
      <c r="D29" s="5" t="str">
        <f>'Long-form'!E31</f>
        <v>Flemsoya; Longva; locality 65; Site 1b (104.5 x j 151 y); sample LO-77; Layer E/G</v>
      </c>
      <c r="E29" s="45">
        <f>'Long-form'!F31</f>
        <v>62.668209970432798</v>
      </c>
      <c r="F29" s="45">
        <f>'Long-form'!G31</f>
        <v>6.2712381905450298</v>
      </c>
      <c r="G29" s="5">
        <f>'Long-form'!H31</f>
        <v>1</v>
      </c>
      <c r="H29" s="46">
        <f>'Long-form'!L31</f>
        <v>6880</v>
      </c>
      <c r="I29" s="46">
        <f>'Long-form'!M31</f>
        <v>30</v>
      </c>
      <c r="J29" s="46">
        <f>'Long-form'!N31</f>
        <v>7697</v>
      </c>
      <c r="K29" s="46">
        <f>'Long-form'!O31</f>
        <v>92</v>
      </c>
      <c r="L29" s="46">
        <f>'Long-form'!P31</f>
        <v>74</v>
      </c>
      <c r="M29" s="46" t="str">
        <f>'Long-form'!W31</f>
        <v>negative</v>
      </c>
      <c r="N29" s="45" t="str">
        <f>'Long-form'!X31</f>
        <v>nd</v>
      </c>
      <c r="O29" s="45" t="str">
        <f>'Long-form'!Y31</f>
        <v>nd</v>
      </c>
      <c r="P29" s="45" t="str">
        <f>'Long-form'!Z31</f>
        <v>no</v>
      </c>
      <c r="Q29" s="45">
        <f>'Long-form'!AS31</f>
        <v>9.5</v>
      </c>
      <c r="R29" s="45" t="str">
        <f>'Long-form'!AT31</f>
        <v>MSL</v>
      </c>
      <c r="S29" s="45">
        <f>'Long-form'!AV31</f>
        <v>0.51234753829797997</v>
      </c>
      <c r="T29" s="45">
        <f>'Long-form'!AW31</f>
        <v>0.51234753829797997</v>
      </c>
      <c r="U29" s="5">
        <f>'Long-form'!BH31</f>
        <v>1</v>
      </c>
      <c r="V29" s="5">
        <f>'Long-form'!BI31</f>
        <v>4</v>
      </c>
      <c r="W29" s="5" t="str">
        <f>'Long-form'!BJ31</f>
        <v>archeological site: cultural or burial</v>
      </c>
      <c r="X29" s="5" t="str">
        <f>'Long-form'!BK31</f>
        <v>Dated material from archaeological settlements not directly linked to sea level</v>
      </c>
      <c r="Y29" s="5" t="str">
        <f>'Long-form'!BL31</f>
        <v>&gt;HAT</v>
      </c>
      <c r="Z29" s="45">
        <f>'Long-form'!BX31</f>
        <v>8.3873964856051852</v>
      </c>
      <c r="AA29" s="45">
        <f>'Long-form'!BY31</f>
        <v>0.65185408619278984</v>
      </c>
      <c r="AB29" s="45">
        <f>'Long-form'!BZ31</f>
        <v>0.65185408619278984</v>
      </c>
      <c r="AC29" s="45" t="str">
        <f>'Long-form'!CA31</f>
        <v>nd</v>
      </c>
      <c r="AD29" s="45">
        <f>'Long-form'!CB31</f>
        <v>0.66290797908988419</v>
      </c>
      <c r="AE29" s="45">
        <f>'Long-form'!CC31</f>
        <v>0.66290797908988419</v>
      </c>
      <c r="AF29" s="5" t="str">
        <f>'Long-form'!CD31</f>
        <v>nd</v>
      </c>
      <c r="AG29" s="5">
        <f>'Long-form'!CE31</f>
        <v>0</v>
      </c>
      <c r="AH29" s="5">
        <f>'Long-form'!CF31</f>
        <v>0</v>
      </c>
      <c r="AI29" s="5">
        <f>'Long-form'!CG31</f>
        <v>0</v>
      </c>
    </row>
    <row r="30" spans="1:35" x14ac:dyDescent="0.2">
      <c r="A30" s="5" t="str">
        <f>'Long-form'!B32</f>
        <v>Beta-458882</v>
      </c>
      <c r="B30" s="5" t="str">
        <f>'Long-form'!C32</f>
        <v>Bondevik et al. 2019</v>
      </c>
      <c r="C30" s="5">
        <f>'Long-form'!D32</f>
        <v>2</v>
      </c>
      <c r="D30" s="5" t="str">
        <f>'Long-form'!E32</f>
        <v>Flemsoya; Longva; locality 65; Site 1b (104.5 x j 151 y); sample LO-73; Layer E (top)</v>
      </c>
      <c r="E30" s="45">
        <f>'Long-form'!F32</f>
        <v>62.668209970432798</v>
      </c>
      <c r="F30" s="45">
        <f>'Long-form'!G32</f>
        <v>6.2712381905450298</v>
      </c>
      <c r="G30" s="5">
        <f>'Long-form'!H32</f>
        <v>1</v>
      </c>
      <c r="H30" s="46">
        <f>'Long-form'!L32</f>
        <v>6220</v>
      </c>
      <c r="I30" s="46">
        <f>'Long-form'!M32</f>
        <v>30</v>
      </c>
      <c r="J30" s="46">
        <f>'Long-form'!N32</f>
        <v>7129.25</v>
      </c>
      <c r="K30" s="46">
        <f>'Long-form'!O32</f>
        <v>119.75</v>
      </c>
      <c r="L30" s="46">
        <f>'Long-form'!P32</f>
        <v>125.25</v>
      </c>
      <c r="M30" s="46" t="str">
        <f>'Long-form'!W32</f>
        <v>negative</v>
      </c>
      <c r="N30" s="45" t="str">
        <f>'Long-form'!X32</f>
        <v>nd</v>
      </c>
      <c r="O30" s="45" t="str">
        <f>'Long-form'!Y32</f>
        <v>nd</v>
      </c>
      <c r="P30" s="45" t="str">
        <f>'Long-form'!Z32</f>
        <v>no</v>
      </c>
      <c r="Q30" s="45">
        <f>'Long-form'!AS32</f>
        <v>9.8000000000000007</v>
      </c>
      <c r="R30" s="45" t="str">
        <f>'Long-form'!AT32</f>
        <v>MSL</v>
      </c>
      <c r="S30" s="45">
        <f>'Long-form'!AV32</f>
        <v>0.22912878474779202</v>
      </c>
      <c r="T30" s="45">
        <f>'Long-form'!AW32</f>
        <v>0.22912878474779202</v>
      </c>
      <c r="U30" s="5">
        <f>'Long-form'!BH32</f>
        <v>1</v>
      </c>
      <c r="V30" s="5">
        <f>'Long-form'!BI32</f>
        <v>4</v>
      </c>
      <c r="W30" s="5" t="str">
        <f>'Long-form'!BJ32</f>
        <v>archeological site: cultural or burial</v>
      </c>
      <c r="X30" s="5" t="str">
        <f>'Long-form'!BK32</f>
        <v>Dated material from archaeological settlements not directly linked to sea level</v>
      </c>
      <c r="Y30" s="5" t="str">
        <f>'Long-form'!BL32</f>
        <v>&gt;HAT</v>
      </c>
      <c r="Z30" s="45">
        <f>'Long-form'!BX32</f>
        <v>8.687396485605186</v>
      </c>
      <c r="AA30" s="45">
        <f>'Long-form'!BY32</f>
        <v>0.46358790934000532</v>
      </c>
      <c r="AB30" s="45">
        <f>'Long-form'!BZ32</f>
        <v>0.46358790934000532</v>
      </c>
      <c r="AC30" s="45" t="str">
        <f>'Long-form'!CA32</f>
        <v>nd</v>
      </c>
      <c r="AD30" s="45">
        <f>'Long-form'!CB32</f>
        <v>0.47900625125465135</v>
      </c>
      <c r="AE30" s="45">
        <f>'Long-form'!CC32</f>
        <v>0.47900625125465135</v>
      </c>
      <c r="AF30" s="5" t="str">
        <f>'Long-form'!CD32</f>
        <v>nd</v>
      </c>
      <c r="AG30" s="5">
        <f>'Long-form'!CE32</f>
        <v>0</v>
      </c>
      <c r="AH30" s="5">
        <f>'Long-form'!CF32</f>
        <v>0</v>
      </c>
      <c r="AI30" s="5">
        <f>'Long-form'!CG32</f>
        <v>0</v>
      </c>
    </row>
    <row r="31" spans="1:35" x14ac:dyDescent="0.2">
      <c r="A31" s="5" t="str">
        <f>'Long-form'!B33</f>
        <v>Beta-415030</v>
      </c>
      <c r="B31" s="5" t="str">
        <f>'Long-form'!C33</f>
        <v>Bondevik et al. 2019</v>
      </c>
      <c r="C31" s="5">
        <f>'Long-form'!D33</f>
        <v>2</v>
      </c>
      <c r="D31" s="5" t="str">
        <f>'Long-form'!E33</f>
        <v>Flemsoya; Longva; locality 65; Site 1b (105 x j 141 y);; sample LO-35; Layer E</v>
      </c>
      <c r="E31" s="45">
        <f>'Long-form'!F33</f>
        <v>62.668209970432798</v>
      </c>
      <c r="F31" s="45">
        <f>'Long-form'!G33</f>
        <v>6.2712381905450298</v>
      </c>
      <c r="G31" s="5">
        <f>'Long-form'!H33</f>
        <v>1</v>
      </c>
      <c r="H31" s="46">
        <f>'Long-form'!L33</f>
        <v>6520</v>
      </c>
      <c r="I31" s="46">
        <f>'Long-form'!M33</f>
        <v>30</v>
      </c>
      <c r="J31" s="46">
        <f>'Long-form'!N33</f>
        <v>7418.333333333333</v>
      </c>
      <c r="K31" s="46">
        <f>'Long-form'!O33</f>
        <v>86.66666666666697</v>
      </c>
      <c r="L31" s="46">
        <f>'Long-form'!P33</f>
        <v>87.33333333333303</v>
      </c>
      <c r="M31" s="46" t="str">
        <f>'Long-form'!W33</f>
        <v>negative</v>
      </c>
      <c r="N31" s="45" t="str">
        <f>'Long-form'!X33</f>
        <v>nd</v>
      </c>
      <c r="O31" s="45" t="str">
        <f>'Long-form'!Y33</f>
        <v>nd</v>
      </c>
      <c r="P31" s="45" t="str">
        <f>'Long-form'!Z33</f>
        <v>no</v>
      </c>
      <c r="Q31" s="45">
        <f>'Long-form'!AS33</f>
        <v>9.5</v>
      </c>
      <c r="R31" s="45" t="str">
        <f>'Long-form'!AT33</f>
        <v>MSL</v>
      </c>
      <c r="S31" s="45">
        <f>'Long-form'!AV33</f>
        <v>0.51234753829797997</v>
      </c>
      <c r="T31" s="45">
        <f>'Long-form'!AW33</f>
        <v>0.51234753829797997</v>
      </c>
      <c r="U31" s="5">
        <f>'Long-form'!BH33</f>
        <v>1</v>
      </c>
      <c r="V31" s="5">
        <f>'Long-form'!BI33</f>
        <v>4</v>
      </c>
      <c r="W31" s="5" t="str">
        <f>'Long-form'!BJ33</f>
        <v>archeological site: cultural or burial</v>
      </c>
      <c r="X31" s="5" t="str">
        <f>'Long-form'!BK33</f>
        <v>Dated material from archaeological settlements not directly linked to sea level</v>
      </c>
      <c r="Y31" s="5" t="str">
        <f>'Long-form'!BL33</f>
        <v>&gt;HAT</v>
      </c>
      <c r="Z31" s="45">
        <f>'Long-form'!BX33</f>
        <v>8.3873964856051852</v>
      </c>
      <c r="AA31" s="45">
        <f>'Long-form'!BY33</f>
        <v>0.65185408619278984</v>
      </c>
      <c r="AB31" s="45">
        <f>'Long-form'!BZ33</f>
        <v>0.65185408619278984</v>
      </c>
      <c r="AC31" s="45" t="str">
        <f>'Long-form'!CA33</f>
        <v>nd</v>
      </c>
      <c r="AD31" s="45">
        <f>'Long-form'!CB33</f>
        <v>0.66290797908988419</v>
      </c>
      <c r="AE31" s="45">
        <f>'Long-form'!CC33</f>
        <v>0.66290797908988419</v>
      </c>
      <c r="AF31" s="5" t="str">
        <f>'Long-form'!CD33</f>
        <v>nd</v>
      </c>
      <c r="AG31" s="5">
        <f>'Long-form'!CE33</f>
        <v>0</v>
      </c>
      <c r="AH31" s="5">
        <f>'Long-form'!CF33</f>
        <v>0</v>
      </c>
      <c r="AI31" s="5">
        <f>'Long-form'!CG33</f>
        <v>0</v>
      </c>
    </row>
    <row r="32" spans="1:35" x14ac:dyDescent="0.2">
      <c r="A32" s="5" t="str">
        <f>'Long-form'!B34</f>
        <v>Beta-415031</v>
      </c>
      <c r="B32" s="5" t="str">
        <f>'Long-form'!C34</f>
        <v>Bondevik et al. 2019</v>
      </c>
      <c r="C32" s="5">
        <f>'Long-form'!D34</f>
        <v>2</v>
      </c>
      <c r="D32" s="5" t="str">
        <f>'Long-form'!E34</f>
        <v>Flemsoya; Longva; locality 65; Site 1b (105 x j 141 y);; sample LO-36; Layer E</v>
      </c>
      <c r="E32" s="45">
        <f>'Long-form'!F34</f>
        <v>62.668209970432798</v>
      </c>
      <c r="F32" s="45">
        <f>'Long-form'!G34</f>
        <v>6.2712381905450298</v>
      </c>
      <c r="G32" s="5">
        <f>'Long-form'!H34</f>
        <v>1</v>
      </c>
      <c r="H32" s="46">
        <f>'Long-form'!L34</f>
        <v>6480</v>
      </c>
      <c r="I32" s="46">
        <f>'Long-form'!M34</f>
        <v>30</v>
      </c>
      <c r="J32" s="46">
        <f>'Long-form'!N34</f>
        <v>7378.5</v>
      </c>
      <c r="K32" s="46">
        <f>'Long-form'!O34</f>
        <v>49.5</v>
      </c>
      <c r="L32" s="46">
        <f>'Long-form'!P34</f>
        <v>56.5</v>
      </c>
      <c r="M32" s="46" t="str">
        <f>'Long-form'!W34</f>
        <v>negative</v>
      </c>
      <c r="N32" s="45" t="str">
        <f>'Long-form'!X34</f>
        <v>nd</v>
      </c>
      <c r="O32" s="45" t="str">
        <f>'Long-form'!Y34</f>
        <v>nd</v>
      </c>
      <c r="P32" s="45" t="str">
        <f>'Long-form'!Z34</f>
        <v>no</v>
      </c>
      <c r="Q32" s="45">
        <f>'Long-form'!AS34</f>
        <v>9.5</v>
      </c>
      <c r="R32" s="45" t="str">
        <f>'Long-form'!AT34</f>
        <v>MSL</v>
      </c>
      <c r="S32" s="45">
        <f>'Long-form'!AV34</f>
        <v>0.51234753829797997</v>
      </c>
      <c r="T32" s="45">
        <f>'Long-form'!AW34</f>
        <v>0.51234753829797997</v>
      </c>
      <c r="U32" s="5">
        <f>'Long-form'!BH34</f>
        <v>1</v>
      </c>
      <c r="V32" s="5">
        <f>'Long-form'!BI34</f>
        <v>4</v>
      </c>
      <c r="W32" s="5" t="str">
        <f>'Long-form'!BJ34</f>
        <v>archeological site: cultural or burial</v>
      </c>
      <c r="X32" s="5" t="str">
        <f>'Long-form'!BK34</f>
        <v>Dated material from archaeological settlements not directly linked to sea level</v>
      </c>
      <c r="Y32" s="5" t="str">
        <f>'Long-form'!BL34</f>
        <v>&gt;HAT</v>
      </c>
      <c r="Z32" s="45">
        <f>'Long-form'!BX34</f>
        <v>8.3873964856051852</v>
      </c>
      <c r="AA32" s="45">
        <f>'Long-form'!BY34</f>
        <v>0.65185408619278984</v>
      </c>
      <c r="AB32" s="45">
        <f>'Long-form'!BZ34</f>
        <v>0.65185408619278984</v>
      </c>
      <c r="AC32" s="45" t="str">
        <f>'Long-form'!CA34</f>
        <v>nd</v>
      </c>
      <c r="AD32" s="45">
        <f>'Long-form'!CB34</f>
        <v>0.66290797908988419</v>
      </c>
      <c r="AE32" s="45">
        <f>'Long-form'!CC34</f>
        <v>0.66290797908988419</v>
      </c>
      <c r="AF32" s="5" t="str">
        <f>'Long-form'!CD34</f>
        <v>nd</v>
      </c>
      <c r="AG32" s="5">
        <f>'Long-form'!CE34</f>
        <v>0</v>
      </c>
      <c r="AH32" s="5">
        <f>'Long-form'!CF34</f>
        <v>0</v>
      </c>
      <c r="AI32" s="5">
        <f>'Long-form'!CG34</f>
        <v>0</v>
      </c>
    </row>
    <row r="33" spans="1:35" x14ac:dyDescent="0.2">
      <c r="A33" s="5" t="str">
        <f>'Long-form'!B35</f>
        <v>Beta-389722</v>
      </c>
      <c r="B33" s="5" t="str">
        <f>'Long-form'!C35</f>
        <v>Bondevik et al. 2019</v>
      </c>
      <c r="C33" s="5">
        <f>'Long-form'!D35</f>
        <v>2</v>
      </c>
      <c r="D33" s="5" t="str">
        <f>'Long-form'!E35</f>
        <v>Flemsoya; Longva; locality 65; Site 1b (107 x j 143 y); sample LO-20; Layer E (base)</v>
      </c>
      <c r="E33" s="45">
        <f>'Long-form'!F35</f>
        <v>62.668209970432798</v>
      </c>
      <c r="F33" s="45">
        <f>'Long-form'!G35</f>
        <v>6.2712381905450298</v>
      </c>
      <c r="G33" s="5">
        <f>'Long-form'!H35</f>
        <v>1</v>
      </c>
      <c r="H33" s="46">
        <f>'Long-form'!L35</f>
        <v>6680</v>
      </c>
      <c r="I33" s="46">
        <f>'Long-form'!M35</f>
        <v>30</v>
      </c>
      <c r="J33" s="46">
        <f>'Long-form'!N35</f>
        <v>7547.5</v>
      </c>
      <c r="K33" s="46">
        <f>'Long-form'!O35</f>
        <v>59.5</v>
      </c>
      <c r="L33" s="46">
        <f>'Long-form'!P35</f>
        <v>60.5</v>
      </c>
      <c r="M33" s="46" t="str">
        <f>'Long-form'!W35</f>
        <v>negative</v>
      </c>
      <c r="N33" s="45" t="str">
        <f>'Long-form'!X35</f>
        <v>nd</v>
      </c>
      <c r="O33" s="45" t="str">
        <f>'Long-form'!Y35</f>
        <v>nd</v>
      </c>
      <c r="P33" s="45" t="str">
        <f>'Long-form'!Z35</f>
        <v>no</v>
      </c>
      <c r="Q33" s="45">
        <f>'Long-form'!AS35</f>
        <v>9.3000000000000007</v>
      </c>
      <c r="R33" s="45" t="str">
        <f>'Long-form'!AT35</f>
        <v>MSL</v>
      </c>
      <c r="S33" s="45">
        <f>'Long-form'!AV35</f>
        <v>0.22912878474779202</v>
      </c>
      <c r="T33" s="45">
        <f>'Long-form'!AW35</f>
        <v>0.22912878474779202</v>
      </c>
      <c r="U33" s="5">
        <f>'Long-form'!BH35</f>
        <v>1</v>
      </c>
      <c r="V33" s="5">
        <f>'Long-form'!BI35</f>
        <v>4</v>
      </c>
      <c r="W33" s="5" t="str">
        <f>'Long-form'!BJ35</f>
        <v>archeological site: cultural or burial</v>
      </c>
      <c r="X33" s="5" t="str">
        <f>'Long-form'!BK35</f>
        <v>Dated material from archaeological settlements not directly linked to sea level</v>
      </c>
      <c r="Y33" s="5" t="str">
        <f>'Long-form'!BL35</f>
        <v>&gt;HAT</v>
      </c>
      <c r="Z33" s="45">
        <f>'Long-form'!BX35</f>
        <v>8.187396485605186</v>
      </c>
      <c r="AA33" s="45">
        <f>'Long-form'!BY35</f>
        <v>0.46358790934000532</v>
      </c>
      <c r="AB33" s="45">
        <f>'Long-form'!BZ35</f>
        <v>0.46358790934000532</v>
      </c>
      <c r="AC33" s="45" t="str">
        <f>'Long-form'!CA35</f>
        <v>nd</v>
      </c>
      <c r="AD33" s="45">
        <f>'Long-form'!CB35</f>
        <v>0.47900625125465135</v>
      </c>
      <c r="AE33" s="45">
        <f>'Long-form'!CC35</f>
        <v>0.47900625125465135</v>
      </c>
      <c r="AF33" s="5" t="str">
        <f>'Long-form'!CD35</f>
        <v>nd</v>
      </c>
      <c r="AG33" s="5">
        <f>'Long-form'!CE35</f>
        <v>0</v>
      </c>
      <c r="AH33" s="5">
        <f>'Long-form'!CF35</f>
        <v>0</v>
      </c>
      <c r="AI33" s="5">
        <f>'Long-form'!CG35</f>
        <v>0</v>
      </c>
    </row>
    <row r="34" spans="1:35" x14ac:dyDescent="0.2">
      <c r="A34" s="5" t="str">
        <f>'Long-form'!B36</f>
        <v>Beta-389720</v>
      </c>
      <c r="B34" s="5" t="str">
        <f>'Long-form'!C36</f>
        <v>Bondevik et al. 2019</v>
      </c>
      <c r="C34" s="5">
        <f>'Long-form'!D36</f>
        <v>2</v>
      </c>
      <c r="D34" s="5" t="str">
        <f>'Long-form'!E36</f>
        <v>Flemsoya; Longva; locality 65; Site 1b (107 x j 143 y); sample LO-18; Layer E (top)</v>
      </c>
      <c r="E34" s="45">
        <f>'Long-form'!F36</f>
        <v>62.668209970432798</v>
      </c>
      <c r="F34" s="45">
        <f>'Long-form'!G36</f>
        <v>6.2712381905450298</v>
      </c>
      <c r="G34" s="5">
        <f>'Long-form'!H36</f>
        <v>1</v>
      </c>
      <c r="H34" s="46">
        <f>'Long-form'!L36</f>
        <v>6160</v>
      </c>
      <c r="I34" s="46">
        <f>'Long-form'!M36</f>
        <v>30</v>
      </c>
      <c r="J34" s="46">
        <f>'Long-form'!N36</f>
        <v>7086.625</v>
      </c>
      <c r="K34" s="46">
        <f>'Long-form'!O36</f>
        <v>72.375</v>
      </c>
      <c r="L34" s="46">
        <f>'Long-form'!P36</f>
        <v>125.625</v>
      </c>
      <c r="M34" s="46" t="str">
        <f>'Long-form'!W36</f>
        <v>negative</v>
      </c>
      <c r="N34" s="45" t="str">
        <f>'Long-form'!X36</f>
        <v>nd</v>
      </c>
      <c r="O34" s="45" t="str">
        <f>'Long-form'!Y36</f>
        <v>nd</v>
      </c>
      <c r="P34" s="45" t="str">
        <f>'Long-form'!Z36</f>
        <v>no</v>
      </c>
      <c r="Q34" s="45">
        <f>'Long-form'!AS36</f>
        <v>9.8000000000000007</v>
      </c>
      <c r="R34" s="45" t="str">
        <f>'Long-form'!AT36</f>
        <v>MSL</v>
      </c>
      <c r="S34" s="45">
        <f>'Long-form'!AV36</f>
        <v>0.22912878474779202</v>
      </c>
      <c r="T34" s="45">
        <f>'Long-form'!AW36</f>
        <v>0.22912878474779202</v>
      </c>
      <c r="U34" s="5">
        <f>'Long-form'!BH36</f>
        <v>1</v>
      </c>
      <c r="V34" s="5">
        <f>'Long-form'!BI36</f>
        <v>4</v>
      </c>
      <c r="W34" s="5" t="str">
        <f>'Long-form'!BJ36</f>
        <v>archeological site: cultural or burial</v>
      </c>
      <c r="X34" s="5" t="str">
        <f>'Long-form'!BK36</f>
        <v>Dated material from archaeological settlements not directly linked to sea level</v>
      </c>
      <c r="Y34" s="5" t="str">
        <f>'Long-form'!BL36</f>
        <v>&gt;HAT</v>
      </c>
      <c r="Z34" s="45">
        <f>'Long-form'!BX36</f>
        <v>8.687396485605186</v>
      </c>
      <c r="AA34" s="45">
        <f>'Long-form'!BY36</f>
        <v>0.46358790934000532</v>
      </c>
      <c r="AB34" s="45">
        <f>'Long-form'!BZ36</f>
        <v>0.46358790934000532</v>
      </c>
      <c r="AC34" s="45" t="str">
        <f>'Long-form'!CA36</f>
        <v>nd</v>
      </c>
      <c r="AD34" s="45">
        <f>'Long-form'!CB36</f>
        <v>0.47900625125465135</v>
      </c>
      <c r="AE34" s="45">
        <f>'Long-form'!CC36</f>
        <v>0.47900625125465135</v>
      </c>
      <c r="AF34" s="5" t="str">
        <f>'Long-form'!CD36</f>
        <v>nd</v>
      </c>
      <c r="AG34" s="5">
        <f>'Long-form'!CE36</f>
        <v>0</v>
      </c>
      <c r="AH34" s="5">
        <f>'Long-form'!CF36</f>
        <v>0</v>
      </c>
      <c r="AI34" s="5">
        <f>'Long-form'!CG36</f>
        <v>0</v>
      </c>
    </row>
    <row r="35" spans="1:35" x14ac:dyDescent="0.2">
      <c r="A35" s="5" t="str">
        <f>'Long-form'!B37</f>
        <v>Beta-389721</v>
      </c>
      <c r="B35" s="5" t="str">
        <f>'Long-form'!C37</f>
        <v>Bondevik et al. 2019</v>
      </c>
      <c r="C35" s="5">
        <f>'Long-form'!D37</f>
        <v>2</v>
      </c>
      <c r="D35" s="5" t="str">
        <f>'Long-form'!E37</f>
        <v>Flemsoya; Longva; locality 65; Site 1b (107 x j 143 y); sample LO-19; Layer E (middle)</v>
      </c>
      <c r="E35" s="45">
        <f>'Long-form'!F37</f>
        <v>62.668209970432798</v>
      </c>
      <c r="F35" s="45">
        <f>'Long-form'!G37</f>
        <v>6.2712381905450298</v>
      </c>
      <c r="G35" s="5">
        <f>'Long-form'!H37</f>
        <v>1</v>
      </c>
      <c r="H35" s="46">
        <f>'Long-form'!L37</f>
        <v>6070</v>
      </c>
      <c r="I35" s="46">
        <f>'Long-form'!M37</f>
        <v>30</v>
      </c>
      <c r="J35" s="46">
        <f>'Long-form'!N37</f>
        <v>6921.5</v>
      </c>
      <c r="K35" s="46">
        <f>'Long-form'!O37</f>
        <v>227.5</v>
      </c>
      <c r="L35" s="46">
        <f>'Long-form'!P37</f>
        <v>122.5</v>
      </c>
      <c r="M35" s="46" t="str">
        <f>'Long-form'!W37</f>
        <v>negative</v>
      </c>
      <c r="N35" s="45" t="str">
        <f>'Long-form'!X37</f>
        <v>nd</v>
      </c>
      <c r="O35" s="45" t="str">
        <f>'Long-form'!Y37</f>
        <v>nd</v>
      </c>
      <c r="P35" s="45" t="str">
        <f>'Long-form'!Z37</f>
        <v>no</v>
      </c>
      <c r="Q35" s="45">
        <f>'Long-form'!AS37</f>
        <v>9.5</v>
      </c>
      <c r="R35" s="45" t="str">
        <f>'Long-form'!AT37</f>
        <v>MSL</v>
      </c>
      <c r="S35" s="45">
        <f>'Long-form'!AV37</f>
        <v>0.22912878474779202</v>
      </c>
      <c r="T35" s="45">
        <f>'Long-form'!AW37</f>
        <v>0.22912878474779202</v>
      </c>
      <c r="U35" s="5">
        <f>'Long-form'!BH37</f>
        <v>1</v>
      </c>
      <c r="V35" s="5">
        <f>'Long-form'!BI37</f>
        <v>4</v>
      </c>
      <c r="W35" s="5" t="str">
        <f>'Long-form'!BJ37</f>
        <v>archeological site: cultural or burial</v>
      </c>
      <c r="X35" s="5" t="str">
        <f>'Long-form'!BK37</f>
        <v>Dated material from archaeological settlements not directly linked to sea level</v>
      </c>
      <c r="Y35" s="5" t="str">
        <f>'Long-form'!BL37</f>
        <v>&gt;HAT</v>
      </c>
      <c r="Z35" s="45">
        <f>'Long-form'!BX37</f>
        <v>8.3873964856051852</v>
      </c>
      <c r="AA35" s="45">
        <f>'Long-form'!BY37</f>
        <v>0.46358790934000532</v>
      </c>
      <c r="AB35" s="45">
        <f>'Long-form'!BZ37</f>
        <v>0.46358790934000532</v>
      </c>
      <c r="AC35" s="45" t="str">
        <f>'Long-form'!CA37</f>
        <v>nd</v>
      </c>
      <c r="AD35" s="45">
        <f>'Long-form'!CB37</f>
        <v>0.47900625125465135</v>
      </c>
      <c r="AE35" s="45">
        <f>'Long-form'!CC37</f>
        <v>0.47900625125465135</v>
      </c>
      <c r="AF35" s="5" t="str">
        <f>'Long-form'!CD37</f>
        <v>nd</v>
      </c>
      <c r="AG35" s="5">
        <f>'Long-form'!CE37</f>
        <v>0</v>
      </c>
      <c r="AH35" s="5">
        <f>'Long-form'!CF37</f>
        <v>0</v>
      </c>
      <c r="AI35" s="5">
        <f>'Long-form'!CG37</f>
        <v>0</v>
      </c>
    </row>
    <row r="36" spans="1:35" x14ac:dyDescent="0.2">
      <c r="A36" s="5" t="str">
        <f>'Long-form'!B38</f>
        <v>Beta-458888</v>
      </c>
      <c r="B36" s="5" t="str">
        <f>'Long-form'!C38</f>
        <v>Bondevik et al. 2019</v>
      </c>
      <c r="C36" s="5">
        <f>'Long-form'!D38</f>
        <v>2</v>
      </c>
      <c r="D36" s="5" t="str">
        <f>'Long-form'!E38</f>
        <v>Flemsoya; Longva; locality 65; Site 1b (108 x j 155 y); sample LO-79; Layer D</v>
      </c>
      <c r="E36" s="45">
        <f>'Long-form'!F38</f>
        <v>62.668209970432798</v>
      </c>
      <c r="F36" s="45">
        <f>'Long-form'!G38</f>
        <v>6.2712381905450298</v>
      </c>
      <c r="G36" s="5">
        <f>'Long-form'!H38</f>
        <v>1</v>
      </c>
      <c r="H36" s="46">
        <f>'Long-form'!L38</f>
        <v>6310</v>
      </c>
      <c r="I36" s="46">
        <f>'Long-form'!M38</f>
        <v>30</v>
      </c>
      <c r="J36" s="46">
        <f>'Long-form'!N38</f>
        <v>7221</v>
      </c>
      <c r="K36" s="46">
        <f>'Long-form'!O38</f>
        <v>84</v>
      </c>
      <c r="L36" s="46">
        <f>'Long-form'!P38</f>
        <v>57</v>
      </c>
      <c r="M36" s="46" t="str">
        <f>'Long-form'!W38</f>
        <v>negative</v>
      </c>
      <c r="N36" s="45" t="str">
        <f>'Long-form'!X38</f>
        <v>nd</v>
      </c>
      <c r="O36" s="45" t="str">
        <f>'Long-form'!Y38</f>
        <v>nd</v>
      </c>
      <c r="P36" s="45" t="str">
        <f>'Long-form'!Z38</f>
        <v>no</v>
      </c>
      <c r="Q36" s="45">
        <f>'Long-form'!AS38</f>
        <v>9.5</v>
      </c>
      <c r="R36" s="45" t="str">
        <f>'Long-form'!AT38</f>
        <v>MSL</v>
      </c>
      <c r="S36" s="45">
        <f>'Long-form'!AV38</f>
        <v>0.22912878474779202</v>
      </c>
      <c r="T36" s="45">
        <f>'Long-form'!AW38</f>
        <v>0.22912878474779202</v>
      </c>
      <c r="U36" s="5">
        <f>'Long-form'!BH38</f>
        <v>1</v>
      </c>
      <c r="V36" s="5">
        <f>'Long-form'!BI38</f>
        <v>4</v>
      </c>
      <c r="W36" s="5" t="str">
        <f>'Long-form'!BJ38</f>
        <v>archeological site: cultural or burial</v>
      </c>
      <c r="X36" s="5" t="str">
        <f>'Long-form'!BK38</f>
        <v>Dated material from archaeological settlements not directly linked to sea level</v>
      </c>
      <c r="Y36" s="5" t="str">
        <f>'Long-form'!BL38</f>
        <v>&gt;HAT</v>
      </c>
      <c r="Z36" s="45">
        <f>'Long-form'!BX38</f>
        <v>8.3873964856051852</v>
      </c>
      <c r="AA36" s="45">
        <f>'Long-form'!BY38</f>
        <v>0.46358790934000532</v>
      </c>
      <c r="AB36" s="45">
        <f>'Long-form'!BZ38</f>
        <v>0.46358790934000532</v>
      </c>
      <c r="AC36" s="45" t="str">
        <f>'Long-form'!CA38</f>
        <v>nd</v>
      </c>
      <c r="AD36" s="45">
        <f>'Long-form'!CB38</f>
        <v>0.47900625125465135</v>
      </c>
      <c r="AE36" s="45">
        <f>'Long-form'!CC38</f>
        <v>0.47900625125465135</v>
      </c>
      <c r="AF36" s="5" t="str">
        <f>'Long-form'!CD38</f>
        <v>nd</v>
      </c>
      <c r="AG36" s="5">
        <f>'Long-form'!CE38</f>
        <v>0</v>
      </c>
      <c r="AH36" s="5">
        <f>'Long-form'!CF38</f>
        <v>0</v>
      </c>
      <c r="AI36" s="5">
        <f>'Long-form'!CG38</f>
        <v>0</v>
      </c>
    </row>
    <row r="37" spans="1:35" x14ac:dyDescent="0.2">
      <c r="A37" s="5" t="str">
        <f>'Long-form'!B39</f>
        <v>Beta-428849</v>
      </c>
      <c r="B37" s="5" t="str">
        <f>'Long-form'!C39</f>
        <v>Bondevik et al. 2019</v>
      </c>
      <c r="C37" s="5">
        <f>'Long-form'!D39</f>
        <v>2</v>
      </c>
      <c r="D37" s="5" t="str">
        <f>'Long-form'!E39</f>
        <v>Flemsoya; Longva; locality 65; Site 2a (105 x j 166 y); sample LO-50; Layer E (top)</v>
      </c>
      <c r="E37" s="45">
        <f>'Long-form'!F39</f>
        <v>62.668209970432798</v>
      </c>
      <c r="F37" s="45">
        <f>'Long-form'!G39</f>
        <v>6.2712381905450298</v>
      </c>
      <c r="G37" s="5">
        <f>'Long-form'!H39</f>
        <v>1</v>
      </c>
      <c r="H37" s="46">
        <f>'Long-form'!L39</f>
        <v>5150</v>
      </c>
      <c r="I37" s="46">
        <f>'Long-form'!M39</f>
        <v>30</v>
      </c>
      <c r="J37" s="46">
        <f>'Long-form'!N39</f>
        <v>5916.5</v>
      </c>
      <c r="K37" s="46">
        <f>'Long-form'!O39</f>
        <v>74.5</v>
      </c>
      <c r="L37" s="46">
        <f>'Long-form'!P39</f>
        <v>158.5</v>
      </c>
      <c r="M37" s="46" t="str">
        <f>'Long-form'!W39</f>
        <v>negative</v>
      </c>
      <c r="N37" s="45" t="str">
        <f>'Long-form'!X39</f>
        <v>nd</v>
      </c>
      <c r="O37" s="45" t="str">
        <f>'Long-form'!Y39</f>
        <v>nd</v>
      </c>
      <c r="P37" s="45" t="str">
        <f>'Long-form'!Z39</f>
        <v>no</v>
      </c>
      <c r="Q37" s="45">
        <f>'Long-form'!AS39</f>
        <v>9.8000000000000007</v>
      </c>
      <c r="R37" s="45" t="str">
        <f>'Long-form'!AT39</f>
        <v>MSL</v>
      </c>
      <c r="S37" s="45">
        <f>'Long-form'!AV39</f>
        <v>0.22912878474779202</v>
      </c>
      <c r="T37" s="45">
        <f>'Long-form'!AW39</f>
        <v>0.22912878474779202</v>
      </c>
      <c r="U37" s="5">
        <f>'Long-form'!BH39</f>
        <v>1</v>
      </c>
      <c r="V37" s="5">
        <f>'Long-form'!BI39</f>
        <v>4</v>
      </c>
      <c r="W37" s="5" t="str">
        <f>'Long-form'!BJ39</f>
        <v>archeological site: cultural or burial</v>
      </c>
      <c r="X37" s="5" t="str">
        <f>'Long-form'!BK39</f>
        <v>Dated material from archaeological settlements not directly linked to sea level</v>
      </c>
      <c r="Y37" s="5" t="str">
        <f>'Long-form'!BL39</f>
        <v>&gt;HAT</v>
      </c>
      <c r="Z37" s="45">
        <f>'Long-form'!BX39</f>
        <v>8.687396485605186</v>
      </c>
      <c r="AA37" s="45">
        <f>'Long-form'!BY39</f>
        <v>0.46358790934000532</v>
      </c>
      <c r="AB37" s="45">
        <f>'Long-form'!BZ39</f>
        <v>0.46358790934000532</v>
      </c>
      <c r="AC37" s="45" t="str">
        <f>'Long-form'!CA39</f>
        <v>nd</v>
      </c>
      <c r="AD37" s="45">
        <f>'Long-form'!CB39</f>
        <v>0.47900625125465135</v>
      </c>
      <c r="AE37" s="45">
        <f>'Long-form'!CC39</f>
        <v>0.47900625125465135</v>
      </c>
      <c r="AF37" s="5" t="str">
        <f>'Long-form'!CD39</f>
        <v>nd</v>
      </c>
      <c r="AG37" s="5">
        <f>'Long-form'!CE39</f>
        <v>0</v>
      </c>
      <c r="AH37" s="5">
        <f>'Long-form'!CF39</f>
        <v>0</v>
      </c>
      <c r="AI37" s="5">
        <f>'Long-form'!CG39</f>
        <v>0</v>
      </c>
    </row>
    <row r="38" spans="1:35" x14ac:dyDescent="0.2">
      <c r="A38" s="5" t="str">
        <f>'Long-form'!B40</f>
        <v>Beta-428850</v>
      </c>
      <c r="B38" s="5" t="str">
        <f>'Long-form'!C40</f>
        <v>Bondevik et al. 2019</v>
      </c>
      <c r="C38" s="5">
        <f>'Long-form'!D40</f>
        <v>2</v>
      </c>
      <c r="D38" s="5" t="str">
        <f>'Long-form'!E40</f>
        <v>Flemsoya; Longva; locality 65; Site 2a (105 x j 166 y); sample LO-51; Layer E</v>
      </c>
      <c r="E38" s="45">
        <f>'Long-form'!F40</f>
        <v>62.668209970432798</v>
      </c>
      <c r="F38" s="45">
        <f>'Long-form'!G40</f>
        <v>6.2712381905450298</v>
      </c>
      <c r="G38" s="5">
        <f>'Long-form'!H40</f>
        <v>1</v>
      </c>
      <c r="H38" s="46">
        <f>'Long-form'!L40</f>
        <v>6020</v>
      </c>
      <c r="I38" s="46">
        <f>'Long-form'!M40</f>
        <v>30</v>
      </c>
      <c r="J38" s="46">
        <f>'Long-form'!N40</f>
        <v>6837.75</v>
      </c>
      <c r="K38" s="46">
        <f>'Long-form'!O40</f>
        <v>109.25</v>
      </c>
      <c r="L38" s="46">
        <f>'Long-form'!P40</f>
        <v>84.75</v>
      </c>
      <c r="M38" s="46" t="str">
        <f>'Long-form'!W40</f>
        <v>negative</v>
      </c>
      <c r="N38" s="45" t="str">
        <f>'Long-form'!X40</f>
        <v>nd</v>
      </c>
      <c r="O38" s="45" t="str">
        <f>'Long-form'!Y40</f>
        <v>nd</v>
      </c>
      <c r="P38" s="45" t="str">
        <f>'Long-form'!Z40</f>
        <v>no</v>
      </c>
      <c r="Q38" s="45">
        <f>'Long-form'!AS40</f>
        <v>9.5</v>
      </c>
      <c r="R38" s="45" t="str">
        <f>'Long-form'!AT40</f>
        <v>MSL</v>
      </c>
      <c r="S38" s="45">
        <f>'Long-form'!AV40</f>
        <v>0.51234753829797997</v>
      </c>
      <c r="T38" s="45">
        <f>'Long-form'!AW40</f>
        <v>0.51234753829797997</v>
      </c>
      <c r="U38" s="5">
        <f>'Long-form'!BH40</f>
        <v>1</v>
      </c>
      <c r="V38" s="5">
        <f>'Long-form'!BI40</f>
        <v>4</v>
      </c>
      <c r="W38" s="5" t="str">
        <f>'Long-form'!BJ40</f>
        <v>archeological site: cultural or burial</v>
      </c>
      <c r="X38" s="5" t="str">
        <f>'Long-form'!BK40</f>
        <v>Dated material from archaeological settlements not directly linked to sea level</v>
      </c>
      <c r="Y38" s="5" t="str">
        <f>'Long-form'!BL40</f>
        <v>&gt;HAT</v>
      </c>
      <c r="Z38" s="45">
        <f>'Long-form'!BX40</f>
        <v>8.3873964856051852</v>
      </c>
      <c r="AA38" s="45">
        <f>'Long-form'!BY40</f>
        <v>0.65185408619278984</v>
      </c>
      <c r="AB38" s="45">
        <f>'Long-form'!BZ40</f>
        <v>0.65185408619278984</v>
      </c>
      <c r="AC38" s="45" t="str">
        <f>'Long-form'!CA40</f>
        <v>nd</v>
      </c>
      <c r="AD38" s="45">
        <f>'Long-form'!CB40</f>
        <v>0.66290797908988419</v>
      </c>
      <c r="AE38" s="45">
        <f>'Long-form'!CC40</f>
        <v>0.66290797908988419</v>
      </c>
      <c r="AF38" s="5" t="str">
        <f>'Long-form'!CD40</f>
        <v>nd</v>
      </c>
      <c r="AG38" s="5">
        <f>'Long-form'!CE40</f>
        <v>0</v>
      </c>
      <c r="AH38" s="5">
        <f>'Long-form'!CF40</f>
        <v>0</v>
      </c>
      <c r="AI38" s="5">
        <f>'Long-form'!CG40</f>
        <v>0</v>
      </c>
    </row>
    <row r="39" spans="1:35" x14ac:dyDescent="0.2">
      <c r="A39" s="5" t="str">
        <f>'Long-form'!B41</f>
        <v>Beta-458899</v>
      </c>
      <c r="B39" s="5" t="str">
        <f>'Long-form'!C41</f>
        <v>Bondevik et al. 2019</v>
      </c>
      <c r="C39" s="5">
        <f>'Long-form'!D41</f>
        <v>2</v>
      </c>
      <c r="D39" s="5" t="str">
        <f>'Long-form'!E41</f>
        <v>Flemsoya; Longva; locality 65; Site 2a (105 x j 166 y); sample LO-90; Layer E</v>
      </c>
      <c r="E39" s="45">
        <f>'Long-form'!F41</f>
        <v>62.668209970432798</v>
      </c>
      <c r="F39" s="45">
        <f>'Long-form'!G41</f>
        <v>6.2712381905450298</v>
      </c>
      <c r="G39" s="5">
        <f>'Long-form'!H41</f>
        <v>1</v>
      </c>
      <c r="H39" s="46">
        <f>'Long-form'!L41</f>
        <v>5830</v>
      </c>
      <c r="I39" s="46">
        <f>'Long-form'!M41</f>
        <v>30</v>
      </c>
      <c r="J39" s="46">
        <f>'Long-form'!N41</f>
        <v>6611.75</v>
      </c>
      <c r="K39" s="46">
        <f>'Long-form'!O41</f>
        <v>125.25</v>
      </c>
      <c r="L39" s="46">
        <f>'Long-form'!P41</f>
        <v>102.75</v>
      </c>
      <c r="M39" s="46" t="str">
        <f>'Long-form'!W41</f>
        <v>negative</v>
      </c>
      <c r="N39" s="45" t="str">
        <f>'Long-form'!X41</f>
        <v>nd</v>
      </c>
      <c r="O39" s="45" t="str">
        <f>'Long-form'!Y41</f>
        <v>nd</v>
      </c>
      <c r="P39" s="45" t="str">
        <f>'Long-form'!Z41</f>
        <v>no</v>
      </c>
      <c r="Q39" s="45">
        <f>'Long-form'!AS41</f>
        <v>9.5</v>
      </c>
      <c r="R39" s="45" t="str">
        <f>'Long-form'!AT41</f>
        <v>MSL</v>
      </c>
      <c r="S39" s="45">
        <f>'Long-form'!AV41</f>
        <v>0.51234753829797997</v>
      </c>
      <c r="T39" s="45">
        <f>'Long-form'!AW41</f>
        <v>0.51234753829797997</v>
      </c>
      <c r="U39" s="5">
        <f>'Long-form'!BH41</f>
        <v>1</v>
      </c>
      <c r="V39" s="5">
        <f>'Long-form'!BI41</f>
        <v>4</v>
      </c>
      <c r="W39" s="5" t="str">
        <f>'Long-form'!BJ41</f>
        <v>archeological site: cultural or burial</v>
      </c>
      <c r="X39" s="5" t="str">
        <f>'Long-form'!BK41</f>
        <v>Dated material from archaeological settlements not directly linked to sea level</v>
      </c>
      <c r="Y39" s="5" t="str">
        <f>'Long-form'!BL41</f>
        <v>&gt;HAT</v>
      </c>
      <c r="Z39" s="45">
        <f>'Long-form'!BX41</f>
        <v>8.3873964856051852</v>
      </c>
      <c r="AA39" s="45">
        <f>'Long-form'!BY41</f>
        <v>0.65185408619278984</v>
      </c>
      <c r="AB39" s="45">
        <f>'Long-form'!BZ41</f>
        <v>0.65185408619278984</v>
      </c>
      <c r="AC39" s="45" t="str">
        <f>'Long-form'!CA41</f>
        <v>nd</v>
      </c>
      <c r="AD39" s="45">
        <f>'Long-form'!CB41</f>
        <v>0.66290797908988419</v>
      </c>
      <c r="AE39" s="45">
        <f>'Long-form'!CC41</f>
        <v>0.66290797908988419</v>
      </c>
      <c r="AF39" s="5" t="str">
        <f>'Long-form'!CD41</f>
        <v>nd</v>
      </c>
      <c r="AG39" s="5">
        <f>'Long-form'!CE41</f>
        <v>0</v>
      </c>
      <c r="AH39" s="5">
        <f>'Long-form'!CF41</f>
        <v>0</v>
      </c>
      <c r="AI39" s="5">
        <f>'Long-form'!CG41</f>
        <v>0</v>
      </c>
    </row>
    <row r="40" spans="1:35" x14ac:dyDescent="0.2">
      <c r="A40" s="5" t="str">
        <f>'Long-form'!B42</f>
        <v>Beta-458900</v>
      </c>
      <c r="B40" s="5" t="str">
        <f>'Long-form'!C42</f>
        <v>Bondevik et al. 2019</v>
      </c>
      <c r="C40" s="5">
        <f>'Long-form'!D42</f>
        <v>2</v>
      </c>
      <c r="D40" s="5" t="str">
        <f>'Long-form'!E42</f>
        <v>Flemsoya; Longva; locality 65; Site 2a (105 x j 166 y); sample LO-91; Layer E (base)</v>
      </c>
      <c r="E40" s="45">
        <f>'Long-form'!F42</f>
        <v>62.668209970432798</v>
      </c>
      <c r="F40" s="45">
        <f>'Long-form'!G42</f>
        <v>6.2712381905450298</v>
      </c>
      <c r="G40" s="5">
        <f>'Long-form'!H42</f>
        <v>1</v>
      </c>
      <c r="H40" s="46">
        <f>'Long-form'!L42</f>
        <v>6500</v>
      </c>
      <c r="I40" s="46">
        <f>'Long-form'!M42</f>
        <v>30</v>
      </c>
      <c r="J40" s="46">
        <f>'Long-form'!N42</f>
        <v>7379.166666666667</v>
      </c>
      <c r="K40" s="46">
        <f>'Long-form'!O42</f>
        <v>96.83333333333303</v>
      </c>
      <c r="L40" s="46">
        <f>'Long-form'!P42</f>
        <v>54.16666666666697</v>
      </c>
      <c r="M40" s="46" t="str">
        <f>'Long-form'!W42</f>
        <v>negative</v>
      </c>
      <c r="N40" s="45" t="str">
        <f>'Long-form'!X42</f>
        <v>nd</v>
      </c>
      <c r="O40" s="45" t="str">
        <f>'Long-form'!Y42</f>
        <v>nd</v>
      </c>
      <c r="P40" s="45" t="str">
        <f>'Long-form'!Z42</f>
        <v>no</v>
      </c>
      <c r="Q40" s="45">
        <f>'Long-form'!AS42</f>
        <v>9.3000000000000007</v>
      </c>
      <c r="R40" s="45" t="str">
        <f>'Long-form'!AT42</f>
        <v>MSL</v>
      </c>
      <c r="S40" s="45">
        <f>'Long-form'!AV42</f>
        <v>0.22912878474779202</v>
      </c>
      <c r="T40" s="45">
        <f>'Long-form'!AW42</f>
        <v>0.22912878474779202</v>
      </c>
      <c r="U40" s="5">
        <f>'Long-form'!BH42</f>
        <v>1</v>
      </c>
      <c r="V40" s="5">
        <f>'Long-form'!BI42</f>
        <v>4</v>
      </c>
      <c r="W40" s="5" t="str">
        <f>'Long-form'!BJ42</f>
        <v>archeological site: cultural or burial</v>
      </c>
      <c r="X40" s="5" t="str">
        <f>'Long-form'!BK42</f>
        <v>Dated material from archaeological settlements not directly linked to sea level</v>
      </c>
      <c r="Y40" s="5" t="str">
        <f>'Long-form'!BL42</f>
        <v>&gt;HAT</v>
      </c>
      <c r="Z40" s="45">
        <f>'Long-form'!BX42</f>
        <v>8.187396485605186</v>
      </c>
      <c r="AA40" s="45">
        <f>'Long-form'!BY42</f>
        <v>0.46358790934000532</v>
      </c>
      <c r="AB40" s="45">
        <f>'Long-form'!BZ42</f>
        <v>0.46358790934000532</v>
      </c>
      <c r="AC40" s="45" t="str">
        <f>'Long-form'!CA42</f>
        <v>nd</v>
      </c>
      <c r="AD40" s="45">
        <f>'Long-form'!CB42</f>
        <v>0.47900625125465135</v>
      </c>
      <c r="AE40" s="45">
        <f>'Long-form'!CC42</f>
        <v>0.47900625125465135</v>
      </c>
      <c r="AF40" s="5" t="str">
        <f>'Long-form'!CD42</f>
        <v>nd</v>
      </c>
      <c r="AG40" s="5">
        <f>'Long-form'!CE42</f>
        <v>0</v>
      </c>
      <c r="AH40" s="5">
        <f>'Long-form'!CF42</f>
        <v>0</v>
      </c>
      <c r="AI40" s="5">
        <f>'Long-form'!CG42</f>
        <v>0</v>
      </c>
    </row>
    <row r="41" spans="1:35" x14ac:dyDescent="0.2">
      <c r="A41" s="5" t="str">
        <f>'Long-form'!B43</f>
        <v>Beta-472532</v>
      </c>
      <c r="B41" s="5" t="str">
        <f>'Long-form'!C43</f>
        <v>Bondevik et al. 2019</v>
      </c>
      <c r="C41" s="5">
        <f>'Long-form'!D43</f>
        <v>2</v>
      </c>
      <c r="D41" s="5" t="str">
        <f>'Long-form'!E43</f>
        <v>Flemsoya; Longva; locality 65; Site 2a (105 x j 166 y);; sample LO-104; Layer E (base)</v>
      </c>
      <c r="E41" s="45">
        <f>'Long-form'!F43</f>
        <v>62.668209970432798</v>
      </c>
      <c r="F41" s="45">
        <f>'Long-form'!G43</f>
        <v>6.2712381905450298</v>
      </c>
      <c r="G41" s="5">
        <f>'Long-form'!H43</f>
        <v>1</v>
      </c>
      <c r="H41" s="46">
        <f>'Long-form'!L43</f>
        <v>6050</v>
      </c>
      <c r="I41" s="46">
        <f>'Long-form'!M43</f>
        <v>30</v>
      </c>
      <c r="J41" s="46">
        <f>'Long-form'!N43</f>
        <v>6887.25</v>
      </c>
      <c r="K41" s="46">
        <f>'Long-form'!O43</f>
        <v>96.75</v>
      </c>
      <c r="L41" s="46">
        <f>'Long-form'!P43</f>
        <v>91.25</v>
      </c>
      <c r="M41" s="46" t="str">
        <f>'Long-form'!W43</f>
        <v>negative</v>
      </c>
      <c r="N41" s="45" t="str">
        <f>'Long-form'!X43</f>
        <v>nd</v>
      </c>
      <c r="O41" s="45" t="str">
        <f>'Long-form'!Y43</f>
        <v>nd</v>
      </c>
      <c r="P41" s="45" t="str">
        <f>'Long-form'!Z43</f>
        <v>no</v>
      </c>
      <c r="Q41" s="45">
        <f>'Long-form'!AS43</f>
        <v>9.3000000000000007</v>
      </c>
      <c r="R41" s="45" t="str">
        <f>'Long-form'!AT43</f>
        <v>MSL</v>
      </c>
      <c r="S41" s="45">
        <f>'Long-form'!AV43</f>
        <v>0.22912878474779202</v>
      </c>
      <c r="T41" s="45">
        <f>'Long-form'!AW43</f>
        <v>0.22912878474779202</v>
      </c>
      <c r="U41" s="5">
        <f>'Long-form'!BH43</f>
        <v>1</v>
      </c>
      <c r="V41" s="5">
        <f>'Long-form'!BI43</f>
        <v>4</v>
      </c>
      <c r="W41" s="5" t="str">
        <f>'Long-form'!BJ43</f>
        <v>archeological site: cultural or burial</v>
      </c>
      <c r="X41" s="5" t="str">
        <f>'Long-form'!BK43</f>
        <v>Dated material from archaeological settlements not directly linked to sea level</v>
      </c>
      <c r="Y41" s="5" t="str">
        <f>'Long-form'!BL43</f>
        <v>&gt;HAT</v>
      </c>
      <c r="Z41" s="45">
        <f>'Long-form'!BX43</f>
        <v>8.187396485605186</v>
      </c>
      <c r="AA41" s="45">
        <f>'Long-form'!BY43</f>
        <v>0.46358790934000532</v>
      </c>
      <c r="AB41" s="45">
        <f>'Long-form'!BZ43</f>
        <v>0.46358790934000532</v>
      </c>
      <c r="AC41" s="45" t="str">
        <f>'Long-form'!CA43</f>
        <v>nd</v>
      </c>
      <c r="AD41" s="45">
        <f>'Long-form'!CB43</f>
        <v>0.47900625125465135</v>
      </c>
      <c r="AE41" s="45">
        <f>'Long-form'!CC43</f>
        <v>0.47900625125465135</v>
      </c>
      <c r="AF41" s="5" t="str">
        <f>'Long-form'!CD43</f>
        <v>nd</v>
      </c>
      <c r="AG41" s="5">
        <f>'Long-form'!CE43</f>
        <v>0</v>
      </c>
      <c r="AH41" s="5">
        <f>'Long-form'!CF43</f>
        <v>0</v>
      </c>
      <c r="AI41" s="5">
        <f>'Long-form'!CG43</f>
        <v>0</v>
      </c>
    </row>
    <row r="42" spans="1:35" x14ac:dyDescent="0.2">
      <c r="A42" s="5" t="str">
        <f>'Long-form'!B44</f>
        <v>Beta-472533</v>
      </c>
      <c r="B42" s="5" t="str">
        <f>'Long-form'!C44</f>
        <v>Bondevik et al. 2019</v>
      </c>
      <c r="C42" s="5">
        <f>'Long-form'!D44</f>
        <v>2</v>
      </c>
      <c r="D42" s="5" t="str">
        <f>'Long-form'!E44</f>
        <v>Flemsoya; Longva; locality 65; Site 2a (105 x j 166 y);; sample LO-105; Layer E</v>
      </c>
      <c r="E42" s="45">
        <f>'Long-form'!F44</f>
        <v>62.668209970432798</v>
      </c>
      <c r="F42" s="45">
        <f>'Long-form'!G44</f>
        <v>6.2712381905450298</v>
      </c>
      <c r="G42" s="5">
        <f>'Long-form'!H44</f>
        <v>1</v>
      </c>
      <c r="H42" s="46">
        <f>'Long-form'!L44</f>
        <v>6270</v>
      </c>
      <c r="I42" s="46">
        <f>'Long-form'!M44</f>
        <v>30</v>
      </c>
      <c r="J42" s="46">
        <f>'Long-form'!N44</f>
        <v>7197.75</v>
      </c>
      <c r="K42" s="46">
        <f>'Long-form'!O44</f>
        <v>68.25</v>
      </c>
      <c r="L42" s="46">
        <f>'Long-form'!P44</f>
        <v>163.75</v>
      </c>
      <c r="M42" s="46" t="str">
        <f>'Long-form'!W44</f>
        <v>negative</v>
      </c>
      <c r="N42" s="45" t="str">
        <f>'Long-form'!X44</f>
        <v>nd</v>
      </c>
      <c r="O42" s="45" t="str">
        <f>'Long-form'!Y44</f>
        <v>nd</v>
      </c>
      <c r="P42" s="45" t="str">
        <f>'Long-form'!Z44</f>
        <v>no</v>
      </c>
      <c r="Q42" s="45">
        <f>'Long-form'!AS44</f>
        <v>9.5</v>
      </c>
      <c r="R42" s="45" t="str">
        <f>'Long-form'!AT44</f>
        <v>MSL</v>
      </c>
      <c r="S42" s="45">
        <f>'Long-form'!AV44</f>
        <v>0.51234753829797997</v>
      </c>
      <c r="T42" s="45">
        <f>'Long-form'!AW44</f>
        <v>0.51234753829797997</v>
      </c>
      <c r="U42" s="5">
        <f>'Long-form'!BH44</f>
        <v>1</v>
      </c>
      <c r="V42" s="5">
        <f>'Long-form'!BI44</f>
        <v>4</v>
      </c>
      <c r="W42" s="5" t="str">
        <f>'Long-form'!BJ44</f>
        <v>archeological site: cultural or burial</v>
      </c>
      <c r="X42" s="5" t="str">
        <f>'Long-form'!BK44</f>
        <v>Dated material from archaeological settlements not directly linked to sea level</v>
      </c>
      <c r="Y42" s="5" t="str">
        <f>'Long-form'!BL44</f>
        <v>&gt;HAT</v>
      </c>
      <c r="Z42" s="45">
        <f>'Long-form'!BX44</f>
        <v>8.3873964856051852</v>
      </c>
      <c r="AA42" s="45">
        <f>'Long-form'!BY44</f>
        <v>0.65185408619278984</v>
      </c>
      <c r="AB42" s="45">
        <f>'Long-form'!BZ44</f>
        <v>0.65185408619278984</v>
      </c>
      <c r="AC42" s="45" t="str">
        <f>'Long-form'!CA44</f>
        <v>nd</v>
      </c>
      <c r="AD42" s="45">
        <f>'Long-form'!CB44</f>
        <v>0.66290797908988419</v>
      </c>
      <c r="AE42" s="45">
        <f>'Long-form'!CC44</f>
        <v>0.66290797908988419</v>
      </c>
      <c r="AF42" s="5" t="str">
        <f>'Long-form'!CD44</f>
        <v>nd</v>
      </c>
      <c r="AG42" s="5">
        <f>'Long-form'!CE44</f>
        <v>0</v>
      </c>
      <c r="AH42" s="5">
        <f>'Long-form'!CF44</f>
        <v>0</v>
      </c>
      <c r="AI42" s="5">
        <f>'Long-form'!CG44</f>
        <v>0</v>
      </c>
    </row>
    <row r="43" spans="1:35" x14ac:dyDescent="0.2">
      <c r="A43" s="5" t="str">
        <f>'Long-form'!B45</f>
        <v>Beta-472534</v>
      </c>
      <c r="B43" s="5" t="str">
        <f>'Long-form'!C45</f>
        <v>Bondevik et al. 2019</v>
      </c>
      <c r="C43" s="5">
        <f>'Long-form'!D45</f>
        <v>2</v>
      </c>
      <c r="D43" s="5" t="str">
        <f>'Long-form'!E45</f>
        <v>Flemsoya; Longva; locality 65; Site 2a (105 x j 166 y);; sample LO-106; Layer E</v>
      </c>
      <c r="E43" s="45">
        <f>'Long-form'!F45</f>
        <v>62.668209970432798</v>
      </c>
      <c r="F43" s="45">
        <f>'Long-form'!G45</f>
        <v>6.2712381905450298</v>
      </c>
      <c r="G43" s="5">
        <f>'Long-form'!H45</f>
        <v>1</v>
      </c>
      <c r="H43" s="46">
        <f>'Long-form'!L45</f>
        <v>6180</v>
      </c>
      <c r="I43" s="46">
        <f>'Long-form'!M45</f>
        <v>30</v>
      </c>
      <c r="J43" s="46">
        <f>'Long-form'!N45</f>
        <v>7106.5</v>
      </c>
      <c r="K43" s="46">
        <f>'Long-form'!O45</f>
        <v>57.5</v>
      </c>
      <c r="L43" s="46">
        <f>'Long-form'!P45</f>
        <v>141.5</v>
      </c>
      <c r="M43" s="46" t="str">
        <f>'Long-form'!W45</f>
        <v>negative</v>
      </c>
      <c r="N43" s="45" t="str">
        <f>'Long-form'!X45</f>
        <v>nd</v>
      </c>
      <c r="O43" s="45" t="str">
        <f>'Long-form'!Y45</f>
        <v>nd</v>
      </c>
      <c r="P43" s="45" t="str">
        <f>'Long-form'!Z45</f>
        <v>no</v>
      </c>
      <c r="Q43" s="45">
        <f>'Long-form'!AS45</f>
        <v>9.5</v>
      </c>
      <c r="R43" s="45" t="str">
        <f>'Long-form'!AT45</f>
        <v>MSL</v>
      </c>
      <c r="S43" s="45">
        <f>'Long-form'!AV45</f>
        <v>0.51234753829797997</v>
      </c>
      <c r="T43" s="45">
        <f>'Long-form'!AW45</f>
        <v>0.51234753829797997</v>
      </c>
      <c r="U43" s="5">
        <f>'Long-form'!BH45</f>
        <v>1</v>
      </c>
      <c r="V43" s="5">
        <f>'Long-form'!BI45</f>
        <v>4</v>
      </c>
      <c r="W43" s="5" t="str">
        <f>'Long-form'!BJ45</f>
        <v>archeological site: cultural or burial</v>
      </c>
      <c r="X43" s="5" t="str">
        <f>'Long-form'!BK45</f>
        <v>Dated material from archaeological settlements not directly linked to sea level</v>
      </c>
      <c r="Y43" s="5" t="str">
        <f>'Long-form'!BL45</f>
        <v>&gt;HAT</v>
      </c>
      <c r="Z43" s="45">
        <f>'Long-form'!BX45</f>
        <v>8.3873964856051852</v>
      </c>
      <c r="AA43" s="45">
        <f>'Long-form'!BY45</f>
        <v>0.65185408619278984</v>
      </c>
      <c r="AB43" s="45">
        <f>'Long-form'!BZ45</f>
        <v>0.65185408619278984</v>
      </c>
      <c r="AC43" s="45" t="str">
        <f>'Long-form'!CA45</f>
        <v>nd</v>
      </c>
      <c r="AD43" s="45">
        <f>'Long-form'!CB45</f>
        <v>0.66290797908988419</v>
      </c>
      <c r="AE43" s="45">
        <f>'Long-form'!CC45</f>
        <v>0.66290797908988419</v>
      </c>
      <c r="AF43" s="5" t="str">
        <f>'Long-form'!CD45</f>
        <v>nd</v>
      </c>
      <c r="AG43" s="5">
        <f>'Long-form'!CE45</f>
        <v>0</v>
      </c>
      <c r="AH43" s="5">
        <f>'Long-form'!CF45</f>
        <v>0</v>
      </c>
      <c r="AI43" s="5">
        <f>'Long-form'!CG45</f>
        <v>0</v>
      </c>
    </row>
    <row r="44" spans="1:35" x14ac:dyDescent="0.2">
      <c r="A44" s="5" t="str">
        <f>'Long-form'!B46</f>
        <v>Beta-472535</v>
      </c>
      <c r="B44" s="5" t="str">
        <f>'Long-form'!C46</f>
        <v>Bondevik et al. 2019</v>
      </c>
      <c r="C44" s="5">
        <f>'Long-form'!D46</f>
        <v>2</v>
      </c>
      <c r="D44" s="5" t="str">
        <f>'Long-form'!E46</f>
        <v>Flemsoya; Longva; locality 65; Site 2a (105 x j 166 y);; sample LO-107; Layer E</v>
      </c>
      <c r="E44" s="45">
        <f>'Long-form'!F46</f>
        <v>62.668209970432798</v>
      </c>
      <c r="F44" s="45">
        <f>'Long-form'!G46</f>
        <v>6.2712381905450298</v>
      </c>
      <c r="G44" s="5">
        <f>'Long-form'!H46</f>
        <v>1</v>
      </c>
      <c r="H44" s="46">
        <f>'Long-form'!L46</f>
        <v>6140</v>
      </c>
      <c r="I44" s="46">
        <f>'Long-form'!M46</f>
        <v>30</v>
      </c>
      <c r="J44" s="46">
        <f>'Long-form'!N46</f>
        <v>7033.166666666667</v>
      </c>
      <c r="K44" s="46">
        <f>'Long-form'!O46</f>
        <v>123.833333333333</v>
      </c>
      <c r="L44" s="46">
        <f>'Long-form'!P46</f>
        <v>86.16666666666697</v>
      </c>
      <c r="M44" s="46" t="str">
        <f>'Long-form'!W46</f>
        <v>negative</v>
      </c>
      <c r="N44" s="45" t="str">
        <f>'Long-form'!X46</f>
        <v>nd</v>
      </c>
      <c r="O44" s="45" t="str">
        <f>'Long-form'!Y46</f>
        <v>nd</v>
      </c>
      <c r="P44" s="45" t="str">
        <f>'Long-form'!Z46</f>
        <v>no</v>
      </c>
      <c r="Q44" s="45">
        <f>'Long-form'!AS46</f>
        <v>9.5</v>
      </c>
      <c r="R44" s="45" t="str">
        <f>'Long-form'!AT46</f>
        <v>MSL</v>
      </c>
      <c r="S44" s="45">
        <f>'Long-form'!AV46</f>
        <v>0.51234753829797997</v>
      </c>
      <c r="T44" s="45">
        <f>'Long-form'!AW46</f>
        <v>0.51234753829797997</v>
      </c>
      <c r="U44" s="5">
        <f>'Long-form'!BH46</f>
        <v>1</v>
      </c>
      <c r="V44" s="5">
        <f>'Long-form'!BI46</f>
        <v>4</v>
      </c>
      <c r="W44" s="5" t="str">
        <f>'Long-form'!BJ46</f>
        <v>archeological site: cultural or burial</v>
      </c>
      <c r="X44" s="5" t="str">
        <f>'Long-form'!BK46</f>
        <v>Dated material from archaeological settlements not directly linked to sea level</v>
      </c>
      <c r="Y44" s="5" t="str">
        <f>'Long-form'!BL46</f>
        <v>&gt;HAT</v>
      </c>
      <c r="Z44" s="45">
        <f>'Long-form'!BX46</f>
        <v>8.3873964856051852</v>
      </c>
      <c r="AA44" s="45">
        <f>'Long-form'!BY46</f>
        <v>0.65185408619278984</v>
      </c>
      <c r="AB44" s="45">
        <f>'Long-form'!BZ46</f>
        <v>0.65185408619278984</v>
      </c>
      <c r="AC44" s="45" t="str">
        <f>'Long-form'!CA46</f>
        <v>nd</v>
      </c>
      <c r="AD44" s="45">
        <f>'Long-form'!CB46</f>
        <v>0.66290797908988419</v>
      </c>
      <c r="AE44" s="45">
        <f>'Long-form'!CC46</f>
        <v>0.66290797908988419</v>
      </c>
      <c r="AF44" s="5" t="str">
        <f>'Long-form'!CD46</f>
        <v>nd</v>
      </c>
      <c r="AG44" s="5">
        <f>'Long-form'!CE46</f>
        <v>0</v>
      </c>
      <c r="AH44" s="5">
        <f>'Long-form'!CF46</f>
        <v>0</v>
      </c>
      <c r="AI44" s="5">
        <f>'Long-form'!CG46</f>
        <v>0</v>
      </c>
    </row>
    <row r="45" spans="1:35" x14ac:dyDescent="0.2">
      <c r="A45" s="5" t="str">
        <f>'Long-form'!B47</f>
        <v>Beta-472536</v>
      </c>
      <c r="B45" s="5" t="str">
        <f>'Long-form'!C47</f>
        <v>Bondevik et al. 2019</v>
      </c>
      <c r="C45" s="5">
        <f>'Long-form'!D47</f>
        <v>2</v>
      </c>
      <c r="D45" s="5" t="str">
        <f>'Long-form'!E47</f>
        <v>Flemsoya; Longva; locality 65; Site 2a (105 x j 166 y);; sample LO-108; Layer E (top)</v>
      </c>
      <c r="E45" s="45">
        <f>'Long-form'!F47</f>
        <v>62.668209970432798</v>
      </c>
      <c r="F45" s="45">
        <f>'Long-form'!G47</f>
        <v>6.2712381905450298</v>
      </c>
      <c r="G45" s="5">
        <f>'Long-form'!H47</f>
        <v>1</v>
      </c>
      <c r="H45" s="46">
        <f>'Long-form'!L47</f>
        <v>6160</v>
      </c>
      <c r="I45" s="46">
        <f>'Long-form'!M47</f>
        <v>30</v>
      </c>
      <c r="J45" s="46">
        <f>'Long-form'!N47</f>
        <v>7086.625</v>
      </c>
      <c r="K45" s="46">
        <f>'Long-form'!O47</f>
        <v>72.375</v>
      </c>
      <c r="L45" s="46">
        <f>'Long-form'!P47</f>
        <v>125.625</v>
      </c>
      <c r="M45" s="46" t="str">
        <f>'Long-form'!W47</f>
        <v>negative</v>
      </c>
      <c r="N45" s="45" t="str">
        <f>'Long-form'!X47</f>
        <v>nd</v>
      </c>
      <c r="O45" s="45" t="str">
        <f>'Long-form'!Y47</f>
        <v>nd</v>
      </c>
      <c r="P45" s="45" t="str">
        <f>'Long-form'!Z47</f>
        <v>no</v>
      </c>
      <c r="Q45" s="45">
        <f>'Long-form'!AS47</f>
        <v>9.8000000000000007</v>
      </c>
      <c r="R45" s="45" t="str">
        <f>'Long-form'!AT47</f>
        <v>MSL</v>
      </c>
      <c r="S45" s="45">
        <f>'Long-form'!AV47</f>
        <v>0.22912878474779202</v>
      </c>
      <c r="T45" s="45">
        <f>'Long-form'!AW47</f>
        <v>0.22912878474779202</v>
      </c>
      <c r="U45" s="5">
        <f>'Long-form'!BH47</f>
        <v>1</v>
      </c>
      <c r="V45" s="5">
        <f>'Long-form'!BI47</f>
        <v>4</v>
      </c>
      <c r="W45" s="5" t="str">
        <f>'Long-form'!BJ47</f>
        <v>archeological site: cultural or burial</v>
      </c>
      <c r="X45" s="5" t="str">
        <f>'Long-form'!BK47</f>
        <v>Dated material from archaeological settlements not directly linked to sea level</v>
      </c>
      <c r="Y45" s="5" t="str">
        <f>'Long-form'!BL47</f>
        <v>&gt;HAT</v>
      </c>
      <c r="Z45" s="45">
        <f>'Long-form'!BX47</f>
        <v>8.687396485605186</v>
      </c>
      <c r="AA45" s="45">
        <f>'Long-form'!BY47</f>
        <v>0.46358790934000532</v>
      </c>
      <c r="AB45" s="45">
        <f>'Long-form'!BZ47</f>
        <v>0.46358790934000532</v>
      </c>
      <c r="AC45" s="45" t="str">
        <f>'Long-form'!CA47</f>
        <v>nd</v>
      </c>
      <c r="AD45" s="45">
        <f>'Long-form'!CB47</f>
        <v>0.47900625125465135</v>
      </c>
      <c r="AE45" s="45">
        <f>'Long-form'!CC47</f>
        <v>0.47900625125465135</v>
      </c>
      <c r="AF45" s="5" t="str">
        <f>'Long-form'!CD47</f>
        <v>nd</v>
      </c>
      <c r="AG45" s="5">
        <f>'Long-form'!CE47</f>
        <v>0</v>
      </c>
      <c r="AH45" s="5">
        <f>'Long-form'!CF47</f>
        <v>0</v>
      </c>
      <c r="AI45" s="5">
        <f>'Long-form'!CG47</f>
        <v>0</v>
      </c>
    </row>
    <row r="46" spans="1:35" x14ac:dyDescent="0.2">
      <c r="A46" s="5" t="str">
        <f>'Long-form'!B48</f>
        <v>Beta-472527</v>
      </c>
      <c r="B46" s="5" t="str">
        <f>'Long-form'!C48</f>
        <v>Bondevik et al. 2019</v>
      </c>
      <c r="C46" s="5">
        <f>'Long-form'!D48</f>
        <v>2</v>
      </c>
      <c r="D46" s="5" t="str">
        <f>'Long-form'!E48</f>
        <v>Flemsoya; Longva; locality 65; Site 2a (106 x j 166 y);; sample LO-99; Layer E (base)</v>
      </c>
      <c r="E46" s="45">
        <f>'Long-form'!F48</f>
        <v>62.668209970432798</v>
      </c>
      <c r="F46" s="45">
        <f>'Long-form'!G48</f>
        <v>6.2712381905450298</v>
      </c>
      <c r="G46" s="5">
        <f>'Long-form'!H48</f>
        <v>1</v>
      </c>
      <c r="H46" s="46">
        <f>'Long-form'!L48</f>
        <v>6100</v>
      </c>
      <c r="I46" s="46">
        <f>'Long-form'!M48</f>
        <v>30</v>
      </c>
      <c r="J46" s="46">
        <f>'Long-form'!N48</f>
        <v>7055</v>
      </c>
      <c r="K46" s="46">
        <f>'Long-form'!O48</f>
        <v>100</v>
      </c>
      <c r="L46" s="46">
        <f>'Long-form'!P48</f>
        <v>199</v>
      </c>
      <c r="M46" s="46" t="str">
        <f>'Long-form'!W48</f>
        <v>negative</v>
      </c>
      <c r="N46" s="45" t="str">
        <f>'Long-form'!X48</f>
        <v>nd</v>
      </c>
      <c r="O46" s="45" t="str">
        <f>'Long-form'!Y48</f>
        <v>nd</v>
      </c>
      <c r="P46" s="45" t="str">
        <f>'Long-form'!Z48</f>
        <v>no</v>
      </c>
      <c r="Q46" s="45">
        <f>'Long-form'!AS48</f>
        <v>9.3000000000000007</v>
      </c>
      <c r="R46" s="45" t="str">
        <f>'Long-form'!AT48</f>
        <v>MSL</v>
      </c>
      <c r="S46" s="45">
        <f>'Long-form'!AV48</f>
        <v>0.22912878474779202</v>
      </c>
      <c r="T46" s="45">
        <f>'Long-form'!AW48</f>
        <v>0.22912878474779202</v>
      </c>
      <c r="U46" s="5">
        <f>'Long-form'!BH48</f>
        <v>1</v>
      </c>
      <c r="V46" s="5">
        <f>'Long-form'!BI48</f>
        <v>4</v>
      </c>
      <c r="W46" s="5" t="str">
        <f>'Long-form'!BJ48</f>
        <v>archeological site: cultural or burial</v>
      </c>
      <c r="X46" s="5" t="str">
        <f>'Long-form'!BK48</f>
        <v>Dated material from archaeological settlements not directly linked to sea level</v>
      </c>
      <c r="Y46" s="5" t="str">
        <f>'Long-form'!BL48</f>
        <v>&gt;HAT</v>
      </c>
      <c r="Z46" s="45">
        <f>'Long-form'!BX48</f>
        <v>8.187396485605186</v>
      </c>
      <c r="AA46" s="45">
        <f>'Long-form'!BY48</f>
        <v>0.46358790934000532</v>
      </c>
      <c r="AB46" s="45">
        <f>'Long-form'!BZ48</f>
        <v>0.46358790934000532</v>
      </c>
      <c r="AC46" s="45" t="str">
        <f>'Long-form'!CA48</f>
        <v>nd</v>
      </c>
      <c r="AD46" s="45">
        <f>'Long-form'!CB48</f>
        <v>0.47900625125465135</v>
      </c>
      <c r="AE46" s="45">
        <f>'Long-form'!CC48</f>
        <v>0.47900625125465135</v>
      </c>
      <c r="AF46" s="5" t="str">
        <f>'Long-form'!CD48</f>
        <v>nd</v>
      </c>
      <c r="AG46" s="5">
        <f>'Long-form'!CE48</f>
        <v>0</v>
      </c>
      <c r="AH46" s="5">
        <f>'Long-form'!CF48</f>
        <v>0</v>
      </c>
      <c r="AI46" s="5">
        <f>'Long-form'!CG48</f>
        <v>0</v>
      </c>
    </row>
    <row r="47" spans="1:35" x14ac:dyDescent="0.2">
      <c r="A47" s="5" t="str">
        <f>'Long-form'!B49</f>
        <v>Beta-472528</v>
      </c>
      <c r="B47" s="5" t="str">
        <f>'Long-form'!C49</f>
        <v>Bondevik et al. 2019</v>
      </c>
      <c r="C47" s="5">
        <f>'Long-form'!D49</f>
        <v>2</v>
      </c>
      <c r="D47" s="5" t="str">
        <f>'Long-form'!E49</f>
        <v>Flemsoya; Longva; locality 65; Site 2a (106 x j 166 y);; sample LO-100; Layer E</v>
      </c>
      <c r="E47" s="45">
        <f>'Long-form'!F49</f>
        <v>62.668209970432798</v>
      </c>
      <c r="F47" s="45">
        <f>'Long-form'!G49</f>
        <v>6.2712381905450298</v>
      </c>
      <c r="G47" s="5">
        <f>'Long-form'!H49</f>
        <v>1</v>
      </c>
      <c r="H47" s="46">
        <f>'Long-form'!L49</f>
        <v>6080</v>
      </c>
      <c r="I47" s="46">
        <f>'Long-form'!M49</f>
        <v>30</v>
      </c>
      <c r="J47" s="46">
        <f>'Long-form'!N49</f>
        <v>6926.5</v>
      </c>
      <c r="K47" s="46">
        <f>'Long-form'!O49</f>
        <v>224.5</v>
      </c>
      <c r="L47" s="46">
        <f>'Long-form'!P49</f>
        <v>125.5</v>
      </c>
      <c r="M47" s="46" t="str">
        <f>'Long-form'!W49</f>
        <v>negative</v>
      </c>
      <c r="N47" s="45" t="str">
        <f>'Long-form'!X49</f>
        <v>nd</v>
      </c>
      <c r="O47" s="45" t="str">
        <f>'Long-form'!Y49</f>
        <v>nd</v>
      </c>
      <c r="P47" s="45" t="str">
        <f>'Long-form'!Z49</f>
        <v>no</v>
      </c>
      <c r="Q47" s="45">
        <f>'Long-form'!AS49</f>
        <v>9.5</v>
      </c>
      <c r="R47" s="45" t="str">
        <f>'Long-form'!AT49</f>
        <v>MSL</v>
      </c>
      <c r="S47" s="45">
        <f>'Long-form'!AV49</f>
        <v>0.51234753829797997</v>
      </c>
      <c r="T47" s="45">
        <f>'Long-form'!AW49</f>
        <v>0.51234753829797997</v>
      </c>
      <c r="U47" s="5">
        <f>'Long-form'!BH49</f>
        <v>1</v>
      </c>
      <c r="V47" s="5">
        <f>'Long-form'!BI49</f>
        <v>4</v>
      </c>
      <c r="W47" s="5" t="str">
        <f>'Long-form'!BJ49</f>
        <v>archeological site: cultural or burial</v>
      </c>
      <c r="X47" s="5" t="str">
        <f>'Long-form'!BK49</f>
        <v>Dated material from archaeological settlements not directly linked to sea level</v>
      </c>
      <c r="Y47" s="5" t="str">
        <f>'Long-form'!BL49</f>
        <v>&gt;HAT</v>
      </c>
      <c r="Z47" s="45">
        <f>'Long-form'!BX49</f>
        <v>8.3873964856051852</v>
      </c>
      <c r="AA47" s="45">
        <f>'Long-form'!BY49</f>
        <v>0.65185408619278984</v>
      </c>
      <c r="AB47" s="45">
        <f>'Long-form'!BZ49</f>
        <v>0.65185408619278984</v>
      </c>
      <c r="AC47" s="45" t="str">
        <f>'Long-form'!CA49</f>
        <v>nd</v>
      </c>
      <c r="AD47" s="45">
        <f>'Long-form'!CB49</f>
        <v>0.66290797908988419</v>
      </c>
      <c r="AE47" s="45">
        <f>'Long-form'!CC49</f>
        <v>0.66290797908988419</v>
      </c>
      <c r="AF47" s="5" t="str">
        <f>'Long-form'!CD49</f>
        <v>nd</v>
      </c>
      <c r="AG47" s="5">
        <f>'Long-form'!CE49</f>
        <v>0</v>
      </c>
      <c r="AH47" s="5">
        <f>'Long-form'!CF49</f>
        <v>0</v>
      </c>
      <c r="AI47" s="5">
        <f>'Long-form'!CG49</f>
        <v>0</v>
      </c>
    </row>
    <row r="48" spans="1:35" x14ac:dyDescent="0.2">
      <c r="A48" s="5" t="str">
        <f>'Long-form'!B50</f>
        <v>Beta-472529</v>
      </c>
      <c r="B48" s="5" t="str">
        <f>'Long-form'!C50</f>
        <v>Bondevik et al. 2019</v>
      </c>
      <c r="C48" s="5">
        <f>'Long-form'!D50</f>
        <v>2</v>
      </c>
      <c r="D48" s="5" t="str">
        <f>'Long-form'!E50</f>
        <v>Flemsoya; Longva; locality 65; Site 2a (106 x j 166 y);; sample LO-101; Layer E</v>
      </c>
      <c r="E48" s="45">
        <f>'Long-form'!F50</f>
        <v>62.668209970432798</v>
      </c>
      <c r="F48" s="45">
        <f>'Long-form'!G50</f>
        <v>6.2712381905450298</v>
      </c>
      <c r="G48" s="5">
        <f>'Long-form'!H50</f>
        <v>1</v>
      </c>
      <c r="H48" s="46">
        <f>'Long-form'!L50</f>
        <v>5420</v>
      </c>
      <c r="I48" s="46">
        <f>'Long-form'!M50</f>
        <v>30</v>
      </c>
      <c r="J48" s="46">
        <f>'Long-form'!N50</f>
        <v>6241.5</v>
      </c>
      <c r="K48" s="46">
        <f>'Long-form'!O50</f>
        <v>49.5</v>
      </c>
      <c r="L48" s="46">
        <f>'Long-form'!P50</f>
        <v>116.5</v>
      </c>
      <c r="M48" s="46" t="str">
        <f>'Long-form'!W50</f>
        <v>negative</v>
      </c>
      <c r="N48" s="45" t="str">
        <f>'Long-form'!X50</f>
        <v>nd</v>
      </c>
      <c r="O48" s="45" t="str">
        <f>'Long-form'!Y50</f>
        <v>nd</v>
      </c>
      <c r="P48" s="45" t="str">
        <f>'Long-form'!Z50</f>
        <v>no</v>
      </c>
      <c r="Q48" s="45">
        <f>'Long-form'!AS50</f>
        <v>9.5</v>
      </c>
      <c r="R48" s="45" t="str">
        <f>'Long-form'!AT50</f>
        <v>MSL</v>
      </c>
      <c r="S48" s="45">
        <f>'Long-form'!AV50</f>
        <v>0.51234753829797997</v>
      </c>
      <c r="T48" s="45">
        <f>'Long-form'!AW50</f>
        <v>0.51234753829797997</v>
      </c>
      <c r="U48" s="5">
        <f>'Long-form'!BH50</f>
        <v>1</v>
      </c>
      <c r="V48" s="5">
        <f>'Long-form'!BI50</f>
        <v>4</v>
      </c>
      <c r="W48" s="5" t="str">
        <f>'Long-form'!BJ50</f>
        <v>archeological site: cultural or burial</v>
      </c>
      <c r="X48" s="5" t="str">
        <f>'Long-form'!BK50</f>
        <v>Dated material from archaeological settlements not directly linked to sea level</v>
      </c>
      <c r="Y48" s="5" t="str">
        <f>'Long-form'!BL50</f>
        <v>&gt;HAT</v>
      </c>
      <c r="Z48" s="45">
        <f>'Long-form'!BX50</f>
        <v>8.3873964856051852</v>
      </c>
      <c r="AA48" s="45">
        <f>'Long-form'!BY50</f>
        <v>0.65185408619278984</v>
      </c>
      <c r="AB48" s="45">
        <f>'Long-form'!BZ50</f>
        <v>0.65185408619278984</v>
      </c>
      <c r="AC48" s="45" t="str">
        <f>'Long-form'!CA50</f>
        <v>nd</v>
      </c>
      <c r="AD48" s="45">
        <f>'Long-form'!CB50</f>
        <v>0.66290797908988419</v>
      </c>
      <c r="AE48" s="45">
        <f>'Long-form'!CC50</f>
        <v>0.66290797908988419</v>
      </c>
      <c r="AF48" s="5" t="str">
        <f>'Long-form'!CD50</f>
        <v>nd</v>
      </c>
      <c r="AG48" s="5">
        <f>'Long-form'!CE50</f>
        <v>0</v>
      </c>
      <c r="AH48" s="5">
        <f>'Long-form'!CF50</f>
        <v>0</v>
      </c>
      <c r="AI48" s="5">
        <f>'Long-form'!CG50</f>
        <v>0</v>
      </c>
    </row>
    <row r="49" spans="1:35" x14ac:dyDescent="0.2">
      <c r="A49" s="5" t="str">
        <f>'Long-form'!B51</f>
        <v>Beta-472530</v>
      </c>
      <c r="B49" s="5" t="str">
        <f>'Long-form'!C51</f>
        <v>Bondevik et al. 2019</v>
      </c>
      <c r="C49" s="5">
        <f>'Long-form'!D51</f>
        <v>2</v>
      </c>
      <c r="D49" s="5" t="str">
        <f>'Long-form'!E51</f>
        <v>Flemsoya; Longva; locality 65; Site 2a (106 x j 166 y);; sample LO-102; Layer E</v>
      </c>
      <c r="E49" s="45">
        <f>'Long-form'!F51</f>
        <v>62.668209970432798</v>
      </c>
      <c r="F49" s="45">
        <f>'Long-form'!G51</f>
        <v>6.2712381905450298</v>
      </c>
      <c r="G49" s="5">
        <f>'Long-form'!H51</f>
        <v>1</v>
      </c>
      <c r="H49" s="46">
        <f>'Long-form'!L51</f>
        <v>5250</v>
      </c>
      <c r="I49" s="46">
        <f>'Long-form'!M51</f>
        <v>30</v>
      </c>
      <c r="J49" s="46">
        <f>'Long-form'!N51</f>
        <v>6015.5</v>
      </c>
      <c r="K49" s="46">
        <f>'Long-form'!O51</f>
        <v>160.5</v>
      </c>
      <c r="L49" s="46">
        <f>'Long-form'!P51</f>
        <v>87.5</v>
      </c>
      <c r="M49" s="46" t="str">
        <f>'Long-form'!W51</f>
        <v>negative</v>
      </c>
      <c r="N49" s="45" t="str">
        <f>'Long-form'!X51</f>
        <v>nd</v>
      </c>
      <c r="O49" s="45" t="str">
        <f>'Long-form'!Y51</f>
        <v>nd</v>
      </c>
      <c r="P49" s="45" t="str">
        <f>'Long-form'!Z51</f>
        <v>no</v>
      </c>
      <c r="Q49" s="45">
        <f>'Long-form'!AS51</f>
        <v>9.5</v>
      </c>
      <c r="R49" s="45" t="str">
        <f>'Long-form'!AT51</f>
        <v>MSL</v>
      </c>
      <c r="S49" s="45">
        <f>'Long-form'!AV51</f>
        <v>0.51234753829797997</v>
      </c>
      <c r="T49" s="45">
        <f>'Long-form'!AW51</f>
        <v>0.51234753829797997</v>
      </c>
      <c r="U49" s="5">
        <f>'Long-form'!BH51</f>
        <v>1</v>
      </c>
      <c r="V49" s="5">
        <f>'Long-form'!BI51</f>
        <v>4</v>
      </c>
      <c r="W49" s="5" t="str">
        <f>'Long-form'!BJ51</f>
        <v>archeological site: cultural or burial</v>
      </c>
      <c r="X49" s="5" t="str">
        <f>'Long-form'!BK51</f>
        <v>Dated material from archaeological settlements not directly linked to sea level</v>
      </c>
      <c r="Y49" s="5" t="str">
        <f>'Long-form'!BL51</f>
        <v>&gt;HAT</v>
      </c>
      <c r="Z49" s="45">
        <f>'Long-form'!BX51</f>
        <v>8.3873964856051852</v>
      </c>
      <c r="AA49" s="45">
        <f>'Long-form'!BY51</f>
        <v>0.65185408619278984</v>
      </c>
      <c r="AB49" s="45">
        <f>'Long-form'!BZ51</f>
        <v>0.65185408619278984</v>
      </c>
      <c r="AC49" s="45" t="str">
        <f>'Long-form'!CA51</f>
        <v>nd</v>
      </c>
      <c r="AD49" s="45">
        <f>'Long-form'!CB51</f>
        <v>0.66290797908988419</v>
      </c>
      <c r="AE49" s="45">
        <f>'Long-form'!CC51</f>
        <v>0.66290797908988419</v>
      </c>
      <c r="AF49" s="5" t="str">
        <f>'Long-form'!CD51</f>
        <v>nd</v>
      </c>
      <c r="AG49" s="5">
        <f>'Long-form'!CE51</f>
        <v>0</v>
      </c>
      <c r="AH49" s="5">
        <f>'Long-form'!CF51</f>
        <v>0</v>
      </c>
      <c r="AI49" s="5">
        <f>'Long-form'!CG51</f>
        <v>0</v>
      </c>
    </row>
    <row r="50" spans="1:35" x14ac:dyDescent="0.2">
      <c r="A50" s="5" t="str">
        <f>'Long-form'!B52</f>
        <v>Beta-472531</v>
      </c>
      <c r="B50" s="5" t="str">
        <f>'Long-form'!C52</f>
        <v>Bondevik et al. 2019</v>
      </c>
      <c r="C50" s="5">
        <f>'Long-form'!D52</f>
        <v>2</v>
      </c>
      <c r="D50" s="5" t="str">
        <f>'Long-form'!E52</f>
        <v>Flemsoya; Longva; locality 65; Site 2a (106 x j 166 y);; sample LO-103; Layer E (top)</v>
      </c>
      <c r="E50" s="45">
        <f>'Long-form'!F52</f>
        <v>62.668209970432798</v>
      </c>
      <c r="F50" s="45">
        <f>'Long-form'!G52</f>
        <v>6.2712381905450298</v>
      </c>
      <c r="G50" s="5">
        <f>'Long-form'!H52</f>
        <v>1</v>
      </c>
      <c r="H50" s="46">
        <f>'Long-form'!L52</f>
        <v>5460</v>
      </c>
      <c r="I50" s="46">
        <f>'Long-form'!M52</f>
        <v>30</v>
      </c>
      <c r="J50" s="46">
        <f>'Long-form'!N52</f>
        <v>6254.75</v>
      </c>
      <c r="K50" s="46">
        <f>'Long-form'!O52</f>
        <v>49.25</v>
      </c>
      <c r="L50" s="46">
        <f>'Long-form'!P52</f>
        <v>54.75</v>
      </c>
      <c r="M50" s="46" t="str">
        <f>'Long-form'!W52</f>
        <v>negative</v>
      </c>
      <c r="N50" s="45" t="str">
        <f>'Long-form'!X52</f>
        <v>nd</v>
      </c>
      <c r="O50" s="45" t="str">
        <f>'Long-form'!Y52</f>
        <v>nd</v>
      </c>
      <c r="P50" s="45" t="str">
        <f>'Long-form'!Z52</f>
        <v>no</v>
      </c>
      <c r="Q50" s="45">
        <f>'Long-form'!AS52</f>
        <v>9.8000000000000007</v>
      </c>
      <c r="R50" s="45" t="str">
        <f>'Long-form'!AT52</f>
        <v>MSL</v>
      </c>
      <c r="S50" s="45">
        <f>'Long-form'!AV52</f>
        <v>0.22912878474779202</v>
      </c>
      <c r="T50" s="45">
        <f>'Long-form'!AW52</f>
        <v>0.22912878474779202</v>
      </c>
      <c r="U50" s="5">
        <f>'Long-form'!BH52</f>
        <v>1</v>
      </c>
      <c r="V50" s="5">
        <f>'Long-form'!BI52</f>
        <v>4</v>
      </c>
      <c r="W50" s="5" t="str">
        <f>'Long-form'!BJ52</f>
        <v>archeological site: cultural or burial</v>
      </c>
      <c r="X50" s="5" t="str">
        <f>'Long-form'!BK52</f>
        <v>Dated material from archaeological settlements not directly linked to sea level</v>
      </c>
      <c r="Y50" s="5" t="str">
        <f>'Long-form'!BL52</f>
        <v>&gt;HAT</v>
      </c>
      <c r="Z50" s="45">
        <f>'Long-form'!BX52</f>
        <v>8.687396485605186</v>
      </c>
      <c r="AA50" s="45">
        <f>'Long-form'!BY52</f>
        <v>0.46358790934000532</v>
      </c>
      <c r="AB50" s="45">
        <f>'Long-form'!BZ52</f>
        <v>0.46358790934000532</v>
      </c>
      <c r="AC50" s="45" t="str">
        <f>'Long-form'!CA52</f>
        <v>nd</v>
      </c>
      <c r="AD50" s="45">
        <f>'Long-form'!CB52</f>
        <v>0.47900625125465135</v>
      </c>
      <c r="AE50" s="45">
        <f>'Long-form'!CC52</f>
        <v>0.47900625125465135</v>
      </c>
      <c r="AF50" s="5" t="str">
        <f>'Long-form'!CD52</f>
        <v>nd</v>
      </c>
      <c r="AG50" s="5">
        <f>'Long-form'!CE52</f>
        <v>0</v>
      </c>
      <c r="AH50" s="5">
        <f>'Long-form'!CF52</f>
        <v>0</v>
      </c>
      <c r="AI50" s="5">
        <f>'Long-form'!CG52</f>
        <v>0</v>
      </c>
    </row>
    <row r="51" spans="1:35" x14ac:dyDescent="0.2">
      <c r="A51" s="5" t="str">
        <f>'Long-form'!B53</f>
        <v>Beta-428843</v>
      </c>
      <c r="B51" s="5" t="str">
        <f>'Long-form'!C53</f>
        <v>Bondevik et al. 2019</v>
      </c>
      <c r="C51" s="5">
        <f>'Long-form'!D53</f>
        <v>2</v>
      </c>
      <c r="D51" s="5" t="str">
        <f>'Long-form'!E53</f>
        <v>Flemsoya; Longva; locality 65; Site 2a (107 x j 162 y); sample LO-44; Layer E/F</v>
      </c>
      <c r="E51" s="45">
        <f>'Long-form'!F53</f>
        <v>62.668209970432798</v>
      </c>
      <c r="F51" s="45">
        <f>'Long-form'!G53</f>
        <v>6.2712381905450298</v>
      </c>
      <c r="G51" s="5">
        <f>'Long-form'!H53</f>
        <v>1</v>
      </c>
      <c r="H51" s="46">
        <f>'Long-form'!L53</f>
        <v>6230</v>
      </c>
      <c r="I51" s="46">
        <f>'Long-form'!M53</f>
        <v>40</v>
      </c>
      <c r="J51" s="46">
        <f>'Long-form'!N53</f>
        <v>7129.125</v>
      </c>
      <c r="K51" s="46">
        <f>'Long-form'!O53</f>
        <v>124.875</v>
      </c>
      <c r="L51" s="46">
        <f>'Long-form'!P53</f>
        <v>125.125</v>
      </c>
      <c r="M51" s="46" t="str">
        <f>'Long-form'!W53</f>
        <v>negative</v>
      </c>
      <c r="N51" s="45" t="str">
        <f>'Long-form'!X53</f>
        <v>nd</v>
      </c>
      <c r="O51" s="45" t="str">
        <f>'Long-form'!Y53</f>
        <v>nd</v>
      </c>
      <c r="P51" s="45" t="str">
        <f>'Long-form'!Z53</f>
        <v>no</v>
      </c>
      <c r="Q51" s="45">
        <f>'Long-form'!AS53</f>
        <v>9.5</v>
      </c>
      <c r="R51" s="45" t="str">
        <f>'Long-form'!AT53</f>
        <v>MSL</v>
      </c>
      <c r="S51" s="45">
        <f>'Long-form'!AV53</f>
        <v>0.22912878474779202</v>
      </c>
      <c r="T51" s="45">
        <f>'Long-form'!AW53</f>
        <v>0.22912878474779202</v>
      </c>
      <c r="U51" s="5">
        <f>'Long-form'!BH53</f>
        <v>1</v>
      </c>
      <c r="V51" s="5">
        <f>'Long-form'!BI53</f>
        <v>4</v>
      </c>
      <c r="W51" s="5" t="str">
        <f>'Long-form'!BJ53</f>
        <v>archeological site: cultural or burial</v>
      </c>
      <c r="X51" s="5" t="str">
        <f>'Long-form'!BK53</f>
        <v>Dated material from archaeological settlements not directly linked to sea level</v>
      </c>
      <c r="Y51" s="5" t="str">
        <f>'Long-form'!BL53</f>
        <v>&gt;HAT</v>
      </c>
      <c r="Z51" s="45">
        <f>'Long-form'!BX53</f>
        <v>8.3873964856051852</v>
      </c>
      <c r="AA51" s="45">
        <f>'Long-form'!BY53</f>
        <v>0.46358790934000532</v>
      </c>
      <c r="AB51" s="45">
        <f>'Long-form'!BZ53</f>
        <v>0.46358790934000532</v>
      </c>
      <c r="AC51" s="45" t="str">
        <f>'Long-form'!CA53</f>
        <v>nd</v>
      </c>
      <c r="AD51" s="45">
        <f>'Long-form'!CB53</f>
        <v>0.47900625125465135</v>
      </c>
      <c r="AE51" s="45">
        <f>'Long-form'!CC53</f>
        <v>0.47900625125465135</v>
      </c>
      <c r="AF51" s="5" t="str">
        <f>'Long-form'!CD53</f>
        <v>nd</v>
      </c>
      <c r="AG51" s="5">
        <f>'Long-form'!CE53</f>
        <v>0</v>
      </c>
      <c r="AH51" s="5">
        <f>'Long-form'!CF53</f>
        <v>0</v>
      </c>
      <c r="AI51" s="5">
        <f>'Long-form'!CG53</f>
        <v>0</v>
      </c>
    </row>
    <row r="52" spans="1:35" x14ac:dyDescent="0.2">
      <c r="A52" s="5" t="str">
        <f>'Long-form'!B54</f>
        <v>Beta-389708</v>
      </c>
      <c r="B52" s="5" t="str">
        <f>'Long-form'!C54</f>
        <v>Bondevik et al. 2019</v>
      </c>
      <c r="C52" s="5">
        <f>'Long-form'!D54</f>
        <v>2</v>
      </c>
      <c r="D52" s="5" t="str">
        <f>'Long-form'!E54</f>
        <v>Flemsoya; Longva; locality 65; Site 2a (107 x j 163 y); sample LO-6; Layer D/E (top)</v>
      </c>
      <c r="E52" s="45">
        <f>'Long-form'!F54</f>
        <v>62.668209970432798</v>
      </c>
      <c r="F52" s="45">
        <f>'Long-form'!G54</f>
        <v>6.2712381905450298</v>
      </c>
      <c r="G52" s="5">
        <f>'Long-form'!H54</f>
        <v>1</v>
      </c>
      <c r="H52" s="46">
        <f>'Long-form'!L54</f>
        <v>4730</v>
      </c>
      <c r="I52" s="46">
        <f>'Long-form'!M54</f>
        <v>30</v>
      </c>
      <c r="J52" s="46">
        <f>'Long-form'!N54</f>
        <v>5431.5</v>
      </c>
      <c r="K52" s="46">
        <f>'Long-form'!O54</f>
        <v>147.5</v>
      </c>
      <c r="L52" s="46">
        <f>'Long-form'!P54</f>
        <v>104.5</v>
      </c>
      <c r="M52" s="46" t="str">
        <f>'Long-form'!W54</f>
        <v>negative</v>
      </c>
      <c r="N52" s="45" t="str">
        <f>'Long-form'!X54</f>
        <v>nd</v>
      </c>
      <c r="O52" s="45" t="str">
        <f>'Long-form'!Y54</f>
        <v>nd</v>
      </c>
      <c r="P52" s="45" t="str">
        <f>'Long-form'!Z54</f>
        <v>no</v>
      </c>
      <c r="Q52" s="45">
        <f>'Long-form'!AS54</f>
        <v>9.5</v>
      </c>
      <c r="R52" s="45" t="str">
        <f>'Long-form'!AT54</f>
        <v>MSL</v>
      </c>
      <c r="S52" s="45">
        <f>'Long-form'!AV54</f>
        <v>0.22912878474779202</v>
      </c>
      <c r="T52" s="45">
        <f>'Long-form'!AW54</f>
        <v>0.22912878474779202</v>
      </c>
      <c r="U52" s="5">
        <f>'Long-form'!BH54</f>
        <v>1</v>
      </c>
      <c r="V52" s="5">
        <f>'Long-form'!BI54</f>
        <v>4</v>
      </c>
      <c r="W52" s="5" t="str">
        <f>'Long-form'!BJ54</f>
        <v>archeological site: cultural or burial</v>
      </c>
      <c r="X52" s="5" t="str">
        <f>'Long-form'!BK54</f>
        <v>Dated material from archaeological settlements not directly linked to sea level</v>
      </c>
      <c r="Y52" s="5" t="str">
        <f>'Long-form'!BL54</f>
        <v>&gt;HAT</v>
      </c>
      <c r="Z52" s="45">
        <f>'Long-form'!BX54</f>
        <v>8.3873964856051852</v>
      </c>
      <c r="AA52" s="45">
        <f>'Long-form'!BY54</f>
        <v>0.46358790934000532</v>
      </c>
      <c r="AB52" s="45">
        <f>'Long-form'!BZ54</f>
        <v>0.46358790934000532</v>
      </c>
      <c r="AC52" s="45" t="str">
        <f>'Long-form'!CA54</f>
        <v>nd</v>
      </c>
      <c r="AD52" s="45">
        <f>'Long-form'!CB54</f>
        <v>0.47900625125465135</v>
      </c>
      <c r="AE52" s="45">
        <f>'Long-form'!CC54</f>
        <v>0.47900625125465135</v>
      </c>
      <c r="AF52" s="5" t="str">
        <f>'Long-form'!CD54</f>
        <v>nd</v>
      </c>
      <c r="AG52" s="5">
        <f>'Long-form'!CE54</f>
        <v>0</v>
      </c>
      <c r="AH52" s="5">
        <f>'Long-form'!CF54</f>
        <v>0</v>
      </c>
      <c r="AI52" s="5">
        <f>'Long-form'!CG54</f>
        <v>0</v>
      </c>
    </row>
    <row r="53" spans="1:35" x14ac:dyDescent="0.2">
      <c r="A53" s="5" t="str">
        <f>'Long-form'!B55</f>
        <v>Beta-389704</v>
      </c>
      <c r="B53" s="5" t="str">
        <f>'Long-form'!C55</f>
        <v>Bondevik et al. 2019</v>
      </c>
      <c r="C53" s="5">
        <f>'Long-form'!D55</f>
        <v>2</v>
      </c>
      <c r="D53" s="5" t="str">
        <f>'Long-form'!E55</f>
        <v>Flemsoya; Longva; locality 65; Site 2a (107 x j 159 y); sample LO-2; Layer E (top)</v>
      </c>
      <c r="E53" s="45">
        <f>'Long-form'!F55</f>
        <v>62.668209970432798</v>
      </c>
      <c r="F53" s="45">
        <f>'Long-form'!G55</f>
        <v>6.2712381905450298</v>
      </c>
      <c r="G53" s="5">
        <f>'Long-form'!H55</f>
        <v>1</v>
      </c>
      <c r="H53" s="46">
        <f>'Long-form'!L55</f>
        <v>5230</v>
      </c>
      <c r="I53" s="46">
        <f>'Long-form'!M55</f>
        <v>30</v>
      </c>
      <c r="J53" s="46">
        <f>'Long-form'!N55</f>
        <v>5972.75</v>
      </c>
      <c r="K53" s="46">
        <f>'Long-form'!O55</f>
        <v>198.25</v>
      </c>
      <c r="L53" s="46">
        <f>'Long-form'!P55</f>
        <v>57.75</v>
      </c>
      <c r="M53" s="46" t="str">
        <f>'Long-form'!W55</f>
        <v>negative</v>
      </c>
      <c r="N53" s="45" t="str">
        <f>'Long-form'!X55</f>
        <v>nd</v>
      </c>
      <c r="O53" s="45" t="str">
        <f>'Long-form'!Y55</f>
        <v>nd</v>
      </c>
      <c r="P53" s="45" t="str">
        <f>'Long-form'!Z55</f>
        <v>no</v>
      </c>
      <c r="Q53" s="45">
        <f>'Long-form'!AS55</f>
        <v>9.8000000000000007</v>
      </c>
      <c r="R53" s="45" t="str">
        <f>'Long-form'!AT55</f>
        <v>MSL</v>
      </c>
      <c r="S53" s="45">
        <f>'Long-form'!AV55</f>
        <v>0.22912878474779202</v>
      </c>
      <c r="T53" s="45">
        <f>'Long-form'!AW55</f>
        <v>0.22912878474779202</v>
      </c>
      <c r="U53" s="5">
        <f>'Long-form'!BH55</f>
        <v>1</v>
      </c>
      <c r="V53" s="5">
        <f>'Long-form'!BI55</f>
        <v>4</v>
      </c>
      <c r="W53" s="5" t="str">
        <f>'Long-form'!BJ55</f>
        <v>archeological site: cultural or burial</v>
      </c>
      <c r="X53" s="5" t="str">
        <f>'Long-form'!BK55</f>
        <v>Dated material from archaeological settlements not directly linked to sea level</v>
      </c>
      <c r="Y53" s="5" t="str">
        <f>'Long-form'!BL55</f>
        <v>&gt;HAT</v>
      </c>
      <c r="Z53" s="45">
        <f>'Long-form'!BX55</f>
        <v>8.687396485605186</v>
      </c>
      <c r="AA53" s="45">
        <f>'Long-form'!BY55</f>
        <v>0.46358790934000532</v>
      </c>
      <c r="AB53" s="45">
        <f>'Long-form'!BZ55</f>
        <v>0.46358790934000532</v>
      </c>
      <c r="AC53" s="45" t="str">
        <f>'Long-form'!CA55</f>
        <v>nd</v>
      </c>
      <c r="AD53" s="45">
        <f>'Long-form'!CB55</f>
        <v>0.47900625125465135</v>
      </c>
      <c r="AE53" s="45">
        <f>'Long-form'!CC55</f>
        <v>0.47900625125465135</v>
      </c>
      <c r="AF53" s="5" t="str">
        <f>'Long-form'!CD55</f>
        <v>nd</v>
      </c>
      <c r="AG53" s="5">
        <f>'Long-form'!CE55</f>
        <v>0</v>
      </c>
      <c r="AH53" s="5">
        <f>'Long-form'!CF55</f>
        <v>0</v>
      </c>
      <c r="AI53" s="5">
        <f>'Long-form'!CG55</f>
        <v>0</v>
      </c>
    </row>
    <row r="54" spans="1:35" x14ac:dyDescent="0.2">
      <c r="A54" s="5" t="str">
        <f>'Long-form'!B56</f>
        <v>Beta-389705</v>
      </c>
      <c r="B54" s="5" t="str">
        <f>'Long-form'!C56</f>
        <v>Bondevik et al. 2019</v>
      </c>
      <c r="C54" s="5">
        <f>'Long-form'!D56</f>
        <v>2</v>
      </c>
      <c r="D54" s="5" t="str">
        <f>'Long-form'!E56</f>
        <v>Flemsoya; Longva; locality 65; Site 2a (107 x j 159 y); sample LO-3; Layer E (middle)</v>
      </c>
      <c r="E54" s="45">
        <f>'Long-form'!F56</f>
        <v>62.668209970432798</v>
      </c>
      <c r="F54" s="45">
        <f>'Long-form'!G56</f>
        <v>6.2712381905450298</v>
      </c>
      <c r="G54" s="5">
        <f>'Long-form'!H56</f>
        <v>1</v>
      </c>
      <c r="H54" s="46">
        <f>'Long-form'!L56</f>
        <v>5220</v>
      </c>
      <c r="I54" s="46">
        <f>'Long-form'!M56</f>
        <v>30</v>
      </c>
      <c r="J54" s="46">
        <f>'Long-form'!N56</f>
        <v>5965.833333333333</v>
      </c>
      <c r="K54" s="46">
        <f>'Long-form'!O56</f>
        <v>201.166666666667</v>
      </c>
      <c r="L54" s="46">
        <f>'Long-form'!P56</f>
        <v>53.83333333333303</v>
      </c>
      <c r="M54" s="46" t="str">
        <f>'Long-form'!W56</f>
        <v>negative</v>
      </c>
      <c r="N54" s="45" t="str">
        <f>'Long-form'!X56</f>
        <v>nd</v>
      </c>
      <c r="O54" s="45" t="str">
        <f>'Long-form'!Y56</f>
        <v>nd</v>
      </c>
      <c r="P54" s="45" t="str">
        <f>'Long-form'!Z56</f>
        <v>no</v>
      </c>
      <c r="Q54" s="45">
        <f>'Long-form'!AS56</f>
        <v>9.5</v>
      </c>
      <c r="R54" s="45" t="str">
        <f>'Long-form'!AT56</f>
        <v>MSL</v>
      </c>
      <c r="S54" s="45">
        <f>'Long-form'!AV56</f>
        <v>0.22912878474779202</v>
      </c>
      <c r="T54" s="45">
        <f>'Long-form'!AW56</f>
        <v>0.22912878474779202</v>
      </c>
      <c r="U54" s="5">
        <f>'Long-form'!BH56</f>
        <v>1</v>
      </c>
      <c r="V54" s="5">
        <f>'Long-form'!BI56</f>
        <v>4</v>
      </c>
      <c r="W54" s="5" t="str">
        <f>'Long-form'!BJ56</f>
        <v>archeological site: cultural or burial</v>
      </c>
      <c r="X54" s="5" t="str">
        <f>'Long-form'!BK56</f>
        <v>Dated material from archaeological settlements not directly linked to sea level</v>
      </c>
      <c r="Y54" s="5" t="str">
        <f>'Long-form'!BL56</f>
        <v>&gt;HAT</v>
      </c>
      <c r="Z54" s="45">
        <f>'Long-form'!BX56</f>
        <v>8.3873964856051852</v>
      </c>
      <c r="AA54" s="45">
        <f>'Long-form'!BY56</f>
        <v>0.46358790934000532</v>
      </c>
      <c r="AB54" s="45">
        <f>'Long-form'!BZ56</f>
        <v>0.46358790934000532</v>
      </c>
      <c r="AC54" s="45" t="str">
        <f>'Long-form'!CA56</f>
        <v>nd</v>
      </c>
      <c r="AD54" s="45">
        <f>'Long-form'!CB56</f>
        <v>0.47900625125465135</v>
      </c>
      <c r="AE54" s="45">
        <f>'Long-form'!CC56</f>
        <v>0.47900625125465135</v>
      </c>
      <c r="AF54" s="5" t="str">
        <f>'Long-form'!CD56</f>
        <v>nd</v>
      </c>
      <c r="AG54" s="5">
        <f>'Long-form'!CE56</f>
        <v>0</v>
      </c>
      <c r="AH54" s="5">
        <f>'Long-form'!CF56</f>
        <v>0</v>
      </c>
      <c r="AI54" s="5">
        <f>'Long-form'!CG56</f>
        <v>0</v>
      </c>
    </row>
    <row r="55" spans="1:35" x14ac:dyDescent="0.2">
      <c r="A55" s="5" t="str">
        <f>'Long-form'!B57</f>
        <v>Beta-428841</v>
      </c>
      <c r="B55" s="5" t="str">
        <f>'Long-form'!C57</f>
        <v>Bondevik et al. 2019</v>
      </c>
      <c r="C55" s="5">
        <f>'Long-form'!D57</f>
        <v>2</v>
      </c>
      <c r="D55" s="5" t="str">
        <f>'Long-form'!E57</f>
        <v>Flemsoya; Longva; locality 65; Site 2a (107 x j 162 y); sample LO-42; Layer D</v>
      </c>
      <c r="E55" s="45">
        <f>'Long-form'!F57</f>
        <v>62.668209970432798</v>
      </c>
      <c r="F55" s="45">
        <f>'Long-form'!G57</f>
        <v>6.2712381905450298</v>
      </c>
      <c r="G55" s="5">
        <f>'Long-form'!H57</f>
        <v>1</v>
      </c>
      <c r="H55" s="46">
        <f>'Long-form'!L57</f>
        <v>5250</v>
      </c>
      <c r="I55" s="46">
        <f>'Long-form'!M57</f>
        <v>30</v>
      </c>
      <c r="J55" s="46">
        <f>'Long-form'!N57</f>
        <v>6015.5</v>
      </c>
      <c r="K55" s="46">
        <f>'Long-form'!O57</f>
        <v>160.5</v>
      </c>
      <c r="L55" s="46">
        <f>'Long-form'!P57</f>
        <v>87.5</v>
      </c>
      <c r="M55" s="46" t="str">
        <f>'Long-form'!W57</f>
        <v>negative</v>
      </c>
      <c r="N55" s="45" t="str">
        <f>'Long-form'!X57</f>
        <v>nd</v>
      </c>
      <c r="O55" s="45" t="str">
        <f>'Long-form'!Y57</f>
        <v>nd</v>
      </c>
      <c r="P55" s="45" t="str">
        <f>'Long-form'!Z57</f>
        <v>no</v>
      </c>
      <c r="Q55" s="45">
        <f>'Long-form'!AS57</f>
        <v>9.5</v>
      </c>
      <c r="R55" s="45" t="str">
        <f>'Long-form'!AT57</f>
        <v>MSL</v>
      </c>
      <c r="S55" s="45">
        <f>'Long-form'!AV57</f>
        <v>0.22912878474779202</v>
      </c>
      <c r="T55" s="45">
        <f>'Long-form'!AW57</f>
        <v>0.22912878474779202</v>
      </c>
      <c r="U55" s="5">
        <f>'Long-form'!BH57</f>
        <v>1</v>
      </c>
      <c r="V55" s="5">
        <f>'Long-form'!BI57</f>
        <v>4</v>
      </c>
      <c r="W55" s="5" t="str">
        <f>'Long-form'!BJ57</f>
        <v>archeological site: cultural or burial</v>
      </c>
      <c r="X55" s="5" t="str">
        <f>'Long-form'!BK57</f>
        <v>Dated material from archaeological settlements not directly linked to sea level</v>
      </c>
      <c r="Y55" s="5" t="str">
        <f>'Long-form'!BL57</f>
        <v>&gt;HAT</v>
      </c>
      <c r="Z55" s="45">
        <f>'Long-form'!BX57</f>
        <v>8.3873964856051852</v>
      </c>
      <c r="AA55" s="45">
        <f>'Long-form'!BY57</f>
        <v>0.46358790934000532</v>
      </c>
      <c r="AB55" s="45">
        <f>'Long-form'!BZ57</f>
        <v>0.46358790934000532</v>
      </c>
      <c r="AC55" s="45" t="str">
        <f>'Long-form'!CA57</f>
        <v>nd</v>
      </c>
      <c r="AD55" s="45">
        <f>'Long-form'!CB57</f>
        <v>0.47900625125465135</v>
      </c>
      <c r="AE55" s="45">
        <f>'Long-form'!CC57</f>
        <v>0.47900625125465135</v>
      </c>
      <c r="AF55" s="5" t="str">
        <f>'Long-form'!CD57</f>
        <v>nd</v>
      </c>
      <c r="AG55" s="5">
        <f>'Long-form'!CE57</f>
        <v>0</v>
      </c>
      <c r="AH55" s="5">
        <f>'Long-form'!CF57</f>
        <v>0</v>
      </c>
      <c r="AI55" s="5">
        <f>'Long-form'!CG57</f>
        <v>0</v>
      </c>
    </row>
    <row r="56" spans="1:35" x14ac:dyDescent="0.2">
      <c r="A56" s="5" t="str">
        <f>'Long-form'!B58</f>
        <v>Beta-428842</v>
      </c>
      <c r="B56" s="5" t="str">
        <f>'Long-form'!C58</f>
        <v>Bondevik et al. 2019</v>
      </c>
      <c r="C56" s="5">
        <f>'Long-form'!D58</f>
        <v>2</v>
      </c>
      <c r="D56" s="5" t="str">
        <f>'Long-form'!E58</f>
        <v>Flemsoya; Longva; locality 65; Site 2a (107 x j 162 y); sample LO-43; Layer E</v>
      </c>
      <c r="E56" s="45">
        <f>'Long-form'!F58</f>
        <v>62.668209970432798</v>
      </c>
      <c r="F56" s="45">
        <f>'Long-form'!G58</f>
        <v>6.2712381905450298</v>
      </c>
      <c r="G56" s="5">
        <f>'Long-form'!H58</f>
        <v>1</v>
      </c>
      <c r="H56" s="46">
        <f>'Long-form'!L58</f>
        <v>5250</v>
      </c>
      <c r="I56" s="46">
        <f>'Long-form'!M58</f>
        <v>30</v>
      </c>
      <c r="J56" s="46">
        <f>'Long-form'!N58</f>
        <v>6015.5</v>
      </c>
      <c r="K56" s="46">
        <f>'Long-form'!O58</f>
        <v>160.5</v>
      </c>
      <c r="L56" s="46">
        <f>'Long-form'!P58</f>
        <v>87.5</v>
      </c>
      <c r="M56" s="46" t="str">
        <f>'Long-form'!W58</f>
        <v>negative</v>
      </c>
      <c r="N56" s="45" t="str">
        <f>'Long-form'!X58</f>
        <v>nd</v>
      </c>
      <c r="O56" s="45" t="str">
        <f>'Long-form'!Y58</f>
        <v>nd</v>
      </c>
      <c r="P56" s="45" t="str">
        <f>'Long-form'!Z58</f>
        <v>no</v>
      </c>
      <c r="Q56" s="45">
        <f>'Long-form'!AS58</f>
        <v>9.5</v>
      </c>
      <c r="R56" s="45" t="str">
        <f>'Long-form'!AT58</f>
        <v>MSL</v>
      </c>
      <c r="S56" s="45">
        <f>'Long-form'!AV58</f>
        <v>0.51234753829797997</v>
      </c>
      <c r="T56" s="45">
        <f>'Long-form'!AW58</f>
        <v>0.51234753829797997</v>
      </c>
      <c r="U56" s="5">
        <f>'Long-form'!BH58</f>
        <v>1</v>
      </c>
      <c r="V56" s="5">
        <f>'Long-form'!BI58</f>
        <v>4</v>
      </c>
      <c r="W56" s="5" t="str">
        <f>'Long-form'!BJ58</f>
        <v>archeological site: cultural or burial</v>
      </c>
      <c r="X56" s="5" t="str">
        <f>'Long-form'!BK58</f>
        <v>Dated material from archaeological settlements not directly linked to sea level</v>
      </c>
      <c r="Y56" s="5" t="str">
        <f>'Long-form'!BL58</f>
        <v>&gt;HAT</v>
      </c>
      <c r="Z56" s="45">
        <f>'Long-form'!BX58</f>
        <v>8.3873964856051852</v>
      </c>
      <c r="AA56" s="45">
        <f>'Long-form'!BY58</f>
        <v>0.65185408619278984</v>
      </c>
      <c r="AB56" s="45">
        <f>'Long-form'!BZ58</f>
        <v>0.65185408619278984</v>
      </c>
      <c r="AC56" s="45" t="str">
        <f>'Long-form'!CA58</f>
        <v>nd</v>
      </c>
      <c r="AD56" s="45">
        <f>'Long-form'!CB58</f>
        <v>0.66290797908988419</v>
      </c>
      <c r="AE56" s="45">
        <f>'Long-form'!CC58</f>
        <v>0.66290797908988419</v>
      </c>
      <c r="AF56" s="5" t="str">
        <f>'Long-form'!CD58</f>
        <v>nd</v>
      </c>
      <c r="AG56" s="5">
        <f>'Long-form'!CE58</f>
        <v>0</v>
      </c>
      <c r="AH56" s="5">
        <f>'Long-form'!CF58</f>
        <v>0</v>
      </c>
      <c r="AI56" s="5">
        <f>'Long-form'!CG58</f>
        <v>0</v>
      </c>
    </row>
    <row r="57" spans="1:35" x14ac:dyDescent="0.2">
      <c r="A57" s="5" t="str">
        <f>'Long-form'!B59</f>
        <v>Beta-389706</v>
      </c>
      <c r="B57" s="5" t="str">
        <f>'Long-form'!C59</f>
        <v>Bondevik et al. 2019</v>
      </c>
      <c r="C57" s="5">
        <f>'Long-form'!D59</f>
        <v>2</v>
      </c>
      <c r="D57" s="5" t="str">
        <f>'Long-form'!E59</f>
        <v>Flemsoya; Longva; locality 65; Site 2a (107 x j 159 y); sample LO-4; Layer E (base)/F</v>
      </c>
      <c r="E57" s="45">
        <f>'Long-form'!F59</f>
        <v>62.668209970432798</v>
      </c>
      <c r="F57" s="45">
        <f>'Long-form'!G59</f>
        <v>6.2712381905450298</v>
      </c>
      <c r="G57" s="5">
        <f>'Long-form'!H59</f>
        <v>1</v>
      </c>
      <c r="H57" s="46">
        <f>'Long-form'!L59</f>
        <v>5800</v>
      </c>
      <c r="I57" s="46">
        <f>'Long-form'!M59</f>
        <v>30</v>
      </c>
      <c r="J57" s="46">
        <f>'Long-form'!N59</f>
        <v>6607.666666666667</v>
      </c>
      <c r="K57" s="46">
        <f>'Long-form'!O59</f>
        <v>60.33333333333303</v>
      </c>
      <c r="L57" s="46">
        <f>'Long-form'!P59</f>
        <v>108.666666666667</v>
      </c>
      <c r="M57" s="46" t="str">
        <f>'Long-form'!W59</f>
        <v>negative</v>
      </c>
      <c r="N57" s="45" t="str">
        <f>'Long-form'!X59</f>
        <v>nd</v>
      </c>
      <c r="O57" s="45" t="str">
        <f>'Long-form'!Y59</f>
        <v>nd</v>
      </c>
      <c r="P57" s="45" t="str">
        <f>'Long-form'!Z59</f>
        <v>no</v>
      </c>
      <c r="Q57" s="45">
        <f>'Long-form'!AS59</f>
        <v>9.3000000000000007</v>
      </c>
      <c r="R57" s="45" t="str">
        <f>'Long-form'!AT59</f>
        <v>MSL</v>
      </c>
      <c r="S57" s="45">
        <f>'Long-form'!AV59</f>
        <v>0.22912878474779202</v>
      </c>
      <c r="T57" s="45">
        <f>'Long-form'!AW59</f>
        <v>0.22912878474779202</v>
      </c>
      <c r="U57" s="5">
        <f>'Long-form'!BH59</f>
        <v>1</v>
      </c>
      <c r="V57" s="5">
        <f>'Long-form'!BI59</f>
        <v>4</v>
      </c>
      <c r="W57" s="5" t="str">
        <f>'Long-form'!BJ59</f>
        <v>archeological site: cultural or burial</v>
      </c>
      <c r="X57" s="5" t="str">
        <f>'Long-form'!BK59</f>
        <v>Dated material from archaeological settlements not directly linked to sea level</v>
      </c>
      <c r="Y57" s="5" t="str">
        <f>'Long-form'!BL59</f>
        <v>&gt;HAT</v>
      </c>
      <c r="Z57" s="45">
        <f>'Long-form'!BX59</f>
        <v>8.187396485605186</v>
      </c>
      <c r="AA57" s="45">
        <f>'Long-form'!BY59</f>
        <v>0.46358790934000532</v>
      </c>
      <c r="AB57" s="45">
        <f>'Long-form'!BZ59</f>
        <v>0.46358790934000532</v>
      </c>
      <c r="AC57" s="45" t="str">
        <f>'Long-form'!CA59</f>
        <v>nd</v>
      </c>
      <c r="AD57" s="45">
        <f>'Long-form'!CB59</f>
        <v>0.47900625125465135</v>
      </c>
      <c r="AE57" s="45">
        <f>'Long-form'!CC59</f>
        <v>0.47900625125465135</v>
      </c>
      <c r="AF57" s="5" t="str">
        <f>'Long-form'!CD59</f>
        <v>nd</v>
      </c>
      <c r="AG57" s="5">
        <f>'Long-form'!CE59</f>
        <v>0</v>
      </c>
      <c r="AH57" s="5">
        <f>'Long-form'!CF59</f>
        <v>0</v>
      </c>
      <c r="AI57" s="5">
        <f>'Long-form'!CG59</f>
        <v>0</v>
      </c>
    </row>
    <row r="58" spans="1:35" x14ac:dyDescent="0.2">
      <c r="A58" s="5" t="str">
        <f>'Long-form'!B60</f>
        <v>Beta-389709</v>
      </c>
      <c r="B58" s="5" t="str">
        <f>'Long-form'!C60</f>
        <v>Bondevik et al. 2019</v>
      </c>
      <c r="C58" s="5">
        <f>'Long-form'!D60</f>
        <v>2</v>
      </c>
      <c r="D58" s="5" t="str">
        <f>'Long-form'!E60</f>
        <v>Flemsoya; Longva; locality 65; Site 2a (107 x j 163 y); sample LO-7; Layer D/E (middle)</v>
      </c>
      <c r="E58" s="45">
        <f>'Long-form'!F60</f>
        <v>62.668209970432798</v>
      </c>
      <c r="F58" s="45">
        <f>'Long-form'!G60</f>
        <v>6.2712381905450298</v>
      </c>
      <c r="G58" s="5">
        <f>'Long-form'!H60</f>
        <v>1</v>
      </c>
      <c r="H58" s="46">
        <f>'Long-form'!L60</f>
        <v>6140</v>
      </c>
      <c r="I58" s="46">
        <f>'Long-form'!M60</f>
        <v>30</v>
      </c>
      <c r="J58" s="46">
        <f>'Long-form'!N60</f>
        <v>7033.166666666667</v>
      </c>
      <c r="K58" s="46">
        <f>'Long-form'!O60</f>
        <v>123.833333333333</v>
      </c>
      <c r="L58" s="46">
        <f>'Long-form'!P60</f>
        <v>86.16666666666697</v>
      </c>
      <c r="M58" s="46" t="str">
        <f>'Long-form'!W60</f>
        <v>negative</v>
      </c>
      <c r="N58" s="45" t="str">
        <f>'Long-form'!X60</f>
        <v>nd</v>
      </c>
      <c r="O58" s="45" t="str">
        <f>'Long-form'!Y60</f>
        <v>nd</v>
      </c>
      <c r="P58" s="45" t="str">
        <f>'Long-form'!Z60</f>
        <v>no</v>
      </c>
      <c r="Q58" s="45">
        <f>'Long-form'!AS60</f>
        <v>9.5</v>
      </c>
      <c r="R58" s="45" t="str">
        <f>'Long-form'!AT60</f>
        <v>MSL</v>
      </c>
      <c r="S58" s="45">
        <f>'Long-form'!AV60</f>
        <v>0.22912878474779202</v>
      </c>
      <c r="T58" s="45">
        <f>'Long-form'!AW60</f>
        <v>0.22912878474779202</v>
      </c>
      <c r="U58" s="5">
        <f>'Long-form'!BH60</f>
        <v>1</v>
      </c>
      <c r="V58" s="5">
        <f>'Long-form'!BI60</f>
        <v>4</v>
      </c>
      <c r="W58" s="5" t="str">
        <f>'Long-form'!BJ60</f>
        <v>archeological site: cultural or burial</v>
      </c>
      <c r="X58" s="5" t="str">
        <f>'Long-form'!BK60</f>
        <v>Dated material from archaeological settlements not directly linked to sea level</v>
      </c>
      <c r="Y58" s="5" t="str">
        <f>'Long-form'!BL60</f>
        <v>&gt;HAT</v>
      </c>
      <c r="Z58" s="45">
        <f>'Long-form'!BX60</f>
        <v>8.3873964856051852</v>
      </c>
      <c r="AA58" s="45">
        <f>'Long-form'!BY60</f>
        <v>0.46358790934000532</v>
      </c>
      <c r="AB58" s="45">
        <f>'Long-form'!BZ60</f>
        <v>0.46358790934000532</v>
      </c>
      <c r="AC58" s="45" t="str">
        <f>'Long-form'!CA60</f>
        <v>nd</v>
      </c>
      <c r="AD58" s="45">
        <f>'Long-form'!CB60</f>
        <v>0.47900625125465135</v>
      </c>
      <c r="AE58" s="45">
        <f>'Long-form'!CC60</f>
        <v>0.47900625125465135</v>
      </c>
      <c r="AF58" s="5" t="str">
        <f>'Long-form'!CD60</f>
        <v>nd</v>
      </c>
      <c r="AG58" s="5">
        <f>'Long-form'!CE60</f>
        <v>0</v>
      </c>
      <c r="AH58" s="5">
        <f>'Long-form'!CF60</f>
        <v>0</v>
      </c>
      <c r="AI58" s="5">
        <f>'Long-form'!CG60</f>
        <v>0</v>
      </c>
    </row>
    <row r="59" spans="1:35" x14ac:dyDescent="0.2">
      <c r="A59" s="5" t="str">
        <f>'Long-form'!B61</f>
        <v>Beta-428853</v>
      </c>
      <c r="B59" s="5" t="str">
        <f>'Long-form'!C61</f>
        <v>Bondevik et al. 2019</v>
      </c>
      <c r="C59" s="5">
        <f>'Long-form'!D61</f>
        <v>2</v>
      </c>
      <c r="D59" s="5" t="str">
        <f>'Long-form'!E61</f>
        <v>Flemsoya; Longva; locality 65; Site 2b (105 x j 170 y);; sample LO-54; Layer E</v>
      </c>
      <c r="E59" s="45">
        <f>'Long-form'!F61</f>
        <v>62.668209970432798</v>
      </c>
      <c r="F59" s="45">
        <f>'Long-form'!G61</f>
        <v>6.2712381905450298</v>
      </c>
      <c r="G59" s="5">
        <f>'Long-form'!H61</f>
        <v>1</v>
      </c>
      <c r="H59" s="46">
        <f>'Long-form'!L61</f>
        <v>5330</v>
      </c>
      <c r="I59" s="46">
        <f>'Long-form'!M61</f>
        <v>30</v>
      </c>
      <c r="J59" s="46">
        <f>'Long-form'!N61</f>
        <v>6108.2</v>
      </c>
      <c r="K59" s="46">
        <f>'Long-form'!O61</f>
        <v>154.80000000000021</v>
      </c>
      <c r="L59" s="46">
        <f>'Long-form'!P61</f>
        <v>108.1999999999998</v>
      </c>
      <c r="M59" s="46" t="str">
        <f>'Long-form'!W61</f>
        <v>negative</v>
      </c>
      <c r="N59" s="45" t="str">
        <f>'Long-form'!X61</f>
        <v>nd</v>
      </c>
      <c r="O59" s="45" t="str">
        <f>'Long-form'!Y61</f>
        <v>nd</v>
      </c>
      <c r="P59" s="45" t="str">
        <f>'Long-form'!Z61</f>
        <v>no</v>
      </c>
      <c r="Q59" s="45">
        <f>'Long-form'!AS61</f>
        <v>9.5</v>
      </c>
      <c r="R59" s="45" t="str">
        <f>'Long-form'!AT61</f>
        <v>MSL</v>
      </c>
      <c r="S59" s="45">
        <f>'Long-form'!AV61</f>
        <v>0.51234753829797997</v>
      </c>
      <c r="T59" s="45">
        <f>'Long-form'!AW61</f>
        <v>0.51234753829797997</v>
      </c>
      <c r="U59" s="5">
        <f>'Long-form'!BH61</f>
        <v>1</v>
      </c>
      <c r="V59" s="5">
        <f>'Long-form'!BI61</f>
        <v>4</v>
      </c>
      <c r="W59" s="5" t="str">
        <f>'Long-form'!BJ61</f>
        <v>archeological site: cultural or burial</v>
      </c>
      <c r="X59" s="5" t="str">
        <f>'Long-form'!BK61</f>
        <v>Dated material from archaeological settlements not directly linked to sea level</v>
      </c>
      <c r="Y59" s="5" t="str">
        <f>'Long-form'!BL61</f>
        <v>&gt;HAT</v>
      </c>
      <c r="Z59" s="45">
        <f>'Long-form'!BX61</f>
        <v>8.3873964856051852</v>
      </c>
      <c r="AA59" s="45">
        <f>'Long-form'!BY61</f>
        <v>0.65185408619278984</v>
      </c>
      <c r="AB59" s="45">
        <f>'Long-form'!BZ61</f>
        <v>0.65185408619278984</v>
      </c>
      <c r="AC59" s="45" t="str">
        <f>'Long-form'!CA61</f>
        <v>nd</v>
      </c>
      <c r="AD59" s="45">
        <f>'Long-form'!CB61</f>
        <v>0.66290797908988419</v>
      </c>
      <c r="AE59" s="45">
        <f>'Long-form'!CC61</f>
        <v>0.66290797908988419</v>
      </c>
      <c r="AF59" s="5" t="str">
        <f>'Long-form'!CD61</f>
        <v>nd</v>
      </c>
      <c r="AG59" s="5">
        <f>'Long-form'!CE61</f>
        <v>0</v>
      </c>
      <c r="AH59" s="5">
        <f>'Long-form'!CF61</f>
        <v>0</v>
      </c>
      <c r="AI59" s="5">
        <f>'Long-form'!CG61</f>
        <v>0</v>
      </c>
    </row>
    <row r="60" spans="1:35" x14ac:dyDescent="0.2">
      <c r="A60" s="5" t="str">
        <f>'Long-form'!B62</f>
        <v>Beta-431633</v>
      </c>
      <c r="B60" s="5" t="str">
        <f>'Long-form'!C62</f>
        <v>Bondevik et al. 2019</v>
      </c>
      <c r="C60" s="5">
        <f>'Long-form'!D62</f>
        <v>2</v>
      </c>
      <c r="D60" s="5" t="str">
        <f>'Long-form'!E62</f>
        <v>Flemsoya; Longva; locality 65; Site 2b (105 x j 170 y);; sample LO-55; Layer E</v>
      </c>
      <c r="E60" s="45">
        <f>'Long-form'!F62</f>
        <v>62.668209970432798</v>
      </c>
      <c r="F60" s="45">
        <f>'Long-form'!G62</f>
        <v>6.2712381905450298</v>
      </c>
      <c r="G60" s="5">
        <f>'Long-form'!H62</f>
        <v>1</v>
      </c>
      <c r="H60" s="46">
        <f>'Long-form'!L62</f>
        <v>6440</v>
      </c>
      <c r="I60" s="46">
        <f>'Long-form'!M62</f>
        <v>30</v>
      </c>
      <c r="J60" s="46">
        <f>'Long-form'!N62</f>
        <v>7372.5</v>
      </c>
      <c r="K60" s="46">
        <f>'Long-form'!O62</f>
        <v>51.5</v>
      </c>
      <c r="L60" s="46">
        <f>'Long-form'!P62</f>
        <v>90.5</v>
      </c>
      <c r="M60" s="46" t="str">
        <f>'Long-form'!W62</f>
        <v>negative</v>
      </c>
      <c r="N60" s="45" t="str">
        <f>'Long-form'!X62</f>
        <v>nd</v>
      </c>
      <c r="O60" s="45" t="str">
        <f>'Long-form'!Y62</f>
        <v>nd</v>
      </c>
      <c r="P60" s="45" t="str">
        <f>'Long-form'!Z62</f>
        <v>no</v>
      </c>
      <c r="Q60" s="45">
        <f>'Long-form'!AS62</f>
        <v>9.5</v>
      </c>
      <c r="R60" s="45" t="str">
        <f>'Long-form'!AT62</f>
        <v>MSL</v>
      </c>
      <c r="S60" s="45">
        <f>'Long-form'!AV62</f>
        <v>0.51234753829797997</v>
      </c>
      <c r="T60" s="45">
        <f>'Long-form'!AW62</f>
        <v>0.51234753829797997</v>
      </c>
      <c r="U60" s="5">
        <f>'Long-form'!BH62</f>
        <v>1</v>
      </c>
      <c r="V60" s="5">
        <f>'Long-form'!BI62</f>
        <v>4</v>
      </c>
      <c r="W60" s="5" t="str">
        <f>'Long-form'!BJ62</f>
        <v>archeological site: cultural or burial</v>
      </c>
      <c r="X60" s="5" t="str">
        <f>'Long-form'!BK62</f>
        <v>Dated material from archaeological settlements not directly linked to sea level</v>
      </c>
      <c r="Y60" s="5" t="str">
        <f>'Long-form'!BL62</f>
        <v>&gt;HAT</v>
      </c>
      <c r="Z60" s="45">
        <f>'Long-form'!BX62</f>
        <v>8.3873964856051852</v>
      </c>
      <c r="AA60" s="45">
        <f>'Long-form'!BY62</f>
        <v>0.65185408619278984</v>
      </c>
      <c r="AB60" s="45">
        <f>'Long-form'!BZ62</f>
        <v>0.65185408619278984</v>
      </c>
      <c r="AC60" s="45" t="str">
        <f>'Long-form'!CA62</f>
        <v>nd</v>
      </c>
      <c r="AD60" s="45">
        <f>'Long-form'!CB62</f>
        <v>0.66290797908988419</v>
      </c>
      <c r="AE60" s="45">
        <f>'Long-form'!CC62</f>
        <v>0.66290797908988419</v>
      </c>
      <c r="AF60" s="5" t="str">
        <f>'Long-form'!CD62</f>
        <v>nd</v>
      </c>
      <c r="AG60" s="5">
        <f>'Long-form'!CE62</f>
        <v>0</v>
      </c>
      <c r="AH60" s="5">
        <f>'Long-form'!CF62</f>
        <v>0</v>
      </c>
      <c r="AI60" s="5">
        <f>'Long-form'!CG62</f>
        <v>0</v>
      </c>
    </row>
    <row r="61" spans="1:35" x14ac:dyDescent="0.2">
      <c r="A61" s="5" t="str">
        <f>'Long-form'!B63</f>
        <v>Beta-389711</v>
      </c>
      <c r="B61" s="5" t="str">
        <f>'Long-form'!C63</f>
        <v>Bondevik et al. 2019</v>
      </c>
      <c r="C61" s="5">
        <f>'Long-form'!D63</f>
        <v>2</v>
      </c>
      <c r="D61" s="5" t="str">
        <f>'Long-form'!E63</f>
        <v>Flemsoya; Longva; locality 65; Site 2b (107 x j 172 y); sample LO-9; Layer E (top)</v>
      </c>
      <c r="E61" s="45">
        <f>'Long-form'!F63</f>
        <v>62.668209970432798</v>
      </c>
      <c r="F61" s="45">
        <f>'Long-form'!G63</f>
        <v>6.2712381905450298</v>
      </c>
      <c r="G61" s="5">
        <f>'Long-form'!H63</f>
        <v>1</v>
      </c>
      <c r="H61" s="46">
        <f>'Long-form'!L63</f>
        <v>4830</v>
      </c>
      <c r="I61" s="46">
        <f>'Long-form'!M63</f>
        <v>30</v>
      </c>
      <c r="J61" s="46">
        <f>'Long-form'!N63</f>
        <v>5540.5</v>
      </c>
      <c r="K61" s="46">
        <f>'Long-form'!O63</f>
        <v>58.5</v>
      </c>
      <c r="L61" s="46">
        <f>'Long-form'!P63</f>
        <v>62.5</v>
      </c>
      <c r="M61" s="46" t="str">
        <f>'Long-form'!W63</f>
        <v>negative</v>
      </c>
      <c r="N61" s="45" t="str">
        <f>'Long-form'!X63</f>
        <v>nd</v>
      </c>
      <c r="O61" s="45" t="str">
        <f>'Long-form'!Y63</f>
        <v>nd</v>
      </c>
      <c r="P61" s="45" t="str">
        <f>'Long-form'!Z63</f>
        <v>no</v>
      </c>
      <c r="Q61" s="45">
        <f>'Long-form'!AS63</f>
        <v>9.8000000000000007</v>
      </c>
      <c r="R61" s="45" t="str">
        <f>'Long-form'!AT63</f>
        <v>MSL</v>
      </c>
      <c r="S61" s="45">
        <f>'Long-form'!AV63</f>
        <v>0.22912878474779202</v>
      </c>
      <c r="T61" s="45">
        <f>'Long-form'!AW63</f>
        <v>0.22912878474779202</v>
      </c>
      <c r="U61" s="5">
        <f>'Long-form'!BH63</f>
        <v>1</v>
      </c>
      <c r="V61" s="5">
        <f>'Long-form'!BI63</f>
        <v>4</v>
      </c>
      <c r="W61" s="5" t="str">
        <f>'Long-form'!BJ63</f>
        <v>archeological site: cultural or burial</v>
      </c>
      <c r="X61" s="5" t="str">
        <f>'Long-form'!BK63</f>
        <v>Dated material from archaeological settlements not directly linked to sea level</v>
      </c>
      <c r="Y61" s="5" t="str">
        <f>'Long-form'!BL63</f>
        <v>&gt;HAT</v>
      </c>
      <c r="Z61" s="45">
        <f>'Long-form'!BX63</f>
        <v>8.687396485605186</v>
      </c>
      <c r="AA61" s="45">
        <f>'Long-form'!BY63</f>
        <v>0.46358790934000532</v>
      </c>
      <c r="AB61" s="45">
        <f>'Long-form'!BZ63</f>
        <v>0.46358790934000532</v>
      </c>
      <c r="AC61" s="45" t="str">
        <f>'Long-form'!CA63</f>
        <v>nd</v>
      </c>
      <c r="AD61" s="45">
        <f>'Long-form'!CB63</f>
        <v>0.47900625125465135</v>
      </c>
      <c r="AE61" s="45">
        <f>'Long-form'!CC63</f>
        <v>0.47900625125465135</v>
      </c>
      <c r="AF61" s="5" t="str">
        <f>'Long-form'!CD63</f>
        <v>nd</v>
      </c>
      <c r="AG61" s="5">
        <f>'Long-form'!CE63</f>
        <v>0</v>
      </c>
      <c r="AH61" s="5">
        <f>'Long-form'!CF63</f>
        <v>0</v>
      </c>
      <c r="AI61" s="5">
        <f>'Long-form'!CG63</f>
        <v>0</v>
      </c>
    </row>
    <row r="62" spans="1:35" x14ac:dyDescent="0.2">
      <c r="A62" s="5" t="str">
        <f>'Long-form'!B64</f>
        <v>Beta-389712</v>
      </c>
      <c r="B62" s="5" t="str">
        <f>'Long-form'!C64</f>
        <v>Bondevik et al. 2019</v>
      </c>
      <c r="C62" s="5">
        <f>'Long-form'!D64</f>
        <v>2</v>
      </c>
      <c r="D62" s="5" t="str">
        <f>'Long-form'!E64</f>
        <v>Flemsoya; Longva; locality 65; Site 2b (107 x j172 y);; sample LO-10; Layer E (base)</v>
      </c>
      <c r="E62" s="45">
        <f>'Long-form'!F64</f>
        <v>62.668209970432798</v>
      </c>
      <c r="F62" s="45">
        <f>'Long-form'!G64</f>
        <v>6.2712381905450298</v>
      </c>
      <c r="G62" s="5">
        <f>'Long-form'!H64</f>
        <v>1</v>
      </c>
      <c r="H62" s="46">
        <f>'Long-form'!L64</f>
        <v>6110</v>
      </c>
      <c r="I62" s="46">
        <f>'Long-form'!M64</f>
        <v>30</v>
      </c>
      <c r="J62" s="46">
        <f>'Long-form'!N64</f>
        <v>7056.75</v>
      </c>
      <c r="K62" s="46">
        <f>'Long-form'!O64</f>
        <v>99.25</v>
      </c>
      <c r="L62" s="46">
        <f>'Long-form'!P64</f>
        <v>168.75</v>
      </c>
      <c r="M62" s="46" t="str">
        <f>'Long-form'!W64</f>
        <v>negative</v>
      </c>
      <c r="N62" s="45" t="str">
        <f>'Long-form'!X64</f>
        <v>nd</v>
      </c>
      <c r="O62" s="45" t="str">
        <f>'Long-form'!Y64</f>
        <v>nd</v>
      </c>
      <c r="P62" s="45" t="str">
        <f>'Long-form'!Z64</f>
        <v>no</v>
      </c>
      <c r="Q62" s="45">
        <f>'Long-form'!AS64</f>
        <v>9.3000000000000007</v>
      </c>
      <c r="R62" s="45" t="str">
        <f>'Long-form'!AT64</f>
        <v>MSL</v>
      </c>
      <c r="S62" s="45">
        <f>'Long-form'!AV64</f>
        <v>0.22912878474779202</v>
      </c>
      <c r="T62" s="45">
        <f>'Long-form'!AW64</f>
        <v>0.22912878474779202</v>
      </c>
      <c r="U62" s="5">
        <f>'Long-form'!BH64</f>
        <v>1</v>
      </c>
      <c r="V62" s="5">
        <f>'Long-form'!BI64</f>
        <v>4</v>
      </c>
      <c r="W62" s="5" t="str">
        <f>'Long-form'!BJ64</f>
        <v>archeological site: cultural or burial</v>
      </c>
      <c r="X62" s="5" t="str">
        <f>'Long-form'!BK64</f>
        <v>Dated material from archaeological settlements not directly linked to sea level</v>
      </c>
      <c r="Y62" s="5" t="str">
        <f>'Long-form'!BL64</f>
        <v>&gt;HAT</v>
      </c>
      <c r="Z62" s="45">
        <f>'Long-form'!BX64</f>
        <v>8.187396485605186</v>
      </c>
      <c r="AA62" s="45">
        <f>'Long-form'!BY64</f>
        <v>0.46358790934000532</v>
      </c>
      <c r="AB62" s="45">
        <f>'Long-form'!BZ64</f>
        <v>0.46358790934000532</v>
      </c>
      <c r="AC62" s="45" t="str">
        <f>'Long-form'!CA64</f>
        <v>nd</v>
      </c>
      <c r="AD62" s="45">
        <f>'Long-form'!CB64</f>
        <v>0.47900625125465135</v>
      </c>
      <c r="AE62" s="45">
        <f>'Long-form'!CC64</f>
        <v>0.47900625125465135</v>
      </c>
      <c r="AF62" s="5" t="str">
        <f>'Long-form'!CD64</f>
        <v>nd</v>
      </c>
      <c r="AG62" s="5">
        <f>'Long-form'!CE64</f>
        <v>0</v>
      </c>
      <c r="AH62" s="5">
        <f>'Long-form'!CF64</f>
        <v>0</v>
      </c>
      <c r="AI62" s="5">
        <f>'Long-form'!CG64</f>
        <v>0</v>
      </c>
    </row>
    <row r="63" spans="1:35" x14ac:dyDescent="0.2">
      <c r="A63" s="5" t="str">
        <f>'Long-form'!B65</f>
        <v>Beta-428846</v>
      </c>
      <c r="B63" s="5" t="str">
        <f>'Long-form'!C65</f>
        <v>Bondevik et al. 2019</v>
      </c>
      <c r="C63" s="5">
        <f>'Long-form'!D65</f>
        <v>2</v>
      </c>
      <c r="D63" s="5" t="str">
        <f>'Long-form'!E65</f>
        <v>Flemsoya; Longva; locality 65; Site 3 (105 x j 200 y);; sample LO-47; Layer E</v>
      </c>
      <c r="E63" s="45">
        <f>'Long-form'!F65</f>
        <v>62.668209970432798</v>
      </c>
      <c r="F63" s="45">
        <f>'Long-form'!G65</f>
        <v>6.2712381905450298</v>
      </c>
      <c r="G63" s="5">
        <f>'Long-form'!H65</f>
        <v>1</v>
      </c>
      <c r="H63" s="46">
        <f>'Long-form'!L65</f>
        <v>6560</v>
      </c>
      <c r="I63" s="46">
        <f>'Long-form'!M65</f>
        <v>40</v>
      </c>
      <c r="J63" s="46">
        <f>'Long-form'!N65</f>
        <v>7444</v>
      </c>
      <c r="K63" s="46">
        <f>'Long-form'!O65</f>
        <v>122</v>
      </c>
      <c r="L63" s="46">
        <f>'Long-form'!P65</f>
        <v>77</v>
      </c>
      <c r="M63" s="46" t="str">
        <f>'Long-form'!W65</f>
        <v>negative</v>
      </c>
      <c r="N63" s="45" t="str">
        <f>'Long-form'!X65</f>
        <v>nd</v>
      </c>
      <c r="O63" s="45" t="str">
        <f>'Long-form'!Y65</f>
        <v>nd</v>
      </c>
      <c r="P63" s="45" t="str">
        <f>'Long-form'!Z65</f>
        <v>no</v>
      </c>
      <c r="Q63" s="45">
        <f>'Long-form'!AS65</f>
        <v>9.5</v>
      </c>
      <c r="R63" s="45" t="str">
        <f>'Long-form'!AT65</f>
        <v>MSL</v>
      </c>
      <c r="S63" s="45">
        <f>'Long-form'!AV65</f>
        <v>0.51234753829797997</v>
      </c>
      <c r="T63" s="45">
        <f>'Long-form'!AW65</f>
        <v>0.51234753829797997</v>
      </c>
      <c r="U63" s="5">
        <f>'Long-form'!BH65</f>
        <v>1</v>
      </c>
      <c r="V63" s="5">
        <f>'Long-form'!BI65</f>
        <v>4</v>
      </c>
      <c r="W63" s="5" t="str">
        <f>'Long-form'!BJ65</f>
        <v>archeological site: cultural or burial</v>
      </c>
      <c r="X63" s="5" t="str">
        <f>'Long-form'!BK65</f>
        <v>Dated material from archaeological settlements not directly linked to sea level</v>
      </c>
      <c r="Y63" s="5" t="str">
        <f>'Long-form'!BL65</f>
        <v>&gt;HAT</v>
      </c>
      <c r="Z63" s="45">
        <f>'Long-form'!BX65</f>
        <v>8.3873964856051852</v>
      </c>
      <c r="AA63" s="45">
        <f>'Long-form'!BY65</f>
        <v>0.65185408619278984</v>
      </c>
      <c r="AB63" s="45">
        <f>'Long-form'!BZ65</f>
        <v>0.65185408619278984</v>
      </c>
      <c r="AC63" s="45" t="str">
        <f>'Long-form'!CA65</f>
        <v>nd</v>
      </c>
      <c r="AD63" s="45">
        <f>'Long-form'!CB65</f>
        <v>0.66290797908988419</v>
      </c>
      <c r="AE63" s="45">
        <f>'Long-form'!CC65</f>
        <v>0.66290797908988419</v>
      </c>
      <c r="AF63" s="5" t="str">
        <f>'Long-form'!CD65</f>
        <v>nd</v>
      </c>
      <c r="AG63" s="5">
        <f>'Long-form'!CE65</f>
        <v>0</v>
      </c>
      <c r="AH63" s="5">
        <f>'Long-form'!CF65</f>
        <v>0</v>
      </c>
      <c r="AI63" s="5">
        <f>'Long-form'!CG65</f>
        <v>0</v>
      </c>
    </row>
    <row r="64" spans="1:35" x14ac:dyDescent="0.2">
      <c r="A64" s="5" t="str">
        <f>'Long-form'!B66</f>
        <v>Beta-428844</v>
      </c>
      <c r="B64" s="5" t="str">
        <f>'Long-form'!C66</f>
        <v>Bondevik et al. 2019</v>
      </c>
      <c r="C64" s="5">
        <f>'Long-form'!D66</f>
        <v>2</v>
      </c>
      <c r="D64" s="5" t="str">
        <f>'Long-form'!E66</f>
        <v>Flemsoya; Longva; locality 65; Site 3 (105 x j 201 y); sample LO-45; Layer F</v>
      </c>
      <c r="E64" s="45">
        <f>'Long-form'!F66</f>
        <v>62.668209970432798</v>
      </c>
      <c r="F64" s="45">
        <f>'Long-form'!G66</f>
        <v>6.2712381905450298</v>
      </c>
      <c r="G64" s="5">
        <f>'Long-form'!H66</f>
        <v>1</v>
      </c>
      <c r="H64" s="46">
        <f>'Long-form'!L66</f>
        <v>7010</v>
      </c>
      <c r="I64" s="46">
        <f>'Long-form'!M66</f>
        <v>30</v>
      </c>
      <c r="J64" s="46">
        <f>'Long-form'!N66</f>
        <v>7853.5</v>
      </c>
      <c r="K64" s="46">
        <f>'Long-form'!O66</f>
        <v>78.5</v>
      </c>
      <c r="L64" s="46">
        <f>'Long-form'!P66</f>
        <v>101.5</v>
      </c>
      <c r="M64" s="46" t="str">
        <f>'Long-form'!W66</f>
        <v>negative</v>
      </c>
      <c r="N64" s="45" t="str">
        <f>'Long-form'!X66</f>
        <v>nd</v>
      </c>
      <c r="O64" s="45" t="str">
        <f>'Long-form'!Y66</f>
        <v>nd</v>
      </c>
      <c r="P64" s="45" t="str">
        <f>'Long-form'!Z66</f>
        <v>no</v>
      </c>
      <c r="Q64" s="45">
        <f>'Long-form'!AS66</f>
        <v>9.3000000000000007</v>
      </c>
      <c r="R64" s="45" t="str">
        <f>'Long-form'!AT66</f>
        <v>MSL</v>
      </c>
      <c r="S64" s="45">
        <f>'Long-form'!AV66</f>
        <v>0.22912878474779202</v>
      </c>
      <c r="T64" s="45">
        <f>'Long-form'!AW66</f>
        <v>0.22912878474779202</v>
      </c>
      <c r="U64" s="5">
        <f>'Long-form'!BH66</f>
        <v>1</v>
      </c>
      <c r="V64" s="5">
        <f>'Long-form'!BI66</f>
        <v>4</v>
      </c>
      <c r="W64" s="5" t="str">
        <f>'Long-form'!BJ66</f>
        <v>archeological site: cultural or burial</v>
      </c>
      <c r="X64" s="5" t="str">
        <f>'Long-form'!BK66</f>
        <v>Dated material from archaeological settlements not directly linked to sea level</v>
      </c>
      <c r="Y64" s="5" t="str">
        <f>'Long-form'!BL66</f>
        <v>&gt;HAT</v>
      </c>
      <c r="Z64" s="45">
        <f>'Long-form'!BX66</f>
        <v>8.187396485605186</v>
      </c>
      <c r="AA64" s="45">
        <f>'Long-form'!BY66</f>
        <v>0.46358790934000532</v>
      </c>
      <c r="AB64" s="45">
        <f>'Long-form'!BZ66</f>
        <v>0.46358790934000532</v>
      </c>
      <c r="AC64" s="45" t="str">
        <f>'Long-form'!CA66</f>
        <v>nd</v>
      </c>
      <c r="AD64" s="45">
        <f>'Long-form'!CB66</f>
        <v>0.47900625125465135</v>
      </c>
      <c r="AE64" s="45">
        <f>'Long-form'!CC66</f>
        <v>0.47900625125465135</v>
      </c>
      <c r="AF64" s="5" t="str">
        <f>'Long-form'!CD66</f>
        <v>nd</v>
      </c>
      <c r="AG64" s="5">
        <f>'Long-form'!CE66</f>
        <v>0</v>
      </c>
      <c r="AH64" s="5">
        <f>'Long-form'!CF66</f>
        <v>0</v>
      </c>
      <c r="AI64" s="5">
        <f>'Long-form'!CG66</f>
        <v>0</v>
      </c>
    </row>
    <row r="65" spans="1:35" x14ac:dyDescent="0.2">
      <c r="A65" s="5" t="str">
        <f>'Long-form'!B67</f>
        <v>Beta-428847</v>
      </c>
      <c r="B65" s="5" t="str">
        <f>'Long-form'!C67</f>
        <v>Bondevik et al. 2019</v>
      </c>
      <c r="C65" s="5">
        <f>'Long-form'!D67</f>
        <v>2</v>
      </c>
      <c r="D65" s="5" t="str">
        <f>'Long-form'!E67</f>
        <v>Flemsoya; Longva; locality 65; Site 3 (105 x j 201 y);; sample LO-48; Layer E</v>
      </c>
      <c r="E65" s="45">
        <f>'Long-form'!F67</f>
        <v>62.668209970432798</v>
      </c>
      <c r="F65" s="45">
        <f>'Long-form'!G67</f>
        <v>6.2712381905450298</v>
      </c>
      <c r="G65" s="5">
        <f>'Long-form'!H67</f>
        <v>1</v>
      </c>
      <c r="H65" s="46">
        <f>'Long-form'!L67</f>
        <v>5980</v>
      </c>
      <c r="I65" s="46">
        <f>'Long-form'!M67</f>
        <v>30</v>
      </c>
      <c r="J65" s="46">
        <f>'Long-form'!N67</f>
        <v>6793.666666666667</v>
      </c>
      <c r="K65" s="46">
        <f>'Long-form'!O67</f>
        <v>138.333333333333</v>
      </c>
      <c r="L65" s="46">
        <f>'Long-form'!P67</f>
        <v>59.66666666666697</v>
      </c>
      <c r="M65" s="46" t="str">
        <f>'Long-form'!W67</f>
        <v>negative</v>
      </c>
      <c r="N65" s="45" t="str">
        <f>'Long-form'!X67</f>
        <v>nd</v>
      </c>
      <c r="O65" s="45" t="str">
        <f>'Long-form'!Y67</f>
        <v>nd</v>
      </c>
      <c r="P65" s="45" t="str">
        <f>'Long-form'!Z67</f>
        <v>no</v>
      </c>
      <c r="Q65" s="45">
        <f>'Long-form'!AS67</f>
        <v>9.5</v>
      </c>
      <c r="R65" s="45" t="str">
        <f>'Long-form'!AT67</f>
        <v>MSL</v>
      </c>
      <c r="S65" s="45">
        <f>'Long-form'!AV67</f>
        <v>0.51234753829797997</v>
      </c>
      <c r="T65" s="45">
        <f>'Long-form'!AW67</f>
        <v>0.51234753829797997</v>
      </c>
      <c r="U65" s="5">
        <f>'Long-form'!BH67</f>
        <v>1</v>
      </c>
      <c r="V65" s="5">
        <f>'Long-form'!BI67</f>
        <v>4</v>
      </c>
      <c r="W65" s="5" t="str">
        <f>'Long-form'!BJ67</f>
        <v>archeological site: cultural or burial</v>
      </c>
      <c r="X65" s="5" t="str">
        <f>'Long-form'!BK67</f>
        <v>Dated material from archaeological settlements not directly linked to sea level</v>
      </c>
      <c r="Y65" s="5" t="str">
        <f>'Long-form'!BL67</f>
        <v>&gt;HAT</v>
      </c>
      <c r="Z65" s="45">
        <f>'Long-form'!BX67</f>
        <v>8.3873964856051852</v>
      </c>
      <c r="AA65" s="45">
        <f>'Long-form'!BY67</f>
        <v>0.65185408619278984</v>
      </c>
      <c r="AB65" s="45">
        <f>'Long-form'!BZ67</f>
        <v>0.65185408619278984</v>
      </c>
      <c r="AC65" s="45" t="str">
        <f>'Long-form'!CA67</f>
        <v>nd</v>
      </c>
      <c r="AD65" s="45">
        <f>'Long-form'!CB67</f>
        <v>0.66290797908988419</v>
      </c>
      <c r="AE65" s="45">
        <f>'Long-form'!CC67</f>
        <v>0.66290797908988419</v>
      </c>
      <c r="AF65" s="5" t="str">
        <f>'Long-form'!CD67</f>
        <v>nd</v>
      </c>
      <c r="AG65" s="5">
        <f>'Long-form'!CE67</f>
        <v>0</v>
      </c>
      <c r="AH65" s="5">
        <f>'Long-form'!CF67</f>
        <v>0</v>
      </c>
      <c r="AI65" s="5">
        <f>'Long-form'!CG67</f>
        <v>0</v>
      </c>
    </row>
    <row r="66" spans="1:35" x14ac:dyDescent="0.2">
      <c r="A66" s="5" t="str">
        <f>'Long-form'!B68</f>
        <v>Beta-468567</v>
      </c>
      <c r="B66" s="5" t="str">
        <f>'Long-form'!C68</f>
        <v>Bondevik et al. 2019</v>
      </c>
      <c r="C66" s="5">
        <f>'Long-form'!D68</f>
        <v>2</v>
      </c>
      <c r="D66" s="5" t="str">
        <f>'Long-form'!E68</f>
        <v>Flemsoya; Longva; locality 65; Site 3 (106 x j 199 y); sample LO-93; Layer F</v>
      </c>
      <c r="E66" s="45">
        <f>'Long-form'!F68</f>
        <v>62.668209970432798</v>
      </c>
      <c r="F66" s="45">
        <f>'Long-form'!G68</f>
        <v>6.2712381905450298</v>
      </c>
      <c r="G66" s="5">
        <f>'Long-form'!H68</f>
        <v>1</v>
      </c>
      <c r="H66" s="46">
        <f>'Long-form'!L68</f>
        <v>6500</v>
      </c>
      <c r="I66" s="46">
        <f>'Long-form'!M68</f>
        <v>30</v>
      </c>
      <c r="J66" s="46">
        <f>'Long-form'!N68</f>
        <v>7379.166666666667</v>
      </c>
      <c r="K66" s="46">
        <f>'Long-form'!O68</f>
        <v>96.83333333333303</v>
      </c>
      <c r="L66" s="46">
        <f>'Long-form'!P68</f>
        <v>54.16666666666697</v>
      </c>
      <c r="M66" s="46" t="str">
        <f>'Long-form'!W68</f>
        <v>negative</v>
      </c>
      <c r="N66" s="45" t="str">
        <f>'Long-form'!X68</f>
        <v>nd</v>
      </c>
      <c r="O66" s="45" t="str">
        <f>'Long-form'!Y68</f>
        <v>nd</v>
      </c>
      <c r="P66" s="45" t="str">
        <f>'Long-form'!Z68</f>
        <v>no</v>
      </c>
      <c r="Q66" s="45">
        <f>'Long-form'!AS68</f>
        <v>9.3000000000000007</v>
      </c>
      <c r="R66" s="45" t="str">
        <f>'Long-form'!AT68</f>
        <v>MSL</v>
      </c>
      <c r="S66" s="45">
        <f>'Long-form'!AV68</f>
        <v>0.22912878474779202</v>
      </c>
      <c r="T66" s="45">
        <f>'Long-form'!AW68</f>
        <v>0.22912878474779202</v>
      </c>
      <c r="U66" s="5">
        <f>'Long-form'!BH68</f>
        <v>1</v>
      </c>
      <c r="V66" s="5">
        <f>'Long-form'!BI68</f>
        <v>4</v>
      </c>
      <c r="W66" s="5" t="str">
        <f>'Long-form'!BJ68</f>
        <v>archeological site: cultural or burial</v>
      </c>
      <c r="X66" s="5" t="str">
        <f>'Long-form'!BK68</f>
        <v>Dated material from archaeological settlements not directly linked to sea level</v>
      </c>
      <c r="Y66" s="5" t="str">
        <f>'Long-form'!BL68</f>
        <v>&gt;HAT</v>
      </c>
      <c r="Z66" s="45">
        <f>'Long-form'!BX68</f>
        <v>8.187396485605186</v>
      </c>
      <c r="AA66" s="45">
        <f>'Long-form'!BY68</f>
        <v>0.46358790934000532</v>
      </c>
      <c r="AB66" s="45">
        <f>'Long-form'!BZ68</f>
        <v>0.46358790934000532</v>
      </c>
      <c r="AC66" s="45" t="str">
        <f>'Long-form'!CA68</f>
        <v>nd</v>
      </c>
      <c r="AD66" s="45">
        <f>'Long-form'!CB68</f>
        <v>0.47900625125465135</v>
      </c>
      <c r="AE66" s="45">
        <f>'Long-form'!CC68</f>
        <v>0.47900625125465135</v>
      </c>
      <c r="AF66" s="5" t="str">
        <f>'Long-form'!CD68</f>
        <v>nd</v>
      </c>
      <c r="AG66" s="5">
        <f>'Long-form'!CE68</f>
        <v>0</v>
      </c>
      <c r="AH66" s="5">
        <f>'Long-form'!CF68</f>
        <v>0</v>
      </c>
      <c r="AI66" s="5">
        <f>'Long-form'!CG68</f>
        <v>0</v>
      </c>
    </row>
    <row r="67" spans="1:35" x14ac:dyDescent="0.2">
      <c r="A67" s="5" t="str">
        <f>'Long-form'!B69</f>
        <v>Beta-428845</v>
      </c>
      <c r="B67" s="5" t="str">
        <f>'Long-form'!C69</f>
        <v>Bondevik et al. 2019</v>
      </c>
      <c r="C67" s="5">
        <f>'Long-form'!D69</f>
        <v>2</v>
      </c>
      <c r="D67" s="5" t="str">
        <f>'Long-form'!E69</f>
        <v>Flemsoya; Longva; locality 65; Site 3 (106 x j 203 y); sample LO-46; Layer F</v>
      </c>
      <c r="E67" s="45">
        <f>'Long-form'!F69</f>
        <v>62.668209970432798</v>
      </c>
      <c r="F67" s="45">
        <f>'Long-form'!G69</f>
        <v>6.2712381905450298</v>
      </c>
      <c r="G67" s="5">
        <f>'Long-form'!H69</f>
        <v>1</v>
      </c>
      <c r="H67" s="46">
        <f>'Long-form'!L69</f>
        <v>6870</v>
      </c>
      <c r="I67" s="46">
        <f>'Long-form'!M69</f>
        <v>40</v>
      </c>
      <c r="J67" s="46">
        <f>'Long-form'!N69</f>
        <v>7697</v>
      </c>
      <c r="K67" s="46">
        <f>'Long-form'!O69</f>
        <v>93</v>
      </c>
      <c r="L67" s="46">
        <f>'Long-form'!P69</f>
        <v>83</v>
      </c>
      <c r="M67" s="46" t="str">
        <f>'Long-form'!W69</f>
        <v>negative</v>
      </c>
      <c r="N67" s="45" t="str">
        <f>'Long-form'!X69</f>
        <v>nd</v>
      </c>
      <c r="O67" s="45" t="str">
        <f>'Long-form'!Y69</f>
        <v>nd</v>
      </c>
      <c r="P67" s="45" t="str">
        <f>'Long-form'!Z69</f>
        <v>no</v>
      </c>
      <c r="Q67" s="45">
        <f>'Long-form'!AS69</f>
        <v>9.3000000000000007</v>
      </c>
      <c r="R67" s="45" t="str">
        <f>'Long-form'!AT69</f>
        <v>MSL</v>
      </c>
      <c r="S67" s="45">
        <f>'Long-form'!AV69</f>
        <v>0.22912878474779202</v>
      </c>
      <c r="T67" s="45">
        <f>'Long-form'!AW69</f>
        <v>0.22912878474779202</v>
      </c>
      <c r="U67" s="5">
        <f>'Long-form'!BH69</f>
        <v>1</v>
      </c>
      <c r="V67" s="5">
        <f>'Long-form'!BI69</f>
        <v>4</v>
      </c>
      <c r="W67" s="5" t="str">
        <f>'Long-form'!BJ69</f>
        <v>archeological site: cultural or burial</v>
      </c>
      <c r="X67" s="5" t="str">
        <f>'Long-form'!BK69</f>
        <v>Dated material from archaeological settlements not directly linked to sea level</v>
      </c>
      <c r="Y67" s="5" t="str">
        <f>'Long-form'!BL69</f>
        <v>&gt;HAT</v>
      </c>
      <c r="Z67" s="45">
        <f>'Long-form'!BX69</f>
        <v>8.187396485605186</v>
      </c>
      <c r="AA67" s="45">
        <f>'Long-form'!BY69</f>
        <v>0.46358790934000532</v>
      </c>
      <c r="AB67" s="45">
        <f>'Long-form'!BZ69</f>
        <v>0.46358790934000532</v>
      </c>
      <c r="AC67" s="45" t="str">
        <f>'Long-form'!CA69</f>
        <v>nd</v>
      </c>
      <c r="AD67" s="45">
        <f>'Long-form'!CB69</f>
        <v>0.47900625125465135</v>
      </c>
      <c r="AE67" s="45">
        <f>'Long-form'!CC69</f>
        <v>0.47900625125465135</v>
      </c>
      <c r="AF67" s="5" t="str">
        <f>'Long-form'!CD69</f>
        <v>nd</v>
      </c>
      <c r="AG67" s="5">
        <f>'Long-form'!CE69</f>
        <v>0</v>
      </c>
      <c r="AH67" s="5">
        <f>'Long-form'!CF69</f>
        <v>0</v>
      </c>
      <c r="AI67" s="5">
        <f>'Long-form'!CG69</f>
        <v>0</v>
      </c>
    </row>
    <row r="68" spans="1:35" x14ac:dyDescent="0.2">
      <c r="A68" s="5" t="str">
        <f>'Long-form'!B70</f>
        <v>Beta-428851</v>
      </c>
      <c r="B68" s="5" t="str">
        <f>'Long-form'!C70</f>
        <v>Bondevik et al. 2019</v>
      </c>
      <c r="C68" s="5">
        <f>'Long-form'!D70</f>
        <v>2</v>
      </c>
      <c r="D68" s="5" t="str">
        <f>'Long-form'!E70</f>
        <v>Flemsoya; Longva; locality 65; Site 3 (106 x j 205 y); sample LO-52; Layer D/E</v>
      </c>
      <c r="E68" s="45">
        <f>'Long-form'!F70</f>
        <v>62.668209970432798</v>
      </c>
      <c r="F68" s="45">
        <f>'Long-form'!G70</f>
        <v>6.2712381905450298</v>
      </c>
      <c r="G68" s="5">
        <f>'Long-form'!H70</f>
        <v>1</v>
      </c>
      <c r="H68" s="46">
        <f>'Long-form'!L70</f>
        <v>6130</v>
      </c>
      <c r="I68" s="46">
        <f>'Long-form'!M70</f>
        <v>30</v>
      </c>
      <c r="J68" s="46">
        <f>'Long-form'!N70</f>
        <v>7061.75</v>
      </c>
      <c r="K68" s="46">
        <f>'Long-form'!O70</f>
        <v>95.25</v>
      </c>
      <c r="L68" s="46">
        <f>'Long-form'!P70</f>
        <v>153.75</v>
      </c>
      <c r="M68" s="46" t="str">
        <f>'Long-form'!W70</f>
        <v>negative</v>
      </c>
      <c r="N68" s="45" t="str">
        <f>'Long-form'!X70</f>
        <v>nd</v>
      </c>
      <c r="O68" s="45" t="str">
        <f>'Long-form'!Y70</f>
        <v>nd</v>
      </c>
      <c r="P68" s="45" t="str">
        <f>'Long-form'!Z70</f>
        <v>no</v>
      </c>
      <c r="Q68" s="45">
        <f>'Long-form'!AS70</f>
        <v>9.5</v>
      </c>
      <c r="R68" s="45" t="str">
        <f>'Long-form'!AT70</f>
        <v>MSL</v>
      </c>
      <c r="S68" s="45">
        <f>'Long-form'!AV70</f>
        <v>0.51234753829797997</v>
      </c>
      <c r="T68" s="45">
        <f>'Long-form'!AW70</f>
        <v>0.51234753829797997</v>
      </c>
      <c r="U68" s="5">
        <f>'Long-form'!BH70</f>
        <v>1</v>
      </c>
      <c r="V68" s="5">
        <f>'Long-form'!BI70</f>
        <v>4</v>
      </c>
      <c r="W68" s="5" t="str">
        <f>'Long-form'!BJ70</f>
        <v>archeological site: cultural or burial</v>
      </c>
      <c r="X68" s="5" t="str">
        <f>'Long-form'!BK70</f>
        <v>Dated material from archaeological settlements not directly linked to sea level</v>
      </c>
      <c r="Y68" s="5" t="str">
        <f>'Long-form'!BL70</f>
        <v>&gt;HAT</v>
      </c>
      <c r="Z68" s="45">
        <f>'Long-form'!BX70</f>
        <v>8.3873964856051852</v>
      </c>
      <c r="AA68" s="45">
        <f>'Long-form'!BY70</f>
        <v>0.65185408619278984</v>
      </c>
      <c r="AB68" s="45">
        <f>'Long-form'!BZ70</f>
        <v>0.65185408619278984</v>
      </c>
      <c r="AC68" s="45" t="str">
        <f>'Long-form'!CA70</f>
        <v>nd</v>
      </c>
      <c r="AD68" s="45">
        <f>'Long-form'!CB70</f>
        <v>0.66290797908988419</v>
      </c>
      <c r="AE68" s="45">
        <f>'Long-form'!CC70</f>
        <v>0.66290797908988419</v>
      </c>
      <c r="AF68" s="5" t="str">
        <f>'Long-form'!CD70</f>
        <v>nd</v>
      </c>
      <c r="AG68" s="5">
        <f>'Long-form'!CE70</f>
        <v>0</v>
      </c>
      <c r="AH68" s="5">
        <f>'Long-form'!CF70</f>
        <v>0</v>
      </c>
      <c r="AI68" s="5">
        <f>'Long-form'!CG70</f>
        <v>0</v>
      </c>
    </row>
    <row r="69" spans="1:35" x14ac:dyDescent="0.2">
      <c r="A69" s="5" t="str">
        <f>'Long-form'!B71</f>
        <v>Beta-428852</v>
      </c>
      <c r="B69" s="5" t="str">
        <f>'Long-form'!C71</f>
        <v>Bondevik et al. 2019</v>
      </c>
      <c r="C69" s="5">
        <f>'Long-form'!D71</f>
        <v>2</v>
      </c>
      <c r="D69" s="5" t="str">
        <f>'Long-form'!E71</f>
        <v>Flemsoya; Longva; locality 65; Site 3 (106 x j 205 y); sample LO-53; Layer E</v>
      </c>
      <c r="E69" s="45">
        <f>'Long-form'!F71</f>
        <v>62.668209970432798</v>
      </c>
      <c r="F69" s="45">
        <f>'Long-form'!G71</f>
        <v>6.2712381905450298</v>
      </c>
      <c r="G69" s="5">
        <f>'Long-form'!H71</f>
        <v>1</v>
      </c>
      <c r="H69" s="46">
        <f>'Long-form'!L71</f>
        <v>6100</v>
      </c>
      <c r="I69" s="46">
        <f>'Long-form'!M71</f>
        <v>30</v>
      </c>
      <c r="J69" s="46">
        <f>'Long-form'!N71</f>
        <v>7055</v>
      </c>
      <c r="K69" s="46">
        <f>'Long-form'!O71</f>
        <v>100</v>
      </c>
      <c r="L69" s="46">
        <f>'Long-form'!P71</f>
        <v>199</v>
      </c>
      <c r="M69" s="46" t="str">
        <f>'Long-form'!W71</f>
        <v>negative</v>
      </c>
      <c r="N69" s="45" t="str">
        <f>'Long-form'!X71</f>
        <v>nd</v>
      </c>
      <c r="O69" s="45" t="str">
        <f>'Long-form'!Y71</f>
        <v>nd</v>
      </c>
      <c r="P69" s="45" t="str">
        <f>'Long-form'!Z71</f>
        <v>no</v>
      </c>
      <c r="Q69" s="45">
        <f>'Long-form'!AS71</f>
        <v>9.5</v>
      </c>
      <c r="R69" s="45" t="str">
        <f>'Long-form'!AT71</f>
        <v>MSL</v>
      </c>
      <c r="S69" s="45">
        <f>'Long-form'!AV71</f>
        <v>0.51234753829797997</v>
      </c>
      <c r="T69" s="45">
        <f>'Long-form'!AW71</f>
        <v>0.51234753829797997</v>
      </c>
      <c r="U69" s="5">
        <f>'Long-form'!BH71</f>
        <v>1</v>
      </c>
      <c r="V69" s="5">
        <f>'Long-form'!BI71</f>
        <v>4</v>
      </c>
      <c r="W69" s="5" t="str">
        <f>'Long-form'!BJ71</f>
        <v>archeological site: cultural or burial</v>
      </c>
      <c r="X69" s="5" t="str">
        <f>'Long-form'!BK71</f>
        <v>Dated material from archaeological settlements not directly linked to sea level</v>
      </c>
      <c r="Y69" s="5" t="str">
        <f>'Long-form'!BL71</f>
        <v>&gt;HAT</v>
      </c>
      <c r="Z69" s="45">
        <f>'Long-form'!BX71</f>
        <v>8.3873964856051852</v>
      </c>
      <c r="AA69" s="45">
        <f>'Long-form'!BY71</f>
        <v>0.65185408619278984</v>
      </c>
      <c r="AB69" s="45">
        <f>'Long-form'!BZ71</f>
        <v>0.65185408619278984</v>
      </c>
      <c r="AC69" s="45" t="str">
        <f>'Long-form'!CA71</f>
        <v>nd</v>
      </c>
      <c r="AD69" s="45">
        <f>'Long-form'!CB71</f>
        <v>0.66290797908988419</v>
      </c>
      <c r="AE69" s="45">
        <f>'Long-form'!CC71</f>
        <v>0.66290797908988419</v>
      </c>
      <c r="AF69" s="5" t="str">
        <f>'Long-form'!CD71</f>
        <v>nd</v>
      </c>
      <c r="AG69" s="5">
        <f>'Long-form'!CE71</f>
        <v>0</v>
      </c>
      <c r="AH69" s="5">
        <f>'Long-form'!CF71</f>
        <v>0</v>
      </c>
      <c r="AI69" s="5">
        <f>'Long-form'!CG71</f>
        <v>0</v>
      </c>
    </row>
    <row r="70" spans="1:35" x14ac:dyDescent="0.2">
      <c r="A70" s="5" t="str">
        <f>'Long-form'!B72</f>
        <v>Beta-458901</v>
      </c>
      <c r="B70" s="5" t="str">
        <f>'Long-form'!C72</f>
        <v>Bondevik et al. 2019</v>
      </c>
      <c r="C70" s="5">
        <f>'Long-form'!D72</f>
        <v>2</v>
      </c>
      <c r="D70" s="5" t="str">
        <f>'Long-form'!E72</f>
        <v>Flemsoya; Longva; locality 65; Site 3 (106 x j 205 y); sample LO-92; Layer E (middle)</v>
      </c>
      <c r="E70" s="45">
        <f>'Long-form'!F72</f>
        <v>62.668209970432798</v>
      </c>
      <c r="F70" s="45">
        <f>'Long-form'!G72</f>
        <v>6.2712381905450298</v>
      </c>
      <c r="G70" s="5">
        <f>'Long-form'!H72</f>
        <v>1</v>
      </c>
      <c r="H70" s="46">
        <f>'Long-form'!L72</f>
        <v>6070</v>
      </c>
      <c r="I70" s="46">
        <f>'Long-form'!M72</f>
        <v>30</v>
      </c>
      <c r="J70" s="46">
        <f>'Long-form'!N72</f>
        <v>6921.5</v>
      </c>
      <c r="K70" s="46">
        <f>'Long-form'!O72</f>
        <v>227.5</v>
      </c>
      <c r="L70" s="46">
        <f>'Long-form'!P72</f>
        <v>122.5</v>
      </c>
      <c r="M70" s="46" t="str">
        <f>'Long-form'!W72</f>
        <v>negative</v>
      </c>
      <c r="N70" s="45" t="str">
        <f>'Long-form'!X72</f>
        <v>nd</v>
      </c>
      <c r="O70" s="45" t="str">
        <f>'Long-form'!Y72</f>
        <v>nd</v>
      </c>
      <c r="P70" s="45" t="str">
        <f>'Long-form'!Z72</f>
        <v>no</v>
      </c>
      <c r="Q70" s="45">
        <f>'Long-form'!AS72</f>
        <v>9.5</v>
      </c>
      <c r="R70" s="45" t="str">
        <f>'Long-form'!AT72</f>
        <v>MSL</v>
      </c>
      <c r="S70" s="45">
        <f>'Long-form'!AV72</f>
        <v>0.22912878474779202</v>
      </c>
      <c r="T70" s="45">
        <f>'Long-form'!AW72</f>
        <v>0.22912878474779202</v>
      </c>
      <c r="U70" s="5">
        <f>'Long-form'!BH72</f>
        <v>1</v>
      </c>
      <c r="V70" s="5">
        <f>'Long-form'!BI72</f>
        <v>4</v>
      </c>
      <c r="W70" s="5" t="str">
        <f>'Long-form'!BJ72</f>
        <v>archeological site: cultural or burial</v>
      </c>
      <c r="X70" s="5" t="str">
        <f>'Long-form'!BK72</f>
        <v>Dated material from archaeological settlements not directly linked to sea level</v>
      </c>
      <c r="Y70" s="5" t="str">
        <f>'Long-form'!BL72</f>
        <v>&gt;HAT</v>
      </c>
      <c r="Z70" s="45">
        <f>'Long-form'!BX72</f>
        <v>8.3873964856051852</v>
      </c>
      <c r="AA70" s="45">
        <f>'Long-form'!BY72</f>
        <v>0.46358790934000532</v>
      </c>
      <c r="AB70" s="45">
        <f>'Long-form'!BZ72</f>
        <v>0.46358790934000532</v>
      </c>
      <c r="AC70" s="45" t="str">
        <f>'Long-form'!CA72</f>
        <v>nd</v>
      </c>
      <c r="AD70" s="45">
        <f>'Long-form'!CB72</f>
        <v>0.47900625125465135</v>
      </c>
      <c r="AE70" s="45">
        <f>'Long-form'!CC72</f>
        <v>0.47900625125465135</v>
      </c>
      <c r="AF70" s="5" t="str">
        <f>'Long-form'!CD72</f>
        <v>nd</v>
      </c>
      <c r="AG70" s="5">
        <f>'Long-form'!CE72</f>
        <v>0</v>
      </c>
      <c r="AH70" s="5">
        <f>'Long-form'!CF72</f>
        <v>0</v>
      </c>
      <c r="AI70" s="5">
        <f>'Long-form'!CG72</f>
        <v>0</v>
      </c>
    </row>
    <row r="71" spans="1:35" x14ac:dyDescent="0.2">
      <c r="A71" s="5" t="str">
        <f>'Long-form'!B73</f>
        <v>Beta-458894</v>
      </c>
      <c r="B71" s="5" t="str">
        <f>'Long-form'!C73</f>
        <v>Bondevik et al. 2019</v>
      </c>
      <c r="C71" s="5">
        <f>'Long-form'!D73</f>
        <v>2</v>
      </c>
      <c r="D71" s="5" t="str">
        <f>'Long-form'!E73</f>
        <v>Flemsoya; Longva; locality 65; Site 3 (107 x j 188 y); sample LO-85; Layer E (top)</v>
      </c>
      <c r="E71" s="45">
        <f>'Long-form'!F73</f>
        <v>62.668209970432798</v>
      </c>
      <c r="F71" s="45">
        <f>'Long-form'!G73</f>
        <v>6.2712381905450298</v>
      </c>
      <c r="G71" s="5">
        <f>'Long-form'!H73</f>
        <v>1</v>
      </c>
      <c r="H71" s="46">
        <f>'Long-form'!L73</f>
        <v>6120</v>
      </c>
      <c r="I71" s="46">
        <f>'Long-form'!M73</f>
        <v>30</v>
      </c>
      <c r="J71" s="46">
        <f>'Long-form'!N73</f>
        <v>7058.5</v>
      </c>
      <c r="K71" s="46">
        <f>'Long-form'!O73</f>
        <v>97.5</v>
      </c>
      <c r="L71" s="46">
        <f>'Long-form'!P73</f>
        <v>161.5</v>
      </c>
      <c r="M71" s="46" t="str">
        <f>'Long-form'!W73</f>
        <v>negative</v>
      </c>
      <c r="N71" s="45" t="str">
        <f>'Long-form'!X73</f>
        <v>nd</v>
      </c>
      <c r="O71" s="45" t="str">
        <f>'Long-form'!Y73</f>
        <v>nd</v>
      </c>
      <c r="P71" s="45" t="str">
        <f>'Long-form'!Z73</f>
        <v>no</v>
      </c>
      <c r="Q71" s="45">
        <f>'Long-form'!AS73</f>
        <v>9.8000000000000007</v>
      </c>
      <c r="R71" s="45" t="str">
        <f>'Long-form'!AT73</f>
        <v>MSL</v>
      </c>
      <c r="S71" s="45">
        <f>'Long-form'!AV73</f>
        <v>0.22912878474779202</v>
      </c>
      <c r="T71" s="45">
        <f>'Long-form'!AW73</f>
        <v>0.22912878474779202</v>
      </c>
      <c r="U71" s="5">
        <f>'Long-form'!BH73</f>
        <v>1</v>
      </c>
      <c r="V71" s="5">
        <f>'Long-form'!BI73</f>
        <v>4</v>
      </c>
      <c r="W71" s="5" t="str">
        <f>'Long-form'!BJ73</f>
        <v>archeological site: cultural or burial</v>
      </c>
      <c r="X71" s="5" t="str">
        <f>'Long-form'!BK73</f>
        <v>Dated material from archaeological settlements not directly linked to sea level</v>
      </c>
      <c r="Y71" s="5" t="str">
        <f>'Long-form'!BL73</f>
        <v>&gt;HAT</v>
      </c>
      <c r="Z71" s="45">
        <f>'Long-form'!BX73</f>
        <v>8.687396485605186</v>
      </c>
      <c r="AA71" s="45">
        <f>'Long-form'!BY73</f>
        <v>0.46358790934000532</v>
      </c>
      <c r="AB71" s="45">
        <f>'Long-form'!BZ73</f>
        <v>0.46358790934000532</v>
      </c>
      <c r="AC71" s="45" t="str">
        <f>'Long-form'!CA73</f>
        <v>nd</v>
      </c>
      <c r="AD71" s="45">
        <f>'Long-form'!CB73</f>
        <v>0.47900625125465135</v>
      </c>
      <c r="AE71" s="45">
        <f>'Long-form'!CC73</f>
        <v>0.47900625125465135</v>
      </c>
      <c r="AF71" s="5" t="str">
        <f>'Long-form'!CD73</f>
        <v>nd</v>
      </c>
      <c r="AG71" s="5">
        <f>'Long-form'!CE73</f>
        <v>0</v>
      </c>
      <c r="AH71" s="5">
        <f>'Long-form'!CF73</f>
        <v>0</v>
      </c>
      <c r="AI71" s="5">
        <f>'Long-form'!CG73</f>
        <v>0</v>
      </c>
    </row>
    <row r="72" spans="1:35" x14ac:dyDescent="0.2">
      <c r="A72" s="5" t="str">
        <f>'Long-form'!B74</f>
        <v>Beta-458895</v>
      </c>
      <c r="B72" s="5" t="str">
        <f>'Long-form'!C74</f>
        <v>Bondevik et al. 2019</v>
      </c>
      <c r="C72" s="5">
        <f>'Long-form'!D74</f>
        <v>2</v>
      </c>
      <c r="D72" s="5" t="str">
        <f>'Long-form'!E74</f>
        <v>Flemsoya; Longva; locality 65; Site 3 (107 x j 188 y); sample LO-86; Layer E</v>
      </c>
      <c r="E72" s="45">
        <f>'Long-form'!F74</f>
        <v>62.668209970432798</v>
      </c>
      <c r="F72" s="45">
        <f>'Long-form'!G74</f>
        <v>6.2712381905450298</v>
      </c>
      <c r="G72" s="5">
        <f>'Long-form'!H74</f>
        <v>1</v>
      </c>
      <c r="H72" s="46">
        <f>'Long-form'!L74</f>
        <v>6360</v>
      </c>
      <c r="I72" s="46">
        <f>'Long-form'!M74</f>
        <v>30</v>
      </c>
      <c r="J72" s="46">
        <f>'Long-form'!N74</f>
        <v>7286.75</v>
      </c>
      <c r="K72" s="46">
        <f>'Long-form'!O74</f>
        <v>129.25</v>
      </c>
      <c r="L72" s="46">
        <f>'Long-form'!P74</f>
        <v>116.75</v>
      </c>
      <c r="M72" s="46" t="str">
        <f>'Long-form'!W74</f>
        <v>negative</v>
      </c>
      <c r="N72" s="45" t="str">
        <f>'Long-form'!X74</f>
        <v>nd</v>
      </c>
      <c r="O72" s="45" t="str">
        <f>'Long-form'!Y74</f>
        <v>nd</v>
      </c>
      <c r="P72" s="45" t="str">
        <f>'Long-form'!Z74</f>
        <v>no</v>
      </c>
      <c r="Q72" s="45">
        <f>'Long-form'!AS74</f>
        <v>9.5</v>
      </c>
      <c r="R72" s="45" t="str">
        <f>'Long-form'!AT74</f>
        <v>MSL</v>
      </c>
      <c r="S72" s="45">
        <f>'Long-form'!AV74</f>
        <v>0.51234753829797997</v>
      </c>
      <c r="T72" s="45">
        <f>'Long-form'!AW74</f>
        <v>0.51234753829797997</v>
      </c>
      <c r="U72" s="5">
        <f>'Long-form'!BH74</f>
        <v>1</v>
      </c>
      <c r="V72" s="5">
        <f>'Long-form'!BI74</f>
        <v>4</v>
      </c>
      <c r="W72" s="5" t="str">
        <f>'Long-form'!BJ74</f>
        <v>archeological site: cultural or burial</v>
      </c>
      <c r="X72" s="5" t="str">
        <f>'Long-form'!BK74</f>
        <v>Dated material from archaeological settlements not directly linked to sea level</v>
      </c>
      <c r="Y72" s="5" t="str">
        <f>'Long-form'!BL74</f>
        <v>&gt;HAT</v>
      </c>
      <c r="Z72" s="45">
        <f>'Long-form'!BX74</f>
        <v>8.3873964856051852</v>
      </c>
      <c r="AA72" s="45">
        <f>'Long-form'!BY74</f>
        <v>0.65185408619278984</v>
      </c>
      <c r="AB72" s="45">
        <f>'Long-form'!BZ74</f>
        <v>0.65185408619278984</v>
      </c>
      <c r="AC72" s="45" t="str">
        <f>'Long-form'!CA74</f>
        <v>nd</v>
      </c>
      <c r="AD72" s="45">
        <f>'Long-form'!CB74</f>
        <v>0.66290797908988419</v>
      </c>
      <c r="AE72" s="45">
        <f>'Long-form'!CC74</f>
        <v>0.66290797908988419</v>
      </c>
      <c r="AF72" s="5" t="str">
        <f>'Long-form'!CD74</f>
        <v>nd</v>
      </c>
      <c r="AG72" s="5">
        <f>'Long-form'!CE74</f>
        <v>0</v>
      </c>
      <c r="AH72" s="5">
        <f>'Long-form'!CF74</f>
        <v>0</v>
      </c>
      <c r="AI72" s="5">
        <f>'Long-form'!CG74</f>
        <v>0</v>
      </c>
    </row>
    <row r="73" spans="1:35" x14ac:dyDescent="0.2">
      <c r="A73" s="5" t="str">
        <f>'Long-form'!B75</f>
        <v>Beta-458896</v>
      </c>
      <c r="B73" s="5" t="str">
        <f>'Long-form'!C75</f>
        <v>Bondevik et al. 2019</v>
      </c>
      <c r="C73" s="5">
        <f>'Long-form'!D75</f>
        <v>2</v>
      </c>
      <c r="D73" s="5" t="str">
        <f>'Long-form'!E75</f>
        <v>Flemsoya; Longva; locality 65; Site 3 (107 x j 188 y); sample LO-87; Layer E</v>
      </c>
      <c r="E73" s="45">
        <f>'Long-form'!F75</f>
        <v>62.668209970432798</v>
      </c>
      <c r="F73" s="45">
        <f>'Long-form'!G75</f>
        <v>6.2712381905450298</v>
      </c>
      <c r="G73" s="5">
        <f>'Long-form'!H75</f>
        <v>1</v>
      </c>
      <c r="H73" s="46">
        <f>'Long-form'!L75</f>
        <v>6320</v>
      </c>
      <c r="I73" s="46">
        <f>'Long-form'!M75</f>
        <v>30</v>
      </c>
      <c r="J73" s="46">
        <f>'Long-form'!N75</f>
        <v>7222</v>
      </c>
      <c r="K73" s="46">
        <f>'Long-form'!O75</f>
        <v>89</v>
      </c>
      <c r="L73" s="46">
        <f>'Long-form'!P75</f>
        <v>56</v>
      </c>
      <c r="M73" s="46" t="str">
        <f>'Long-form'!W75</f>
        <v>negative</v>
      </c>
      <c r="N73" s="45" t="str">
        <f>'Long-form'!X75</f>
        <v>nd</v>
      </c>
      <c r="O73" s="45" t="str">
        <f>'Long-form'!Y75</f>
        <v>nd</v>
      </c>
      <c r="P73" s="45" t="str">
        <f>'Long-form'!Z75</f>
        <v>no</v>
      </c>
      <c r="Q73" s="45">
        <f>'Long-form'!AS75</f>
        <v>9.5</v>
      </c>
      <c r="R73" s="45" t="str">
        <f>'Long-form'!AT75</f>
        <v>MSL</v>
      </c>
      <c r="S73" s="45">
        <f>'Long-form'!AV75</f>
        <v>0.51234753829797997</v>
      </c>
      <c r="T73" s="45">
        <f>'Long-form'!AW75</f>
        <v>0.51234753829797997</v>
      </c>
      <c r="U73" s="5">
        <f>'Long-form'!BH75</f>
        <v>1</v>
      </c>
      <c r="V73" s="5">
        <f>'Long-form'!BI75</f>
        <v>4</v>
      </c>
      <c r="W73" s="5" t="str">
        <f>'Long-form'!BJ75</f>
        <v>archeological site: cultural or burial</v>
      </c>
      <c r="X73" s="5" t="str">
        <f>'Long-form'!BK75</f>
        <v>Dated material from archaeological settlements not directly linked to sea level</v>
      </c>
      <c r="Y73" s="5" t="str">
        <f>'Long-form'!BL75</f>
        <v>&gt;HAT</v>
      </c>
      <c r="Z73" s="45">
        <f>'Long-form'!BX75</f>
        <v>8.3873964856051852</v>
      </c>
      <c r="AA73" s="45">
        <f>'Long-form'!BY75</f>
        <v>0.65185408619278984</v>
      </c>
      <c r="AB73" s="45">
        <f>'Long-form'!BZ75</f>
        <v>0.65185408619278984</v>
      </c>
      <c r="AC73" s="45" t="str">
        <f>'Long-form'!CA75</f>
        <v>nd</v>
      </c>
      <c r="AD73" s="45">
        <f>'Long-form'!CB75</f>
        <v>0.66290797908988419</v>
      </c>
      <c r="AE73" s="45">
        <f>'Long-form'!CC75</f>
        <v>0.66290797908988419</v>
      </c>
      <c r="AF73" s="5" t="str">
        <f>'Long-form'!CD75</f>
        <v>nd</v>
      </c>
      <c r="AG73" s="5">
        <f>'Long-form'!CE75</f>
        <v>0</v>
      </c>
      <c r="AH73" s="5">
        <f>'Long-form'!CF75</f>
        <v>0</v>
      </c>
      <c r="AI73" s="5">
        <f>'Long-form'!CG75</f>
        <v>0</v>
      </c>
    </row>
    <row r="74" spans="1:35" x14ac:dyDescent="0.2">
      <c r="A74" s="5" t="str">
        <f>'Long-form'!B76</f>
        <v>Beta-458897</v>
      </c>
      <c r="B74" s="5" t="str">
        <f>'Long-form'!C76</f>
        <v>Bondevik et al. 2019</v>
      </c>
      <c r="C74" s="5">
        <f>'Long-form'!D76</f>
        <v>2</v>
      </c>
      <c r="D74" s="5" t="str">
        <f>'Long-form'!E76</f>
        <v>Flemsoya; Longva; locality 65; Site 3 (107 x j 188 y); sample LO-88; Layer E</v>
      </c>
      <c r="E74" s="45">
        <f>'Long-form'!F76</f>
        <v>62.668209970432798</v>
      </c>
      <c r="F74" s="45">
        <f>'Long-form'!G76</f>
        <v>6.2712381905450298</v>
      </c>
      <c r="G74" s="5">
        <f>'Long-form'!H76</f>
        <v>1</v>
      </c>
      <c r="H74" s="46">
        <f>'Long-form'!L76</f>
        <v>6450</v>
      </c>
      <c r="I74" s="46">
        <f>'Long-form'!M76</f>
        <v>30</v>
      </c>
      <c r="J74" s="46">
        <f>'Long-form'!N76</f>
        <v>7384.166666666667</v>
      </c>
      <c r="K74" s="46">
        <f>'Long-form'!O76</f>
        <v>41.83333333333303</v>
      </c>
      <c r="L74" s="46">
        <f>'Long-form'!P76</f>
        <v>74.16666666666697</v>
      </c>
      <c r="M74" s="46" t="str">
        <f>'Long-form'!W76</f>
        <v>negative</v>
      </c>
      <c r="N74" s="45" t="str">
        <f>'Long-form'!X76</f>
        <v>nd</v>
      </c>
      <c r="O74" s="45" t="str">
        <f>'Long-form'!Y76</f>
        <v>nd</v>
      </c>
      <c r="P74" s="45" t="str">
        <f>'Long-form'!Z76</f>
        <v>no</v>
      </c>
      <c r="Q74" s="45">
        <f>'Long-form'!AS76</f>
        <v>9.5</v>
      </c>
      <c r="R74" s="45" t="str">
        <f>'Long-form'!AT76</f>
        <v>MSL</v>
      </c>
      <c r="S74" s="45">
        <f>'Long-form'!AV76</f>
        <v>0.51234753829797997</v>
      </c>
      <c r="T74" s="45">
        <f>'Long-form'!AW76</f>
        <v>0.51234753829797997</v>
      </c>
      <c r="U74" s="5">
        <f>'Long-form'!BH76</f>
        <v>1</v>
      </c>
      <c r="V74" s="5">
        <f>'Long-form'!BI76</f>
        <v>4</v>
      </c>
      <c r="W74" s="5" t="str">
        <f>'Long-form'!BJ76</f>
        <v>archeological site: cultural or burial</v>
      </c>
      <c r="X74" s="5" t="str">
        <f>'Long-form'!BK76</f>
        <v>Dated material from archaeological settlements not directly linked to sea level</v>
      </c>
      <c r="Y74" s="5" t="str">
        <f>'Long-form'!BL76</f>
        <v>&gt;HAT</v>
      </c>
      <c r="Z74" s="45">
        <f>'Long-form'!BX76</f>
        <v>8.3873964856051852</v>
      </c>
      <c r="AA74" s="45">
        <f>'Long-form'!BY76</f>
        <v>0.65185408619278984</v>
      </c>
      <c r="AB74" s="45">
        <f>'Long-form'!BZ76</f>
        <v>0.65185408619278984</v>
      </c>
      <c r="AC74" s="45" t="str">
        <f>'Long-form'!CA76</f>
        <v>nd</v>
      </c>
      <c r="AD74" s="45">
        <f>'Long-form'!CB76</f>
        <v>0.66290797908988419</v>
      </c>
      <c r="AE74" s="45">
        <f>'Long-form'!CC76</f>
        <v>0.66290797908988419</v>
      </c>
      <c r="AF74" s="5" t="str">
        <f>'Long-form'!CD76</f>
        <v>nd</v>
      </c>
      <c r="AG74" s="5">
        <f>'Long-form'!CE76</f>
        <v>0</v>
      </c>
      <c r="AH74" s="5">
        <f>'Long-form'!CF76</f>
        <v>0</v>
      </c>
      <c r="AI74" s="5">
        <f>'Long-form'!CG76</f>
        <v>0</v>
      </c>
    </row>
    <row r="75" spans="1:35" x14ac:dyDescent="0.2">
      <c r="A75" s="5" t="str">
        <f>'Long-form'!B77</f>
        <v>Beta-458898</v>
      </c>
      <c r="B75" s="5" t="str">
        <f>'Long-form'!C77</f>
        <v>Bondevik et al. 2019</v>
      </c>
      <c r="C75" s="5">
        <f>'Long-form'!D77</f>
        <v>2</v>
      </c>
      <c r="D75" s="5" t="str">
        <f>'Long-form'!E77</f>
        <v>Flemsoya; Longva; locality 65; Site 3 (107 x j 188 y); sample LO-89; Layer E (base)</v>
      </c>
      <c r="E75" s="45">
        <f>'Long-form'!F77</f>
        <v>62.668209970432798</v>
      </c>
      <c r="F75" s="45">
        <f>'Long-form'!G77</f>
        <v>6.2712381905450298</v>
      </c>
      <c r="G75" s="5">
        <f>'Long-form'!H77</f>
        <v>1</v>
      </c>
      <c r="H75" s="46">
        <f>'Long-form'!L77</f>
        <v>6480</v>
      </c>
      <c r="I75" s="46">
        <f>'Long-form'!M77</f>
        <v>30</v>
      </c>
      <c r="J75" s="46">
        <f>'Long-form'!N77</f>
        <v>7378.5</v>
      </c>
      <c r="K75" s="46">
        <f>'Long-form'!O77</f>
        <v>49.5</v>
      </c>
      <c r="L75" s="46">
        <f>'Long-form'!P77</f>
        <v>56.5</v>
      </c>
      <c r="M75" s="46" t="str">
        <f>'Long-form'!W77</f>
        <v>negative</v>
      </c>
      <c r="N75" s="45" t="str">
        <f>'Long-form'!X77</f>
        <v>nd</v>
      </c>
      <c r="O75" s="45" t="str">
        <f>'Long-form'!Y77</f>
        <v>nd</v>
      </c>
      <c r="P75" s="45" t="str">
        <f>'Long-form'!Z77</f>
        <v>no</v>
      </c>
      <c r="Q75" s="45">
        <f>'Long-form'!AS77</f>
        <v>9.3000000000000007</v>
      </c>
      <c r="R75" s="45" t="str">
        <f>'Long-form'!AT77</f>
        <v>MSL</v>
      </c>
      <c r="S75" s="45">
        <f>'Long-form'!AV77</f>
        <v>0.22912878474779202</v>
      </c>
      <c r="T75" s="45">
        <f>'Long-form'!AW77</f>
        <v>0.22912878474779202</v>
      </c>
      <c r="U75" s="5">
        <f>'Long-form'!BH77</f>
        <v>1</v>
      </c>
      <c r="V75" s="5">
        <f>'Long-form'!BI77</f>
        <v>4</v>
      </c>
      <c r="W75" s="5" t="str">
        <f>'Long-form'!BJ77</f>
        <v>archeological site: cultural or burial</v>
      </c>
      <c r="X75" s="5" t="str">
        <f>'Long-form'!BK77</f>
        <v>Dated material from archaeological settlements not directly linked to sea level</v>
      </c>
      <c r="Y75" s="5" t="str">
        <f>'Long-form'!BL77</f>
        <v>&gt;HAT</v>
      </c>
      <c r="Z75" s="45">
        <f>'Long-form'!BX77</f>
        <v>8.187396485605186</v>
      </c>
      <c r="AA75" s="45">
        <f>'Long-form'!BY77</f>
        <v>0.46358790934000532</v>
      </c>
      <c r="AB75" s="45">
        <f>'Long-form'!BZ77</f>
        <v>0.46358790934000532</v>
      </c>
      <c r="AC75" s="45" t="str">
        <f>'Long-form'!CA77</f>
        <v>nd</v>
      </c>
      <c r="AD75" s="45">
        <f>'Long-form'!CB77</f>
        <v>0.47900625125465135</v>
      </c>
      <c r="AE75" s="45">
        <f>'Long-form'!CC77</f>
        <v>0.47900625125465135</v>
      </c>
      <c r="AF75" s="5" t="str">
        <f>'Long-form'!CD77</f>
        <v>nd</v>
      </c>
      <c r="AG75" s="5">
        <f>'Long-form'!CE77</f>
        <v>0</v>
      </c>
      <c r="AH75" s="5">
        <f>'Long-form'!CF77</f>
        <v>0</v>
      </c>
      <c r="AI75" s="5">
        <f>'Long-form'!CG77</f>
        <v>0</v>
      </c>
    </row>
    <row r="76" spans="1:35" x14ac:dyDescent="0.2">
      <c r="A76" s="5" t="str">
        <f>'Long-form'!B78</f>
        <v>Beta-389714</v>
      </c>
      <c r="B76" s="5" t="str">
        <f>'Long-form'!C78</f>
        <v>Bondevik et al. 2019</v>
      </c>
      <c r="C76" s="5">
        <f>'Long-form'!D78</f>
        <v>2</v>
      </c>
      <c r="D76" s="5" t="str">
        <f>'Long-form'!E78</f>
        <v>Flemsoya; Longva; locality 65; Site 3 (107 x j 190 y); sample LO-12; Layer E (base)</v>
      </c>
      <c r="E76" s="45">
        <f>'Long-form'!F78</f>
        <v>62.668209970432798</v>
      </c>
      <c r="F76" s="45">
        <f>'Long-form'!G78</f>
        <v>6.2712381905450298</v>
      </c>
      <c r="G76" s="5">
        <f>'Long-form'!H78</f>
        <v>1</v>
      </c>
      <c r="H76" s="46">
        <f>'Long-form'!L78</f>
        <v>6560</v>
      </c>
      <c r="I76" s="46">
        <f>'Long-form'!M78</f>
        <v>30</v>
      </c>
      <c r="J76" s="46">
        <f>'Long-form'!N78</f>
        <v>7444.25</v>
      </c>
      <c r="K76" s="46">
        <f>'Long-form'!O78</f>
        <v>114.75</v>
      </c>
      <c r="L76" s="46">
        <f>'Long-form'!P78</f>
        <v>19.25</v>
      </c>
      <c r="M76" s="46" t="str">
        <f>'Long-form'!W78</f>
        <v>negative</v>
      </c>
      <c r="N76" s="45" t="str">
        <f>'Long-form'!X78</f>
        <v>nd</v>
      </c>
      <c r="O76" s="45" t="str">
        <f>'Long-form'!Y78</f>
        <v>nd</v>
      </c>
      <c r="P76" s="45" t="str">
        <f>'Long-form'!Z78</f>
        <v>no</v>
      </c>
      <c r="Q76" s="45">
        <f>'Long-form'!AS78</f>
        <v>9.3000000000000007</v>
      </c>
      <c r="R76" s="45" t="str">
        <f>'Long-form'!AT78</f>
        <v>MSL</v>
      </c>
      <c r="S76" s="45">
        <f>'Long-form'!AV78</f>
        <v>0.22912878474779202</v>
      </c>
      <c r="T76" s="45">
        <f>'Long-form'!AW78</f>
        <v>0.22912878474779202</v>
      </c>
      <c r="U76" s="5">
        <f>'Long-form'!BH78</f>
        <v>1</v>
      </c>
      <c r="V76" s="5">
        <f>'Long-form'!BI78</f>
        <v>4</v>
      </c>
      <c r="W76" s="5" t="str">
        <f>'Long-form'!BJ78</f>
        <v>archeological site: cultural or burial</v>
      </c>
      <c r="X76" s="5" t="str">
        <f>'Long-form'!BK78</f>
        <v>Dated material from archaeological settlements not directly linked to sea level</v>
      </c>
      <c r="Y76" s="5" t="str">
        <f>'Long-form'!BL78</f>
        <v>&gt;HAT</v>
      </c>
      <c r="Z76" s="45">
        <f>'Long-form'!BX78</f>
        <v>8.187396485605186</v>
      </c>
      <c r="AA76" s="45">
        <f>'Long-form'!BY78</f>
        <v>0.46358790934000532</v>
      </c>
      <c r="AB76" s="45">
        <f>'Long-form'!BZ78</f>
        <v>0.46358790934000532</v>
      </c>
      <c r="AC76" s="45" t="str">
        <f>'Long-form'!CA78</f>
        <v>nd</v>
      </c>
      <c r="AD76" s="45">
        <f>'Long-form'!CB78</f>
        <v>0.47900625125465135</v>
      </c>
      <c r="AE76" s="45">
        <f>'Long-form'!CC78</f>
        <v>0.47900625125465135</v>
      </c>
      <c r="AF76" s="5" t="str">
        <f>'Long-form'!CD78</f>
        <v>nd</v>
      </c>
      <c r="AG76" s="5">
        <f>'Long-form'!CE78</f>
        <v>0</v>
      </c>
      <c r="AH76" s="5">
        <f>'Long-form'!CF78</f>
        <v>0</v>
      </c>
      <c r="AI76" s="5">
        <f>'Long-form'!CG78</f>
        <v>0</v>
      </c>
    </row>
    <row r="77" spans="1:35" x14ac:dyDescent="0.2">
      <c r="A77" s="5" t="str">
        <f>'Long-form'!B79</f>
        <v>Beta-389713</v>
      </c>
      <c r="B77" s="5" t="str">
        <f>'Long-form'!C79</f>
        <v>Bondevik et al. 2019</v>
      </c>
      <c r="C77" s="5">
        <f>'Long-form'!D79</f>
        <v>2</v>
      </c>
      <c r="D77" s="5" t="str">
        <f>'Long-form'!E79</f>
        <v>Flemsoya; Longva; locality 65; Site 3 (107 x j 190 y); sample LO-11; Layer E (top)</v>
      </c>
      <c r="E77" s="45">
        <f>'Long-form'!F79</f>
        <v>62.668209970432798</v>
      </c>
      <c r="F77" s="45">
        <f>'Long-form'!G79</f>
        <v>6.2712381905450298</v>
      </c>
      <c r="G77" s="5">
        <f>'Long-form'!H79</f>
        <v>1</v>
      </c>
      <c r="H77" s="46">
        <f>'Long-form'!L79</f>
        <v>6210</v>
      </c>
      <c r="I77" s="46">
        <f>'Long-form'!M79</f>
        <v>30</v>
      </c>
      <c r="J77" s="46">
        <f>'Long-form'!N79</f>
        <v>7095.5</v>
      </c>
      <c r="K77" s="46">
        <f>'Long-form'!O79</f>
        <v>150.5</v>
      </c>
      <c r="L77" s="46">
        <f>'Long-form'!P79</f>
        <v>96.5</v>
      </c>
      <c r="M77" s="46" t="str">
        <f>'Long-form'!W79</f>
        <v>negative</v>
      </c>
      <c r="N77" s="45" t="str">
        <f>'Long-form'!X79</f>
        <v>nd</v>
      </c>
      <c r="O77" s="45" t="str">
        <f>'Long-form'!Y79</f>
        <v>nd</v>
      </c>
      <c r="P77" s="45" t="str">
        <f>'Long-form'!Z79</f>
        <v>no</v>
      </c>
      <c r="Q77" s="45">
        <f>'Long-form'!AS79</f>
        <v>9.8000000000000007</v>
      </c>
      <c r="R77" s="45" t="str">
        <f>'Long-form'!AT79</f>
        <v>MSL</v>
      </c>
      <c r="S77" s="45">
        <f>'Long-form'!AV79</f>
        <v>0.22912878474779202</v>
      </c>
      <c r="T77" s="45">
        <f>'Long-form'!AW79</f>
        <v>0.22912878474779202</v>
      </c>
      <c r="U77" s="5">
        <f>'Long-form'!BH79</f>
        <v>1</v>
      </c>
      <c r="V77" s="5">
        <f>'Long-form'!BI79</f>
        <v>4</v>
      </c>
      <c r="W77" s="5" t="str">
        <f>'Long-form'!BJ79</f>
        <v>archeological site: cultural or burial</v>
      </c>
      <c r="X77" s="5" t="str">
        <f>'Long-form'!BK79</f>
        <v>Dated material from archaeological settlements not directly linked to sea level</v>
      </c>
      <c r="Y77" s="5" t="str">
        <f>'Long-form'!BL79</f>
        <v>&gt;HAT</v>
      </c>
      <c r="Z77" s="45">
        <f>'Long-form'!BX79</f>
        <v>8.687396485605186</v>
      </c>
      <c r="AA77" s="45">
        <f>'Long-form'!BY79</f>
        <v>0.46358790934000532</v>
      </c>
      <c r="AB77" s="45">
        <f>'Long-form'!BZ79</f>
        <v>0.46358790934000532</v>
      </c>
      <c r="AC77" s="45" t="str">
        <f>'Long-form'!CA79</f>
        <v>nd</v>
      </c>
      <c r="AD77" s="45">
        <f>'Long-form'!CB79</f>
        <v>0.47900625125465135</v>
      </c>
      <c r="AE77" s="45">
        <f>'Long-form'!CC79</f>
        <v>0.47900625125465135</v>
      </c>
      <c r="AF77" s="5" t="str">
        <f>'Long-form'!CD79</f>
        <v>nd</v>
      </c>
      <c r="AG77" s="5">
        <f>'Long-form'!CE79</f>
        <v>0</v>
      </c>
      <c r="AH77" s="5">
        <f>'Long-form'!CF79</f>
        <v>0</v>
      </c>
      <c r="AI77" s="5">
        <f>'Long-form'!CG79</f>
        <v>0</v>
      </c>
    </row>
    <row r="78" spans="1:35" x14ac:dyDescent="0.2">
      <c r="A78" s="5" t="str">
        <f>'Long-form'!B80</f>
        <v>Beta-468571</v>
      </c>
      <c r="B78" s="5" t="str">
        <f>'Long-form'!C80</f>
        <v>Bondevik et al. 2019</v>
      </c>
      <c r="C78" s="5">
        <f>'Long-form'!D80</f>
        <v>2</v>
      </c>
      <c r="D78" s="5" t="str">
        <f>'Long-form'!E80</f>
        <v>Flemsoya; Longva; locality 65; Site 3 (107 x j 194 y); sample LO-97; Layer F/E (base)</v>
      </c>
      <c r="E78" s="45">
        <f>'Long-form'!F80</f>
        <v>62.668209970432798</v>
      </c>
      <c r="F78" s="45">
        <f>'Long-form'!G80</f>
        <v>6.2712381905450298</v>
      </c>
      <c r="G78" s="5">
        <f>'Long-form'!H80</f>
        <v>1</v>
      </c>
      <c r="H78" s="46">
        <f>'Long-form'!L80</f>
        <v>6630</v>
      </c>
      <c r="I78" s="46">
        <f>'Long-form'!M80</f>
        <v>30</v>
      </c>
      <c r="J78" s="46">
        <f>'Long-form'!N80</f>
        <v>7529.5</v>
      </c>
      <c r="K78" s="46">
        <f>'Long-form'!O80</f>
        <v>42.5</v>
      </c>
      <c r="L78" s="46">
        <f>'Long-form'!P80</f>
        <v>97.5</v>
      </c>
      <c r="M78" s="46" t="str">
        <f>'Long-form'!W80</f>
        <v>negative</v>
      </c>
      <c r="N78" s="45" t="str">
        <f>'Long-form'!X80</f>
        <v>nd</v>
      </c>
      <c r="O78" s="45" t="str">
        <f>'Long-form'!Y80</f>
        <v>nd</v>
      </c>
      <c r="P78" s="45" t="str">
        <f>'Long-form'!Z80</f>
        <v>no</v>
      </c>
      <c r="Q78" s="45">
        <f>'Long-form'!AS80</f>
        <v>9.3000000000000007</v>
      </c>
      <c r="R78" s="45" t="str">
        <f>'Long-form'!AT80</f>
        <v>MSL</v>
      </c>
      <c r="S78" s="45">
        <f>'Long-form'!AV80</f>
        <v>0.22912878474779202</v>
      </c>
      <c r="T78" s="45">
        <f>'Long-form'!AW80</f>
        <v>0.22912878474779202</v>
      </c>
      <c r="U78" s="5">
        <f>'Long-form'!BH80</f>
        <v>1</v>
      </c>
      <c r="V78" s="5">
        <f>'Long-form'!BI80</f>
        <v>4</v>
      </c>
      <c r="W78" s="5" t="str">
        <f>'Long-form'!BJ80</f>
        <v>archeological site: cultural or burial</v>
      </c>
      <c r="X78" s="5" t="str">
        <f>'Long-form'!BK80</f>
        <v>Dated material from archaeological settlements not directly linked to sea level</v>
      </c>
      <c r="Y78" s="5" t="str">
        <f>'Long-form'!BL80</f>
        <v>&gt;HAT</v>
      </c>
      <c r="Z78" s="45">
        <f>'Long-form'!BX80</f>
        <v>8.187396485605186</v>
      </c>
      <c r="AA78" s="45">
        <f>'Long-form'!BY80</f>
        <v>0.46358790934000532</v>
      </c>
      <c r="AB78" s="45">
        <f>'Long-form'!BZ80</f>
        <v>0.46358790934000532</v>
      </c>
      <c r="AC78" s="45" t="str">
        <f>'Long-form'!CA80</f>
        <v>nd</v>
      </c>
      <c r="AD78" s="45">
        <f>'Long-form'!CB80</f>
        <v>0.47900625125465135</v>
      </c>
      <c r="AE78" s="45">
        <f>'Long-form'!CC80</f>
        <v>0.47900625125465135</v>
      </c>
      <c r="AF78" s="5" t="str">
        <f>'Long-form'!CD80</f>
        <v>nd</v>
      </c>
      <c r="AG78" s="5">
        <f>'Long-form'!CE80</f>
        <v>0</v>
      </c>
      <c r="AH78" s="5">
        <f>'Long-form'!CF80</f>
        <v>0</v>
      </c>
      <c r="AI78" s="5">
        <f>'Long-form'!CG80</f>
        <v>0</v>
      </c>
    </row>
    <row r="79" spans="1:35" x14ac:dyDescent="0.2">
      <c r="A79" s="5" t="str">
        <f>'Long-form'!B81</f>
        <v>Beta-389715</v>
      </c>
      <c r="B79" s="5" t="str">
        <f>'Long-form'!C81</f>
        <v>Bondevik et al. 2019</v>
      </c>
      <c r="C79" s="5">
        <f>'Long-form'!D81</f>
        <v>2</v>
      </c>
      <c r="D79" s="5" t="str">
        <f>'Long-form'!E81</f>
        <v>Flemsoya; Longva; locality 65; Site 3 (107 x j 196 y); sample LO-13; Layer E (top)</v>
      </c>
      <c r="E79" s="45">
        <f>'Long-form'!F81</f>
        <v>62.668209970432798</v>
      </c>
      <c r="F79" s="45">
        <f>'Long-form'!G81</f>
        <v>6.2712381905450298</v>
      </c>
      <c r="G79" s="5">
        <f>'Long-form'!H81</f>
        <v>1</v>
      </c>
      <c r="H79" s="46">
        <f>'Long-form'!L81</f>
        <v>4020</v>
      </c>
      <c r="I79" s="46">
        <f>'Long-form'!M81</f>
        <v>30</v>
      </c>
      <c r="J79" s="46">
        <f>'Long-form'!N81</f>
        <v>4478.666666666667</v>
      </c>
      <c r="K79" s="46">
        <f>'Long-form'!O81</f>
        <v>91.33333333333303</v>
      </c>
      <c r="L79" s="46">
        <f>'Long-form'!P81</f>
        <v>61.66666666666697</v>
      </c>
      <c r="M79" s="46" t="str">
        <f>'Long-form'!W81</f>
        <v>negative</v>
      </c>
      <c r="N79" s="45" t="str">
        <f>'Long-form'!X81</f>
        <v>nd</v>
      </c>
      <c r="O79" s="45" t="str">
        <f>'Long-form'!Y81</f>
        <v>nd</v>
      </c>
      <c r="P79" s="45" t="str">
        <f>'Long-form'!Z81</f>
        <v>no</v>
      </c>
      <c r="Q79" s="45">
        <f>'Long-form'!AS81</f>
        <v>9.8000000000000007</v>
      </c>
      <c r="R79" s="45" t="str">
        <f>'Long-form'!AT81</f>
        <v>MSL</v>
      </c>
      <c r="S79" s="45">
        <f>'Long-form'!AV81</f>
        <v>0.22912878474779202</v>
      </c>
      <c r="T79" s="45">
        <f>'Long-form'!AW81</f>
        <v>0.22912878474779202</v>
      </c>
      <c r="U79" s="5">
        <f>'Long-form'!BH81</f>
        <v>1</v>
      </c>
      <c r="V79" s="5">
        <f>'Long-form'!BI81</f>
        <v>4</v>
      </c>
      <c r="W79" s="5" t="str">
        <f>'Long-form'!BJ81</f>
        <v>archeological site: cultural or burial</v>
      </c>
      <c r="X79" s="5" t="str">
        <f>'Long-form'!BK81</f>
        <v>Dated material from archaeological settlements not directly linked to sea level</v>
      </c>
      <c r="Y79" s="5" t="str">
        <f>'Long-form'!BL81</f>
        <v>&gt;HAT</v>
      </c>
      <c r="Z79" s="45">
        <f>'Long-form'!BX81</f>
        <v>8.687396485605186</v>
      </c>
      <c r="AA79" s="45">
        <f>'Long-form'!BY81</f>
        <v>0.46358790934000532</v>
      </c>
      <c r="AB79" s="45">
        <f>'Long-form'!BZ81</f>
        <v>0.46358790934000532</v>
      </c>
      <c r="AC79" s="45" t="str">
        <f>'Long-form'!CA81</f>
        <v>nd</v>
      </c>
      <c r="AD79" s="45">
        <f>'Long-form'!CB81</f>
        <v>0.47900625125465135</v>
      </c>
      <c r="AE79" s="45">
        <f>'Long-form'!CC81</f>
        <v>0.47900625125465135</v>
      </c>
      <c r="AF79" s="5" t="str">
        <f>'Long-form'!CD81</f>
        <v>nd</v>
      </c>
      <c r="AG79" s="5">
        <f>'Long-form'!CE81</f>
        <v>0</v>
      </c>
      <c r="AH79" s="5">
        <f>'Long-form'!CF81</f>
        <v>0</v>
      </c>
      <c r="AI79" s="5">
        <f>'Long-form'!CG81</f>
        <v>0</v>
      </c>
    </row>
    <row r="80" spans="1:35" x14ac:dyDescent="0.2">
      <c r="A80" s="5" t="str">
        <f>'Long-form'!B82</f>
        <v>Beta-389716</v>
      </c>
      <c r="B80" s="5" t="str">
        <f>'Long-form'!C82</f>
        <v>Bondevik et al. 2019</v>
      </c>
      <c r="C80" s="5">
        <f>'Long-form'!D82</f>
        <v>2</v>
      </c>
      <c r="D80" s="5" t="str">
        <f>'Long-form'!E82</f>
        <v>Flemsoya; Longva; locality 65; Site 3 (107 x j 196 y); sample LO-14; Layer E (base)</v>
      </c>
      <c r="E80" s="45">
        <f>'Long-form'!F82</f>
        <v>62.668209970432798</v>
      </c>
      <c r="F80" s="45">
        <f>'Long-form'!G82</f>
        <v>6.2712381905450298</v>
      </c>
      <c r="G80" s="5">
        <f>'Long-form'!H82</f>
        <v>1</v>
      </c>
      <c r="H80" s="46">
        <f>'Long-form'!L82</f>
        <v>6570</v>
      </c>
      <c r="I80" s="46">
        <f>'Long-form'!M82</f>
        <v>30</v>
      </c>
      <c r="J80" s="46">
        <f>'Long-form'!N82</f>
        <v>7444.25</v>
      </c>
      <c r="K80" s="46">
        <f>'Long-form'!O82</f>
        <v>115.75</v>
      </c>
      <c r="L80" s="46">
        <f>'Long-form'!P82</f>
        <v>17.25</v>
      </c>
      <c r="M80" s="46" t="str">
        <f>'Long-form'!W82</f>
        <v>negative</v>
      </c>
      <c r="N80" s="45" t="str">
        <f>'Long-form'!X82</f>
        <v>nd</v>
      </c>
      <c r="O80" s="45" t="str">
        <f>'Long-form'!Y82</f>
        <v>nd</v>
      </c>
      <c r="P80" s="45" t="str">
        <f>'Long-form'!Z82</f>
        <v>no</v>
      </c>
      <c r="Q80" s="45">
        <f>'Long-form'!AS82</f>
        <v>9.3000000000000007</v>
      </c>
      <c r="R80" s="45" t="str">
        <f>'Long-form'!AT82</f>
        <v>MSL</v>
      </c>
      <c r="S80" s="45">
        <f>'Long-form'!AV82</f>
        <v>0.22912878474779202</v>
      </c>
      <c r="T80" s="45">
        <f>'Long-form'!AW82</f>
        <v>0.22912878474779202</v>
      </c>
      <c r="U80" s="5">
        <f>'Long-form'!BH82</f>
        <v>1</v>
      </c>
      <c r="V80" s="5">
        <f>'Long-form'!BI82</f>
        <v>4</v>
      </c>
      <c r="W80" s="5" t="str">
        <f>'Long-form'!BJ82</f>
        <v>archeological site: cultural or burial</v>
      </c>
      <c r="X80" s="5" t="str">
        <f>'Long-form'!BK82</f>
        <v>Dated material from archaeological settlements not directly linked to sea level</v>
      </c>
      <c r="Y80" s="5" t="str">
        <f>'Long-form'!BL82</f>
        <v>&gt;HAT</v>
      </c>
      <c r="Z80" s="45">
        <f>'Long-form'!BX82</f>
        <v>8.187396485605186</v>
      </c>
      <c r="AA80" s="45">
        <f>'Long-form'!BY82</f>
        <v>0.46358790934000532</v>
      </c>
      <c r="AB80" s="45">
        <f>'Long-form'!BZ82</f>
        <v>0.46358790934000532</v>
      </c>
      <c r="AC80" s="45" t="str">
        <f>'Long-form'!CA82</f>
        <v>nd</v>
      </c>
      <c r="AD80" s="45">
        <f>'Long-form'!CB82</f>
        <v>0.47900625125465135</v>
      </c>
      <c r="AE80" s="45">
        <f>'Long-form'!CC82</f>
        <v>0.47900625125465135</v>
      </c>
      <c r="AF80" s="5" t="str">
        <f>'Long-form'!CD82</f>
        <v>nd</v>
      </c>
      <c r="AG80" s="5">
        <f>'Long-form'!CE82</f>
        <v>0</v>
      </c>
      <c r="AH80" s="5">
        <f>'Long-form'!CF82</f>
        <v>0</v>
      </c>
      <c r="AI80" s="5">
        <f>'Long-form'!CG82</f>
        <v>0</v>
      </c>
    </row>
    <row r="81" spans="1:35" x14ac:dyDescent="0.2">
      <c r="A81" s="5" t="str">
        <f>'Long-form'!B83</f>
        <v>Beta-389717</v>
      </c>
      <c r="B81" s="5" t="str">
        <f>'Long-form'!C83</f>
        <v>Bondevik et al. 2019</v>
      </c>
      <c r="C81" s="5">
        <f>'Long-form'!D83</f>
        <v>2</v>
      </c>
      <c r="D81" s="5" t="str">
        <f>'Long-form'!E83</f>
        <v>Flemsoya; Longva; locality 65; Site 3 (107 x j 196 y); sample LO-15; Layer E</v>
      </c>
      <c r="E81" s="45">
        <f>'Long-form'!F83</f>
        <v>62.668209970432798</v>
      </c>
      <c r="F81" s="45">
        <f>'Long-form'!G83</f>
        <v>6.2712381905450298</v>
      </c>
      <c r="G81" s="5">
        <f>'Long-form'!H83</f>
        <v>1</v>
      </c>
      <c r="H81" s="46">
        <f>'Long-form'!L83</f>
        <v>6540</v>
      </c>
      <c r="I81" s="46">
        <f>'Long-form'!M83</f>
        <v>30</v>
      </c>
      <c r="J81" s="46">
        <f>'Long-form'!N83</f>
        <v>7443.75</v>
      </c>
      <c r="K81" s="46">
        <f>'Long-form'!O83</f>
        <v>116.25</v>
      </c>
      <c r="L81" s="46">
        <f>'Long-form'!P83</f>
        <v>82.75</v>
      </c>
      <c r="M81" s="46" t="str">
        <f>'Long-form'!W83</f>
        <v>negative</v>
      </c>
      <c r="N81" s="45" t="str">
        <f>'Long-form'!X83</f>
        <v>nd</v>
      </c>
      <c r="O81" s="45" t="str">
        <f>'Long-form'!Y83</f>
        <v>nd</v>
      </c>
      <c r="P81" s="45" t="str">
        <f>'Long-form'!Z83</f>
        <v>no</v>
      </c>
      <c r="Q81" s="45">
        <f>'Long-form'!AS83</f>
        <v>9.5</v>
      </c>
      <c r="R81" s="45" t="str">
        <f>'Long-form'!AT83</f>
        <v>MSL</v>
      </c>
      <c r="S81" s="45">
        <f>'Long-form'!AV83</f>
        <v>0.51234753829797997</v>
      </c>
      <c r="T81" s="45">
        <f>'Long-form'!AW83</f>
        <v>0.51234753829797997</v>
      </c>
      <c r="U81" s="5">
        <f>'Long-form'!BH83</f>
        <v>1</v>
      </c>
      <c r="V81" s="5">
        <f>'Long-form'!BI83</f>
        <v>4</v>
      </c>
      <c r="W81" s="5" t="str">
        <f>'Long-form'!BJ83</f>
        <v>archeological site: cultural or burial</v>
      </c>
      <c r="X81" s="5" t="str">
        <f>'Long-form'!BK83</f>
        <v>Dated material from archaeological settlements not directly linked to sea level</v>
      </c>
      <c r="Y81" s="5" t="str">
        <f>'Long-form'!BL83</f>
        <v>&gt;HAT</v>
      </c>
      <c r="Z81" s="45">
        <f>'Long-form'!BX83</f>
        <v>8.3873964856051852</v>
      </c>
      <c r="AA81" s="45">
        <f>'Long-form'!BY83</f>
        <v>0.65185408619278984</v>
      </c>
      <c r="AB81" s="45">
        <f>'Long-form'!BZ83</f>
        <v>0.65185408619278984</v>
      </c>
      <c r="AC81" s="45" t="str">
        <f>'Long-form'!CA83</f>
        <v>nd</v>
      </c>
      <c r="AD81" s="45">
        <f>'Long-form'!CB83</f>
        <v>0.66290797908988419</v>
      </c>
      <c r="AE81" s="45">
        <f>'Long-form'!CC83</f>
        <v>0.66290797908988419</v>
      </c>
      <c r="AF81" s="5" t="str">
        <f>'Long-form'!CD83</f>
        <v>nd</v>
      </c>
      <c r="AG81" s="5">
        <f>'Long-form'!CE83</f>
        <v>0</v>
      </c>
      <c r="AH81" s="5">
        <f>'Long-form'!CF83</f>
        <v>0</v>
      </c>
      <c r="AI81" s="5">
        <f>'Long-form'!CG83</f>
        <v>0</v>
      </c>
    </row>
    <row r="82" spans="1:35" x14ac:dyDescent="0.2">
      <c r="A82" s="5" t="str">
        <f>'Long-form'!B84</f>
        <v>Beta-415035</v>
      </c>
      <c r="B82" s="5" t="str">
        <f>'Long-form'!C84</f>
        <v>Bondevik et al. 2019</v>
      </c>
      <c r="C82" s="5">
        <f>'Long-form'!D84</f>
        <v>2</v>
      </c>
      <c r="D82" s="5" t="str">
        <f>'Long-form'!E84</f>
        <v>Flemsoya; Longva; locality 65; Site 3 (107 x j 198 y); sample LO-37; Layer E</v>
      </c>
      <c r="E82" s="45">
        <f>'Long-form'!F84</f>
        <v>62.668209970432798</v>
      </c>
      <c r="F82" s="45">
        <f>'Long-form'!G84</f>
        <v>6.2712381905450298</v>
      </c>
      <c r="G82" s="5">
        <f>'Long-form'!H84</f>
        <v>1</v>
      </c>
      <c r="H82" s="46">
        <f>'Long-form'!L84</f>
        <v>6550</v>
      </c>
      <c r="I82" s="46">
        <f>'Long-form'!M84</f>
        <v>30</v>
      </c>
      <c r="J82" s="46">
        <f>'Long-form'!N84</f>
        <v>7443.75</v>
      </c>
      <c r="K82" s="46">
        <f>'Long-form'!O84</f>
        <v>116.25</v>
      </c>
      <c r="L82" s="46">
        <f>'Long-form'!P84</f>
        <v>20.75</v>
      </c>
      <c r="M82" s="46" t="str">
        <f>'Long-form'!W84</f>
        <v>negative</v>
      </c>
      <c r="N82" s="45" t="str">
        <f>'Long-form'!X84</f>
        <v>nd</v>
      </c>
      <c r="O82" s="45" t="str">
        <f>'Long-form'!Y84</f>
        <v>nd</v>
      </c>
      <c r="P82" s="45" t="str">
        <f>'Long-form'!Z84</f>
        <v>no</v>
      </c>
      <c r="Q82" s="45">
        <f>'Long-form'!AS84</f>
        <v>9.5</v>
      </c>
      <c r="R82" s="45" t="str">
        <f>'Long-form'!AT84</f>
        <v>MSL</v>
      </c>
      <c r="S82" s="45">
        <f>'Long-form'!AV84</f>
        <v>0.51234753829797997</v>
      </c>
      <c r="T82" s="45">
        <f>'Long-form'!AW84</f>
        <v>0.51234753829797997</v>
      </c>
      <c r="U82" s="5">
        <f>'Long-form'!BH84</f>
        <v>1</v>
      </c>
      <c r="V82" s="5">
        <f>'Long-form'!BI84</f>
        <v>4</v>
      </c>
      <c r="W82" s="5" t="str">
        <f>'Long-form'!BJ84</f>
        <v>archeological site: cultural or burial</v>
      </c>
      <c r="X82" s="5" t="str">
        <f>'Long-form'!BK84</f>
        <v>Dated material from archaeological settlements not directly linked to sea level</v>
      </c>
      <c r="Y82" s="5" t="str">
        <f>'Long-form'!BL84</f>
        <v>&gt;HAT</v>
      </c>
      <c r="Z82" s="45">
        <f>'Long-form'!BX84</f>
        <v>8.3873964856051852</v>
      </c>
      <c r="AA82" s="45">
        <f>'Long-form'!BY84</f>
        <v>0.65185408619278984</v>
      </c>
      <c r="AB82" s="45">
        <f>'Long-form'!BZ84</f>
        <v>0.65185408619278984</v>
      </c>
      <c r="AC82" s="45" t="str">
        <f>'Long-form'!CA84</f>
        <v>nd</v>
      </c>
      <c r="AD82" s="45">
        <f>'Long-form'!CB84</f>
        <v>0.66290797908988419</v>
      </c>
      <c r="AE82" s="45">
        <f>'Long-form'!CC84</f>
        <v>0.66290797908988419</v>
      </c>
      <c r="AF82" s="5" t="str">
        <f>'Long-form'!CD84</f>
        <v>nd</v>
      </c>
      <c r="AG82" s="5">
        <f>'Long-form'!CE84</f>
        <v>0</v>
      </c>
      <c r="AH82" s="5">
        <f>'Long-form'!CF84</f>
        <v>0</v>
      </c>
      <c r="AI82" s="5">
        <f>'Long-form'!CG84</f>
        <v>0</v>
      </c>
    </row>
    <row r="83" spans="1:35" x14ac:dyDescent="0.2">
      <c r="A83" s="5" t="str">
        <f>'Long-form'!B85</f>
        <v>Beta-468568</v>
      </c>
      <c r="B83" s="5" t="str">
        <f>'Long-form'!C85</f>
        <v>Bondevik et al. 2019</v>
      </c>
      <c r="C83" s="5">
        <f>'Long-form'!D85</f>
        <v>2</v>
      </c>
      <c r="D83" s="5" t="str">
        <f>'Long-form'!E85</f>
        <v>Flemsoya; Longva; locality 65; Site 3 (107 x j 199 y); sample LO-94; Layer F</v>
      </c>
      <c r="E83" s="45">
        <f>'Long-form'!F85</f>
        <v>62.668209970432798</v>
      </c>
      <c r="F83" s="45">
        <f>'Long-form'!G85</f>
        <v>6.2712381905450298</v>
      </c>
      <c r="G83" s="5">
        <f>'Long-form'!H85</f>
        <v>1</v>
      </c>
      <c r="H83" s="46">
        <f>'Long-form'!L85</f>
        <v>6570</v>
      </c>
      <c r="I83" s="46">
        <f>'Long-form'!M85</f>
        <v>30</v>
      </c>
      <c r="J83" s="46">
        <f>'Long-form'!N85</f>
        <v>7444.25</v>
      </c>
      <c r="K83" s="46">
        <f>'Long-form'!O85</f>
        <v>115.75</v>
      </c>
      <c r="L83" s="46">
        <f>'Long-form'!P85</f>
        <v>17.25</v>
      </c>
      <c r="M83" s="46" t="str">
        <f>'Long-form'!W85</f>
        <v>negative</v>
      </c>
      <c r="N83" s="45" t="str">
        <f>'Long-form'!X85</f>
        <v>nd</v>
      </c>
      <c r="O83" s="45" t="str">
        <f>'Long-form'!Y85</f>
        <v>nd</v>
      </c>
      <c r="P83" s="45" t="str">
        <f>'Long-form'!Z85</f>
        <v>no</v>
      </c>
      <c r="Q83" s="45">
        <f>'Long-form'!AS85</f>
        <v>9.3000000000000007</v>
      </c>
      <c r="R83" s="45" t="str">
        <f>'Long-form'!AT85</f>
        <v>MSL</v>
      </c>
      <c r="S83" s="45">
        <f>'Long-form'!AV85</f>
        <v>0.22912878474779202</v>
      </c>
      <c r="T83" s="45">
        <f>'Long-form'!AW85</f>
        <v>0.22912878474779202</v>
      </c>
      <c r="U83" s="5">
        <f>'Long-form'!BH85</f>
        <v>1</v>
      </c>
      <c r="V83" s="5">
        <f>'Long-form'!BI85</f>
        <v>4</v>
      </c>
      <c r="W83" s="5" t="str">
        <f>'Long-form'!BJ85</f>
        <v>archeological site: cultural or burial</v>
      </c>
      <c r="X83" s="5" t="str">
        <f>'Long-form'!BK85</f>
        <v>Dated material from archaeological settlements not directly linked to sea level</v>
      </c>
      <c r="Y83" s="5" t="str">
        <f>'Long-form'!BL85</f>
        <v>&gt;HAT</v>
      </c>
      <c r="Z83" s="45">
        <f>'Long-form'!BX85</f>
        <v>8.187396485605186</v>
      </c>
      <c r="AA83" s="45">
        <f>'Long-form'!BY85</f>
        <v>0.46358790934000532</v>
      </c>
      <c r="AB83" s="45">
        <f>'Long-form'!BZ85</f>
        <v>0.46358790934000532</v>
      </c>
      <c r="AC83" s="45" t="str">
        <f>'Long-form'!CA85</f>
        <v>nd</v>
      </c>
      <c r="AD83" s="45">
        <f>'Long-form'!CB85</f>
        <v>0.47900625125465135</v>
      </c>
      <c r="AE83" s="45">
        <f>'Long-form'!CC85</f>
        <v>0.47900625125465135</v>
      </c>
      <c r="AF83" s="5" t="str">
        <f>'Long-form'!CD85</f>
        <v>nd</v>
      </c>
      <c r="AG83" s="5">
        <f>'Long-form'!CE85</f>
        <v>0</v>
      </c>
      <c r="AH83" s="5">
        <f>'Long-form'!CF85</f>
        <v>0</v>
      </c>
      <c r="AI83" s="5">
        <f>'Long-form'!CG85</f>
        <v>0</v>
      </c>
    </row>
    <row r="84" spans="1:35" x14ac:dyDescent="0.2">
      <c r="A84" s="5" t="str">
        <f>'Long-form'!B86</f>
        <v>Beta-389718</v>
      </c>
      <c r="B84" s="5" t="str">
        <f>'Long-form'!C86</f>
        <v>Bondevik et al. 2019</v>
      </c>
      <c r="C84" s="5">
        <f>'Long-form'!D86</f>
        <v>2</v>
      </c>
      <c r="D84" s="5" t="str">
        <f>'Long-form'!E86</f>
        <v>Flemsoya; Longva; locality 65; Site 3 (107 x j 201 y); sample LO-16; Layer E (top)</v>
      </c>
      <c r="E84" s="45">
        <f>'Long-form'!F86</f>
        <v>62.668209970432798</v>
      </c>
      <c r="F84" s="45">
        <f>'Long-form'!G86</f>
        <v>6.2712381905450298</v>
      </c>
      <c r="G84" s="5">
        <f>'Long-form'!H86</f>
        <v>1</v>
      </c>
      <c r="H84" s="46">
        <f>'Long-form'!L86</f>
        <v>6330</v>
      </c>
      <c r="I84" s="46">
        <f>'Long-form'!M86</f>
        <v>30</v>
      </c>
      <c r="J84" s="46">
        <f>'Long-form'!N86</f>
        <v>7224</v>
      </c>
      <c r="K84" s="46">
        <f>'Long-form'!O86</f>
        <v>94</v>
      </c>
      <c r="L84" s="46">
        <f>'Long-form'!P86</f>
        <v>58</v>
      </c>
      <c r="M84" s="46" t="str">
        <f>'Long-form'!W86</f>
        <v>negative</v>
      </c>
      <c r="N84" s="45" t="str">
        <f>'Long-form'!X86</f>
        <v>nd</v>
      </c>
      <c r="O84" s="45" t="str">
        <f>'Long-form'!Y86</f>
        <v>nd</v>
      </c>
      <c r="P84" s="45" t="str">
        <f>'Long-form'!Z86</f>
        <v>no</v>
      </c>
      <c r="Q84" s="45">
        <f>'Long-form'!AS86</f>
        <v>9.8000000000000007</v>
      </c>
      <c r="R84" s="45" t="str">
        <f>'Long-form'!AT86</f>
        <v>MSL</v>
      </c>
      <c r="S84" s="45">
        <f>'Long-form'!AV86</f>
        <v>0.22912878474779202</v>
      </c>
      <c r="T84" s="45">
        <f>'Long-form'!AW86</f>
        <v>0.22912878474779202</v>
      </c>
      <c r="U84" s="5">
        <f>'Long-form'!BH86</f>
        <v>1</v>
      </c>
      <c r="V84" s="5">
        <f>'Long-form'!BI86</f>
        <v>4</v>
      </c>
      <c r="W84" s="5" t="str">
        <f>'Long-form'!BJ86</f>
        <v>archeological site: cultural or burial</v>
      </c>
      <c r="X84" s="5" t="str">
        <f>'Long-form'!BK86</f>
        <v>Dated material from archaeological settlements not directly linked to sea level</v>
      </c>
      <c r="Y84" s="5" t="str">
        <f>'Long-form'!BL86</f>
        <v>&gt;HAT</v>
      </c>
      <c r="Z84" s="45">
        <f>'Long-form'!BX86</f>
        <v>8.687396485605186</v>
      </c>
      <c r="AA84" s="45">
        <f>'Long-form'!BY86</f>
        <v>0.46358790934000532</v>
      </c>
      <c r="AB84" s="45">
        <f>'Long-form'!BZ86</f>
        <v>0.46358790934000532</v>
      </c>
      <c r="AC84" s="45" t="str">
        <f>'Long-form'!CA86</f>
        <v>nd</v>
      </c>
      <c r="AD84" s="45">
        <f>'Long-form'!CB86</f>
        <v>0.47900625125465135</v>
      </c>
      <c r="AE84" s="45">
        <f>'Long-form'!CC86</f>
        <v>0.47900625125465135</v>
      </c>
      <c r="AF84" s="5" t="str">
        <f>'Long-form'!CD86</f>
        <v>nd</v>
      </c>
      <c r="AG84" s="5">
        <f>'Long-form'!CE86</f>
        <v>0</v>
      </c>
      <c r="AH84" s="5">
        <f>'Long-form'!CF86</f>
        <v>0</v>
      </c>
      <c r="AI84" s="5">
        <f>'Long-form'!CG86</f>
        <v>0</v>
      </c>
    </row>
    <row r="85" spans="1:35" x14ac:dyDescent="0.2">
      <c r="A85" s="5" t="str">
        <f>'Long-form'!B87</f>
        <v>Beta-389719</v>
      </c>
      <c r="B85" s="5" t="str">
        <f>'Long-form'!C87</f>
        <v>Bondevik et al. 2019</v>
      </c>
      <c r="C85" s="5">
        <f>'Long-form'!D87</f>
        <v>2</v>
      </c>
      <c r="D85" s="5" t="str">
        <f>'Long-form'!E87</f>
        <v>Flemsoya; Longva; locality 65; Site 3 (107 x j 201 y); sample LO-17; Layer E (base)</v>
      </c>
      <c r="E85" s="45">
        <f>'Long-form'!F87</f>
        <v>62.668209970432798</v>
      </c>
      <c r="F85" s="45">
        <f>'Long-form'!G87</f>
        <v>6.2712381905450298</v>
      </c>
      <c r="G85" s="5">
        <f>'Long-form'!H87</f>
        <v>1</v>
      </c>
      <c r="H85" s="46">
        <f>'Long-form'!L87</f>
        <v>6340</v>
      </c>
      <c r="I85" s="46">
        <f>'Long-form'!M87</f>
        <v>30</v>
      </c>
      <c r="J85" s="46">
        <f>'Long-form'!N87</f>
        <v>7225.75</v>
      </c>
      <c r="K85" s="46">
        <f>'Long-form'!O87</f>
        <v>97.25</v>
      </c>
      <c r="L85" s="46">
        <f>'Long-form'!P87</f>
        <v>59.75</v>
      </c>
      <c r="M85" s="46" t="str">
        <f>'Long-form'!W87</f>
        <v>negative</v>
      </c>
      <c r="N85" s="45" t="str">
        <f>'Long-form'!X87</f>
        <v>nd</v>
      </c>
      <c r="O85" s="45" t="str">
        <f>'Long-form'!Y87</f>
        <v>nd</v>
      </c>
      <c r="P85" s="45" t="str">
        <f>'Long-form'!Z87</f>
        <v>no</v>
      </c>
      <c r="Q85" s="45">
        <f>'Long-form'!AS87</f>
        <v>9.3000000000000007</v>
      </c>
      <c r="R85" s="45" t="str">
        <f>'Long-form'!AT87</f>
        <v>MSL</v>
      </c>
      <c r="S85" s="45">
        <f>'Long-form'!AV87</f>
        <v>0.22912878474779202</v>
      </c>
      <c r="T85" s="45">
        <f>'Long-form'!AW87</f>
        <v>0.22912878474779202</v>
      </c>
      <c r="U85" s="5">
        <f>'Long-form'!BH87</f>
        <v>1</v>
      </c>
      <c r="V85" s="5">
        <f>'Long-form'!BI87</f>
        <v>4</v>
      </c>
      <c r="W85" s="5" t="str">
        <f>'Long-form'!BJ87</f>
        <v>archeological site: cultural or burial</v>
      </c>
      <c r="X85" s="5" t="str">
        <f>'Long-form'!BK87</f>
        <v>Dated material from archaeological settlements not directly linked to sea level</v>
      </c>
      <c r="Y85" s="5" t="str">
        <f>'Long-form'!BL87</f>
        <v>&gt;HAT</v>
      </c>
      <c r="Z85" s="45">
        <f>'Long-form'!BX87</f>
        <v>8.187396485605186</v>
      </c>
      <c r="AA85" s="45">
        <f>'Long-form'!BY87</f>
        <v>0.46358790934000532</v>
      </c>
      <c r="AB85" s="45">
        <f>'Long-form'!BZ87</f>
        <v>0.46358790934000532</v>
      </c>
      <c r="AC85" s="45" t="str">
        <f>'Long-form'!CA87</f>
        <v>nd</v>
      </c>
      <c r="AD85" s="45">
        <f>'Long-form'!CB87</f>
        <v>0.47900625125465135</v>
      </c>
      <c r="AE85" s="45">
        <f>'Long-form'!CC87</f>
        <v>0.47900625125465135</v>
      </c>
      <c r="AF85" s="5" t="str">
        <f>'Long-form'!CD87</f>
        <v>nd</v>
      </c>
      <c r="AG85" s="5">
        <f>'Long-form'!CE87</f>
        <v>0</v>
      </c>
      <c r="AH85" s="5">
        <f>'Long-form'!CF87</f>
        <v>0</v>
      </c>
      <c r="AI85" s="5">
        <f>'Long-form'!CG87</f>
        <v>0</v>
      </c>
    </row>
    <row r="86" spans="1:35" x14ac:dyDescent="0.2">
      <c r="A86" s="5" t="str">
        <f>'Long-form'!B88</f>
        <v>Beta-468572</v>
      </c>
      <c r="B86" s="5" t="str">
        <f>'Long-form'!C88</f>
        <v>Bondevik et al. 2019</v>
      </c>
      <c r="C86" s="5">
        <f>'Long-form'!D88</f>
        <v>2</v>
      </c>
      <c r="D86" s="5" t="str">
        <f>'Long-form'!E88</f>
        <v>Flemsoya; Longva; locality 65; Site 3 (108 x j 192 y); sample LO-98; Layer F/E (base)</v>
      </c>
      <c r="E86" s="45">
        <f>'Long-form'!F88</f>
        <v>62.668209970432798</v>
      </c>
      <c r="F86" s="45">
        <f>'Long-form'!G88</f>
        <v>6.2712381905450298</v>
      </c>
      <c r="G86" s="5">
        <f>'Long-form'!H88</f>
        <v>1</v>
      </c>
      <c r="H86" s="46">
        <f>'Long-form'!L88</f>
        <v>6530</v>
      </c>
      <c r="I86" s="46">
        <f>'Long-form'!M88</f>
        <v>30</v>
      </c>
      <c r="J86" s="46">
        <f>'Long-form'!N88</f>
        <v>7443.25</v>
      </c>
      <c r="K86" s="46">
        <f>'Long-form'!O88</f>
        <v>111.75</v>
      </c>
      <c r="L86" s="46">
        <f>'Long-form'!P88</f>
        <v>108.25</v>
      </c>
      <c r="M86" s="46" t="str">
        <f>'Long-form'!W88</f>
        <v>negative</v>
      </c>
      <c r="N86" s="45" t="str">
        <f>'Long-form'!X88</f>
        <v>nd</v>
      </c>
      <c r="O86" s="45" t="str">
        <f>'Long-form'!Y88</f>
        <v>nd</v>
      </c>
      <c r="P86" s="45" t="str">
        <f>'Long-form'!Z88</f>
        <v>no</v>
      </c>
      <c r="Q86" s="45">
        <f>'Long-form'!AS88</f>
        <v>9.3000000000000007</v>
      </c>
      <c r="R86" s="45" t="str">
        <f>'Long-form'!AT88</f>
        <v>MSL</v>
      </c>
      <c r="S86" s="45">
        <f>'Long-form'!AV88</f>
        <v>0.22912878474779202</v>
      </c>
      <c r="T86" s="45">
        <f>'Long-form'!AW88</f>
        <v>0.22912878474779202</v>
      </c>
      <c r="U86" s="5">
        <f>'Long-form'!BH88</f>
        <v>1</v>
      </c>
      <c r="V86" s="5">
        <f>'Long-form'!BI88</f>
        <v>4</v>
      </c>
      <c r="W86" s="5" t="str">
        <f>'Long-form'!BJ88</f>
        <v>archeological site: cultural or burial</v>
      </c>
      <c r="X86" s="5" t="str">
        <f>'Long-form'!BK88</f>
        <v>Dated material from archaeological settlements not directly linked to sea level</v>
      </c>
      <c r="Y86" s="5" t="str">
        <f>'Long-form'!BL88</f>
        <v>&gt;HAT</v>
      </c>
      <c r="Z86" s="45">
        <f>'Long-form'!BX88</f>
        <v>8.187396485605186</v>
      </c>
      <c r="AA86" s="45">
        <f>'Long-form'!BY88</f>
        <v>0.46358790934000532</v>
      </c>
      <c r="AB86" s="45">
        <f>'Long-form'!BZ88</f>
        <v>0.46358790934000532</v>
      </c>
      <c r="AC86" s="45" t="str">
        <f>'Long-form'!CA88</f>
        <v>nd</v>
      </c>
      <c r="AD86" s="45">
        <f>'Long-form'!CB88</f>
        <v>0.47900625125465135</v>
      </c>
      <c r="AE86" s="45">
        <f>'Long-form'!CC88</f>
        <v>0.47900625125465135</v>
      </c>
      <c r="AF86" s="5" t="str">
        <f>'Long-form'!CD88</f>
        <v>nd</v>
      </c>
      <c r="AG86" s="5">
        <f>'Long-form'!CE88</f>
        <v>0</v>
      </c>
      <c r="AH86" s="5">
        <f>'Long-form'!CF88</f>
        <v>0</v>
      </c>
      <c r="AI86" s="5">
        <f>'Long-form'!CG88</f>
        <v>0</v>
      </c>
    </row>
    <row r="87" spans="1:35" x14ac:dyDescent="0.2">
      <c r="A87" s="5" t="str">
        <f>'Long-form'!B89</f>
        <v>Beta-468570</v>
      </c>
      <c r="B87" s="5" t="str">
        <f>'Long-form'!C89</f>
        <v>Bondevik et al. 2019</v>
      </c>
      <c r="C87" s="5">
        <f>'Long-form'!D89</f>
        <v>2</v>
      </c>
      <c r="D87" s="5" t="str">
        <f>'Long-form'!E89</f>
        <v>Flemsoya; Longva; locality 65; Site 3 (108 x j 194 y); sample LO-96; Layer F/E (base)</v>
      </c>
      <c r="E87" s="45">
        <f>'Long-form'!F89</f>
        <v>62.668209970432798</v>
      </c>
      <c r="F87" s="45">
        <f>'Long-form'!G89</f>
        <v>6.2712381905450298</v>
      </c>
      <c r="G87" s="5">
        <f>'Long-form'!H89</f>
        <v>1</v>
      </c>
      <c r="H87" s="46">
        <f>'Long-form'!L89</f>
        <v>6650</v>
      </c>
      <c r="I87" s="46">
        <f>'Long-form'!M89</f>
        <v>30</v>
      </c>
      <c r="J87" s="46">
        <f>'Long-form'!N89</f>
        <v>7538.333333333333</v>
      </c>
      <c r="K87" s="46">
        <f>'Long-form'!O89</f>
        <v>39.66666666666697</v>
      </c>
      <c r="L87" s="46">
        <f>'Long-form'!P89</f>
        <v>104.333333333333</v>
      </c>
      <c r="M87" s="46" t="str">
        <f>'Long-form'!W89</f>
        <v>negative</v>
      </c>
      <c r="N87" s="45" t="str">
        <f>'Long-form'!X89</f>
        <v>nd</v>
      </c>
      <c r="O87" s="45" t="str">
        <f>'Long-form'!Y89</f>
        <v>nd</v>
      </c>
      <c r="P87" s="45" t="str">
        <f>'Long-form'!Z89</f>
        <v>no</v>
      </c>
      <c r="Q87" s="45">
        <f>'Long-form'!AS89</f>
        <v>9.3000000000000007</v>
      </c>
      <c r="R87" s="45" t="str">
        <f>'Long-form'!AT89</f>
        <v>MSL</v>
      </c>
      <c r="S87" s="45">
        <f>'Long-form'!AV89</f>
        <v>0.22912878474779202</v>
      </c>
      <c r="T87" s="45">
        <f>'Long-form'!AW89</f>
        <v>0.22912878474779202</v>
      </c>
      <c r="U87" s="5">
        <f>'Long-form'!BH89</f>
        <v>1</v>
      </c>
      <c r="V87" s="5">
        <f>'Long-form'!BI89</f>
        <v>4</v>
      </c>
      <c r="W87" s="5" t="str">
        <f>'Long-form'!BJ89</f>
        <v>archeological site: cultural or burial</v>
      </c>
      <c r="X87" s="5" t="str">
        <f>'Long-form'!BK89</f>
        <v>Dated material from archaeological settlements not directly linked to sea level</v>
      </c>
      <c r="Y87" s="5" t="str">
        <f>'Long-form'!BL89</f>
        <v>&gt;HAT</v>
      </c>
      <c r="Z87" s="45">
        <f>'Long-form'!BX89</f>
        <v>8.187396485605186</v>
      </c>
      <c r="AA87" s="45">
        <f>'Long-form'!BY89</f>
        <v>0.46358790934000532</v>
      </c>
      <c r="AB87" s="45">
        <f>'Long-form'!BZ89</f>
        <v>0.46358790934000532</v>
      </c>
      <c r="AC87" s="45" t="str">
        <f>'Long-form'!CA89</f>
        <v>nd</v>
      </c>
      <c r="AD87" s="45">
        <f>'Long-form'!CB89</f>
        <v>0.47900625125465135</v>
      </c>
      <c r="AE87" s="45">
        <f>'Long-form'!CC89</f>
        <v>0.47900625125465135</v>
      </c>
      <c r="AF87" s="5" t="str">
        <f>'Long-form'!CD89</f>
        <v>nd</v>
      </c>
      <c r="AG87" s="5">
        <f>'Long-form'!CE89</f>
        <v>0</v>
      </c>
      <c r="AH87" s="5">
        <f>'Long-form'!CF89</f>
        <v>0</v>
      </c>
      <c r="AI87" s="5">
        <f>'Long-form'!CG89</f>
        <v>0</v>
      </c>
    </row>
    <row r="88" spans="1:35" x14ac:dyDescent="0.2">
      <c r="A88" s="5" t="str">
        <f>'Long-form'!B90</f>
        <v>Beta-468569</v>
      </c>
      <c r="B88" s="5" t="str">
        <f>'Long-form'!C90</f>
        <v>Bondevik et al. 2019</v>
      </c>
      <c r="C88" s="5">
        <f>'Long-form'!D90</f>
        <v>2</v>
      </c>
      <c r="D88" s="5" t="str">
        <f>'Long-form'!E90</f>
        <v>Flemsoya; Longva; locality 65; Site 3 (108 x j 203 y); sample LO-95; Layer F</v>
      </c>
      <c r="E88" s="45">
        <f>'Long-form'!F90</f>
        <v>62.668209970432798</v>
      </c>
      <c r="F88" s="45">
        <f>'Long-form'!G90</f>
        <v>6.2712381905450298</v>
      </c>
      <c r="G88" s="5">
        <f>'Long-form'!H90</f>
        <v>1</v>
      </c>
      <c r="H88" s="46">
        <f>'Long-form'!L90</f>
        <v>6740</v>
      </c>
      <c r="I88" s="46">
        <f>'Long-form'!M90</f>
        <v>30</v>
      </c>
      <c r="J88" s="46">
        <f>'Long-form'!N90</f>
        <v>7593.5</v>
      </c>
      <c r="K88" s="46">
        <f>'Long-form'!O90</f>
        <v>70.5</v>
      </c>
      <c r="L88" s="46">
        <f>'Long-form'!P90</f>
        <v>73.5</v>
      </c>
      <c r="M88" s="46" t="str">
        <f>'Long-form'!W90</f>
        <v>negative</v>
      </c>
      <c r="N88" s="45" t="str">
        <f>'Long-form'!X90</f>
        <v>nd</v>
      </c>
      <c r="O88" s="45" t="str">
        <f>'Long-form'!Y90</f>
        <v>nd</v>
      </c>
      <c r="P88" s="45" t="str">
        <f>'Long-form'!Z90</f>
        <v>no</v>
      </c>
      <c r="Q88" s="45">
        <f>'Long-form'!AS90</f>
        <v>9.3000000000000007</v>
      </c>
      <c r="R88" s="45" t="str">
        <f>'Long-form'!AT90</f>
        <v>MSL</v>
      </c>
      <c r="S88" s="45">
        <f>'Long-form'!AV90</f>
        <v>0.22912878474779202</v>
      </c>
      <c r="T88" s="45">
        <f>'Long-form'!AW90</f>
        <v>0.22912878474779202</v>
      </c>
      <c r="U88" s="5">
        <f>'Long-form'!BH90</f>
        <v>1</v>
      </c>
      <c r="V88" s="5">
        <f>'Long-form'!BI90</f>
        <v>4</v>
      </c>
      <c r="W88" s="5" t="str">
        <f>'Long-form'!BJ90</f>
        <v>archeological site: cultural or burial</v>
      </c>
      <c r="X88" s="5" t="str">
        <f>'Long-form'!BK90</f>
        <v>Dated material from archaeological settlements not directly linked to sea level</v>
      </c>
      <c r="Y88" s="5" t="str">
        <f>'Long-form'!BL90</f>
        <v>&gt;HAT</v>
      </c>
      <c r="Z88" s="45">
        <f>'Long-form'!BX90</f>
        <v>8.187396485605186</v>
      </c>
      <c r="AA88" s="45">
        <f>'Long-form'!BY90</f>
        <v>0.46358790934000532</v>
      </c>
      <c r="AB88" s="45">
        <f>'Long-form'!BZ90</f>
        <v>0.46358790934000532</v>
      </c>
      <c r="AC88" s="45" t="str">
        <f>'Long-form'!CA90</f>
        <v>nd</v>
      </c>
      <c r="AD88" s="45">
        <f>'Long-form'!CB90</f>
        <v>0.47900625125465135</v>
      </c>
      <c r="AE88" s="45">
        <f>'Long-form'!CC90</f>
        <v>0.47900625125465135</v>
      </c>
      <c r="AF88" s="5" t="str">
        <f>'Long-form'!CD90</f>
        <v>nd</v>
      </c>
      <c r="AG88" s="5">
        <f>'Long-form'!CE90</f>
        <v>0</v>
      </c>
      <c r="AH88" s="5">
        <f>'Long-form'!CF90</f>
        <v>0</v>
      </c>
      <c r="AI88" s="5">
        <f>'Long-form'!CG90</f>
        <v>0</v>
      </c>
    </row>
    <row r="89" spans="1:35" x14ac:dyDescent="0.2">
      <c r="A89" s="5" t="str">
        <f>'Long-form'!B91</f>
        <v>Beta-415036</v>
      </c>
      <c r="B89" s="5" t="str">
        <f>'Long-form'!C91</f>
        <v>Bondevik et al. 2019</v>
      </c>
      <c r="C89" s="5">
        <f>'Long-form'!D91</f>
        <v>2</v>
      </c>
      <c r="D89" s="5" t="str">
        <f>'Long-form'!E91</f>
        <v>Flemsoya; Longva; locality 65; Trench 1 (101 x j 134 y); sample LO-38; Layer E</v>
      </c>
      <c r="E89" s="45">
        <f>'Long-form'!F91</f>
        <v>62.668209970432798</v>
      </c>
      <c r="F89" s="45">
        <f>'Long-form'!G91</f>
        <v>6.2712381905450298</v>
      </c>
      <c r="G89" s="5">
        <f>'Long-form'!H91</f>
        <v>1</v>
      </c>
      <c r="H89" s="46">
        <f>'Long-form'!L91</f>
        <v>6450</v>
      </c>
      <c r="I89" s="46">
        <f>'Long-form'!M91</f>
        <v>30</v>
      </c>
      <c r="J89" s="46">
        <f>'Long-form'!N91</f>
        <v>7384.166666666667</v>
      </c>
      <c r="K89" s="46">
        <f>'Long-form'!O91</f>
        <v>41.83333333333303</v>
      </c>
      <c r="L89" s="46">
        <f>'Long-form'!P91</f>
        <v>74.16666666666697</v>
      </c>
      <c r="M89" s="46" t="str">
        <f>'Long-form'!W91</f>
        <v>negative</v>
      </c>
      <c r="N89" s="45" t="str">
        <f>'Long-form'!X91</f>
        <v>nd</v>
      </c>
      <c r="O89" s="45" t="str">
        <f>'Long-form'!Y91</f>
        <v>nd</v>
      </c>
      <c r="P89" s="45" t="str">
        <f>'Long-form'!Z91</f>
        <v>no</v>
      </c>
      <c r="Q89" s="45">
        <f>'Long-form'!AS91</f>
        <v>9.5</v>
      </c>
      <c r="R89" s="45" t="str">
        <f>'Long-form'!AT91</f>
        <v>MSL</v>
      </c>
      <c r="S89" s="45">
        <f>'Long-form'!AV91</f>
        <v>0.51234753829797997</v>
      </c>
      <c r="T89" s="45">
        <f>'Long-form'!AW91</f>
        <v>0.51234753829797997</v>
      </c>
      <c r="U89" s="5">
        <f>'Long-form'!BH91</f>
        <v>1</v>
      </c>
      <c r="V89" s="5">
        <f>'Long-form'!BI91</f>
        <v>4</v>
      </c>
      <c r="W89" s="5" t="str">
        <f>'Long-form'!BJ91</f>
        <v>archeological site: cultural or burial</v>
      </c>
      <c r="X89" s="5" t="str">
        <f>'Long-form'!BK91</f>
        <v>Dated material from archaeological settlements not directly linked to sea level</v>
      </c>
      <c r="Y89" s="5" t="str">
        <f>'Long-form'!BL91</f>
        <v>&gt;HAT</v>
      </c>
      <c r="Z89" s="45">
        <f>'Long-form'!BX91</f>
        <v>8.3873964856051852</v>
      </c>
      <c r="AA89" s="45">
        <f>'Long-form'!BY91</f>
        <v>0.65185408619278984</v>
      </c>
      <c r="AB89" s="45">
        <f>'Long-form'!BZ91</f>
        <v>0.65185408619278984</v>
      </c>
      <c r="AC89" s="45" t="str">
        <f>'Long-form'!CA91</f>
        <v>nd</v>
      </c>
      <c r="AD89" s="45">
        <f>'Long-form'!CB91</f>
        <v>0.66290797908988419</v>
      </c>
      <c r="AE89" s="45">
        <f>'Long-form'!CC91</f>
        <v>0.66290797908988419</v>
      </c>
      <c r="AF89" s="5" t="str">
        <f>'Long-form'!CD91</f>
        <v>nd</v>
      </c>
      <c r="AG89" s="5">
        <f>'Long-form'!CE91</f>
        <v>0</v>
      </c>
      <c r="AH89" s="5">
        <f>'Long-form'!CF91</f>
        <v>0</v>
      </c>
      <c r="AI89" s="5">
        <f>'Long-form'!CG91</f>
        <v>0</v>
      </c>
    </row>
    <row r="90" spans="1:35" x14ac:dyDescent="0.2">
      <c r="A90" s="5" t="str">
        <f>'Long-form'!B92</f>
        <v>Beta-415037</v>
      </c>
      <c r="B90" s="5" t="str">
        <f>'Long-form'!C92</f>
        <v>Bondevik et al. 2019</v>
      </c>
      <c r="C90" s="5">
        <f>'Long-form'!D92</f>
        <v>2</v>
      </c>
      <c r="D90" s="5" t="str">
        <f>'Long-form'!E92</f>
        <v>Flemsoya; Longva; locality 65; Trench 1 (101 x j 134 y); sample LO-39; Layer E (base)</v>
      </c>
      <c r="E90" s="45">
        <f>'Long-form'!F92</f>
        <v>62.668209970432798</v>
      </c>
      <c r="F90" s="45">
        <f>'Long-form'!G92</f>
        <v>6.2712381905450298</v>
      </c>
      <c r="G90" s="5">
        <f>'Long-form'!H92</f>
        <v>1</v>
      </c>
      <c r="H90" s="46">
        <f>'Long-form'!L92</f>
        <v>6360</v>
      </c>
      <c r="I90" s="46">
        <f>'Long-form'!M92</f>
        <v>30</v>
      </c>
      <c r="J90" s="46">
        <f>'Long-form'!N92</f>
        <v>7286.75</v>
      </c>
      <c r="K90" s="46">
        <f>'Long-form'!O92</f>
        <v>129.25</v>
      </c>
      <c r="L90" s="46">
        <f>'Long-form'!P92</f>
        <v>116.75</v>
      </c>
      <c r="M90" s="46" t="str">
        <f>'Long-form'!W92</f>
        <v>negative</v>
      </c>
      <c r="N90" s="45" t="str">
        <f>'Long-form'!X92</f>
        <v>nd</v>
      </c>
      <c r="O90" s="45" t="str">
        <f>'Long-form'!Y92</f>
        <v>nd</v>
      </c>
      <c r="P90" s="45" t="str">
        <f>'Long-form'!Z92</f>
        <v>no</v>
      </c>
      <c r="Q90" s="45">
        <f>'Long-form'!AS92</f>
        <v>9.3000000000000007</v>
      </c>
      <c r="R90" s="45" t="str">
        <f>'Long-form'!AT92</f>
        <v>MSL</v>
      </c>
      <c r="S90" s="45">
        <f>'Long-form'!AV92</f>
        <v>0.22912878474779202</v>
      </c>
      <c r="T90" s="45">
        <f>'Long-form'!AW92</f>
        <v>0.22912878474779202</v>
      </c>
      <c r="U90" s="5">
        <f>'Long-form'!BH92</f>
        <v>1</v>
      </c>
      <c r="V90" s="5">
        <f>'Long-form'!BI92</f>
        <v>4</v>
      </c>
      <c r="W90" s="5" t="str">
        <f>'Long-form'!BJ92</f>
        <v>archeological site: cultural or burial</v>
      </c>
      <c r="X90" s="5" t="str">
        <f>'Long-form'!BK92</f>
        <v>Dated material from archaeological settlements not directly linked to sea level</v>
      </c>
      <c r="Y90" s="5" t="str">
        <f>'Long-form'!BL92</f>
        <v>&gt;HAT</v>
      </c>
      <c r="Z90" s="45">
        <f>'Long-form'!BX92</f>
        <v>8.187396485605186</v>
      </c>
      <c r="AA90" s="45">
        <f>'Long-form'!BY92</f>
        <v>0.46358790934000532</v>
      </c>
      <c r="AB90" s="45">
        <f>'Long-form'!BZ92</f>
        <v>0.46358790934000532</v>
      </c>
      <c r="AC90" s="45" t="str">
        <f>'Long-form'!CA92</f>
        <v>nd</v>
      </c>
      <c r="AD90" s="45">
        <f>'Long-form'!CB92</f>
        <v>0.47900625125465135</v>
      </c>
      <c r="AE90" s="45">
        <f>'Long-form'!CC92</f>
        <v>0.47900625125465135</v>
      </c>
      <c r="AF90" s="5" t="str">
        <f>'Long-form'!CD92</f>
        <v>nd</v>
      </c>
      <c r="AG90" s="5">
        <f>'Long-form'!CE92</f>
        <v>0</v>
      </c>
      <c r="AH90" s="5">
        <f>'Long-form'!CF92</f>
        <v>0</v>
      </c>
      <c r="AI90" s="5">
        <f>'Long-form'!CG92</f>
        <v>0</v>
      </c>
    </row>
    <row r="91" spans="1:35" x14ac:dyDescent="0.2">
      <c r="A91" s="5" t="str">
        <f>'Long-form'!B93</f>
        <v>Beta-458891</v>
      </c>
      <c r="B91" s="5" t="str">
        <f>'Long-form'!C93</f>
        <v>Bondevik et al. 2019</v>
      </c>
      <c r="C91" s="5">
        <f>'Long-form'!D93</f>
        <v>2</v>
      </c>
      <c r="D91" s="5" t="str">
        <f>'Long-form'!E93</f>
        <v>Flemsoya; Longva; locality 65; Trench 1 (101 x j 134 y); sample LO-82; Layer E (top)</v>
      </c>
      <c r="E91" s="45">
        <f>'Long-form'!F93</f>
        <v>62.668209970432798</v>
      </c>
      <c r="F91" s="45">
        <f>'Long-form'!G93</f>
        <v>6.2712381905450298</v>
      </c>
      <c r="G91" s="5">
        <f>'Long-form'!H93</f>
        <v>1</v>
      </c>
      <c r="H91" s="46">
        <f>'Long-form'!L93</f>
        <v>4840</v>
      </c>
      <c r="I91" s="46">
        <f>'Long-form'!M93</f>
        <v>30</v>
      </c>
      <c r="J91" s="46">
        <f>'Long-form'!N93</f>
        <v>5542</v>
      </c>
      <c r="K91" s="46">
        <f>'Long-form'!O93</f>
        <v>106</v>
      </c>
      <c r="L91" s="46">
        <f>'Long-form'!P93</f>
        <v>64</v>
      </c>
      <c r="M91" s="46" t="str">
        <f>'Long-form'!W93</f>
        <v>negative</v>
      </c>
      <c r="N91" s="45" t="str">
        <f>'Long-form'!X93</f>
        <v>nd</v>
      </c>
      <c r="O91" s="45" t="str">
        <f>'Long-form'!Y93</f>
        <v>nd</v>
      </c>
      <c r="P91" s="45" t="str">
        <f>'Long-form'!Z93</f>
        <v>no</v>
      </c>
      <c r="Q91" s="45">
        <f>'Long-form'!AS93</f>
        <v>9.8000000000000007</v>
      </c>
      <c r="R91" s="45" t="str">
        <f>'Long-form'!AT93</f>
        <v>MSL</v>
      </c>
      <c r="S91" s="45">
        <f>'Long-form'!AV93</f>
        <v>0.22912878474779202</v>
      </c>
      <c r="T91" s="45">
        <f>'Long-form'!AW93</f>
        <v>0.22912878474779202</v>
      </c>
      <c r="U91" s="5">
        <f>'Long-form'!BH93</f>
        <v>1</v>
      </c>
      <c r="V91" s="5">
        <f>'Long-form'!BI93</f>
        <v>4</v>
      </c>
      <c r="W91" s="5" t="str">
        <f>'Long-form'!BJ93</f>
        <v>archeological site: cultural or burial</v>
      </c>
      <c r="X91" s="5" t="str">
        <f>'Long-form'!BK93</f>
        <v>Dated material from archaeological settlements not directly linked to sea level</v>
      </c>
      <c r="Y91" s="5" t="str">
        <f>'Long-form'!BL93</f>
        <v>&gt;HAT</v>
      </c>
      <c r="Z91" s="45">
        <f>'Long-form'!BX93</f>
        <v>8.687396485605186</v>
      </c>
      <c r="AA91" s="45">
        <f>'Long-form'!BY93</f>
        <v>0.46358790934000532</v>
      </c>
      <c r="AB91" s="45">
        <f>'Long-form'!BZ93</f>
        <v>0.46358790934000532</v>
      </c>
      <c r="AC91" s="45" t="str">
        <f>'Long-form'!CA93</f>
        <v>nd</v>
      </c>
      <c r="AD91" s="45">
        <f>'Long-form'!CB93</f>
        <v>0.47900625125465135</v>
      </c>
      <c r="AE91" s="45">
        <f>'Long-form'!CC93</f>
        <v>0.47900625125465135</v>
      </c>
      <c r="AF91" s="5" t="str">
        <f>'Long-form'!CD93</f>
        <v>nd</v>
      </c>
      <c r="AG91" s="5">
        <f>'Long-form'!CE93</f>
        <v>0</v>
      </c>
      <c r="AH91" s="5">
        <f>'Long-form'!CF93</f>
        <v>0</v>
      </c>
      <c r="AI91" s="5">
        <f>'Long-form'!CG93</f>
        <v>0</v>
      </c>
    </row>
    <row r="92" spans="1:35" x14ac:dyDescent="0.2">
      <c r="A92" s="5" t="str">
        <f>'Long-form'!B94</f>
        <v>Beta-458892</v>
      </c>
      <c r="B92" s="5" t="str">
        <f>'Long-form'!C94</f>
        <v>Bondevik et al. 2019</v>
      </c>
      <c r="C92" s="5">
        <f>'Long-form'!D94</f>
        <v>2</v>
      </c>
      <c r="D92" s="5" t="str">
        <f>'Long-form'!E94</f>
        <v>Flemsoya; Longva; locality 65; Trench 1 (101 x j 134 y); sample LO-83; Layer E</v>
      </c>
      <c r="E92" s="45">
        <f>'Long-form'!F94</f>
        <v>62.668209970432798</v>
      </c>
      <c r="F92" s="45">
        <f>'Long-form'!G94</f>
        <v>6.2712381905450298</v>
      </c>
      <c r="G92" s="5">
        <f>'Long-form'!H94</f>
        <v>1</v>
      </c>
      <c r="H92" s="46">
        <f>'Long-form'!L94</f>
        <v>6360</v>
      </c>
      <c r="I92" s="46">
        <f>'Long-form'!M94</f>
        <v>30</v>
      </c>
      <c r="J92" s="46">
        <f>'Long-form'!N94</f>
        <v>7286.75</v>
      </c>
      <c r="K92" s="46">
        <f>'Long-form'!O94</f>
        <v>129.25</v>
      </c>
      <c r="L92" s="46">
        <f>'Long-form'!P94</f>
        <v>116.75</v>
      </c>
      <c r="M92" s="46" t="str">
        <f>'Long-form'!W94</f>
        <v>negative</v>
      </c>
      <c r="N92" s="45" t="str">
        <f>'Long-form'!X94</f>
        <v>nd</v>
      </c>
      <c r="O92" s="45" t="str">
        <f>'Long-form'!Y94</f>
        <v>nd</v>
      </c>
      <c r="P92" s="45" t="str">
        <f>'Long-form'!Z94</f>
        <v>no</v>
      </c>
      <c r="Q92" s="45">
        <f>'Long-form'!AS94</f>
        <v>9.5</v>
      </c>
      <c r="R92" s="45" t="str">
        <f>'Long-form'!AT94</f>
        <v>MSL</v>
      </c>
      <c r="S92" s="45">
        <f>'Long-form'!AV94</f>
        <v>0.51234753829797997</v>
      </c>
      <c r="T92" s="45">
        <f>'Long-form'!AW94</f>
        <v>0.51234753829797997</v>
      </c>
      <c r="U92" s="5">
        <f>'Long-form'!BH94</f>
        <v>1</v>
      </c>
      <c r="V92" s="5">
        <f>'Long-form'!BI94</f>
        <v>4</v>
      </c>
      <c r="W92" s="5" t="str">
        <f>'Long-form'!BJ94</f>
        <v>archeological site: cultural or burial</v>
      </c>
      <c r="X92" s="5" t="str">
        <f>'Long-form'!BK94</f>
        <v>Dated material from archaeological settlements not directly linked to sea level</v>
      </c>
      <c r="Y92" s="5" t="str">
        <f>'Long-form'!BL94</f>
        <v>&gt;HAT</v>
      </c>
      <c r="Z92" s="45">
        <f>'Long-form'!BX94</f>
        <v>8.3873964856051852</v>
      </c>
      <c r="AA92" s="45">
        <f>'Long-form'!BY94</f>
        <v>0.65185408619278984</v>
      </c>
      <c r="AB92" s="45">
        <f>'Long-form'!BZ94</f>
        <v>0.65185408619278984</v>
      </c>
      <c r="AC92" s="45" t="str">
        <f>'Long-form'!CA94</f>
        <v>nd</v>
      </c>
      <c r="AD92" s="45">
        <f>'Long-form'!CB94</f>
        <v>0.66290797908988419</v>
      </c>
      <c r="AE92" s="45">
        <f>'Long-form'!CC94</f>
        <v>0.66290797908988419</v>
      </c>
      <c r="AF92" s="5" t="str">
        <f>'Long-form'!CD94</f>
        <v>nd</v>
      </c>
      <c r="AG92" s="5">
        <f>'Long-form'!CE94</f>
        <v>0</v>
      </c>
      <c r="AH92" s="5">
        <f>'Long-form'!CF94</f>
        <v>0</v>
      </c>
      <c r="AI92" s="5">
        <f>'Long-form'!CG94</f>
        <v>0</v>
      </c>
    </row>
    <row r="93" spans="1:35" x14ac:dyDescent="0.2">
      <c r="A93" s="5" t="str">
        <f>'Long-form'!B95</f>
        <v>Beta-458887</v>
      </c>
      <c r="B93" s="5" t="str">
        <f>'Long-form'!C95</f>
        <v>Bondevik et al. 2019</v>
      </c>
      <c r="C93" s="5">
        <f>'Long-form'!D95</f>
        <v>2</v>
      </c>
      <c r="D93" s="5" t="str">
        <f>'Long-form'!E95</f>
        <v>Flemsoya; Longva; locality 65; Trench 1 (105 x j 135 y); sample LO-78; Layer F</v>
      </c>
      <c r="E93" s="45">
        <f>'Long-form'!F95</f>
        <v>62.668209970432798</v>
      </c>
      <c r="F93" s="45">
        <f>'Long-form'!G95</f>
        <v>6.2712381905450298</v>
      </c>
      <c r="G93" s="5">
        <f>'Long-form'!H95</f>
        <v>1</v>
      </c>
      <c r="H93" s="46">
        <f>'Long-form'!L95</f>
        <v>6130</v>
      </c>
      <c r="I93" s="46">
        <f>'Long-form'!M95</f>
        <v>30</v>
      </c>
      <c r="J93" s="46">
        <f>'Long-form'!N95</f>
        <v>7061.75</v>
      </c>
      <c r="K93" s="46">
        <f>'Long-form'!O95</f>
        <v>95.25</v>
      </c>
      <c r="L93" s="46">
        <f>'Long-form'!P95</f>
        <v>153.75</v>
      </c>
      <c r="M93" s="46" t="str">
        <f>'Long-form'!W95</f>
        <v>negative</v>
      </c>
      <c r="N93" s="45" t="str">
        <f>'Long-form'!X95</f>
        <v>nd</v>
      </c>
      <c r="O93" s="45" t="str">
        <f>'Long-form'!Y95</f>
        <v>nd</v>
      </c>
      <c r="P93" s="45" t="str">
        <f>'Long-form'!Z95</f>
        <v>no</v>
      </c>
      <c r="Q93" s="45">
        <f>'Long-form'!AS95</f>
        <v>9.3000000000000007</v>
      </c>
      <c r="R93" s="45" t="str">
        <f>'Long-form'!AT95</f>
        <v>MSL</v>
      </c>
      <c r="S93" s="45">
        <f>'Long-form'!AV95</f>
        <v>0.22912878474779202</v>
      </c>
      <c r="T93" s="45">
        <f>'Long-form'!AW95</f>
        <v>0.22912878474779202</v>
      </c>
      <c r="U93" s="5">
        <f>'Long-form'!BH95</f>
        <v>1</v>
      </c>
      <c r="V93" s="5">
        <f>'Long-form'!BI95</f>
        <v>4</v>
      </c>
      <c r="W93" s="5" t="str">
        <f>'Long-form'!BJ95</f>
        <v>archeological site: cultural or burial</v>
      </c>
      <c r="X93" s="5" t="str">
        <f>'Long-form'!BK95</f>
        <v>Dated material from archaeological settlements not directly linked to sea level</v>
      </c>
      <c r="Y93" s="5" t="str">
        <f>'Long-form'!BL95</f>
        <v>&gt;HAT</v>
      </c>
      <c r="Z93" s="45">
        <f>'Long-form'!BX95</f>
        <v>8.187396485605186</v>
      </c>
      <c r="AA93" s="45">
        <f>'Long-form'!BY95</f>
        <v>0.46358790934000532</v>
      </c>
      <c r="AB93" s="45">
        <f>'Long-form'!BZ95</f>
        <v>0.46358790934000532</v>
      </c>
      <c r="AC93" s="45" t="str">
        <f>'Long-form'!CA95</f>
        <v>nd</v>
      </c>
      <c r="AD93" s="45">
        <f>'Long-form'!CB95</f>
        <v>0.47900625125465135</v>
      </c>
      <c r="AE93" s="45">
        <f>'Long-form'!CC95</f>
        <v>0.47900625125465135</v>
      </c>
      <c r="AF93" s="5" t="str">
        <f>'Long-form'!CD95</f>
        <v>nd</v>
      </c>
      <c r="AG93" s="5">
        <f>'Long-form'!CE95</f>
        <v>0</v>
      </c>
      <c r="AH93" s="5">
        <f>'Long-form'!CF95</f>
        <v>0</v>
      </c>
      <c r="AI93" s="5">
        <f>'Long-form'!CG95</f>
        <v>0</v>
      </c>
    </row>
    <row r="94" spans="1:35" x14ac:dyDescent="0.2">
      <c r="A94" s="5" t="str">
        <f>'Long-form'!B96</f>
        <v>Beta-428840</v>
      </c>
      <c r="B94" s="5" t="str">
        <f>'Long-form'!C96</f>
        <v>Bondevik et al. 2019</v>
      </c>
      <c r="C94" s="5">
        <f>'Long-form'!D96</f>
        <v>2</v>
      </c>
      <c r="D94" s="5" t="str">
        <f>'Long-form'!E96</f>
        <v>Flemsoya; Longva; locality 65; Trench 1 (105 x j 135 y); sample LO-41; Layer E (base)</v>
      </c>
      <c r="E94" s="45">
        <f>'Long-form'!F96</f>
        <v>62.668209970432798</v>
      </c>
      <c r="F94" s="45">
        <f>'Long-form'!G96</f>
        <v>6.2712381905450298</v>
      </c>
      <c r="G94" s="5">
        <f>'Long-form'!H96</f>
        <v>1</v>
      </c>
      <c r="H94" s="46">
        <f>'Long-form'!L96</f>
        <v>6730</v>
      </c>
      <c r="I94" s="46">
        <f>'Long-form'!M96</f>
        <v>30</v>
      </c>
      <c r="J94" s="46">
        <f>'Long-form'!N96</f>
        <v>7590</v>
      </c>
      <c r="K94" s="46">
        <f>'Long-form'!O96</f>
        <v>72</v>
      </c>
      <c r="L94" s="46">
        <f>'Long-form'!P96</f>
        <v>73</v>
      </c>
      <c r="M94" s="46" t="str">
        <f>'Long-form'!W96</f>
        <v>negative</v>
      </c>
      <c r="N94" s="45" t="str">
        <f>'Long-form'!X96</f>
        <v>nd</v>
      </c>
      <c r="O94" s="45" t="str">
        <f>'Long-form'!Y96</f>
        <v>nd</v>
      </c>
      <c r="P94" s="45" t="str">
        <f>'Long-form'!Z96</f>
        <v>no</v>
      </c>
      <c r="Q94" s="45">
        <f>'Long-form'!AS96</f>
        <v>9.3000000000000007</v>
      </c>
      <c r="R94" s="45" t="str">
        <f>'Long-form'!AT96</f>
        <v>MSL</v>
      </c>
      <c r="S94" s="45">
        <f>'Long-form'!AV96</f>
        <v>0.22912878474779202</v>
      </c>
      <c r="T94" s="45">
        <f>'Long-form'!AW96</f>
        <v>0.22912878474779202</v>
      </c>
      <c r="U94" s="5">
        <f>'Long-form'!BH96</f>
        <v>1</v>
      </c>
      <c r="V94" s="5">
        <f>'Long-form'!BI96</f>
        <v>4</v>
      </c>
      <c r="W94" s="5" t="str">
        <f>'Long-form'!BJ96</f>
        <v>archeological site: cultural or burial</v>
      </c>
      <c r="X94" s="5" t="str">
        <f>'Long-form'!BK96</f>
        <v>Dated material from archaeological settlements not directly linked to sea level</v>
      </c>
      <c r="Y94" s="5" t="str">
        <f>'Long-form'!BL96</f>
        <v>&gt;HAT</v>
      </c>
      <c r="Z94" s="45">
        <f>'Long-form'!BX96</f>
        <v>8.187396485605186</v>
      </c>
      <c r="AA94" s="45">
        <f>'Long-form'!BY96</f>
        <v>0.46358790934000532</v>
      </c>
      <c r="AB94" s="45">
        <f>'Long-form'!BZ96</f>
        <v>0.46358790934000532</v>
      </c>
      <c r="AC94" s="45" t="str">
        <f>'Long-form'!CA96</f>
        <v>nd</v>
      </c>
      <c r="AD94" s="45">
        <f>'Long-form'!CB96</f>
        <v>0.47900625125465135</v>
      </c>
      <c r="AE94" s="45">
        <f>'Long-form'!CC96</f>
        <v>0.47900625125465135</v>
      </c>
      <c r="AF94" s="5" t="str">
        <f>'Long-form'!CD96</f>
        <v>nd</v>
      </c>
      <c r="AG94" s="5">
        <f>'Long-form'!CE96</f>
        <v>0</v>
      </c>
      <c r="AH94" s="5">
        <f>'Long-form'!CF96</f>
        <v>0</v>
      </c>
      <c r="AI94" s="5">
        <f>'Long-form'!CG96</f>
        <v>0</v>
      </c>
    </row>
    <row r="95" spans="1:35" x14ac:dyDescent="0.2">
      <c r="A95" s="5" t="str">
        <f>'Long-form'!B97</f>
        <v>Beta-428839</v>
      </c>
      <c r="B95" s="5" t="str">
        <f>'Long-form'!C97</f>
        <v>Bondevik et al. 2019</v>
      </c>
      <c r="C95" s="5">
        <f>'Long-form'!D97</f>
        <v>2</v>
      </c>
      <c r="D95" s="5" t="str">
        <f>'Long-form'!E97</f>
        <v>Flemsoya; Longva; locality 65; Trench 1 (105 x j 135 y); sample LO-40; Layer E (top)</v>
      </c>
      <c r="E95" s="45">
        <f>'Long-form'!F97</f>
        <v>62.668209970432798</v>
      </c>
      <c r="F95" s="45">
        <f>'Long-form'!G97</f>
        <v>6.2712381905450298</v>
      </c>
      <c r="G95" s="5">
        <f>'Long-form'!H97</f>
        <v>1</v>
      </c>
      <c r="H95" s="46">
        <f>'Long-form'!L97</f>
        <v>5680</v>
      </c>
      <c r="I95" s="46">
        <f>'Long-form'!M97</f>
        <v>30</v>
      </c>
      <c r="J95" s="46">
        <f>'Long-form'!N97</f>
        <v>6439.75</v>
      </c>
      <c r="K95" s="46">
        <f>'Long-form'!O97</f>
        <v>112.25</v>
      </c>
      <c r="L95" s="46">
        <f>'Long-form'!P97</f>
        <v>41.75</v>
      </c>
      <c r="M95" s="46" t="str">
        <f>'Long-form'!W97</f>
        <v>negative</v>
      </c>
      <c r="N95" s="45" t="str">
        <f>'Long-form'!X97</f>
        <v>nd</v>
      </c>
      <c r="O95" s="45" t="str">
        <f>'Long-form'!Y97</f>
        <v>nd</v>
      </c>
      <c r="P95" s="45" t="str">
        <f>'Long-form'!Z97</f>
        <v>no</v>
      </c>
      <c r="Q95" s="45">
        <f>'Long-form'!AS97</f>
        <v>9.8000000000000007</v>
      </c>
      <c r="R95" s="45" t="str">
        <f>'Long-form'!AT97</f>
        <v>MSL</v>
      </c>
      <c r="S95" s="45">
        <f>'Long-form'!AV97</f>
        <v>0.22912878474779202</v>
      </c>
      <c r="T95" s="45">
        <f>'Long-form'!AW97</f>
        <v>0.22912878474779202</v>
      </c>
      <c r="U95" s="5">
        <f>'Long-form'!BH97</f>
        <v>1</v>
      </c>
      <c r="V95" s="5">
        <f>'Long-form'!BI97</f>
        <v>4</v>
      </c>
      <c r="W95" s="5" t="str">
        <f>'Long-form'!BJ97</f>
        <v>archeological site: cultural or burial</v>
      </c>
      <c r="X95" s="5" t="str">
        <f>'Long-form'!BK97</f>
        <v>Dated material from archaeological settlements not directly linked to sea level</v>
      </c>
      <c r="Y95" s="5" t="str">
        <f>'Long-form'!BL97</f>
        <v>&gt;HAT</v>
      </c>
      <c r="Z95" s="45">
        <f>'Long-form'!BX97</f>
        <v>8.687396485605186</v>
      </c>
      <c r="AA95" s="45">
        <f>'Long-form'!BY97</f>
        <v>0.46358790934000532</v>
      </c>
      <c r="AB95" s="45">
        <f>'Long-form'!BZ97</f>
        <v>0.46358790934000532</v>
      </c>
      <c r="AC95" s="45" t="str">
        <f>'Long-form'!CA97</f>
        <v>nd</v>
      </c>
      <c r="AD95" s="45">
        <f>'Long-form'!CB97</f>
        <v>0.47900625125465135</v>
      </c>
      <c r="AE95" s="45">
        <f>'Long-form'!CC97</f>
        <v>0.47900625125465135</v>
      </c>
      <c r="AF95" s="5" t="str">
        <f>'Long-form'!CD97</f>
        <v>nd</v>
      </c>
      <c r="AG95" s="5">
        <f>'Long-form'!CE97</f>
        <v>0</v>
      </c>
      <c r="AH95" s="5">
        <f>'Long-form'!CF97</f>
        <v>0</v>
      </c>
      <c r="AI95" s="5">
        <f>'Long-form'!CG97</f>
        <v>0</v>
      </c>
    </row>
    <row r="96" spans="1:35" x14ac:dyDescent="0.2">
      <c r="A96" s="5" t="str">
        <f>'Long-form'!B98</f>
        <v>Beta-427476</v>
      </c>
      <c r="B96" s="5" t="str">
        <f>'Long-form'!C98</f>
        <v>Bondevik et al. 2019</v>
      </c>
      <c r="C96" s="5">
        <f>'Long-form'!D98</f>
        <v>2</v>
      </c>
      <c r="D96" s="5" t="str">
        <f>'Long-form'!E98</f>
        <v>Flemsoya; Longva; locality 65; Trench 1 (pollen); sample K-56588; Layer F (top)</v>
      </c>
      <c r="E96" s="45">
        <f>'Long-form'!F98</f>
        <v>62.668209970432798</v>
      </c>
      <c r="F96" s="45">
        <f>'Long-form'!G98</f>
        <v>6.2712381905450298</v>
      </c>
      <c r="G96" s="5">
        <f>'Long-form'!H98</f>
        <v>1</v>
      </c>
      <c r="H96" s="46">
        <f>'Long-form'!L98</f>
        <v>5520</v>
      </c>
      <c r="I96" s="46">
        <f>'Long-form'!M98</f>
        <v>30</v>
      </c>
      <c r="J96" s="46">
        <f>'Long-form'!N98</f>
        <v>6281.5</v>
      </c>
      <c r="K96" s="46">
        <f>'Long-form'!O98</f>
        <v>266.5</v>
      </c>
      <c r="L96" s="46">
        <f>'Long-form'!P98</f>
        <v>277.5</v>
      </c>
      <c r="M96" s="46" t="str">
        <f>'Long-form'!W98</f>
        <v>negative</v>
      </c>
      <c r="N96" s="45" t="str">
        <f>'Long-form'!X98</f>
        <v>nd</v>
      </c>
      <c r="O96" s="45" t="str">
        <f>'Long-form'!Y98</f>
        <v>nd</v>
      </c>
      <c r="P96" s="45" t="str">
        <f>'Long-form'!Z98</f>
        <v>no</v>
      </c>
      <c r="Q96" s="45">
        <f>'Long-form'!AS98</f>
        <v>9.3000000000000007</v>
      </c>
      <c r="R96" s="45" t="str">
        <f>'Long-form'!AT98</f>
        <v>MSL</v>
      </c>
      <c r="S96" s="45">
        <f>'Long-form'!AV98</f>
        <v>0.22912878474779202</v>
      </c>
      <c r="T96" s="45">
        <f>'Long-form'!AW98</f>
        <v>0.22912878474779202</v>
      </c>
      <c r="U96" s="5">
        <f>'Long-form'!BH98</f>
        <v>1</v>
      </c>
      <c r="V96" s="5">
        <f>'Long-form'!BI98</f>
        <v>4</v>
      </c>
      <c r="W96" s="5" t="str">
        <f>'Long-form'!BJ98</f>
        <v>archeological site: cultural or burial</v>
      </c>
      <c r="X96" s="5" t="str">
        <f>'Long-form'!BK98</f>
        <v>Dated material from archaeological settlements not directly linked to sea level</v>
      </c>
      <c r="Y96" s="5" t="str">
        <f>'Long-form'!BL98</f>
        <v>&gt;HAT</v>
      </c>
      <c r="Z96" s="45">
        <f>'Long-form'!BX98</f>
        <v>8.187396485605186</v>
      </c>
      <c r="AA96" s="45">
        <f>'Long-form'!BY98</f>
        <v>0.46358790934000532</v>
      </c>
      <c r="AB96" s="45">
        <f>'Long-form'!BZ98</f>
        <v>0.46358790934000532</v>
      </c>
      <c r="AC96" s="45" t="str">
        <f>'Long-form'!CA98</f>
        <v>nd</v>
      </c>
      <c r="AD96" s="45">
        <f>'Long-form'!CB98</f>
        <v>0.47900625125465135</v>
      </c>
      <c r="AE96" s="45">
        <f>'Long-form'!CC98</f>
        <v>0.47900625125465135</v>
      </c>
      <c r="AF96" s="5" t="str">
        <f>'Long-form'!CD98</f>
        <v>nd</v>
      </c>
      <c r="AG96" s="5">
        <f>'Long-form'!CE98</f>
        <v>0</v>
      </c>
      <c r="AH96" s="5">
        <f>'Long-form'!CF98</f>
        <v>0</v>
      </c>
      <c r="AI96" s="5">
        <f>'Long-form'!CG98</f>
        <v>0</v>
      </c>
    </row>
    <row r="97" spans="1:35" x14ac:dyDescent="0.2">
      <c r="A97" s="5" t="str">
        <f>'Long-form'!B99</f>
        <v>Beta-427479</v>
      </c>
      <c r="B97" s="5" t="str">
        <f>'Long-form'!C99</f>
        <v>Bondevik et al. 2019</v>
      </c>
      <c r="C97" s="5">
        <f>'Long-form'!D99</f>
        <v>2</v>
      </c>
      <c r="D97" s="5" t="str">
        <f>'Long-form'!E99</f>
        <v>Flemsoya; Longva; locality 65; Trench 1 (pollen); sample K-56592; Layer I (top)</v>
      </c>
      <c r="E97" s="45">
        <f>'Long-form'!F99</f>
        <v>62.668209970432798</v>
      </c>
      <c r="F97" s="45">
        <f>'Long-form'!G99</f>
        <v>6.2712381905450298</v>
      </c>
      <c r="G97" s="5">
        <f>'Long-form'!H99</f>
        <v>1</v>
      </c>
      <c r="H97" s="46">
        <f>'Long-form'!L99</f>
        <v>6710</v>
      </c>
      <c r="I97" s="46">
        <f>'Long-form'!M99</f>
        <v>30</v>
      </c>
      <c r="J97" s="46">
        <f>'Long-form'!N99</f>
        <v>7588.333333333333</v>
      </c>
      <c r="K97" s="46">
        <f>'Long-form'!O99</f>
        <v>190.666666666667</v>
      </c>
      <c r="L97" s="46">
        <f>'Long-form'!P99</f>
        <v>165.333333333333</v>
      </c>
      <c r="M97" s="46" t="str">
        <f>'Long-form'!W99</f>
        <v>negative</v>
      </c>
      <c r="N97" s="45" t="str">
        <f>'Long-form'!X99</f>
        <v>nd</v>
      </c>
      <c r="O97" s="45" t="str">
        <f>'Long-form'!Y99</f>
        <v>nd</v>
      </c>
      <c r="P97" s="45" t="str">
        <f>'Long-form'!Z99</f>
        <v>no</v>
      </c>
      <c r="Q97" s="45">
        <f>'Long-form'!AS99</f>
        <v>9.3000000000000007</v>
      </c>
      <c r="R97" s="45" t="str">
        <f>'Long-form'!AT99</f>
        <v>MSL</v>
      </c>
      <c r="S97" s="45">
        <f>'Long-form'!AV99</f>
        <v>0.51234753829797997</v>
      </c>
      <c r="T97" s="45">
        <f>'Long-form'!AW99</f>
        <v>0.51234753829797997</v>
      </c>
      <c r="U97" s="5">
        <f>'Long-form'!BH99</f>
        <v>1</v>
      </c>
      <c r="V97" s="5">
        <f>'Long-form'!BI99</f>
        <v>5</v>
      </c>
      <c r="W97" s="5" t="str">
        <f>'Long-form'!BJ99</f>
        <v>sedimentary indicator: peat bog or glaciofluvial sediment</v>
      </c>
      <c r="X97" s="5" t="str">
        <f>'Long-form'!BK99</f>
        <v>aeolian, alluvial, lacustrine, or peat bog sediment</v>
      </c>
      <c r="Y97" s="5" t="str">
        <f>'Long-form'!BL99</f>
        <v>&gt;MHWS</v>
      </c>
      <c r="Z97" s="45">
        <f>'Long-form'!BX99</f>
        <v>8.3665538844450786</v>
      </c>
      <c r="AA97" s="45">
        <f>'Long-form'!BY99</f>
        <v>0.65185408619278984</v>
      </c>
      <c r="AB97" s="45">
        <f>'Long-form'!BZ99</f>
        <v>0.65185408619278984</v>
      </c>
      <c r="AC97" s="45" t="str">
        <f>'Long-form'!CA99</f>
        <v>nd</v>
      </c>
      <c r="AD97" s="45">
        <f>'Long-form'!CB99</f>
        <v>0.66290797908988419</v>
      </c>
      <c r="AE97" s="45">
        <f>'Long-form'!CC99</f>
        <v>0.66290797908988419</v>
      </c>
      <c r="AF97" s="5" t="str">
        <f>'Long-form'!CD99</f>
        <v>nd</v>
      </c>
      <c r="AG97" s="5">
        <f>'Long-form'!CE99</f>
        <v>0</v>
      </c>
      <c r="AH97" s="5">
        <f>'Long-form'!CF99</f>
        <v>0</v>
      </c>
      <c r="AI97" s="5">
        <f>'Long-form'!CG99</f>
        <v>0</v>
      </c>
    </row>
    <row r="98" spans="1:35" x14ac:dyDescent="0.2">
      <c r="A98" s="5" t="str">
        <f>'Long-form'!B100</f>
        <v>Beta-446626</v>
      </c>
      <c r="B98" s="5" t="str">
        <f>'Long-form'!C100</f>
        <v>Bondevik et al. 2019</v>
      </c>
      <c r="C98" s="5">
        <f>'Long-form'!D100</f>
        <v>2</v>
      </c>
      <c r="D98" s="5" t="str">
        <f>'Long-form'!E100</f>
        <v>Flemsoya; Longva; locality 65; Trench 1 (pollen); sample K-56595; Layer I (middle)</v>
      </c>
      <c r="E98" s="45">
        <f>'Long-form'!F100</f>
        <v>62.668209970432798</v>
      </c>
      <c r="F98" s="45">
        <f>'Long-form'!G100</f>
        <v>6.2712381905450298</v>
      </c>
      <c r="G98" s="5">
        <f>'Long-form'!H100</f>
        <v>1</v>
      </c>
      <c r="H98" s="46">
        <f>'Long-form'!L100</f>
        <v>7430</v>
      </c>
      <c r="I98" s="46">
        <f>'Long-form'!M100</f>
        <v>30</v>
      </c>
      <c r="J98" s="46">
        <f>'Long-form'!N100</f>
        <v>8257.5</v>
      </c>
      <c r="K98" s="46">
        <f>'Long-form'!O100</f>
        <v>144.5</v>
      </c>
      <c r="L98" s="46">
        <f>'Long-form'!P100</f>
        <v>232.5</v>
      </c>
      <c r="M98" s="46" t="str">
        <f>'Long-form'!W100</f>
        <v>negative</v>
      </c>
      <c r="N98" s="45" t="str">
        <f>'Long-form'!X100</f>
        <v>nd</v>
      </c>
      <c r="O98" s="45" t="str">
        <f>'Long-form'!Y100</f>
        <v>nd</v>
      </c>
      <c r="P98" s="45" t="str">
        <f>'Long-form'!Z100</f>
        <v>no</v>
      </c>
      <c r="Q98" s="45">
        <f>'Long-form'!AS100</f>
        <v>9.3000000000000007</v>
      </c>
      <c r="R98" s="45" t="str">
        <f>'Long-form'!AT100</f>
        <v>MSL</v>
      </c>
      <c r="S98" s="45">
        <f>'Long-form'!AV100</f>
        <v>0.51234753829797997</v>
      </c>
      <c r="T98" s="45">
        <f>'Long-form'!AW100</f>
        <v>0.51234753829797997</v>
      </c>
      <c r="U98" s="5">
        <f>'Long-form'!BH100</f>
        <v>1</v>
      </c>
      <c r="V98" s="5">
        <f>'Long-form'!BI100</f>
        <v>5</v>
      </c>
      <c r="W98" s="5" t="str">
        <f>'Long-form'!BJ100</f>
        <v>sedimentary indicator: peat bog or glaciofluvial sediment</v>
      </c>
      <c r="X98" s="5" t="str">
        <f>'Long-form'!BK100</f>
        <v>aeolian, alluvial, lacustrine, or peat bog sediment</v>
      </c>
      <c r="Y98" s="5" t="str">
        <f>'Long-form'!BL100</f>
        <v>&gt;MHWS</v>
      </c>
      <c r="Z98" s="45">
        <f>'Long-form'!BX100</f>
        <v>8.3665538844450786</v>
      </c>
      <c r="AA98" s="45">
        <f>'Long-form'!BY100</f>
        <v>0.65185408619278984</v>
      </c>
      <c r="AB98" s="45">
        <f>'Long-form'!BZ100</f>
        <v>0.65185408619278984</v>
      </c>
      <c r="AC98" s="45" t="str">
        <f>'Long-form'!CA100</f>
        <v>nd</v>
      </c>
      <c r="AD98" s="45">
        <f>'Long-form'!CB100</f>
        <v>0.66290797908988419</v>
      </c>
      <c r="AE98" s="45">
        <f>'Long-form'!CC100</f>
        <v>0.66290797908988419</v>
      </c>
      <c r="AF98" s="5" t="str">
        <f>'Long-form'!CD100</f>
        <v>nd</v>
      </c>
      <c r="AG98" s="5">
        <f>'Long-form'!CE100</f>
        <v>0</v>
      </c>
      <c r="AH98" s="5">
        <f>'Long-form'!CF100</f>
        <v>0</v>
      </c>
      <c r="AI98" s="5">
        <f>'Long-form'!CG100</f>
        <v>0</v>
      </c>
    </row>
    <row r="99" spans="1:35" x14ac:dyDescent="0.2">
      <c r="A99" s="5" t="str">
        <f>'Long-form'!B101</f>
        <v>Beta-427478</v>
      </c>
      <c r="B99" s="5" t="str">
        <f>'Long-form'!C101</f>
        <v>Bondevik et al. 2019</v>
      </c>
      <c r="C99" s="5">
        <f>'Long-form'!D101</f>
        <v>2</v>
      </c>
      <c r="D99" s="5" t="str">
        <f>'Long-form'!E101</f>
        <v>Flemsoya; Longva; locality 65; Trench 1 (pollen); sample K-56598; Layer I (base)</v>
      </c>
      <c r="E99" s="45">
        <f>'Long-form'!F101</f>
        <v>62.668209970432798</v>
      </c>
      <c r="F99" s="45">
        <f>'Long-form'!G101</f>
        <v>6.2712381905450298</v>
      </c>
      <c r="G99" s="5">
        <f>'Long-form'!H101</f>
        <v>1</v>
      </c>
      <c r="H99" s="46">
        <f>'Long-form'!L101</f>
        <v>8290</v>
      </c>
      <c r="I99" s="46">
        <f>'Long-form'!M101</f>
        <v>30</v>
      </c>
      <c r="J99" s="46">
        <f>'Long-form'!N101</f>
        <v>9262.25</v>
      </c>
      <c r="K99" s="46">
        <f>'Long-form'!O101</f>
        <v>219.75</v>
      </c>
      <c r="L99" s="46">
        <f>'Long-form'!P101</f>
        <v>243.25</v>
      </c>
      <c r="M99" s="46" t="str">
        <f>'Long-form'!W101</f>
        <v>negative</v>
      </c>
      <c r="N99" s="45" t="str">
        <f>'Long-form'!X101</f>
        <v>nd</v>
      </c>
      <c r="O99" s="45" t="str">
        <f>'Long-form'!Y101</f>
        <v>nd</v>
      </c>
      <c r="P99" s="45" t="str">
        <f>'Long-form'!Z101</f>
        <v>no</v>
      </c>
      <c r="Q99" s="45">
        <f>'Long-form'!AS101</f>
        <v>9.1</v>
      </c>
      <c r="R99" s="45" t="str">
        <f>'Long-form'!AT101</f>
        <v>MSL</v>
      </c>
      <c r="S99" s="45">
        <f>'Long-form'!AV101</f>
        <v>0.51234753829797997</v>
      </c>
      <c r="T99" s="45">
        <f>'Long-form'!AW101</f>
        <v>0.51234753829797997</v>
      </c>
      <c r="U99" s="5">
        <f>'Long-form'!BH101</f>
        <v>1</v>
      </c>
      <c r="V99" s="5">
        <f>'Long-form'!BI101</f>
        <v>5</v>
      </c>
      <c r="W99" s="5" t="str">
        <f>'Long-form'!BJ101</f>
        <v>sedimentary indicator: peat bog or glaciofluvial sediment</v>
      </c>
      <c r="X99" s="5" t="str">
        <f>'Long-form'!BK101</f>
        <v>aeolian, alluvial, lacustrine, or peat bog sediment</v>
      </c>
      <c r="Y99" s="5" t="str">
        <f>'Long-form'!BL101</f>
        <v>&gt;MHWS</v>
      </c>
      <c r="Z99" s="45">
        <f>'Long-form'!BX101</f>
        <v>8.1665538844450776</v>
      </c>
      <c r="AA99" s="45">
        <f>'Long-form'!BY101</f>
        <v>0.65185408619278984</v>
      </c>
      <c r="AB99" s="45">
        <f>'Long-form'!BZ101</f>
        <v>0.65185408619278984</v>
      </c>
      <c r="AC99" s="45" t="str">
        <f>'Long-form'!CA101</f>
        <v>nd</v>
      </c>
      <c r="AD99" s="45">
        <f>'Long-form'!CB101</f>
        <v>0.66290797908988419</v>
      </c>
      <c r="AE99" s="45">
        <f>'Long-form'!CC101</f>
        <v>0.66290797908988419</v>
      </c>
      <c r="AF99" s="5" t="str">
        <f>'Long-form'!CD101</f>
        <v>nd</v>
      </c>
      <c r="AG99" s="5">
        <f>'Long-form'!CE101</f>
        <v>0</v>
      </c>
      <c r="AH99" s="5">
        <f>'Long-form'!CF101</f>
        <v>0</v>
      </c>
      <c r="AI99" s="5">
        <f>'Long-form'!CG101</f>
        <v>0</v>
      </c>
    </row>
    <row r="100" spans="1:35" x14ac:dyDescent="0.2">
      <c r="A100" s="5" t="str">
        <f>'Long-form'!B102</f>
        <v>Beta-482271</v>
      </c>
      <c r="B100" s="5" t="str">
        <f>'Long-form'!C102</f>
        <v>Bondevik et al. 2019</v>
      </c>
      <c r="C100" s="5">
        <f>'Long-form'!D102</f>
        <v>2</v>
      </c>
      <c r="D100" s="5" t="str">
        <f>'Long-form'!E102</f>
        <v>Flemsoya; Longva; locality 65; Site 3 (pollen series 30); sample K-57238; Layer D (lower)</v>
      </c>
      <c r="E100" s="45">
        <f>'Long-form'!F102</f>
        <v>62.668209970432798</v>
      </c>
      <c r="F100" s="45">
        <f>'Long-form'!G102</f>
        <v>6.2712381905450298</v>
      </c>
      <c r="G100" s="5">
        <f>'Long-form'!H102</f>
        <v>1</v>
      </c>
      <c r="H100" s="46">
        <f>'Long-form'!L102</f>
        <v>5620</v>
      </c>
      <c r="I100" s="46">
        <f>'Long-form'!M102</f>
        <v>30</v>
      </c>
      <c r="J100" s="46">
        <f>'Long-form'!N102</f>
        <v>6379.5</v>
      </c>
      <c r="K100" s="46">
        <f>'Long-form'!O102</f>
        <v>280.5</v>
      </c>
      <c r="L100" s="46">
        <f>'Long-form'!P102</f>
        <v>171.5</v>
      </c>
      <c r="M100" s="46" t="str">
        <f>'Long-form'!W102</f>
        <v>negative</v>
      </c>
      <c r="N100" s="45" t="str">
        <f>'Long-form'!X102</f>
        <v>nd</v>
      </c>
      <c r="O100" s="45" t="str">
        <f>'Long-form'!Y102</f>
        <v>nd</v>
      </c>
      <c r="P100" s="45" t="str">
        <f>'Long-form'!Z102</f>
        <v>no</v>
      </c>
      <c r="Q100" s="45">
        <f>'Long-form'!AS102</f>
        <v>9.5</v>
      </c>
      <c r="R100" s="45" t="str">
        <f>'Long-form'!AT102</f>
        <v>MSL</v>
      </c>
      <c r="S100" s="45">
        <f>'Long-form'!AV102</f>
        <v>0.51234753829797997</v>
      </c>
      <c r="T100" s="45">
        <f>'Long-form'!AW102</f>
        <v>0.51234753829797997</v>
      </c>
      <c r="U100" s="5">
        <f>'Long-form'!BH102</f>
        <v>1</v>
      </c>
      <c r="V100" s="5">
        <f>'Long-form'!BI102</f>
        <v>5</v>
      </c>
      <c r="W100" s="5" t="str">
        <f>'Long-form'!BJ102</f>
        <v>sedimentary indicator: peat bog or glaciofluvial sediment</v>
      </c>
      <c r="X100" s="5" t="str">
        <f>'Long-form'!BK102</f>
        <v>aeolian, alluvial, lacustrine, or peat bog sediment</v>
      </c>
      <c r="Y100" s="5" t="str">
        <f>'Long-form'!BL102</f>
        <v>&gt;MHWS</v>
      </c>
      <c r="Z100" s="45">
        <f>'Long-form'!BX102</f>
        <v>8.5665538844450779</v>
      </c>
      <c r="AA100" s="45">
        <f>'Long-form'!BY102</f>
        <v>0.65185408619278984</v>
      </c>
      <c r="AB100" s="45">
        <f>'Long-form'!BZ102</f>
        <v>0.65185408619278984</v>
      </c>
      <c r="AC100" s="45" t="str">
        <f>'Long-form'!CA102</f>
        <v>nd</v>
      </c>
      <c r="AD100" s="45">
        <f>'Long-form'!CB102</f>
        <v>0.66290797908988419</v>
      </c>
      <c r="AE100" s="45">
        <f>'Long-form'!CC102</f>
        <v>0.66290797908988419</v>
      </c>
      <c r="AF100" s="5" t="str">
        <f>'Long-form'!CD102</f>
        <v>nd</v>
      </c>
      <c r="AG100" s="5">
        <f>'Long-form'!CE102</f>
        <v>0</v>
      </c>
      <c r="AH100" s="5">
        <f>'Long-form'!CF102</f>
        <v>0</v>
      </c>
      <c r="AI100" s="5">
        <f>'Long-form'!CG102</f>
        <v>0</v>
      </c>
    </row>
    <row r="101" spans="1:35" x14ac:dyDescent="0.2">
      <c r="A101" s="5" t="str">
        <f>'Long-form'!B103</f>
        <v>Beta-482272</v>
      </c>
      <c r="B101" s="5" t="str">
        <f>'Long-form'!C103</f>
        <v>Bondevik et al. 2019</v>
      </c>
      <c r="C101" s="5">
        <f>'Long-form'!D103</f>
        <v>2</v>
      </c>
      <c r="D101" s="5" t="str">
        <f>'Long-form'!E103</f>
        <v>Flemsoya; Longva; locality 65; Site 3 (pollen series 30); sample K-57339; Layer I</v>
      </c>
      <c r="E101" s="45">
        <f>'Long-form'!F103</f>
        <v>62.668209970432798</v>
      </c>
      <c r="F101" s="45">
        <f>'Long-form'!G103</f>
        <v>6.2712381905450298</v>
      </c>
      <c r="G101" s="5">
        <f>'Long-form'!H103</f>
        <v>1</v>
      </c>
      <c r="H101" s="46">
        <f>'Long-form'!L103</f>
        <v>6210</v>
      </c>
      <c r="I101" s="46">
        <f>'Long-form'!M103</f>
        <v>30</v>
      </c>
      <c r="J101" s="46">
        <f>'Long-form'!N103</f>
        <v>7152</v>
      </c>
      <c r="K101" s="46">
        <f>'Long-form'!O103</f>
        <v>259</v>
      </c>
      <c r="L101" s="46">
        <f>'Long-form'!P103</f>
        <v>353</v>
      </c>
      <c r="M101" s="46" t="str">
        <f>'Long-form'!W103</f>
        <v>negative</v>
      </c>
      <c r="N101" s="45" t="str">
        <f>'Long-form'!X103</f>
        <v>nd</v>
      </c>
      <c r="O101" s="45" t="str">
        <f>'Long-form'!Y103</f>
        <v>nd</v>
      </c>
      <c r="P101" s="45" t="str">
        <f>'Long-form'!Z103</f>
        <v>no</v>
      </c>
      <c r="Q101" s="45">
        <f>'Long-form'!AS103</f>
        <v>9.3000000000000007</v>
      </c>
      <c r="R101" s="45" t="str">
        <f>'Long-form'!AT103</f>
        <v>MSL</v>
      </c>
      <c r="S101" s="45">
        <f>'Long-form'!AV103</f>
        <v>0.51234753829797997</v>
      </c>
      <c r="T101" s="45">
        <f>'Long-form'!AW103</f>
        <v>0.51234753829797997</v>
      </c>
      <c r="U101" s="5">
        <f>'Long-form'!BH103</f>
        <v>1</v>
      </c>
      <c r="V101" s="5">
        <f>'Long-form'!BI103</f>
        <v>5</v>
      </c>
      <c r="W101" s="5" t="str">
        <f>'Long-form'!BJ103</f>
        <v>sedimentary indicator: peat bog or glaciofluvial sediment</v>
      </c>
      <c r="X101" s="5" t="str">
        <f>'Long-form'!BK103</f>
        <v>aeolian, alluvial, lacustrine, or peat bog sediment</v>
      </c>
      <c r="Y101" s="5" t="str">
        <f>'Long-form'!BL103</f>
        <v>&gt;MHWS</v>
      </c>
      <c r="Z101" s="45">
        <f>'Long-form'!BX103</f>
        <v>8.3665538844450786</v>
      </c>
      <c r="AA101" s="45">
        <f>'Long-form'!BY103</f>
        <v>0.65185408619278984</v>
      </c>
      <c r="AB101" s="45">
        <f>'Long-form'!BZ103</f>
        <v>0.65185408619278984</v>
      </c>
      <c r="AC101" s="45" t="str">
        <f>'Long-form'!CA103</f>
        <v>nd</v>
      </c>
      <c r="AD101" s="45">
        <f>'Long-form'!CB103</f>
        <v>0.66290797908988419</v>
      </c>
      <c r="AE101" s="45">
        <f>'Long-form'!CC103</f>
        <v>0.66290797908988419</v>
      </c>
      <c r="AF101" s="5" t="str">
        <f>'Long-form'!CD103</f>
        <v>nd</v>
      </c>
      <c r="AG101" s="5">
        <f>'Long-form'!CE103</f>
        <v>0</v>
      </c>
      <c r="AH101" s="5">
        <f>'Long-form'!CF103</f>
        <v>0</v>
      </c>
      <c r="AI101" s="5">
        <f>'Long-form'!CG103</f>
        <v>0</v>
      </c>
    </row>
    <row r="102" spans="1:35" x14ac:dyDescent="0.2">
      <c r="A102" s="5" t="str">
        <f>'Long-form'!B104</f>
        <v>Beta-427477</v>
      </c>
      <c r="B102" s="5" t="str">
        <f>'Long-form'!C104</f>
        <v>Bondevik et al. 2019</v>
      </c>
      <c r="C102" s="5">
        <f>'Long-form'!D104</f>
        <v>2</v>
      </c>
      <c r="D102" s="5" t="str">
        <f>'Long-form'!E104</f>
        <v>Flemsoya; Longva; locality 65; Trench 3 (pollen); sample K-16148; Layer I (top)</v>
      </c>
      <c r="E102" s="45">
        <f>'Long-form'!F104</f>
        <v>62.668209970432798</v>
      </c>
      <c r="F102" s="45">
        <f>'Long-form'!G104</f>
        <v>6.2712381905450298</v>
      </c>
      <c r="G102" s="5">
        <f>'Long-form'!H104</f>
        <v>1</v>
      </c>
      <c r="H102" s="46">
        <f>'Long-form'!L104</f>
        <v>6810</v>
      </c>
      <c r="I102" s="46">
        <f>'Long-form'!M104</f>
        <v>30</v>
      </c>
      <c r="J102" s="46">
        <f>'Long-form'!N104</f>
        <v>7636.5</v>
      </c>
      <c r="K102" s="46">
        <f>'Long-form'!O104</f>
        <v>280.5</v>
      </c>
      <c r="L102" s="46">
        <f>'Long-form'!P104</f>
        <v>156.5</v>
      </c>
      <c r="M102" s="46" t="str">
        <f>'Long-form'!W104</f>
        <v>negative</v>
      </c>
      <c r="N102" s="45" t="str">
        <f>'Long-form'!X104</f>
        <v>nd</v>
      </c>
      <c r="O102" s="45" t="str">
        <f>'Long-form'!Y104</f>
        <v>nd</v>
      </c>
      <c r="P102" s="45" t="str">
        <f>'Long-form'!Z104</f>
        <v>no</v>
      </c>
      <c r="Q102" s="45">
        <f>'Long-form'!AS104</f>
        <v>9.3000000000000007</v>
      </c>
      <c r="R102" s="45" t="str">
        <f>'Long-form'!AT104</f>
        <v>MSL</v>
      </c>
      <c r="S102" s="45">
        <f>'Long-form'!AV104</f>
        <v>0.51234753829797997</v>
      </c>
      <c r="T102" s="45">
        <f>'Long-form'!AW104</f>
        <v>0.51234753829797997</v>
      </c>
      <c r="U102" s="5">
        <f>'Long-form'!BH104</f>
        <v>1</v>
      </c>
      <c r="V102" s="5">
        <f>'Long-form'!BI104</f>
        <v>5</v>
      </c>
      <c r="W102" s="5" t="str">
        <f>'Long-form'!BJ104</f>
        <v>sedimentary indicator: peat bog or glaciofluvial sediment</v>
      </c>
      <c r="X102" s="5" t="str">
        <f>'Long-form'!BK104</f>
        <v>aeolian, alluvial, lacustrine, or peat bog sediment</v>
      </c>
      <c r="Y102" s="5" t="str">
        <f>'Long-form'!BL104</f>
        <v>&gt;MHWS</v>
      </c>
      <c r="Z102" s="45">
        <f>'Long-form'!BX104</f>
        <v>8.3665538844450786</v>
      </c>
      <c r="AA102" s="45">
        <f>'Long-form'!BY104</f>
        <v>0.65185408619278984</v>
      </c>
      <c r="AB102" s="45">
        <f>'Long-form'!BZ104</f>
        <v>0.65185408619278984</v>
      </c>
      <c r="AC102" s="45" t="str">
        <f>'Long-form'!CA104</f>
        <v>nd</v>
      </c>
      <c r="AD102" s="45">
        <f>'Long-form'!CB104</f>
        <v>0.66290797908988419</v>
      </c>
      <c r="AE102" s="45">
        <f>'Long-form'!CC104</f>
        <v>0.66290797908988419</v>
      </c>
      <c r="AF102" s="5" t="str">
        <f>'Long-form'!CD104</f>
        <v>nd</v>
      </c>
      <c r="AG102" s="5">
        <f>'Long-form'!CE104</f>
        <v>0</v>
      </c>
      <c r="AH102" s="5">
        <f>'Long-form'!CF104</f>
        <v>0</v>
      </c>
      <c r="AI102" s="5">
        <f>'Long-form'!CG104</f>
        <v>0</v>
      </c>
    </row>
    <row r="103" spans="1:35" x14ac:dyDescent="0.2">
      <c r="A103" s="5" t="str">
        <f>'Long-form'!B105</f>
        <v>Beta-428312</v>
      </c>
      <c r="B103" s="5" t="str">
        <f>'Long-form'!C105</f>
        <v>Bondevik et al. 2019</v>
      </c>
      <c r="C103" s="5">
        <f>'Long-form'!D105</f>
        <v>2</v>
      </c>
      <c r="D103" s="5" t="str">
        <f>'Long-form'!E105</f>
        <v>Flemsoya; Longva; locality 65; Trench 3 (pollen); sample K-16148; Layer I (top)</v>
      </c>
      <c r="E103" s="45">
        <f>'Long-form'!F105</f>
        <v>62.668209970432798</v>
      </c>
      <c r="F103" s="45">
        <f>'Long-form'!G105</f>
        <v>6.2712381905450298</v>
      </c>
      <c r="G103" s="5">
        <f>'Long-form'!H105</f>
        <v>1</v>
      </c>
      <c r="H103" s="46">
        <f>'Long-form'!L105</f>
        <v>6930</v>
      </c>
      <c r="I103" s="46">
        <f>'Long-form'!M105</f>
        <v>30</v>
      </c>
      <c r="J103" s="46">
        <f>'Long-form'!N105</f>
        <v>7780.75</v>
      </c>
      <c r="K103" s="46">
        <f>'Long-form'!O105</f>
        <v>163.25</v>
      </c>
      <c r="L103" s="46">
        <f>'Long-form'!P105</f>
        <v>196.75</v>
      </c>
      <c r="M103" s="46" t="str">
        <f>'Long-form'!W105</f>
        <v>negative</v>
      </c>
      <c r="N103" s="45" t="str">
        <f>'Long-form'!X105</f>
        <v>nd</v>
      </c>
      <c r="O103" s="45" t="str">
        <f>'Long-form'!Y105</f>
        <v>nd</v>
      </c>
      <c r="P103" s="45" t="str">
        <f>'Long-form'!Z105</f>
        <v>no</v>
      </c>
      <c r="Q103" s="45">
        <f>'Long-form'!AS105</f>
        <v>9.3000000000000007</v>
      </c>
      <c r="R103" s="45" t="str">
        <f>'Long-form'!AT105</f>
        <v>MSL</v>
      </c>
      <c r="S103" s="45">
        <f>'Long-form'!AV105</f>
        <v>0.51234753829797997</v>
      </c>
      <c r="T103" s="45">
        <f>'Long-form'!AW105</f>
        <v>0.51234753829797997</v>
      </c>
      <c r="U103" s="5">
        <f>'Long-form'!BH105</f>
        <v>1</v>
      </c>
      <c r="V103" s="5">
        <f>'Long-form'!BI105</f>
        <v>5</v>
      </c>
      <c r="W103" s="5" t="str">
        <f>'Long-form'!BJ105</f>
        <v>sedimentary indicator: peat bog or glaciofluvial sediment</v>
      </c>
      <c r="X103" s="5" t="str">
        <f>'Long-form'!BK105</f>
        <v>aeolian, alluvial, lacustrine, or peat bog sediment</v>
      </c>
      <c r="Y103" s="5" t="str">
        <f>'Long-form'!BL105</f>
        <v>&gt;MHWS</v>
      </c>
      <c r="Z103" s="45">
        <f>'Long-form'!BX105</f>
        <v>8.3665538844450786</v>
      </c>
      <c r="AA103" s="45">
        <f>'Long-form'!BY105</f>
        <v>0.65185408619278984</v>
      </c>
      <c r="AB103" s="45">
        <f>'Long-form'!BZ105</f>
        <v>0.65185408619278984</v>
      </c>
      <c r="AC103" s="45" t="str">
        <f>'Long-form'!CA105</f>
        <v>nd</v>
      </c>
      <c r="AD103" s="45">
        <f>'Long-form'!CB105</f>
        <v>0.66290797908988419</v>
      </c>
      <c r="AE103" s="45">
        <f>'Long-form'!CC105</f>
        <v>0.66290797908988419</v>
      </c>
      <c r="AF103" s="5" t="str">
        <f>'Long-form'!CD105</f>
        <v>nd</v>
      </c>
      <c r="AG103" s="5">
        <f>'Long-form'!CE105</f>
        <v>0</v>
      </c>
      <c r="AH103" s="5">
        <f>'Long-form'!CF105</f>
        <v>0</v>
      </c>
      <c r="AI103" s="5">
        <f>'Long-form'!CG105</f>
        <v>0</v>
      </c>
    </row>
    <row r="104" spans="1:35" x14ac:dyDescent="0.2">
      <c r="A104" s="5" t="str">
        <f>'Long-form'!B106</f>
        <v>Beta-446625</v>
      </c>
      <c r="B104" s="5" t="str">
        <f>'Long-form'!C106</f>
        <v>Bondevik et al. 2019</v>
      </c>
      <c r="C104" s="5">
        <f>'Long-form'!D106</f>
        <v>2</v>
      </c>
      <c r="D104" s="5" t="str">
        <f>'Long-form'!E106</f>
        <v>Flemsoya; Longva; locality 65; Trench 3 (pollen); sample K-16158; Layer I (middle)</v>
      </c>
      <c r="E104" s="45">
        <f>'Long-form'!F106</f>
        <v>62.668209970432798</v>
      </c>
      <c r="F104" s="45">
        <f>'Long-form'!G106</f>
        <v>6.2712381905450298</v>
      </c>
      <c r="G104" s="5">
        <f>'Long-form'!H106</f>
        <v>1</v>
      </c>
      <c r="H104" s="46">
        <f>'Long-form'!L106</f>
        <v>7720</v>
      </c>
      <c r="I104" s="46">
        <f>'Long-form'!M106</f>
        <v>30</v>
      </c>
      <c r="J104" s="46">
        <f>'Long-form'!N106</f>
        <v>8532.5</v>
      </c>
      <c r="K104" s="46">
        <f>'Long-form'!O106</f>
        <v>441.5</v>
      </c>
      <c r="L104" s="46">
        <f>'Long-form'!P106</f>
        <v>202.5</v>
      </c>
      <c r="M104" s="46" t="str">
        <f>'Long-form'!W106</f>
        <v>negative</v>
      </c>
      <c r="N104" s="45" t="str">
        <f>'Long-form'!X106</f>
        <v>nd</v>
      </c>
      <c r="O104" s="45" t="str">
        <f>'Long-form'!Y106</f>
        <v>nd</v>
      </c>
      <c r="P104" s="45" t="str">
        <f>'Long-form'!Z106</f>
        <v>no</v>
      </c>
      <c r="Q104" s="45">
        <f>'Long-form'!AS106</f>
        <v>9.3000000000000007</v>
      </c>
      <c r="R104" s="45" t="str">
        <f>'Long-form'!AT106</f>
        <v>MSL</v>
      </c>
      <c r="S104" s="45">
        <f>'Long-form'!AV106</f>
        <v>0.51234753829797997</v>
      </c>
      <c r="T104" s="45">
        <f>'Long-form'!AW106</f>
        <v>0.51234753829797997</v>
      </c>
      <c r="U104" s="5">
        <f>'Long-form'!BH106</f>
        <v>1</v>
      </c>
      <c r="V104" s="5">
        <f>'Long-form'!BI106</f>
        <v>5</v>
      </c>
      <c r="W104" s="5" t="str">
        <f>'Long-form'!BJ106</f>
        <v>sedimentary indicator: peat bog or glaciofluvial sediment</v>
      </c>
      <c r="X104" s="5" t="str">
        <f>'Long-form'!BK106</f>
        <v>aeolian, alluvial, lacustrine, or peat bog sediment</v>
      </c>
      <c r="Y104" s="5" t="str">
        <f>'Long-form'!BL106</f>
        <v>&gt;MHWS</v>
      </c>
      <c r="Z104" s="45">
        <f>'Long-form'!BX106</f>
        <v>8.3665538844450786</v>
      </c>
      <c r="AA104" s="45">
        <f>'Long-form'!BY106</f>
        <v>0.65185408619278984</v>
      </c>
      <c r="AB104" s="45">
        <f>'Long-form'!BZ106</f>
        <v>0.65185408619278984</v>
      </c>
      <c r="AC104" s="45" t="str">
        <f>'Long-form'!CA106</f>
        <v>nd</v>
      </c>
      <c r="AD104" s="45">
        <f>'Long-form'!CB106</f>
        <v>0.66290797908988419</v>
      </c>
      <c r="AE104" s="45">
        <f>'Long-form'!CC106</f>
        <v>0.66290797908988419</v>
      </c>
      <c r="AF104" s="5" t="str">
        <f>'Long-form'!CD106</f>
        <v>nd</v>
      </c>
      <c r="AG104" s="5">
        <f>'Long-form'!CE106</f>
        <v>0</v>
      </c>
      <c r="AH104" s="5">
        <f>'Long-form'!CF106</f>
        <v>0</v>
      </c>
      <c r="AI104" s="5">
        <f>'Long-form'!CG106</f>
        <v>0</v>
      </c>
    </row>
    <row r="105" spans="1:35" x14ac:dyDescent="0.2">
      <c r="A105" s="5" t="str">
        <f>'Long-form'!B107</f>
        <v>Beta-446624</v>
      </c>
      <c r="B105" s="5" t="str">
        <f>'Long-form'!C107</f>
        <v>Bondevik et al. 2019</v>
      </c>
      <c r="C105" s="5">
        <f>'Long-form'!D107</f>
        <v>2</v>
      </c>
      <c r="D105" s="5" t="str">
        <f>'Long-form'!E107</f>
        <v>Flemsoya; Longva; locality 65; Trench 3 (pollen); sample K-16166; Layer I (lower)</v>
      </c>
      <c r="E105" s="45">
        <f>'Long-form'!F107</f>
        <v>62.668209970432798</v>
      </c>
      <c r="F105" s="45">
        <f>'Long-form'!G107</f>
        <v>6.2712381905450298</v>
      </c>
      <c r="G105" s="5">
        <f>'Long-form'!H107</f>
        <v>1</v>
      </c>
      <c r="H105" s="46">
        <f>'Long-form'!L107</f>
        <v>8430</v>
      </c>
      <c r="I105" s="46">
        <f>'Long-form'!M107</f>
        <v>30</v>
      </c>
      <c r="J105" s="46">
        <f>'Long-form'!N107</f>
        <v>9404.75</v>
      </c>
      <c r="K105" s="46">
        <f>'Long-form'!O107</f>
        <v>149.25</v>
      </c>
      <c r="L105" s="46">
        <f>'Long-form'!P107</f>
        <v>369.75</v>
      </c>
      <c r="M105" s="46" t="str">
        <f>'Long-form'!W107</f>
        <v>negative</v>
      </c>
      <c r="N105" s="45" t="str">
        <f>'Long-form'!X107</f>
        <v>nd</v>
      </c>
      <c r="O105" s="45" t="str">
        <f>'Long-form'!Y107</f>
        <v>nd</v>
      </c>
      <c r="P105" s="45" t="str">
        <f>'Long-form'!Z107</f>
        <v>no</v>
      </c>
      <c r="Q105" s="45">
        <f>'Long-form'!AS107</f>
        <v>9.1</v>
      </c>
      <c r="R105" s="45" t="str">
        <f>'Long-form'!AT107</f>
        <v>MSL</v>
      </c>
      <c r="S105" s="45">
        <f>'Long-form'!AV107</f>
        <v>0.51234753829797997</v>
      </c>
      <c r="T105" s="45">
        <f>'Long-form'!AW107</f>
        <v>0.51234753829797997</v>
      </c>
      <c r="U105" s="5">
        <f>'Long-form'!BH107</f>
        <v>1</v>
      </c>
      <c r="V105" s="5">
        <f>'Long-form'!BI107</f>
        <v>5</v>
      </c>
      <c r="W105" s="5" t="str">
        <f>'Long-form'!BJ107</f>
        <v>sedimentary indicator: peat bog or glaciofluvial sediment</v>
      </c>
      <c r="X105" s="5" t="str">
        <f>'Long-form'!BK107</f>
        <v>aeolian, alluvial, lacustrine, or peat bog sediment</v>
      </c>
      <c r="Y105" s="5" t="str">
        <f>'Long-form'!BL107</f>
        <v>&gt;MHWS</v>
      </c>
      <c r="Z105" s="45">
        <f>'Long-form'!BX107</f>
        <v>8.1665538844450776</v>
      </c>
      <c r="AA105" s="45">
        <f>'Long-form'!BY107</f>
        <v>0.65185408619278984</v>
      </c>
      <c r="AB105" s="45">
        <f>'Long-form'!BZ107</f>
        <v>0.65185408619278984</v>
      </c>
      <c r="AC105" s="45" t="str">
        <f>'Long-form'!CA107</f>
        <v>nd</v>
      </c>
      <c r="AD105" s="45">
        <f>'Long-form'!CB107</f>
        <v>0.66290797908988419</v>
      </c>
      <c r="AE105" s="45">
        <f>'Long-form'!CC107</f>
        <v>0.66290797908988419</v>
      </c>
      <c r="AF105" s="5" t="str">
        <f>'Long-form'!CD107</f>
        <v>nd</v>
      </c>
      <c r="AG105" s="5">
        <f>'Long-form'!CE107</f>
        <v>0</v>
      </c>
      <c r="AH105" s="5">
        <f>'Long-form'!CF107</f>
        <v>0</v>
      </c>
      <c r="AI105" s="5">
        <f>'Long-form'!CG107</f>
        <v>0</v>
      </c>
    </row>
    <row r="106" spans="1:35" x14ac:dyDescent="0.2">
      <c r="A106" s="5" t="str">
        <f>'Long-form'!B108</f>
        <v>Beta-428313</v>
      </c>
      <c r="B106" s="5" t="str">
        <f>'Long-form'!C108</f>
        <v>Bondevik et al. 2019</v>
      </c>
      <c r="C106" s="5">
        <f>'Long-form'!D108</f>
        <v>2</v>
      </c>
      <c r="D106" s="5" t="str">
        <f>'Long-form'!E108</f>
        <v>Flemsoya; Longva; locality 65; Trench 3 (pollen); sample K-16170; Layer I (base)</v>
      </c>
      <c r="E106" s="45">
        <f>'Long-form'!F108</f>
        <v>62.668209970432798</v>
      </c>
      <c r="F106" s="45">
        <f>'Long-form'!G108</f>
        <v>6.2712381905450298</v>
      </c>
      <c r="G106" s="5">
        <f>'Long-form'!H108</f>
        <v>1</v>
      </c>
      <c r="H106" s="46">
        <f>'Long-form'!L108</f>
        <v>8460</v>
      </c>
      <c r="I106" s="46">
        <f>'Long-form'!M108</f>
        <v>30</v>
      </c>
      <c r="J106" s="46">
        <f>'Long-form'!N108</f>
        <v>9480</v>
      </c>
      <c r="K106" s="46">
        <f>'Long-form'!O108</f>
        <v>181</v>
      </c>
      <c r="L106" s="46">
        <f>'Long-form'!P108</f>
        <v>344</v>
      </c>
      <c r="M106" s="46" t="str">
        <f>'Long-form'!W108</f>
        <v>negative</v>
      </c>
      <c r="N106" s="45" t="str">
        <f>'Long-form'!X108</f>
        <v>nd</v>
      </c>
      <c r="O106" s="45" t="str">
        <f>'Long-form'!Y108</f>
        <v>nd</v>
      </c>
      <c r="P106" s="45" t="str">
        <f>'Long-form'!Z108</f>
        <v>no</v>
      </c>
      <c r="Q106" s="45">
        <f>'Long-form'!AS108</f>
        <v>9.1</v>
      </c>
      <c r="R106" s="45" t="str">
        <f>'Long-form'!AT108</f>
        <v>MSL</v>
      </c>
      <c r="S106" s="45">
        <f>'Long-form'!AV108</f>
        <v>0.51234753829797997</v>
      </c>
      <c r="T106" s="45">
        <f>'Long-form'!AW108</f>
        <v>0.51234753829797997</v>
      </c>
      <c r="U106" s="5">
        <f>'Long-form'!BH108</f>
        <v>1</v>
      </c>
      <c r="V106" s="5">
        <f>'Long-form'!BI108</f>
        <v>5</v>
      </c>
      <c r="W106" s="5" t="str">
        <f>'Long-form'!BJ108</f>
        <v>sedimentary indicator: peat bog or glaciofluvial sediment</v>
      </c>
      <c r="X106" s="5" t="str">
        <f>'Long-form'!BK108</f>
        <v>aeolian, alluvial, lacustrine, or peat bog sediment</v>
      </c>
      <c r="Y106" s="5" t="str">
        <f>'Long-form'!BL108</f>
        <v>&gt;MHWS</v>
      </c>
      <c r="Z106" s="45">
        <f>'Long-form'!BX108</f>
        <v>8.1665538844450776</v>
      </c>
      <c r="AA106" s="45">
        <f>'Long-form'!BY108</f>
        <v>0.65185408619278984</v>
      </c>
      <c r="AB106" s="45">
        <f>'Long-form'!BZ108</f>
        <v>0.65185408619278984</v>
      </c>
      <c r="AC106" s="45" t="str">
        <f>'Long-form'!CA108</f>
        <v>nd</v>
      </c>
      <c r="AD106" s="45">
        <f>'Long-form'!CB108</f>
        <v>0.66290797908988419</v>
      </c>
      <c r="AE106" s="45">
        <f>'Long-form'!CC108</f>
        <v>0.66290797908988419</v>
      </c>
      <c r="AF106" s="5" t="str">
        <f>'Long-form'!CD108</f>
        <v>nd</v>
      </c>
      <c r="AG106" s="5">
        <f>'Long-form'!CE108</f>
        <v>0</v>
      </c>
      <c r="AH106" s="5">
        <f>'Long-form'!CF108</f>
        <v>0</v>
      </c>
      <c r="AI106" s="5">
        <f>'Long-form'!CG108</f>
        <v>0</v>
      </c>
    </row>
    <row r="107" spans="1:35" x14ac:dyDescent="0.2">
      <c r="A107" s="5" t="str">
        <f>'Long-form'!B109</f>
        <v>Beta-427480</v>
      </c>
      <c r="B107" s="5" t="str">
        <f>'Long-form'!C109</f>
        <v>Bondevik et al. 2019</v>
      </c>
      <c r="C107" s="5">
        <f>'Long-form'!D109</f>
        <v>2</v>
      </c>
      <c r="D107" s="5" t="str">
        <f>'Long-form'!E109</f>
        <v>Flemsoya; Longva; locality 65; Trench 3 (pollen); sample K-16170; Layer I (base)</v>
      </c>
      <c r="E107" s="45">
        <f>'Long-form'!F109</f>
        <v>62.668209970432798</v>
      </c>
      <c r="F107" s="45">
        <f>'Long-form'!G109</f>
        <v>6.2712381905450298</v>
      </c>
      <c r="G107" s="5">
        <f>'Long-form'!H109</f>
        <v>1</v>
      </c>
      <c r="H107" s="46">
        <f>'Long-form'!L109</f>
        <v>9230</v>
      </c>
      <c r="I107" s="46">
        <f>'Long-form'!M109</f>
        <v>30</v>
      </c>
      <c r="J107" s="46">
        <f>'Long-form'!N109</f>
        <v>10389.83333333333</v>
      </c>
      <c r="K107" s="46">
        <f>'Long-form'!O109</f>
        <v>289.16666666666612</v>
      </c>
      <c r="L107" s="46">
        <f>'Long-form'!P109</f>
        <v>171.83333333333391</v>
      </c>
      <c r="M107" s="46" t="str">
        <f>'Long-form'!W109</f>
        <v>negative</v>
      </c>
      <c r="N107" s="45" t="str">
        <f>'Long-form'!X109</f>
        <v>nd</v>
      </c>
      <c r="O107" s="45" t="str">
        <f>'Long-form'!Y109</f>
        <v>nd</v>
      </c>
      <c r="P107" s="45" t="str">
        <f>'Long-form'!Z109</f>
        <v>no</v>
      </c>
      <c r="Q107" s="45">
        <f>'Long-form'!AS109</f>
        <v>9.1</v>
      </c>
      <c r="R107" s="45" t="str">
        <f>'Long-form'!AT109</f>
        <v>MSL</v>
      </c>
      <c r="S107" s="45">
        <f>'Long-form'!AV109</f>
        <v>0.51234753829797997</v>
      </c>
      <c r="T107" s="45">
        <f>'Long-form'!AW109</f>
        <v>0.51234753829797997</v>
      </c>
      <c r="U107" s="5">
        <f>'Long-form'!BH109</f>
        <v>1</v>
      </c>
      <c r="V107" s="5">
        <f>'Long-form'!BI109</f>
        <v>5</v>
      </c>
      <c r="W107" s="5" t="str">
        <f>'Long-form'!BJ109</f>
        <v>sedimentary indicator: peat bog or glaciofluvial sediment</v>
      </c>
      <c r="X107" s="5" t="str">
        <f>'Long-form'!BK109</f>
        <v>aeolian, alluvial, lacustrine, or peat bog sediment</v>
      </c>
      <c r="Y107" s="5" t="str">
        <f>'Long-form'!BL109</f>
        <v>&gt;MHWS</v>
      </c>
      <c r="Z107" s="45">
        <f>'Long-form'!BX109</f>
        <v>8.1665538844450776</v>
      </c>
      <c r="AA107" s="45">
        <f>'Long-form'!BY109</f>
        <v>0.65185408619278984</v>
      </c>
      <c r="AB107" s="45">
        <f>'Long-form'!BZ109</f>
        <v>0.65185408619278984</v>
      </c>
      <c r="AC107" s="45" t="str">
        <f>'Long-form'!CA109</f>
        <v>nd</v>
      </c>
      <c r="AD107" s="45">
        <f>'Long-form'!CB109</f>
        <v>0.66290797908988419</v>
      </c>
      <c r="AE107" s="45">
        <f>'Long-form'!CC109</f>
        <v>0.66290797908988419</v>
      </c>
      <c r="AF107" s="5" t="str">
        <f>'Long-form'!CD109</f>
        <v>nd</v>
      </c>
      <c r="AG107" s="5">
        <f>'Long-form'!CE109</f>
        <v>0</v>
      </c>
      <c r="AH107" s="5">
        <f>'Long-form'!CF109</f>
        <v>0</v>
      </c>
      <c r="AI107" s="5">
        <f>'Long-form'!CG109</f>
        <v>0</v>
      </c>
    </row>
    <row r="108" spans="1:35" x14ac:dyDescent="0.2">
      <c r="A108" s="5" t="str">
        <f>'Long-form'!B110</f>
        <v>NOSAMS-23817a</v>
      </c>
      <c r="B108" s="5" t="str">
        <f>'Long-form'!C110</f>
        <v>Rickerich 2018</v>
      </c>
      <c r="C108" s="5">
        <f>'Long-form'!D110</f>
        <v>2</v>
      </c>
      <c r="D108" s="5" t="str">
        <f>'Long-form'!E110</f>
        <v>ingoya</v>
      </c>
      <c r="E108" s="45">
        <f>'Long-form'!F110</f>
        <v>71.067300000000003</v>
      </c>
      <c r="F108" s="45">
        <f>'Long-form'!G110</f>
        <v>24.09</v>
      </c>
      <c r="G108" s="5">
        <f>'Long-form'!H110</f>
        <v>1</v>
      </c>
      <c r="H108" s="46">
        <f>'Long-form'!L110</f>
        <v>6720</v>
      </c>
      <c r="I108" s="46">
        <f>'Long-form'!M110</f>
        <v>30</v>
      </c>
      <c r="J108" s="46">
        <f>'Long-form'!N110</f>
        <v>7591.5</v>
      </c>
      <c r="K108" s="46">
        <f>'Long-form'!O110</f>
        <v>69.5</v>
      </c>
      <c r="L108" s="46">
        <f>'Long-form'!P110</f>
        <v>78.5</v>
      </c>
      <c r="M108" s="46" t="str">
        <f>'Long-form'!W110</f>
        <v>positive</v>
      </c>
      <c r="N108" s="45" t="str">
        <f>'Long-form'!X110</f>
        <v>n/a</v>
      </c>
      <c r="O108" s="45" t="str">
        <f>'Long-form'!Y110</f>
        <v>n/a</v>
      </c>
      <c r="P108" s="45" t="str">
        <f>'Long-form'!Z110</f>
        <v>n/a</v>
      </c>
      <c r="Q108" s="45">
        <f>'Long-form'!AS110</f>
        <v>6</v>
      </c>
      <c r="R108" s="45" t="str">
        <f>'Long-form'!AT110</f>
        <v>MSL</v>
      </c>
      <c r="S108" s="45">
        <f>'Long-form'!AV110</f>
        <v>0.31654383582688828</v>
      </c>
      <c r="T108" s="45">
        <f>'Long-form'!AW110</f>
        <v>0.31654383582688828</v>
      </c>
      <c r="U108" s="5">
        <f>'Long-form'!BH110</f>
        <v>0</v>
      </c>
      <c r="V108" s="5">
        <f>'Long-form'!BI110</f>
        <v>7</v>
      </c>
      <c r="W108" s="5" t="str">
        <f>'Long-form'!BJ110</f>
        <v>isolation basin (index point)</v>
      </c>
      <c r="X108" s="5" t="str">
        <f>'Long-form'!BK110</f>
        <v>Gyttja, mud, clay, or silt preserve the transition between fresh-water and marine/brackish sediments, supported by diatoms, macrofossils, or pollen assemblages</v>
      </c>
      <c r="Y108" s="5" t="str">
        <f>'Long-form'!BL110</f>
        <v>MLWS - MHWS</v>
      </c>
      <c r="Z108" s="45">
        <f>'Long-form'!BX110</f>
        <v>6.0376197790914068</v>
      </c>
      <c r="AA108" s="45">
        <f>'Long-form'!BY110</f>
        <v>1.2344130558961546</v>
      </c>
      <c r="AB108" s="45">
        <f>'Long-form'!BZ110</f>
        <v>1.2344130558961546</v>
      </c>
      <c r="AC108" s="45" t="str">
        <f>'Long-form'!CA110</f>
        <v>nd</v>
      </c>
      <c r="AD108" s="45">
        <f>'Long-form'!CB110</f>
        <v>1.2460591235015945</v>
      </c>
      <c r="AE108" s="45">
        <f>'Long-form'!CC110</f>
        <v>1.2460591235015945</v>
      </c>
      <c r="AF108" s="5" t="str">
        <f>'Long-form'!CD110</f>
        <v>nd</v>
      </c>
      <c r="AG108" s="5">
        <f>'Long-form'!CE110</f>
        <v>0</v>
      </c>
      <c r="AH108" s="5">
        <f>'Long-form'!CF110</f>
        <v>0</v>
      </c>
      <c r="AI108" s="5">
        <f>'Long-form'!CG110</f>
        <v>0</v>
      </c>
    </row>
    <row r="109" spans="1:35" x14ac:dyDescent="0.2">
      <c r="A109" s="5" t="str">
        <f>'Long-form'!B111</f>
        <v>NOSAMS-23817b</v>
      </c>
      <c r="B109" s="5" t="str">
        <f>'Long-form'!C111</f>
        <v>Rickerich 2018</v>
      </c>
      <c r="C109" s="5">
        <f>'Long-form'!D111</f>
        <v>2</v>
      </c>
      <c r="D109" s="5" t="str">
        <f>'Long-form'!E111</f>
        <v>ingoya</v>
      </c>
      <c r="E109" s="45">
        <f>'Long-form'!F111</f>
        <v>71.067300000000003</v>
      </c>
      <c r="F109" s="45">
        <f>'Long-form'!G111</f>
        <v>24.09</v>
      </c>
      <c r="G109" s="5">
        <f>'Long-form'!H111</f>
        <v>1</v>
      </c>
      <c r="H109" s="46">
        <f>'Long-form'!L111</f>
        <v>4620</v>
      </c>
      <c r="I109" s="46">
        <f>'Long-form'!M111</f>
        <v>20</v>
      </c>
      <c r="J109" s="46">
        <f>'Long-form'!N111</f>
        <v>5373.25</v>
      </c>
      <c r="K109" s="46">
        <f>'Long-form'!O111</f>
        <v>71.75</v>
      </c>
      <c r="L109" s="46">
        <f>'Long-form'!P111</f>
        <v>66.25</v>
      </c>
      <c r="M109" s="46" t="str">
        <f>'Long-form'!W111</f>
        <v>negative</v>
      </c>
      <c r="N109" s="45" t="str">
        <f>'Long-form'!X111</f>
        <v>n/a</v>
      </c>
      <c r="O109" s="45" t="str">
        <f>'Long-form'!Y111</f>
        <v>n/a</v>
      </c>
      <c r="P109" s="45" t="str">
        <f>'Long-form'!Z111</f>
        <v>n/a</v>
      </c>
      <c r="Q109" s="45">
        <f>'Long-form'!AS111</f>
        <v>6</v>
      </c>
      <c r="R109" s="45" t="str">
        <f>'Long-form'!AT111</f>
        <v>MSL</v>
      </c>
      <c r="S109" s="45">
        <f>'Long-form'!AV111</f>
        <v>0.31654383582688828</v>
      </c>
      <c r="T109" s="45">
        <f>'Long-form'!AW111</f>
        <v>0.31654383582688828</v>
      </c>
      <c r="U109" s="5">
        <f>'Long-form'!BH111</f>
        <v>0</v>
      </c>
      <c r="V109" s="5">
        <f>'Long-form'!BI111</f>
        <v>7</v>
      </c>
      <c r="W109" s="5" t="str">
        <f>'Long-form'!BJ111</f>
        <v>isolation basin (index point)</v>
      </c>
      <c r="X109" s="5" t="str">
        <f>'Long-form'!BK111</f>
        <v>Gyttja, mud, clay, or silt preserve the transition between fresh-water and marine/brackish sediments, supported by diatoms, macrofossils, or pollen assemblages</v>
      </c>
      <c r="Y109" s="5" t="str">
        <f>'Long-form'!BL111</f>
        <v>MLWS - MHWS</v>
      </c>
      <c r="Z109" s="45">
        <f>'Long-form'!BX111</f>
        <v>6.0376197790914068</v>
      </c>
      <c r="AA109" s="45">
        <f>'Long-form'!BY111</f>
        <v>1.2344130558961546</v>
      </c>
      <c r="AB109" s="45">
        <f>'Long-form'!BZ111</f>
        <v>1.2344130558961546</v>
      </c>
      <c r="AC109" s="45" t="str">
        <f>'Long-form'!CA111</f>
        <v>nd</v>
      </c>
      <c r="AD109" s="45">
        <f>'Long-form'!CB111</f>
        <v>1.2460591235015945</v>
      </c>
      <c r="AE109" s="45">
        <f>'Long-form'!CC111</f>
        <v>1.2460591235015945</v>
      </c>
      <c r="AF109" s="5" t="str">
        <f>'Long-form'!CD111</f>
        <v>nd</v>
      </c>
      <c r="AG109" s="5">
        <f>'Long-form'!CE111</f>
        <v>0</v>
      </c>
      <c r="AH109" s="5">
        <f>'Long-form'!CF111</f>
        <v>0</v>
      </c>
      <c r="AI109" s="5">
        <f>'Long-form'!CG111</f>
        <v>0</v>
      </c>
    </row>
    <row r="110" spans="1:35" x14ac:dyDescent="0.2">
      <c r="A110" s="5" t="e">
        <f>'Long-form'!#REF!</f>
        <v>#REF!</v>
      </c>
      <c r="B110" s="5" t="e">
        <f>'Long-form'!#REF!</f>
        <v>#REF!</v>
      </c>
      <c r="C110" s="5" t="e">
        <f>'Long-form'!#REF!</f>
        <v>#REF!</v>
      </c>
      <c r="D110" s="5" t="e">
        <f>'Long-form'!#REF!</f>
        <v>#REF!</v>
      </c>
      <c r="E110" s="45" t="e">
        <f>'Long-form'!#REF!</f>
        <v>#REF!</v>
      </c>
      <c r="F110" s="45" t="e">
        <f>'Long-form'!#REF!</f>
        <v>#REF!</v>
      </c>
      <c r="G110" s="5" t="e">
        <f>'Long-form'!#REF!</f>
        <v>#REF!</v>
      </c>
      <c r="H110" s="46" t="e">
        <f>'Long-form'!#REF!</f>
        <v>#REF!</v>
      </c>
      <c r="I110" s="46" t="e">
        <f>'Long-form'!#REF!</f>
        <v>#REF!</v>
      </c>
      <c r="J110" s="46" t="e">
        <f>'Long-form'!#REF!</f>
        <v>#REF!</v>
      </c>
      <c r="K110" s="46" t="e">
        <f>'Long-form'!#REF!</f>
        <v>#REF!</v>
      </c>
      <c r="L110" s="46" t="e">
        <f>'Long-form'!#REF!</f>
        <v>#REF!</v>
      </c>
      <c r="M110" s="46" t="e">
        <f>'Long-form'!#REF!</f>
        <v>#REF!</v>
      </c>
      <c r="N110" s="45" t="e">
        <f>'Long-form'!#REF!</f>
        <v>#REF!</v>
      </c>
      <c r="O110" s="45" t="e">
        <f>'Long-form'!#REF!</f>
        <v>#REF!</v>
      </c>
      <c r="P110" s="45" t="e">
        <f>'Long-form'!#REF!</f>
        <v>#REF!</v>
      </c>
      <c r="Q110" s="45" t="e">
        <f>'Long-form'!#REF!</f>
        <v>#REF!</v>
      </c>
      <c r="R110" s="45" t="e">
        <f>'Long-form'!#REF!</f>
        <v>#REF!</v>
      </c>
      <c r="S110" s="45" t="e">
        <f>'Long-form'!#REF!</f>
        <v>#REF!</v>
      </c>
      <c r="T110" s="45" t="e">
        <f>'Long-form'!#REF!</f>
        <v>#REF!</v>
      </c>
      <c r="U110" s="5" t="e">
        <f>'Long-form'!#REF!</f>
        <v>#REF!</v>
      </c>
      <c r="V110" s="5" t="e">
        <f>'Long-form'!#REF!</f>
        <v>#REF!</v>
      </c>
      <c r="W110" s="5" t="e">
        <f>'Long-form'!#REF!</f>
        <v>#REF!</v>
      </c>
      <c r="X110" s="5" t="e">
        <f>'Long-form'!#REF!</f>
        <v>#REF!</v>
      </c>
      <c r="Y110" s="5" t="e">
        <f>'Long-form'!#REF!</f>
        <v>#REF!</v>
      </c>
      <c r="Z110" s="45" t="e">
        <f>'Long-form'!#REF!</f>
        <v>#REF!</v>
      </c>
      <c r="AA110" s="45" t="e">
        <f>'Long-form'!#REF!</f>
        <v>#REF!</v>
      </c>
      <c r="AB110" s="45" t="e">
        <f>'Long-form'!#REF!</f>
        <v>#REF!</v>
      </c>
      <c r="AC110" s="45" t="e">
        <f>'Long-form'!#REF!</f>
        <v>#REF!</v>
      </c>
      <c r="AD110" s="45" t="e">
        <f>'Long-form'!#REF!</f>
        <v>#REF!</v>
      </c>
      <c r="AE110" s="45" t="e">
        <f>'Long-form'!#REF!</f>
        <v>#REF!</v>
      </c>
      <c r="AF110" s="5" t="e">
        <f>'Long-form'!#REF!</f>
        <v>#REF!</v>
      </c>
      <c r="AG110" s="5" t="e">
        <f>'Long-form'!#REF!</f>
        <v>#REF!</v>
      </c>
      <c r="AH110" s="5" t="e">
        <f>'Long-form'!#REF!</f>
        <v>#REF!</v>
      </c>
      <c r="AI110" s="5" t="e">
        <f>'Long-form'!#REF!</f>
        <v>#REF!</v>
      </c>
    </row>
    <row r="111" spans="1:35" x14ac:dyDescent="0.2">
      <c r="A111" s="5" t="e">
        <f>'Long-form'!#REF!</f>
        <v>#REF!</v>
      </c>
      <c r="B111" s="5" t="e">
        <f>'Long-form'!#REF!</f>
        <v>#REF!</v>
      </c>
      <c r="C111" s="5" t="e">
        <f>'Long-form'!#REF!</f>
        <v>#REF!</v>
      </c>
      <c r="D111" s="5" t="e">
        <f>'Long-form'!#REF!</f>
        <v>#REF!</v>
      </c>
      <c r="E111" s="45" t="e">
        <f>'Long-form'!#REF!</f>
        <v>#REF!</v>
      </c>
      <c r="F111" s="45" t="e">
        <f>'Long-form'!#REF!</f>
        <v>#REF!</v>
      </c>
      <c r="G111" s="5" t="e">
        <f>'Long-form'!#REF!</f>
        <v>#REF!</v>
      </c>
      <c r="H111" s="46" t="e">
        <f>'Long-form'!#REF!</f>
        <v>#REF!</v>
      </c>
      <c r="I111" s="46" t="e">
        <f>'Long-form'!#REF!</f>
        <v>#REF!</v>
      </c>
      <c r="J111" s="46" t="e">
        <f>'Long-form'!#REF!</f>
        <v>#REF!</v>
      </c>
      <c r="K111" s="46" t="e">
        <f>'Long-form'!#REF!</f>
        <v>#REF!</v>
      </c>
      <c r="L111" s="46" t="e">
        <f>'Long-form'!#REF!</f>
        <v>#REF!</v>
      </c>
      <c r="M111" s="46" t="e">
        <f>'Long-form'!#REF!</f>
        <v>#REF!</v>
      </c>
      <c r="N111" s="45" t="e">
        <f>'Long-form'!#REF!</f>
        <v>#REF!</v>
      </c>
      <c r="O111" s="45" t="e">
        <f>'Long-form'!#REF!</f>
        <v>#REF!</v>
      </c>
      <c r="P111" s="45" t="e">
        <f>'Long-form'!#REF!</f>
        <v>#REF!</v>
      </c>
      <c r="Q111" s="45" t="e">
        <f>'Long-form'!#REF!</f>
        <v>#REF!</v>
      </c>
      <c r="R111" s="45" t="e">
        <f>'Long-form'!#REF!</f>
        <v>#REF!</v>
      </c>
      <c r="S111" s="45" t="e">
        <f>'Long-form'!#REF!</f>
        <v>#REF!</v>
      </c>
      <c r="T111" s="45" t="e">
        <f>'Long-form'!#REF!</f>
        <v>#REF!</v>
      </c>
      <c r="U111" s="5" t="e">
        <f>'Long-form'!#REF!</f>
        <v>#REF!</v>
      </c>
      <c r="V111" s="5" t="e">
        <f>'Long-form'!#REF!</f>
        <v>#REF!</v>
      </c>
      <c r="W111" s="5" t="e">
        <f>'Long-form'!#REF!</f>
        <v>#REF!</v>
      </c>
      <c r="X111" s="5" t="e">
        <f>'Long-form'!#REF!</f>
        <v>#REF!</v>
      </c>
      <c r="Y111" s="5" t="e">
        <f>'Long-form'!#REF!</f>
        <v>#REF!</v>
      </c>
      <c r="Z111" s="45" t="e">
        <f>'Long-form'!#REF!</f>
        <v>#REF!</v>
      </c>
      <c r="AA111" s="45" t="e">
        <f>'Long-form'!#REF!</f>
        <v>#REF!</v>
      </c>
      <c r="AB111" s="45" t="e">
        <f>'Long-form'!#REF!</f>
        <v>#REF!</v>
      </c>
      <c r="AC111" s="45" t="e">
        <f>'Long-form'!#REF!</f>
        <v>#REF!</v>
      </c>
      <c r="AD111" s="45" t="e">
        <f>'Long-form'!#REF!</f>
        <v>#REF!</v>
      </c>
      <c r="AE111" s="45" t="e">
        <f>'Long-form'!#REF!</f>
        <v>#REF!</v>
      </c>
      <c r="AF111" s="5" t="e">
        <f>'Long-form'!#REF!</f>
        <v>#REF!</v>
      </c>
      <c r="AG111" s="5" t="e">
        <f>'Long-form'!#REF!</f>
        <v>#REF!</v>
      </c>
      <c r="AH111" s="5" t="e">
        <f>'Long-form'!#REF!</f>
        <v>#REF!</v>
      </c>
      <c r="AI111" s="5" t="e">
        <f>'Long-form'!#REF!</f>
        <v>#REF!</v>
      </c>
    </row>
    <row r="112" spans="1:35" x14ac:dyDescent="0.2">
      <c r="A112" s="5" t="str">
        <f>'Long-form'!B112</f>
        <v>Tua-5647</v>
      </c>
      <c r="B112" s="5" t="str">
        <f>'Long-form'!C112</f>
        <v>Rasmussen et al. 2018</v>
      </c>
      <c r="C112" s="5">
        <f>'Long-form'!D112</f>
        <v>2</v>
      </c>
      <c r="D112" s="5" t="str">
        <f>'Long-form'!E112</f>
        <v>Troms; L2</v>
      </c>
      <c r="E112" s="45">
        <f>'Long-form'!F112</f>
        <v>69.751999999999995</v>
      </c>
      <c r="F112" s="45">
        <f>'Long-form'!G112</f>
        <v>19.95</v>
      </c>
      <c r="G112" s="5">
        <f>'Long-form'!H112</f>
        <v>1</v>
      </c>
      <c r="H112" s="46">
        <f>'Long-form'!L112</f>
        <v>8700</v>
      </c>
      <c r="I112" s="46">
        <f>'Long-form'!M112</f>
        <v>55</v>
      </c>
      <c r="J112" s="46">
        <f>'Long-form'!N112</f>
        <v>9601.25</v>
      </c>
      <c r="K112" s="46">
        <f>'Long-form'!O112</f>
        <v>288.75</v>
      </c>
      <c r="L112" s="46">
        <f>'Long-form'!P112</f>
        <v>59.25</v>
      </c>
      <c r="M112" s="46" t="str">
        <f>'Long-form'!W112</f>
        <v>negative</v>
      </c>
      <c r="N112" s="45" t="str">
        <f>'Long-form'!X112</f>
        <v>n/a</v>
      </c>
      <c r="O112" s="45" t="str">
        <f>'Long-form'!Y112</f>
        <v>n/a</v>
      </c>
      <c r="P112" s="45" t="str">
        <f>'Long-form'!Z112</f>
        <v>n/a</v>
      </c>
      <c r="Q112" s="45">
        <f>'Long-form'!AS112</f>
        <v>19.86</v>
      </c>
      <c r="R112" s="45" t="str">
        <f>'Long-form'!AT112</f>
        <v>MSL</v>
      </c>
      <c r="S112" s="45">
        <f>'Long-form'!AV112</f>
        <v>0.1503329637837291</v>
      </c>
      <c r="T112" s="45">
        <f>'Long-form'!AW112</f>
        <v>0.1503329637837291</v>
      </c>
      <c r="U112" s="5">
        <f>'Long-form'!BH112</f>
        <v>0</v>
      </c>
      <c r="V112" s="5">
        <f>'Long-form'!BI112</f>
        <v>7</v>
      </c>
      <c r="W112" s="5" t="str">
        <f>'Long-form'!BJ112</f>
        <v>isolation basin (index point)</v>
      </c>
      <c r="X112" s="5" t="str">
        <f>'Long-form'!BK112</f>
        <v>Gyttja, mud, clay, or silt preserve the transition between fresh-water and marine/brackish sediments, supported by diatoms, macrofossils, or pollen assemblages</v>
      </c>
      <c r="Y112" s="5" t="str">
        <f>'Long-form'!BL112</f>
        <v>MLWS - MHWS</v>
      </c>
      <c r="Z112" s="45">
        <f>'Long-form'!BX112</f>
        <v>19.881555026071013</v>
      </c>
      <c r="AA112" s="45">
        <f>'Long-form'!BY112</f>
        <v>1.3610709568348385</v>
      </c>
      <c r="AB112" s="45">
        <f>'Long-form'!BZ112</f>
        <v>1.3610709568348385</v>
      </c>
      <c r="AC112" s="45" t="str">
        <f>'Long-form'!CA112</f>
        <v>nd</v>
      </c>
      <c r="AD112" s="45">
        <f>'Long-form'!CB112</f>
        <v>1.4084250702709595</v>
      </c>
      <c r="AE112" s="45">
        <f>'Long-form'!CC112</f>
        <v>1.4084250702709595</v>
      </c>
      <c r="AF112" s="5" t="str">
        <f>'Long-form'!CD112</f>
        <v>nd</v>
      </c>
      <c r="AG112" s="5">
        <f>'Long-form'!CE112</f>
        <v>0</v>
      </c>
      <c r="AH112" s="5">
        <f>'Long-form'!CF112</f>
        <v>0</v>
      </c>
      <c r="AI112" s="5">
        <f>'Long-form'!CG112</f>
        <v>0</v>
      </c>
    </row>
    <row r="113" spans="1:35" x14ac:dyDescent="0.2">
      <c r="A113" s="5" t="str">
        <f>'Long-form'!B113</f>
        <v>Tua-5646</v>
      </c>
      <c r="B113" s="5" t="str">
        <f>'Long-form'!C113</f>
        <v>Rasmussen et al. 2018</v>
      </c>
      <c r="C113" s="5">
        <f>'Long-form'!D113</f>
        <v>2</v>
      </c>
      <c r="D113" s="5" t="str">
        <f>'Long-form'!E113</f>
        <v>Troms; L2</v>
      </c>
      <c r="E113" s="45">
        <f>'Long-form'!F113</f>
        <v>69.751999999999995</v>
      </c>
      <c r="F113" s="45">
        <f>'Long-form'!G113</f>
        <v>19.95</v>
      </c>
      <c r="G113" s="5">
        <f>'Long-form'!H113</f>
        <v>1</v>
      </c>
      <c r="H113" s="46">
        <f>'Long-form'!L113</f>
        <v>8250</v>
      </c>
      <c r="I113" s="46">
        <f>'Long-form'!M113</f>
        <v>50</v>
      </c>
      <c r="J113" s="46">
        <f>'Long-form'!N113</f>
        <v>9215</v>
      </c>
      <c r="K113" s="46">
        <f>'Long-form'!O113</f>
        <v>201</v>
      </c>
      <c r="L113" s="46">
        <f>'Long-form'!P113</f>
        <v>187</v>
      </c>
      <c r="M113" s="46" t="str">
        <f>'Long-form'!W113</f>
        <v>positive</v>
      </c>
      <c r="N113" s="45" t="str">
        <f>'Long-form'!X113</f>
        <v>n/a</v>
      </c>
      <c r="O113" s="45" t="str">
        <f>'Long-form'!Y113</f>
        <v>n/a</v>
      </c>
      <c r="P113" s="45" t="str">
        <f>'Long-form'!Z113</f>
        <v>n/a</v>
      </c>
      <c r="Q113" s="45">
        <f>'Long-form'!AS113</f>
        <v>19.86</v>
      </c>
      <c r="R113" s="45" t="str">
        <f>'Long-form'!AT113</f>
        <v>MSL</v>
      </c>
      <c r="S113" s="45">
        <f>'Long-form'!AV113</f>
        <v>0.1503329637837291</v>
      </c>
      <c r="T113" s="45">
        <f>'Long-form'!AW113</f>
        <v>0.1503329637837291</v>
      </c>
      <c r="U113" s="5">
        <f>'Long-form'!BH113</f>
        <v>0</v>
      </c>
      <c r="V113" s="5">
        <f>'Long-form'!BI113</f>
        <v>7</v>
      </c>
      <c r="W113" s="5" t="str">
        <f>'Long-form'!BJ113</f>
        <v>isolation basin (index point)</v>
      </c>
      <c r="X113" s="5" t="str">
        <f>'Long-form'!BK113</f>
        <v>Gyttja, mud, clay, or silt preserve the transition between fresh-water and marine/brackish sediments, supported by diatoms, macrofossils, or pollen assemblages</v>
      </c>
      <c r="Y113" s="5" t="str">
        <f>'Long-form'!BL113</f>
        <v>MLWS - MHWS</v>
      </c>
      <c r="Z113" s="45">
        <f>'Long-form'!BX113</f>
        <v>19.881555026071013</v>
      </c>
      <c r="AA113" s="45">
        <f>'Long-form'!BY113</f>
        <v>1.3610709568348385</v>
      </c>
      <c r="AB113" s="45">
        <f>'Long-form'!BZ113</f>
        <v>1.3610709568348385</v>
      </c>
      <c r="AC113" s="45" t="str">
        <f>'Long-form'!CA113</f>
        <v>nd</v>
      </c>
      <c r="AD113" s="45">
        <f>'Long-form'!CB113</f>
        <v>1.4084250702709595</v>
      </c>
      <c r="AE113" s="45">
        <f>'Long-form'!CC113</f>
        <v>1.4084250702709595</v>
      </c>
      <c r="AF113" s="5" t="str">
        <f>'Long-form'!CD113</f>
        <v>nd</v>
      </c>
      <c r="AG113" s="5">
        <f>'Long-form'!CE113</f>
        <v>0</v>
      </c>
      <c r="AH113" s="5">
        <f>'Long-form'!CF113</f>
        <v>0</v>
      </c>
      <c r="AI113" s="5">
        <f>'Long-form'!CG113</f>
        <v>0</v>
      </c>
    </row>
    <row r="114" spans="1:35" x14ac:dyDescent="0.2">
      <c r="A114" s="5" t="str">
        <f>'Long-form'!B114</f>
        <v>Ua-44731</v>
      </c>
      <c r="B114" s="5" t="str">
        <f>'Long-form'!C114</f>
        <v>Rasmussen et al. 2018</v>
      </c>
      <c r="C114" s="5">
        <f>'Long-form'!D114</f>
        <v>2</v>
      </c>
      <c r="D114" s="5" t="str">
        <f>'Long-form'!E114</f>
        <v>Troms; L2</v>
      </c>
      <c r="E114" s="45">
        <f>'Long-form'!F114</f>
        <v>69.751999999999995</v>
      </c>
      <c r="F114" s="45">
        <f>'Long-form'!G114</f>
        <v>19.95</v>
      </c>
      <c r="G114" s="5">
        <f>'Long-form'!H114</f>
        <v>1</v>
      </c>
      <c r="H114" s="46">
        <f>'Long-form'!L114</f>
        <v>6094</v>
      </c>
      <c r="I114" s="46">
        <f>'Long-form'!M114</f>
        <v>41</v>
      </c>
      <c r="J114" s="46">
        <f>'Long-form'!N114</f>
        <v>6937.25</v>
      </c>
      <c r="K114" s="46">
        <f>'Long-form'!O114</f>
        <v>218.75</v>
      </c>
      <c r="L114" s="46">
        <f>'Long-form'!P114</f>
        <v>137.25</v>
      </c>
      <c r="M114" s="46" t="str">
        <f>'Long-form'!W114</f>
        <v>negative</v>
      </c>
      <c r="N114" s="45" t="str">
        <f>'Long-form'!X114</f>
        <v>n/a</v>
      </c>
      <c r="O114" s="45" t="str">
        <f>'Long-form'!Y114</f>
        <v>n/a</v>
      </c>
      <c r="P114" s="45" t="str">
        <f>'Long-form'!Z114</f>
        <v>n/a</v>
      </c>
      <c r="Q114" s="45">
        <f>'Long-form'!AS114</f>
        <v>19.86</v>
      </c>
      <c r="R114" s="45" t="str">
        <f>'Long-form'!AT114</f>
        <v>MSL</v>
      </c>
      <c r="S114" s="45">
        <f>'Long-form'!AV114</f>
        <v>0.1503329637837291</v>
      </c>
      <c r="T114" s="45">
        <f>'Long-form'!AW114</f>
        <v>0.1503329637837291</v>
      </c>
      <c r="U114" s="5">
        <f>'Long-form'!BH114</f>
        <v>0</v>
      </c>
      <c r="V114" s="5">
        <f>'Long-form'!BI114</f>
        <v>7</v>
      </c>
      <c r="W114" s="5" t="str">
        <f>'Long-form'!BJ114</f>
        <v>isolation basin (index point)</v>
      </c>
      <c r="X114" s="5" t="str">
        <f>'Long-form'!BK114</f>
        <v>Gyttja, mud, clay, or silt preserve the transition between fresh-water and marine/brackish sediments, supported by diatoms, macrofossils, or pollen assemblages</v>
      </c>
      <c r="Y114" s="5" t="str">
        <f>'Long-form'!BL114</f>
        <v>MLWS - MHWS</v>
      </c>
      <c r="Z114" s="45">
        <f>'Long-form'!BX114</f>
        <v>19.881555026071013</v>
      </c>
      <c r="AA114" s="45">
        <f>'Long-form'!BY114</f>
        <v>1.3610709568348385</v>
      </c>
      <c r="AB114" s="45">
        <f>'Long-form'!BZ114</f>
        <v>1.3610709568348385</v>
      </c>
      <c r="AC114" s="45" t="str">
        <f>'Long-form'!CA114</f>
        <v>nd</v>
      </c>
      <c r="AD114" s="45">
        <f>'Long-form'!CB114</f>
        <v>1.4084250702709595</v>
      </c>
      <c r="AE114" s="45">
        <f>'Long-form'!CC114</f>
        <v>1.4084250702709595</v>
      </c>
      <c r="AF114" s="5" t="str">
        <f>'Long-form'!CD114</f>
        <v>nd</v>
      </c>
      <c r="AG114" s="5">
        <f>'Long-form'!CE114</f>
        <v>0</v>
      </c>
      <c r="AH114" s="5">
        <f>'Long-form'!CF114</f>
        <v>0</v>
      </c>
      <c r="AI114" s="5">
        <f>'Long-form'!CG114</f>
        <v>0</v>
      </c>
    </row>
    <row r="115" spans="1:35" x14ac:dyDescent="0.2">
      <c r="A115" s="5" t="str">
        <f>'Long-form'!B115</f>
        <v>Ua-44730</v>
      </c>
      <c r="B115" s="5" t="str">
        <f>'Long-form'!C115</f>
        <v>Rasmussen et al. 2018</v>
      </c>
      <c r="C115" s="5">
        <f>'Long-form'!D115</f>
        <v>2</v>
      </c>
      <c r="D115" s="5" t="str">
        <f>'Long-form'!E115</f>
        <v>Troms; L2</v>
      </c>
      <c r="E115" s="45">
        <f>'Long-form'!F115</f>
        <v>69.751999999999995</v>
      </c>
      <c r="F115" s="45">
        <f>'Long-form'!G115</f>
        <v>19.95</v>
      </c>
      <c r="G115" s="5">
        <f>'Long-form'!H115</f>
        <v>1</v>
      </c>
      <c r="H115" s="46">
        <f>'Long-form'!L115</f>
        <v>5929</v>
      </c>
      <c r="I115" s="46">
        <f>'Long-form'!M115</f>
        <v>41</v>
      </c>
      <c r="J115" s="46">
        <f>'Long-form'!N115</f>
        <v>6723.5</v>
      </c>
      <c r="K115" s="46">
        <f>'Long-form'!O115</f>
        <v>156.5</v>
      </c>
      <c r="L115" s="46">
        <f>'Long-form'!P115</f>
        <v>60.5</v>
      </c>
      <c r="M115" s="46" t="str">
        <f>'Long-form'!W115</f>
        <v>negative</v>
      </c>
      <c r="N115" s="45" t="str">
        <f>'Long-form'!X115</f>
        <v>n/a</v>
      </c>
      <c r="O115" s="45" t="str">
        <f>'Long-form'!Y115</f>
        <v>n/a</v>
      </c>
      <c r="P115" s="45" t="str">
        <f>'Long-form'!Z115</f>
        <v>n/a</v>
      </c>
      <c r="Q115" s="45">
        <f>'Long-form'!AS115</f>
        <v>19.86</v>
      </c>
      <c r="R115" s="45" t="str">
        <f>'Long-form'!AT115</f>
        <v>MSL</v>
      </c>
      <c r="S115" s="45">
        <f>'Long-form'!AV115</f>
        <v>0.1503329637837291</v>
      </c>
      <c r="T115" s="45">
        <f>'Long-form'!AW115</f>
        <v>0.1503329637837291</v>
      </c>
      <c r="U115" s="5">
        <f>'Long-form'!BH115</f>
        <v>0</v>
      </c>
      <c r="V115" s="5">
        <f>'Long-form'!BI115</f>
        <v>7</v>
      </c>
      <c r="W115" s="5" t="str">
        <f>'Long-form'!BJ115</f>
        <v>isolation basin (index point)</v>
      </c>
      <c r="X115" s="5" t="str">
        <f>'Long-form'!BK115</f>
        <v>Gyttja, mud, clay, or silt preserve the transition between fresh-water and marine/brackish sediments, supported by diatoms, macrofossils, or pollen assemblages</v>
      </c>
      <c r="Y115" s="5" t="str">
        <f>'Long-form'!BL115</f>
        <v>MLWS - MHWS</v>
      </c>
      <c r="Z115" s="45">
        <f>'Long-form'!BX115</f>
        <v>19.881555026071013</v>
      </c>
      <c r="AA115" s="45">
        <f>'Long-form'!BY115</f>
        <v>1.3610709568348385</v>
      </c>
      <c r="AB115" s="45">
        <f>'Long-form'!BZ115</f>
        <v>1.3610709568348385</v>
      </c>
      <c r="AC115" s="45" t="str">
        <f>'Long-form'!CA115</f>
        <v>nd</v>
      </c>
      <c r="AD115" s="45">
        <f>'Long-form'!CB115</f>
        <v>1.4084250702709595</v>
      </c>
      <c r="AE115" s="45">
        <f>'Long-form'!CC115</f>
        <v>1.4084250702709595</v>
      </c>
      <c r="AF115" s="5" t="str">
        <f>'Long-form'!CD115</f>
        <v>nd</v>
      </c>
      <c r="AG115" s="5">
        <f>'Long-form'!CE115</f>
        <v>0</v>
      </c>
      <c r="AH115" s="5">
        <f>'Long-form'!CF115</f>
        <v>0</v>
      </c>
      <c r="AI115" s="5">
        <f>'Long-form'!CG115</f>
        <v>0</v>
      </c>
    </row>
    <row r="116" spans="1:35" x14ac:dyDescent="0.2">
      <c r="A116" s="5" t="str">
        <f>'Long-form'!B116</f>
        <v>Ua-44733</v>
      </c>
      <c r="B116" s="5" t="str">
        <f>'Long-form'!C116</f>
        <v>Rasmussen et al. 2018</v>
      </c>
      <c r="C116" s="5">
        <f>'Long-form'!D116</f>
        <v>2</v>
      </c>
      <c r="D116" s="5" t="str">
        <f>'Long-form'!E116</f>
        <v>Troms; L4</v>
      </c>
      <c r="E116" s="45">
        <f>'Long-form'!F116</f>
        <v>69.751099999999994</v>
      </c>
      <c r="F116" s="45">
        <f>'Long-form'!G116</f>
        <v>19.95</v>
      </c>
      <c r="G116" s="5">
        <f>'Long-form'!H116</f>
        <v>1</v>
      </c>
      <c r="H116" s="46">
        <f>'Long-form'!L116</f>
        <v>9215</v>
      </c>
      <c r="I116" s="46">
        <f>'Long-form'!M116</f>
        <v>57</v>
      </c>
      <c r="J116" s="46">
        <f>'Long-form'!N116</f>
        <v>10386</v>
      </c>
      <c r="K116" s="46">
        <f>'Long-form'!O116</f>
        <v>168</v>
      </c>
      <c r="L116" s="46">
        <f>'Long-form'!P116</f>
        <v>143</v>
      </c>
      <c r="M116" s="46" t="str">
        <f>'Long-form'!W116</f>
        <v>negative</v>
      </c>
      <c r="N116" s="45" t="str">
        <f>'Long-form'!X116</f>
        <v>n/a</v>
      </c>
      <c r="O116" s="45" t="str">
        <f>'Long-form'!Y116</f>
        <v>n/a</v>
      </c>
      <c r="P116" s="45" t="str">
        <f>'Long-form'!Z116</f>
        <v>n/a</v>
      </c>
      <c r="Q116" s="45">
        <f>'Long-form'!AS116</f>
        <v>21.86</v>
      </c>
      <c r="R116" s="45" t="str">
        <f>'Long-form'!AT116</f>
        <v>MSL</v>
      </c>
      <c r="S116" s="45">
        <f>'Long-form'!AV116</f>
        <v>0.1503329637837291</v>
      </c>
      <c r="T116" s="45">
        <f>'Long-form'!AW116</f>
        <v>0.1503329637837291</v>
      </c>
      <c r="U116" s="5">
        <f>'Long-form'!BH116</f>
        <v>-1</v>
      </c>
      <c r="V116" s="5">
        <f>'Long-form'!BI116</f>
        <v>7</v>
      </c>
      <c r="W116" s="5" t="str">
        <f>'Long-form'!BJ116</f>
        <v>isolation basin (marine limiting point)</v>
      </c>
      <c r="X116" s="5" t="str">
        <f>'Long-form'!BK116</f>
        <v>isolation basin sediments containing in-situ marine shells, foraminiferal assemblages, marine diatoms, or identifiable marine geochemical signals in clastic or organic sediment</v>
      </c>
      <c r="Y116" s="5" t="str">
        <f>'Long-form'!BL116</f>
        <v>&lt;MTL</v>
      </c>
      <c r="Z116" s="45">
        <f>'Long-form'!BX116</f>
        <v>21.86</v>
      </c>
      <c r="AA116" s="45">
        <f>'Long-form'!BY116</f>
        <v>0.1903261740215049</v>
      </c>
      <c r="AB116" s="45">
        <f>'Long-form'!BZ116</f>
        <v>0.1903261740215049</v>
      </c>
      <c r="AC116" s="45" t="str">
        <f>'Long-form'!CA116</f>
        <v>nd</v>
      </c>
      <c r="AD116" s="45">
        <f>'Long-form'!CB116</f>
        <v>0.28284889428532201</v>
      </c>
      <c r="AE116" s="45">
        <f>'Long-form'!CC116</f>
        <v>0.28284889428532201</v>
      </c>
      <c r="AF116" s="5" t="str">
        <f>'Long-form'!CD116</f>
        <v>nd</v>
      </c>
      <c r="AG116" s="5">
        <f>'Long-form'!CE116</f>
        <v>0</v>
      </c>
      <c r="AH116" s="5">
        <f>'Long-form'!CF116</f>
        <v>0</v>
      </c>
      <c r="AI116" s="5" t="str">
        <f>'Long-form'!CG116</f>
        <v>Though this is an isolation -  the authors label it as slightly too old because it is below contact</v>
      </c>
    </row>
    <row r="117" spans="1:35" x14ac:dyDescent="0.2">
      <c r="A117" s="5" t="str">
        <f>'Long-form'!B117</f>
        <v>Ua-44732</v>
      </c>
      <c r="B117" s="5" t="str">
        <f>'Long-form'!C117</f>
        <v>Rasmussen et al. 2018</v>
      </c>
      <c r="C117" s="5">
        <f>'Long-form'!D117</f>
        <v>2</v>
      </c>
      <c r="D117" s="5" t="str">
        <f>'Long-form'!E117</f>
        <v>Troms; L5</v>
      </c>
      <c r="E117" s="45">
        <f>'Long-form'!F117</f>
        <v>69.757800000000003</v>
      </c>
      <c r="F117" s="45">
        <f>'Long-form'!G117</f>
        <v>19.97</v>
      </c>
      <c r="G117" s="5">
        <f>'Long-form'!H117</f>
        <v>1</v>
      </c>
      <c r="H117" s="46">
        <f>'Long-form'!L117</f>
        <v>8655</v>
      </c>
      <c r="I117" s="46">
        <f>'Long-form'!M117</f>
        <v>54</v>
      </c>
      <c r="J117" s="46">
        <f>'Long-form'!N117</f>
        <v>9603</v>
      </c>
      <c r="K117" s="46">
        <f>'Long-form'!O117</f>
        <v>278</v>
      </c>
      <c r="L117" s="46">
        <f>'Long-form'!P117</f>
        <v>71</v>
      </c>
      <c r="M117" s="46" t="str">
        <f>'Long-form'!W117</f>
        <v>negative</v>
      </c>
      <c r="N117" s="45" t="str">
        <f>'Long-form'!X117</f>
        <v>n/a</v>
      </c>
      <c r="O117" s="45" t="str">
        <f>'Long-form'!Y117</f>
        <v>n/a</v>
      </c>
      <c r="P117" s="45" t="str">
        <f>'Long-form'!Z117</f>
        <v>n/a</v>
      </c>
      <c r="Q117" s="45">
        <f>'Long-form'!AS117</f>
        <v>25.96</v>
      </c>
      <c r="R117" s="45" t="str">
        <f>'Long-form'!AT117</f>
        <v>MSL</v>
      </c>
      <c r="S117" s="45">
        <f>'Long-form'!AV117</f>
        <v>0.1503329637837291</v>
      </c>
      <c r="T117" s="45">
        <f>'Long-form'!AW117</f>
        <v>0.1503329637837291</v>
      </c>
      <c r="U117" s="5">
        <f>'Long-form'!BH117</f>
        <v>0</v>
      </c>
      <c r="V117" s="5">
        <f>'Long-form'!BI117</f>
        <v>7</v>
      </c>
      <c r="W117" s="5" t="str">
        <f>'Long-form'!BJ117</f>
        <v>isolation basin (index point)</v>
      </c>
      <c r="X117" s="5" t="str">
        <f>'Long-form'!BK117</f>
        <v>Gyttja, mud, clay, or silt preserve the transition between fresh-water and marine/brackish sediments, supported by diatoms, macrofossils, or pollen assemblages</v>
      </c>
      <c r="Y117" s="5" t="str">
        <f>'Long-form'!BL117</f>
        <v>MLWS - MHWS</v>
      </c>
      <c r="Z117" s="45">
        <f>'Long-form'!BX117</f>
        <v>25.981535286933418</v>
      </c>
      <c r="AA117" s="45">
        <f>'Long-form'!BY117</f>
        <v>1.3582525717294867</v>
      </c>
      <c r="AB117" s="45">
        <f>'Long-form'!BZ117</f>
        <v>1.3582525717294867</v>
      </c>
      <c r="AC117" s="45" t="str">
        <f>'Long-form'!CA117</f>
        <v>nd</v>
      </c>
      <c r="AD117" s="45">
        <f>'Long-form'!CB117</f>
        <v>1.3923500161264775</v>
      </c>
      <c r="AE117" s="45">
        <f>'Long-form'!CC117</f>
        <v>1.3923500161264775</v>
      </c>
      <c r="AF117" s="5" t="str">
        <f>'Long-form'!CD117</f>
        <v>nd</v>
      </c>
      <c r="AG117" s="5">
        <f>'Long-form'!CE117</f>
        <v>0</v>
      </c>
      <c r="AH117" s="5">
        <f>'Long-form'!CF117</f>
        <v>0</v>
      </c>
      <c r="AI117" s="5">
        <f>'Long-form'!CG117</f>
        <v>0</v>
      </c>
    </row>
    <row r="118" spans="1:35" x14ac:dyDescent="0.2">
      <c r="A118" s="5" t="str">
        <f>'Long-form'!B118</f>
        <v>Poz-80678</v>
      </c>
      <c r="B118" s="5" t="str">
        <f>'Long-form'!C118</f>
        <v>Romundset et al. 2018</v>
      </c>
      <c r="C118" s="5">
        <f>'Long-form'!D118</f>
        <v>2</v>
      </c>
      <c r="D118" s="5" t="str">
        <f>'Long-form'!E118</f>
        <v>Tvedestrand; eikastjenna</v>
      </c>
      <c r="E118" s="45">
        <f>'Long-form'!F118</f>
        <v>58.624099999999999</v>
      </c>
      <c r="F118" s="45">
        <f>'Long-form'!G118</f>
        <v>9</v>
      </c>
      <c r="G118" s="5">
        <f>'Long-form'!H118</f>
        <v>1</v>
      </c>
      <c r="H118" s="46">
        <f>'Long-form'!L118</f>
        <v>10020</v>
      </c>
      <c r="I118" s="46">
        <f>'Long-form'!M118</f>
        <v>60</v>
      </c>
      <c r="J118" s="46">
        <f>'Long-form'!N118</f>
        <v>11528.625</v>
      </c>
      <c r="K118" s="46">
        <f>'Long-form'!O118</f>
        <v>271.375</v>
      </c>
      <c r="L118" s="46">
        <f>'Long-form'!P118</f>
        <v>256.625</v>
      </c>
      <c r="M118" s="46" t="str">
        <f>'Long-form'!W118</f>
        <v>negative</v>
      </c>
      <c r="N118" s="45" t="str">
        <f>'Long-form'!X118</f>
        <v>n/a</v>
      </c>
      <c r="O118" s="45">
        <f>'Long-form'!Y118</f>
        <v>1.9390000000000001</v>
      </c>
      <c r="P118" s="45" t="str">
        <f>'Long-form'!Z118</f>
        <v>n/a</v>
      </c>
      <c r="Q118" s="45">
        <f>'Long-form'!AS118</f>
        <v>85.7</v>
      </c>
      <c r="R118" s="45" t="str">
        <f>'Long-form'!AT118</f>
        <v>MSL</v>
      </c>
      <c r="S118" s="45">
        <f>'Long-form'!AV118</f>
        <v>1.01</v>
      </c>
      <c r="T118" s="45">
        <f>'Long-form'!AW118</f>
        <v>1.01</v>
      </c>
      <c r="U118" s="5">
        <f>'Long-form'!BH118</f>
        <v>0</v>
      </c>
      <c r="V118" s="5">
        <f>'Long-form'!BI118</f>
        <v>7</v>
      </c>
      <c r="W118" s="5" t="str">
        <f>'Long-form'!BJ118</f>
        <v>isolation basin (index point)</v>
      </c>
      <c r="X118" s="5" t="str">
        <f>'Long-form'!BK118</f>
        <v>Gyttja, mud, clay, or silt preserve the transition between fresh-water and marine/brackish sediments, supported by diatoms, macrofossils, or pollen assemblages</v>
      </c>
      <c r="Y118" s="5" t="str">
        <f>'Long-form'!BL118</f>
        <v>MLWS - MHWS</v>
      </c>
      <c r="Z118" s="45">
        <f>'Long-form'!BX118</f>
        <v>85.700824567231152</v>
      </c>
      <c r="AA118" s="45">
        <f>'Long-form'!BY118</f>
        <v>1.0304795019952504</v>
      </c>
      <c r="AB118" s="45">
        <f>'Long-form'!BZ118</f>
        <v>1.0304795019952504</v>
      </c>
      <c r="AC118" s="45" t="str">
        <f>'Long-form'!CA118</f>
        <v>nd</v>
      </c>
      <c r="AD118" s="45">
        <f>'Long-form'!CB118</f>
        <v>1.5596292435200232</v>
      </c>
      <c r="AE118" s="45">
        <f>'Long-form'!CC118</f>
        <v>1.5596292435200232</v>
      </c>
      <c r="AF118" s="5" t="str">
        <f>'Long-form'!CD118</f>
        <v>nd</v>
      </c>
      <c r="AG118" s="5">
        <f>'Long-form'!CE118</f>
        <v>0</v>
      </c>
      <c r="AH118" s="5">
        <f>'Long-form'!CF118</f>
        <v>0</v>
      </c>
      <c r="AI118" s="5">
        <f>'Long-form'!CG118</f>
        <v>0</v>
      </c>
    </row>
    <row r="119" spans="1:35" x14ac:dyDescent="0.2">
      <c r="A119" s="5" t="str">
        <f>'Long-form'!B119</f>
        <v>Poz-71590</v>
      </c>
      <c r="B119" s="5" t="str">
        <f>'Long-form'!C119</f>
        <v>Romundset et al. 2018</v>
      </c>
      <c r="C119" s="5">
        <f>'Long-form'!D119</f>
        <v>2</v>
      </c>
      <c r="D119" s="5" t="str">
        <f>'Long-form'!E119</f>
        <v>Tvedestrand; midttjenna</v>
      </c>
      <c r="E119" s="45">
        <f>'Long-form'!F119</f>
        <v>58.5959</v>
      </c>
      <c r="F119" s="45">
        <f>'Long-form'!G119</f>
        <v>8.92</v>
      </c>
      <c r="G119" s="5">
        <f>'Long-form'!H119</f>
        <v>1</v>
      </c>
      <c r="H119" s="46">
        <f>'Long-form'!L119</f>
        <v>9510</v>
      </c>
      <c r="I119" s="46">
        <f>'Long-form'!M119</f>
        <v>50</v>
      </c>
      <c r="J119" s="46">
        <f>'Long-form'!N119</f>
        <v>10925.5</v>
      </c>
      <c r="K119" s="46">
        <f>'Long-form'!O119</f>
        <v>151.5</v>
      </c>
      <c r="L119" s="46">
        <f>'Long-form'!P119</f>
        <v>337.5</v>
      </c>
      <c r="M119" s="46" t="str">
        <f>'Long-form'!W119</f>
        <v>negative</v>
      </c>
      <c r="N119" s="45" t="str">
        <f>'Long-form'!X119</f>
        <v>n/a</v>
      </c>
      <c r="O119" s="45">
        <f>'Long-form'!Y119</f>
        <v>0.83</v>
      </c>
      <c r="P119" s="45" t="str">
        <f>'Long-form'!Z119</f>
        <v>n/a</v>
      </c>
      <c r="Q119" s="45">
        <f>'Long-form'!AS119</f>
        <v>68.2</v>
      </c>
      <c r="R119" s="45" t="str">
        <f>'Long-form'!AT119</f>
        <v>MSL</v>
      </c>
      <c r="S119" s="45">
        <f>'Long-form'!AV119</f>
        <v>0.1503329637837291</v>
      </c>
      <c r="T119" s="45">
        <f>'Long-form'!AW119</f>
        <v>0.1503329637837291</v>
      </c>
      <c r="U119" s="5">
        <f>'Long-form'!BH119</f>
        <v>0</v>
      </c>
      <c r="V119" s="5">
        <f>'Long-form'!BI119</f>
        <v>7</v>
      </c>
      <c r="W119" s="5" t="str">
        <f>'Long-form'!BJ119</f>
        <v>isolation basin (index point)</v>
      </c>
      <c r="X119" s="5" t="str">
        <f>'Long-form'!BK119</f>
        <v>Gyttja, mud, clay, or silt preserve the transition between fresh-water and marine/brackish sediments, supported by diatoms, macrofossils, or pollen assemblages</v>
      </c>
      <c r="Y119" s="5" t="str">
        <f>'Long-form'!BL119</f>
        <v>MLWS - MHWS</v>
      </c>
      <c r="Z119" s="45">
        <f>'Long-form'!BX119</f>
        <v>68.200972965460295</v>
      </c>
      <c r="AA119" s="45">
        <f>'Long-form'!BY119</f>
        <v>0.2546901814335904</v>
      </c>
      <c r="AB119" s="45">
        <f>'Long-form'!BZ119</f>
        <v>0.2546901814335904</v>
      </c>
      <c r="AC119" s="45" t="str">
        <f>'Long-form'!CA119</f>
        <v>nd</v>
      </c>
      <c r="AD119" s="45">
        <f>'Long-form'!CB119</f>
        <v>0.39369022835027118</v>
      </c>
      <c r="AE119" s="45">
        <f>'Long-form'!CC119</f>
        <v>0.39369022835027118</v>
      </c>
      <c r="AF119" s="5" t="str">
        <f>'Long-form'!CD119</f>
        <v>nd</v>
      </c>
      <c r="AG119" s="5">
        <f>'Long-form'!CE119</f>
        <v>0</v>
      </c>
      <c r="AH119" s="5">
        <f>'Long-form'!CF119</f>
        <v>0</v>
      </c>
      <c r="AI119" s="5">
        <f>'Long-form'!CG119</f>
        <v>0</v>
      </c>
    </row>
    <row r="120" spans="1:35" x14ac:dyDescent="0.2">
      <c r="A120" s="5" t="str">
        <f>'Long-form'!B120</f>
        <v>Poz-71595</v>
      </c>
      <c r="B120" s="5" t="str">
        <f>'Long-form'!C120</f>
        <v>Romundset et al. 2018</v>
      </c>
      <c r="C120" s="5">
        <f>'Long-form'!D120</f>
        <v>2</v>
      </c>
      <c r="D120" s="5" t="str">
        <f>'Long-form'!E120</f>
        <v>Hanto; johan_olsson-myra</v>
      </c>
      <c r="E120" s="45">
        <f>'Long-form'!F120</f>
        <v>58.580800000000004</v>
      </c>
      <c r="F120" s="45">
        <f>'Long-form'!G120</f>
        <v>8.94</v>
      </c>
      <c r="G120" s="5">
        <f>'Long-form'!H120</f>
        <v>1</v>
      </c>
      <c r="H120" s="46">
        <f>'Long-form'!L120</f>
        <v>9470</v>
      </c>
      <c r="I120" s="46">
        <f>'Long-form'!M120</f>
        <v>50</v>
      </c>
      <c r="J120" s="46">
        <f>'Long-form'!N120</f>
        <v>10657.75</v>
      </c>
      <c r="K120" s="46">
        <f>'Long-form'!O120</f>
        <v>410.25</v>
      </c>
      <c r="L120" s="46">
        <f>'Long-form'!P120</f>
        <v>85.75</v>
      </c>
      <c r="M120" s="46" t="str">
        <f>'Long-form'!W120</f>
        <v>negative</v>
      </c>
      <c r="N120" s="45" t="str">
        <f>'Long-form'!X120</f>
        <v>n/a</v>
      </c>
      <c r="O120" s="45">
        <f>'Long-form'!Y120</f>
        <v>1.0620000000000001</v>
      </c>
      <c r="P120" s="45" t="str">
        <f>'Long-form'!Z120</f>
        <v>n/a</v>
      </c>
      <c r="Q120" s="45">
        <f>'Long-form'!AS120</f>
        <v>63.2</v>
      </c>
      <c r="R120" s="45" t="str">
        <f>'Long-form'!AT120</f>
        <v>MSL</v>
      </c>
      <c r="S120" s="45">
        <f>'Long-form'!AV120</f>
        <v>0.1503329637837291</v>
      </c>
      <c r="T120" s="45">
        <f>'Long-form'!AW120</f>
        <v>0.1503329637837291</v>
      </c>
      <c r="U120" s="5">
        <f>'Long-form'!BH120</f>
        <v>0</v>
      </c>
      <c r="V120" s="5">
        <f>'Long-form'!BI120</f>
        <v>7</v>
      </c>
      <c r="W120" s="5" t="str">
        <f>'Long-form'!BJ120</f>
        <v>isolation basin (index point)</v>
      </c>
      <c r="X120" s="5" t="str">
        <f>'Long-form'!BK120</f>
        <v>Gyttja, mud, clay, or silt preserve the transition between fresh-water and marine/brackish sediments, supported by diatoms, macrofossils, or pollen assemblages</v>
      </c>
      <c r="Y120" s="5" t="str">
        <f>'Long-form'!BL120</f>
        <v>MLWS - MHWS</v>
      </c>
      <c r="Z120" s="45">
        <f>'Long-form'!BX120</f>
        <v>63.200962439460788</v>
      </c>
      <c r="AA120" s="45">
        <f>'Long-form'!BY120</f>
        <v>0.2557249598443827</v>
      </c>
      <c r="AB120" s="45">
        <f>'Long-form'!BZ120</f>
        <v>0.2557249598443827</v>
      </c>
      <c r="AC120" s="45" t="str">
        <f>'Long-form'!CA120</f>
        <v>nd</v>
      </c>
      <c r="AD120" s="45">
        <f>'Long-form'!CB120</f>
        <v>0.39429087304947374</v>
      </c>
      <c r="AE120" s="45">
        <f>'Long-form'!CC120</f>
        <v>0.39429087304947374</v>
      </c>
      <c r="AF120" s="5" t="str">
        <f>'Long-form'!CD120</f>
        <v>nd</v>
      </c>
      <c r="AG120" s="5">
        <f>'Long-form'!CE120</f>
        <v>0</v>
      </c>
      <c r="AH120" s="5">
        <f>'Long-form'!CF120</f>
        <v>0</v>
      </c>
      <c r="AI120" s="5">
        <f>'Long-form'!CG120</f>
        <v>0</v>
      </c>
    </row>
    <row r="121" spans="1:35" x14ac:dyDescent="0.2">
      <c r="A121" s="5" t="str">
        <f>'Long-form'!B121</f>
        <v>Poz-71596</v>
      </c>
      <c r="B121" s="5" t="str">
        <f>'Long-form'!C121</f>
        <v>Romundset et al. 2018</v>
      </c>
      <c r="C121" s="5">
        <f>'Long-form'!D121</f>
        <v>2</v>
      </c>
      <c r="D121" s="5" t="str">
        <f>'Long-form'!E121</f>
        <v>Hanto; johan_olsson-myra</v>
      </c>
      <c r="E121" s="45">
        <f>'Long-form'!F121</f>
        <v>58.580800000000004</v>
      </c>
      <c r="F121" s="45">
        <f>'Long-form'!G121</f>
        <v>8.94</v>
      </c>
      <c r="G121" s="5">
        <f>'Long-form'!H121</f>
        <v>1</v>
      </c>
      <c r="H121" s="46">
        <f>'Long-form'!L121</f>
        <v>9530</v>
      </c>
      <c r="I121" s="46">
        <f>'Long-form'!M121</f>
        <v>50</v>
      </c>
      <c r="J121" s="46">
        <f>'Long-form'!N121</f>
        <v>10913.25</v>
      </c>
      <c r="K121" s="46">
        <f>'Long-form'!O121</f>
        <v>180.75</v>
      </c>
      <c r="L121" s="46">
        <f>'Long-form'!P121</f>
        <v>253.25</v>
      </c>
      <c r="M121" s="46" t="str">
        <f>'Long-form'!W121</f>
        <v>negative</v>
      </c>
      <c r="N121" s="45" t="str">
        <f>'Long-form'!X121</f>
        <v>n/a</v>
      </c>
      <c r="O121" s="45">
        <f>'Long-form'!Y121</f>
        <v>1.0620000000000001</v>
      </c>
      <c r="P121" s="45" t="str">
        <f>'Long-form'!Z121</f>
        <v>n/a</v>
      </c>
      <c r="Q121" s="45">
        <f>'Long-form'!AS121</f>
        <v>63.2</v>
      </c>
      <c r="R121" s="45" t="str">
        <f>'Long-form'!AT121</f>
        <v>MSL</v>
      </c>
      <c r="S121" s="45">
        <f>'Long-form'!AV121</f>
        <v>0.1503329637837291</v>
      </c>
      <c r="T121" s="45">
        <f>'Long-form'!AW121</f>
        <v>0.1503329637837291</v>
      </c>
      <c r="U121" s="5">
        <f>'Long-form'!BH121</f>
        <v>0</v>
      </c>
      <c r="V121" s="5">
        <f>'Long-form'!BI121</f>
        <v>7</v>
      </c>
      <c r="W121" s="5" t="str">
        <f>'Long-form'!BJ121</f>
        <v>isolation basin (index point)</v>
      </c>
      <c r="X121" s="5" t="str">
        <f>'Long-form'!BK121</f>
        <v>Gyttja, mud, clay, or silt preserve the transition between fresh-water and marine/brackish sediments, supported by diatoms, macrofossils, or pollen assemblages</v>
      </c>
      <c r="Y121" s="5" t="str">
        <f>'Long-form'!BL121</f>
        <v>MLWS - MHWS</v>
      </c>
      <c r="Z121" s="45">
        <f>'Long-form'!BX121</f>
        <v>63.200962439460788</v>
      </c>
      <c r="AA121" s="45">
        <f>'Long-form'!BY121</f>
        <v>0.2557249598443827</v>
      </c>
      <c r="AB121" s="45">
        <f>'Long-form'!BZ121</f>
        <v>0.2557249598443827</v>
      </c>
      <c r="AC121" s="45" t="str">
        <f>'Long-form'!CA121</f>
        <v>nd</v>
      </c>
      <c r="AD121" s="45">
        <f>'Long-form'!CB121</f>
        <v>0.39429087304947374</v>
      </c>
      <c r="AE121" s="45">
        <f>'Long-form'!CC121</f>
        <v>0.39429087304947374</v>
      </c>
      <c r="AF121" s="5" t="str">
        <f>'Long-form'!CD121</f>
        <v>nd</v>
      </c>
      <c r="AG121" s="5">
        <f>'Long-form'!CE121</f>
        <v>0</v>
      </c>
      <c r="AH121" s="5">
        <f>'Long-form'!CF121</f>
        <v>0</v>
      </c>
      <c r="AI121" s="5">
        <f>'Long-form'!CG121</f>
        <v>0</v>
      </c>
    </row>
    <row r="122" spans="1:35" x14ac:dyDescent="0.2">
      <c r="A122" s="5" t="str">
        <f>'Long-form'!B122</f>
        <v>Poz-72460</v>
      </c>
      <c r="B122" s="5" t="str">
        <f>'Long-form'!C122</f>
        <v>Romundset et al. 2018</v>
      </c>
      <c r="C122" s="5">
        <f>'Long-form'!D122</f>
        <v>2</v>
      </c>
      <c r="D122" s="5" t="str">
        <f>'Long-form'!E122</f>
        <v>Hanto; Rosstjenna</v>
      </c>
      <c r="E122" s="45">
        <f>'Long-form'!F122</f>
        <v>58.554200000000002</v>
      </c>
      <c r="F122" s="45">
        <f>'Long-form'!G122</f>
        <v>8.8699999999999992</v>
      </c>
      <c r="G122" s="5">
        <f>'Long-form'!H122</f>
        <v>1</v>
      </c>
      <c r="H122" s="46">
        <f>'Long-form'!L122</f>
        <v>9100</v>
      </c>
      <c r="I122" s="46">
        <f>'Long-form'!M122</f>
        <v>50</v>
      </c>
      <c r="J122" s="46">
        <f>'Long-form'!N122</f>
        <v>10254</v>
      </c>
      <c r="K122" s="46">
        <f>'Long-form'!O122</f>
        <v>222</v>
      </c>
      <c r="L122" s="46">
        <f>'Long-form'!P122</f>
        <v>68</v>
      </c>
      <c r="M122" s="46" t="str">
        <f>'Long-form'!W122</f>
        <v>negative</v>
      </c>
      <c r="N122" s="45" t="str">
        <f>'Long-form'!X122</f>
        <v>n/a</v>
      </c>
      <c r="O122" s="45">
        <f>'Long-form'!Y122</f>
        <v>0.77300000000000002</v>
      </c>
      <c r="P122" s="45" t="str">
        <f>'Long-form'!Z122</f>
        <v>n/a</v>
      </c>
      <c r="Q122" s="45">
        <f>'Long-form'!AS122</f>
        <v>59</v>
      </c>
      <c r="R122" s="45" t="str">
        <f>'Long-form'!AT122</f>
        <v>MSL</v>
      </c>
      <c r="S122" s="45">
        <f>'Long-form'!AV122</f>
        <v>1.01</v>
      </c>
      <c r="T122" s="45">
        <f>'Long-form'!AW122</f>
        <v>1.01</v>
      </c>
      <c r="U122" s="5">
        <f>'Long-form'!BH122</f>
        <v>0</v>
      </c>
      <c r="V122" s="5">
        <f>'Long-form'!BI122</f>
        <v>7</v>
      </c>
      <c r="W122" s="5" t="str">
        <f>'Long-form'!BJ122</f>
        <v>isolation basin (index point)</v>
      </c>
      <c r="X122" s="5" t="str">
        <f>'Long-form'!BK122</f>
        <v>Gyttja, mud, clay, or silt preserve the transition between fresh-water and marine/brackish sediments, supported by diatoms, macrofossils, or pollen assemblages</v>
      </c>
      <c r="Y122" s="5" t="str">
        <f>'Long-form'!BL122</f>
        <v>MLWS - MHWS</v>
      </c>
      <c r="Z122" s="45">
        <f>'Long-form'!BX122</f>
        <v>59.001088533877137</v>
      </c>
      <c r="AA122" s="45">
        <f>'Long-form'!BY122</f>
        <v>1.0312070360512271</v>
      </c>
      <c r="AB122" s="45">
        <f>'Long-form'!BZ122</f>
        <v>1.0312070360512271</v>
      </c>
      <c r="AC122" s="45" t="str">
        <f>'Long-form'!CA122</f>
        <v>nd</v>
      </c>
      <c r="AD122" s="45">
        <f>'Long-form'!CB122</f>
        <v>1.5587241834708554</v>
      </c>
      <c r="AE122" s="45">
        <f>'Long-form'!CC122</f>
        <v>1.5587241834708554</v>
      </c>
      <c r="AF122" s="5" t="str">
        <f>'Long-form'!CD122</f>
        <v>nd</v>
      </c>
      <c r="AG122" s="5">
        <f>'Long-form'!CE122</f>
        <v>0</v>
      </c>
      <c r="AH122" s="5">
        <f>'Long-form'!CF122</f>
        <v>0</v>
      </c>
      <c r="AI122" s="5">
        <f>'Long-form'!CG122</f>
        <v>0</v>
      </c>
    </row>
    <row r="123" spans="1:35" x14ac:dyDescent="0.2">
      <c r="A123" s="5" t="str">
        <f>'Long-form'!B123</f>
        <v>Poz-72462</v>
      </c>
      <c r="B123" s="5" t="str">
        <f>'Long-form'!C123</f>
        <v>Romundset et al. 2018</v>
      </c>
      <c r="C123" s="5">
        <f>'Long-form'!D123</f>
        <v>2</v>
      </c>
      <c r="D123" s="5" t="str">
        <f>'Long-form'!E123</f>
        <v>Hanto; Rosstjenna</v>
      </c>
      <c r="E123" s="45">
        <f>'Long-form'!F123</f>
        <v>58.554200000000002</v>
      </c>
      <c r="F123" s="45">
        <f>'Long-form'!G123</f>
        <v>8.8699999999999992</v>
      </c>
      <c r="G123" s="5">
        <f>'Long-form'!H123</f>
        <v>1</v>
      </c>
      <c r="H123" s="46">
        <f>'Long-form'!L123</f>
        <v>9840</v>
      </c>
      <c r="I123" s="46">
        <f>'Long-form'!M123</f>
        <v>50</v>
      </c>
      <c r="J123" s="46">
        <f>'Long-form'!N123</f>
        <v>11237</v>
      </c>
      <c r="K123" s="46">
        <f>'Long-form'!O123</f>
        <v>155</v>
      </c>
      <c r="L123" s="46">
        <f>'Long-form'!P123</f>
        <v>52</v>
      </c>
      <c r="M123" s="46" t="str">
        <f>'Long-form'!W123</f>
        <v>negative</v>
      </c>
      <c r="N123" s="45" t="str">
        <f>'Long-form'!X123</f>
        <v>n/a</v>
      </c>
      <c r="O123" s="45">
        <f>'Long-form'!Y123</f>
        <v>0.77300000000000002</v>
      </c>
      <c r="P123" s="45" t="str">
        <f>'Long-form'!Z123</f>
        <v>n/a</v>
      </c>
      <c r="Q123" s="45">
        <f>'Long-form'!AS123</f>
        <v>59</v>
      </c>
      <c r="R123" s="45" t="str">
        <f>'Long-form'!AT123</f>
        <v>MSL</v>
      </c>
      <c r="S123" s="45">
        <f>'Long-form'!AV123</f>
        <v>1.01</v>
      </c>
      <c r="T123" s="45">
        <f>'Long-form'!AW123</f>
        <v>1.01</v>
      </c>
      <c r="U123" s="5">
        <f>'Long-form'!BH123</f>
        <v>-1</v>
      </c>
      <c r="V123" s="5">
        <f>'Long-form'!BI123</f>
        <v>7</v>
      </c>
      <c r="W123" s="5" t="str">
        <f>'Long-form'!BJ123</f>
        <v>isolation basin (marine limiting point)</v>
      </c>
      <c r="X123" s="5" t="str">
        <f>'Long-form'!BK123</f>
        <v>isolation basin sediments containing in-situ marine shells, foraminiferal assemblages, marine diatoms, or identifiable marine geochemical signals in clastic or organic sediment</v>
      </c>
      <c r="Y123" s="5" t="str">
        <f>'Long-form'!BL123</f>
        <v>&lt;MTL</v>
      </c>
      <c r="Z123" s="45">
        <f>'Long-form'!BX123</f>
        <v>59</v>
      </c>
      <c r="AA123" s="45">
        <f>'Long-form'!BY123</f>
        <v>1.017106449693123</v>
      </c>
      <c r="AB123" s="45">
        <f>'Long-form'!BZ123</f>
        <v>1.017106449693123</v>
      </c>
      <c r="AC123" s="45" t="str">
        <f>'Long-form'!CA123</f>
        <v>nd</v>
      </c>
      <c r="AD123" s="45">
        <f>'Long-form'!CB123</f>
        <v>1.5494317212909634</v>
      </c>
      <c r="AE123" s="45">
        <f>'Long-form'!CC123</f>
        <v>1.5494317212909634</v>
      </c>
      <c r="AF123" s="5" t="str">
        <f>'Long-form'!CD123</f>
        <v>nd</v>
      </c>
      <c r="AG123" s="5">
        <f>'Long-form'!CE123</f>
        <v>0</v>
      </c>
      <c r="AH123" s="5">
        <f>'Long-form'!CF123</f>
        <v>0</v>
      </c>
      <c r="AI123" s="5">
        <f>'Long-form'!CG123</f>
        <v>0</v>
      </c>
    </row>
    <row r="124" spans="1:35" x14ac:dyDescent="0.2">
      <c r="A124" s="5" t="str">
        <f>'Long-form'!B124</f>
        <v>Poz-73672</v>
      </c>
      <c r="B124" s="5" t="str">
        <f>'Long-form'!C124</f>
        <v>Romundset et al. 2018</v>
      </c>
      <c r="C124" s="5">
        <f>'Long-form'!D124</f>
        <v>2</v>
      </c>
      <c r="D124" s="5" t="str">
        <f>'Long-form'!E124</f>
        <v>Tvedestrand; gladstadtjenna</v>
      </c>
      <c r="E124" s="45">
        <f>'Long-form'!F124</f>
        <v>58.609200000000001</v>
      </c>
      <c r="F124" s="45">
        <f>'Long-form'!G124</f>
        <v>8.93</v>
      </c>
      <c r="G124" s="5">
        <f>'Long-form'!H124</f>
        <v>1</v>
      </c>
      <c r="H124" s="46">
        <f>'Long-form'!L124</f>
        <v>9590</v>
      </c>
      <c r="I124" s="46">
        <f>'Long-form'!M124</f>
        <v>50</v>
      </c>
      <c r="J124" s="46">
        <f>'Long-form'!N124</f>
        <v>10967.375</v>
      </c>
      <c r="K124" s="46">
        <f>'Long-form'!O124</f>
        <v>194.625</v>
      </c>
      <c r="L124" s="46">
        <f>'Long-form'!P124</f>
        <v>220.375</v>
      </c>
      <c r="M124" s="46" t="str">
        <f>'Long-form'!W124</f>
        <v>negative</v>
      </c>
      <c r="N124" s="45" t="str">
        <f>'Long-form'!X124</f>
        <v>n/a</v>
      </c>
      <c r="O124" s="45">
        <f>'Long-form'!Y124</f>
        <v>0.83699999999999997</v>
      </c>
      <c r="P124" s="45" t="str">
        <f>'Long-form'!Z124</f>
        <v>n/a</v>
      </c>
      <c r="Q124" s="45">
        <f>'Long-form'!AS124</f>
        <v>52.8</v>
      </c>
      <c r="R124" s="45" t="str">
        <f>'Long-form'!AT124</f>
        <v>MSL</v>
      </c>
      <c r="S124" s="45">
        <f>'Long-form'!AV124</f>
        <v>0.1503329637837291</v>
      </c>
      <c r="T124" s="45">
        <f>'Long-form'!AW124</f>
        <v>0.1503329637837291</v>
      </c>
      <c r="U124" s="5">
        <f>'Long-form'!BH124</f>
        <v>0</v>
      </c>
      <c r="V124" s="5">
        <f>'Long-form'!BI124</f>
        <v>7</v>
      </c>
      <c r="W124" s="5" t="str">
        <f>'Long-form'!BJ124</f>
        <v>isolation basin (index point)</v>
      </c>
      <c r="X124" s="5" t="str">
        <f>'Long-form'!BK124</f>
        <v>Gyttja, mud, clay, or silt preserve the transition between fresh-water and marine/brackish sediments, supported by diatoms, macrofossils, or pollen assemblages</v>
      </c>
      <c r="Y124" s="5" t="str">
        <f>'Long-form'!BL124</f>
        <v>MLWS - MHWS</v>
      </c>
      <c r="Z124" s="45">
        <f>'Long-form'!BX124</f>
        <v>52.800940729934752</v>
      </c>
      <c r="AA124" s="45">
        <f>'Long-form'!BY124</f>
        <v>0.25419709368703297</v>
      </c>
      <c r="AB124" s="45">
        <f>'Long-form'!BZ124</f>
        <v>0.25419709368703297</v>
      </c>
      <c r="AC124" s="45" t="str">
        <f>'Long-form'!CA124</f>
        <v>nd</v>
      </c>
      <c r="AD124" s="45">
        <f>'Long-form'!CB124</f>
        <v>1.1973475387285455</v>
      </c>
      <c r="AE124" s="45">
        <f>'Long-form'!CC124</f>
        <v>1.1973475387285455</v>
      </c>
      <c r="AF124" s="5" t="str">
        <f>'Long-form'!CD124</f>
        <v>nd</v>
      </c>
      <c r="AG124" s="5">
        <f>'Long-form'!CE124</f>
        <v>0</v>
      </c>
      <c r="AH124" s="5">
        <f>'Long-form'!CF124</f>
        <v>0</v>
      </c>
      <c r="AI124" s="5">
        <f>'Long-form'!CG124</f>
        <v>0</v>
      </c>
    </row>
    <row r="125" spans="1:35" x14ac:dyDescent="0.2">
      <c r="A125" s="5" t="str">
        <f>'Long-form'!B125</f>
        <v>Poz-72443</v>
      </c>
      <c r="B125" s="5" t="str">
        <f>'Long-form'!C125</f>
        <v>Romundset et al. 2018</v>
      </c>
      <c r="C125" s="5">
        <f>'Long-form'!D125</f>
        <v>2</v>
      </c>
      <c r="D125" s="5" t="str">
        <f>'Long-form'!E125</f>
        <v>Tvedestrand; oygardstjenna</v>
      </c>
      <c r="E125" s="45">
        <f>'Long-form'!F125</f>
        <v>58.610999999999997</v>
      </c>
      <c r="F125" s="45">
        <f>'Long-form'!G125</f>
        <v>8.9</v>
      </c>
      <c r="G125" s="5">
        <f>'Long-form'!H125</f>
        <v>1</v>
      </c>
      <c r="H125" s="46">
        <f>'Long-form'!L125</f>
        <v>9390</v>
      </c>
      <c r="I125" s="46">
        <f>'Long-form'!M125</f>
        <v>60</v>
      </c>
      <c r="J125" s="46">
        <f>'Long-form'!N125</f>
        <v>10646</v>
      </c>
      <c r="K125" s="46">
        <f>'Long-form'!O125</f>
        <v>347</v>
      </c>
      <c r="L125" s="46">
        <f>'Long-form'!P125</f>
        <v>226</v>
      </c>
      <c r="M125" s="46" t="str">
        <f>'Long-form'!W125</f>
        <v>negative</v>
      </c>
      <c r="N125" s="45" t="str">
        <f>'Long-form'!X125</f>
        <v>n/a</v>
      </c>
      <c r="O125" s="45">
        <f>'Long-form'!Y125</f>
        <v>1.014</v>
      </c>
      <c r="P125" s="45" t="str">
        <f>'Long-form'!Z125</f>
        <v>n/a</v>
      </c>
      <c r="Q125" s="45">
        <f>'Long-form'!AS125</f>
        <v>52</v>
      </c>
      <c r="R125" s="45" t="str">
        <f>'Long-form'!AT125</f>
        <v>MSL</v>
      </c>
      <c r="S125" s="45">
        <f>'Long-form'!AV125</f>
        <v>0.1503329637837291</v>
      </c>
      <c r="T125" s="45">
        <f>'Long-form'!AW125</f>
        <v>0.1503329637837291</v>
      </c>
      <c r="U125" s="5">
        <f>'Long-form'!BH125</f>
        <v>0</v>
      </c>
      <c r="V125" s="5">
        <f>'Long-form'!BI125</f>
        <v>7</v>
      </c>
      <c r="W125" s="5" t="str">
        <f>'Long-form'!BJ125</f>
        <v>isolation basin (index point)</v>
      </c>
      <c r="X125" s="5" t="str">
        <f>'Long-form'!BK125</f>
        <v>Gyttja, mud, clay, or silt preserve the transition between fresh-water and marine/brackish sediments, supported by diatoms, macrofossils, or pollen assemblages</v>
      </c>
      <c r="Y125" s="5" t="str">
        <f>'Long-form'!BL125</f>
        <v>MLWS - MHWS</v>
      </c>
      <c r="Z125" s="45">
        <f>'Long-form'!BX125</f>
        <v>52.000985257743729</v>
      </c>
      <c r="AA125" s="45">
        <f>'Long-form'!BY125</f>
        <v>0.25370592717231771</v>
      </c>
      <c r="AB125" s="45">
        <f>'Long-form'!BZ125</f>
        <v>0.25370592717231771</v>
      </c>
      <c r="AC125" s="45" t="str">
        <f>'Long-form'!CA125</f>
        <v>nd</v>
      </c>
      <c r="AD125" s="45">
        <f>'Long-form'!CB125</f>
        <v>0.39313664757467354</v>
      </c>
      <c r="AE125" s="45">
        <f>'Long-form'!CC125</f>
        <v>0.39313664757467354</v>
      </c>
      <c r="AF125" s="5" t="str">
        <f>'Long-form'!CD125</f>
        <v>nd</v>
      </c>
      <c r="AG125" s="5">
        <f>'Long-form'!CE125</f>
        <v>0</v>
      </c>
      <c r="AH125" s="5">
        <f>'Long-form'!CF125</f>
        <v>0</v>
      </c>
      <c r="AI125" s="5">
        <f>'Long-form'!CG125</f>
        <v>0</v>
      </c>
    </row>
    <row r="126" spans="1:35" x14ac:dyDescent="0.2">
      <c r="A126" s="5" t="str">
        <f>'Long-form'!B126</f>
        <v>Poz-72450</v>
      </c>
      <c r="B126" s="5" t="str">
        <f>'Long-form'!C126</f>
        <v>Romundset et al. 2018</v>
      </c>
      <c r="C126" s="5">
        <f>'Long-form'!D126</f>
        <v>2</v>
      </c>
      <c r="D126" s="5" t="str">
        <f>'Long-form'!E126</f>
        <v>Hanto; kroktjenna ovre</v>
      </c>
      <c r="E126" s="45">
        <f>'Long-form'!F126</f>
        <v>58.557899999999997</v>
      </c>
      <c r="F126" s="45">
        <f>'Long-form'!G126</f>
        <v>8.8800000000000008</v>
      </c>
      <c r="G126" s="5">
        <f>'Long-form'!H126</f>
        <v>1</v>
      </c>
      <c r="H126" s="46">
        <f>'Long-form'!L126</f>
        <v>9260</v>
      </c>
      <c r="I126" s="46">
        <f>'Long-form'!M126</f>
        <v>60</v>
      </c>
      <c r="J126" s="46">
        <f>'Long-form'!N126</f>
        <v>10375.75</v>
      </c>
      <c r="K126" s="46">
        <f>'Long-form'!O126</f>
        <v>198.25</v>
      </c>
      <c r="L126" s="46">
        <f>'Long-form'!P126</f>
        <v>121.75</v>
      </c>
      <c r="M126" s="46" t="str">
        <f>'Long-form'!W126</f>
        <v>negative</v>
      </c>
      <c r="N126" s="45" t="str">
        <f>'Long-form'!X126</f>
        <v>n/a</v>
      </c>
      <c r="O126" s="45">
        <f>'Long-form'!Y126</f>
        <v>0.68500000000000005</v>
      </c>
      <c r="P126" s="45" t="str">
        <f>'Long-form'!Z126</f>
        <v>n/a</v>
      </c>
      <c r="Q126" s="45">
        <f>'Long-form'!AS126</f>
        <v>46.9</v>
      </c>
      <c r="R126" s="45" t="str">
        <f>'Long-form'!AT126</f>
        <v>MSL</v>
      </c>
      <c r="S126" s="45">
        <f>'Long-form'!AV126</f>
        <v>0.1503329637837291</v>
      </c>
      <c r="T126" s="45">
        <f>'Long-form'!AW126</f>
        <v>0.1503329637837291</v>
      </c>
      <c r="U126" s="5">
        <f>'Long-form'!BH126</f>
        <v>0</v>
      </c>
      <c r="V126" s="5">
        <f>'Long-form'!BI126</f>
        <v>7</v>
      </c>
      <c r="W126" s="5" t="str">
        <f>'Long-form'!BJ126</f>
        <v>isolation basin (index point)</v>
      </c>
      <c r="X126" s="5" t="str">
        <f>'Long-form'!BK126</f>
        <v>Gyttja, mud, clay, or silt preserve the transition between fresh-water and marine/brackish sediments, supported by diatoms, macrofossils, or pollen assemblages</v>
      </c>
      <c r="Y126" s="5" t="str">
        <f>'Long-form'!BL126</f>
        <v>MLWS - MHWS</v>
      </c>
      <c r="Z126" s="45">
        <f>'Long-form'!BX126</f>
        <v>46.901078413417252</v>
      </c>
      <c r="AA126" s="45">
        <f>'Long-form'!BY126</f>
        <v>0.25663500336210593</v>
      </c>
      <c r="AB126" s="45">
        <f>'Long-form'!BZ126</f>
        <v>0.25663500336210593</v>
      </c>
      <c r="AC126" s="45" t="str">
        <f>'Long-form'!CA126</f>
        <v>nd</v>
      </c>
      <c r="AD126" s="45">
        <f>'Long-form'!CB126</f>
        <v>0.39558817458009071</v>
      </c>
      <c r="AE126" s="45">
        <f>'Long-form'!CC126</f>
        <v>0.39558817458009071</v>
      </c>
      <c r="AF126" s="5" t="str">
        <f>'Long-form'!CD126</f>
        <v>nd</v>
      </c>
      <c r="AG126" s="5">
        <f>'Long-form'!CE126</f>
        <v>0</v>
      </c>
      <c r="AH126" s="5">
        <f>'Long-form'!CF126</f>
        <v>0</v>
      </c>
      <c r="AI126" s="5">
        <f>'Long-form'!CG126</f>
        <v>0</v>
      </c>
    </row>
    <row r="127" spans="1:35" x14ac:dyDescent="0.2">
      <c r="A127" s="5" t="str">
        <f>'Long-form'!B127</f>
        <v>Poz-72457</v>
      </c>
      <c r="B127" s="5" t="str">
        <f>'Long-form'!C127</f>
        <v>Romundset et al. 2018</v>
      </c>
      <c r="C127" s="5">
        <f>'Long-form'!D127</f>
        <v>2</v>
      </c>
      <c r="D127" s="5" t="str">
        <f>'Long-form'!E127</f>
        <v>Hanto; kroktjenna nedre</v>
      </c>
      <c r="E127" s="45">
        <f>'Long-form'!F127</f>
        <v>58.556800000000003</v>
      </c>
      <c r="F127" s="45">
        <f>'Long-form'!G127</f>
        <v>8.8800000000000008</v>
      </c>
      <c r="G127" s="5">
        <f>'Long-form'!H127</f>
        <v>1</v>
      </c>
      <c r="H127" s="46">
        <f>'Long-form'!L127</f>
        <v>9220</v>
      </c>
      <c r="I127" s="46">
        <f>'Long-form'!M127</f>
        <v>50</v>
      </c>
      <c r="J127" s="46">
        <f>'Long-form'!N127</f>
        <v>10380.5</v>
      </c>
      <c r="K127" s="46">
        <f>'Long-form'!O127</f>
        <v>166.5</v>
      </c>
      <c r="L127" s="46">
        <f>'Long-form'!P127</f>
        <v>134.5</v>
      </c>
      <c r="M127" s="46" t="str">
        <f>'Long-form'!W127</f>
        <v>negative</v>
      </c>
      <c r="N127" s="45" t="str">
        <f>'Long-form'!X127</f>
        <v>n/a</v>
      </c>
      <c r="O127" s="45">
        <f>'Long-form'!Y127</f>
        <v>0.59</v>
      </c>
      <c r="P127" s="45" t="str">
        <f>'Long-form'!Z127</f>
        <v>n/a</v>
      </c>
      <c r="Q127" s="45">
        <f>'Long-form'!AS127</f>
        <v>46.7</v>
      </c>
      <c r="R127" s="45" t="str">
        <f>'Long-form'!AT127</f>
        <v>MSL</v>
      </c>
      <c r="S127" s="45">
        <f>'Long-form'!AV127</f>
        <v>0.1503329637837291</v>
      </c>
      <c r="T127" s="45">
        <f>'Long-form'!AW127</f>
        <v>0.1503329637837291</v>
      </c>
      <c r="U127" s="5">
        <f>'Long-form'!BH127</f>
        <v>0</v>
      </c>
      <c r="V127" s="5">
        <f>'Long-form'!BI127</f>
        <v>7</v>
      </c>
      <c r="W127" s="5" t="str">
        <f>'Long-form'!BJ127</f>
        <v>isolation basin (index point)</v>
      </c>
      <c r="X127" s="5" t="str">
        <f>'Long-form'!BK127</f>
        <v>Gyttja, mud, clay, or silt preserve the transition between fresh-water and marine/brackish sediments, supported by diatoms, macrofossils, or pollen assemblages</v>
      </c>
      <c r="Y127" s="5" t="str">
        <f>'Long-form'!BL127</f>
        <v>MLWS - MHWS</v>
      </c>
      <c r="Z127" s="45">
        <f>'Long-form'!BX127</f>
        <v>46.70107872430809</v>
      </c>
      <c r="AA127" s="45">
        <f>'Long-form'!BY127</f>
        <v>0.25664128743071535</v>
      </c>
      <c r="AB127" s="45">
        <f>'Long-form'!BZ127</f>
        <v>0.25664128743071535</v>
      </c>
      <c r="AC127" s="45" t="str">
        <f>'Long-form'!CA127</f>
        <v>nd</v>
      </c>
      <c r="AD127" s="45">
        <f>'Long-form'!CB127</f>
        <v>0.395594745427439</v>
      </c>
      <c r="AE127" s="45">
        <f>'Long-form'!CC127</f>
        <v>0.395594745427439</v>
      </c>
      <c r="AF127" s="5" t="str">
        <f>'Long-form'!CD127</f>
        <v>nd</v>
      </c>
      <c r="AG127" s="5">
        <f>'Long-form'!CE127</f>
        <v>0</v>
      </c>
      <c r="AH127" s="5">
        <f>'Long-form'!CF127</f>
        <v>0</v>
      </c>
      <c r="AI127" s="5">
        <f>'Long-form'!CG127</f>
        <v>0</v>
      </c>
    </row>
    <row r="128" spans="1:35" x14ac:dyDescent="0.2">
      <c r="A128" s="5" t="str">
        <f>'Long-form'!B128</f>
        <v>Poz-71602</v>
      </c>
      <c r="B128" s="5" t="str">
        <f>'Long-form'!C128</f>
        <v>Romundset et al. 2018</v>
      </c>
      <c r="C128" s="5">
        <f>'Long-form'!D128</f>
        <v>2</v>
      </c>
      <c r="D128" s="5" t="str">
        <f>'Long-form'!E128</f>
        <v>Tvedestrand; tranbaerlona</v>
      </c>
      <c r="E128" s="45">
        <f>'Long-form'!F128</f>
        <v>58.625100000000003</v>
      </c>
      <c r="F128" s="45">
        <f>'Long-form'!G128</f>
        <v>8.9600000000000009</v>
      </c>
      <c r="G128" s="5">
        <f>'Long-form'!H128</f>
        <v>1</v>
      </c>
      <c r="H128" s="46">
        <f>'Long-form'!L128</f>
        <v>9290</v>
      </c>
      <c r="I128" s="46">
        <f>'Long-form'!M128</f>
        <v>50</v>
      </c>
      <c r="J128" s="46">
        <f>'Long-form'!N128</f>
        <v>10498.33333333333</v>
      </c>
      <c r="K128" s="46">
        <f>'Long-form'!O128</f>
        <v>149.66666666666609</v>
      </c>
      <c r="L128" s="46">
        <f>'Long-form'!P128</f>
        <v>212.33333333333391</v>
      </c>
      <c r="M128" s="46" t="str">
        <f>'Long-form'!W128</f>
        <v>negative</v>
      </c>
      <c r="N128" s="45" t="str">
        <f>'Long-form'!X128</f>
        <v>n/a</v>
      </c>
      <c r="O128" s="45">
        <f>'Long-form'!Y128</f>
        <v>0.71799999999999997</v>
      </c>
      <c r="P128" s="45" t="str">
        <f>'Long-form'!Z128</f>
        <v>n/a</v>
      </c>
      <c r="Q128" s="45">
        <f>'Long-form'!AS128</f>
        <v>46</v>
      </c>
      <c r="R128" s="45" t="str">
        <f>'Long-form'!AT128</f>
        <v>MSL</v>
      </c>
      <c r="S128" s="45">
        <f>'Long-form'!AV128</f>
        <v>0.1503329637837291</v>
      </c>
      <c r="T128" s="45">
        <f>'Long-form'!AW128</f>
        <v>0.1503329637837291</v>
      </c>
      <c r="U128" s="5">
        <f>'Long-form'!BH128</f>
        <v>0</v>
      </c>
      <c r="V128" s="5">
        <f>'Long-form'!BI128</f>
        <v>7</v>
      </c>
      <c r="W128" s="5" t="str">
        <f>'Long-form'!BJ128</f>
        <v>isolation basin (index point)</v>
      </c>
      <c r="X128" s="5" t="str">
        <f>'Long-form'!BK128</f>
        <v>Gyttja, mud, clay, or silt preserve the transition between fresh-water and marine/brackish sediments, supported by diatoms, macrofossils, or pollen assemblages</v>
      </c>
      <c r="Y128" s="5" t="str">
        <f>'Long-form'!BL128</f>
        <v>MLWS - MHWS</v>
      </c>
      <c r="Z128" s="45">
        <f>'Long-form'!BX128</f>
        <v>46.000878637455429</v>
      </c>
      <c r="AA128" s="45">
        <f>'Long-form'!BY128</f>
        <v>0.25342885920488711</v>
      </c>
      <c r="AB128" s="45">
        <f>'Long-form'!BZ128</f>
        <v>0.25342885920488711</v>
      </c>
      <c r="AC128" s="45" t="str">
        <f>'Long-form'!CA128</f>
        <v>nd</v>
      </c>
      <c r="AD128" s="45">
        <f>'Long-form'!CB128</f>
        <v>0.39236780979939073</v>
      </c>
      <c r="AE128" s="45">
        <f>'Long-form'!CC128</f>
        <v>0.39236780979939073</v>
      </c>
      <c r="AF128" s="5" t="str">
        <f>'Long-form'!CD128</f>
        <v>nd</v>
      </c>
      <c r="AG128" s="5">
        <f>'Long-form'!CE128</f>
        <v>0</v>
      </c>
      <c r="AH128" s="5">
        <f>'Long-form'!CF128</f>
        <v>0</v>
      </c>
      <c r="AI128" s="5">
        <f>'Long-form'!CG128</f>
        <v>0</v>
      </c>
    </row>
    <row r="129" spans="1:35" x14ac:dyDescent="0.2">
      <c r="A129" s="5" t="str">
        <f>'Long-form'!B129</f>
        <v>Poz-73675</v>
      </c>
      <c r="B129" s="5" t="str">
        <f>'Long-form'!C129</f>
        <v>Romundset et al. 2018</v>
      </c>
      <c r="C129" s="5">
        <f>'Long-form'!D129</f>
        <v>2</v>
      </c>
      <c r="D129" s="5" t="str">
        <f>'Long-form'!E129</f>
        <v>Hanto; eikelandsmyra</v>
      </c>
      <c r="E129" s="45">
        <f>'Long-form'!F129</f>
        <v>58.568600000000004</v>
      </c>
      <c r="F129" s="45">
        <f>'Long-form'!G129</f>
        <v>8.93</v>
      </c>
      <c r="G129" s="5">
        <f>'Long-form'!H129</f>
        <v>1</v>
      </c>
      <c r="H129" s="46">
        <f>'Long-form'!L129</f>
        <v>8620</v>
      </c>
      <c r="I129" s="46">
        <f>'Long-form'!M129</f>
        <v>50</v>
      </c>
      <c r="J129" s="46">
        <f>'Long-form'!N129</f>
        <v>9595</v>
      </c>
      <c r="K129" s="46">
        <f>'Long-form'!O129</f>
        <v>104</v>
      </c>
      <c r="L129" s="46">
        <f>'Long-form'!P129</f>
        <v>102</v>
      </c>
      <c r="M129" s="46" t="str">
        <f>'Long-form'!W129</f>
        <v>negative</v>
      </c>
      <c r="N129" s="45" t="str">
        <f>'Long-form'!X129</f>
        <v>n/a</v>
      </c>
      <c r="O129" s="45">
        <f>'Long-form'!Y129</f>
        <v>0.66500000000000004</v>
      </c>
      <c r="P129" s="45" t="str">
        <f>'Long-form'!Z129</f>
        <v>n/a</v>
      </c>
      <c r="Q129" s="45">
        <f>'Long-form'!AS129</f>
        <v>40.5</v>
      </c>
      <c r="R129" s="45" t="str">
        <f>'Long-form'!AT129</f>
        <v>MSL</v>
      </c>
      <c r="S129" s="45">
        <f>'Long-form'!AV129</f>
        <v>0.1503329637837291</v>
      </c>
      <c r="T129" s="45">
        <f>'Long-form'!AW129</f>
        <v>0.1503329637837291</v>
      </c>
      <c r="U129" s="5">
        <f>'Long-form'!BH129</f>
        <v>0</v>
      </c>
      <c r="V129" s="5">
        <f>'Long-form'!BI129</f>
        <v>7</v>
      </c>
      <c r="W129" s="5" t="str">
        <f>'Long-form'!BJ129</f>
        <v>isolation basin (index point)</v>
      </c>
      <c r="X129" s="5" t="str">
        <f>'Long-form'!BK129</f>
        <v>Gyttja, mud, clay, or silt preserve the transition between fresh-water and marine/brackish sediments, supported by diatoms, macrofossils, or pollen assemblages</v>
      </c>
      <c r="Y129" s="5" t="str">
        <f>'Long-form'!BL129</f>
        <v>MLWS - MHWS</v>
      </c>
      <c r="Z129" s="45">
        <f>'Long-form'!BX129</f>
        <v>40.500993057177617</v>
      </c>
      <c r="AA129" s="45">
        <f>'Long-form'!BY129</f>
        <v>0.25656076782045684</v>
      </c>
      <c r="AB129" s="45">
        <f>'Long-form'!BZ129</f>
        <v>0.25656076782045684</v>
      </c>
      <c r="AC129" s="45" t="str">
        <f>'Long-form'!CA129</f>
        <v>nd</v>
      </c>
      <c r="AD129" s="45">
        <f>'Long-form'!CB129</f>
        <v>1.1974511490707287</v>
      </c>
      <c r="AE129" s="45">
        <f>'Long-form'!CC129</f>
        <v>1.1974511490707287</v>
      </c>
      <c r="AF129" s="5" t="str">
        <f>'Long-form'!CD129</f>
        <v>nd</v>
      </c>
      <c r="AG129" s="5">
        <f>'Long-form'!CE129</f>
        <v>0</v>
      </c>
      <c r="AH129" s="5">
        <f>'Long-form'!CF129</f>
        <v>0</v>
      </c>
      <c r="AI129" s="5">
        <f>'Long-form'!CG129</f>
        <v>0</v>
      </c>
    </row>
    <row r="130" spans="1:35" x14ac:dyDescent="0.2">
      <c r="A130" s="5" t="str">
        <f>'Long-form'!B130</f>
        <v>Poz-73676</v>
      </c>
      <c r="B130" s="5" t="str">
        <f>'Long-form'!C130</f>
        <v>Romundset et al. 2018</v>
      </c>
      <c r="C130" s="5">
        <f>'Long-form'!D130</f>
        <v>2</v>
      </c>
      <c r="D130" s="5" t="str">
        <f>'Long-form'!E130</f>
        <v>Hanto; eikelandsmyra</v>
      </c>
      <c r="E130" s="45">
        <f>'Long-form'!F130</f>
        <v>58.568600000000004</v>
      </c>
      <c r="F130" s="45">
        <f>'Long-form'!G130</f>
        <v>8.93</v>
      </c>
      <c r="G130" s="5">
        <f>'Long-form'!H130</f>
        <v>1</v>
      </c>
      <c r="H130" s="46">
        <f>'Long-form'!L130</f>
        <v>9590</v>
      </c>
      <c r="I130" s="46">
        <f>'Long-form'!M130</f>
        <v>50</v>
      </c>
      <c r="J130" s="46">
        <f>'Long-form'!N130</f>
        <v>10967.375</v>
      </c>
      <c r="K130" s="46">
        <f>'Long-form'!O130</f>
        <v>194.625</v>
      </c>
      <c r="L130" s="46">
        <f>'Long-form'!P130</f>
        <v>220.375</v>
      </c>
      <c r="M130" s="46" t="str">
        <f>'Long-form'!W130</f>
        <v>negative</v>
      </c>
      <c r="N130" s="45" t="str">
        <f>'Long-form'!X130</f>
        <v>n/a</v>
      </c>
      <c r="O130" s="45">
        <f>'Long-form'!Y130</f>
        <v>0.66500000000000004</v>
      </c>
      <c r="P130" s="45" t="str">
        <f>'Long-form'!Z130</f>
        <v>n/a</v>
      </c>
      <c r="Q130" s="45">
        <f>'Long-form'!AS130</f>
        <v>40.5</v>
      </c>
      <c r="R130" s="45" t="str">
        <f>'Long-form'!AT130</f>
        <v>MSL</v>
      </c>
      <c r="S130" s="45">
        <f>'Long-form'!AV130</f>
        <v>0.1503329637837291</v>
      </c>
      <c r="T130" s="45">
        <f>'Long-form'!AW130</f>
        <v>0.1503329637837291</v>
      </c>
      <c r="U130" s="5">
        <f>'Long-form'!BH130</f>
        <v>-1</v>
      </c>
      <c r="V130" s="5">
        <f>'Long-form'!BI130</f>
        <v>7</v>
      </c>
      <c r="W130" s="5" t="str">
        <f>'Long-form'!BJ130</f>
        <v>isolation basin (marine limiting point)</v>
      </c>
      <c r="X130" s="5" t="str">
        <f>'Long-form'!BK130</f>
        <v>isolation basin sediments containing in-situ marine shells, foraminiferal assemblages, marine diatoms, or identifiable marine geochemical signals in clastic or organic sediment</v>
      </c>
      <c r="Y130" s="5" t="str">
        <f>'Long-form'!BL130</f>
        <v>&lt;MTL</v>
      </c>
      <c r="Z130" s="45">
        <f>'Long-form'!BX130</f>
        <v>40.5</v>
      </c>
      <c r="AA130" s="45">
        <f>'Long-form'!BY130</f>
        <v>0.19158968163211773</v>
      </c>
      <c r="AB130" s="45">
        <f>'Long-form'!BZ130</f>
        <v>0.19158968163211773</v>
      </c>
      <c r="AC130" s="45" t="str">
        <f>'Long-form'!CA130</f>
        <v>nd</v>
      </c>
      <c r="AD130" s="45">
        <f>'Long-form'!CB130</f>
        <v>1.185230961852618</v>
      </c>
      <c r="AE130" s="45">
        <f>'Long-form'!CC130</f>
        <v>1.185230961852618</v>
      </c>
      <c r="AF130" s="5" t="str">
        <f>'Long-form'!CD130</f>
        <v>nd</v>
      </c>
      <c r="AG130" s="5">
        <f>'Long-form'!CE130</f>
        <v>0</v>
      </c>
      <c r="AH130" s="5">
        <f>'Long-form'!CF130</f>
        <v>0</v>
      </c>
      <c r="AI130" s="5">
        <f>'Long-form'!CG130</f>
        <v>0</v>
      </c>
    </row>
    <row r="131" spans="1:35" x14ac:dyDescent="0.2">
      <c r="A131" s="5" t="str">
        <f>'Long-form'!B131</f>
        <v>Poz-72265</v>
      </c>
      <c r="B131" s="5" t="str">
        <f>'Long-form'!C131</f>
        <v>Romundset et al. 2018</v>
      </c>
      <c r="C131" s="5">
        <f>'Long-form'!D131</f>
        <v>2</v>
      </c>
      <c r="D131" s="5" t="str">
        <f>'Long-form'!E131</f>
        <v>Hanto; kringlemyra</v>
      </c>
      <c r="E131" s="45">
        <f>'Long-form'!F131</f>
        <v>58.535899999999998</v>
      </c>
      <c r="F131" s="45">
        <f>'Long-form'!G131</f>
        <v>8.9600000000000009</v>
      </c>
      <c r="G131" s="5">
        <f>'Long-form'!H131</f>
        <v>1</v>
      </c>
      <c r="H131" s="46">
        <f>'Long-form'!L131</f>
        <v>9010</v>
      </c>
      <c r="I131" s="46">
        <f>'Long-form'!M131</f>
        <v>50</v>
      </c>
      <c r="J131" s="46">
        <f>'Long-form'!N131</f>
        <v>10205.5</v>
      </c>
      <c r="K131" s="46">
        <f>'Long-form'!O131</f>
        <v>41.5</v>
      </c>
      <c r="L131" s="46">
        <f>'Long-form'!P131</f>
        <v>287.5</v>
      </c>
      <c r="M131" s="46" t="str">
        <f>'Long-form'!W131</f>
        <v>negative</v>
      </c>
      <c r="N131" s="45" t="str">
        <f>'Long-form'!X131</f>
        <v>n/a</v>
      </c>
      <c r="O131" s="45">
        <f>'Long-form'!Y131</f>
        <v>0.27600000000000002</v>
      </c>
      <c r="P131" s="45" t="str">
        <f>'Long-form'!Z131</f>
        <v>n/a</v>
      </c>
      <c r="Q131" s="45">
        <f>'Long-form'!AS131</f>
        <v>37.6</v>
      </c>
      <c r="R131" s="45" t="str">
        <f>'Long-form'!AT131</f>
        <v>MSL</v>
      </c>
      <c r="S131" s="45">
        <f>'Long-form'!AV131</f>
        <v>0.1503329637837291</v>
      </c>
      <c r="T131" s="45">
        <f>'Long-form'!AW131</f>
        <v>0.1503329637837291</v>
      </c>
      <c r="U131" s="5">
        <f>'Long-form'!BH131</f>
        <v>-1</v>
      </c>
      <c r="V131" s="5">
        <f>'Long-form'!BI131</f>
        <v>7</v>
      </c>
      <c r="W131" s="5" t="str">
        <f>'Long-form'!BJ131</f>
        <v>isolation basin (marine limiting point)</v>
      </c>
      <c r="X131" s="5" t="str">
        <f>'Long-form'!BK131</f>
        <v>isolation basin sediments containing in-situ marine shells, foraminiferal assemblages, marine diatoms, or identifiable marine geochemical signals in clastic or organic sediment</v>
      </c>
      <c r="Y131" s="5" t="str">
        <f>'Long-form'!BL131</f>
        <v>&lt;MTL</v>
      </c>
      <c r="Z131" s="45">
        <f>'Long-form'!BX131</f>
        <v>37.6</v>
      </c>
      <c r="AA131" s="45">
        <f>'Long-form'!BY131</f>
        <v>0.19472826091098799</v>
      </c>
      <c r="AB131" s="45">
        <f>'Long-form'!BZ131</f>
        <v>0.19472826091098799</v>
      </c>
      <c r="AC131" s="45" t="str">
        <f>'Long-form'!CA131</f>
        <v>nd</v>
      </c>
      <c r="AD131" s="45">
        <f>'Long-form'!CB131</f>
        <v>0.35787252243263262</v>
      </c>
      <c r="AE131" s="45">
        <f>'Long-form'!CC131</f>
        <v>0.35787252243263262</v>
      </c>
      <c r="AF131" s="5" t="str">
        <f>'Long-form'!CD131</f>
        <v>nd</v>
      </c>
      <c r="AG131" s="5">
        <f>'Long-form'!CE131</f>
        <v>0</v>
      </c>
      <c r="AH131" s="5">
        <f>'Long-form'!CF131</f>
        <v>0</v>
      </c>
      <c r="AI131" s="5">
        <f>'Long-form'!CG131</f>
        <v>0</v>
      </c>
    </row>
    <row r="132" spans="1:35" x14ac:dyDescent="0.2">
      <c r="A132" s="5" t="str">
        <f>'Long-form'!B132</f>
        <v>Poz-73618</v>
      </c>
      <c r="B132" s="5" t="str">
        <f>'Long-form'!C132</f>
        <v>Romundset et al. 2018</v>
      </c>
      <c r="C132" s="5">
        <f>'Long-form'!D132</f>
        <v>2</v>
      </c>
      <c r="D132" s="5" t="str">
        <f>'Long-form'!E132</f>
        <v>Hanto; Marit Bjorgen-myra</v>
      </c>
      <c r="E132" s="45">
        <f>'Long-form'!F132</f>
        <v>58.569000000000003</v>
      </c>
      <c r="F132" s="45">
        <f>'Long-form'!G132</f>
        <v>8.93</v>
      </c>
      <c r="G132" s="5">
        <f>'Long-form'!H132</f>
        <v>1</v>
      </c>
      <c r="H132" s="46">
        <f>'Long-form'!L132</f>
        <v>9030</v>
      </c>
      <c r="I132" s="46">
        <f>'Long-form'!M132</f>
        <v>50</v>
      </c>
      <c r="J132" s="46">
        <f>'Long-form'!N132</f>
        <v>10213.5</v>
      </c>
      <c r="K132" s="46">
        <f>'Long-form'!O132</f>
        <v>61.5</v>
      </c>
      <c r="L132" s="46">
        <f>'Long-form'!P132</f>
        <v>290.5</v>
      </c>
      <c r="M132" s="46" t="str">
        <f>'Long-form'!W132</f>
        <v>negative</v>
      </c>
      <c r="N132" s="45" t="str">
        <f>'Long-form'!X132</f>
        <v>n/a</v>
      </c>
      <c r="O132" s="45">
        <f>'Long-form'!Y132</f>
        <v>0.78800000000000003</v>
      </c>
      <c r="P132" s="45" t="str">
        <f>'Long-form'!Z132</f>
        <v>n/a</v>
      </c>
      <c r="Q132" s="45">
        <f>'Long-form'!AS132</f>
        <v>36.200000000000003</v>
      </c>
      <c r="R132" s="45" t="str">
        <f>'Long-form'!AT132</f>
        <v>MSL</v>
      </c>
      <c r="S132" s="45">
        <f>'Long-form'!AV132</f>
        <v>0.1503329637837291</v>
      </c>
      <c r="T132" s="45">
        <f>'Long-form'!AW132</f>
        <v>0.1503329637837291</v>
      </c>
      <c r="U132" s="5">
        <f>'Long-form'!BH132</f>
        <v>0</v>
      </c>
      <c r="V132" s="5">
        <f>'Long-form'!BI132</f>
        <v>7</v>
      </c>
      <c r="W132" s="5" t="str">
        <f>'Long-form'!BJ132</f>
        <v>isolation basin (index point)</v>
      </c>
      <c r="X132" s="5" t="str">
        <f>'Long-form'!BK132</f>
        <v>Gyttja, mud, clay, or silt preserve the transition between fresh-water and marine/brackish sediments, supported by diatoms, macrofossils, or pollen assemblages</v>
      </c>
      <c r="Y132" s="5" t="str">
        <f>'Long-form'!BL132</f>
        <v>MLWS - MHWS</v>
      </c>
      <c r="Z132" s="45">
        <f>'Long-form'!BX132</f>
        <v>36.200992533252744</v>
      </c>
      <c r="AA132" s="45">
        <f>'Long-form'!BY132</f>
        <v>0.25655999718180561</v>
      </c>
      <c r="AB132" s="45">
        <f>'Long-form'!BZ132</f>
        <v>0.25655999718180561</v>
      </c>
      <c r="AC132" s="45" t="str">
        <f>'Long-form'!CA132</f>
        <v>nd</v>
      </c>
      <c r="AD132" s="45">
        <f>'Long-form'!CB132</f>
        <v>0.39501222479972325</v>
      </c>
      <c r="AE132" s="45">
        <f>'Long-form'!CC132</f>
        <v>0.39501222479972325</v>
      </c>
      <c r="AF132" s="5" t="str">
        <f>'Long-form'!CD132</f>
        <v>nd</v>
      </c>
      <c r="AG132" s="5">
        <f>'Long-form'!CE132</f>
        <v>0</v>
      </c>
      <c r="AH132" s="5">
        <f>'Long-form'!CF132</f>
        <v>0</v>
      </c>
      <c r="AI132" s="5">
        <f>'Long-form'!CG132</f>
        <v>0</v>
      </c>
    </row>
    <row r="133" spans="1:35" x14ac:dyDescent="0.2">
      <c r="A133" s="5" t="str">
        <f>'Long-form'!B133</f>
        <v>Poz-80668</v>
      </c>
      <c r="B133" s="5" t="str">
        <f>'Long-form'!C133</f>
        <v>Romundset et al. 2018</v>
      </c>
      <c r="C133" s="5">
        <f>'Long-form'!D133</f>
        <v>2</v>
      </c>
      <c r="D133" s="5" t="str">
        <f>'Long-form'!E133</f>
        <v>Tvedestrand; eidbomyra</v>
      </c>
      <c r="E133" s="45">
        <f>'Long-form'!F133</f>
        <v>58.605200000000004</v>
      </c>
      <c r="F133" s="45">
        <f>'Long-form'!G133</f>
        <v>8.99</v>
      </c>
      <c r="G133" s="5">
        <f>'Long-form'!H133</f>
        <v>1</v>
      </c>
      <c r="H133" s="46">
        <f>'Long-form'!L133</f>
        <v>8640</v>
      </c>
      <c r="I133" s="46">
        <f>'Long-form'!M133</f>
        <v>50</v>
      </c>
      <c r="J133" s="46">
        <f>'Long-form'!N133</f>
        <v>9596</v>
      </c>
      <c r="K133" s="46">
        <f>'Long-form'!O133</f>
        <v>136</v>
      </c>
      <c r="L133" s="46">
        <f>'Long-form'!P133</f>
        <v>66</v>
      </c>
      <c r="M133" s="46" t="str">
        <f>'Long-form'!W133</f>
        <v>negative</v>
      </c>
      <c r="N133" s="45" t="str">
        <f>'Long-form'!X133</f>
        <v>n/a</v>
      </c>
      <c r="O133" s="45">
        <f>'Long-form'!Y133</f>
        <v>0.755</v>
      </c>
      <c r="P133" s="45" t="str">
        <f>'Long-form'!Z133</f>
        <v>n/a</v>
      </c>
      <c r="Q133" s="45">
        <f>'Long-form'!AS133</f>
        <v>31.7</v>
      </c>
      <c r="R133" s="45" t="str">
        <f>'Long-form'!AT133</f>
        <v>MSL</v>
      </c>
      <c r="S133" s="45">
        <f>'Long-form'!AV133</f>
        <v>0.1503329637837291</v>
      </c>
      <c r="T133" s="45">
        <f>'Long-form'!AW133</f>
        <v>0.1503329637837291</v>
      </c>
      <c r="U133" s="5">
        <f>'Long-form'!BH133</f>
        <v>0</v>
      </c>
      <c r="V133" s="5">
        <f>'Long-form'!BI133</f>
        <v>7</v>
      </c>
      <c r="W133" s="5" t="str">
        <f>'Long-form'!BJ133</f>
        <v>isolation basin (index point)</v>
      </c>
      <c r="X133" s="5" t="str">
        <f>'Long-form'!BK133</f>
        <v>Gyttja, mud, clay, or silt preserve the transition between fresh-water and marine/brackish sediments, supported by diatoms, macrofossils, or pollen assemblages</v>
      </c>
      <c r="Y133" s="5" t="str">
        <f>'Long-form'!BL133</f>
        <v>MLWS - MHWS</v>
      </c>
      <c r="Z133" s="45">
        <f>'Long-form'!BX133</f>
        <v>31.700863709633907</v>
      </c>
      <c r="AA133" s="45">
        <f>'Long-form'!BY133</f>
        <v>0.25477749739510347</v>
      </c>
      <c r="AB133" s="45">
        <f>'Long-form'!BZ133</f>
        <v>0.25477749739510347</v>
      </c>
      <c r="AC133" s="45" t="str">
        <f>'Long-form'!CA133</f>
        <v>nd</v>
      </c>
      <c r="AD133" s="45">
        <f>'Long-form'!CB133</f>
        <v>0.43492662867108212</v>
      </c>
      <c r="AE133" s="45">
        <f>'Long-form'!CC133</f>
        <v>0.43492662867108212</v>
      </c>
      <c r="AF133" s="5" t="str">
        <f>'Long-form'!CD133</f>
        <v>nd</v>
      </c>
      <c r="AG133" s="5">
        <f>'Long-form'!CE133</f>
        <v>0</v>
      </c>
      <c r="AH133" s="5">
        <f>'Long-form'!CF133</f>
        <v>0</v>
      </c>
      <c r="AI133" s="5">
        <f>'Long-form'!CG133</f>
        <v>0</v>
      </c>
    </row>
    <row r="134" spans="1:35" x14ac:dyDescent="0.2">
      <c r="A134" s="5" t="str">
        <f>'Long-form'!B134</f>
        <v>Poz-73620</v>
      </c>
      <c r="B134" s="5" t="str">
        <f>'Long-form'!C134</f>
        <v>Romundset et al. 2018</v>
      </c>
      <c r="C134" s="5">
        <f>'Long-form'!D134</f>
        <v>2</v>
      </c>
      <c r="D134" s="5" t="str">
        <f>'Long-form'!E134</f>
        <v>Hanto; alfstjenna</v>
      </c>
      <c r="E134" s="45">
        <f>'Long-form'!F134</f>
        <v>58.5749</v>
      </c>
      <c r="F134" s="45">
        <f>'Long-form'!G134</f>
        <v>8.91</v>
      </c>
      <c r="G134" s="5">
        <f>'Long-form'!H134</f>
        <v>1</v>
      </c>
      <c r="H134" s="46">
        <f>'Long-form'!L134</f>
        <v>8420</v>
      </c>
      <c r="I134" s="46">
        <f>'Long-form'!M134</f>
        <v>40</v>
      </c>
      <c r="J134" s="46">
        <f>'Long-form'!N134</f>
        <v>9457.5</v>
      </c>
      <c r="K134" s="46">
        <f>'Long-form'!O134</f>
        <v>72.5</v>
      </c>
      <c r="L134" s="46">
        <f>'Long-form'!P134</f>
        <v>143.5</v>
      </c>
      <c r="M134" s="46" t="str">
        <f>'Long-form'!W134</f>
        <v>negative</v>
      </c>
      <c r="N134" s="45" t="str">
        <f>'Long-form'!X134</f>
        <v>n/a</v>
      </c>
      <c r="O134" s="45">
        <f>'Long-form'!Y134</f>
        <v>0.48599999999999999</v>
      </c>
      <c r="P134" s="45" t="str">
        <f>'Long-form'!Z134</f>
        <v>n/a</v>
      </c>
      <c r="Q134" s="45">
        <f>'Long-form'!AS134</f>
        <v>28</v>
      </c>
      <c r="R134" s="45" t="str">
        <f>'Long-form'!AT134</f>
        <v>MSL</v>
      </c>
      <c r="S134" s="45">
        <f>'Long-form'!AV134</f>
        <v>0.1503329637837291</v>
      </c>
      <c r="T134" s="45">
        <f>'Long-form'!AW134</f>
        <v>0.1503329637837291</v>
      </c>
      <c r="U134" s="5">
        <f>'Long-form'!BH134</f>
        <v>0</v>
      </c>
      <c r="V134" s="5">
        <f>'Long-form'!BI134</f>
        <v>7</v>
      </c>
      <c r="W134" s="5" t="str">
        <f>'Long-form'!BJ134</f>
        <v>isolation basin (index point)</v>
      </c>
      <c r="X134" s="5" t="str">
        <f>'Long-form'!BK134</f>
        <v>Gyttja, mud, clay, or silt preserve the transition between fresh-water and marine/brackish sediments, supported by diatoms, macrofossils, or pollen assemblages</v>
      </c>
      <c r="Y134" s="5" t="str">
        <f>'Long-form'!BL134</f>
        <v>MLWS - MHWS</v>
      </c>
      <c r="Z134" s="45">
        <f>'Long-form'!BX134</f>
        <v>28.001015164397877</v>
      </c>
      <c r="AA134" s="45">
        <f>'Long-form'!BY134</f>
        <v>0.25574639780757097</v>
      </c>
      <c r="AB134" s="45">
        <f>'Long-form'!BZ134</f>
        <v>0.25574639780757097</v>
      </c>
      <c r="AC134" s="45" t="str">
        <f>'Long-form'!CA134</f>
        <v>nd</v>
      </c>
      <c r="AD134" s="45">
        <f>'Long-form'!CB134</f>
        <v>0.43634622087761354</v>
      </c>
      <c r="AE134" s="45">
        <f>'Long-form'!CC134</f>
        <v>0.43634622087761354</v>
      </c>
      <c r="AF134" s="5" t="str">
        <f>'Long-form'!CD134</f>
        <v>nd</v>
      </c>
      <c r="AG134" s="5">
        <f>'Long-form'!CE134</f>
        <v>0</v>
      </c>
      <c r="AH134" s="5">
        <f>'Long-form'!CF134</f>
        <v>0</v>
      </c>
      <c r="AI134" s="5">
        <f>'Long-form'!CG134</f>
        <v>0</v>
      </c>
    </row>
    <row r="135" spans="1:35" x14ac:dyDescent="0.2">
      <c r="A135" s="5" t="str">
        <f>'Long-form'!B135</f>
        <v>Poz-73680</v>
      </c>
      <c r="B135" s="5" t="str">
        <f>'Long-form'!C135</f>
        <v>Romundset et al. 2018</v>
      </c>
      <c r="C135" s="5">
        <f>'Long-form'!D135</f>
        <v>2</v>
      </c>
      <c r="D135" s="5" t="str">
        <f>'Long-form'!E135</f>
        <v>Hanto; midttjenna lage</v>
      </c>
      <c r="E135" s="45">
        <f>'Long-form'!F135</f>
        <v>58.5745</v>
      </c>
      <c r="F135" s="45">
        <f>'Long-form'!G135</f>
        <v>8.91</v>
      </c>
      <c r="G135" s="5">
        <f>'Long-form'!H135</f>
        <v>1</v>
      </c>
      <c r="H135" s="46">
        <f>'Long-form'!L135</f>
        <v>8510</v>
      </c>
      <c r="I135" s="46">
        <f>'Long-form'!M135</f>
        <v>50</v>
      </c>
      <c r="J135" s="46">
        <f>'Long-form'!N135</f>
        <v>9514.5</v>
      </c>
      <c r="K135" s="46">
        <f>'Long-form'!O135</f>
        <v>30.5</v>
      </c>
      <c r="L135" s="46">
        <f>'Long-form'!P135</f>
        <v>69.5</v>
      </c>
      <c r="M135" s="46" t="str">
        <f>'Long-form'!W135</f>
        <v>negative</v>
      </c>
      <c r="N135" s="45" t="str">
        <f>'Long-form'!X135</f>
        <v>n/a</v>
      </c>
      <c r="O135" s="45">
        <f>'Long-form'!Y135</f>
        <v>0.47099999999999997</v>
      </c>
      <c r="P135" s="45" t="str">
        <f>'Long-form'!Z135</f>
        <v>n/a</v>
      </c>
      <c r="Q135" s="45">
        <f>'Long-form'!AS135</f>
        <v>27.5</v>
      </c>
      <c r="R135" s="45" t="str">
        <f>'Long-form'!AT135</f>
        <v>MSL</v>
      </c>
      <c r="S135" s="45">
        <f>'Long-form'!AV135</f>
        <v>0.1503329637837291</v>
      </c>
      <c r="T135" s="45">
        <f>'Long-form'!AW135</f>
        <v>0.1503329637837291</v>
      </c>
      <c r="U135" s="5">
        <f>'Long-form'!BH135</f>
        <v>0</v>
      </c>
      <c r="V135" s="5">
        <f>'Long-form'!BI135</f>
        <v>7</v>
      </c>
      <c r="W135" s="5" t="str">
        <f>'Long-form'!BJ135</f>
        <v>isolation basin (index point)</v>
      </c>
      <c r="X135" s="5" t="str">
        <f>'Long-form'!BK135</f>
        <v>Gyttja, mud, clay, or silt preserve the transition between fresh-water and marine/brackish sediments, supported by diatoms, macrofossils, or pollen assemblages</v>
      </c>
      <c r="Y135" s="5" t="str">
        <f>'Long-form'!BL135</f>
        <v>MLWS - MHWS</v>
      </c>
      <c r="Z135" s="45">
        <f>'Long-form'!BX135</f>
        <v>27.501015680679579</v>
      </c>
      <c r="AA135" s="45">
        <f>'Long-form'!BY135</f>
        <v>0.25574704793761299</v>
      </c>
      <c r="AB135" s="45">
        <f>'Long-form'!BZ135</f>
        <v>0.25574704793761299</v>
      </c>
      <c r="AC135" s="45" t="str">
        <f>'Long-form'!CA135</f>
        <v>nd</v>
      </c>
      <c r="AD135" s="45">
        <f>'Long-form'!CB135</f>
        <v>0.43634978385246886</v>
      </c>
      <c r="AE135" s="45">
        <f>'Long-form'!CC135</f>
        <v>0.43634978385246886</v>
      </c>
      <c r="AF135" s="5" t="str">
        <f>'Long-form'!CD135</f>
        <v>nd</v>
      </c>
      <c r="AG135" s="5">
        <f>'Long-form'!CE135</f>
        <v>0</v>
      </c>
      <c r="AH135" s="5">
        <f>'Long-form'!CF135</f>
        <v>0</v>
      </c>
      <c r="AI135" s="5">
        <f>'Long-form'!CG135</f>
        <v>0</v>
      </c>
    </row>
    <row r="136" spans="1:35" x14ac:dyDescent="0.2">
      <c r="A136" s="5" t="str">
        <f>'Long-form'!B136</f>
        <v>Poz-73679</v>
      </c>
      <c r="B136" s="5" t="str">
        <f>'Long-form'!C136</f>
        <v>Romundset et al. 2018</v>
      </c>
      <c r="C136" s="5">
        <f>'Long-form'!D136</f>
        <v>2</v>
      </c>
      <c r="D136" s="5" t="str">
        <f>'Long-form'!E136</f>
        <v>Hanto; midttjenna lage</v>
      </c>
      <c r="E136" s="45">
        <f>'Long-form'!F136</f>
        <v>58.5745</v>
      </c>
      <c r="F136" s="45">
        <f>'Long-form'!G136</f>
        <v>8.91</v>
      </c>
      <c r="G136" s="5">
        <f>'Long-form'!H136</f>
        <v>1</v>
      </c>
      <c r="H136" s="46">
        <f>'Long-form'!L136</f>
        <v>7920</v>
      </c>
      <c r="I136" s="46">
        <f>'Long-form'!M136</f>
        <v>50</v>
      </c>
      <c r="J136" s="46">
        <f>'Long-form'!N136</f>
        <v>8776.25</v>
      </c>
      <c r="K136" s="46">
        <f>'Long-form'!O136</f>
        <v>206.75</v>
      </c>
      <c r="L136" s="46">
        <f>'Long-form'!P136</f>
        <v>176.25</v>
      </c>
      <c r="M136" s="46" t="str">
        <f>'Long-form'!W136</f>
        <v>negative</v>
      </c>
      <c r="N136" s="45" t="str">
        <f>'Long-form'!X136</f>
        <v>n/a</v>
      </c>
      <c r="O136" s="45">
        <f>'Long-form'!Y136</f>
        <v>0.47099999999999997</v>
      </c>
      <c r="P136" s="45" t="str">
        <f>'Long-form'!Z136</f>
        <v>n/a</v>
      </c>
      <c r="Q136" s="45">
        <f>'Long-form'!AS136</f>
        <v>27.5</v>
      </c>
      <c r="R136" s="45" t="str">
        <f>'Long-form'!AT136</f>
        <v>MSL</v>
      </c>
      <c r="S136" s="45">
        <f>'Long-form'!AV136</f>
        <v>0.1503329637837291</v>
      </c>
      <c r="T136" s="45">
        <f>'Long-form'!AW136</f>
        <v>0.1503329637837291</v>
      </c>
      <c r="U136" s="5">
        <f>'Long-form'!BH136</f>
        <v>0</v>
      </c>
      <c r="V136" s="5">
        <f>'Long-form'!BI136</f>
        <v>7</v>
      </c>
      <c r="W136" s="5" t="str">
        <f>'Long-form'!BJ136</f>
        <v>isolation basin (index point)</v>
      </c>
      <c r="X136" s="5" t="str">
        <f>'Long-form'!BK136</f>
        <v>Gyttja, mud, clay, or silt preserve the transition between fresh-water and marine/brackish sediments, supported by diatoms, macrofossils, or pollen assemblages</v>
      </c>
      <c r="Y136" s="5" t="str">
        <f>'Long-form'!BL136</f>
        <v>MLWS - MHWS</v>
      </c>
      <c r="Z136" s="45">
        <f>'Long-form'!BX136</f>
        <v>27.501015680679579</v>
      </c>
      <c r="AA136" s="45">
        <f>'Long-form'!BY136</f>
        <v>0.25574704793761299</v>
      </c>
      <c r="AB136" s="45">
        <f>'Long-form'!BZ136</f>
        <v>0.25574704793761299</v>
      </c>
      <c r="AC136" s="45" t="str">
        <f>'Long-form'!CA136</f>
        <v>nd</v>
      </c>
      <c r="AD136" s="45">
        <f>'Long-form'!CB136</f>
        <v>0.43634978385246886</v>
      </c>
      <c r="AE136" s="45">
        <f>'Long-form'!CC136</f>
        <v>0.43634978385246886</v>
      </c>
      <c r="AF136" s="5" t="str">
        <f>'Long-form'!CD136</f>
        <v>nd</v>
      </c>
      <c r="AG136" s="5">
        <f>'Long-form'!CE136</f>
        <v>0</v>
      </c>
      <c r="AH136" s="5">
        <f>'Long-form'!CF136</f>
        <v>0</v>
      </c>
      <c r="AI136" s="5">
        <f>'Long-form'!CG136</f>
        <v>0</v>
      </c>
    </row>
    <row r="137" spans="1:35" x14ac:dyDescent="0.2">
      <c r="A137" s="5" t="str">
        <f>'Long-form'!B137</f>
        <v>Poz-82912</v>
      </c>
      <c r="B137" s="5" t="str">
        <f>'Long-form'!C137</f>
        <v>Romundset et al. 2018</v>
      </c>
      <c r="C137" s="5">
        <f>'Long-form'!D137</f>
        <v>2</v>
      </c>
      <c r="D137" s="5" t="str">
        <f>'Long-form'!E137</f>
        <v>Tvedestrand; kroktjenna</v>
      </c>
      <c r="E137" s="45">
        <f>'Long-form'!F137</f>
        <v>58.567100000000003</v>
      </c>
      <c r="F137" s="45">
        <f>'Long-form'!G137</f>
        <v>8.94</v>
      </c>
      <c r="G137" s="5">
        <f>'Long-form'!H137</f>
        <v>1</v>
      </c>
      <c r="H137" s="46">
        <f>'Long-form'!L137</f>
        <v>6590</v>
      </c>
      <c r="I137" s="46">
        <f>'Long-form'!M137</f>
        <v>40</v>
      </c>
      <c r="J137" s="46">
        <f>'Long-form'!N137</f>
        <v>7462.75</v>
      </c>
      <c r="K137" s="46">
        <f>'Long-form'!O137</f>
        <v>104.25</v>
      </c>
      <c r="L137" s="46">
        <f>'Long-form'!P137</f>
        <v>35.75</v>
      </c>
      <c r="M137" s="46" t="str">
        <f>'Long-form'!W137</f>
        <v>negative</v>
      </c>
      <c r="N137" s="45" t="str">
        <f>'Long-form'!X137</f>
        <v>n/a</v>
      </c>
      <c r="O137" s="45">
        <f>'Long-form'!Y137</f>
        <v>0.59399999999999997</v>
      </c>
      <c r="P137" s="45" t="str">
        <f>'Long-form'!Z137</f>
        <v>n/a</v>
      </c>
      <c r="Q137" s="45">
        <f>'Long-form'!AS137</f>
        <v>24.4</v>
      </c>
      <c r="R137" s="45" t="str">
        <f>'Long-form'!AT137</f>
        <v>MSL</v>
      </c>
      <c r="S137" s="45">
        <f>'Long-form'!AV137</f>
        <v>0.1503329637837291</v>
      </c>
      <c r="T137" s="45">
        <f>'Long-form'!AW137</f>
        <v>0.1503329637837291</v>
      </c>
      <c r="U137" s="5">
        <f>'Long-form'!BH137</f>
        <v>0</v>
      </c>
      <c r="V137" s="5">
        <f>'Long-form'!BI137</f>
        <v>7</v>
      </c>
      <c r="W137" s="5" t="str">
        <f>'Long-form'!BJ137</f>
        <v>isolation basin (index point)</v>
      </c>
      <c r="X137" s="5" t="str">
        <f>'Long-form'!BK137</f>
        <v>Gyttja, mud, clay, or silt preserve the transition between fresh-water and marine/brackish sediments, supported by diatoms, macrofossils, or pollen assemblages</v>
      </c>
      <c r="Y137" s="5" t="str">
        <f>'Long-form'!BL137</f>
        <v>MLWS - MHWS</v>
      </c>
      <c r="Z137" s="45">
        <f>'Long-form'!BX137</f>
        <v>24.400980581171982</v>
      </c>
      <c r="AA137" s="45">
        <f>'Long-form'!BY137</f>
        <v>0.25655480064109237</v>
      </c>
      <c r="AB137" s="45">
        <f>'Long-form'!BZ137</f>
        <v>0.25655480064109237</v>
      </c>
      <c r="AC137" s="45" t="str">
        <f>'Long-form'!CA137</f>
        <v>nd</v>
      </c>
      <c r="AD137" s="45">
        <f>'Long-form'!CB137</f>
        <v>0.30091409045412809</v>
      </c>
      <c r="AE137" s="45">
        <f>'Long-form'!CC137</f>
        <v>0.30091409045412809</v>
      </c>
      <c r="AF137" s="5" t="str">
        <f>'Long-form'!CD137</f>
        <v>nd</v>
      </c>
      <c r="AG137" s="5">
        <f>'Long-form'!CE137</f>
        <v>0</v>
      </c>
      <c r="AH137" s="5">
        <f>'Long-form'!CF137</f>
        <v>0</v>
      </c>
      <c r="AI137" s="5">
        <f>'Long-form'!CG137</f>
        <v>0</v>
      </c>
    </row>
    <row r="138" spans="1:35" x14ac:dyDescent="0.2">
      <c r="A138" s="5" t="str">
        <f>'Long-form'!B138</f>
        <v>Poz-71613</v>
      </c>
      <c r="B138" s="5" t="str">
        <f>'Long-form'!C138</f>
        <v>Romundset et al. 2018</v>
      </c>
      <c r="C138" s="5">
        <f>'Long-form'!D138</f>
        <v>2</v>
      </c>
      <c r="D138" s="5" t="str">
        <f>'Long-form'!E138</f>
        <v>Hanto; revstjenna</v>
      </c>
      <c r="E138" s="45">
        <f>'Long-form'!F138</f>
        <v>58.579900000000002</v>
      </c>
      <c r="F138" s="45">
        <f>'Long-form'!G138</f>
        <v>8.91</v>
      </c>
      <c r="G138" s="5">
        <f>'Long-form'!H138</f>
        <v>1</v>
      </c>
      <c r="H138" s="46">
        <f>'Long-form'!L138</f>
        <v>6240</v>
      </c>
      <c r="I138" s="46">
        <f>'Long-form'!M138</f>
        <v>40</v>
      </c>
      <c r="J138" s="46">
        <f>'Long-form'!N138</f>
        <v>7159.5</v>
      </c>
      <c r="K138" s="46">
        <f>'Long-form'!O138</f>
        <v>97.5</v>
      </c>
      <c r="L138" s="46">
        <f>'Long-form'!P138</f>
        <v>149.5</v>
      </c>
      <c r="M138" s="46" t="str">
        <f>'Long-form'!W138</f>
        <v>negative</v>
      </c>
      <c r="N138" s="45" t="str">
        <f>'Long-form'!X138</f>
        <v>n/a</v>
      </c>
      <c r="O138" s="45">
        <f>'Long-form'!Y138</f>
        <v>0.61599999999999999</v>
      </c>
      <c r="P138" s="45" t="str">
        <f>'Long-form'!Z138</f>
        <v>n/a</v>
      </c>
      <c r="Q138" s="45">
        <f>'Long-form'!AS138</f>
        <v>21.6</v>
      </c>
      <c r="R138" s="45" t="str">
        <f>'Long-form'!AT138</f>
        <v>MSL</v>
      </c>
      <c r="S138" s="45">
        <f>'Long-form'!AV138</f>
        <v>0.1503329637837291</v>
      </c>
      <c r="T138" s="45">
        <f>'Long-form'!AW138</f>
        <v>0.1503329637837291</v>
      </c>
      <c r="U138" s="5">
        <f>'Long-form'!BH138</f>
        <v>0</v>
      </c>
      <c r="V138" s="5">
        <f>'Long-form'!BI138</f>
        <v>7</v>
      </c>
      <c r="W138" s="5" t="str">
        <f>'Long-form'!BJ138</f>
        <v>isolation basin (index point)</v>
      </c>
      <c r="X138" s="5" t="str">
        <f>'Long-form'!BK138</f>
        <v>Gyttja, mud, clay, or silt preserve the transition between fresh-water and marine/brackish sediments, supported by diatoms, macrofossils, or pollen assemblages</v>
      </c>
      <c r="Y138" s="5" t="str">
        <f>'Long-form'!BL138</f>
        <v>MLWS - MHWS</v>
      </c>
      <c r="Z138" s="45">
        <f>'Long-form'!BX138</f>
        <v>21.601008720845797</v>
      </c>
      <c r="AA138" s="45">
        <f>'Long-form'!BY138</f>
        <v>0.25547473115780933</v>
      </c>
      <c r="AB138" s="45">
        <f>'Long-form'!BZ138</f>
        <v>0.25547473115780933</v>
      </c>
      <c r="AC138" s="45" t="str">
        <f>'Long-form'!CA138</f>
        <v>nd</v>
      </c>
      <c r="AD138" s="45">
        <f>'Long-form'!CB138</f>
        <v>0.3001187644595435</v>
      </c>
      <c r="AE138" s="45">
        <f>'Long-form'!CC138</f>
        <v>0.3001187644595435</v>
      </c>
      <c r="AF138" s="5" t="str">
        <f>'Long-form'!CD138</f>
        <v>nd</v>
      </c>
      <c r="AG138" s="5">
        <f>'Long-form'!CE138</f>
        <v>0</v>
      </c>
      <c r="AH138" s="5">
        <f>'Long-form'!CF138</f>
        <v>0</v>
      </c>
      <c r="AI138" s="5">
        <f>'Long-form'!CG138</f>
        <v>0</v>
      </c>
    </row>
    <row r="139" spans="1:35" x14ac:dyDescent="0.2">
      <c r="A139" s="5" t="str">
        <f>'Long-form'!B139</f>
        <v>Poz-72261</v>
      </c>
      <c r="B139" s="5" t="str">
        <f>'Long-form'!C139</f>
        <v>Romundset et al. 2018</v>
      </c>
      <c r="C139" s="5">
        <f>'Long-form'!D139</f>
        <v>2</v>
      </c>
      <c r="D139" s="5" t="str">
        <f>'Long-form'!E139</f>
        <v>Hanto;  revstjenna</v>
      </c>
      <c r="E139" s="45">
        <f>'Long-form'!F139</f>
        <v>58.5533</v>
      </c>
      <c r="F139" s="45">
        <f>'Long-form'!G139</f>
        <v>8.91</v>
      </c>
      <c r="G139" s="5">
        <f>'Long-form'!H139</f>
        <v>1</v>
      </c>
      <c r="H139" s="46">
        <f>'Long-form'!L139</f>
        <v>5255</v>
      </c>
      <c r="I139" s="46">
        <f>'Long-form'!M139</f>
        <v>35</v>
      </c>
      <c r="J139" s="46">
        <f>'Long-form'!N139</f>
        <v>6052</v>
      </c>
      <c r="K139" s="46">
        <f>'Long-form'!O139</f>
        <v>126</v>
      </c>
      <c r="L139" s="46">
        <f>'Long-form'!P139</f>
        <v>123</v>
      </c>
      <c r="M139" s="46" t="str">
        <f>'Long-form'!W139</f>
        <v>negative</v>
      </c>
      <c r="N139" s="45" t="str">
        <f>'Long-form'!X139</f>
        <v>n/a</v>
      </c>
      <c r="O139" s="45">
        <f>'Long-form'!Y139</f>
        <v>0.39600000000000002</v>
      </c>
      <c r="P139" s="45" t="str">
        <f>'Long-form'!Z139</f>
        <v>n/a</v>
      </c>
      <c r="Q139" s="45">
        <f>'Long-form'!AS139</f>
        <v>18.5</v>
      </c>
      <c r="R139" s="45" t="str">
        <f>'Long-form'!AT139</f>
        <v>MSL</v>
      </c>
      <c r="S139" s="45">
        <f>'Long-form'!AV139</f>
        <v>0.1503329637837291</v>
      </c>
      <c r="T139" s="45">
        <f>'Long-form'!AW139</f>
        <v>0.1503329637837291</v>
      </c>
      <c r="U139" s="5">
        <f>'Long-form'!BH139</f>
        <v>0</v>
      </c>
      <c r="V139" s="5">
        <f>'Long-form'!BI139</f>
        <v>7</v>
      </c>
      <c r="W139" s="5" t="str">
        <f>'Long-form'!BJ139</f>
        <v>isolation basin (index point)</v>
      </c>
      <c r="X139" s="5" t="str">
        <f>'Long-form'!BK139</f>
        <v>Gyttja, mud, clay, or silt preserve the transition between fresh-water and marine/brackish sediments, supported by diatoms, macrofossils, or pollen assemblages</v>
      </c>
      <c r="Y139" s="5" t="str">
        <f>'Long-form'!BL139</f>
        <v>MLWS - MHWS</v>
      </c>
      <c r="Z139" s="45">
        <f>'Long-form'!BX139</f>
        <v>18.501037281137371</v>
      </c>
      <c r="AA139" s="45">
        <f>'Long-form'!BY139</f>
        <v>0.25719946414769879</v>
      </c>
      <c r="AB139" s="45">
        <f>'Long-form'!BZ139</f>
        <v>0.25719946414769879</v>
      </c>
      <c r="AC139" s="45" t="str">
        <f>'Long-form'!CA139</f>
        <v>nd</v>
      </c>
      <c r="AD139" s="45">
        <f>'Long-form'!CB139</f>
        <v>0.29365146341226195</v>
      </c>
      <c r="AE139" s="45">
        <f>'Long-form'!CC139</f>
        <v>0.29365146341226195</v>
      </c>
      <c r="AF139" s="5" t="str">
        <f>'Long-form'!CD139</f>
        <v>nd</v>
      </c>
      <c r="AG139" s="5">
        <f>'Long-form'!CE139</f>
        <v>0</v>
      </c>
      <c r="AH139" s="5">
        <f>'Long-form'!CF139</f>
        <v>0</v>
      </c>
      <c r="AI139" s="5">
        <f>'Long-form'!CG139</f>
        <v>0</v>
      </c>
    </row>
    <row r="140" spans="1:35" x14ac:dyDescent="0.2">
      <c r="A140" s="5" t="str">
        <f>'Long-form'!B140</f>
        <v>Poz-71535</v>
      </c>
      <c r="B140" s="5" t="str">
        <f>'Long-form'!C140</f>
        <v>Romundset et al. 2018</v>
      </c>
      <c r="C140" s="5">
        <f>'Long-form'!D140</f>
        <v>2</v>
      </c>
      <c r="D140" s="5" t="str">
        <f>'Long-form'!E140</f>
        <v>Tvedestrand;  eidbotjenna</v>
      </c>
      <c r="E140" s="45">
        <f>'Long-form'!F140</f>
        <v>58.606000000000002</v>
      </c>
      <c r="F140" s="45">
        <f>'Long-form'!G140</f>
        <v>8.98</v>
      </c>
      <c r="G140" s="5">
        <f>'Long-form'!H140</f>
        <v>1</v>
      </c>
      <c r="H140" s="46">
        <f>'Long-form'!L140</f>
        <v>3720</v>
      </c>
      <c r="I140" s="46">
        <f>'Long-form'!M140</f>
        <v>35</v>
      </c>
      <c r="J140" s="46">
        <f>'Long-form'!N140</f>
        <v>4078.333333333333</v>
      </c>
      <c r="K140" s="46">
        <f>'Long-form'!O140</f>
        <v>141.66666666666649</v>
      </c>
      <c r="L140" s="46">
        <f>'Long-form'!P140</f>
        <v>146.33333333333351</v>
      </c>
      <c r="M140" s="46" t="str">
        <f>'Long-form'!W140</f>
        <v>negative</v>
      </c>
      <c r="N140" s="45" t="str">
        <f>'Long-form'!X140</f>
        <v>n/a</v>
      </c>
      <c r="O140" s="45">
        <f>'Long-form'!Y140</f>
        <v>0.46500000000000002</v>
      </c>
      <c r="P140" s="45" t="str">
        <f>'Long-form'!Z140</f>
        <v>n/a</v>
      </c>
      <c r="Q140" s="45">
        <f>'Long-form'!AS140</f>
        <v>11.5</v>
      </c>
      <c r="R140" s="45" t="str">
        <f>'Long-form'!AT140</f>
        <v>MSL</v>
      </c>
      <c r="S140" s="45">
        <f>'Long-form'!AV140</f>
        <v>0.1503329637837291</v>
      </c>
      <c r="T140" s="45">
        <f>'Long-form'!AW140</f>
        <v>0.1503329637837291</v>
      </c>
      <c r="U140" s="5">
        <f>'Long-form'!BH140</f>
        <v>0</v>
      </c>
      <c r="V140" s="5">
        <f>'Long-form'!BI140</f>
        <v>7</v>
      </c>
      <c r="W140" s="5" t="str">
        <f>'Long-form'!BJ140</f>
        <v>isolation basin (index point)</v>
      </c>
      <c r="X140" s="5" t="str">
        <f>'Long-form'!BK140</f>
        <v>Gyttja, mud, clay, or silt preserve the transition between fresh-water and marine/brackish sediments, supported by diatoms, macrofossils, or pollen assemblages</v>
      </c>
      <c r="Y140" s="5" t="str">
        <f>'Long-form'!BL140</f>
        <v>MLWS - MHWS</v>
      </c>
      <c r="Z140" s="45">
        <f>'Long-form'!BX140</f>
        <v>11.500875887363955</v>
      </c>
      <c r="AA140" s="45">
        <f>'Long-form'!BY140</f>
        <v>0.25456156486517506</v>
      </c>
      <c r="AB140" s="45">
        <f>'Long-form'!BZ140</f>
        <v>0.25456156486517506</v>
      </c>
      <c r="AC140" s="45" t="str">
        <f>'Long-form'!CA140</f>
        <v>nd</v>
      </c>
      <c r="AD140" s="45">
        <f>'Long-form'!CB140</f>
        <v>0.27257293565349433</v>
      </c>
      <c r="AE140" s="45">
        <f>'Long-form'!CC140</f>
        <v>0.27257293565349433</v>
      </c>
      <c r="AF140" s="5" t="str">
        <f>'Long-form'!CD140</f>
        <v>nd</v>
      </c>
      <c r="AG140" s="5">
        <f>'Long-form'!CE140</f>
        <v>0</v>
      </c>
      <c r="AH140" s="5">
        <f>'Long-form'!CF140</f>
        <v>0</v>
      </c>
      <c r="AI140" s="5">
        <f>'Long-form'!CG140</f>
        <v>0</v>
      </c>
    </row>
    <row r="141" spans="1:35" x14ac:dyDescent="0.2">
      <c r="A141" s="5" t="str">
        <f>'Long-form'!B141</f>
        <v>Poz-71605</v>
      </c>
      <c r="B141" s="5" t="str">
        <f>'Long-form'!C141</f>
        <v>Romundset et al. 2018</v>
      </c>
      <c r="C141" s="5">
        <f>'Long-form'!D141</f>
        <v>2</v>
      </c>
      <c r="D141" s="5" t="str">
        <f>'Long-form'!E141</f>
        <v>Tvedestrand; oygardstjenna</v>
      </c>
      <c r="E141" s="45">
        <f>'Long-form'!F141</f>
        <v>58.591299999999997</v>
      </c>
      <c r="F141" s="45">
        <f>'Long-form'!G141</f>
        <v>9.02</v>
      </c>
      <c r="G141" s="5">
        <f>'Long-form'!H141</f>
        <v>1</v>
      </c>
      <c r="H141" s="46">
        <f>'Long-form'!L141</f>
        <v>2440</v>
      </c>
      <c r="I141" s="46">
        <f>'Long-form'!M141</f>
        <v>30</v>
      </c>
      <c r="J141" s="46">
        <f>'Long-form'!N141</f>
        <v>2526</v>
      </c>
      <c r="K141" s="46">
        <f>'Long-form'!O141</f>
        <v>173</v>
      </c>
      <c r="L141" s="46">
        <f>'Long-form'!P141</f>
        <v>169</v>
      </c>
      <c r="M141" s="46" t="str">
        <f>'Long-form'!W141</f>
        <v>negative</v>
      </c>
      <c r="N141" s="45" t="str">
        <f>'Long-form'!X141</f>
        <v>n/a</v>
      </c>
      <c r="O141" s="45">
        <f>'Long-form'!Y141</f>
        <v>0.36199999999999999</v>
      </c>
      <c r="P141" s="45" t="str">
        <f>'Long-form'!Z141</f>
        <v>n/a</v>
      </c>
      <c r="Q141" s="45">
        <f>'Long-form'!AS141</f>
        <v>7.2</v>
      </c>
      <c r="R141" s="45" t="str">
        <f>'Long-form'!AT141</f>
        <v>MSL</v>
      </c>
      <c r="S141" s="45">
        <f>'Long-form'!AV141</f>
        <v>0.1503329637837291</v>
      </c>
      <c r="T141" s="45">
        <f>'Long-form'!AW141</f>
        <v>0.1503329637837291</v>
      </c>
      <c r="U141" s="5">
        <f>'Long-form'!BH141</f>
        <v>0</v>
      </c>
      <c r="V141" s="5">
        <f>'Long-form'!BI141</f>
        <v>7</v>
      </c>
      <c r="W141" s="5" t="str">
        <f>'Long-form'!BJ141</f>
        <v>isolation basin (index point)</v>
      </c>
      <c r="X141" s="5" t="str">
        <f>'Long-form'!BK141</f>
        <v>Gyttja, mud, clay, or silt preserve the transition between fresh-water and marine/brackish sediments, supported by diatoms, macrofossils, or pollen assemblages</v>
      </c>
      <c r="Y141" s="5" t="str">
        <f>'Long-form'!BL141</f>
        <v>MLWS - MHWS</v>
      </c>
      <c r="Z141" s="45">
        <f>'Long-form'!BX141</f>
        <v>7.2008358361612386</v>
      </c>
      <c r="AA141" s="45">
        <f>'Long-form'!BY141</f>
        <v>0.25572974008388805</v>
      </c>
      <c r="AB141" s="45">
        <f>'Long-form'!BZ141</f>
        <v>0.25572974008388805</v>
      </c>
      <c r="AC141" s="45" t="str">
        <f>'Long-form'!CA141</f>
        <v>nd</v>
      </c>
      <c r="AD141" s="45">
        <f>'Long-form'!CB141</f>
        <v>0.25833993996302423</v>
      </c>
      <c r="AE141" s="45">
        <f>'Long-form'!CC141</f>
        <v>0.25833993996302423</v>
      </c>
      <c r="AF141" s="5" t="str">
        <f>'Long-form'!CD141</f>
        <v>nd</v>
      </c>
      <c r="AG141" s="5">
        <f>'Long-form'!CE141</f>
        <v>0</v>
      </c>
      <c r="AH141" s="5">
        <f>'Long-form'!CF141</f>
        <v>0</v>
      </c>
      <c r="AI141" s="5">
        <f>'Long-form'!CG141</f>
        <v>0</v>
      </c>
    </row>
    <row r="142" spans="1:35" x14ac:dyDescent="0.2">
      <c r="A142" s="5" t="str">
        <f>'Long-form'!B142</f>
        <v>Beta-461937</v>
      </c>
      <c r="B142" s="5" t="str">
        <f>'Long-form'!C142</f>
        <v>Johnsen et al. 2017</v>
      </c>
      <c r="C142" s="5">
        <f>'Long-form'!D142</f>
        <v>2</v>
      </c>
      <c r="D142" s="5" t="str">
        <f>'Long-form'!E142</f>
        <v>Gunnarstadvatnet</v>
      </c>
      <c r="E142" s="45">
        <f>'Long-form'!F142</f>
        <v>59.216999999999999</v>
      </c>
      <c r="F142" s="45">
        <f>'Long-form'!G142</f>
        <v>5.41</v>
      </c>
      <c r="G142" s="5">
        <f>'Long-form'!H142</f>
        <v>1</v>
      </c>
      <c r="H142" s="46">
        <f>'Long-form'!L142</f>
        <v>12180</v>
      </c>
      <c r="I142" s="46">
        <f>'Long-form'!M142</f>
        <v>40</v>
      </c>
      <c r="J142" s="46">
        <f>'Long-form'!N142</f>
        <v>14075.5</v>
      </c>
      <c r="K142" s="46">
        <f>'Long-form'!O142</f>
        <v>221.5</v>
      </c>
      <c r="L142" s="46">
        <f>'Long-form'!P142</f>
        <v>194.5</v>
      </c>
      <c r="M142" s="46" t="str">
        <f>'Long-form'!W142</f>
        <v>negative</v>
      </c>
      <c r="N142" s="45" t="str">
        <f>'Long-form'!X142</f>
        <v>n/a</v>
      </c>
      <c r="O142" s="45" t="str">
        <f>'Long-form'!Y142</f>
        <v>nd</v>
      </c>
      <c r="P142" s="45" t="str">
        <f>'Long-form'!Z142</f>
        <v>n/a</v>
      </c>
      <c r="Q142" s="45">
        <f>'Long-form'!AS142</f>
        <v>17.440000000000001</v>
      </c>
      <c r="R142" s="45" t="str">
        <f>'Long-form'!AT142</f>
        <v>MSL</v>
      </c>
      <c r="S142" s="45">
        <f>'Long-form'!AV142</f>
        <v>0.17349351572897473</v>
      </c>
      <c r="T142" s="45">
        <f>'Long-form'!AW142</f>
        <v>0.17349351572897473</v>
      </c>
      <c r="U142" s="5">
        <f>'Long-form'!BH142</f>
        <v>1</v>
      </c>
      <c r="V142" s="5">
        <f>'Long-form'!BI142</f>
        <v>7</v>
      </c>
      <c r="W142" s="5" t="str">
        <f>'Long-form'!BJ142</f>
        <v>isolation basin (terrestrial limiting point)</v>
      </c>
      <c r="X142" s="5" t="str">
        <f>'Long-form'!BK142</f>
        <v xml:space="preserve"> Lacustrine gyttja that fails the requirements for index point classification and contains freshwater shell and diatom assemblages</v>
      </c>
      <c r="Y142" s="5" t="str">
        <f>'Long-form'!BL142</f>
        <v>&gt;MHWS</v>
      </c>
      <c r="Z142" s="45">
        <f>'Long-form'!BX142</f>
        <v>17.120256560596602</v>
      </c>
      <c r="AA142" s="45">
        <f>'Long-form'!BY142</f>
        <v>0.19872223862372329</v>
      </c>
      <c r="AB142" s="45">
        <f>'Long-form'!BZ142</f>
        <v>0.19872223862372329</v>
      </c>
      <c r="AC142" s="45" t="str">
        <f>'Long-form'!CA142</f>
        <v>nd</v>
      </c>
      <c r="AD142" s="45">
        <f>'Long-form'!CB142</f>
        <v>1.3346210226022752</v>
      </c>
      <c r="AE142" s="45">
        <f>'Long-form'!CC142</f>
        <v>1.3346210226022752</v>
      </c>
      <c r="AF142" s="5" t="str">
        <f>'Long-form'!CD142</f>
        <v>nd</v>
      </c>
      <c r="AG142" s="5">
        <f>'Long-form'!CE142</f>
        <v>0</v>
      </c>
      <c r="AH142" s="5">
        <f>'Long-form'!CF142</f>
        <v>0</v>
      </c>
      <c r="AI142" s="5">
        <f>'Long-form'!CG142</f>
        <v>0</v>
      </c>
    </row>
    <row r="143" spans="1:35" x14ac:dyDescent="0.2">
      <c r="A143" s="5" t="str">
        <f>'Long-form'!B143</f>
        <v>Beta-439744</v>
      </c>
      <c r="B143" s="5" t="str">
        <f>'Long-form'!C143</f>
        <v>Johnsen et al. 2017</v>
      </c>
      <c r="C143" s="5">
        <f>'Long-form'!D143</f>
        <v>2</v>
      </c>
      <c r="D143" s="5" t="str">
        <f>'Long-form'!E143</f>
        <v>Gunnarstadvatnet</v>
      </c>
      <c r="E143" s="45">
        <f>'Long-form'!F143</f>
        <v>59.216999999999999</v>
      </c>
      <c r="F143" s="45">
        <f>'Long-form'!G143</f>
        <v>5.41</v>
      </c>
      <c r="G143" s="5">
        <f>'Long-form'!H143</f>
        <v>1</v>
      </c>
      <c r="H143" s="46">
        <f>'Long-form'!L143</f>
        <v>10550</v>
      </c>
      <c r="I143" s="46">
        <f>'Long-form'!M143</f>
        <v>30</v>
      </c>
      <c r="J143" s="46">
        <f>'Long-form'!N143</f>
        <v>12565.25</v>
      </c>
      <c r="K143" s="46">
        <f>'Long-form'!O143</f>
        <v>113.75</v>
      </c>
      <c r="L143" s="46">
        <f>'Long-form'!P143</f>
        <v>82.25</v>
      </c>
      <c r="M143" s="46" t="str">
        <f>'Long-form'!W143</f>
        <v>positive</v>
      </c>
      <c r="N143" s="45" t="str">
        <f>'Long-form'!X143</f>
        <v>n/a</v>
      </c>
      <c r="O143" s="45" t="str">
        <f>'Long-form'!Y143</f>
        <v>nd</v>
      </c>
      <c r="P143" s="45" t="str">
        <f>'Long-form'!Z143</f>
        <v>n/a</v>
      </c>
      <c r="Q143" s="45">
        <f>'Long-form'!AS143</f>
        <v>17.440000000000001</v>
      </c>
      <c r="R143" s="45" t="str">
        <f>'Long-form'!AT143</f>
        <v>MSL</v>
      </c>
      <c r="S143" s="45">
        <f>'Long-form'!AV143</f>
        <v>0.17349351572897473</v>
      </c>
      <c r="T143" s="45">
        <f>'Long-form'!AW143</f>
        <v>0.17349351572897473</v>
      </c>
      <c r="U143" s="5">
        <f>'Long-form'!BH143</f>
        <v>0</v>
      </c>
      <c r="V143" s="5">
        <f>'Long-form'!BI143</f>
        <v>7</v>
      </c>
      <c r="W143" s="5" t="str">
        <f>'Long-form'!BJ143</f>
        <v>isolation basin (index point)</v>
      </c>
      <c r="X143" s="5" t="str">
        <f>'Long-form'!BK143</f>
        <v>Gyttja, mud, clay, or silt preserve the transition between fresh-water and marine/brackish sediments, supported by diatoms, macrofossils, or pollen assemblages</v>
      </c>
      <c r="Y143" s="5" t="str">
        <f>'Long-form'!BL143</f>
        <v>MLWS - MHWS</v>
      </c>
      <c r="Z143" s="45">
        <f>'Long-form'!BX143</f>
        <v>17.451345312407632</v>
      </c>
      <c r="AA143" s="45">
        <f>'Long-form'!BY143</f>
        <v>0.38614801527317327</v>
      </c>
      <c r="AB143" s="45">
        <f>'Long-form'!BZ143</f>
        <v>0.38614801527317327</v>
      </c>
      <c r="AC143" s="45" t="str">
        <f>'Long-form'!CA143</f>
        <v>nd</v>
      </c>
      <c r="AD143" s="45">
        <f>'Long-form'!CB143</f>
        <v>1.3750756472091743</v>
      </c>
      <c r="AE143" s="45">
        <f>'Long-form'!CC143</f>
        <v>1.3750756472091743</v>
      </c>
      <c r="AF143" s="5" t="str">
        <f>'Long-form'!CD143</f>
        <v>nd</v>
      </c>
      <c r="AG143" s="5">
        <f>'Long-form'!CE143</f>
        <v>0</v>
      </c>
      <c r="AH143" s="5">
        <f>'Long-form'!CF143</f>
        <v>0</v>
      </c>
      <c r="AI143" s="5">
        <f>'Long-form'!CG143</f>
        <v>0</v>
      </c>
    </row>
    <row r="144" spans="1:35" x14ac:dyDescent="0.2">
      <c r="A144" s="5" t="str">
        <f>'Long-form'!B144</f>
        <v>Poz-86475</v>
      </c>
      <c r="B144" s="5" t="str">
        <f>'Long-form'!C144</f>
        <v>Johnsen et al. 2017</v>
      </c>
      <c r="C144" s="5">
        <f>'Long-form'!D144</f>
        <v>2</v>
      </c>
      <c r="D144" s="5" t="str">
        <f>'Long-form'!E144</f>
        <v>Gunnarstadvatnet</v>
      </c>
      <c r="E144" s="45">
        <f>'Long-form'!F144</f>
        <v>59.216999999999999</v>
      </c>
      <c r="F144" s="45">
        <f>'Long-form'!G144</f>
        <v>5.41</v>
      </c>
      <c r="G144" s="5">
        <f>'Long-form'!H144</f>
        <v>1</v>
      </c>
      <c r="H144" s="46">
        <f>'Long-form'!L144</f>
        <v>9890</v>
      </c>
      <c r="I144" s="46">
        <f>'Long-form'!M144</f>
        <v>60</v>
      </c>
      <c r="J144" s="46">
        <f>'Long-form'!N144</f>
        <v>11332.25</v>
      </c>
      <c r="K144" s="46">
        <f>'Long-form'!O144</f>
        <v>274.75</v>
      </c>
      <c r="L144" s="46">
        <f>'Long-form'!P144</f>
        <v>135.25</v>
      </c>
      <c r="M144" s="46" t="str">
        <f>'Long-form'!W144</f>
        <v>negative</v>
      </c>
      <c r="N144" s="45">
        <f>'Long-form'!X144</f>
        <v>0.26550000000000001</v>
      </c>
      <c r="O144" s="45" t="str">
        <f>'Long-form'!Y144</f>
        <v>nd</v>
      </c>
      <c r="P144" s="45" t="str">
        <f>'Long-form'!Z144</f>
        <v>n/a</v>
      </c>
      <c r="Q144" s="45">
        <f>'Long-form'!AS144</f>
        <v>17.440000000000001</v>
      </c>
      <c r="R144" s="45" t="str">
        <f>'Long-form'!AT144</f>
        <v>MSL</v>
      </c>
      <c r="S144" s="45">
        <f>'Long-form'!AV144</f>
        <v>0.17349351572897473</v>
      </c>
      <c r="T144" s="45">
        <f>'Long-form'!AW144</f>
        <v>0.17349351572897473</v>
      </c>
      <c r="U144" s="5">
        <f>'Long-form'!BH144</f>
        <v>0</v>
      </c>
      <c r="V144" s="5">
        <f>'Long-form'!BI144</f>
        <v>7</v>
      </c>
      <c r="W144" s="5" t="str">
        <f>'Long-form'!BJ144</f>
        <v>isolation basin (index point)</v>
      </c>
      <c r="X144" s="5" t="str">
        <f>'Long-form'!BK144</f>
        <v>Gyttja, mud, clay, or silt preserve the transition between fresh-water and marine/brackish sediments, supported by diatoms, macrofossils, or pollen assemblages</v>
      </c>
      <c r="Y144" s="5" t="str">
        <f>'Long-form'!BL144</f>
        <v>MLWS - MHWS</v>
      </c>
      <c r="Z144" s="45">
        <f>'Long-form'!BX144</f>
        <v>17.451345312407632</v>
      </c>
      <c r="AA144" s="45">
        <f>'Long-form'!BY144</f>
        <v>0.38614801527317327</v>
      </c>
      <c r="AB144" s="45">
        <f>'Long-form'!BZ144</f>
        <v>0.38614801527317327</v>
      </c>
      <c r="AC144" s="45" t="str">
        <f>'Long-form'!CA144</f>
        <v>nd</v>
      </c>
      <c r="AD144" s="45">
        <f>'Long-form'!CB144</f>
        <v>1.3750756472091743</v>
      </c>
      <c r="AE144" s="45">
        <f>'Long-form'!CC144</f>
        <v>1.3750756472091743</v>
      </c>
      <c r="AF144" s="5" t="str">
        <f>'Long-form'!CD144</f>
        <v>nd</v>
      </c>
      <c r="AG144" s="5">
        <f>'Long-form'!CE144</f>
        <v>0</v>
      </c>
      <c r="AH144" s="5">
        <f>'Long-form'!CF144</f>
        <v>0</v>
      </c>
      <c r="AI144" s="5">
        <f>'Long-form'!CG144</f>
        <v>0</v>
      </c>
    </row>
    <row r="145" spans="1:35" x14ac:dyDescent="0.2">
      <c r="A145" s="5" t="str">
        <f>'Long-form'!B145</f>
        <v>Poz-86485</v>
      </c>
      <c r="B145" s="5" t="str">
        <f>'Long-form'!C145</f>
        <v>Johnsen et al. 2017</v>
      </c>
      <c r="C145" s="5">
        <f>'Long-form'!D145</f>
        <v>2</v>
      </c>
      <c r="D145" s="5" t="str">
        <f>'Long-form'!E145</f>
        <v>Boknamyr</v>
      </c>
      <c r="E145" s="45">
        <f>'Long-form'!F145</f>
        <v>59.214599999999997</v>
      </c>
      <c r="F145" s="45">
        <f>'Long-form'!G145</f>
        <v>5.39</v>
      </c>
      <c r="G145" s="5">
        <f>'Long-form'!H145</f>
        <v>1</v>
      </c>
      <c r="H145" s="46">
        <f>'Long-form'!L145</f>
        <v>11940</v>
      </c>
      <c r="I145" s="46">
        <f>'Long-form'!M145</f>
        <v>60</v>
      </c>
      <c r="J145" s="46">
        <f>'Long-form'!N145</f>
        <v>13865</v>
      </c>
      <c r="K145" s="46">
        <f>'Long-form'!O145</f>
        <v>158</v>
      </c>
      <c r="L145" s="46">
        <f>'Long-form'!P145</f>
        <v>256</v>
      </c>
      <c r="M145" s="46" t="str">
        <f>'Long-form'!W145</f>
        <v>negative</v>
      </c>
      <c r="N145" s="45" t="str">
        <f>'Long-form'!X145</f>
        <v>n/a</v>
      </c>
      <c r="O145" s="45" t="str">
        <f>'Long-form'!Y145</f>
        <v>nd</v>
      </c>
      <c r="P145" s="45" t="str">
        <f>'Long-form'!Z145</f>
        <v>n/a</v>
      </c>
      <c r="Q145" s="45">
        <f>'Long-form'!AS145</f>
        <v>11.71</v>
      </c>
      <c r="R145" s="45" t="str">
        <f>'Long-form'!AT145</f>
        <v>MSL</v>
      </c>
      <c r="S145" s="45">
        <f>'Long-form'!AV145</f>
        <v>0.17349351572897473</v>
      </c>
      <c r="T145" s="45">
        <f>'Long-form'!AW145</f>
        <v>0.17349351572897473</v>
      </c>
      <c r="U145" s="5">
        <f>'Long-form'!BH145</f>
        <v>0</v>
      </c>
      <c r="V145" s="5">
        <f>'Long-form'!BI145</f>
        <v>7</v>
      </c>
      <c r="W145" s="5" t="str">
        <f>'Long-form'!BJ145</f>
        <v>isolation basin (index point)</v>
      </c>
      <c r="X145" s="5" t="str">
        <f>'Long-form'!BK145</f>
        <v>Gyttja, mud, clay, or silt preserve the transition between fresh-water and marine/brackish sediments, supported by diatoms, macrofossils, or pollen assemblages</v>
      </c>
      <c r="Y145" s="5" t="str">
        <f>'Long-form'!BL145</f>
        <v>MLWS - MHWS</v>
      </c>
      <c r="Z145" s="45">
        <f>'Long-form'!BX145</f>
        <v>11.720329309964994</v>
      </c>
      <c r="AA145" s="45">
        <f>'Long-form'!BY145</f>
        <v>0.37971330827609889</v>
      </c>
      <c r="AB145" s="45">
        <f>'Long-form'!BZ145</f>
        <v>0.37971330827609889</v>
      </c>
      <c r="AC145" s="45" t="str">
        <f>'Long-form'!CA145</f>
        <v>nd</v>
      </c>
      <c r="AD145" s="45">
        <f>'Long-form'!CB145</f>
        <v>1.3670751772633845</v>
      </c>
      <c r="AE145" s="45">
        <f>'Long-form'!CC145</f>
        <v>1.3670751772633845</v>
      </c>
      <c r="AF145" s="5" t="str">
        <f>'Long-form'!CD145</f>
        <v>nd</v>
      </c>
      <c r="AG145" s="5">
        <f>'Long-form'!CE145</f>
        <v>0</v>
      </c>
      <c r="AH145" s="5">
        <f>'Long-form'!CF145</f>
        <v>0</v>
      </c>
      <c r="AI145" s="5" t="str">
        <f>'Long-form'!CG145</f>
        <v>sample near isolation contact, but author argues it to be too old because of resedimentation</v>
      </c>
    </row>
    <row r="146" spans="1:35" x14ac:dyDescent="0.2">
      <c r="A146" s="5" t="str">
        <f>'Long-form'!B146</f>
        <v>Poz-86484</v>
      </c>
      <c r="B146" s="5" t="str">
        <f>'Long-form'!C146</f>
        <v>Johnsen et al. 2017</v>
      </c>
      <c r="C146" s="5">
        <f>'Long-form'!D146</f>
        <v>2</v>
      </c>
      <c r="D146" s="5" t="str">
        <f>'Long-form'!E146</f>
        <v>Boknamyr</v>
      </c>
      <c r="E146" s="45">
        <f>'Long-form'!F146</f>
        <v>59.214599999999997</v>
      </c>
      <c r="F146" s="45">
        <f>'Long-form'!G146</f>
        <v>5.39</v>
      </c>
      <c r="G146" s="5">
        <f>'Long-form'!H146</f>
        <v>1</v>
      </c>
      <c r="H146" s="46">
        <f>'Long-form'!L146</f>
        <v>11290</v>
      </c>
      <c r="I146" s="46">
        <f>'Long-form'!M146</f>
        <v>50</v>
      </c>
      <c r="J146" s="46">
        <f>'Long-form'!N146</f>
        <v>13173.33333333333</v>
      </c>
      <c r="K146" s="46">
        <f>'Long-form'!O146</f>
        <v>123.6666666666661</v>
      </c>
      <c r="L146" s="46">
        <f>'Long-form'!P146</f>
        <v>73.33333333333394</v>
      </c>
      <c r="M146" s="46" t="str">
        <f>'Long-form'!W146</f>
        <v>positive</v>
      </c>
      <c r="N146" s="45" t="str">
        <f>'Long-form'!X146</f>
        <v>n/a</v>
      </c>
      <c r="O146" s="45" t="str">
        <f>'Long-form'!Y146</f>
        <v>nd</v>
      </c>
      <c r="P146" s="45" t="str">
        <f>'Long-form'!Z146</f>
        <v>n/a</v>
      </c>
      <c r="Q146" s="45">
        <f>'Long-form'!AS146</f>
        <v>11.71</v>
      </c>
      <c r="R146" s="45" t="str">
        <f>'Long-form'!AT146</f>
        <v>MSL</v>
      </c>
      <c r="S146" s="45">
        <f>'Long-form'!AV146</f>
        <v>0.17349351572897473</v>
      </c>
      <c r="T146" s="45">
        <f>'Long-form'!AW146</f>
        <v>0.17349351572897473</v>
      </c>
      <c r="U146" s="5">
        <f>'Long-form'!BH146</f>
        <v>0</v>
      </c>
      <c r="V146" s="5">
        <f>'Long-form'!BI146</f>
        <v>7</v>
      </c>
      <c r="W146" s="5" t="str">
        <f>'Long-form'!BJ146</f>
        <v>isolation basin (index point)</v>
      </c>
      <c r="X146" s="5" t="str">
        <f>'Long-form'!BK146</f>
        <v>Gyttja, mud, clay, or silt preserve the transition between fresh-water and marine/brackish sediments, supported by diatoms, macrofossils, or pollen assemblages</v>
      </c>
      <c r="Y146" s="5" t="str">
        <f>'Long-form'!BL146</f>
        <v>MLWS - MHWS</v>
      </c>
      <c r="Z146" s="45">
        <f>'Long-form'!BX146</f>
        <v>11.720329309964994</v>
      </c>
      <c r="AA146" s="45">
        <f>'Long-form'!BY146</f>
        <v>0.37971330827609889</v>
      </c>
      <c r="AB146" s="45">
        <f>'Long-form'!BZ146</f>
        <v>0.37971330827609889</v>
      </c>
      <c r="AC146" s="45" t="str">
        <f>'Long-form'!CA146</f>
        <v>nd</v>
      </c>
      <c r="AD146" s="45">
        <f>'Long-form'!CB146</f>
        <v>1.3670751772633845</v>
      </c>
      <c r="AE146" s="45">
        <f>'Long-form'!CC146</f>
        <v>1.3670751772633845</v>
      </c>
      <c r="AF146" s="5" t="str">
        <f>'Long-form'!CD146</f>
        <v>nd</v>
      </c>
      <c r="AG146" s="5">
        <f>'Long-form'!CE146</f>
        <v>0</v>
      </c>
      <c r="AH146" s="5">
        <f>'Long-form'!CF146</f>
        <v>0</v>
      </c>
      <c r="AI146" s="5">
        <f>'Long-form'!CG146</f>
        <v>0</v>
      </c>
    </row>
    <row r="147" spans="1:35" x14ac:dyDescent="0.2">
      <c r="A147" s="5" t="str">
        <f>'Long-form'!B147</f>
        <v>Poz-86477</v>
      </c>
      <c r="B147" s="5" t="str">
        <f>'Long-form'!C147</f>
        <v>Johnsen et al. 2017</v>
      </c>
      <c r="C147" s="5">
        <f>'Long-form'!D147</f>
        <v>2</v>
      </c>
      <c r="D147" s="5" t="str">
        <f>'Long-form'!E147</f>
        <v>Boknamyr</v>
      </c>
      <c r="E147" s="45">
        <f>'Long-form'!F147</f>
        <v>59.214599999999997</v>
      </c>
      <c r="F147" s="45">
        <f>'Long-form'!G147</f>
        <v>5.39</v>
      </c>
      <c r="G147" s="5">
        <f>'Long-form'!H147</f>
        <v>1</v>
      </c>
      <c r="H147" s="46">
        <f>'Long-form'!L147</f>
        <v>9940</v>
      </c>
      <c r="I147" s="46">
        <f>'Long-form'!M147</f>
        <v>50</v>
      </c>
      <c r="J147" s="46">
        <f>'Long-form'!N147</f>
        <v>11345.25</v>
      </c>
      <c r="K147" s="46">
        <f>'Long-form'!O147</f>
        <v>335.75</v>
      </c>
      <c r="L147" s="46">
        <f>'Long-form'!P147</f>
        <v>106.25</v>
      </c>
      <c r="M147" s="46" t="str">
        <f>'Long-form'!W147</f>
        <v>negative</v>
      </c>
      <c r="N147" s="45" t="str">
        <f>'Long-form'!X147</f>
        <v>n/a</v>
      </c>
      <c r="O147" s="45" t="str">
        <f>'Long-form'!Y147</f>
        <v>nd</v>
      </c>
      <c r="P147" s="45" t="str">
        <f>'Long-form'!Z147</f>
        <v>n/a</v>
      </c>
      <c r="Q147" s="45">
        <f>'Long-form'!AS147</f>
        <v>11.71</v>
      </c>
      <c r="R147" s="45" t="str">
        <f>'Long-form'!AT147</f>
        <v>MSL</v>
      </c>
      <c r="S147" s="45">
        <f>'Long-form'!AV147</f>
        <v>0.17349351572897473</v>
      </c>
      <c r="T147" s="45">
        <f>'Long-form'!AW147</f>
        <v>0.17349351572897473</v>
      </c>
      <c r="U147" s="5">
        <f>'Long-form'!BH147</f>
        <v>0</v>
      </c>
      <c r="V147" s="5">
        <f>'Long-form'!BI147</f>
        <v>7</v>
      </c>
      <c r="W147" s="5" t="str">
        <f>'Long-form'!BJ147</f>
        <v>isolation basin (index point)</v>
      </c>
      <c r="X147" s="5" t="str">
        <f>'Long-form'!BK147</f>
        <v>Gyttja, mud, clay, or silt preserve the transition between fresh-water and marine/brackish sediments, supported by diatoms, macrofossils, or pollen assemblages</v>
      </c>
      <c r="Y147" s="5" t="str">
        <f>'Long-form'!BL147</f>
        <v>MLWS - MHWS</v>
      </c>
      <c r="Z147" s="45">
        <f>'Long-form'!BX147</f>
        <v>11.720329309964994</v>
      </c>
      <c r="AA147" s="45">
        <f>'Long-form'!BY147</f>
        <v>0.37971330827609889</v>
      </c>
      <c r="AB147" s="45">
        <f>'Long-form'!BZ147</f>
        <v>0.37971330827609889</v>
      </c>
      <c r="AC147" s="45" t="str">
        <f>'Long-form'!CA147</f>
        <v>nd</v>
      </c>
      <c r="AD147" s="45">
        <f>'Long-form'!CB147</f>
        <v>1.3670751772633845</v>
      </c>
      <c r="AE147" s="45">
        <f>'Long-form'!CC147</f>
        <v>1.3670751772633845</v>
      </c>
      <c r="AF147" s="5" t="str">
        <f>'Long-form'!CD147</f>
        <v>nd</v>
      </c>
      <c r="AG147" s="5">
        <f>'Long-form'!CE147</f>
        <v>0</v>
      </c>
      <c r="AH147" s="5">
        <f>'Long-form'!CF147</f>
        <v>0</v>
      </c>
      <c r="AI147" s="5">
        <f>'Long-form'!CG147</f>
        <v>0</v>
      </c>
    </row>
    <row r="148" spans="1:35" x14ac:dyDescent="0.2">
      <c r="A148" s="5" t="str">
        <f>'Long-form'!B148</f>
        <v>LuS-5950</v>
      </c>
      <c r="B148" s="5" t="str">
        <f>'Long-form'!C148</f>
        <v>Mangerud et al. 2016</v>
      </c>
      <c r="C148" s="5">
        <f>'Long-form'!D148</f>
        <v>2</v>
      </c>
      <c r="D148" s="5" t="str">
        <f>'Long-form'!E148</f>
        <v>Halsnoy; Kjekamyra; core 505-137</v>
      </c>
      <c r="E148" s="45">
        <f>'Long-form'!F148</f>
        <v>59.738999999999997</v>
      </c>
      <c r="F148" s="45">
        <f>'Long-form'!G148</f>
        <v>5.7489999999999997</v>
      </c>
      <c r="G148" s="5">
        <f>'Long-form'!H148</f>
        <v>1</v>
      </c>
      <c r="H148" s="46">
        <f>'Long-form'!L148</f>
        <v>12405</v>
      </c>
      <c r="I148" s="46">
        <f>'Long-form'!M148</f>
        <v>70</v>
      </c>
      <c r="J148" s="46">
        <f>'Long-form'!N148</f>
        <v>13326</v>
      </c>
      <c r="K148" s="46">
        <f>'Long-form'!O148</f>
        <v>550</v>
      </c>
      <c r="L148" s="46">
        <f>'Long-form'!P148</f>
        <v>255</v>
      </c>
      <c r="M148" s="46" t="str">
        <f>'Long-form'!W148</f>
        <v>negative</v>
      </c>
      <c r="N148" s="45">
        <f>'Long-form'!X148</f>
        <v>5.5750000000000002</v>
      </c>
      <c r="O148" s="45" t="str">
        <f>'Long-form'!Y148</f>
        <v>nd</v>
      </c>
      <c r="P148" s="45" t="str">
        <f>'Long-form'!Z148</f>
        <v>no</v>
      </c>
      <c r="Q148" s="45">
        <f>'Long-form'!AS148</f>
        <v>47</v>
      </c>
      <c r="R148" s="45" t="str">
        <f>'Long-form'!AT148</f>
        <v>MSL</v>
      </c>
      <c r="S148" s="45">
        <f>'Long-form'!AV148</f>
        <v>0.24494897427831783</v>
      </c>
      <c r="T148" s="45">
        <f>'Long-form'!AW148</f>
        <v>0.24494897427831783</v>
      </c>
      <c r="U148" s="5">
        <f>'Long-form'!BH148</f>
        <v>-1</v>
      </c>
      <c r="V148" s="5">
        <f>'Long-form'!BI148</f>
        <v>7</v>
      </c>
      <c r="W148" s="5" t="str">
        <f>'Long-form'!BJ148</f>
        <v>isolation basin (marine limiting point)</v>
      </c>
      <c r="X148" s="5" t="str">
        <f>'Long-form'!BK148</f>
        <v>isolation basin sediments containing in-situ marine shells, foraminiferal assemblages, marine diatoms, or identifiable marine geochemical signals in clastic or organic sediment</v>
      </c>
      <c r="Y148" s="5" t="str">
        <f>'Long-form'!BL148</f>
        <v>&lt;MTL</v>
      </c>
      <c r="Z148" s="45">
        <f>'Long-form'!BX148</f>
        <v>47</v>
      </c>
      <c r="AA148" s="45">
        <f>'Long-form'!BY148</f>
        <v>0.27718228442676812</v>
      </c>
      <c r="AB148" s="45">
        <f>'Long-form'!BZ148</f>
        <v>0.27718228442676812</v>
      </c>
      <c r="AC148" s="45" t="str">
        <f>'Long-form'!CA148</f>
        <v>nd</v>
      </c>
      <c r="AD148" s="45">
        <f>'Long-form'!CB148</f>
        <v>0.29866353167487975</v>
      </c>
      <c r="AE148" s="45">
        <f>'Long-form'!CC148</f>
        <v>0.29866353167487975</v>
      </c>
      <c r="AF148" s="5" t="str">
        <f>'Long-form'!CD148</f>
        <v>nd</v>
      </c>
      <c r="AG148" s="5">
        <f>'Long-form'!CE148</f>
        <v>0</v>
      </c>
      <c r="AH148" s="5">
        <f>'Long-form'!CF148</f>
        <v>0</v>
      </c>
      <c r="AI148" s="5">
        <f>'Long-form'!CG148</f>
        <v>0</v>
      </c>
    </row>
    <row r="149" spans="1:35" x14ac:dyDescent="0.2">
      <c r="A149" s="5" t="str">
        <f>'Long-form'!B149</f>
        <v>LuS-5949</v>
      </c>
      <c r="B149" s="5" t="str">
        <f>'Long-form'!C149</f>
        <v>Mangerud et al. 2016</v>
      </c>
      <c r="C149" s="5">
        <f>'Long-form'!D149</f>
        <v>2</v>
      </c>
      <c r="D149" s="5" t="str">
        <f>'Long-form'!E149</f>
        <v>Halsnoy; Kjekamyra; core 505-50-02</v>
      </c>
      <c r="E149" s="45">
        <f>'Long-form'!F149</f>
        <v>59.738999999999997</v>
      </c>
      <c r="F149" s="45">
        <f>'Long-form'!G149</f>
        <v>5.7489999999999997</v>
      </c>
      <c r="G149" s="5">
        <f>'Long-form'!H149</f>
        <v>1</v>
      </c>
      <c r="H149" s="46">
        <f>'Long-form'!L149</f>
        <v>11990</v>
      </c>
      <c r="I149" s="46">
        <f>'Long-form'!M149</f>
        <v>70</v>
      </c>
      <c r="J149" s="46">
        <f>'Long-form'!N149</f>
        <v>13158.5</v>
      </c>
      <c r="K149" s="46">
        <f>'Long-form'!O149</f>
        <v>215.5</v>
      </c>
      <c r="L149" s="46">
        <f>'Long-form'!P149</f>
        <v>208.5</v>
      </c>
      <c r="M149" s="46" t="str">
        <f>'Long-form'!W149</f>
        <v>negative</v>
      </c>
      <c r="N149" s="45">
        <f>'Long-form'!X149</f>
        <v>8.1199999999999992</v>
      </c>
      <c r="O149" s="45" t="str">
        <f>'Long-form'!Y149</f>
        <v>nd</v>
      </c>
      <c r="P149" s="45" t="str">
        <f>'Long-form'!Z149</f>
        <v>no</v>
      </c>
      <c r="Q149" s="45">
        <f>'Long-form'!AS149</f>
        <v>47</v>
      </c>
      <c r="R149" s="45" t="str">
        <f>'Long-form'!AT149</f>
        <v>MSL</v>
      </c>
      <c r="S149" s="45">
        <f>'Long-form'!AV149</f>
        <v>0.24494897427831783</v>
      </c>
      <c r="T149" s="45">
        <f>'Long-form'!AW149</f>
        <v>0.24494897427831783</v>
      </c>
      <c r="U149" s="5">
        <f>'Long-form'!BH149</f>
        <v>-1</v>
      </c>
      <c r="V149" s="5">
        <f>'Long-form'!BI149</f>
        <v>7</v>
      </c>
      <c r="W149" s="5" t="str">
        <f>'Long-form'!BJ149</f>
        <v>isolation basin (marine limiting point)</v>
      </c>
      <c r="X149" s="5" t="str">
        <f>'Long-form'!BK149</f>
        <v>isolation basin sediments containing in-situ marine shells, foraminiferal assemblages, marine diatoms, or identifiable marine geochemical signals in clastic or organic sediment</v>
      </c>
      <c r="Y149" s="5" t="str">
        <f>'Long-form'!BL149</f>
        <v>&lt;MTL</v>
      </c>
      <c r="Z149" s="45">
        <f>'Long-form'!BX149</f>
        <v>47</v>
      </c>
      <c r="AA149" s="45">
        <f>'Long-form'!BY149</f>
        <v>0.27718228442676812</v>
      </c>
      <c r="AB149" s="45">
        <f>'Long-form'!BZ149</f>
        <v>0.27718228442676812</v>
      </c>
      <c r="AC149" s="45" t="str">
        <f>'Long-form'!CA149</f>
        <v>nd</v>
      </c>
      <c r="AD149" s="45">
        <f>'Long-form'!CB149</f>
        <v>0.29866353167487975</v>
      </c>
      <c r="AE149" s="45">
        <f>'Long-form'!CC149</f>
        <v>0.29866353167487975</v>
      </c>
      <c r="AF149" s="5" t="str">
        <f>'Long-form'!CD149</f>
        <v>nd</v>
      </c>
      <c r="AG149" s="5">
        <f>'Long-form'!CE149</f>
        <v>0</v>
      </c>
      <c r="AH149" s="5">
        <f>'Long-form'!CF149</f>
        <v>0</v>
      </c>
      <c r="AI149" s="5">
        <f>'Long-form'!CG149</f>
        <v>0</v>
      </c>
    </row>
    <row r="150" spans="1:35" x14ac:dyDescent="0.2">
      <c r="A150" s="5" t="str">
        <f>'Long-form'!B150</f>
        <v>LuS-5948</v>
      </c>
      <c r="B150" s="5" t="str">
        <f>'Long-form'!C150</f>
        <v>Mangerud et al. 2016</v>
      </c>
      <c r="C150" s="5">
        <f>'Long-form'!D150</f>
        <v>2</v>
      </c>
      <c r="D150" s="5" t="str">
        <f>'Long-form'!E150</f>
        <v>Halsnoy; Kjekamyra; core 505-50-02</v>
      </c>
      <c r="E150" s="45">
        <f>'Long-form'!F150</f>
        <v>59.738999999999997</v>
      </c>
      <c r="F150" s="45">
        <f>'Long-form'!G150</f>
        <v>5.7489999999999997</v>
      </c>
      <c r="G150" s="5">
        <f>'Long-form'!H150</f>
        <v>1</v>
      </c>
      <c r="H150" s="46">
        <f>'Long-form'!L150</f>
        <v>11485</v>
      </c>
      <c r="I150" s="46">
        <f>'Long-form'!M150</f>
        <v>80</v>
      </c>
      <c r="J150" s="46">
        <f>'Long-form'!N150</f>
        <v>12679.5</v>
      </c>
      <c r="K150" s="46">
        <f>'Long-form'!O150</f>
        <v>205.5</v>
      </c>
      <c r="L150" s="46">
        <f>'Long-form'!P150</f>
        <v>202.5</v>
      </c>
      <c r="M150" s="46" t="str">
        <f>'Long-form'!W150</f>
        <v>negative</v>
      </c>
      <c r="N150" s="45">
        <f>'Long-form'!X150</f>
        <v>7.78</v>
      </c>
      <c r="O150" s="45" t="str">
        <f>'Long-form'!Y150</f>
        <v>nd</v>
      </c>
      <c r="P150" s="45" t="str">
        <f>'Long-form'!Z150</f>
        <v>no</v>
      </c>
      <c r="Q150" s="45">
        <f>'Long-form'!AS150</f>
        <v>47</v>
      </c>
      <c r="R150" s="45" t="str">
        <f>'Long-form'!AT150</f>
        <v>MSL</v>
      </c>
      <c r="S150" s="45">
        <f>'Long-form'!AV150</f>
        <v>0.24494897427831783</v>
      </c>
      <c r="T150" s="45">
        <f>'Long-form'!AW150</f>
        <v>0.24494897427831783</v>
      </c>
      <c r="U150" s="5">
        <f>'Long-form'!BH150</f>
        <v>-1</v>
      </c>
      <c r="V150" s="5">
        <f>'Long-form'!BI150</f>
        <v>7</v>
      </c>
      <c r="W150" s="5" t="str">
        <f>'Long-form'!BJ150</f>
        <v>isolation basin (marine limiting point)</v>
      </c>
      <c r="X150" s="5" t="str">
        <f>'Long-form'!BK150</f>
        <v>isolation basin sediments containing in-situ marine shells, foraminiferal assemblages, marine diatoms, or identifiable marine geochemical signals in clastic or organic sediment</v>
      </c>
      <c r="Y150" s="5" t="str">
        <f>'Long-form'!BL150</f>
        <v>&lt;MTL</v>
      </c>
      <c r="Z150" s="45">
        <f>'Long-form'!BX150</f>
        <v>47</v>
      </c>
      <c r="AA150" s="45">
        <f>'Long-form'!BY150</f>
        <v>0.27718228442676812</v>
      </c>
      <c r="AB150" s="45">
        <f>'Long-form'!BZ150</f>
        <v>0.27718228442676812</v>
      </c>
      <c r="AC150" s="45" t="str">
        <f>'Long-form'!CA150</f>
        <v>nd</v>
      </c>
      <c r="AD150" s="45">
        <f>'Long-form'!CB150</f>
        <v>0.29866353167487975</v>
      </c>
      <c r="AE150" s="45">
        <f>'Long-form'!CC150</f>
        <v>0.29866353167487975</v>
      </c>
      <c r="AF150" s="5" t="str">
        <f>'Long-form'!CD150</f>
        <v>nd</v>
      </c>
      <c r="AG150" s="5">
        <f>'Long-form'!CE150</f>
        <v>0</v>
      </c>
      <c r="AH150" s="5">
        <f>'Long-form'!CF150</f>
        <v>0</v>
      </c>
      <c r="AI150" s="5">
        <f>'Long-form'!CG150</f>
        <v>0</v>
      </c>
    </row>
    <row r="151" spans="1:35" x14ac:dyDescent="0.2">
      <c r="A151" s="5" t="str">
        <f>'Long-form'!B151</f>
        <v>LuS-5946</v>
      </c>
      <c r="B151" s="5" t="str">
        <f>'Long-form'!C151</f>
        <v>Mangerud et al. 2016</v>
      </c>
      <c r="C151" s="5">
        <f>'Long-form'!D151</f>
        <v>2</v>
      </c>
      <c r="D151" s="5" t="str">
        <f>'Long-form'!E151</f>
        <v>Halsnoy; Kjekamyra; core 505-50-02</v>
      </c>
      <c r="E151" s="45">
        <f>'Long-form'!F151</f>
        <v>59.738999999999997</v>
      </c>
      <c r="F151" s="45">
        <f>'Long-form'!G151</f>
        <v>5.7489999999999997</v>
      </c>
      <c r="G151" s="5">
        <f>'Long-form'!H151</f>
        <v>1</v>
      </c>
      <c r="H151" s="46">
        <f>'Long-form'!L151</f>
        <v>11195</v>
      </c>
      <c r="I151" s="46">
        <f>'Long-form'!M151</f>
        <v>160</v>
      </c>
      <c r="J151" s="46">
        <f>'Long-form'!N151</f>
        <v>13153.5</v>
      </c>
      <c r="K151" s="46">
        <f>'Long-form'!O151</f>
        <v>241.5</v>
      </c>
      <c r="L151" s="46">
        <f>'Long-form'!P151</f>
        <v>391.5</v>
      </c>
      <c r="M151" s="46" t="str">
        <f>'Long-form'!W151</f>
        <v>negative</v>
      </c>
      <c r="N151" s="45">
        <f>'Long-form'!X151</f>
        <v>7.5449999999999999</v>
      </c>
      <c r="O151" s="45" t="str">
        <f>'Long-form'!Y151</f>
        <v>nd</v>
      </c>
      <c r="P151" s="45" t="str">
        <f>'Long-form'!Z151</f>
        <v>no</v>
      </c>
      <c r="Q151" s="45">
        <f>'Long-form'!AS151</f>
        <v>47</v>
      </c>
      <c r="R151" s="45" t="str">
        <f>'Long-form'!AT151</f>
        <v>MSL</v>
      </c>
      <c r="S151" s="45">
        <f>'Long-form'!AV151</f>
        <v>0.24494897427831783</v>
      </c>
      <c r="T151" s="45">
        <f>'Long-form'!AW151</f>
        <v>0.24494897427831783</v>
      </c>
      <c r="U151" s="5">
        <f>'Long-form'!BH151</f>
        <v>-1</v>
      </c>
      <c r="V151" s="5">
        <f>'Long-form'!BI151</f>
        <v>7</v>
      </c>
      <c r="W151" s="5" t="str">
        <f>'Long-form'!BJ151</f>
        <v>isolation basin (marine limiting point)</v>
      </c>
      <c r="X151" s="5" t="str">
        <f>'Long-form'!BK151</f>
        <v>isolation basin sediments containing in-situ marine shells, foraminiferal assemblages, marine diatoms, or identifiable marine geochemical signals in clastic or organic sediment</v>
      </c>
      <c r="Y151" s="5" t="str">
        <f>'Long-form'!BL151</f>
        <v>&lt;MTL</v>
      </c>
      <c r="Z151" s="45">
        <f>'Long-form'!BX151</f>
        <v>47</v>
      </c>
      <c r="AA151" s="45">
        <f>'Long-form'!BY151</f>
        <v>0.27718228442676812</v>
      </c>
      <c r="AB151" s="45">
        <f>'Long-form'!BZ151</f>
        <v>0.27718228442676812</v>
      </c>
      <c r="AC151" s="45" t="str">
        <f>'Long-form'!CA151</f>
        <v>nd</v>
      </c>
      <c r="AD151" s="45">
        <f>'Long-form'!CB151</f>
        <v>0.29866353167487975</v>
      </c>
      <c r="AE151" s="45">
        <f>'Long-form'!CC151</f>
        <v>0.29866353167487975</v>
      </c>
      <c r="AF151" s="5" t="str">
        <f>'Long-form'!CD151</f>
        <v>nd</v>
      </c>
      <c r="AG151" s="5">
        <f>'Long-form'!CE151</f>
        <v>0</v>
      </c>
      <c r="AH151" s="5">
        <f>'Long-form'!CF151</f>
        <v>0</v>
      </c>
      <c r="AI151" s="5">
        <f>'Long-form'!CG151</f>
        <v>0</v>
      </c>
    </row>
    <row r="152" spans="1:35" x14ac:dyDescent="0.2">
      <c r="A152" s="5" t="str">
        <f>'Long-form'!B152</f>
        <v>LuS-5945</v>
      </c>
      <c r="B152" s="5" t="str">
        <f>'Long-form'!C152</f>
        <v>Mangerud et al. 2016</v>
      </c>
      <c r="C152" s="5">
        <f>'Long-form'!D152</f>
        <v>2</v>
      </c>
      <c r="D152" s="5" t="str">
        <f>'Long-form'!E152</f>
        <v>Halsnoy; Kjekamyra; core 505-50-02</v>
      </c>
      <c r="E152" s="45">
        <f>'Long-form'!F152</f>
        <v>59.738999999999997</v>
      </c>
      <c r="F152" s="45">
        <f>'Long-form'!G152</f>
        <v>5.7489999999999997</v>
      </c>
      <c r="G152" s="5">
        <f>'Long-form'!H152</f>
        <v>1</v>
      </c>
      <c r="H152" s="46">
        <f>'Long-form'!L152</f>
        <v>10750</v>
      </c>
      <c r="I152" s="46">
        <f>'Long-form'!M152</f>
        <v>70</v>
      </c>
      <c r="J152" s="46">
        <f>'Long-form'!N152</f>
        <v>12730</v>
      </c>
      <c r="K152" s="46">
        <f>'Long-form'!O152</f>
        <v>94</v>
      </c>
      <c r="L152" s="46">
        <f>'Long-form'!P152</f>
        <v>108</v>
      </c>
      <c r="M152" s="46" t="str">
        <f>'Long-form'!W152</f>
        <v>negative</v>
      </c>
      <c r="N152" s="45">
        <f>'Long-form'!X152</f>
        <v>7.48</v>
      </c>
      <c r="O152" s="45" t="str">
        <f>'Long-form'!Y152</f>
        <v>nd</v>
      </c>
      <c r="P152" s="45" t="str">
        <f>'Long-form'!Z152</f>
        <v>no</v>
      </c>
      <c r="Q152" s="45">
        <f>'Long-form'!AS152</f>
        <v>47</v>
      </c>
      <c r="R152" s="45" t="str">
        <f>'Long-form'!AT152</f>
        <v>MSL</v>
      </c>
      <c r="S152" s="45">
        <f>'Long-form'!AV152</f>
        <v>0.24494897427831783</v>
      </c>
      <c r="T152" s="45">
        <f>'Long-form'!AW152</f>
        <v>0.24494897427831783</v>
      </c>
      <c r="U152" s="5">
        <f>'Long-form'!BH152</f>
        <v>-1</v>
      </c>
      <c r="V152" s="5">
        <f>'Long-form'!BI152</f>
        <v>7</v>
      </c>
      <c r="W152" s="5" t="str">
        <f>'Long-form'!BJ152</f>
        <v>isolation basin (marine limiting point)</v>
      </c>
      <c r="X152" s="5" t="str">
        <f>'Long-form'!BK152</f>
        <v>isolation basin sediments containing in-situ marine shells, foraminiferal assemblages, marine diatoms, or identifiable marine geochemical signals in clastic or organic sediment</v>
      </c>
      <c r="Y152" s="5" t="str">
        <f>'Long-form'!BL152</f>
        <v>&lt;MTL</v>
      </c>
      <c r="Z152" s="45">
        <f>'Long-form'!BX152</f>
        <v>47</v>
      </c>
      <c r="AA152" s="45">
        <f>'Long-form'!BY152</f>
        <v>0.27718228442676812</v>
      </c>
      <c r="AB152" s="45">
        <f>'Long-form'!BZ152</f>
        <v>0.27718228442676812</v>
      </c>
      <c r="AC152" s="45" t="str">
        <f>'Long-form'!CA152</f>
        <v>nd</v>
      </c>
      <c r="AD152" s="45">
        <f>'Long-form'!CB152</f>
        <v>0.29866353167487975</v>
      </c>
      <c r="AE152" s="45">
        <f>'Long-form'!CC152</f>
        <v>0.29866353167487975</v>
      </c>
      <c r="AF152" s="5" t="str">
        <f>'Long-form'!CD152</f>
        <v>nd</v>
      </c>
      <c r="AG152" s="5">
        <f>'Long-form'!CE152</f>
        <v>0</v>
      </c>
      <c r="AH152" s="5">
        <f>'Long-form'!CF152</f>
        <v>0</v>
      </c>
      <c r="AI152" s="5">
        <f>'Long-form'!CG152</f>
        <v>0</v>
      </c>
    </row>
    <row r="153" spans="1:35" x14ac:dyDescent="0.2">
      <c r="A153" s="5" t="str">
        <f>'Long-form'!B153</f>
        <v>LuS-5944</v>
      </c>
      <c r="B153" s="5" t="str">
        <f>'Long-form'!C153</f>
        <v>Mangerud et al. 2016</v>
      </c>
      <c r="C153" s="5">
        <f>'Long-form'!D153</f>
        <v>2</v>
      </c>
      <c r="D153" s="5" t="str">
        <f>'Long-form'!E153</f>
        <v>Halsnoy; Kjekamyra; core 505-50-02</v>
      </c>
      <c r="E153" s="45">
        <f>'Long-form'!F153</f>
        <v>59.738999999999997</v>
      </c>
      <c r="F153" s="45">
        <f>'Long-form'!G153</f>
        <v>5.7489999999999997</v>
      </c>
      <c r="G153" s="5">
        <f>'Long-form'!H153</f>
        <v>1</v>
      </c>
      <c r="H153" s="46">
        <f>'Long-form'!L153</f>
        <v>10645</v>
      </c>
      <c r="I153" s="46">
        <f>'Long-form'!M153</f>
        <v>100</v>
      </c>
      <c r="J153" s="46">
        <f>'Long-form'!N153</f>
        <v>12672</v>
      </c>
      <c r="K153" s="46">
        <f>'Long-form'!O153</f>
        <v>144</v>
      </c>
      <c r="L153" s="46">
        <f>'Long-form'!P153</f>
        <v>479</v>
      </c>
      <c r="M153" s="46" t="str">
        <f>'Long-form'!W153</f>
        <v>negative</v>
      </c>
      <c r="N153" s="45">
        <f>'Long-form'!X153</f>
        <v>7.4249999999999998</v>
      </c>
      <c r="O153" s="45" t="str">
        <f>'Long-form'!Y153</f>
        <v>nd</v>
      </c>
      <c r="P153" s="45" t="str">
        <f>'Long-form'!Z153</f>
        <v>no</v>
      </c>
      <c r="Q153" s="45">
        <f>'Long-form'!AS153</f>
        <v>47</v>
      </c>
      <c r="R153" s="45" t="str">
        <f>'Long-form'!AT153</f>
        <v>MSL</v>
      </c>
      <c r="S153" s="45">
        <f>'Long-form'!AV153</f>
        <v>0.24494897427831783</v>
      </c>
      <c r="T153" s="45">
        <f>'Long-form'!AW153</f>
        <v>0.24494897427831783</v>
      </c>
      <c r="U153" s="5">
        <f>'Long-form'!BH153</f>
        <v>-1</v>
      </c>
      <c r="V153" s="5">
        <f>'Long-form'!BI153</f>
        <v>7</v>
      </c>
      <c r="W153" s="5" t="str">
        <f>'Long-form'!BJ153</f>
        <v>isolation basin (marine limiting point)</v>
      </c>
      <c r="X153" s="5" t="str">
        <f>'Long-form'!BK153</f>
        <v>isolation basin sediments containing in-situ marine shells, foraminiferal assemblages, marine diatoms, or identifiable marine geochemical signals in clastic or organic sediment</v>
      </c>
      <c r="Y153" s="5" t="str">
        <f>'Long-form'!BL153</f>
        <v>&lt;MTL</v>
      </c>
      <c r="Z153" s="45">
        <f>'Long-form'!BX153</f>
        <v>47</v>
      </c>
      <c r="AA153" s="45">
        <f>'Long-form'!BY153</f>
        <v>0.27718228442676812</v>
      </c>
      <c r="AB153" s="45">
        <f>'Long-form'!BZ153</f>
        <v>0.27718228442676812</v>
      </c>
      <c r="AC153" s="45" t="str">
        <f>'Long-form'!CA153</f>
        <v>nd</v>
      </c>
      <c r="AD153" s="45">
        <f>'Long-form'!CB153</f>
        <v>0.29866353167487975</v>
      </c>
      <c r="AE153" s="45">
        <f>'Long-form'!CC153</f>
        <v>0.29866353167487975</v>
      </c>
      <c r="AF153" s="5" t="str">
        <f>'Long-form'!CD153</f>
        <v>nd</v>
      </c>
      <c r="AG153" s="5">
        <f>'Long-form'!CE153</f>
        <v>0</v>
      </c>
      <c r="AH153" s="5">
        <f>'Long-form'!CF153</f>
        <v>0</v>
      </c>
      <c r="AI153" s="5">
        <f>'Long-form'!CG153</f>
        <v>0</v>
      </c>
    </row>
    <row r="154" spans="1:35" x14ac:dyDescent="0.2">
      <c r="A154" s="5" t="str">
        <f>'Long-form'!B154</f>
        <v>LuS-5943</v>
      </c>
      <c r="B154" s="5" t="str">
        <f>'Long-form'!C154</f>
        <v>Mangerud et al. 2016</v>
      </c>
      <c r="C154" s="5">
        <f>'Long-form'!D154</f>
        <v>2</v>
      </c>
      <c r="D154" s="5" t="str">
        <f>'Long-form'!E154</f>
        <v>Halsnoy; Kjekamyra; core 505-50-02</v>
      </c>
      <c r="E154" s="45">
        <f>'Long-form'!F154</f>
        <v>59.738999999999997</v>
      </c>
      <c r="F154" s="45">
        <f>'Long-form'!G154</f>
        <v>5.7489999999999997</v>
      </c>
      <c r="G154" s="5">
        <f>'Long-form'!H154</f>
        <v>1</v>
      </c>
      <c r="H154" s="46">
        <f>'Long-form'!L154</f>
        <v>10560</v>
      </c>
      <c r="I154" s="46">
        <f>'Long-form'!M154</f>
        <v>60</v>
      </c>
      <c r="J154" s="46">
        <f>'Long-form'!N154</f>
        <v>12595.83333333333</v>
      </c>
      <c r="K154" s="46">
        <f>'Long-form'!O154</f>
        <v>125.1666666666661</v>
      </c>
      <c r="L154" s="46">
        <f>'Long-form'!P154</f>
        <v>314.83333333333388</v>
      </c>
      <c r="M154" s="46" t="str">
        <f>'Long-form'!W154</f>
        <v>negative</v>
      </c>
      <c r="N154" s="45">
        <f>'Long-form'!X154</f>
        <v>7.2949999999999999</v>
      </c>
      <c r="O154" s="45" t="str">
        <f>'Long-form'!Y154</f>
        <v>nd</v>
      </c>
      <c r="P154" s="45" t="str">
        <f>'Long-form'!Z154</f>
        <v>no</v>
      </c>
      <c r="Q154" s="45">
        <f>'Long-form'!AS154</f>
        <v>47</v>
      </c>
      <c r="R154" s="45" t="str">
        <f>'Long-form'!AT154</f>
        <v>MSL</v>
      </c>
      <c r="S154" s="45">
        <f>'Long-form'!AV154</f>
        <v>0.24494897427831783</v>
      </c>
      <c r="T154" s="45">
        <f>'Long-form'!AW154</f>
        <v>0.24494897427831783</v>
      </c>
      <c r="U154" s="5">
        <f>'Long-form'!BH154</f>
        <v>-1</v>
      </c>
      <c r="V154" s="5">
        <f>'Long-form'!BI154</f>
        <v>7</v>
      </c>
      <c r="W154" s="5" t="str">
        <f>'Long-form'!BJ154</f>
        <v>isolation basin (marine limiting point)</v>
      </c>
      <c r="X154" s="5" t="str">
        <f>'Long-form'!BK154</f>
        <v>isolation basin sediments containing in-situ marine shells, foraminiferal assemblages, marine diatoms, or identifiable marine geochemical signals in clastic or organic sediment</v>
      </c>
      <c r="Y154" s="5" t="str">
        <f>'Long-form'!BL154</f>
        <v>&lt;MTL</v>
      </c>
      <c r="Z154" s="45">
        <f>'Long-form'!BX154</f>
        <v>47</v>
      </c>
      <c r="AA154" s="45">
        <f>'Long-form'!BY154</f>
        <v>0.27718228442676812</v>
      </c>
      <c r="AB154" s="45">
        <f>'Long-form'!BZ154</f>
        <v>0.27718228442676812</v>
      </c>
      <c r="AC154" s="45" t="str">
        <f>'Long-form'!CA154</f>
        <v>nd</v>
      </c>
      <c r="AD154" s="45">
        <f>'Long-form'!CB154</f>
        <v>0.29866353167487975</v>
      </c>
      <c r="AE154" s="45">
        <f>'Long-form'!CC154</f>
        <v>0.29866353167487975</v>
      </c>
      <c r="AF154" s="5" t="str">
        <f>'Long-form'!CD154</f>
        <v>nd</v>
      </c>
      <c r="AG154" s="5">
        <f>'Long-form'!CE154</f>
        <v>0</v>
      </c>
      <c r="AH154" s="5">
        <f>'Long-form'!CF154</f>
        <v>0</v>
      </c>
      <c r="AI154" s="5">
        <f>'Long-form'!CG154</f>
        <v>0</v>
      </c>
    </row>
    <row r="155" spans="1:35" x14ac:dyDescent="0.2">
      <c r="A155" s="5" t="str">
        <f>'Long-form'!B155</f>
        <v>LuS-5941</v>
      </c>
      <c r="B155" s="5" t="str">
        <f>'Long-form'!C155</f>
        <v>Mangerud et al. 2016</v>
      </c>
      <c r="C155" s="5">
        <f>'Long-form'!D155</f>
        <v>2</v>
      </c>
      <c r="D155" s="5" t="str">
        <f>'Long-form'!E155</f>
        <v>Halsnoy; Kjekamyra; core 505-50-01</v>
      </c>
      <c r="E155" s="45">
        <f>'Long-form'!F155</f>
        <v>59.738999999999997</v>
      </c>
      <c r="F155" s="45">
        <f>'Long-form'!G155</f>
        <v>5.7489999999999997</v>
      </c>
      <c r="G155" s="5">
        <f>'Long-form'!H155</f>
        <v>1</v>
      </c>
      <c r="H155" s="46">
        <f>'Long-form'!L155</f>
        <v>9865</v>
      </c>
      <c r="I155" s="46">
        <f>'Long-form'!M155</f>
        <v>70</v>
      </c>
      <c r="J155" s="46">
        <f>'Long-form'!N155</f>
        <v>11276.5</v>
      </c>
      <c r="K155" s="46">
        <f>'Long-form'!O155</f>
        <v>332.5</v>
      </c>
      <c r="L155" s="46">
        <f>'Long-form'!P155</f>
        <v>101.5</v>
      </c>
      <c r="M155" s="46" t="str">
        <f>'Long-form'!W155</f>
        <v>negative</v>
      </c>
      <c r="N155" s="45">
        <f>'Long-form'!X155</f>
        <v>5.43</v>
      </c>
      <c r="O155" s="45" t="str">
        <f>'Long-form'!Y155</f>
        <v>nd</v>
      </c>
      <c r="P155" s="45" t="str">
        <f>'Long-form'!Z155</f>
        <v>no</v>
      </c>
      <c r="Q155" s="45">
        <f>'Long-form'!AS155</f>
        <v>47</v>
      </c>
      <c r="R155" s="45" t="str">
        <f>'Long-form'!AT155</f>
        <v>MSL</v>
      </c>
      <c r="S155" s="45">
        <f>'Long-form'!AV155</f>
        <v>0.24494897427831783</v>
      </c>
      <c r="T155" s="45">
        <f>'Long-form'!AW155</f>
        <v>0.24494897427831783</v>
      </c>
      <c r="U155" s="5">
        <f>'Long-form'!BH155</f>
        <v>-1</v>
      </c>
      <c r="V155" s="5">
        <f>'Long-form'!BI155</f>
        <v>7</v>
      </c>
      <c r="W155" s="5" t="str">
        <f>'Long-form'!BJ155</f>
        <v>isolation basin (marine limiting point)</v>
      </c>
      <c r="X155" s="5" t="str">
        <f>'Long-form'!BK155</f>
        <v>isolation basin sediments containing in-situ marine shells, foraminiferal assemblages, marine diatoms, or identifiable marine geochemical signals in clastic or organic sediment</v>
      </c>
      <c r="Y155" s="5" t="str">
        <f>'Long-form'!BL155</f>
        <v>&lt;MTL</v>
      </c>
      <c r="Z155" s="45">
        <f>'Long-form'!BX155</f>
        <v>47</v>
      </c>
      <c r="AA155" s="45">
        <f>'Long-form'!BY155</f>
        <v>0.27718228442676812</v>
      </c>
      <c r="AB155" s="45">
        <f>'Long-form'!BZ155</f>
        <v>0.27718228442676812</v>
      </c>
      <c r="AC155" s="45" t="str">
        <f>'Long-form'!CA155</f>
        <v>nd</v>
      </c>
      <c r="AD155" s="45">
        <f>'Long-form'!CB155</f>
        <v>0.29866353167487975</v>
      </c>
      <c r="AE155" s="45">
        <f>'Long-form'!CC155</f>
        <v>0.29866353167487975</v>
      </c>
      <c r="AF155" s="5" t="str">
        <f>'Long-form'!CD155</f>
        <v>nd</v>
      </c>
      <c r="AG155" s="5">
        <f>'Long-form'!CE155</f>
        <v>0</v>
      </c>
      <c r="AH155" s="5">
        <f>'Long-form'!CF155</f>
        <v>0</v>
      </c>
      <c r="AI155" s="5">
        <f>'Long-form'!CG155</f>
        <v>0</v>
      </c>
    </row>
    <row r="156" spans="1:35" x14ac:dyDescent="0.2">
      <c r="A156" s="5" t="str">
        <f>'Long-form'!B156</f>
        <v>LuS-5940</v>
      </c>
      <c r="B156" s="5" t="str">
        <f>'Long-form'!C156</f>
        <v>Mangerud et al. 2016</v>
      </c>
      <c r="C156" s="5">
        <f>'Long-form'!D156</f>
        <v>2</v>
      </c>
      <c r="D156" s="5" t="str">
        <f>'Long-form'!E156</f>
        <v>Halsnoy; Kjekamyra; core 505-50-01</v>
      </c>
      <c r="E156" s="45">
        <f>'Long-form'!F156</f>
        <v>59.738999999999997</v>
      </c>
      <c r="F156" s="45">
        <f>'Long-form'!G156</f>
        <v>5.7489999999999997</v>
      </c>
      <c r="G156" s="5">
        <f>'Long-form'!H156</f>
        <v>1</v>
      </c>
      <c r="H156" s="46">
        <f>'Long-form'!L156</f>
        <v>10120</v>
      </c>
      <c r="I156" s="46">
        <f>'Long-form'!M156</f>
        <v>60</v>
      </c>
      <c r="J156" s="46">
        <f>'Long-form'!N156</f>
        <v>11679.83333333333</v>
      </c>
      <c r="K156" s="46">
        <f>'Long-form'!O156</f>
        <v>254.16666666666609</v>
      </c>
      <c r="L156" s="46">
        <f>'Long-form'!P156</f>
        <v>277.83333333333388</v>
      </c>
      <c r="M156" s="46" t="str">
        <f>'Long-form'!W156</f>
        <v>negative</v>
      </c>
      <c r="N156" s="45">
        <f>'Long-form'!X156</f>
        <v>5.4</v>
      </c>
      <c r="O156" s="45" t="str">
        <f>'Long-form'!Y156</f>
        <v>nd</v>
      </c>
      <c r="P156" s="45" t="str">
        <f>'Long-form'!Z156</f>
        <v>no</v>
      </c>
      <c r="Q156" s="45">
        <f>'Long-form'!AS156</f>
        <v>47</v>
      </c>
      <c r="R156" s="45" t="str">
        <f>'Long-form'!AT156</f>
        <v>MSL</v>
      </c>
      <c r="S156" s="45">
        <f>'Long-form'!AV156</f>
        <v>0.24494897427831783</v>
      </c>
      <c r="T156" s="45">
        <f>'Long-form'!AW156</f>
        <v>0.24494897427831783</v>
      </c>
      <c r="U156" s="5">
        <f>'Long-form'!BH156</f>
        <v>-1</v>
      </c>
      <c r="V156" s="5">
        <f>'Long-form'!BI156</f>
        <v>7</v>
      </c>
      <c r="W156" s="5" t="str">
        <f>'Long-form'!BJ156</f>
        <v>isolation basin (marine limiting point)</v>
      </c>
      <c r="X156" s="5" t="str">
        <f>'Long-form'!BK156</f>
        <v>isolation basin sediments containing in-situ marine shells, foraminiferal assemblages, marine diatoms, or identifiable marine geochemical signals in clastic or organic sediment</v>
      </c>
      <c r="Y156" s="5" t="str">
        <f>'Long-form'!BL156</f>
        <v>&lt;MTL</v>
      </c>
      <c r="Z156" s="45">
        <f>'Long-form'!BX156</f>
        <v>47</v>
      </c>
      <c r="AA156" s="45">
        <f>'Long-form'!BY156</f>
        <v>0.27718228442676812</v>
      </c>
      <c r="AB156" s="45">
        <f>'Long-form'!BZ156</f>
        <v>0.27718228442676812</v>
      </c>
      <c r="AC156" s="45" t="str">
        <f>'Long-form'!CA156</f>
        <v>nd</v>
      </c>
      <c r="AD156" s="45">
        <f>'Long-form'!CB156</f>
        <v>0.29866353167487975</v>
      </c>
      <c r="AE156" s="45">
        <f>'Long-form'!CC156</f>
        <v>0.29866353167487975</v>
      </c>
      <c r="AF156" s="5" t="str">
        <f>'Long-form'!CD156</f>
        <v>nd</v>
      </c>
      <c r="AG156" s="5">
        <f>'Long-form'!CE156</f>
        <v>0</v>
      </c>
      <c r="AH156" s="5">
        <f>'Long-form'!CF156</f>
        <v>0</v>
      </c>
      <c r="AI156" s="5">
        <f>'Long-form'!CG156</f>
        <v>0</v>
      </c>
    </row>
    <row r="157" spans="1:35" x14ac:dyDescent="0.2">
      <c r="A157" s="5" t="str">
        <f>'Long-form'!B157</f>
        <v>LuS-5939</v>
      </c>
      <c r="B157" s="5" t="str">
        <f>'Long-form'!C157</f>
        <v>Mangerud et al. 2016</v>
      </c>
      <c r="C157" s="5">
        <f>'Long-form'!D157</f>
        <v>2</v>
      </c>
      <c r="D157" s="5" t="str">
        <f>'Long-form'!E157</f>
        <v>Halsnoy; Kjekamyra; core 505-50-01</v>
      </c>
      <c r="E157" s="45">
        <f>'Long-form'!F157</f>
        <v>59.738999999999997</v>
      </c>
      <c r="F157" s="45">
        <f>'Long-form'!G157</f>
        <v>5.7489999999999997</v>
      </c>
      <c r="G157" s="5">
        <f>'Long-form'!H157</f>
        <v>1</v>
      </c>
      <c r="H157" s="46">
        <f>'Long-form'!L157</f>
        <v>9905</v>
      </c>
      <c r="I157" s="46">
        <f>'Long-form'!M157</f>
        <v>100</v>
      </c>
      <c r="J157" s="46">
        <f>'Long-form'!N157</f>
        <v>11384.5</v>
      </c>
      <c r="K157" s="46">
        <f>'Long-form'!O157</f>
        <v>364.5</v>
      </c>
      <c r="L157" s="46">
        <f>'Long-form'!P157</f>
        <v>210.5</v>
      </c>
      <c r="M157" s="46" t="str">
        <f>'Long-form'!W157</f>
        <v>negative</v>
      </c>
      <c r="N157" s="45">
        <f>'Long-form'!X157</f>
        <v>5.1950000000000003</v>
      </c>
      <c r="O157" s="45" t="str">
        <f>'Long-form'!Y157</f>
        <v>nd</v>
      </c>
      <c r="P157" s="45" t="str">
        <f>'Long-form'!Z157</f>
        <v>no</v>
      </c>
      <c r="Q157" s="45">
        <f>'Long-form'!AS157</f>
        <v>47</v>
      </c>
      <c r="R157" s="45" t="str">
        <f>'Long-form'!AT157</f>
        <v>MSL</v>
      </c>
      <c r="S157" s="45">
        <f>'Long-form'!AV157</f>
        <v>0.24494897427831783</v>
      </c>
      <c r="T157" s="45">
        <f>'Long-form'!AW157</f>
        <v>0.24494897427831783</v>
      </c>
      <c r="U157" s="5">
        <f>'Long-form'!BH157</f>
        <v>-1</v>
      </c>
      <c r="V157" s="5">
        <f>'Long-form'!BI157</f>
        <v>7</v>
      </c>
      <c r="W157" s="5" t="str">
        <f>'Long-form'!BJ157</f>
        <v>isolation basin (marine limiting point)</v>
      </c>
      <c r="X157" s="5" t="str">
        <f>'Long-form'!BK157</f>
        <v>isolation basin sediments containing in-situ marine shells, foraminiferal assemblages, marine diatoms, or identifiable marine geochemical signals in clastic or organic sediment</v>
      </c>
      <c r="Y157" s="5" t="str">
        <f>'Long-form'!BL157</f>
        <v>&lt;MTL</v>
      </c>
      <c r="Z157" s="45">
        <f>'Long-form'!BX157</f>
        <v>47</v>
      </c>
      <c r="AA157" s="45">
        <f>'Long-form'!BY157</f>
        <v>0.27718228442676812</v>
      </c>
      <c r="AB157" s="45">
        <f>'Long-form'!BZ157</f>
        <v>0.27718228442676812</v>
      </c>
      <c r="AC157" s="45" t="str">
        <f>'Long-form'!CA157</f>
        <v>nd</v>
      </c>
      <c r="AD157" s="45">
        <f>'Long-form'!CB157</f>
        <v>0.29866353167487975</v>
      </c>
      <c r="AE157" s="45">
        <f>'Long-form'!CC157</f>
        <v>0.29866353167487975</v>
      </c>
      <c r="AF157" s="5" t="str">
        <f>'Long-form'!CD157</f>
        <v>nd</v>
      </c>
      <c r="AG157" s="5">
        <f>'Long-form'!CE157</f>
        <v>0</v>
      </c>
      <c r="AH157" s="5">
        <f>'Long-form'!CF157</f>
        <v>0</v>
      </c>
      <c r="AI157" s="5">
        <f>'Long-form'!CG157</f>
        <v>0</v>
      </c>
    </row>
    <row r="158" spans="1:35" x14ac:dyDescent="0.2">
      <c r="A158" s="5" t="str">
        <f>'Long-form'!B158</f>
        <v>LuS-5938</v>
      </c>
      <c r="B158" s="5" t="str">
        <f>'Long-form'!C158</f>
        <v>Mangerud et al. 2016</v>
      </c>
      <c r="C158" s="5">
        <f>'Long-form'!D158</f>
        <v>2</v>
      </c>
      <c r="D158" s="5" t="str">
        <f>'Long-form'!E158</f>
        <v>Halsnoy; Kjekamyra; core 505-50-01</v>
      </c>
      <c r="E158" s="45">
        <f>'Long-form'!F158</f>
        <v>59.738999999999997</v>
      </c>
      <c r="F158" s="45">
        <f>'Long-form'!G158</f>
        <v>5.7489999999999997</v>
      </c>
      <c r="G158" s="5">
        <f>'Long-form'!H158</f>
        <v>1</v>
      </c>
      <c r="H158" s="46">
        <f>'Long-form'!L158</f>
        <v>9950</v>
      </c>
      <c r="I158" s="46">
        <f>'Long-form'!M158</f>
        <v>400</v>
      </c>
      <c r="J158" s="46">
        <f>'Long-form'!N158</f>
        <v>11212.75</v>
      </c>
      <c r="K158" s="46">
        <f>'Long-form'!O158</f>
        <v>1487.25</v>
      </c>
      <c r="L158" s="46">
        <f>'Long-form'!P158</f>
        <v>791.75</v>
      </c>
      <c r="M158" s="46" t="str">
        <f>'Long-form'!W158</f>
        <v>negative</v>
      </c>
      <c r="N158" s="45">
        <f>'Long-form'!X158</f>
        <v>5.0549999999999997</v>
      </c>
      <c r="O158" s="45" t="str">
        <f>'Long-form'!Y158</f>
        <v>nd</v>
      </c>
      <c r="P158" s="45" t="str">
        <f>'Long-form'!Z158</f>
        <v>no</v>
      </c>
      <c r="Q158" s="45">
        <f>'Long-form'!AS158</f>
        <v>47</v>
      </c>
      <c r="R158" s="45" t="str">
        <f>'Long-form'!AT158</f>
        <v>MSL</v>
      </c>
      <c r="S158" s="45">
        <f>'Long-form'!AV158</f>
        <v>0.24494897427831783</v>
      </c>
      <c r="T158" s="45">
        <f>'Long-form'!AW158</f>
        <v>0.24494897427831783</v>
      </c>
      <c r="U158" s="5">
        <f>'Long-form'!BH158</f>
        <v>0</v>
      </c>
      <c r="V158" s="5">
        <f>'Long-form'!BI158</f>
        <v>7</v>
      </c>
      <c r="W158" s="5" t="str">
        <f>'Long-form'!BJ158</f>
        <v>isolation basin (index point)</v>
      </c>
      <c r="X158" s="5" t="str">
        <f>'Long-form'!BK158</f>
        <v>Gyttja, mud, clay, or silt preserve the transition between fresh-water and marine/brackish sediments, supported by diatoms, macrofossils, or pollen assemblages</v>
      </c>
      <c r="Y158" s="5" t="str">
        <f>'Long-form'!BL158</f>
        <v>MLWS - MHWS</v>
      </c>
      <c r="Z158" s="45">
        <f>'Long-form'!BX158</f>
        <v>47.024738195076893</v>
      </c>
      <c r="AA158" s="45">
        <f>'Long-form'!BY158</f>
        <v>0.40621937786920875</v>
      </c>
      <c r="AB158" s="45">
        <f>'Long-form'!BZ158</f>
        <v>0.40621937786920875</v>
      </c>
      <c r="AC158" s="45" t="str">
        <f>'Long-form'!CA158</f>
        <v>nd</v>
      </c>
      <c r="AD158" s="45">
        <f>'Long-form'!CB158</f>
        <v>0.42116988176852949</v>
      </c>
      <c r="AE158" s="45">
        <f>'Long-form'!CC158</f>
        <v>0.42116988176852949</v>
      </c>
      <c r="AF158" s="5" t="str">
        <f>'Long-form'!CD158</f>
        <v>nd</v>
      </c>
      <c r="AG158" s="5">
        <f>'Long-form'!CE158</f>
        <v>0</v>
      </c>
      <c r="AH158" s="5">
        <f>'Long-form'!CF158</f>
        <v>0</v>
      </c>
      <c r="AI158" s="5">
        <f>'Long-form'!CG158</f>
        <v>0</v>
      </c>
    </row>
    <row r="159" spans="1:35" x14ac:dyDescent="0.2">
      <c r="A159" s="5" t="str">
        <f>'Long-form'!B159</f>
        <v>LuS-5937</v>
      </c>
      <c r="B159" s="5" t="str">
        <f>'Long-form'!C159</f>
        <v>Mangerud et al. 2016</v>
      </c>
      <c r="C159" s="5">
        <f>'Long-form'!D159</f>
        <v>2</v>
      </c>
      <c r="D159" s="5" t="str">
        <f>'Long-form'!E159</f>
        <v>Halsnoy; Kjekamyra; core 505-50-01</v>
      </c>
      <c r="E159" s="45">
        <f>'Long-form'!F159</f>
        <v>59.738999999999997</v>
      </c>
      <c r="F159" s="45">
        <f>'Long-form'!G159</f>
        <v>5.7489999999999997</v>
      </c>
      <c r="G159" s="5">
        <f>'Long-form'!H159</f>
        <v>1</v>
      </c>
      <c r="H159" s="46">
        <f>'Long-form'!L159</f>
        <v>9520</v>
      </c>
      <c r="I159" s="46">
        <f>'Long-form'!M159</f>
        <v>60</v>
      </c>
      <c r="J159" s="46">
        <f>'Long-form'!N159</f>
        <v>10910.125</v>
      </c>
      <c r="K159" s="46">
        <f>'Long-form'!O159</f>
        <v>187.875</v>
      </c>
      <c r="L159" s="46">
        <f>'Long-form'!P159</f>
        <v>319.125</v>
      </c>
      <c r="M159" s="46" t="str">
        <f>'Long-form'!W159</f>
        <v>negative</v>
      </c>
      <c r="N159" s="45">
        <f>'Long-form'!X159</f>
        <v>4.9749999999999996</v>
      </c>
      <c r="O159" s="45" t="str">
        <f>'Long-form'!Y159</f>
        <v>nd</v>
      </c>
      <c r="P159" s="45" t="str">
        <f>'Long-form'!Z159</f>
        <v>no</v>
      </c>
      <c r="Q159" s="45">
        <f>'Long-form'!AS159</f>
        <v>47</v>
      </c>
      <c r="R159" s="45" t="str">
        <f>'Long-form'!AT159</f>
        <v>MSL</v>
      </c>
      <c r="S159" s="45">
        <f>'Long-form'!AV159</f>
        <v>0.24494897427831783</v>
      </c>
      <c r="T159" s="45">
        <f>'Long-form'!AW159</f>
        <v>0.24494897427831783</v>
      </c>
      <c r="U159" s="5">
        <f>'Long-form'!BH159</f>
        <v>1</v>
      </c>
      <c r="V159" s="5">
        <f>'Long-form'!BI159</f>
        <v>7</v>
      </c>
      <c r="W159" s="5" t="str">
        <f>'Long-form'!BJ159</f>
        <v>isolation basin (terrestrial limiting point)</v>
      </c>
      <c r="X159" s="5" t="str">
        <f>'Long-form'!BK159</f>
        <v xml:space="preserve"> Lacustrine gyttja that fails the requirements for index point classification and contains freshwater shell and diatom assemblages</v>
      </c>
      <c r="Y159" s="5" t="str">
        <f>'Long-form'!BL159</f>
        <v>&gt;MHWS</v>
      </c>
      <c r="Z159" s="45">
        <f>'Long-form'!BX159</f>
        <v>46.727780009204864</v>
      </c>
      <c r="AA159" s="45">
        <f>'Long-form'!BY159</f>
        <v>0.27718228442676812</v>
      </c>
      <c r="AB159" s="45">
        <f>'Long-form'!BZ159</f>
        <v>0.27718228442676812</v>
      </c>
      <c r="AC159" s="45" t="str">
        <f>'Long-form'!CA159</f>
        <v>nd</v>
      </c>
      <c r="AD159" s="45">
        <f>'Long-form'!CB159</f>
        <v>0.29866353167487975</v>
      </c>
      <c r="AE159" s="45">
        <f>'Long-form'!CC159</f>
        <v>0.29866353167487975</v>
      </c>
      <c r="AF159" s="5" t="str">
        <f>'Long-form'!CD159</f>
        <v>nd</v>
      </c>
      <c r="AG159" s="5">
        <f>'Long-form'!CE159</f>
        <v>0</v>
      </c>
      <c r="AH159" s="5">
        <f>'Long-form'!CF159</f>
        <v>0</v>
      </c>
      <c r="AI159" s="5">
        <f>'Long-form'!CG159</f>
        <v>0</v>
      </c>
    </row>
    <row r="160" spans="1:35" x14ac:dyDescent="0.2">
      <c r="A160" s="5" t="str">
        <f>'Long-form'!B160</f>
        <v>Poz-52955</v>
      </c>
      <c r="B160" s="5" t="str">
        <f>'Long-form'!C160</f>
        <v>Romundset et al. 2015</v>
      </c>
      <c r="C160" s="5">
        <f>'Long-form'!D160</f>
        <v>2</v>
      </c>
      <c r="D160" s="5" t="str">
        <f>'Long-form'!E160</f>
        <v>Lista; skjolnesmyra</v>
      </c>
      <c r="E160" s="45">
        <f>'Long-form'!F160</f>
        <v>58.077500000000001</v>
      </c>
      <c r="F160" s="45">
        <f>'Long-form'!G160</f>
        <v>6.82</v>
      </c>
      <c r="G160" s="5">
        <f>'Long-form'!H160</f>
        <v>1</v>
      </c>
      <c r="H160" s="46">
        <f>'Long-form'!L160</f>
        <v>3610</v>
      </c>
      <c r="I160" s="46">
        <f>'Long-form'!M160</f>
        <v>50</v>
      </c>
      <c r="J160" s="46">
        <f>'Long-form'!N160</f>
        <v>3931</v>
      </c>
      <c r="K160" s="46">
        <f>'Long-form'!O160</f>
        <v>154</v>
      </c>
      <c r="L160" s="46">
        <f>'Long-form'!P160</f>
        <v>203</v>
      </c>
      <c r="M160" s="46" t="str">
        <f>'Long-form'!W160</f>
        <v>negative</v>
      </c>
      <c r="N160" s="45" t="str">
        <f>'Long-form'!X160</f>
        <v>n/a</v>
      </c>
      <c r="O160" s="45" t="str">
        <f>'Long-form'!Y160</f>
        <v>nd</v>
      </c>
      <c r="P160" s="45" t="str">
        <f>'Long-form'!Z160</f>
        <v>n/a</v>
      </c>
      <c r="Q160" s="45">
        <f>'Long-form'!AS160</f>
        <v>3.4</v>
      </c>
      <c r="R160" s="45" t="str">
        <f>'Long-form'!AT160</f>
        <v>MSL</v>
      </c>
      <c r="S160" s="45">
        <f>'Long-form'!AV160</f>
        <v>0.51971145840745137</v>
      </c>
      <c r="T160" s="45">
        <f>'Long-form'!AW160</f>
        <v>0.51971145840745137</v>
      </c>
      <c r="U160" s="5">
        <f>'Long-form'!BH160</f>
        <v>0</v>
      </c>
      <c r="V160" s="5">
        <f>'Long-form'!BI160</f>
        <v>7</v>
      </c>
      <c r="W160" s="5" t="str">
        <f>'Long-form'!BJ160</f>
        <v>isolation basin (index point)</v>
      </c>
      <c r="X160" s="5" t="str">
        <f>'Long-form'!BK160</f>
        <v>Gyttja, mud, clay, or silt preserve the transition between fresh-water and marine/brackish sediments, supported by diatoms, macrofossils, or pollen assemblages</v>
      </c>
      <c r="Y160" s="5" t="str">
        <f>'Long-form'!BL160</f>
        <v>MLWS - MHWS</v>
      </c>
      <c r="Z160" s="45">
        <f>'Long-form'!BX160</f>
        <v>3.4057341824154372</v>
      </c>
      <c r="AA160" s="45">
        <f>'Long-form'!BY160</f>
        <v>0.68105932603630059</v>
      </c>
      <c r="AB160" s="45">
        <f>'Long-form'!BZ160</f>
        <v>0.68105932603630059</v>
      </c>
      <c r="AC160" s="45" t="str">
        <f>'Long-form'!CA160</f>
        <v>nd</v>
      </c>
      <c r="AD160" s="45">
        <f>'Long-form'!CB160</f>
        <v>0.7009924492164612</v>
      </c>
      <c r="AE160" s="45">
        <f>'Long-form'!CC160</f>
        <v>0.7009924492164612</v>
      </c>
      <c r="AF160" s="5" t="str">
        <f>'Long-form'!CD160</f>
        <v>nd</v>
      </c>
      <c r="AG160" s="5">
        <f>'Long-form'!CE160</f>
        <v>0</v>
      </c>
      <c r="AH160" s="5">
        <f>'Long-form'!CF160</f>
        <v>0</v>
      </c>
      <c r="AI160" s="5">
        <f>'Long-form'!CG160</f>
        <v>0</v>
      </c>
    </row>
    <row r="161" spans="1:35" x14ac:dyDescent="0.2">
      <c r="A161" s="5" t="str">
        <f>'Long-form'!B161</f>
        <v>Poz-52936</v>
      </c>
      <c r="B161" s="5" t="str">
        <f>'Long-form'!C161</f>
        <v>Romundset et al. 2015</v>
      </c>
      <c r="C161" s="5">
        <f>'Long-form'!D161</f>
        <v>2</v>
      </c>
      <c r="D161" s="5" t="str">
        <f>'Long-form'!E161</f>
        <v>Lista; skjolnesmyra</v>
      </c>
      <c r="E161" s="45">
        <f>'Long-form'!F161</f>
        <v>58.077500000000001</v>
      </c>
      <c r="F161" s="45">
        <f>'Long-form'!G161</f>
        <v>6.82</v>
      </c>
      <c r="G161" s="5">
        <f>'Long-form'!H161</f>
        <v>1</v>
      </c>
      <c r="H161" s="46">
        <f>'Long-form'!L161</f>
        <v>7390</v>
      </c>
      <c r="I161" s="46">
        <f>'Long-form'!M161</f>
        <v>50</v>
      </c>
      <c r="J161" s="46">
        <f>'Long-form'!N161</f>
        <v>8239.25</v>
      </c>
      <c r="K161" s="46">
        <f>'Long-form'!O161</f>
        <v>100.75</v>
      </c>
      <c r="L161" s="46">
        <f>'Long-form'!P161</f>
        <v>202.25</v>
      </c>
      <c r="M161" s="46" t="str">
        <f>'Long-form'!W161</f>
        <v>positive</v>
      </c>
      <c r="N161" s="45" t="str">
        <f>'Long-form'!X161</f>
        <v>n/a</v>
      </c>
      <c r="O161" s="45" t="str">
        <f>'Long-form'!Y161</f>
        <v>nd</v>
      </c>
      <c r="P161" s="45" t="str">
        <f>'Long-form'!Z161</f>
        <v>n/a</v>
      </c>
      <c r="Q161" s="45">
        <f>'Long-form'!AS161</f>
        <v>3.4</v>
      </c>
      <c r="R161" s="45" t="str">
        <f>'Long-form'!AT161</f>
        <v>MSL</v>
      </c>
      <c r="S161" s="45">
        <f>'Long-form'!AV161</f>
        <v>0.51971145840745137</v>
      </c>
      <c r="T161" s="45">
        <f>'Long-form'!AW161</f>
        <v>0.51971145840745137</v>
      </c>
      <c r="U161" s="5">
        <f>'Long-form'!BH161</f>
        <v>0</v>
      </c>
      <c r="V161" s="5">
        <f>'Long-form'!BI161</f>
        <v>7</v>
      </c>
      <c r="W161" s="5" t="str">
        <f>'Long-form'!BJ161</f>
        <v>isolation basin (index point)</v>
      </c>
      <c r="X161" s="5" t="str">
        <f>'Long-form'!BK161</f>
        <v>Gyttja, mud, clay, or silt preserve the transition between fresh-water and marine/brackish sediments, supported by diatoms, macrofossils, or pollen assemblages</v>
      </c>
      <c r="Y161" s="5" t="str">
        <f>'Long-form'!BL161</f>
        <v>MLWS - MHWS</v>
      </c>
      <c r="Z161" s="45">
        <f>'Long-form'!BX161</f>
        <v>3.4057341824154372</v>
      </c>
      <c r="AA161" s="45">
        <f>'Long-form'!BY161</f>
        <v>0.68105932603630059</v>
      </c>
      <c r="AB161" s="45">
        <f>'Long-form'!BZ161</f>
        <v>0.68105932603630059</v>
      </c>
      <c r="AC161" s="45" t="str">
        <f>'Long-form'!CA161</f>
        <v>nd</v>
      </c>
      <c r="AD161" s="45">
        <f>'Long-form'!CB161</f>
        <v>0.7009924492164612</v>
      </c>
      <c r="AE161" s="45">
        <f>'Long-form'!CC161</f>
        <v>0.7009924492164612</v>
      </c>
      <c r="AF161" s="5" t="str">
        <f>'Long-form'!CD161</f>
        <v>nd</v>
      </c>
      <c r="AG161" s="5">
        <f>'Long-form'!CE161</f>
        <v>0</v>
      </c>
      <c r="AH161" s="5">
        <f>'Long-form'!CF161</f>
        <v>0</v>
      </c>
      <c r="AI161" s="5">
        <f>'Long-form'!CG161</f>
        <v>0</v>
      </c>
    </row>
    <row r="162" spans="1:35" x14ac:dyDescent="0.2">
      <c r="A162" s="5" t="str">
        <f>'Long-form'!B162</f>
        <v>Ua-44699</v>
      </c>
      <c r="B162" s="5" t="str">
        <f>'Long-form'!C162</f>
        <v>Romundset et al. 2015</v>
      </c>
      <c r="C162" s="5">
        <f>'Long-form'!D162</f>
        <v>2</v>
      </c>
      <c r="D162" s="5" t="str">
        <f>'Long-form'!E162</f>
        <v>Lista; bekkeviktjonna</v>
      </c>
      <c r="E162" s="45">
        <f>'Long-form'!F162</f>
        <v>58.095999999999997</v>
      </c>
      <c r="F162" s="45">
        <f>'Long-form'!G162</f>
        <v>6.84</v>
      </c>
      <c r="G162" s="5">
        <f>'Long-form'!H162</f>
        <v>1</v>
      </c>
      <c r="H162" s="46">
        <f>'Long-form'!L162</f>
        <v>5202</v>
      </c>
      <c r="I162" s="46">
        <f>'Long-form'!M162</f>
        <v>45</v>
      </c>
      <c r="J162" s="46">
        <f>'Long-form'!N162</f>
        <v>5955.75</v>
      </c>
      <c r="K162" s="46">
        <f>'Long-form'!O162</f>
        <v>220.25</v>
      </c>
      <c r="L162" s="46">
        <f>'Long-form'!P162</f>
        <v>60.75</v>
      </c>
      <c r="M162" s="46" t="str">
        <f>'Long-form'!W162</f>
        <v>positive</v>
      </c>
      <c r="N162" s="45" t="str">
        <f>'Long-form'!X162</f>
        <v>n/a</v>
      </c>
      <c r="O162" s="45" t="str">
        <f>'Long-form'!Y162</f>
        <v>nd</v>
      </c>
      <c r="P162" s="45" t="str">
        <f>'Long-form'!Z162</f>
        <v>n/a</v>
      </c>
      <c r="Q162" s="45">
        <f>'Long-form'!AS162</f>
        <v>4.5999999999999996</v>
      </c>
      <c r="R162" s="45" t="str">
        <f>'Long-form'!AT162</f>
        <v>MSL</v>
      </c>
      <c r="S162" s="45">
        <f>'Long-form'!AV162</f>
        <v>0.51971145840745137</v>
      </c>
      <c r="T162" s="45">
        <f>'Long-form'!AW162</f>
        <v>0.51971145840745137</v>
      </c>
      <c r="U162" s="5">
        <f>'Long-form'!BH162</f>
        <v>0</v>
      </c>
      <c r="V162" s="5">
        <f>'Long-form'!BI162</f>
        <v>7</v>
      </c>
      <c r="W162" s="5" t="str">
        <f>'Long-form'!BJ162</f>
        <v>isolation basin (index point)</v>
      </c>
      <c r="X162" s="5" t="str">
        <f>'Long-form'!BK162</f>
        <v>Gyttja, mud, clay, or silt preserve the transition between fresh-water and marine/brackish sediments, supported by diatoms, macrofossils, or pollen assemblages</v>
      </c>
      <c r="Y162" s="5" t="str">
        <f>'Long-form'!BL162</f>
        <v>MLWS - MHWS</v>
      </c>
      <c r="Z162" s="45">
        <f>'Long-form'!BX162</f>
        <v>4.6057088996992892</v>
      </c>
      <c r="AA162" s="45">
        <f>'Long-form'!BY162</f>
        <v>0.67779690398827919</v>
      </c>
      <c r="AB162" s="45">
        <f>'Long-form'!BZ162</f>
        <v>0.67779690398827919</v>
      </c>
      <c r="AC162" s="45" t="str">
        <f>'Long-form'!CA162</f>
        <v>nd</v>
      </c>
      <c r="AD162" s="45">
        <f>'Long-form'!CB162</f>
        <v>0.69761738307516086</v>
      </c>
      <c r="AE162" s="45">
        <f>'Long-form'!CC162</f>
        <v>0.69761738307516086</v>
      </c>
      <c r="AF162" s="5" t="str">
        <f>'Long-form'!CD162</f>
        <v>nd</v>
      </c>
      <c r="AG162" s="5">
        <f>'Long-form'!CE162</f>
        <v>0</v>
      </c>
      <c r="AH162" s="5">
        <f>'Long-form'!CF162</f>
        <v>0</v>
      </c>
      <c r="AI162" s="5">
        <f>'Long-form'!CG162</f>
        <v>0</v>
      </c>
    </row>
    <row r="163" spans="1:35" x14ac:dyDescent="0.2">
      <c r="A163" s="5" t="str">
        <f>'Long-form'!B163</f>
        <v>Ua-44703</v>
      </c>
      <c r="B163" s="5" t="str">
        <f>'Long-form'!C163</f>
        <v>Romundset et al. 2015</v>
      </c>
      <c r="C163" s="5">
        <f>'Long-form'!D163</f>
        <v>2</v>
      </c>
      <c r="D163" s="5" t="str">
        <f>'Long-form'!E163</f>
        <v>Lista; bekkeviktjonna</v>
      </c>
      <c r="E163" s="45">
        <f>'Long-form'!F163</f>
        <v>58.095999999999997</v>
      </c>
      <c r="F163" s="45">
        <f>'Long-form'!G163</f>
        <v>6.84</v>
      </c>
      <c r="G163" s="5">
        <f>'Long-form'!H163</f>
        <v>1</v>
      </c>
      <c r="H163" s="46">
        <f>'Long-form'!L163</f>
        <v>6681</v>
      </c>
      <c r="I163" s="46">
        <f>'Long-form'!M163</f>
        <v>41</v>
      </c>
      <c r="J163" s="46">
        <f>'Long-form'!N163</f>
        <v>7548.25</v>
      </c>
      <c r="K163" s="46">
        <f>'Long-form'!O163</f>
        <v>102.75</v>
      </c>
      <c r="L163" s="46">
        <f>'Long-form'!P163</f>
        <v>114.25</v>
      </c>
      <c r="M163" s="46" t="str">
        <f>'Long-form'!W163</f>
        <v>negative</v>
      </c>
      <c r="N163" s="45" t="str">
        <f>'Long-form'!X163</f>
        <v>n/a</v>
      </c>
      <c r="O163" s="45" t="str">
        <f>'Long-form'!Y163</f>
        <v>nd</v>
      </c>
      <c r="P163" s="45" t="str">
        <f>'Long-form'!Z163</f>
        <v>n/a</v>
      </c>
      <c r="Q163" s="45">
        <f>'Long-form'!AS163</f>
        <v>4.5999999999999996</v>
      </c>
      <c r="R163" s="45" t="str">
        <f>'Long-form'!AT163</f>
        <v>MSL</v>
      </c>
      <c r="S163" s="45">
        <f>'Long-form'!AV163</f>
        <v>0.51971145840745137</v>
      </c>
      <c r="T163" s="45">
        <f>'Long-form'!AW163</f>
        <v>0.51971145840745137</v>
      </c>
      <c r="U163" s="5">
        <f>'Long-form'!BH163</f>
        <v>0</v>
      </c>
      <c r="V163" s="5">
        <f>'Long-form'!BI163</f>
        <v>7</v>
      </c>
      <c r="W163" s="5" t="str">
        <f>'Long-form'!BJ163</f>
        <v>isolation basin (index point)</v>
      </c>
      <c r="X163" s="5" t="str">
        <f>'Long-form'!BK163</f>
        <v>Gyttja, mud, clay, or silt preserve the transition between fresh-water and marine/brackish sediments, supported by diatoms, macrofossils, or pollen assemblages</v>
      </c>
      <c r="Y163" s="5" t="str">
        <f>'Long-form'!BL163</f>
        <v>MLWS - MHWS</v>
      </c>
      <c r="Z163" s="45">
        <f>'Long-form'!BX163</f>
        <v>4.6057088996992892</v>
      </c>
      <c r="AA163" s="45">
        <f>'Long-form'!BY163</f>
        <v>0.67779690398827919</v>
      </c>
      <c r="AB163" s="45">
        <f>'Long-form'!BZ163</f>
        <v>0.67779690398827919</v>
      </c>
      <c r="AC163" s="45" t="str">
        <f>'Long-form'!CA163</f>
        <v>nd</v>
      </c>
      <c r="AD163" s="45">
        <f>'Long-form'!CB163</f>
        <v>0.69761738307516086</v>
      </c>
      <c r="AE163" s="45">
        <f>'Long-form'!CC163</f>
        <v>0.69761738307516086</v>
      </c>
      <c r="AF163" s="5" t="str">
        <f>'Long-form'!CD163</f>
        <v>nd</v>
      </c>
      <c r="AG163" s="5">
        <f>'Long-form'!CE163</f>
        <v>0</v>
      </c>
      <c r="AH163" s="5">
        <f>'Long-form'!CF163</f>
        <v>0</v>
      </c>
      <c r="AI163" s="5">
        <f>'Long-form'!CG163</f>
        <v>0</v>
      </c>
    </row>
    <row r="164" spans="1:35" x14ac:dyDescent="0.2">
      <c r="A164" s="5" t="str">
        <f>'Long-form'!B164</f>
        <v>Ua-44693</v>
      </c>
      <c r="B164" s="5" t="str">
        <f>'Long-form'!C164</f>
        <v>Romundset et al. 2015</v>
      </c>
      <c r="C164" s="5">
        <f>'Long-form'!D164</f>
        <v>2</v>
      </c>
      <c r="D164" s="5" t="str">
        <f>'Long-form'!E164</f>
        <v>Lista; liantjonna</v>
      </c>
      <c r="E164" s="45">
        <f>'Long-form'!F164</f>
        <v>58.084800000000001</v>
      </c>
      <c r="F164" s="45">
        <f>'Long-form'!G164</f>
        <v>6.96</v>
      </c>
      <c r="G164" s="5">
        <f>'Long-form'!H164</f>
        <v>1</v>
      </c>
      <c r="H164" s="46">
        <f>'Long-form'!L164</f>
        <v>3179</v>
      </c>
      <c r="I164" s="46">
        <f>'Long-form'!M164</f>
        <v>55</v>
      </c>
      <c r="J164" s="46">
        <f>'Long-form'!N164</f>
        <v>3412.75</v>
      </c>
      <c r="K164" s="46">
        <f>'Long-form'!O164</f>
        <v>135.25</v>
      </c>
      <c r="L164" s="46">
        <f>'Long-form'!P164</f>
        <v>170.75</v>
      </c>
      <c r="M164" s="46" t="str">
        <f>'Long-form'!W164</f>
        <v>negative</v>
      </c>
      <c r="N164" s="45" t="str">
        <f>'Long-form'!X164</f>
        <v>n/a</v>
      </c>
      <c r="O164" s="45" t="str">
        <f>'Long-form'!Y164</f>
        <v>nd</v>
      </c>
      <c r="P164" s="45" t="str">
        <f>'Long-form'!Z164</f>
        <v>n/a</v>
      </c>
      <c r="Q164" s="45">
        <f>'Long-form'!AS164</f>
        <v>2.1</v>
      </c>
      <c r="R164" s="45" t="str">
        <f>'Long-form'!AT164</f>
        <v>MSL</v>
      </c>
      <c r="S164" s="45">
        <f>'Long-form'!AV164</f>
        <v>0.51971145840745137</v>
      </c>
      <c r="T164" s="45">
        <f>'Long-form'!AW164</f>
        <v>0.51971145840745137</v>
      </c>
      <c r="U164" s="5">
        <f>'Long-form'!BH164</f>
        <v>0</v>
      </c>
      <c r="V164" s="5">
        <f>'Long-form'!BI164</f>
        <v>7</v>
      </c>
      <c r="W164" s="5" t="str">
        <f>'Long-form'!BJ164</f>
        <v>isolation basin (index point)</v>
      </c>
      <c r="X164" s="5" t="str">
        <f>'Long-form'!BK164</f>
        <v>Gyttja, mud, clay, or silt preserve the transition between fresh-water and marine/brackish sediments, supported by diatoms, macrofossils, or pollen assemblages</v>
      </c>
      <c r="Y164" s="5" t="str">
        <f>'Long-form'!BL164</f>
        <v>MLWS - MHWS</v>
      </c>
      <c r="Z164" s="45">
        <f>'Long-form'!BX164</f>
        <v>2.1058689241454069</v>
      </c>
      <c r="AA164" s="45">
        <f>'Long-form'!BY164</f>
        <v>0.67851896678579915</v>
      </c>
      <c r="AB164" s="45">
        <f>'Long-form'!BZ164</f>
        <v>0.67851896678579915</v>
      </c>
      <c r="AC164" s="45" t="str">
        <f>'Long-form'!CA164</f>
        <v>nd</v>
      </c>
      <c r="AD164" s="45">
        <f>'Long-form'!CB164</f>
        <v>0.68030950702080129</v>
      </c>
      <c r="AE164" s="45">
        <f>'Long-form'!CC164</f>
        <v>0.68030950702080129</v>
      </c>
      <c r="AF164" s="5" t="str">
        <f>'Long-form'!CD164</f>
        <v>nd</v>
      </c>
      <c r="AG164" s="5">
        <f>'Long-form'!CE164</f>
        <v>0</v>
      </c>
      <c r="AH164" s="5">
        <f>'Long-form'!CF164</f>
        <v>0</v>
      </c>
      <c r="AI164" s="5">
        <f>'Long-form'!CG164</f>
        <v>0</v>
      </c>
    </row>
    <row r="165" spans="1:35" x14ac:dyDescent="0.2">
      <c r="A165" s="5" t="str">
        <f>'Long-form'!B165</f>
        <v>Tra-3075</v>
      </c>
      <c r="B165" s="5" t="str">
        <f>'Long-form'!C165</f>
        <v>Romundset et al. 2015</v>
      </c>
      <c r="C165" s="5">
        <f>'Long-form'!D165</f>
        <v>2</v>
      </c>
      <c r="D165" s="5" t="str">
        <f>'Long-form'!E165</f>
        <v>Lista; austadtjonna</v>
      </c>
      <c r="E165" s="45">
        <f>'Long-form'!F165</f>
        <v>58.092199999999998</v>
      </c>
      <c r="F165" s="45">
        <f>'Long-form'!G165</f>
        <v>7.04</v>
      </c>
      <c r="G165" s="5">
        <f>'Long-form'!H165</f>
        <v>1</v>
      </c>
      <c r="H165" s="46">
        <f>'Long-form'!L165</f>
        <v>7810</v>
      </c>
      <c r="I165" s="46">
        <f>'Long-form'!M165</f>
        <v>45</v>
      </c>
      <c r="J165" s="46">
        <f>'Long-form'!N165</f>
        <v>8600</v>
      </c>
      <c r="K165" s="46">
        <f>'Long-form'!O165</f>
        <v>121</v>
      </c>
      <c r="L165" s="46">
        <f>'Long-form'!P165</f>
        <v>153</v>
      </c>
      <c r="M165" s="46" t="str">
        <f>'Long-form'!W165</f>
        <v>positive</v>
      </c>
      <c r="N165" s="45" t="str">
        <f>'Long-form'!X165</f>
        <v>n/a</v>
      </c>
      <c r="O165" s="45" t="str">
        <f>'Long-form'!Y165</f>
        <v>nd</v>
      </c>
      <c r="P165" s="45" t="str">
        <f>'Long-form'!Z165</f>
        <v>n/a</v>
      </c>
      <c r="Q165" s="45">
        <f>'Long-form'!AS165</f>
        <v>1</v>
      </c>
      <c r="R165" s="45" t="str">
        <f>'Long-form'!AT165</f>
        <v>MSL</v>
      </c>
      <c r="S165" s="45">
        <f>'Long-form'!AV165</f>
        <v>1.01</v>
      </c>
      <c r="T165" s="45">
        <f>'Long-form'!AW165</f>
        <v>1.01</v>
      </c>
      <c r="U165" s="5">
        <f>'Long-form'!BH165</f>
        <v>0</v>
      </c>
      <c r="V165" s="5">
        <f>'Long-form'!BI165</f>
        <v>7</v>
      </c>
      <c r="W165" s="5" t="str">
        <f>'Long-form'!BJ165</f>
        <v>isolation basin (index point)</v>
      </c>
      <c r="X165" s="5" t="str">
        <f>'Long-form'!BK165</f>
        <v>Gyttja, mud, clay, or silt preserve the transition between fresh-water and marine/brackish sediments, supported by diatoms, macrofossils, or pollen assemblages</v>
      </c>
      <c r="Y165" s="5" t="str">
        <f>'Long-form'!BL165</f>
        <v>MLWS - MHWS</v>
      </c>
      <c r="Z165" s="45">
        <f>'Long-form'!BX165</f>
        <v>1.0063053931257453</v>
      </c>
      <c r="AA165" s="45">
        <f>'Long-form'!BY165</f>
        <v>1.0991727493587882</v>
      </c>
      <c r="AB165" s="45">
        <f>'Long-form'!BZ165</f>
        <v>1.0991727493587882</v>
      </c>
      <c r="AC165" s="45" t="str">
        <f>'Long-form'!CA165</f>
        <v>nd</v>
      </c>
      <c r="AD165" s="45">
        <f>'Long-form'!CB165</f>
        <v>1.117696410312202</v>
      </c>
      <c r="AE165" s="45">
        <f>'Long-form'!CC165</f>
        <v>1.117696410312202</v>
      </c>
      <c r="AF165" s="5" t="str">
        <f>'Long-form'!CD165</f>
        <v>nd</v>
      </c>
      <c r="AG165" s="5">
        <f>'Long-form'!CE165</f>
        <v>0</v>
      </c>
      <c r="AH165" s="5">
        <f>'Long-form'!CF165</f>
        <v>0</v>
      </c>
      <c r="AI165" s="5">
        <f>'Long-form'!CG165</f>
        <v>0</v>
      </c>
    </row>
    <row r="166" spans="1:35" x14ac:dyDescent="0.2">
      <c r="A166" s="5" t="str">
        <f>'Long-form'!B166</f>
        <v>Tra-3074</v>
      </c>
      <c r="B166" s="5" t="str">
        <f>'Long-form'!C166</f>
        <v>Romundset et al. 2015</v>
      </c>
      <c r="C166" s="5">
        <f>'Long-form'!D166</f>
        <v>2</v>
      </c>
      <c r="D166" s="5" t="str">
        <f>'Long-form'!E166</f>
        <v>Lista; austadtjonna</v>
      </c>
      <c r="E166" s="45">
        <f>'Long-form'!F166</f>
        <v>58.092199999999998</v>
      </c>
      <c r="F166" s="45">
        <f>'Long-form'!G166</f>
        <v>7.04</v>
      </c>
      <c r="G166" s="5">
        <f>'Long-form'!H166</f>
        <v>1</v>
      </c>
      <c r="H166" s="46">
        <f>'Long-form'!L166</f>
        <v>1545</v>
      </c>
      <c r="I166" s="46">
        <f>'Long-form'!M166</f>
        <v>30</v>
      </c>
      <c r="J166" s="46">
        <f>'Long-form'!N166</f>
        <v>1455.166666666667</v>
      </c>
      <c r="K166" s="46">
        <f>'Long-form'!O166</f>
        <v>60.833333333333258</v>
      </c>
      <c r="L166" s="46">
        <f>'Long-form'!P166</f>
        <v>98.166666666666742</v>
      </c>
      <c r="M166" s="46" t="str">
        <f>'Long-form'!W166</f>
        <v>negative</v>
      </c>
      <c r="N166" s="45" t="str">
        <f>'Long-form'!X166</f>
        <v>n/a</v>
      </c>
      <c r="O166" s="45" t="str">
        <f>'Long-form'!Y166</f>
        <v>nd</v>
      </c>
      <c r="P166" s="45" t="str">
        <f>'Long-form'!Z166</f>
        <v>n/a</v>
      </c>
      <c r="Q166" s="45">
        <f>'Long-form'!AS166</f>
        <v>1</v>
      </c>
      <c r="R166" s="45" t="str">
        <f>'Long-form'!AT166</f>
        <v>MSL</v>
      </c>
      <c r="S166" s="45">
        <f>'Long-form'!AV166</f>
        <v>0.51971145840745137</v>
      </c>
      <c r="T166" s="45">
        <f>'Long-form'!AW166</f>
        <v>0.51971145840745137</v>
      </c>
      <c r="U166" s="5">
        <f>'Long-form'!BH166</f>
        <v>0</v>
      </c>
      <c r="V166" s="5">
        <f>'Long-form'!BI166</f>
        <v>7</v>
      </c>
      <c r="W166" s="5" t="str">
        <f>'Long-form'!BJ166</f>
        <v>isolation basin (index point)</v>
      </c>
      <c r="X166" s="5" t="str">
        <f>'Long-form'!BK166</f>
        <v>Gyttja, mud, clay, or silt preserve the transition between fresh-water and marine/brackish sediments, supported by diatoms, macrofossils, or pollen assemblages</v>
      </c>
      <c r="Y166" s="5" t="str">
        <f>'Long-form'!BL166</f>
        <v>MLWS - MHWS</v>
      </c>
      <c r="Z166" s="45">
        <f>'Long-form'!BX166</f>
        <v>1.0063053931257453</v>
      </c>
      <c r="AA166" s="45">
        <f>'Long-form'!BY166</f>
        <v>0.67689048813892894</v>
      </c>
      <c r="AB166" s="45">
        <f>'Long-form'!BZ166</f>
        <v>0.67689048813892894</v>
      </c>
      <c r="AC166" s="45" t="str">
        <f>'Long-form'!CA166</f>
        <v>nd</v>
      </c>
      <c r="AD166" s="45">
        <f>'Long-form'!CB166</f>
        <v>0.70657290184720645</v>
      </c>
      <c r="AE166" s="45">
        <f>'Long-form'!CC166</f>
        <v>0.70657290184720645</v>
      </c>
      <c r="AF166" s="5" t="str">
        <f>'Long-form'!CD166</f>
        <v>nd</v>
      </c>
      <c r="AG166" s="5">
        <f>'Long-form'!CE166</f>
        <v>0</v>
      </c>
      <c r="AH166" s="5">
        <f>'Long-form'!CF166</f>
        <v>0</v>
      </c>
      <c r="AI166" s="5">
        <f>'Long-form'!CG166</f>
        <v>0</v>
      </c>
    </row>
    <row r="167" spans="1:35" x14ac:dyDescent="0.2">
      <c r="A167" s="5" t="str">
        <f>'Long-form'!B167</f>
        <v>Tra-3082</v>
      </c>
      <c r="B167" s="5" t="str">
        <f>'Long-form'!C167</f>
        <v>Romundset et al. 2015</v>
      </c>
      <c r="C167" s="5">
        <f>'Long-form'!D167</f>
        <v>2</v>
      </c>
      <c r="D167" s="5" t="str">
        <f>'Long-form'!E167</f>
        <v>Lista; ulvasmyra</v>
      </c>
      <c r="E167" s="45">
        <f>'Long-form'!F167</f>
        <v>58.016300000000001</v>
      </c>
      <c r="F167" s="45">
        <f>'Long-form'!G167</f>
        <v>7.01</v>
      </c>
      <c r="G167" s="5">
        <f>'Long-form'!H167</f>
        <v>1</v>
      </c>
      <c r="H167" s="46">
        <f>'Long-form'!L167</f>
        <v>1785</v>
      </c>
      <c r="I167" s="46">
        <f>'Long-form'!M167</f>
        <v>30</v>
      </c>
      <c r="J167" s="46">
        <f>'Long-form'!N167</f>
        <v>1674</v>
      </c>
      <c r="K167" s="46">
        <f>'Long-form'!O167</f>
        <v>65</v>
      </c>
      <c r="L167" s="46">
        <f>'Long-form'!P167</f>
        <v>84</v>
      </c>
      <c r="M167" s="46" t="str">
        <f>'Long-form'!W167</f>
        <v>negative</v>
      </c>
      <c r="N167" s="45" t="str">
        <f>'Long-form'!X167</f>
        <v>n/a</v>
      </c>
      <c r="O167" s="45" t="str">
        <f>'Long-form'!Y167</f>
        <v>nd</v>
      </c>
      <c r="P167" s="45" t="str">
        <f>'Long-form'!Z167</f>
        <v>n/a</v>
      </c>
      <c r="Q167" s="45">
        <f>'Long-form'!AS167</f>
        <v>0.7</v>
      </c>
      <c r="R167" s="45" t="str">
        <f>'Long-form'!AT167</f>
        <v>MSL</v>
      </c>
      <c r="S167" s="45">
        <f>'Long-form'!AV167</f>
        <v>0.51971145840745137</v>
      </c>
      <c r="T167" s="45">
        <f>'Long-form'!AW167</f>
        <v>0.51971145840745137</v>
      </c>
      <c r="U167" s="5">
        <f>'Long-form'!BH167</f>
        <v>0</v>
      </c>
      <c r="V167" s="5">
        <f>'Long-form'!BI167</f>
        <v>7</v>
      </c>
      <c r="W167" s="5" t="str">
        <f>'Long-form'!BJ167</f>
        <v>isolation basin (index point)</v>
      </c>
      <c r="X167" s="5" t="str">
        <f>'Long-form'!BK167</f>
        <v>Gyttja, mud, clay, or silt preserve the transition between fresh-water and marine/brackish sediments, supported by diatoms, macrofossils, or pollen assemblages</v>
      </c>
      <c r="Y167" s="5" t="str">
        <f>'Long-form'!BL167</f>
        <v>MLWS - MHWS</v>
      </c>
      <c r="Z167" s="45">
        <f>'Long-form'!BX167</f>
        <v>0.70651876769395838</v>
      </c>
      <c r="AA167" s="45">
        <f>'Long-form'!BY167</f>
        <v>0.68930484158856886</v>
      </c>
      <c r="AB167" s="45">
        <f>'Long-form'!BZ167</f>
        <v>0.68930484158856886</v>
      </c>
      <c r="AC167" s="45" t="str">
        <f>'Long-form'!CA167</f>
        <v>nd</v>
      </c>
      <c r="AD167" s="45">
        <f>'Long-form'!CB167</f>
        <v>0.68971019507526743</v>
      </c>
      <c r="AE167" s="45">
        <f>'Long-form'!CC167</f>
        <v>0.68971019507526743</v>
      </c>
      <c r="AF167" s="5" t="str">
        <f>'Long-form'!CD167</f>
        <v>nd</v>
      </c>
      <c r="AG167" s="5">
        <f>'Long-form'!CE167</f>
        <v>0</v>
      </c>
      <c r="AH167" s="5">
        <f>'Long-form'!CF167</f>
        <v>0</v>
      </c>
      <c r="AI167" s="5">
        <f>'Long-form'!CG167</f>
        <v>0</v>
      </c>
    </row>
    <row r="168" spans="1:35" x14ac:dyDescent="0.2">
      <c r="A168" s="5" t="str">
        <f>'Long-form'!B168</f>
        <v>Tra-3083</v>
      </c>
      <c r="B168" s="5" t="str">
        <f>'Long-form'!C168</f>
        <v>Romundset et al. 2015</v>
      </c>
      <c r="C168" s="5">
        <f>'Long-form'!D168</f>
        <v>2</v>
      </c>
      <c r="D168" s="5" t="str">
        <f>'Long-form'!E168</f>
        <v>Lista; ulvasmyra</v>
      </c>
      <c r="E168" s="45">
        <f>'Long-form'!F168</f>
        <v>58.016300000000001</v>
      </c>
      <c r="F168" s="45">
        <f>'Long-form'!G168</f>
        <v>7.01</v>
      </c>
      <c r="G168" s="5">
        <f>'Long-form'!H168</f>
        <v>1</v>
      </c>
      <c r="H168" s="46">
        <f>'Long-form'!L168</f>
        <v>1785</v>
      </c>
      <c r="I168" s="46">
        <f>'Long-form'!M168</f>
        <v>30</v>
      </c>
      <c r="J168" s="46">
        <f>'Long-form'!N168</f>
        <v>1674</v>
      </c>
      <c r="K168" s="46">
        <f>'Long-form'!O168</f>
        <v>65</v>
      </c>
      <c r="L168" s="46">
        <f>'Long-form'!P168</f>
        <v>84</v>
      </c>
      <c r="M168" s="46" t="str">
        <f>'Long-form'!W168</f>
        <v>negative</v>
      </c>
      <c r="N168" s="45" t="str">
        <f>'Long-form'!X168</f>
        <v>n/a</v>
      </c>
      <c r="O168" s="45" t="str">
        <f>'Long-form'!Y168</f>
        <v>nd</v>
      </c>
      <c r="P168" s="45" t="str">
        <f>'Long-form'!Z168</f>
        <v>n/a</v>
      </c>
      <c r="Q168" s="45">
        <f>'Long-form'!AS168</f>
        <v>0.7</v>
      </c>
      <c r="R168" s="45" t="str">
        <f>'Long-form'!AT168</f>
        <v>MSL</v>
      </c>
      <c r="S168" s="45">
        <f>'Long-form'!AV168</f>
        <v>0.51971145840745137</v>
      </c>
      <c r="T168" s="45">
        <f>'Long-form'!AW168</f>
        <v>0.51971145840745137</v>
      </c>
      <c r="U168" s="5">
        <f>'Long-form'!BH168</f>
        <v>0</v>
      </c>
      <c r="V168" s="5">
        <f>'Long-form'!BI168</f>
        <v>7</v>
      </c>
      <c r="W168" s="5" t="str">
        <f>'Long-form'!BJ168</f>
        <v>isolation basin (index point)</v>
      </c>
      <c r="X168" s="5" t="str">
        <f>'Long-form'!BK168</f>
        <v>Gyttja, mud, clay, or silt preserve the transition between fresh-water and marine/brackish sediments, supported by diatoms, macrofossils, or pollen assemblages</v>
      </c>
      <c r="Y168" s="5" t="str">
        <f>'Long-form'!BL168</f>
        <v>MLWS - MHWS</v>
      </c>
      <c r="Z168" s="45">
        <f>'Long-form'!BX168</f>
        <v>0.70651876769395838</v>
      </c>
      <c r="AA168" s="45">
        <f>'Long-form'!BY168</f>
        <v>0.68930484158856886</v>
      </c>
      <c r="AB168" s="45">
        <f>'Long-form'!BZ168</f>
        <v>0.68930484158856886</v>
      </c>
      <c r="AC168" s="45" t="str">
        <f>'Long-form'!CA168</f>
        <v>nd</v>
      </c>
      <c r="AD168" s="45">
        <f>'Long-form'!CB168</f>
        <v>0.68971019507526743</v>
      </c>
      <c r="AE168" s="45">
        <f>'Long-form'!CC168</f>
        <v>0.68971019507526743</v>
      </c>
      <c r="AF168" s="5" t="str">
        <f>'Long-form'!CD168</f>
        <v>nd</v>
      </c>
      <c r="AG168" s="5">
        <f>'Long-form'!CE168</f>
        <v>0</v>
      </c>
      <c r="AH168" s="5">
        <f>'Long-form'!CF168</f>
        <v>0</v>
      </c>
      <c r="AI168" s="5">
        <f>'Long-form'!CG168</f>
        <v>0</v>
      </c>
    </row>
    <row r="169" spans="1:35" x14ac:dyDescent="0.2">
      <c r="A169" s="5" t="str">
        <f>'Long-form'!B169</f>
        <v>Ua-44692</v>
      </c>
      <c r="B169" s="5" t="str">
        <f>'Long-form'!C169</f>
        <v>Romundset et al. 2015</v>
      </c>
      <c r="C169" s="5">
        <f>'Long-form'!D169</f>
        <v>2</v>
      </c>
      <c r="D169" s="5" t="str">
        <f>'Long-form'!E169</f>
        <v>Lista; auneviktjonna</v>
      </c>
      <c r="E169" s="45">
        <f>'Long-form'!F169</f>
        <v>58.119273</v>
      </c>
      <c r="F169" s="45">
        <f>'Long-form'!G169</f>
        <v>6.9692150000000002</v>
      </c>
      <c r="G169" s="5">
        <f>'Long-form'!H169</f>
        <v>1</v>
      </c>
      <c r="H169" s="46">
        <f>'Long-form'!L169</f>
        <v>9790</v>
      </c>
      <c r="I169" s="46">
        <f>'Long-form'!M169</f>
        <v>67</v>
      </c>
      <c r="J169" s="46">
        <f>'Long-form'!N169</f>
        <v>11216.5</v>
      </c>
      <c r="K169" s="46">
        <f>'Long-form'!O169</f>
        <v>176.5</v>
      </c>
      <c r="L169" s="46">
        <f>'Long-form'!P169</f>
        <v>338.5</v>
      </c>
      <c r="M169" s="46" t="str">
        <f>'Long-form'!W169</f>
        <v>negative</v>
      </c>
      <c r="N169" s="45" t="str">
        <f>'Long-form'!X169</f>
        <v>n/a</v>
      </c>
      <c r="O169" s="45" t="str">
        <f>'Long-form'!Y169</f>
        <v>nd</v>
      </c>
      <c r="P169" s="45" t="str">
        <f>'Long-form'!Z169</f>
        <v>n/a</v>
      </c>
      <c r="Q169" s="45">
        <f>'Long-form'!AS169</f>
        <v>9</v>
      </c>
      <c r="R169" s="45" t="str">
        <f>'Long-form'!AT169</f>
        <v>MSL</v>
      </c>
      <c r="S169" s="45">
        <f>'Long-form'!AV169</f>
        <v>0.51971145840745137</v>
      </c>
      <c r="T169" s="45">
        <f>'Long-form'!AW169</f>
        <v>0.51971145840745137</v>
      </c>
      <c r="U169" s="5">
        <f>'Long-form'!BH169</f>
        <v>1</v>
      </c>
      <c r="V169" s="5">
        <f>'Long-form'!BI169</f>
        <v>7</v>
      </c>
      <c r="W169" s="5" t="str">
        <f>'Long-form'!BJ169</f>
        <v>isolation basin (terrestrial limiting point)</v>
      </c>
      <c r="X169" s="5" t="str">
        <f>'Long-form'!BK169</f>
        <v xml:space="preserve"> Lacustrine gyttja that fails the requirements for index point classification and contains freshwater shell and diatom assemblages</v>
      </c>
      <c r="Y169" s="5" t="str">
        <f>'Long-form'!BL169</f>
        <v>&gt;MHWS</v>
      </c>
      <c r="Z169" s="45">
        <f>'Long-form'!BX169</f>
        <v>8.8970797557250449</v>
      </c>
      <c r="AA169" s="45">
        <f>'Long-form'!BY169</f>
        <v>0.66446399251897892</v>
      </c>
      <c r="AB169" s="45">
        <f>'Long-form'!BZ169</f>
        <v>0.66446399251897892</v>
      </c>
      <c r="AC169" s="45" t="str">
        <f>'Long-form'!CA169</f>
        <v>nd</v>
      </c>
      <c r="AD169" s="45">
        <f>'Long-form'!CB169</f>
        <v>0.82683425385543985</v>
      </c>
      <c r="AE169" s="45">
        <f>'Long-form'!CC169</f>
        <v>0.82683425385543985</v>
      </c>
      <c r="AF169" s="5" t="str">
        <f>'Long-form'!CD169</f>
        <v>nd</v>
      </c>
      <c r="AG169" s="5">
        <f>'Long-form'!CE169</f>
        <v>0</v>
      </c>
      <c r="AH169" s="5">
        <f>'Long-form'!CF169</f>
        <v>0</v>
      </c>
      <c r="AI169" s="5">
        <f>'Long-form'!CG169</f>
        <v>0</v>
      </c>
    </row>
    <row r="170" spans="1:35" x14ac:dyDescent="0.2">
      <c r="A170" s="5" t="str">
        <f>'Long-form'!B170</f>
        <v>Barn15_01</v>
      </c>
      <c r="B170" s="5" t="str">
        <f>'Long-form'!C170</f>
        <v>Barnett et al. 2015</v>
      </c>
      <c r="C170" s="5">
        <f>'Long-form'!D170</f>
        <v>2</v>
      </c>
      <c r="D170" s="5" t="str">
        <f>'Long-form'!E170</f>
        <v>Storosen (core T3/15m)</v>
      </c>
      <c r="E170" s="45">
        <f>'Long-form'!F170</f>
        <v>68.346699999999998</v>
      </c>
      <c r="F170" s="45">
        <f>'Long-form'!G170</f>
        <v>15.69</v>
      </c>
      <c r="G170" s="5">
        <f>'Long-form'!H170</f>
        <v>9</v>
      </c>
      <c r="H170" s="46" t="str">
        <f>'Long-form'!L170</f>
        <v>n/a</v>
      </c>
      <c r="I170" s="46" t="str">
        <f>'Long-form'!M170</f>
        <v>n/a</v>
      </c>
      <c r="J170" s="46">
        <f>'Long-form'!N170</f>
        <v>-61</v>
      </c>
      <c r="K170" s="46">
        <f>'Long-form'!O170</f>
        <v>1</v>
      </c>
      <c r="L170" s="46">
        <f>'Long-form'!P170</f>
        <v>1</v>
      </c>
      <c r="M170" s="46" t="str">
        <f>'Long-form'!W170</f>
        <v>negative</v>
      </c>
      <c r="N170" s="45">
        <f>'Long-form'!X170</f>
        <v>3.0000000000000001E-3</v>
      </c>
      <c r="O170" s="45">
        <f>'Long-form'!Y170</f>
        <v>1.0970000000000002</v>
      </c>
      <c r="P170" s="45">
        <f>'Long-form'!Z170</f>
        <v>0</v>
      </c>
      <c r="Q170" s="45">
        <f>'Long-form'!AS170</f>
        <v>1.468</v>
      </c>
      <c r="R170" s="45" t="str">
        <f>'Long-form'!AT170</f>
        <v>MSL</v>
      </c>
      <c r="S170" s="45">
        <f>'Long-form'!AV170</f>
        <v>0.1503329637837291</v>
      </c>
      <c r="T170" s="45">
        <f>'Long-form'!AW170</f>
        <v>0.1503329637837291</v>
      </c>
      <c r="U170" s="5">
        <f>'Long-form'!BH170</f>
        <v>0</v>
      </c>
      <c r="V170" s="5">
        <f>'Long-form'!BI170</f>
        <v>5</v>
      </c>
      <c r="W170" s="5" t="str">
        <f>'Long-form'!BJ170</f>
        <v xml:space="preserve">sedimentary indicator: peat bog </v>
      </c>
      <c r="X170" s="5" t="str">
        <f>'Long-form'!BK170</f>
        <v>sediments sampled from peat bog, sea shore mire, or raised beach directly relatable to sea level</v>
      </c>
      <c r="Y170" s="5" t="str">
        <f>'Long-form'!BL170</f>
        <v>MLWS - MHWS</v>
      </c>
      <c r="Z170" s="45">
        <f>'Long-form'!BX170</f>
        <v>-8.1999999999999851E-2</v>
      </c>
      <c r="AA170" s="45">
        <f>'Long-form'!BY170</f>
        <v>0.19682126694910645</v>
      </c>
      <c r="AB170" s="45">
        <f>'Long-form'!BZ170</f>
        <v>0.19682126694910645</v>
      </c>
      <c r="AC170" s="45" t="str">
        <f>'Long-form'!CA170</f>
        <v>nd</v>
      </c>
      <c r="AD170" s="45">
        <f>'Long-form'!CB170</f>
        <v>0.26257126240720219</v>
      </c>
      <c r="AE170" s="45">
        <f>'Long-form'!CC170</f>
        <v>0.26257126240720219</v>
      </c>
      <c r="AF170" s="5" t="str">
        <f>'Long-form'!CD170</f>
        <v>nd</v>
      </c>
      <c r="AG170" s="5">
        <f>'Long-form'!CE170</f>
        <v>0</v>
      </c>
      <c r="AH170" s="5">
        <f>'Long-form'!CF170</f>
        <v>0</v>
      </c>
      <c r="AI170" s="5" t="str">
        <f>'Long-form'!CG170</f>
        <v>Dated using foraminifera and testate amoebae transfer functions</v>
      </c>
    </row>
    <row r="171" spans="1:35" x14ac:dyDescent="0.2">
      <c r="A171" s="5" t="str">
        <f>'Long-form'!B171</f>
        <v>Barn15_02</v>
      </c>
      <c r="B171" s="5" t="str">
        <f>'Long-form'!C171</f>
        <v>Barnett et al. 2015</v>
      </c>
      <c r="C171" s="5">
        <f>'Long-form'!D171</f>
        <v>2</v>
      </c>
      <c r="D171" s="5" t="str">
        <f>'Long-form'!E171</f>
        <v>Storosen (core T3/15m)</v>
      </c>
      <c r="E171" s="45">
        <f>'Long-form'!F171</f>
        <v>68.346699999999998</v>
      </c>
      <c r="F171" s="45">
        <f>'Long-form'!G171</f>
        <v>15.69</v>
      </c>
      <c r="G171" s="5">
        <f>'Long-form'!H171</f>
        <v>9</v>
      </c>
      <c r="H171" s="46" t="str">
        <f>'Long-form'!L171</f>
        <v>n/a</v>
      </c>
      <c r="I171" s="46" t="str">
        <f>'Long-form'!M171</f>
        <v>n/a</v>
      </c>
      <c r="J171" s="46">
        <f>'Long-form'!N171</f>
        <v>-58</v>
      </c>
      <c r="K171" s="46">
        <f>'Long-form'!O171</f>
        <v>1</v>
      </c>
      <c r="L171" s="46">
        <f>'Long-form'!P171</f>
        <v>1</v>
      </c>
      <c r="M171" s="46" t="str">
        <f>'Long-form'!W171</f>
        <v>negative</v>
      </c>
      <c r="N171" s="45">
        <f>'Long-form'!X171</f>
        <v>8.0000000000000002E-3</v>
      </c>
      <c r="O171" s="45">
        <f>'Long-form'!Y171</f>
        <v>1.0920000000000001</v>
      </c>
      <c r="P171" s="45">
        <f>'Long-form'!Z171</f>
        <v>0</v>
      </c>
      <c r="Q171" s="45">
        <f>'Long-form'!AS171</f>
        <v>1.4630000000000001</v>
      </c>
      <c r="R171" s="45" t="str">
        <f>'Long-form'!AT171</f>
        <v>MSL</v>
      </c>
      <c r="S171" s="45">
        <f>'Long-form'!AV171</f>
        <v>0.1503329637837291</v>
      </c>
      <c r="T171" s="45">
        <f>'Long-form'!AW171</f>
        <v>0.1503329637837291</v>
      </c>
      <c r="U171" s="5">
        <f>'Long-form'!BH171</f>
        <v>0</v>
      </c>
      <c r="V171" s="5">
        <f>'Long-form'!BI171</f>
        <v>5</v>
      </c>
      <c r="W171" s="5" t="str">
        <f>'Long-form'!BJ171</f>
        <v xml:space="preserve">sedimentary indicator: peat bog </v>
      </c>
      <c r="X171" s="5" t="str">
        <f>'Long-form'!BK171</f>
        <v>sediments sampled from peat bog, sea shore mire, or raised beach directly relatable to sea level</v>
      </c>
      <c r="Y171" s="5" t="str">
        <f>'Long-form'!BL171</f>
        <v>MLWS - MHWS</v>
      </c>
      <c r="Z171" s="45">
        <f>'Long-form'!BX171</f>
        <v>1.2999999999999901E-2</v>
      </c>
      <c r="AA171" s="45">
        <f>'Long-form'!BY171</f>
        <v>0.19682126694910645</v>
      </c>
      <c r="AB171" s="45">
        <f>'Long-form'!BZ171</f>
        <v>0.19682126694910645</v>
      </c>
      <c r="AC171" s="45" t="str">
        <f>'Long-form'!CA171</f>
        <v>nd</v>
      </c>
      <c r="AD171" s="45">
        <f>'Long-form'!CB171</f>
        <v>0.26257126240720219</v>
      </c>
      <c r="AE171" s="45">
        <f>'Long-form'!CC171</f>
        <v>0.26257126240720219</v>
      </c>
      <c r="AF171" s="5" t="str">
        <f>'Long-form'!CD171</f>
        <v>nd</v>
      </c>
      <c r="AG171" s="5">
        <f>'Long-form'!CE171</f>
        <v>0</v>
      </c>
      <c r="AH171" s="5">
        <f>'Long-form'!CF171</f>
        <v>0</v>
      </c>
      <c r="AI171" s="5" t="str">
        <f>'Long-form'!CG171</f>
        <v>Dated using foraminifera and testate amoebae transfer functions</v>
      </c>
    </row>
    <row r="172" spans="1:35" x14ac:dyDescent="0.2">
      <c r="A172" s="5" t="str">
        <f>'Long-form'!B172</f>
        <v>Barn15_03</v>
      </c>
      <c r="B172" s="5" t="str">
        <f>'Long-form'!C172</f>
        <v>Barnett et al. 2015</v>
      </c>
      <c r="C172" s="5">
        <f>'Long-form'!D172</f>
        <v>2</v>
      </c>
      <c r="D172" s="5" t="str">
        <f>'Long-form'!E172</f>
        <v>Storosen (core T3/15m)</v>
      </c>
      <c r="E172" s="45">
        <f>'Long-form'!F172</f>
        <v>68.346699999999998</v>
      </c>
      <c r="F172" s="45">
        <f>'Long-form'!G172</f>
        <v>15.69</v>
      </c>
      <c r="G172" s="5">
        <f>'Long-form'!H172</f>
        <v>9</v>
      </c>
      <c r="H172" s="46" t="str">
        <f>'Long-form'!L172</f>
        <v>n/a</v>
      </c>
      <c r="I172" s="46" t="str">
        <f>'Long-form'!M172</f>
        <v>n/a</v>
      </c>
      <c r="J172" s="46">
        <f>'Long-form'!N172</f>
        <v>-51</v>
      </c>
      <c r="K172" s="46">
        <f>'Long-form'!O172</f>
        <v>1</v>
      </c>
      <c r="L172" s="46">
        <f>'Long-form'!P172</f>
        <v>1</v>
      </c>
      <c r="M172" s="46" t="str">
        <f>'Long-form'!W172</f>
        <v>negative</v>
      </c>
      <c r="N172" s="45">
        <f>'Long-form'!X172</f>
        <v>1.7999999999999999E-2</v>
      </c>
      <c r="O172" s="45">
        <f>'Long-form'!Y172</f>
        <v>1.0820000000000001</v>
      </c>
      <c r="P172" s="45">
        <f>'Long-form'!Z172</f>
        <v>0</v>
      </c>
      <c r="Q172" s="45">
        <f>'Long-form'!AS172</f>
        <v>1.4530000000000001</v>
      </c>
      <c r="R172" s="45" t="str">
        <f>'Long-form'!AT172</f>
        <v>MSL</v>
      </c>
      <c r="S172" s="45">
        <f>'Long-form'!AV172</f>
        <v>0.1503329637837291</v>
      </c>
      <c r="T172" s="45">
        <f>'Long-form'!AW172</f>
        <v>0.1503329637837291</v>
      </c>
      <c r="U172" s="5">
        <f>'Long-form'!BH172</f>
        <v>0</v>
      </c>
      <c r="V172" s="5">
        <f>'Long-form'!BI172</f>
        <v>5</v>
      </c>
      <c r="W172" s="5" t="str">
        <f>'Long-form'!BJ172</f>
        <v xml:space="preserve">sedimentary indicator: peat bog </v>
      </c>
      <c r="X172" s="5" t="str">
        <f>'Long-form'!BK172</f>
        <v>sediments sampled from peat bog, sea shore mire, or raised beach directly relatable to sea level</v>
      </c>
      <c r="Y172" s="5" t="str">
        <f>'Long-form'!BL172</f>
        <v>MLWS - MHWS</v>
      </c>
      <c r="Z172" s="45">
        <f>'Long-form'!BX172</f>
        <v>2.2999999999999909E-2</v>
      </c>
      <c r="AA172" s="45">
        <f>'Long-form'!BY172</f>
        <v>0.19682126694910645</v>
      </c>
      <c r="AB172" s="45">
        <f>'Long-form'!BZ172</f>
        <v>0.19682126694910645</v>
      </c>
      <c r="AC172" s="45" t="str">
        <f>'Long-form'!CA172</f>
        <v>nd</v>
      </c>
      <c r="AD172" s="45">
        <f>'Long-form'!CB172</f>
        <v>0.26257126240720219</v>
      </c>
      <c r="AE172" s="45">
        <f>'Long-form'!CC172</f>
        <v>0.26257126240720219</v>
      </c>
      <c r="AF172" s="5" t="str">
        <f>'Long-form'!CD172</f>
        <v>nd</v>
      </c>
      <c r="AG172" s="5">
        <f>'Long-form'!CE172</f>
        <v>0</v>
      </c>
      <c r="AH172" s="5">
        <f>'Long-form'!CF172</f>
        <v>0</v>
      </c>
      <c r="AI172" s="5" t="str">
        <f>'Long-form'!CG172</f>
        <v>Dated using foraminifera and testate amoebae transfer functions</v>
      </c>
    </row>
    <row r="173" spans="1:35" x14ac:dyDescent="0.2">
      <c r="A173" s="5" t="str">
        <f>'Long-form'!B173</f>
        <v>Barn15_04</v>
      </c>
      <c r="B173" s="5" t="str">
        <f>'Long-form'!C173</f>
        <v>Barnett et al. 2015</v>
      </c>
      <c r="C173" s="5">
        <f>'Long-form'!D173</f>
        <v>2</v>
      </c>
      <c r="D173" s="5" t="str">
        <f>'Long-form'!E173</f>
        <v>Storosen (core T3/15m)</v>
      </c>
      <c r="E173" s="45">
        <f>'Long-form'!F173</f>
        <v>68.346699999999998</v>
      </c>
      <c r="F173" s="45">
        <f>'Long-form'!G173</f>
        <v>15.69</v>
      </c>
      <c r="G173" s="5">
        <f>'Long-form'!H173</f>
        <v>9</v>
      </c>
      <c r="H173" s="46" t="str">
        <f>'Long-form'!L173</f>
        <v>n/a</v>
      </c>
      <c r="I173" s="46" t="str">
        <f>'Long-form'!M173</f>
        <v>n/a</v>
      </c>
      <c r="J173" s="46">
        <f>'Long-form'!N173</f>
        <v>-44</v>
      </c>
      <c r="K173" s="46">
        <f>'Long-form'!O173</f>
        <v>1</v>
      </c>
      <c r="L173" s="46">
        <f>'Long-form'!P173</f>
        <v>1</v>
      </c>
      <c r="M173" s="46" t="str">
        <f>'Long-form'!W173</f>
        <v>negative</v>
      </c>
      <c r="N173" s="45">
        <f>'Long-form'!X173</f>
        <v>2.8000000000000001E-2</v>
      </c>
      <c r="O173" s="45">
        <f>'Long-form'!Y173</f>
        <v>1.0720000000000001</v>
      </c>
      <c r="P173" s="45">
        <f>'Long-form'!Z173</f>
        <v>0</v>
      </c>
      <c r="Q173" s="45">
        <f>'Long-form'!AS173</f>
        <v>1.4430000000000001</v>
      </c>
      <c r="R173" s="45" t="str">
        <f>'Long-form'!AT173</f>
        <v>MSL</v>
      </c>
      <c r="S173" s="45">
        <f>'Long-form'!AV173</f>
        <v>0.1503329637837291</v>
      </c>
      <c r="T173" s="45">
        <f>'Long-form'!AW173</f>
        <v>0.1503329637837291</v>
      </c>
      <c r="U173" s="5">
        <f>'Long-form'!BH173</f>
        <v>0</v>
      </c>
      <c r="V173" s="5">
        <f>'Long-form'!BI173</f>
        <v>5</v>
      </c>
      <c r="W173" s="5" t="str">
        <f>'Long-form'!BJ173</f>
        <v xml:space="preserve">sedimentary indicator: peat bog </v>
      </c>
      <c r="X173" s="5" t="str">
        <f>'Long-form'!BK173</f>
        <v>sediments sampled from peat bog, sea shore mire, or raised beach directly relatable to sea level</v>
      </c>
      <c r="Y173" s="5" t="str">
        <f>'Long-form'!BL173</f>
        <v>MLWS - MHWS</v>
      </c>
      <c r="Z173" s="45">
        <f>'Long-form'!BX173</f>
        <v>0.12300000000000022</v>
      </c>
      <c r="AA173" s="45">
        <f>'Long-form'!BY173</f>
        <v>0.19682126694910645</v>
      </c>
      <c r="AB173" s="45">
        <f>'Long-form'!BZ173</f>
        <v>0.19682126694910645</v>
      </c>
      <c r="AC173" s="45" t="str">
        <f>'Long-form'!CA173</f>
        <v>nd</v>
      </c>
      <c r="AD173" s="45">
        <f>'Long-form'!CB173</f>
        <v>0.26257126240720219</v>
      </c>
      <c r="AE173" s="45">
        <f>'Long-form'!CC173</f>
        <v>0.26257126240720219</v>
      </c>
      <c r="AF173" s="5" t="str">
        <f>'Long-form'!CD173</f>
        <v>nd</v>
      </c>
      <c r="AG173" s="5">
        <f>'Long-form'!CE173</f>
        <v>0</v>
      </c>
      <c r="AH173" s="5">
        <f>'Long-form'!CF173</f>
        <v>0</v>
      </c>
      <c r="AI173" s="5" t="str">
        <f>'Long-form'!CG173</f>
        <v>Dated using foraminifera and testate amoebae transfer functions</v>
      </c>
    </row>
    <row r="174" spans="1:35" x14ac:dyDescent="0.2">
      <c r="A174" s="5" t="str">
        <f>'Long-form'!B174</f>
        <v>Barn15_05</v>
      </c>
      <c r="B174" s="5" t="str">
        <f>'Long-form'!C174</f>
        <v>Barnett et al. 2015</v>
      </c>
      <c r="C174" s="5">
        <f>'Long-form'!D174</f>
        <v>2</v>
      </c>
      <c r="D174" s="5" t="str">
        <f>'Long-form'!E174</f>
        <v>Storosen (core T3/15m)</v>
      </c>
      <c r="E174" s="45">
        <f>'Long-form'!F174</f>
        <v>68.346699999999998</v>
      </c>
      <c r="F174" s="45">
        <f>'Long-form'!G174</f>
        <v>15.69</v>
      </c>
      <c r="G174" s="5">
        <f>'Long-form'!H174</f>
        <v>9</v>
      </c>
      <c r="H174" s="46" t="str">
        <f>'Long-form'!L174</f>
        <v>n/a</v>
      </c>
      <c r="I174" s="46" t="str">
        <f>'Long-form'!M174</f>
        <v>n/a</v>
      </c>
      <c r="J174" s="46">
        <f>'Long-form'!N174</f>
        <v>-35</v>
      </c>
      <c r="K174" s="46">
        <f>'Long-form'!O174</f>
        <v>3</v>
      </c>
      <c r="L174" s="46">
        <f>'Long-form'!P174</f>
        <v>3</v>
      </c>
      <c r="M174" s="46" t="str">
        <f>'Long-form'!W174</f>
        <v>negative</v>
      </c>
      <c r="N174" s="45">
        <f>'Long-form'!X174</f>
        <v>3.7999999999999999E-2</v>
      </c>
      <c r="O174" s="45">
        <f>'Long-form'!Y174</f>
        <v>1.0620000000000001</v>
      </c>
      <c r="P174" s="45">
        <f>'Long-form'!Z174</f>
        <v>0</v>
      </c>
      <c r="Q174" s="45">
        <f>'Long-form'!AS174</f>
        <v>1.4330000000000001</v>
      </c>
      <c r="R174" s="45" t="str">
        <f>'Long-form'!AT174</f>
        <v>MSL</v>
      </c>
      <c r="S174" s="45">
        <f>'Long-form'!AV174</f>
        <v>0.1503329637837291</v>
      </c>
      <c r="T174" s="45">
        <f>'Long-form'!AW174</f>
        <v>0.1503329637837291</v>
      </c>
      <c r="U174" s="5">
        <f>'Long-form'!BH174</f>
        <v>0</v>
      </c>
      <c r="V174" s="5">
        <f>'Long-form'!BI174</f>
        <v>5</v>
      </c>
      <c r="W174" s="5" t="str">
        <f>'Long-form'!BJ174</f>
        <v xml:space="preserve">sedimentary indicator: peat bog </v>
      </c>
      <c r="X174" s="5" t="str">
        <f>'Long-form'!BK174</f>
        <v>sediments sampled from peat bog, sea shore mire, or raised beach directly relatable to sea level</v>
      </c>
      <c r="Y174" s="5" t="str">
        <f>'Long-form'!BL174</f>
        <v>MLWS - MHWS</v>
      </c>
      <c r="Z174" s="45">
        <f>'Long-form'!BX174</f>
        <v>2.9999999999998916E-3</v>
      </c>
      <c r="AA174" s="45">
        <f>'Long-form'!BY174</f>
        <v>0.19682126694910645</v>
      </c>
      <c r="AB174" s="45">
        <f>'Long-form'!BZ174</f>
        <v>0.19682126694910645</v>
      </c>
      <c r="AC174" s="45" t="str">
        <f>'Long-form'!CA174</f>
        <v>nd</v>
      </c>
      <c r="AD174" s="45">
        <f>'Long-form'!CB174</f>
        <v>0.26257126240720219</v>
      </c>
      <c r="AE174" s="45">
        <f>'Long-form'!CC174</f>
        <v>0.26257126240720219</v>
      </c>
      <c r="AF174" s="5" t="str">
        <f>'Long-form'!CD174</f>
        <v>nd</v>
      </c>
      <c r="AG174" s="5">
        <f>'Long-form'!CE174</f>
        <v>0</v>
      </c>
      <c r="AH174" s="5">
        <f>'Long-form'!CF174</f>
        <v>0</v>
      </c>
      <c r="AI174" s="5" t="str">
        <f>'Long-form'!CG174</f>
        <v>Dated using foraminifera and testate amoebae transfer functions</v>
      </c>
    </row>
    <row r="175" spans="1:35" x14ac:dyDescent="0.2">
      <c r="A175" s="5" t="str">
        <f>'Long-form'!B175</f>
        <v>Barn15_06</v>
      </c>
      <c r="B175" s="5" t="str">
        <f>'Long-form'!C175</f>
        <v>Barnett et al. 2015</v>
      </c>
      <c r="C175" s="5">
        <f>'Long-form'!D175</f>
        <v>2</v>
      </c>
      <c r="D175" s="5" t="str">
        <f>'Long-form'!E175</f>
        <v>Storosen (core T3/15m)</v>
      </c>
      <c r="E175" s="45">
        <f>'Long-form'!F175</f>
        <v>68.346699999999998</v>
      </c>
      <c r="F175" s="45">
        <f>'Long-form'!G175</f>
        <v>15.69</v>
      </c>
      <c r="G175" s="5">
        <f>'Long-form'!H175</f>
        <v>9</v>
      </c>
      <c r="H175" s="46" t="str">
        <f>'Long-form'!L175</f>
        <v>n/a</v>
      </c>
      <c r="I175" s="46" t="str">
        <f>'Long-form'!M175</f>
        <v>n/a</v>
      </c>
      <c r="J175" s="46">
        <f>'Long-form'!N175</f>
        <v>-27</v>
      </c>
      <c r="K175" s="46">
        <f>'Long-form'!O175</f>
        <v>4</v>
      </c>
      <c r="L175" s="46">
        <f>'Long-form'!P175</f>
        <v>4</v>
      </c>
      <c r="M175" s="46" t="str">
        <f>'Long-form'!W175</f>
        <v>negative</v>
      </c>
      <c r="N175" s="45">
        <f>'Long-form'!X175</f>
        <v>4.8000000000000001E-2</v>
      </c>
      <c r="O175" s="45">
        <f>'Long-form'!Y175</f>
        <v>1.052</v>
      </c>
      <c r="P175" s="45">
        <f>'Long-form'!Z175</f>
        <v>0</v>
      </c>
      <c r="Q175" s="45">
        <f>'Long-form'!AS175</f>
        <v>1.423</v>
      </c>
      <c r="R175" s="45" t="str">
        <f>'Long-form'!AT175</f>
        <v>MSL</v>
      </c>
      <c r="S175" s="45">
        <f>'Long-form'!AV175</f>
        <v>0.1503329637837291</v>
      </c>
      <c r="T175" s="45">
        <f>'Long-form'!AW175</f>
        <v>0.1503329637837291</v>
      </c>
      <c r="U175" s="5">
        <f>'Long-form'!BH175</f>
        <v>0</v>
      </c>
      <c r="V175" s="5">
        <f>'Long-form'!BI175</f>
        <v>5</v>
      </c>
      <c r="W175" s="5" t="str">
        <f>'Long-form'!BJ175</f>
        <v xml:space="preserve">sedimentary indicator: peat bog </v>
      </c>
      <c r="X175" s="5" t="str">
        <f>'Long-form'!BK175</f>
        <v>sediments sampled from peat bog, sea shore mire, or raised beach directly relatable to sea level</v>
      </c>
      <c r="Y175" s="5" t="str">
        <f>'Long-form'!BL175</f>
        <v>MLWS - MHWS</v>
      </c>
      <c r="Z175" s="45">
        <f>'Long-form'!BX175</f>
        <v>0.21300000000000008</v>
      </c>
      <c r="AA175" s="45">
        <f>'Long-form'!BY175</f>
        <v>0.19682126694910651</v>
      </c>
      <c r="AB175" s="45">
        <f>'Long-form'!BZ175</f>
        <v>0.19682126694910651</v>
      </c>
      <c r="AC175" s="45" t="str">
        <f>'Long-form'!CA175</f>
        <v>nd</v>
      </c>
      <c r="AD175" s="45">
        <f>'Long-form'!CB175</f>
        <v>0.26257126240720224</v>
      </c>
      <c r="AE175" s="45">
        <f>'Long-form'!CC175</f>
        <v>0.26257126240720224</v>
      </c>
      <c r="AF175" s="5" t="str">
        <f>'Long-form'!CD175</f>
        <v>nd</v>
      </c>
      <c r="AG175" s="5">
        <f>'Long-form'!CE175</f>
        <v>0</v>
      </c>
      <c r="AH175" s="5">
        <f>'Long-form'!CF175</f>
        <v>0</v>
      </c>
      <c r="AI175" s="5" t="str">
        <f>'Long-form'!CG175</f>
        <v>Dated using foraminifera and testate amoebae transfer functions</v>
      </c>
    </row>
    <row r="176" spans="1:35" x14ac:dyDescent="0.2">
      <c r="A176" s="5" t="str">
        <f>'Long-form'!B176</f>
        <v>Barn15_07</v>
      </c>
      <c r="B176" s="5" t="str">
        <f>'Long-form'!C176</f>
        <v>Barnett et al. 2015</v>
      </c>
      <c r="C176" s="5">
        <f>'Long-form'!D176</f>
        <v>2</v>
      </c>
      <c r="D176" s="5" t="str">
        <f>'Long-form'!E176</f>
        <v>Storosen (core T3/15m)</v>
      </c>
      <c r="E176" s="45">
        <f>'Long-form'!F176</f>
        <v>68.346699999999998</v>
      </c>
      <c r="F176" s="45">
        <f>'Long-form'!G176</f>
        <v>15.69</v>
      </c>
      <c r="G176" s="5">
        <f>'Long-form'!H176</f>
        <v>9</v>
      </c>
      <c r="H176" s="46" t="str">
        <f>'Long-form'!L176</f>
        <v>n/a</v>
      </c>
      <c r="I176" s="46" t="str">
        <f>'Long-form'!M176</f>
        <v>n/a</v>
      </c>
      <c r="J176" s="46">
        <f>'Long-form'!N176</f>
        <v>-17</v>
      </c>
      <c r="K176" s="46">
        <f>'Long-form'!O176</f>
        <v>5</v>
      </c>
      <c r="L176" s="46">
        <f>'Long-form'!P176</f>
        <v>5</v>
      </c>
      <c r="M176" s="46" t="str">
        <f>'Long-form'!W176</f>
        <v>negative</v>
      </c>
      <c r="N176" s="45">
        <f>'Long-form'!X176</f>
        <v>5.8000000000000003E-2</v>
      </c>
      <c r="O176" s="45">
        <f>'Long-form'!Y176</f>
        <v>1.042</v>
      </c>
      <c r="P176" s="45">
        <f>'Long-form'!Z176</f>
        <v>0</v>
      </c>
      <c r="Q176" s="45">
        <f>'Long-form'!AS176</f>
        <v>1.413</v>
      </c>
      <c r="R176" s="45" t="str">
        <f>'Long-form'!AT176</f>
        <v>MSL</v>
      </c>
      <c r="S176" s="45">
        <f>'Long-form'!AV176</f>
        <v>0.1503329637837291</v>
      </c>
      <c r="T176" s="45">
        <f>'Long-form'!AW176</f>
        <v>0.1503329637837291</v>
      </c>
      <c r="U176" s="5">
        <f>'Long-form'!BH176</f>
        <v>0</v>
      </c>
      <c r="V176" s="5">
        <f>'Long-form'!BI176</f>
        <v>5</v>
      </c>
      <c r="W176" s="5" t="str">
        <f>'Long-form'!BJ176</f>
        <v xml:space="preserve">sedimentary indicator: peat bog </v>
      </c>
      <c r="X176" s="5" t="str">
        <f>'Long-form'!BK176</f>
        <v>sediments sampled from peat bog, sea shore mire, or raised beach directly relatable to sea level</v>
      </c>
      <c r="Y176" s="5" t="str">
        <f>'Long-form'!BL176</f>
        <v>MLWS - MHWS</v>
      </c>
      <c r="Z176" s="45">
        <f>'Long-form'!BX176</f>
        <v>1.3000000000000123E-2</v>
      </c>
      <c r="AA176" s="45">
        <f>'Long-form'!BY176</f>
        <v>0.18957481669106638</v>
      </c>
      <c r="AB176" s="45">
        <f>'Long-form'!BZ176</f>
        <v>0.18957481669106638</v>
      </c>
      <c r="AC176" s="45" t="str">
        <f>'Long-form'!CA176</f>
        <v>nd</v>
      </c>
      <c r="AD176" s="45">
        <f>'Long-form'!CB176</f>
        <v>0.25718411273271108</v>
      </c>
      <c r="AE176" s="45">
        <f>'Long-form'!CC176</f>
        <v>0.25718411273271108</v>
      </c>
      <c r="AF176" s="5" t="str">
        <f>'Long-form'!CD176</f>
        <v>nd</v>
      </c>
      <c r="AG176" s="5">
        <f>'Long-form'!CE176</f>
        <v>0</v>
      </c>
      <c r="AH176" s="5">
        <f>'Long-form'!CF176</f>
        <v>0</v>
      </c>
      <c r="AI176" s="5" t="str">
        <f>'Long-form'!CG176</f>
        <v>Dated using foraminifera and testate amoebae transfer functions</v>
      </c>
    </row>
    <row r="177" spans="1:35" x14ac:dyDescent="0.2">
      <c r="A177" s="5" t="str">
        <f>'Long-form'!B177</f>
        <v>Barn15_08</v>
      </c>
      <c r="B177" s="5" t="str">
        <f>'Long-form'!C177</f>
        <v>Barnett et al. 2015</v>
      </c>
      <c r="C177" s="5">
        <f>'Long-form'!D177</f>
        <v>2</v>
      </c>
      <c r="D177" s="5" t="str">
        <f>'Long-form'!E177</f>
        <v>Storosen (core T3/15m)</v>
      </c>
      <c r="E177" s="45">
        <f>'Long-form'!F177</f>
        <v>68.346699999999998</v>
      </c>
      <c r="F177" s="45">
        <f>'Long-form'!G177</f>
        <v>15.69</v>
      </c>
      <c r="G177" s="5">
        <f>'Long-form'!H177</f>
        <v>9</v>
      </c>
      <c r="H177" s="46" t="str">
        <f>'Long-form'!L177</f>
        <v>n/a</v>
      </c>
      <c r="I177" s="46" t="str">
        <f>'Long-form'!M177</f>
        <v>n/a</v>
      </c>
      <c r="J177" s="46">
        <f>'Long-form'!N177</f>
        <v>12</v>
      </c>
      <c r="K177" s="46">
        <f>'Long-form'!O177</f>
        <v>13</v>
      </c>
      <c r="L177" s="46">
        <f>'Long-form'!P177</f>
        <v>13</v>
      </c>
      <c r="M177" s="46" t="str">
        <f>'Long-form'!W177</f>
        <v>negative</v>
      </c>
      <c r="N177" s="45">
        <f>'Long-form'!X177</f>
        <v>7.8E-2</v>
      </c>
      <c r="O177" s="45">
        <f>'Long-form'!Y177</f>
        <v>1.022</v>
      </c>
      <c r="P177" s="45">
        <f>'Long-form'!Z177</f>
        <v>0</v>
      </c>
      <c r="Q177" s="45">
        <f>'Long-form'!AS177</f>
        <v>1.393</v>
      </c>
      <c r="R177" s="45" t="str">
        <f>'Long-form'!AT177</f>
        <v>MSL</v>
      </c>
      <c r="S177" s="45">
        <f>'Long-form'!AV177</f>
        <v>0.1503329637837291</v>
      </c>
      <c r="T177" s="45">
        <f>'Long-form'!AW177</f>
        <v>0.1503329637837291</v>
      </c>
      <c r="U177" s="5">
        <f>'Long-form'!BH177</f>
        <v>0</v>
      </c>
      <c r="V177" s="5">
        <f>'Long-form'!BI177</f>
        <v>5</v>
      </c>
      <c r="W177" s="5" t="str">
        <f>'Long-form'!BJ177</f>
        <v xml:space="preserve">sedimentary indicator: peat bog </v>
      </c>
      <c r="X177" s="5" t="str">
        <f>'Long-form'!BK177</f>
        <v>sediments sampled from peat bog, sea shore mire, or raised beach directly relatable to sea level</v>
      </c>
      <c r="Y177" s="5" t="str">
        <f>'Long-form'!BL177</f>
        <v>MLWS - MHWS</v>
      </c>
      <c r="Z177" s="45">
        <f>'Long-form'!BX177</f>
        <v>0.18300000000000005</v>
      </c>
      <c r="AA177" s="45">
        <f>'Long-form'!BY177</f>
        <v>0.19682126694910651</v>
      </c>
      <c r="AB177" s="45">
        <f>'Long-form'!BZ177</f>
        <v>0.19682126694910651</v>
      </c>
      <c r="AC177" s="45" t="str">
        <f>'Long-form'!CA177</f>
        <v>nd</v>
      </c>
      <c r="AD177" s="45">
        <f>'Long-form'!CB177</f>
        <v>0.26257126240720224</v>
      </c>
      <c r="AE177" s="45">
        <f>'Long-form'!CC177</f>
        <v>0.26257126240720224</v>
      </c>
      <c r="AF177" s="5" t="str">
        <f>'Long-form'!CD177</f>
        <v>nd</v>
      </c>
      <c r="AG177" s="5">
        <f>'Long-form'!CE177</f>
        <v>0</v>
      </c>
      <c r="AH177" s="5">
        <f>'Long-form'!CF177</f>
        <v>0</v>
      </c>
      <c r="AI177" s="5" t="str">
        <f>'Long-form'!CG177</f>
        <v>Dated using foraminifera and testate amoebae transfer functions</v>
      </c>
    </row>
    <row r="178" spans="1:35" x14ac:dyDescent="0.2">
      <c r="A178" s="5" t="str">
        <f>'Long-form'!B178</f>
        <v>Barn15_09</v>
      </c>
      <c r="B178" s="5" t="str">
        <f>'Long-form'!C178</f>
        <v>Barnett et al. 2015</v>
      </c>
      <c r="C178" s="5">
        <f>'Long-form'!D178</f>
        <v>2</v>
      </c>
      <c r="D178" s="5" t="str">
        <f>'Long-form'!E178</f>
        <v>Svinoyosen (core T3/0m)</v>
      </c>
      <c r="E178" s="45">
        <f>'Long-form'!F178</f>
        <v>68.320599999999999</v>
      </c>
      <c r="F178" s="45">
        <f>'Long-form'!G178</f>
        <v>15.58</v>
      </c>
      <c r="G178" s="5">
        <f>'Long-form'!H178</f>
        <v>9</v>
      </c>
      <c r="H178" s="46" t="str">
        <f>'Long-form'!L178</f>
        <v>n/a</v>
      </c>
      <c r="I178" s="46" t="str">
        <f>'Long-form'!M178</f>
        <v>n/a</v>
      </c>
      <c r="J178" s="46">
        <f>'Long-form'!N178</f>
        <v>-14</v>
      </c>
      <c r="K178" s="46">
        <f>'Long-form'!O178</f>
        <v>6</v>
      </c>
      <c r="L178" s="46">
        <f>'Long-form'!P178</f>
        <v>6</v>
      </c>
      <c r="M178" s="46" t="str">
        <f>'Long-form'!W178</f>
        <v>negative</v>
      </c>
      <c r="N178" s="45">
        <f>'Long-form'!X178</f>
        <v>8.3000000000000004E-2</v>
      </c>
      <c r="O178" s="45">
        <f>'Long-form'!Y178</f>
        <v>1.0170000000000001</v>
      </c>
      <c r="P178" s="45">
        <f>'Long-form'!Z178</f>
        <v>0</v>
      </c>
      <c r="Q178" s="45">
        <f>'Long-form'!AS178</f>
        <v>1.288</v>
      </c>
      <c r="R178" s="45" t="str">
        <f>'Long-form'!AT178</f>
        <v>MSL</v>
      </c>
      <c r="S178" s="45">
        <f>'Long-form'!AV178</f>
        <v>0.1503329637837291</v>
      </c>
      <c r="T178" s="45">
        <f>'Long-form'!AW178</f>
        <v>0.1503329637837291</v>
      </c>
      <c r="U178" s="5">
        <f>'Long-form'!BH178</f>
        <v>0</v>
      </c>
      <c r="V178" s="5">
        <f>'Long-form'!BI178</f>
        <v>5</v>
      </c>
      <c r="W178" s="5" t="str">
        <f>'Long-form'!BJ178</f>
        <v xml:space="preserve">sedimentary indicator: peat bog </v>
      </c>
      <c r="X178" s="5" t="str">
        <f>'Long-form'!BK178</f>
        <v>sediments sampled from peat bog, sea shore mire, or raised beach directly relatable to sea level</v>
      </c>
      <c r="Y178" s="5" t="str">
        <f>'Long-form'!BL178</f>
        <v>Visual assessment method used based on foraminiferal analysis (which corresponds roughly to MHHW - MHWS)</v>
      </c>
      <c r="Z178" s="45">
        <f>'Long-form'!BX178</f>
        <v>8.8000000000000078E-2</v>
      </c>
      <c r="AA178" s="45">
        <f>'Long-form'!BY178</f>
        <v>0.308617113071742</v>
      </c>
      <c r="AB178" s="45">
        <f>'Long-form'!BZ178</f>
        <v>0.308617113071742</v>
      </c>
      <c r="AC178" s="45" t="str">
        <f>'Long-form'!CA178</f>
        <v>nd</v>
      </c>
      <c r="AD178" s="45">
        <f>'Long-form'!CB178</f>
        <v>0.3603541916290815</v>
      </c>
      <c r="AE178" s="45">
        <f>'Long-form'!CC178</f>
        <v>0.3603541916290815</v>
      </c>
      <c r="AF178" s="5" t="str">
        <f>'Long-form'!CD178</f>
        <v>nd</v>
      </c>
      <c r="AG178" s="5">
        <f>'Long-form'!CE178</f>
        <v>0</v>
      </c>
      <c r="AH178" s="5">
        <f>'Long-form'!CF178</f>
        <v>0</v>
      </c>
      <c r="AI178" s="5" t="str">
        <f>'Long-form'!CG178</f>
        <v>Dated using foraminifera and testate amoebae transfer functions</v>
      </c>
    </row>
    <row r="179" spans="1:35" x14ac:dyDescent="0.2">
      <c r="A179" s="5" t="str">
        <f>'Long-form'!B179</f>
        <v>Barn15_10</v>
      </c>
      <c r="B179" s="5" t="str">
        <f>'Long-form'!C179</f>
        <v>Barnett et al. 2015</v>
      </c>
      <c r="C179" s="5">
        <f>'Long-form'!D179</f>
        <v>2</v>
      </c>
      <c r="D179" s="5" t="str">
        <f>'Long-form'!E179</f>
        <v>Svinoyosen (core T3/0m)</v>
      </c>
      <c r="E179" s="45">
        <f>'Long-form'!F179</f>
        <v>68.320599999999999</v>
      </c>
      <c r="F179" s="45">
        <f>'Long-form'!G179</f>
        <v>15.58</v>
      </c>
      <c r="G179" s="5">
        <f>'Long-form'!H179</f>
        <v>9</v>
      </c>
      <c r="H179" s="46" t="str">
        <f>'Long-form'!L179</f>
        <v>n/a</v>
      </c>
      <c r="I179" s="46" t="str">
        <f>'Long-form'!M179</f>
        <v>n/a</v>
      </c>
      <c r="J179" s="46">
        <f>'Long-form'!N179</f>
        <v>-5</v>
      </c>
      <c r="K179" s="46">
        <f>'Long-form'!O179</f>
        <v>8</v>
      </c>
      <c r="L179" s="46">
        <f>'Long-form'!P179</f>
        <v>8</v>
      </c>
      <c r="M179" s="46" t="str">
        <f>'Long-form'!W179</f>
        <v>negative</v>
      </c>
      <c r="N179" s="45">
        <f>'Long-form'!X179</f>
        <v>8.7999999999999995E-2</v>
      </c>
      <c r="O179" s="45">
        <f>'Long-form'!Y179</f>
        <v>1.012</v>
      </c>
      <c r="P179" s="45">
        <f>'Long-form'!Z179</f>
        <v>0</v>
      </c>
      <c r="Q179" s="45">
        <f>'Long-form'!AS179</f>
        <v>1.2829999999999999</v>
      </c>
      <c r="R179" s="45" t="str">
        <f>'Long-form'!AT179</f>
        <v>MSL</v>
      </c>
      <c r="S179" s="45">
        <f>'Long-form'!AV179</f>
        <v>0.1503329637837291</v>
      </c>
      <c r="T179" s="45">
        <f>'Long-form'!AW179</f>
        <v>0.1503329637837291</v>
      </c>
      <c r="U179" s="5">
        <f>'Long-form'!BH179</f>
        <v>0</v>
      </c>
      <c r="V179" s="5">
        <f>'Long-form'!BI179</f>
        <v>5</v>
      </c>
      <c r="W179" s="5" t="str">
        <f>'Long-form'!BJ179</f>
        <v xml:space="preserve">sedimentary indicator: peat bog </v>
      </c>
      <c r="X179" s="5" t="str">
        <f>'Long-form'!BK179</f>
        <v>sediments sampled from peat bog, sea shore mire, or raised beach directly relatable to sea level</v>
      </c>
      <c r="Y179" s="5" t="str">
        <f>'Long-form'!BL179</f>
        <v>MHHW - MHWS</v>
      </c>
      <c r="Z179" s="45">
        <f>'Long-form'!BX179</f>
        <v>8.2999999999999963E-2</v>
      </c>
      <c r="AA179" s="45">
        <f>'Long-form'!BY179</f>
        <v>0.308617113071742</v>
      </c>
      <c r="AB179" s="45">
        <f>'Long-form'!BZ179</f>
        <v>0.308617113071742</v>
      </c>
      <c r="AC179" s="45" t="str">
        <f>'Long-form'!CA179</f>
        <v>nd</v>
      </c>
      <c r="AD179" s="45">
        <f>'Long-form'!CB179</f>
        <v>0.3603541916290815</v>
      </c>
      <c r="AE179" s="45">
        <f>'Long-form'!CC179</f>
        <v>0.3603541916290815</v>
      </c>
      <c r="AF179" s="5" t="str">
        <f>'Long-form'!CD179</f>
        <v>nd</v>
      </c>
      <c r="AG179" s="5">
        <f>'Long-form'!CE179</f>
        <v>0</v>
      </c>
      <c r="AH179" s="5">
        <f>'Long-form'!CF179</f>
        <v>0</v>
      </c>
      <c r="AI179" s="5" t="str">
        <f>'Long-form'!CG179</f>
        <v>Dated using foraminifera and testate amoebae transfer functions</v>
      </c>
    </row>
    <row r="180" spans="1:35" x14ac:dyDescent="0.2">
      <c r="A180" s="5" t="str">
        <f>'Long-form'!B180</f>
        <v>Barn15_11</v>
      </c>
      <c r="B180" s="5" t="str">
        <f>'Long-form'!C180</f>
        <v>Barnett et al. 2015</v>
      </c>
      <c r="C180" s="5">
        <f>'Long-form'!D180</f>
        <v>2</v>
      </c>
      <c r="D180" s="5" t="str">
        <f>'Long-form'!E180</f>
        <v>Svinoyosen (core T3/0m)</v>
      </c>
      <c r="E180" s="45">
        <f>'Long-form'!F180</f>
        <v>68.320599999999999</v>
      </c>
      <c r="F180" s="45">
        <f>'Long-form'!G180</f>
        <v>15.58</v>
      </c>
      <c r="G180" s="5">
        <f>'Long-form'!H180</f>
        <v>9</v>
      </c>
      <c r="H180" s="46" t="str">
        <f>'Long-form'!L180</f>
        <v>n/a</v>
      </c>
      <c r="I180" s="46" t="str">
        <f>'Long-form'!M180</f>
        <v>n/a</v>
      </c>
      <c r="J180" s="46">
        <f>'Long-form'!N180</f>
        <v>13</v>
      </c>
      <c r="K180" s="46">
        <f>'Long-form'!O180</f>
        <v>15</v>
      </c>
      <c r="L180" s="46">
        <f>'Long-form'!P180</f>
        <v>15</v>
      </c>
      <c r="M180" s="46" t="str">
        <f>'Long-form'!W180</f>
        <v>negative</v>
      </c>
      <c r="N180" s="45">
        <f>'Long-form'!X180</f>
        <v>9.8000000000000004E-2</v>
      </c>
      <c r="O180" s="45">
        <f>'Long-form'!Y180</f>
        <v>1.002</v>
      </c>
      <c r="P180" s="45">
        <f>'Long-form'!Z180</f>
        <v>0</v>
      </c>
      <c r="Q180" s="45">
        <f>'Long-form'!AS180</f>
        <v>1.2729999999999999</v>
      </c>
      <c r="R180" s="45" t="str">
        <f>'Long-form'!AT180</f>
        <v>MSL</v>
      </c>
      <c r="S180" s="45">
        <f>'Long-form'!AV180</f>
        <v>0.1503329637837291</v>
      </c>
      <c r="T180" s="45">
        <f>'Long-form'!AW180</f>
        <v>0.1503329637837291</v>
      </c>
      <c r="U180" s="5">
        <f>'Long-form'!BH180</f>
        <v>0</v>
      </c>
      <c r="V180" s="5">
        <f>'Long-form'!BI180</f>
        <v>5</v>
      </c>
      <c r="W180" s="5" t="str">
        <f>'Long-form'!BJ180</f>
        <v xml:space="preserve">sedimentary indicator: peat bog </v>
      </c>
      <c r="X180" s="5" t="str">
        <f>'Long-form'!BK180</f>
        <v>sediments sampled from peat bog, sea shore mire, or raised beach directly relatable to sea level</v>
      </c>
      <c r="Y180" s="5" t="str">
        <f>'Long-form'!BL180</f>
        <v>MHHW - MHWS</v>
      </c>
      <c r="Z180" s="45">
        <f>'Long-form'!BX180</f>
        <v>7.2999999999999954E-2</v>
      </c>
      <c r="AA180" s="45">
        <f>'Long-form'!BY180</f>
        <v>0.308617113071742</v>
      </c>
      <c r="AB180" s="45">
        <f>'Long-form'!BZ180</f>
        <v>0.308617113071742</v>
      </c>
      <c r="AC180" s="45" t="str">
        <f>'Long-form'!CA180</f>
        <v>nd</v>
      </c>
      <c r="AD180" s="45">
        <f>'Long-form'!CB180</f>
        <v>0.3603541916290815</v>
      </c>
      <c r="AE180" s="45">
        <f>'Long-form'!CC180</f>
        <v>0.3603541916290815</v>
      </c>
      <c r="AF180" s="5" t="str">
        <f>'Long-form'!CD180</f>
        <v>nd</v>
      </c>
      <c r="AG180" s="5">
        <f>'Long-form'!CE180</f>
        <v>0</v>
      </c>
      <c r="AH180" s="5">
        <f>'Long-form'!CF180</f>
        <v>0</v>
      </c>
      <c r="AI180" s="5" t="str">
        <f>'Long-form'!CG180</f>
        <v>Dated using foraminifera and testate amoebae transfer functions</v>
      </c>
    </row>
    <row r="181" spans="1:35" x14ac:dyDescent="0.2">
      <c r="A181" s="5" t="str">
        <f>'Long-form'!B181</f>
        <v>Barn15_12</v>
      </c>
      <c r="B181" s="5" t="str">
        <f>'Long-form'!C181</f>
        <v>Barnett et al. 2015</v>
      </c>
      <c r="C181" s="5">
        <f>'Long-form'!D181</f>
        <v>2</v>
      </c>
      <c r="D181" s="5" t="str">
        <f>'Long-form'!E181</f>
        <v>Svinoyosen (core T3/0m)</v>
      </c>
      <c r="E181" s="45">
        <f>'Long-form'!F181</f>
        <v>68.320599999999999</v>
      </c>
      <c r="F181" s="45">
        <f>'Long-form'!G181</f>
        <v>15.58</v>
      </c>
      <c r="G181" s="5">
        <f>'Long-form'!H181</f>
        <v>9</v>
      </c>
      <c r="H181" s="46" t="str">
        <f>'Long-form'!L181</f>
        <v>n/a</v>
      </c>
      <c r="I181" s="46" t="str">
        <f>'Long-form'!M181</f>
        <v>n/a</v>
      </c>
      <c r="J181" s="46">
        <f>'Long-form'!N181</f>
        <v>42</v>
      </c>
      <c r="K181" s="46">
        <f>'Long-form'!O181</f>
        <v>35</v>
      </c>
      <c r="L181" s="46">
        <f>'Long-form'!P181</f>
        <v>35</v>
      </c>
      <c r="M181" s="46" t="str">
        <f>'Long-form'!W181</f>
        <v>negative</v>
      </c>
      <c r="N181" s="45">
        <f>'Long-form'!X181</f>
        <v>0.108</v>
      </c>
      <c r="O181" s="45">
        <f>'Long-form'!Y181</f>
        <v>0.9920000000000001</v>
      </c>
      <c r="P181" s="45">
        <f>'Long-form'!Z181</f>
        <v>0</v>
      </c>
      <c r="Q181" s="45">
        <f>'Long-form'!AS181</f>
        <v>1.2629999999999999</v>
      </c>
      <c r="R181" s="45" t="str">
        <f>'Long-form'!AT181</f>
        <v>MSL</v>
      </c>
      <c r="S181" s="45">
        <f>'Long-form'!AV181</f>
        <v>0.1503329637837291</v>
      </c>
      <c r="T181" s="45">
        <f>'Long-form'!AW181</f>
        <v>0.1503329637837291</v>
      </c>
      <c r="U181" s="5">
        <f>'Long-form'!BH181</f>
        <v>0</v>
      </c>
      <c r="V181" s="5">
        <f>'Long-form'!BI181</f>
        <v>5</v>
      </c>
      <c r="W181" s="5" t="str">
        <f>'Long-form'!BJ181</f>
        <v xml:space="preserve">sedimentary indicator: peat bog </v>
      </c>
      <c r="X181" s="5" t="str">
        <f>'Long-form'!BK181</f>
        <v>sediments sampled from peat bog, sea shore mire, or raised beach directly relatable to sea level</v>
      </c>
      <c r="Y181" s="5" t="str">
        <f>'Long-form'!BL181</f>
        <v>MHHW - MHWS</v>
      </c>
      <c r="Z181" s="45">
        <f>'Long-form'!BX181</f>
        <v>6.2999999999999945E-2</v>
      </c>
      <c r="AA181" s="45">
        <f>'Long-form'!BY181</f>
        <v>0.308617113071742</v>
      </c>
      <c r="AB181" s="45">
        <f>'Long-form'!BZ181</f>
        <v>0.308617113071742</v>
      </c>
      <c r="AC181" s="45" t="str">
        <f>'Long-form'!CA181</f>
        <v>nd</v>
      </c>
      <c r="AD181" s="45">
        <f>'Long-form'!CB181</f>
        <v>0.3603541916290815</v>
      </c>
      <c r="AE181" s="45">
        <f>'Long-form'!CC181</f>
        <v>0.3603541916290815</v>
      </c>
      <c r="AF181" s="5" t="str">
        <f>'Long-form'!CD181</f>
        <v>nd</v>
      </c>
      <c r="AG181" s="5">
        <f>'Long-form'!CE181</f>
        <v>0</v>
      </c>
      <c r="AH181" s="5">
        <f>'Long-form'!CF181</f>
        <v>0</v>
      </c>
      <c r="AI181" s="5" t="str">
        <f>'Long-form'!CG181</f>
        <v>Dated using foraminifera and testate amoebae transfer functions</v>
      </c>
    </row>
    <row r="182" spans="1:35" x14ac:dyDescent="0.2">
      <c r="A182" s="5" t="str">
        <f>'Long-form'!B182</f>
        <v>Barn15_13</v>
      </c>
      <c r="B182" s="5" t="str">
        <f>'Long-form'!C182</f>
        <v>Barnett et al. 2015</v>
      </c>
      <c r="C182" s="5">
        <f>'Long-form'!D182</f>
        <v>2</v>
      </c>
      <c r="D182" s="5" t="str">
        <f>'Long-form'!E182</f>
        <v>Svinoyosen (core T3/0m)</v>
      </c>
      <c r="E182" s="45">
        <f>'Long-form'!F182</f>
        <v>68.320599999999999</v>
      </c>
      <c r="F182" s="45">
        <f>'Long-form'!G182</f>
        <v>15.58</v>
      </c>
      <c r="G182" s="5">
        <f>'Long-form'!H182</f>
        <v>9</v>
      </c>
      <c r="H182" s="46" t="str">
        <f>'Long-form'!L182</f>
        <v>n/a</v>
      </c>
      <c r="I182" s="46" t="str">
        <f>'Long-form'!M182</f>
        <v>n/a</v>
      </c>
      <c r="J182" s="46">
        <f>'Long-form'!N182</f>
        <v>150</v>
      </c>
      <c r="K182" s="46">
        <f>'Long-form'!O182</f>
        <v>50</v>
      </c>
      <c r="L182" s="46">
        <f>'Long-form'!P182</f>
        <v>50</v>
      </c>
      <c r="M182" s="46" t="str">
        <f>'Long-form'!W182</f>
        <v>negative</v>
      </c>
      <c r="N182" s="45">
        <f>'Long-form'!X182</f>
        <v>0.16800000000000001</v>
      </c>
      <c r="O182" s="45">
        <f>'Long-form'!Y182</f>
        <v>0.93200000000000005</v>
      </c>
      <c r="P182" s="45">
        <f>'Long-form'!Z182</f>
        <v>0</v>
      </c>
      <c r="Q182" s="45">
        <f>'Long-form'!AS182</f>
        <v>1.2030000000000001</v>
      </c>
      <c r="R182" s="45" t="str">
        <f>'Long-form'!AT182</f>
        <v>MSL</v>
      </c>
      <c r="S182" s="45">
        <f>'Long-form'!AV182</f>
        <v>0.1503329637837291</v>
      </c>
      <c r="T182" s="45">
        <f>'Long-form'!AW182</f>
        <v>0.1503329637837291</v>
      </c>
      <c r="U182" s="5">
        <f>'Long-form'!BH182</f>
        <v>0</v>
      </c>
      <c r="V182" s="5">
        <f>'Long-form'!BI182</f>
        <v>5</v>
      </c>
      <c r="W182" s="5" t="str">
        <f>'Long-form'!BJ182</f>
        <v xml:space="preserve">sedimentary indicator: peat bog </v>
      </c>
      <c r="X182" s="5" t="str">
        <f>'Long-form'!BK182</f>
        <v>sediments sampled from peat bog, sea shore mire, or raised beach directly relatable to sea level</v>
      </c>
      <c r="Y182" s="5" t="str">
        <f>'Long-form'!BL182</f>
        <v>MHHW - MHWS</v>
      </c>
      <c r="Z182" s="45">
        <f>'Long-form'!BX182</f>
        <v>3.0000000000001137E-3</v>
      </c>
      <c r="AA182" s="45">
        <f>'Long-form'!BY182</f>
        <v>0.308617113071742</v>
      </c>
      <c r="AB182" s="45">
        <f>'Long-form'!BZ182</f>
        <v>0.308617113071742</v>
      </c>
      <c r="AC182" s="45" t="str">
        <f>'Long-form'!CA182</f>
        <v>nd</v>
      </c>
      <c r="AD182" s="45">
        <f>'Long-form'!CB182</f>
        <v>0.3603541916290815</v>
      </c>
      <c r="AE182" s="45">
        <f>'Long-form'!CC182</f>
        <v>0.3603541916290815</v>
      </c>
      <c r="AF182" s="5" t="str">
        <f>'Long-form'!CD182</f>
        <v>nd</v>
      </c>
      <c r="AG182" s="5">
        <f>'Long-form'!CE182</f>
        <v>0</v>
      </c>
      <c r="AH182" s="5">
        <f>'Long-form'!CF182</f>
        <v>0</v>
      </c>
      <c r="AI182" s="5" t="str">
        <f>'Long-form'!CG182</f>
        <v>Dated using foraminifera and testate amoebae transfer functions</v>
      </c>
    </row>
    <row r="183" spans="1:35" x14ac:dyDescent="0.2">
      <c r="A183" s="5" t="str">
        <f>'Long-form'!B183</f>
        <v>Barn15_14</v>
      </c>
      <c r="B183" s="5" t="str">
        <f>'Long-form'!C183</f>
        <v>Barnett et al. 2015</v>
      </c>
      <c r="C183" s="5">
        <f>'Long-form'!D183</f>
        <v>2</v>
      </c>
      <c r="D183" s="5" t="str">
        <f>'Long-form'!E183</f>
        <v>Svinoyosen (core T3/0m)</v>
      </c>
      <c r="E183" s="45">
        <f>'Long-form'!F183</f>
        <v>68.320599999999999</v>
      </c>
      <c r="F183" s="45">
        <f>'Long-form'!G183</f>
        <v>15.58</v>
      </c>
      <c r="G183" s="5">
        <f>'Long-form'!H183</f>
        <v>9</v>
      </c>
      <c r="H183" s="46" t="str">
        <f>'Long-form'!L183</f>
        <v>n/a</v>
      </c>
      <c r="I183" s="46" t="str">
        <f>'Long-form'!M183</f>
        <v>n/a</v>
      </c>
      <c r="J183" s="46">
        <f>'Long-form'!N183</f>
        <v>575</v>
      </c>
      <c r="K183" s="46">
        <f>'Long-form'!O183</f>
        <v>125</v>
      </c>
      <c r="L183" s="46">
        <f>'Long-form'!P183</f>
        <v>125</v>
      </c>
      <c r="M183" s="46" t="str">
        <f>'Long-form'!W183</f>
        <v>negative</v>
      </c>
      <c r="N183" s="45">
        <f>'Long-form'!X183</f>
        <v>0.20799999999999999</v>
      </c>
      <c r="O183" s="45">
        <f>'Long-form'!Y183</f>
        <v>0.89200000000000013</v>
      </c>
      <c r="P183" s="45">
        <f>'Long-form'!Z183</f>
        <v>0</v>
      </c>
      <c r="Q183" s="45">
        <f>'Long-form'!AS183</f>
        <v>1.163</v>
      </c>
      <c r="R183" s="45" t="str">
        <f>'Long-form'!AT183</f>
        <v>MSL</v>
      </c>
      <c r="S183" s="45">
        <f>'Long-form'!AV183</f>
        <v>0.1503329637837291</v>
      </c>
      <c r="T183" s="45">
        <f>'Long-form'!AW183</f>
        <v>0.1503329637837291</v>
      </c>
      <c r="U183" s="5">
        <f>'Long-form'!BH183</f>
        <v>0</v>
      </c>
      <c r="V183" s="5">
        <f>'Long-form'!BI183</f>
        <v>5</v>
      </c>
      <c r="W183" s="5" t="str">
        <f>'Long-form'!BJ183</f>
        <v xml:space="preserve">sedimentary indicator: peat bog </v>
      </c>
      <c r="X183" s="5" t="str">
        <f>'Long-form'!BK183</f>
        <v>sediments sampled from peat bog, sea shore mire, or raised beach directly relatable to sea level</v>
      </c>
      <c r="Y183" s="5" t="str">
        <f>'Long-form'!BL183</f>
        <v>MTL - MHHW</v>
      </c>
      <c r="Z183" s="45">
        <f>'Long-form'!BX183</f>
        <v>0.68800000000000006</v>
      </c>
      <c r="AA183" s="45">
        <f>'Long-form'!BY183</f>
        <v>0.50830062215261584</v>
      </c>
      <c r="AB183" s="45">
        <f>'Long-form'!BZ183</f>
        <v>0.50830062215261584</v>
      </c>
      <c r="AC183" s="45" t="str">
        <f>'Long-form'!CA183</f>
        <v>nd</v>
      </c>
      <c r="AD183" s="45">
        <f>'Long-form'!CB183</f>
        <v>0.54127640205781069</v>
      </c>
      <c r="AE183" s="45">
        <f>'Long-form'!CC183</f>
        <v>0.54127640205781069</v>
      </c>
      <c r="AF183" s="5" t="str">
        <f>'Long-form'!CD183</f>
        <v>nd</v>
      </c>
      <c r="AG183" s="5">
        <f>'Long-form'!CE183</f>
        <v>0</v>
      </c>
      <c r="AH183" s="5">
        <f>'Long-form'!CF183</f>
        <v>0</v>
      </c>
      <c r="AI183" s="5" t="str">
        <f>'Long-form'!CG183</f>
        <v>Dated using foraminifera and testate amoebae transfer functions</v>
      </c>
    </row>
    <row r="184" spans="1:35" x14ac:dyDescent="0.2">
      <c r="A184" s="5" t="str">
        <f>'Long-form'!B184</f>
        <v>Barn15_15</v>
      </c>
      <c r="B184" s="5" t="str">
        <f>'Long-form'!C184</f>
        <v>Barnett et al. 2015</v>
      </c>
      <c r="C184" s="5">
        <f>'Long-form'!D184</f>
        <v>2</v>
      </c>
      <c r="D184" s="5" t="str">
        <f>'Long-form'!E184</f>
        <v>Svinoyosen (core T3/0m)</v>
      </c>
      <c r="E184" s="45">
        <f>'Long-form'!F184</f>
        <v>68.320599999999999</v>
      </c>
      <c r="F184" s="45">
        <f>'Long-form'!G184</f>
        <v>15.58</v>
      </c>
      <c r="G184" s="5">
        <f>'Long-form'!H184</f>
        <v>9</v>
      </c>
      <c r="H184" s="46" t="str">
        <f>'Long-form'!L184</f>
        <v>n/a</v>
      </c>
      <c r="I184" s="46" t="str">
        <f>'Long-form'!M184</f>
        <v>n/a</v>
      </c>
      <c r="J184" s="46">
        <f>'Long-form'!N184</f>
        <v>750</v>
      </c>
      <c r="K184" s="46">
        <f>'Long-form'!O184</f>
        <v>100</v>
      </c>
      <c r="L184" s="46">
        <f>'Long-form'!P184</f>
        <v>100</v>
      </c>
      <c r="M184" s="46" t="str">
        <f>'Long-form'!W184</f>
        <v>negative</v>
      </c>
      <c r="N184" s="45">
        <f>'Long-form'!X184</f>
        <v>0.23300000000000001</v>
      </c>
      <c r="O184" s="45">
        <f>'Long-form'!Y184</f>
        <v>0.8670000000000001</v>
      </c>
      <c r="P184" s="45">
        <f>'Long-form'!Z184</f>
        <v>0</v>
      </c>
      <c r="Q184" s="45">
        <f>'Long-form'!AS184</f>
        <v>1.1379999999999999</v>
      </c>
      <c r="R184" s="45" t="str">
        <f>'Long-form'!AT184</f>
        <v>MSL</v>
      </c>
      <c r="S184" s="45">
        <f>'Long-form'!AV184</f>
        <v>0.1503329637837291</v>
      </c>
      <c r="T184" s="45">
        <f>'Long-form'!AW184</f>
        <v>0.1503329637837291</v>
      </c>
      <c r="U184" s="5">
        <f>'Long-form'!BH184</f>
        <v>0</v>
      </c>
      <c r="V184" s="5">
        <f>'Long-form'!BI184</f>
        <v>5</v>
      </c>
      <c r="W184" s="5" t="str">
        <f>'Long-form'!BJ184</f>
        <v xml:space="preserve">sedimentary indicator: peat bog </v>
      </c>
      <c r="X184" s="5" t="str">
        <f>'Long-form'!BK184</f>
        <v>sediments sampled from peat bog, sea shore mire, or raised beach directly relatable to sea level</v>
      </c>
      <c r="Y184" s="5" t="str">
        <f>'Long-form'!BL184</f>
        <v>MTL - MHHW</v>
      </c>
      <c r="Z184" s="45">
        <f>'Long-form'!BX184</f>
        <v>0.66299999999999992</v>
      </c>
      <c r="AA184" s="45">
        <f>'Long-form'!BY184</f>
        <v>0.50830062215261584</v>
      </c>
      <c r="AB184" s="45">
        <f>'Long-form'!BZ184</f>
        <v>0.50830062215261584</v>
      </c>
      <c r="AC184" s="45" t="str">
        <f>'Long-form'!CA184</f>
        <v>nd</v>
      </c>
      <c r="AD184" s="45">
        <f>'Long-form'!CB184</f>
        <v>0.54127640205781069</v>
      </c>
      <c r="AE184" s="45">
        <f>'Long-form'!CC184</f>
        <v>0.54127640205781069</v>
      </c>
      <c r="AF184" s="5" t="str">
        <f>'Long-form'!CD184</f>
        <v>nd</v>
      </c>
      <c r="AG184" s="5">
        <f>'Long-form'!CE184</f>
        <v>0</v>
      </c>
      <c r="AH184" s="5">
        <f>'Long-form'!CF184</f>
        <v>0</v>
      </c>
      <c r="AI184" s="5" t="str">
        <f>'Long-form'!CG184</f>
        <v>Dated using foraminifera and testate amoebae transfer functions</v>
      </c>
    </row>
    <row r="185" spans="1:35" x14ac:dyDescent="0.2">
      <c r="A185" s="5" t="str">
        <f>'Long-form'!B185</f>
        <v>Barn15_16</v>
      </c>
      <c r="B185" s="5" t="str">
        <f>'Long-form'!C185</f>
        <v>Barnett et al. 2015</v>
      </c>
      <c r="C185" s="5">
        <f>'Long-form'!D185</f>
        <v>2</v>
      </c>
      <c r="D185" s="5" t="str">
        <f>'Long-form'!E185</f>
        <v>Svinoyosen (core T3/0m)</v>
      </c>
      <c r="E185" s="45">
        <f>'Long-form'!F185</f>
        <v>68.320599999999999</v>
      </c>
      <c r="F185" s="45">
        <f>'Long-form'!G185</f>
        <v>15.58</v>
      </c>
      <c r="G185" s="5">
        <f>'Long-form'!H185</f>
        <v>9</v>
      </c>
      <c r="H185" s="46" t="str">
        <f>'Long-form'!L185</f>
        <v>n/a</v>
      </c>
      <c r="I185" s="46" t="str">
        <f>'Long-form'!M185</f>
        <v>n/a</v>
      </c>
      <c r="J185" s="46">
        <f>'Long-form'!N185</f>
        <v>1075</v>
      </c>
      <c r="K185" s="46">
        <f>'Long-form'!O185</f>
        <v>125</v>
      </c>
      <c r="L185" s="46">
        <f>'Long-form'!P185</f>
        <v>125</v>
      </c>
      <c r="M185" s="46" t="str">
        <f>'Long-form'!W185</f>
        <v>negative</v>
      </c>
      <c r="N185" s="45">
        <f>'Long-form'!X185</f>
        <v>0.25800000000000001</v>
      </c>
      <c r="O185" s="45">
        <f>'Long-form'!Y185</f>
        <v>0.84200000000000008</v>
      </c>
      <c r="P185" s="45">
        <f>'Long-form'!Z185</f>
        <v>0</v>
      </c>
      <c r="Q185" s="45">
        <f>'Long-form'!AS185</f>
        <v>1.113</v>
      </c>
      <c r="R185" s="45" t="str">
        <f>'Long-form'!AT185</f>
        <v>MSL</v>
      </c>
      <c r="S185" s="45">
        <f>'Long-form'!AV185</f>
        <v>0.1503329637837291</v>
      </c>
      <c r="T185" s="45">
        <f>'Long-form'!AW185</f>
        <v>0.1503329637837291</v>
      </c>
      <c r="U185" s="5">
        <f>'Long-form'!BH185</f>
        <v>0</v>
      </c>
      <c r="V185" s="5">
        <f>'Long-form'!BI185</f>
        <v>5</v>
      </c>
      <c r="W185" s="5" t="str">
        <f>'Long-form'!BJ185</f>
        <v xml:space="preserve">sedimentary indicator: peat bog </v>
      </c>
      <c r="X185" s="5" t="str">
        <f>'Long-form'!BK185</f>
        <v>sediments sampled from peat bog, sea shore mire, or raised beach directly relatable to sea level</v>
      </c>
      <c r="Y185" s="5" t="str">
        <f>'Long-form'!BL185</f>
        <v>MTL - MHHW</v>
      </c>
      <c r="Z185" s="45">
        <f>'Long-form'!BX185</f>
        <v>0.63800000000000001</v>
      </c>
      <c r="AA185" s="45">
        <f>'Long-form'!BY185</f>
        <v>0.50830062215261584</v>
      </c>
      <c r="AB185" s="45">
        <f>'Long-form'!BZ185</f>
        <v>0.50830062215261584</v>
      </c>
      <c r="AC185" s="45" t="str">
        <f>'Long-form'!CA185</f>
        <v>nd</v>
      </c>
      <c r="AD185" s="45">
        <f>'Long-form'!CB185</f>
        <v>0.54127640205781069</v>
      </c>
      <c r="AE185" s="45">
        <f>'Long-form'!CC185</f>
        <v>0.54127640205781069</v>
      </c>
      <c r="AF185" s="5" t="str">
        <f>'Long-form'!CD185</f>
        <v>nd</v>
      </c>
      <c r="AG185" s="5">
        <f>'Long-form'!CE185</f>
        <v>0</v>
      </c>
      <c r="AH185" s="5">
        <f>'Long-form'!CF185</f>
        <v>0</v>
      </c>
      <c r="AI185" s="5" t="str">
        <f>'Long-form'!CG185</f>
        <v>Dated using foraminifera and testate amoebae transfer functions</v>
      </c>
    </row>
    <row r="186" spans="1:35" x14ac:dyDescent="0.2">
      <c r="A186" s="5" t="str">
        <f>'Long-form'!B186</f>
        <v>Barn15_17</v>
      </c>
      <c r="B186" s="5" t="str">
        <f>'Long-form'!C186</f>
        <v>Barnett et al. 2015</v>
      </c>
      <c r="C186" s="5">
        <f>'Long-form'!D186</f>
        <v>2</v>
      </c>
      <c r="D186" s="5" t="str">
        <f>'Long-form'!E186</f>
        <v>Svinoyosen (core T3/0m)</v>
      </c>
      <c r="E186" s="45">
        <f>'Long-form'!F186</f>
        <v>68.320599999999999</v>
      </c>
      <c r="F186" s="45">
        <f>'Long-form'!G186</f>
        <v>15.58</v>
      </c>
      <c r="G186" s="5">
        <f>'Long-form'!H186</f>
        <v>9</v>
      </c>
      <c r="H186" s="46" t="str">
        <f>'Long-form'!L186</f>
        <v>n/a</v>
      </c>
      <c r="I186" s="46" t="str">
        <f>'Long-form'!M186</f>
        <v>n/a</v>
      </c>
      <c r="J186" s="46">
        <f>'Long-form'!N186</f>
        <v>1750</v>
      </c>
      <c r="K186" s="46">
        <f>'Long-form'!O186</f>
        <v>200</v>
      </c>
      <c r="L186" s="46">
        <f>'Long-form'!P186</f>
        <v>200</v>
      </c>
      <c r="M186" s="46" t="str">
        <f>'Long-form'!W186</f>
        <v>negative</v>
      </c>
      <c r="N186" s="45">
        <f>'Long-form'!X186</f>
        <v>0.27500000000000002</v>
      </c>
      <c r="O186" s="45">
        <f>'Long-form'!Y186</f>
        <v>0.82500000000000007</v>
      </c>
      <c r="P186" s="45">
        <f>'Long-form'!Z186</f>
        <v>0</v>
      </c>
      <c r="Q186" s="45">
        <f>'Long-form'!AS186</f>
        <v>1.095</v>
      </c>
      <c r="R186" s="45" t="str">
        <f>'Long-form'!AT186</f>
        <v>MSL</v>
      </c>
      <c r="S186" s="45">
        <f>'Long-form'!AV186</f>
        <v>0.1503329637837291</v>
      </c>
      <c r="T186" s="45">
        <f>'Long-form'!AW186</f>
        <v>0.1503329637837291</v>
      </c>
      <c r="U186" s="5">
        <f>'Long-form'!BH186</f>
        <v>0</v>
      </c>
      <c r="V186" s="5">
        <f>'Long-form'!BI186</f>
        <v>5</v>
      </c>
      <c r="W186" s="5" t="str">
        <f>'Long-form'!BJ186</f>
        <v xml:space="preserve">sedimentary indicator: peat bog </v>
      </c>
      <c r="X186" s="5" t="str">
        <f>'Long-form'!BK186</f>
        <v>sediments sampled from peat bog, sea shore mire, or raised beach directly relatable to sea level</v>
      </c>
      <c r="Y186" s="5" t="str">
        <f>'Long-form'!BL186</f>
        <v>LAT - MLLW</v>
      </c>
      <c r="Z186" s="45">
        <f>'Long-form'!BX186</f>
        <v>2.395</v>
      </c>
      <c r="AA186" s="45">
        <f>'Long-form'!BY186</f>
        <v>0.43902679016289697</v>
      </c>
      <c r="AB186" s="45">
        <f>'Long-form'!BZ186</f>
        <v>0.43902679016289697</v>
      </c>
      <c r="AC186" s="45" t="str">
        <f>'Long-form'!CA186</f>
        <v>nd</v>
      </c>
      <c r="AD186" s="45">
        <f>'Long-form'!CB186</f>
        <v>0.47681772557723645</v>
      </c>
      <c r="AE186" s="45">
        <f>'Long-form'!CC186</f>
        <v>0.47681772557723645</v>
      </c>
      <c r="AF186" s="5" t="str">
        <f>'Long-form'!CD186</f>
        <v>nd</v>
      </c>
      <c r="AG186" s="5">
        <f>'Long-form'!CE186</f>
        <v>0</v>
      </c>
      <c r="AH186" s="5">
        <f>'Long-form'!CF186</f>
        <v>0</v>
      </c>
      <c r="AI186" s="5" t="str">
        <f>'Long-form'!CG186</f>
        <v>Dated using foraminifera and testate amoebae transfer functions</v>
      </c>
    </row>
    <row r="187" spans="1:35" x14ac:dyDescent="0.2">
      <c r="A187" s="5" t="str">
        <f>'Long-form'!B187</f>
        <v>SUERC-39977</v>
      </c>
      <c r="B187" s="5" t="str">
        <f>'Long-form'!C187</f>
        <v>Barnett et al. 2015</v>
      </c>
      <c r="C187" s="5">
        <f>'Long-form'!D187</f>
        <v>2</v>
      </c>
      <c r="D187" s="5" t="str">
        <f>'Long-form'!E187</f>
        <v>Svinoyosen (core T3/0m)</v>
      </c>
      <c r="E187" s="45">
        <f>'Long-form'!F187</f>
        <v>68.320599999999999</v>
      </c>
      <c r="F187" s="45">
        <f>'Long-form'!G187</f>
        <v>15.58</v>
      </c>
      <c r="G187" s="5">
        <f>'Long-form'!H187</f>
        <v>1</v>
      </c>
      <c r="H187" s="46">
        <f>'Long-form'!L187</f>
        <v>2140</v>
      </c>
      <c r="I187" s="46">
        <f>'Long-form'!M187</f>
        <v>37</v>
      </c>
      <c r="J187" s="46">
        <f>'Long-form'!N187</f>
        <v>2159.333333333333</v>
      </c>
      <c r="K187" s="46">
        <f>'Long-form'!O187</f>
        <v>141.66666666666649</v>
      </c>
      <c r="L187" s="46">
        <f>'Long-form'!P187</f>
        <v>160.33333333333351</v>
      </c>
      <c r="M187" s="46" t="str">
        <f>'Long-form'!W187</f>
        <v>negative</v>
      </c>
      <c r="N187" s="45">
        <f>'Long-form'!X187</f>
        <v>0.373</v>
      </c>
      <c r="O187" s="45">
        <f>'Long-form'!Y187</f>
        <v>0.72700000000000009</v>
      </c>
      <c r="P187" s="45">
        <f>'Long-form'!Z187</f>
        <v>0</v>
      </c>
      <c r="Q187" s="45">
        <f>'Long-form'!AS187</f>
        <v>0.998</v>
      </c>
      <c r="R187" s="45" t="str">
        <f>'Long-form'!AT187</f>
        <v>MSL</v>
      </c>
      <c r="S187" s="45">
        <f>'Long-form'!AV187</f>
        <v>0.1503329637837291</v>
      </c>
      <c r="T187" s="45">
        <f>'Long-form'!AW187</f>
        <v>0.1503329637837291</v>
      </c>
      <c r="U187" s="5">
        <f>'Long-form'!BH187</f>
        <v>0</v>
      </c>
      <c r="V187" s="5">
        <f>'Long-form'!BI187</f>
        <v>5</v>
      </c>
      <c r="W187" s="5" t="str">
        <f>'Long-form'!BJ187</f>
        <v xml:space="preserve">sedimentary indicator: peat bog </v>
      </c>
      <c r="X187" s="5" t="str">
        <f>'Long-form'!BK187</f>
        <v>sediments sampled from peat bog, sea shore mire, or raised beach directly relatable to sea level</v>
      </c>
      <c r="Y187" s="5" t="str">
        <f>'Long-form'!BL187</f>
        <v>LAT - MLLW</v>
      </c>
      <c r="Z187" s="45">
        <f>'Long-form'!BX187</f>
        <v>2.298</v>
      </c>
      <c r="AA187" s="45">
        <f>'Long-form'!BY187</f>
        <v>0.43902679016289697</v>
      </c>
      <c r="AB187" s="45">
        <f>'Long-form'!BZ187</f>
        <v>0.43902679016289697</v>
      </c>
      <c r="AC187" s="45" t="str">
        <f>'Long-form'!CA187</f>
        <v>nd</v>
      </c>
      <c r="AD187" s="45">
        <f>'Long-form'!CB187</f>
        <v>0.47681772557723645</v>
      </c>
      <c r="AE187" s="45">
        <f>'Long-form'!CC187</f>
        <v>0.47681772557723645</v>
      </c>
      <c r="AF187" s="5" t="str">
        <f>'Long-form'!CD187</f>
        <v>nd</v>
      </c>
      <c r="AG187" s="5">
        <f>'Long-form'!CE187</f>
        <v>0</v>
      </c>
      <c r="AH187" s="5">
        <f>'Long-form'!CF187</f>
        <v>0</v>
      </c>
      <c r="AI187" s="5">
        <f>'Long-form'!CG187</f>
        <v>0</v>
      </c>
    </row>
    <row r="188" spans="1:35" x14ac:dyDescent="0.2">
      <c r="A188" s="5" t="str">
        <f>'Long-form'!B188</f>
        <v>SUERC-39980</v>
      </c>
      <c r="B188" s="5" t="str">
        <f>'Long-form'!C188</f>
        <v>Barnett et al. 2015</v>
      </c>
      <c r="C188" s="5">
        <f>'Long-form'!D188</f>
        <v>2</v>
      </c>
      <c r="D188" s="5" t="str">
        <f>'Long-form'!E188</f>
        <v>Svinoyosen (core T3/0m)</v>
      </c>
      <c r="E188" s="45">
        <f>'Long-form'!F188</f>
        <v>68.320599999999999</v>
      </c>
      <c r="F188" s="45">
        <f>'Long-form'!G188</f>
        <v>15.58</v>
      </c>
      <c r="G188" s="5">
        <f>'Long-form'!H188</f>
        <v>1</v>
      </c>
      <c r="H188" s="46">
        <f>'Long-form'!L188</f>
        <v>2279</v>
      </c>
      <c r="I188" s="46">
        <f>'Long-form'!M188</f>
        <v>35</v>
      </c>
      <c r="J188" s="46">
        <f>'Long-form'!N188</f>
        <v>2243.833333333333</v>
      </c>
      <c r="K188" s="46">
        <f>'Long-form'!O188</f>
        <v>105.1666666666665</v>
      </c>
      <c r="L188" s="46">
        <f>'Long-form'!P188</f>
        <v>86.833333333333485</v>
      </c>
      <c r="M188" s="46" t="str">
        <f>'Long-form'!W188</f>
        <v>negative</v>
      </c>
      <c r="N188" s="45">
        <f>'Long-form'!X188</f>
        <v>0.39300000000000002</v>
      </c>
      <c r="O188" s="45">
        <f>'Long-form'!Y188</f>
        <v>0.70700000000000007</v>
      </c>
      <c r="P188" s="45">
        <f>'Long-form'!Z188</f>
        <v>0</v>
      </c>
      <c r="Q188" s="45">
        <f>'Long-form'!AS188</f>
        <v>0.97799999999999998</v>
      </c>
      <c r="R188" s="45" t="str">
        <f>'Long-form'!AT188</f>
        <v>MSL</v>
      </c>
      <c r="S188" s="45">
        <f>'Long-form'!AV188</f>
        <v>0.1503329637837291</v>
      </c>
      <c r="T188" s="45">
        <f>'Long-form'!AW188</f>
        <v>0.1503329637837291</v>
      </c>
      <c r="U188" s="5">
        <f>'Long-form'!BH188</f>
        <v>0</v>
      </c>
      <c r="V188" s="5">
        <f>'Long-form'!BI188</f>
        <v>5</v>
      </c>
      <c r="W188" s="5" t="str">
        <f>'Long-form'!BJ188</f>
        <v xml:space="preserve">sedimentary indicator: peat bog </v>
      </c>
      <c r="X188" s="5" t="str">
        <f>'Long-form'!BK188</f>
        <v>sediments sampled from peat bog, sea shore mire, or raised beach directly relatable to sea level</v>
      </c>
      <c r="Y188" s="5" t="str">
        <f>'Long-form'!BL188</f>
        <v>LAT - MLLW</v>
      </c>
      <c r="Z188" s="45">
        <f>'Long-form'!BX188</f>
        <v>2.278</v>
      </c>
      <c r="AA188" s="45">
        <f>'Long-form'!BY188</f>
        <v>0.43902679016289697</v>
      </c>
      <c r="AB188" s="45">
        <f>'Long-form'!BZ188</f>
        <v>0.43902679016289697</v>
      </c>
      <c r="AC188" s="45" t="str">
        <f>'Long-form'!CA188</f>
        <v>nd</v>
      </c>
      <c r="AD188" s="45">
        <f>'Long-form'!CB188</f>
        <v>0.47681772557723645</v>
      </c>
      <c r="AE188" s="45">
        <f>'Long-form'!CC188</f>
        <v>0.47681772557723645</v>
      </c>
      <c r="AF188" s="5" t="str">
        <f>'Long-form'!CD188</f>
        <v>nd</v>
      </c>
      <c r="AG188" s="5">
        <f>'Long-form'!CE188</f>
        <v>0</v>
      </c>
      <c r="AH188" s="5">
        <f>'Long-form'!CF188</f>
        <v>0</v>
      </c>
      <c r="AI188" s="5">
        <f>'Long-form'!CG188</f>
        <v>0</v>
      </c>
    </row>
    <row r="189" spans="1:35" x14ac:dyDescent="0.2">
      <c r="A189" s="5" t="str">
        <f>'Long-form'!B189</f>
        <v>SUERC-39981</v>
      </c>
      <c r="B189" s="5" t="str">
        <f>'Long-form'!C189</f>
        <v>Barnett et al. 2015</v>
      </c>
      <c r="C189" s="5">
        <f>'Long-form'!D189</f>
        <v>2</v>
      </c>
      <c r="D189" s="5" t="str">
        <f>'Long-form'!E189</f>
        <v>Svinoyosen (core T3/0m)</v>
      </c>
      <c r="E189" s="45">
        <f>'Long-form'!F189</f>
        <v>68.320599999999999</v>
      </c>
      <c r="F189" s="45">
        <f>'Long-form'!G189</f>
        <v>15.58</v>
      </c>
      <c r="G189" s="5">
        <f>'Long-form'!H189</f>
        <v>1</v>
      </c>
      <c r="H189" s="46">
        <f>'Long-form'!L189</f>
        <v>2634</v>
      </c>
      <c r="I189" s="46">
        <f>'Long-form'!M189</f>
        <v>35</v>
      </c>
      <c r="J189" s="46">
        <f>'Long-form'!N189</f>
        <v>2750.5</v>
      </c>
      <c r="K189" s="46">
        <f>'Long-form'!O189</f>
        <v>94.5</v>
      </c>
      <c r="L189" s="46">
        <f>'Long-form'!P189</f>
        <v>28.5</v>
      </c>
      <c r="M189" s="46" t="str">
        <f>'Long-form'!W189</f>
        <v>negative</v>
      </c>
      <c r="N189" s="45">
        <f>'Long-form'!X189</f>
        <v>0.46800000000000003</v>
      </c>
      <c r="O189" s="45">
        <f>'Long-form'!Y189</f>
        <v>0.63200000000000012</v>
      </c>
      <c r="P189" s="45">
        <f>'Long-form'!Z189</f>
        <v>0</v>
      </c>
      <c r="Q189" s="45">
        <f>'Long-form'!AS189</f>
        <v>0.90300000000000002</v>
      </c>
      <c r="R189" s="45" t="str">
        <f>'Long-form'!AT189</f>
        <v>MSL</v>
      </c>
      <c r="S189" s="45">
        <f>'Long-form'!AV189</f>
        <v>0.1503329637837291</v>
      </c>
      <c r="T189" s="45">
        <f>'Long-form'!AW189</f>
        <v>0.1503329637837291</v>
      </c>
      <c r="U189" s="5">
        <f>'Long-form'!BH189</f>
        <v>0</v>
      </c>
      <c r="V189" s="5">
        <f>'Long-form'!BI189</f>
        <v>5</v>
      </c>
      <c r="W189" s="5" t="str">
        <f>'Long-form'!BJ189</f>
        <v xml:space="preserve">sedimentary indicator: peat bog </v>
      </c>
      <c r="X189" s="5" t="str">
        <f>'Long-form'!BK189</f>
        <v>sediments sampled from peat bog, sea shore mire, or raised beach directly relatable to sea level</v>
      </c>
      <c r="Y189" s="5" t="str">
        <f>'Long-form'!BL189</f>
        <v>LAT - MLLW</v>
      </c>
      <c r="Z189" s="45">
        <f>'Long-form'!BX189</f>
        <v>2.2030000000000003</v>
      </c>
      <c r="AA189" s="45">
        <f>'Long-form'!BY189</f>
        <v>0.43902679016289697</v>
      </c>
      <c r="AB189" s="45">
        <f>'Long-form'!BZ189</f>
        <v>0.43902679016289697</v>
      </c>
      <c r="AC189" s="45" t="str">
        <f>'Long-form'!CA189</f>
        <v>nd</v>
      </c>
      <c r="AD189" s="45">
        <f>'Long-form'!CB189</f>
        <v>0.47681772557723645</v>
      </c>
      <c r="AE189" s="45">
        <f>'Long-form'!CC189</f>
        <v>0.47681772557723645</v>
      </c>
      <c r="AF189" s="5" t="str">
        <f>'Long-form'!CD189</f>
        <v>nd</v>
      </c>
      <c r="AG189" s="5">
        <f>'Long-form'!CE189</f>
        <v>0</v>
      </c>
      <c r="AH189" s="5">
        <f>'Long-form'!CF189</f>
        <v>0</v>
      </c>
      <c r="AI189" s="5">
        <f>'Long-form'!CG189</f>
        <v>0</v>
      </c>
    </row>
    <row r="190" spans="1:35" x14ac:dyDescent="0.2">
      <c r="A190" s="5" t="str">
        <f>'Long-form'!B190</f>
        <v>SUERC-34686</v>
      </c>
      <c r="B190" s="5" t="str">
        <f>'Long-form'!C190</f>
        <v>Barnett et al. 2015</v>
      </c>
      <c r="C190" s="5">
        <f>'Long-form'!D190</f>
        <v>2</v>
      </c>
      <c r="D190" s="5" t="str">
        <f>'Long-form'!E190</f>
        <v>Svinoyosen (core T3/0m)</v>
      </c>
      <c r="E190" s="45">
        <f>'Long-form'!F190</f>
        <v>68.320599999999999</v>
      </c>
      <c r="F190" s="45">
        <f>'Long-form'!G190</f>
        <v>15.58</v>
      </c>
      <c r="G190" s="5">
        <f>'Long-form'!H190</f>
        <v>1</v>
      </c>
      <c r="H190" s="46">
        <f>'Long-form'!L190</f>
        <v>2437</v>
      </c>
      <c r="I190" s="46">
        <f>'Long-form'!M190</f>
        <v>37</v>
      </c>
      <c r="J190" s="46">
        <f>'Long-form'!N190</f>
        <v>2524.5</v>
      </c>
      <c r="K190" s="46">
        <f>'Long-form'!O190</f>
        <v>176.5</v>
      </c>
      <c r="L190" s="46">
        <f>'Long-form'!P190</f>
        <v>169.5</v>
      </c>
      <c r="M190" s="46" t="str">
        <f>'Long-form'!W190</f>
        <v>negative</v>
      </c>
      <c r="N190" s="45">
        <f>'Long-form'!X190</f>
        <v>0.49299999999999999</v>
      </c>
      <c r="O190" s="45">
        <f>'Long-form'!Y190</f>
        <v>0.6070000000000001</v>
      </c>
      <c r="P190" s="45">
        <f>'Long-form'!Z190</f>
        <v>0</v>
      </c>
      <c r="Q190" s="45">
        <f>'Long-form'!AS190</f>
        <v>0.878</v>
      </c>
      <c r="R190" s="45" t="str">
        <f>'Long-form'!AT190</f>
        <v>MSL</v>
      </c>
      <c r="S190" s="45">
        <f>'Long-form'!AV190</f>
        <v>0.1503329637837291</v>
      </c>
      <c r="T190" s="45">
        <f>'Long-form'!AW190</f>
        <v>0.1503329637837291</v>
      </c>
      <c r="U190" s="5">
        <f>'Long-form'!BH190</f>
        <v>0</v>
      </c>
      <c r="V190" s="5">
        <f>'Long-form'!BI190</f>
        <v>5</v>
      </c>
      <c r="W190" s="5" t="str">
        <f>'Long-form'!BJ190</f>
        <v xml:space="preserve">sedimentary indicator: peat bog </v>
      </c>
      <c r="X190" s="5" t="str">
        <f>'Long-form'!BK190</f>
        <v>sediments sampled from peat bog, sea shore mire, or raised beach directly relatable to sea level</v>
      </c>
      <c r="Y190" s="5" t="str">
        <f>'Long-form'!BL190</f>
        <v>LAT - MLLW</v>
      </c>
      <c r="Z190" s="45">
        <f>'Long-form'!BX190</f>
        <v>2.1779999999999999</v>
      </c>
      <c r="AA190" s="45">
        <f>'Long-form'!BY190</f>
        <v>0.43902679016289697</v>
      </c>
      <c r="AB190" s="45">
        <f>'Long-form'!BZ190</f>
        <v>0.43902679016289697</v>
      </c>
      <c r="AC190" s="45" t="str">
        <f>'Long-form'!CA190</f>
        <v>nd</v>
      </c>
      <c r="AD190" s="45">
        <f>'Long-form'!CB190</f>
        <v>0.47681772557723645</v>
      </c>
      <c r="AE190" s="45">
        <f>'Long-form'!CC190</f>
        <v>0.47681772557723645</v>
      </c>
      <c r="AF190" s="5" t="str">
        <f>'Long-form'!CD190</f>
        <v>nd</v>
      </c>
      <c r="AG190" s="5">
        <f>'Long-form'!CE190</f>
        <v>0</v>
      </c>
      <c r="AH190" s="5">
        <f>'Long-form'!CF190</f>
        <v>0</v>
      </c>
      <c r="AI190" s="5">
        <f>'Long-form'!CG190</f>
        <v>0</v>
      </c>
    </row>
    <row r="191" spans="1:35" x14ac:dyDescent="0.2">
      <c r="A191" s="5" t="str">
        <f>'Long-form'!B191</f>
        <v>SUERC-39987</v>
      </c>
      <c r="B191" s="5" t="str">
        <f>'Long-form'!C191</f>
        <v>Barnett et al. 2015</v>
      </c>
      <c r="C191" s="5">
        <f>'Long-form'!D191</f>
        <v>2</v>
      </c>
      <c r="D191" s="5" t="str">
        <f>'Long-form'!E191</f>
        <v>Svinoyosen (core T3/0m)</v>
      </c>
      <c r="E191" s="45">
        <f>'Long-form'!F191</f>
        <v>68.320599999999999</v>
      </c>
      <c r="F191" s="45">
        <f>'Long-form'!G191</f>
        <v>15.58</v>
      </c>
      <c r="G191" s="5">
        <f>'Long-form'!H191</f>
        <v>1</v>
      </c>
      <c r="H191" s="46">
        <f>'Long-form'!L191</f>
        <v>2777</v>
      </c>
      <c r="I191" s="46">
        <f>'Long-form'!M191</f>
        <v>36</v>
      </c>
      <c r="J191" s="46">
        <f>'Long-form'!N191</f>
        <v>2861.833333333333</v>
      </c>
      <c r="K191" s="46">
        <f>'Long-form'!O191</f>
        <v>95.166666666666515</v>
      </c>
      <c r="L191" s="46">
        <f>'Long-form'!P191</f>
        <v>80.833333333333485</v>
      </c>
      <c r="M191" s="46" t="str">
        <f>'Long-form'!W191</f>
        <v>negative</v>
      </c>
      <c r="N191" s="45">
        <f>'Long-form'!X191</f>
        <v>0.53800000000000003</v>
      </c>
      <c r="O191" s="45">
        <f>'Long-form'!Y191</f>
        <v>0.56200000000000006</v>
      </c>
      <c r="P191" s="45">
        <f>'Long-form'!Z191</f>
        <v>0</v>
      </c>
      <c r="Q191" s="45">
        <f>'Long-form'!AS191</f>
        <v>0.88300000000000001</v>
      </c>
      <c r="R191" s="45" t="str">
        <f>'Long-form'!AT191</f>
        <v>MSL</v>
      </c>
      <c r="S191" s="45">
        <f>'Long-form'!AV191</f>
        <v>0.1503329637837291</v>
      </c>
      <c r="T191" s="45">
        <f>'Long-form'!AW191</f>
        <v>0.1503329637837291</v>
      </c>
      <c r="U191" s="5">
        <f>'Long-form'!BH191</f>
        <v>0</v>
      </c>
      <c r="V191" s="5">
        <f>'Long-form'!BI191</f>
        <v>5</v>
      </c>
      <c r="W191" s="5" t="str">
        <f>'Long-form'!BJ191</f>
        <v xml:space="preserve">sedimentary indicator: peat bog </v>
      </c>
      <c r="X191" s="5" t="str">
        <f>'Long-form'!BK191</f>
        <v>sediments sampled from peat bog, sea shore mire, or raised beach directly relatable to sea level</v>
      </c>
      <c r="Y191" s="5" t="str">
        <f>'Long-form'!BL191</f>
        <v>LAT - MLLW</v>
      </c>
      <c r="Z191" s="45">
        <f>'Long-form'!BX191</f>
        <v>2.1829999999999998</v>
      </c>
      <c r="AA191" s="45">
        <f>'Long-form'!BY191</f>
        <v>0.43902679016289697</v>
      </c>
      <c r="AB191" s="45">
        <f>'Long-form'!BZ191</f>
        <v>0.43902679016289697</v>
      </c>
      <c r="AC191" s="45" t="str">
        <f>'Long-form'!CA191</f>
        <v>nd</v>
      </c>
      <c r="AD191" s="45">
        <f>'Long-form'!CB191</f>
        <v>0.47681772557723645</v>
      </c>
      <c r="AE191" s="45">
        <f>'Long-form'!CC191</f>
        <v>0.47681772557723645</v>
      </c>
      <c r="AF191" s="5" t="str">
        <f>'Long-form'!CD191</f>
        <v>nd</v>
      </c>
      <c r="AG191" s="5">
        <f>'Long-form'!CE191</f>
        <v>0</v>
      </c>
      <c r="AH191" s="5">
        <f>'Long-form'!CF191</f>
        <v>0</v>
      </c>
      <c r="AI191" s="5">
        <f>'Long-form'!CG191</f>
        <v>0</v>
      </c>
    </row>
    <row r="192" spans="1:35" x14ac:dyDescent="0.2">
      <c r="A192" s="5" t="str">
        <f>'Long-form'!B192</f>
        <v>SUERC-41146</v>
      </c>
      <c r="B192" s="5" t="str">
        <f>'Long-form'!C192</f>
        <v>Barnett et al. 2015</v>
      </c>
      <c r="C192" s="5">
        <f>'Long-form'!D192</f>
        <v>2</v>
      </c>
      <c r="D192" s="5" t="str">
        <f>'Long-form'!E192</f>
        <v>Svinoyosen (core T3/0m)</v>
      </c>
      <c r="E192" s="45">
        <f>'Long-form'!F192</f>
        <v>68.320599999999999</v>
      </c>
      <c r="F192" s="45">
        <f>'Long-form'!G192</f>
        <v>15.58</v>
      </c>
      <c r="G192" s="5">
        <f>'Long-form'!H192</f>
        <v>1</v>
      </c>
      <c r="H192" s="46">
        <f>'Long-form'!L192</f>
        <v>3020</v>
      </c>
      <c r="I192" s="46">
        <f>'Long-form'!M192</f>
        <v>35</v>
      </c>
      <c r="J192" s="46">
        <f>'Long-form'!N192</f>
        <v>3258.5</v>
      </c>
      <c r="K192" s="46">
        <f>'Long-form'!O192</f>
        <v>85.5</v>
      </c>
      <c r="L192" s="46">
        <f>'Long-form'!P192</f>
        <v>181.5</v>
      </c>
      <c r="M192" s="46" t="str">
        <f>'Long-form'!W192</f>
        <v>negative</v>
      </c>
      <c r="N192" s="45">
        <f>'Long-form'!X192</f>
        <v>0.85</v>
      </c>
      <c r="O192" s="45">
        <f>'Long-form'!Y192</f>
        <v>0.25000000000000011</v>
      </c>
      <c r="P192" s="45">
        <f>'Long-form'!Z192</f>
        <v>0</v>
      </c>
      <c r="Q192" s="45">
        <f>'Long-form'!AS192</f>
        <v>0.52</v>
      </c>
      <c r="R192" s="45" t="str">
        <f>'Long-form'!AT192</f>
        <v>MSL</v>
      </c>
      <c r="S192" s="45">
        <f>'Long-form'!AV192</f>
        <v>0.1503329637837291</v>
      </c>
      <c r="T192" s="45">
        <f>'Long-form'!AW192</f>
        <v>0.1503329637837291</v>
      </c>
      <c r="U192" s="5">
        <f>'Long-form'!BH192</f>
        <v>0</v>
      </c>
      <c r="V192" s="5">
        <f>'Long-form'!BI192</f>
        <v>5</v>
      </c>
      <c r="W192" s="5" t="str">
        <f>'Long-form'!BJ192</f>
        <v xml:space="preserve">sedimentary indicator: peat bog </v>
      </c>
      <c r="X192" s="5" t="str">
        <f>'Long-form'!BK192</f>
        <v>sediments sampled from peat bog, sea shore mire, or raised beach directly relatable to sea level</v>
      </c>
      <c r="Y192" s="5" t="str">
        <f>'Long-form'!BL192</f>
        <v>LAT - MLLW</v>
      </c>
      <c r="Z192" s="45">
        <f>'Long-form'!BX192</f>
        <v>1.82</v>
      </c>
      <c r="AA192" s="45">
        <f>'Long-form'!BY192</f>
        <v>0.43902679016289697</v>
      </c>
      <c r="AB192" s="45">
        <f>'Long-form'!BZ192</f>
        <v>0.43902679016289697</v>
      </c>
      <c r="AC192" s="45" t="str">
        <f>'Long-form'!CA192</f>
        <v>nd</v>
      </c>
      <c r="AD192" s="45">
        <f>'Long-form'!CB192</f>
        <v>0.47681772557723645</v>
      </c>
      <c r="AE192" s="45">
        <f>'Long-form'!CC192</f>
        <v>0.47681772557723645</v>
      </c>
      <c r="AF192" s="5" t="str">
        <f>'Long-form'!CD192</f>
        <v>nd</v>
      </c>
      <c r="AG192" s="5">
        <f>'Long-form'!CE192</f>
        <v>0</v>
      </c>
      <c r="AH192" s="5">
        <f>'Long-form'!CF192</f>
        <v>0</v>
      </c>
      <c r="AI192" s="5">
        <f>'Long-form'!CG192</f>
        <v>0</v>
      </c>
    </row>
    <row r="193" spans="1:35" x14ac:dyDescent="0.2">
      <c r="A193" s="5" t="str">
        <f>'Long-form'!B193</f>
        <v>UBA-21511</v>
      </c>
      <c r="B193" s="5" t="str">
        <f>'Long-form'!C193</f>
        <v>Sorenson et al. 2014</v>
      </c>
      <c r="C193" s="5">
        <f>'Long-form'!D193</f>
        <v>2</v>
      </c>
      <c r="D193" s="5" t="str">
        <f>'Long-form'!E193</f>
        <v>Vestfold; Breimyr (lok. 1)</v>
      </c>
      <c r="E193" s="45">
        <f>'Long-form'!F193</f>
        <v>59.061880288538397</v>
      </c>
      <c r="F193" s="45">
        <f>'Long-form'!G193</f>
        <v>10.0570007888787</v>
      </c>
      <c r="G193" s="5">
        <f>'Long-form'!H193</f>
        <v>1</v>
      </c>
      <c r="H193" s="46">
        <f>'Long-form'!L193</f>
        <v>8590</v>
      </c>
      <c r="I193" s="46">
        <f>'Long-form'!M193</f>
        <v>45</v>
      </c>
      <c r="J193" s="46">
        <f>'Long-form'!N193</f>
        <v>9575.5</v>
      </c>
      <c r="K193" s="46">
        <f>'Long-form'!O193</f>
        <v>535.5</v>
      </c>
      <c r="L193" s="46">
        <f>'Long-form'!P193</f>
        <v>264.5</v>
      </c>
      <c r="M193" s="46" t="str">
        <f>'Long-form'!W193</f>
        <v>negative</v>
      </c>
      <c r="N193" s="45">
        <f>'Long-form'!X193</f>
        <v>0.85</v>
      </c>
      <c r="O193" s="45">
        <f>'Long-form'!Y193</f>
        <v>0.25000000000000011</v>
      </c>
      <c r="P193" s="45">
        <f>'Long-form'!Z193</f>
        <v>0</v>
      </c>
      <c r="Q193" s="45">
        <f>'Long-form'!AS193</f>
        <v>54.9</v>
      </c>
      <c r="R193" s="45" t="str">
        <f>'Long-form'!AT193</f>
        <v>MSL</v>
      </c>
      <c r="S193" s="45">
        <f>'Long-form'!AV193</f>
        <v>0.22934689882359433</v>
      </c>
      <c r="T193" s="45">
        <f>'Long-form'!AW193</f>
        <v>0.22934689882359433</v>
      </c>
      <c r="U193" s="5">
        <f>'Long-form'!BH193</f>
        <v>0</v>
      </c>
      <c r="V193" s="5">
        <f>'Long-form'!BI193</f>
        <v>7</v>
      </c>
      <c r="W193" s="5" t="str">
        <f>'Long-form'!BJ193</f>
        <v>isolation basin (index point)</v>
      </c>
      <c r="X193" s="5" t="str">
        <f>'Long-form'!BK193</f>
        <v>Gyttja, mud, clay, or silt preserve the transition between fresh-water and marine/brackish sediments, supported by diatoms, macrofossils, or pollen assemblages</v>
      </c>
      <c r="Y193" s="5" t="str">
        <f>'Long-form'!BL193</f>
        <v>MLWS - MHWS</v>
      </c>
      <c r="Z193" s="45">
        <f>'Long-form'!BX193</f>
        <v>54.900482101612205</v>
      </c>
      <c r="AA193" s="45">
        <f>'Long-form'!BY193</f>
        <v>0.30502593580691922</v>
      </c>
      <c r="AB193" s="45">
        <f>'Long-form'!BZ193</f>
        <v>0.30502593580691922</v>
      </c>
      <c r="AC193" s="45" t="str">
        <f>'Long-form'!CA193</f>
        <v>nd</v>
      </c>
      <c r="AD193" s="45">
        <f>'Long-form'!CB193</f>
        <v>0.43577548167874575</v>
      </c>
      <c r="AE193" s="45">
        <f>'Long-form'!CC193</f>
        <v>0.43577548167874575</v>
      </c>
      <c r="AF193" s="5" t="str">
        <f>'Long-form'!CD193</f>
        <v>nd</v>
      </c>
      <c r="AG193" s="5">
        <f>'Long-form'!CE193</f>
        <v>0</v>
      </c>
      <c r="AH193" s="5">
        <f>'Long-form'!CF193</f>
        <v>0</v>
      </c>
      <c r="AI193" s="5">
        <f>'Long-form'!CG193</f>
        <v>0</v>
      </c>
    </row>
    <row r="194" spans="1:35" x14ac:dyDescent="0.2">
      <c r="A194" s="5" t="str">
        <f>'Long-form'!B194</f>
        <v>TRa-3004A</v>
      </c>
      <c r="B194" s="5" t="str">
        <f>'Long-form'!C194</f>
        <v>Sorenson et al. 2014</v>
      </c>
      <c r="C194" s="5">
        <f>'Long-form'!D194</f>
        <v>2</v>
      </c>
      <c r="D194" s="5" t="str">
        <f>'Long-form'!E194</f>
        <v>Vestfold; Nordbytjern (lok. 2)</v>
      </c>
      <c r="E194" s="45">
        <f>'Long-form'!F194</f>
        <v>59.059056070794099</v>
      </c>
      <c r="F194" s="45">
        <f>'Long-form'!G194</f>
        <v>10.061807307122599</v>
      </c>
      <c r="G194" s="5">
        <f>'Long-form'!H194</f>
        <v>1</v>
      </c>
      <c r="H194" s="46">
        <f>'Long-form'!L194</f>
        <v>8075</v>
      </c>
      <c r="I194" s="46">
        <f>'Long-form'!M194</f>
        <v>60</v>
      </c>
      <c r="J194" s="46">
        <f>'Long-form'!N194</f>
        <v>8960.2142857142862</v>
      </c>
      <c r="K194" s="46">
        <f>'Long-form'!O194</f>
        <v>434.78571428571382</v>
      </c>
      <c r="L194" s="46">
        <f>'Long-form'!P194</f>
        <v>359.21428571428618</v>
      </c>
      <c r="M194" s="46" t="str">
        <f>'Long-form'!W194</f>
        <v>negative</v>
      </c>
      <c r="N194" s="45">
        <f>'Long-form'!X194</f>
        <v>0.85</v>
      </c>
      <c r="O194" s="45">
        <f>'Long-form'!Y194</f>
        <v>0.25000000000000011</v>
      </c>
      <c r="P194" s="45">
        <f>'Long-form'!Z194</f>
        <v>0</v>
      </c>
      <c r="Q194" s="45">
        <f>'Long-form'!AS194</f>
        <v>48.3</v>
      </c>
      <c r="R194" s="45" t="str">
        <f>'Long-form'!AT194</f>
        <v>MSL</v>
      </c>
      <c r="S194" s="45">
        <f>'Long-form'!AV194</f>
        <v>0.22934689882359433</v>
      </c>
      <c r="T194" s="45">
        <f>'Long-form'!AW194</f>
        <v>0.22934689882359433</v>
      </c>
      <c r="U194" s="5">
        <f>'Long-form'!BH194</f>
        <v>0</v>
      </c>
      <c r="V194" s="5">
        <f>'Long-form'!BI194</f>
        <v>7</v>
      </c>
      <c r="W194" s="5" t="str">
        <f>'Long-form'!BJ194</f>
        <v>isolation basin (index point)</v>
      </c>
      <c r="X194" s="5" t="str">
        <f>'Long-form'!BK194</f>
        <v>Gyttja, mud, clay, or silt preserve the transition between fresh-water and marine/brackish sediments, supported by diatoms, macrofossils, or pollen assemblages</v>
      </c>
      <c r="Y194" s="5" t="str">
        <f>'Long-form'!BL194</f>
        <v>MLWS - MHWS</v>
      </c>
      <c r="Z194" s="45">
        <f>'Long-form'!BX194</f>
        <v>48.300487839508548</v>
      </c>
      <c r="AA194" s="45">
        <f>'Long-form'!BY194</f>
        <v>0.30504052575681329</v>
      </c>
      <c r="AB194" s="45">
        <f>'Long-form'!BZ194</f>
        <v>0.30504052575681329</v>
      </c>
      <c r="AC194" s="45" t="str">
        <f>'Long-form'!CA194</f>
        <v>nd</v>
      </c>
      <c r="AD194" s="45">
        <f>'Long-form'!CB194</f>
        <v>0.43577906699687657</v>
      </c>
      <c r="AE194" s="45">
        <f>'Long-form'!CC194</f>
        <v>0.43577906699687657</v>
      </c>
      <c r="AF194" s="5" t="str">
        <f>'Long-form'!CD194</f>
        <v>nd</v>
      </c>
      <c r="AG194" s="5">
        <f>'Long-form'!CE194</f>
        <v>0</v>
      </c>
      <c r="AH194" s="5">
        <f>'Long-form'!CF194</f>
        <v>0</v>
      </c>
      <c r="AI194" s="5">
        <f>'Long-form'!CG194</f>
        <v>0</v>
      </c>
    </row>
    <row r="195" spans="1:35" x14ac:dyDescent="0.2">
      <c r="A195" s="5" t="str">
        <f>'Long-form'!B195</f>
        <v>Beta-301230</v>
      </c>
      <c r="B195" s="5" t="str">
        <f>'Long-form'!C195</f>
        <v>Sorenson et al. 2014</v>
      </c>
      <c r="C195" s="5">
        <f>'Long-form'!D195</f>
        <v>2</v>
      </c>
      <c r="D195" s="5" t="str">
        <f>'Long-form'!E195</f>
        <v>Vestfold; Gunnarsrødmyr (lok. 3)</v>
      </c>
      <c r="E195" s="45">
        <f>'Long-form'!F195</f>
        <v>59.099901508672303</v>
      </c>
      <c r="F195" s="45">
        <f>'Long-form'!G195</f>
        <v>9.81239007971684</v>
      </c>
      <c r="G195" s="5">
        <f>'Long-form'!H195</f>
        <v>1</v>
      </c>
      <c r="H195" s="46">
        <f>'Long-form'!L195</f>
        <v>6560</v>
      </c>
      <c r="I195" s="46">
        <f>'Long-form'!M195</f>
        <v>40</v>
      </c>
      <c r="J195" s="46">
        <f>'Long-form'!N195</f>
        <v>7509.25</v>
      </c>
      <c r="K195" s="46">
        <f>'Long-form'!O195</f>
        <v>144.75</v>
      </c>
      <c r="L195" s="46">
        <f>'Long-form'!P195</f>
        <v>248.25</v>
      </c>
      <c r="M195" s="46" t="str">
        <f>'Long-form'!W195</f>
        <v>negative</v>
      </c>
      <c r="N195" s="45">
        <f>'Long-form'!X195</f>
        <v>0.85</v>
      </c>
      <c r="O195" s="45">
        <f>'Long-form'!Y195</f>
        <v>0.25000000000000011</v>
      </c>
      <c r="P195" s="45">
        <f>'Long-form'!Z195</f>
        <v>0</v>
      </c>
      <c r="Q195" s="45">
        <f>'Long-form'!AS195</f>
        <v>43.2</v>
      </c>
      <c r="R195" s="45" t="str">
        <f>'Long-form'!AT195</f>
        <v>MSL</v>
      </c>
      <c r="S195" s="45">
        <f>'Long-form'!AV195</f>
        <v>0.22934689882359433</v>
      </c>
      <c r="T195" s="45">
        <f>'Long-form'!AW195</f>
        <v>0.22934689882359433</v>
      </c>
      <c r="U195" s="5">
        <f>'Long-form'!BH195</f>
        <v>0</v>
      </c>
      <c r="V195" s="5">
        <f>'Long-form'!BI195</f>
        <v>7</v>
      </c>
      <c r="W195" s="5" t="str">
        <f>'Long-form'!BJ195</f>
        <v>isolation basin (index point)</v>
      </c>
      <c r="X195" s="5" t="str">
        <f>'Long-form'!BK195</f>
        <v>Gyttja, mud, clay, or silt preserve the transition between fresh-water and marine/brackish sediments, supported by diatoms, macrofossils, or pollen assemblages</v>
      </c>
      <c r="Y195" s="5" t="str">
        <f>'Long-form'!BL195</f>
        <v>MLWS - MHWS</v>
      </c>
      <c r="Z195" s="45">
        <f>'Long-form'!BX195</f>
        <v>43.20042380257761</v>
      </c>
      <c r="AA195" s="45">
        <f>'Long-form'!BY195</f>
        <v>0.30313015756853373</v>
      </c>
      <c r="AB195" s="45">
        <f>'Long-form'!BZ195</f>
        <v>0.30313015756853373</v>
      </c>
      <c r="AC195" s="45" t="str">
        <f>'Long-form'!CA195</f>
        <v>nd</v>
      </c>
      <c r="AD195" s="45">
        <f>'Long-form'!CB195</f>
        <v>0.43482171798564434</v>
      </c>
      <c r="AE195" s="45">
        <f>'Long-form'!CC195</f>
        <v>0.43482171798564434</v>
      </c>
      <c r="AF195" s="5" t="str">
        <f>'Long-form'!CD195</f>
        <v>nd</v>
      </c>
      <c r="AG195" s="5">
        <f>'Long-form'!CE195</f>
        <v>0</v>
      </c>
      <c r="AH195" s="5">
        <f>'Long-form'!CF195</f>
        <v>0</v>
      </c>
      <c r="AI195" s="5">
        <f>'Long-form'!CG195</f>
        <v>0</v>
      </c>
    </row>
    <row r="196" spans="1:35" x14ac:dyDescent="0.2">
      <c r="A196" s="5" t="str">
        <f>'Long-form'!B196</f>
        <v>UBA-19961</v>
      </c>
      <c r="B196" s="5" t="str">
        <f>'Long-form'!C196</f>
        <v>Sorenson et al. 2014</v>
      </c>
      <c r="C196" s="5">
        <f>'Long-form'!D196</f>
        <v>2</v>
      </c>
      <c r="D196" s="5" t="str">
        <f>'Long-form'!E196</f>
        <v>Vestfold; Halvarptjern (lok. 4)</v>
      </c>
      <c r="E196" s="45">
        <f>'Long-form'!F196</f>
        <v>59.070766200927302</v>
      </c>
      <c r="F196" s="45">
        <f>'Long-form'!G196</f>
        <v>9.8104002599908497</v>
      </c>
      <c r="G196" s="5">
        <f>'Long-form'!H196</f>
        <v>1</v>
      </c>
      <c r="H196" s="46">
        <f>'Long-form'!L196</f>
        <v>6090</v>
      </c>
      <c r="I196" s="46">
        <f>'Long-form'!M196</f>
        <v>30</v>
      </c>
      <c r="J196" s="46">
        <f>'Long-form'!N196</f>
        <v>6960.166666666667</v>
      </c>
      <c r="K196" s="46">
        <f>'Long-form'!O196</f>
        <v>288.83333333333297</v>
      </c>
      <c r="L196" s="46">
        <f>'Long-form'!P196</f>
        <v>282.16666666666703</v>
      </c>
      <c r="M196" s="46" t="str">
        <f>'Long-form'!W196</f>
        <v>negative</v>
      </c>
      <c r="N196" s="45">
        <f>'Long-form'!X196</f>
        <v>0.85</v>
      </c>
      <c r="O196" s="45">
        <f>'Long-form'!Y196</f>
        <v>0.25000000000000011</v>
      </c>
      <c r="P196" s="45">
        <f>'Long-form'!Z196</f>
        <v>0</v>
      </c>
      <c r="Q196" s="45">
        <f>'Long-form'!AS196</f>
        <v>35.9</v>
      </c>
      <c r="R196" s="45" t="str">
        <f>'Long-form'!AT196</f>
        <v>MSL</v>
      </c>
      <c r="S196" s="45">
        <f>'Long-form'!AV196</f>
        <v>0.22934689882359433</v>
      </c>
      <c r="T196" s="45">
        <f>'Long-form'!AW196</f>
        <v>0.22934689882359433</v>
      </c>
      <c r="U196" s="5">
        <f>'Long-form'!BH196</f>
        <v>0</v>
      </c>
      <c r="V196" s="5">
        <f>'Long-form'!BI196</f>
        <v>7</v>
      </c>
      <c r="W196" s="5" t="str">
        <f>'Long-form'!BJ196</f>
        <v>isolation basin (index point)</v>
      </c>
      <c r="X196" s="5" t="str">
        <f>'Long-form'!BK196</f>
        <v>Gyttja, mud, clay, or silt preserve the transition between fresh-water and marine/brackish sediments, supported by diatoms, macrofossils, or pollen assemblages</v>
      </c>
      <c r="Y196" s="5" t="str">
        <f>'Long-form'!BL196</f>
        <v>MLWS - MHWS</v>
      </c>
      <c r="Z196" s="45">
        <f>'Long-form'!BX196</f>
        <v>35.900426590234616</v>
      </c>
      <c r="AA196" s="45">
        <f>'Long-form'!BY196</f>
        <v>0.30313293480387887</v>
      </c>
      <c r="AB196" s="45">
        <f>'Long-form'!BZ196</f>
        <v>0.30313293480387887</v>
      </c>
      <c r="AC196" s="45" t="str">
        <f>'Long-form'!CA196</f>
        <v>nd</v>
      </c>
      <c r="AD196" s="45">
        <f>'Long-form'!CB196</f>
        <v>0.3421862309694082</v>
      </c>
      <c r="AE196" s="45">
        <f>'Long-form'!CC196</f>
        <v>0.3421862309694082</v>
      </c>
      <c r="AF196" s="5" t="str">
        <f>'Long-form'!CD196</f>
        <v>nd</v>
      </c>
      <c r="AG196" s="5">
        <f>'Long-form'!CE196</f>
        <v>0</v>
      </c>
      <c r="AH196" s="5">
        <f>'Long-form'!CF196</f>
        <v>0</v>
      </c>
      <c r="AI196" s="5">
        <f>'Long-form'!CG196</f>
        <v>0</v>
      </c>
    </row>
    <row r="197" spans="1:35" x14ac:dyDescent="0.2">
      <c r="A197" s="5" t="str">
        <f>'Long-form'!B197</f>
        <v>UBA-19962</v>
      </c>
      <c r="B197" s="5" t="str">
        <f>'Long-form'!C197</f>
        <v>Sorenson et al. 2014</v>
      </c>
      <c r="C197" s="5">
        <f>'Long-form'!D197</f>
        <v>2</v>
      </c>
      <c r="D197" s="5" t="str">
        <f>'Long-form'!E197</f>
        <v>Vestfold; Napperødtjern (lok. 5)</v>
      </c>
      <c r="E197" s="45">
        <f>'Long-form'!F197</f>
        <v>59.1805332763876</v>
      </c>
      <c r="F197" s="45">
        <f>'Long-form'!G197</f>
        <v>10.173542359983401</v>
      </c>
      <c r="G197" s="5">
        <f>'Long-form'!H197</f>
        <v>1</v>
      </c>
      <c r="H197" s="46">
        <f>'Long-form'!L197</f>
        <v>5485</v>
      </c>
      <c r="I197" s="46">
        <f>'Long-form'!M197</f>
        <v>35</v>
      </c>
      <c r="J197" s="46">
        <f>'Long-form'!N197</f>
        <v>6308.875</v>
      </c>
      <c r="K197" s="46">
        <f>'Long-form'!O197</f>
        <v>178.125</v>
      </c>
      <c r="L197" s="46">
        <f>'Long-form'!P197</f>
        <v>308.875</v>
      </c>
      <c r="M197" s="46" t="str">
        <f>'Long-form'!W197</f>
        <v>negative</v>
      </c>
      <c r="N197" s="45">
        <f>'Long-form'!X197</f>
        <v>0.85</v>
      </c>
      <c r="O197" s="45">
        <f>'Long-form'!Y197</f>
        <v>0.25000000000000011</v>
      </c>
      <c r="P197" s="45">
        <f>'Long-form'!Z197</f>
        <v>0</v>
      </c>
      <c r="Q197" s="45">
        <f>'Long-form'!AS197</f>
        <v>26.6</v>
      </c>
      <c r="R197" s="45" t="str">
        <f>'Long-form'!AT197</f>
        <v>MSL</v>
      </c>
      <c r="S197" s="45">
        <f>'Long-form'!AV197</f>
        <v>0.22934689882359433</v>
      </c>
      <c r="T197" s="45">
        <f>'Long-form'!AW197</f>
        <v>0.22934689882359433</v>
      </c>
      <c r="U197" s="5">
        <f>'Long-form'!BH197</f>
        <v>0</v>
      </c>
      <c r="V197" s="5">
        <f>'Long-form'!BI197</f>
        <v>7</v>
      </c>
      <c r="W197" s="5" t="str">
        <f>'Long-form'!BJ197</f>
        <v>isolation basin (index point)</v>
      </c>
      <c r="X197" s="5" t="str">
        <f>'Long-form'!BK197</f>
        <v>Gyttja, mud, clay, or silt preserve the transition between fresh-water and marine/brackish sediments, supported by diatoms, macrofossils, or pollen assemblages</v>
      </c>
      <c r="Y197" s="5" t="str">
        <f>'Long-form'!BL197</f>
        <v>MLWS - MHWS</v>
      </c>
      <c r="Z197" s="45">
        <f>'Long-form'!BX197</f>
        <v>26.600484786006081</v>
      </c>
      <c r="AA197" s="45">
        <f>'Long-form'!BY197</f>
        <v>0.3077209019305715</v>
      </c>
      <c r="AB197" s="45">
        <f>'Long-form'!BZ197</f>
        <v>0.3077209019305715</v>
      </c>
      <c r="AC197" s="45" t="str">
        <f>'Long-form'!CA197</f>
        <v>nd</v>
      </c>
      <c r="AD197" s="45">
        <f>'Long-form'!CB197</f>
        <v>0.34540067036635813</v>
      </c>
      <c r="AE197" s="45">
        <f>'Long-form'!CC197</f>
        <v>0.34540067036635813</v>
      </c>
      <c r="AF197" s="5" t="str">
        <f>'Long-form'!CD197</f>
        <v>nd</v>
      </c>
      <c r="AG197" s="5">
        <f>'Long-form'!CE197</f>
        <v>0</v>
      </c>
      <c r="AH197" s="5">
        <f>'Long-form'!CF197</f>
        <v>0</v>
      </c>
      <c r="AI197" s="5">
        <f>'Long-form'!CG197</f>
        <v>0</v>
      </c>
    </row>
    <row r="198" spans="1:35" x14ac:dyDescent="0.2">
      <c r="A198" s="5" t="str">
        <f>'Long-form'!B198</f>
        <v>TRa-3002A</v>
      </c>
      <c r="B198" s="5" t="str">
        <f>'Long-form'!C198</f>
        <v>Sorenson et al. 2014</v>
      </c>
      <c r="C198" s="5">
        <f>'Long-form'!D198</f>
        <v>2</v>
      </c>
      <c r="D198" s="5" t="str">
        <f>'Long-form'!E198</f>
        <v>Vestfold; Vittersøtjern (lok. 6)</v>
      </c>
      <c r="E198" s="45">
        <f>'Long-form'!F198</f>
        <v>59.057979750662398</v>
      </c>
      <c r="F198" s="45">
        <f>'Long-form'!G198</f>
        <v>10.133745965463699</v>
      </c>
      <c r="G198" s="5">
        <f>'Long-form'!H198</f>
        <v>1</v>
      </c>
      <c r="H198" s="46">
        <f>'Long-form'!L198</f>
        <v>5200</v>
      </c>
      <c r="I198" s="46">
        <f>'Long-form'!M198</f>
        <v>40</v>
      </c>
      <c r="J198" s="46">
        <f>'Long-form'!N198</f>
        <v>6066</v>
      </c>
      <c r="K198" s="46">
        <f>'Long-form'!O198</f>
        <v>207</v>
      </c>
      <c r="L198" s="46">
        <f>'Long-form'!P198</f>
        <v>401</v>
      </c>
      <c r="M198" s="46" t="str">
        <f>'Long-form'!W198</f>
        <v>negative</v>
      </c>
      <c r="N198" s="45">
        <f>'Long-form'!X198</f>
        <v>0.85</v>
      </c>
      <c r="O198" s="45">
        <f>'Long-form'!Y198</f>
        <v>0.25000000000000011</v>
      </c>
      <c r="P198" s="45">
        <f>'Long-form'!Z198</f>
        <v>0</v>
      </c>
      <c r="Q198" s="45">
        <f>'Long-form'!AS198</f>
        <v>27.1</v>
      </c>
      <c r="R198" s="45" t="str">
        <f>'Long-form'!AT198</f>
        <v>MSL</v>
      </c>
      <c r="S198" s="45">
        <f>'Long-form'!AV198</f>
        <v>0.22934689882359433</v>
      </c>
      <c r="T198" s="45">
        <f>'Long-form'!AW198</f>
        <v>0.22934689882359433</v>
      </c>
      <c r="U198" s="5">
        <f>'Long-form'!BH198</f>
        <v>0</v>
      </c>
      <c r="V198" s="5">
        <f>'Long-form'!BI198</f>
        <v>7</v>
      </c>
      <c r="W198" s="5" t="str">
        <f>'Long-form'!BJ198</f>
        <v>isolation basin (index point)</v>
      </c>
      <c r="X198" s="5" t="str">
        <f>'Long-form'!BK198</f>
        <v>Gyttja, mud, clay, or silt preserve the transition between fresh-water and marine/brackish sediments, supported by diatoms, macrofossils, or pollen assemblages</v>
      </c>
      <c r="Y198" s="5" t="str">
        <f>'Long-form'!BL198</f>
        <v>MLWS - MHWS</v>
      </c>
      <c r="Z198" s="45">
        <f>'Long-form'!BX198</f>
        <v>27.100469185470903</v>
      </c>
      <c r="AA198" s="45">
        <f>'Long-form'!BY198</f>
        <v>0.3068650276822954</v>
      </c>
      <c r="AB198" s="45">
        <f>'Long-form'!BZ198</f>
        <v>0.3068650276822954</v>
      </c>
      <c r="AC198" s="45" t="str">
        <f>'Long-form'!CA198</f>
        <v>nd</v>
      </c>
      <c r="AD198" s="45">
        <f>'Long-form'!CB198</f>
        <v>0.34503452451775674</v>
      </c>
      <c r="AE198" s="45">
        <f>'Long-form'!CC198</f>
        <v>0.34503452451775674</v>
      </c>
      <c r="AF198" s="5" t="str">
        <f>'Long-form'!CD198</f>
        <v>nd</v>
      </c>
      <c r="AG198" s="5">
        <f>'Long-form'!CE198</f>
        <v>0</v>
      </c>
      <c r="AH198" s="5">
        <f>'Long-form'!CF198</f>
        <v>0</v>
      </c>
      <c r="AI198" s="5">
        <f>'Long-form'!CG198</f>
        <v>0</v>
      </c>
    </row>
    <row r="199" spans="1:35" x14ac:dyDescent="0.2">
      <c r="A199" s="5" t="str">
        <f>'Long-form'!B199</f>
        <v>TRa-3445A</v>
      </c>
      <c r="B199" s="5" t="str">
        <f>'Long-form'!C199</f>
        <v>Sorenson et al. 2014</v>
      </c>
      <c r="C199" s="5">
        <f>'Long-form'!D199</f>
        <v>2</v>
      </c>
      <c r="D199" s="5" t="str">
        <f>'Long-form'!E199</f>
        <v>Vestfold; Bekketjernmyr (lok. 7)*</v>
      </c>
      <c r="E199" s="45">
        <f>'Long-form'!F199</f>
        <v>59.280802060252199</v>
      </c>
      <c r="F199" s="45">
        <f>'Long-form'!G199</f>
        <v>10.4670407787013</v>
      </c>
      <c r="G199" s="5">
        <f>'Long-form'!H199</f>
        <v>1</v>
      </c>
      <c r="H199" s="46">
        <f>'Long-form'!L199</f>
        <v>4260</v>
      </c>
      <c r="I199" s="46">
        <f>'Long-form'!M199</f>
        <v>50</v>
      </c>
      <c r="J199" s="46">
        <f>'Long-form'!N199</f>
        <v>4784.416666666667</v>
      </c>
      <c r="K199" s="46">
        <f>'Long-form'!O199</f>
        <v>491.58333333333297</v>
      </c>
      <c r="L199" s="46">
        <f>'Long-form'!P199</f>
        <v>338.41666666666703</v>
      </c>
      <c r="M199" s="46" t="str">
        <f>'Long-form'!W199</f>
        <v>negative</v>
      </c>
      <c r="N199" s="45">
        <f>'Long-form'!X199</f>
        <v>0.85</v>
      </c>
      <c r="O199" s="45">
        <f>'Long-form'!Y199</f>
        <v>0.25000000000000011</v>
      </c>
      <c r="P199" s="45">
        <f>'Long-form'!Z199</f>
        <v>0</v>
      </c>
      <c r="Q199" s="45">
        <f>'Long-form'!AS199</f>
        <v>19.5</v>
      </c>
      <c r="R199" s="45" t="str">
        <f>'Long-form'!AT199</f>
        <v>MSL</v>
      </c>
      <c r="S199" s="45">
        <f>'Long-form'!AV199</f>
        <v>0.22934689882359433</v>
      </c>
      <c r="T199" s="45">
        <f>'Long-form'!AW199</f>
        <v>0.22934689882359433</v>
      </c>
      <c r="U199" s="5">
        <f>'Long-form'!BH199</f>
        <v>0</v>
      </c>
      <c r="V199" s="5">
        <f>'Long-form'!BI199</f>
        <v>7</v>
      </c>
      <c r="W199" s="5" t="str">
        <f>'Long-form'!BJ199</f>
        <v>isolation basin (index point)</v>
      </c>
      <c r="X199" s="5" t="str">
        <f>'Long-form'!BK199</f>
        <v>Gyttja, mud, clay, or silt preserve the transition between fresh-water and marine/brackish sediments, supported by diatoms, macrofossils, or pollen assemblages</v>
      </c>
      <c r="Y199" s="5" t="str">
        <f>'Long-form'!BL199</f>
        <v>MLWS - MHWS</v>
      </c>
      <c r="Z199" s="45">
        <f>'Long-form'!BX199</f>
        <v>19.503081386254934</v>
      </c>
      <c r="AA199" s="45">
        <f>'Long-form'!BY199</f>
        <v>0.31988879017541638</v>
      </c>
      <c r="AB199" s="45">
        <f>'Long-form'!BZ199</f>
        <v>0.31988879017541638</v>
      </c>
      <c r="AC199" s="45" t="str">
        <f>'Long-form'!CA199</f>
        <v>nd</v>
      </c>
      <c r="AD199" s="45">
        <f>'Long-form'!CB199</f>
        <v>0.33631537953826934</v>
      </c>
      <c r="AE199" s="45">
        <f>'Long-form'!CC199</f>
        <v>0.33631537953826934</v>
      </c>
      <c r="AF199" s="5" t="str">
        <f>'Long-form'!CD199</f>
        <v>nd</v>
      </c>
      <c r="AG199" s="5">
        <f>'Long-form'!CE199</f>
        <v>0</v>
      </c>
      <c r="AH199" s="5">
        <f>'Long-form'!CF199</f>
        <v>0</v>
      </c>
      <c r="AI199" s="5">
        <f>'Long-form'!CG199</f>
        <v>0</v>
      </c>
    </row>
    <row r="200" spans="1:35" x14ac:dyDescent="0.2">
      <c r="A200" s="5" t="str">
        <f>'Long-form'!B200</f>
        <v>UBA-20321</v>
      </c>
      <c r="B200" s="5" t="str">
        <f>'Long-form'!C200</f>
        <v>Sorenson et al. 2014</v>
      </c>
      <c r="C200" s="5">
        <f>'Long-form'!D200</f>
        <v>2</v>
      </c>
      <c r="D200" s="5" t="str">
        <f>'Long-form'!E200</f>
        <v>Vestfold; Børsesjø (lok. 8)</v>
      </c>
      <c r="E200" s="45">
        <f>'Long-form'!F200</f>
        <v>59.228923037150501</v>
      </c>
      <c r="F200" s="45">
        <f>'Long-form'!G200</f>
        <v>9.62037247802464</v>
      </c>
      <c r="G200" s="5">
        <f>'Long-form'!H200</f>
        <v>1</v>
      </c>
      <c r="H200" s="46">
        <f>'Long-form'!L200</f>
        <v>3815</v>
      </c>
      <c r="I200" s="46">
        <f>'Long-form'!M200</f>
        <v>30</v>
      </c>
      <c r="J200" s="46">
        <f>'Long-form'!N200</f>
        <v>4222.666666666667</v>
      </c>
      <c r="K200" s="46">
        <f>'Long-form'!O200</f>
        <v>292.33333333333297</v>
      </c>
      <c r="L200" s="46">
        <f>'Long-form'!P200</f>
        <v>314.66666666666703</v>
      </c>
      <c r="M200" s="46" t="str">
        <f>'Long-form'!W200</f>
        <v>negative</v>
      </c>
      <c r="N200" s="45">
        <f>'Long-form'!X200</f>
        <v>0.85</v>
      </c>
      <c r="O200" s="45">
        <f>'Long-form'!Y200</f>
        <v>0.25000000000000011</v>
      </c>
      <c r="P200" s="45">
        <f>'Long-form'!Z200</f>
        <v>0</v>
      </c>
      <c r="Q200" s="45">
        <f>'Long-form'!AS200</f>
        <v>15.3</v>
      </c>
      <c r="R200" s="45" t="str">
        <f>'Long-form'!AT200</f>
        <v>MSL</v>
      </c>
      <c r="S200" s="45">
        <f>'Long-form'!AV200</f>
        <v>0.22934689882359433</v>
      </c>
      <c r="T200" s="45">
        <f>'Long-form'!AW200</f>
        <v>0.22934689882359433</v>
      </c>
      <c r="U200" s="5">
        <f>'Long-form'!BH200</f>
        <v>0</v>
      </c>
      <c r="V200" s="5">
        <f>'Long-form'!BI200</f>
        <v>7</v>
      </c>
      <c r="W200" s="5" t="str">
        <f>'Long-form'!BJ200</f>
        <v>isolation basin (index point)</v>
      </c>
      <c r="X200" s="5" t="str">
        <f>'Long-form'!BK200</f>
        <v>Gyttja, mud, clay, or silt preserve the transition between fresh-water and marine/brackish sediments, supported by diatoms, macrofossils, or pollen assemblages</v>
      </c>
      <c r="Y200" s="5" t="str">
        <f>'Long-form'!BL200</f>
        <v>MLWS - MHWS</v>
      </c>
      <c r="Z200" s="45">
        <f>'Long-form'!BX200</f>
        <v>15.300458985477373</v>
      </c>
      <c r="AA200" s="45">
        <f>'Long-form'!BY200</f>
        <v>0.30389400574551378</v>
      </c>
      <c r="AB200" s="45">
        <f>'Long-form'!BZ200</f>
        <v>0.30389400574551378</v>
      </c>
      <c r="AC200" s="45" t="str">
        <f>'Long-form'!CA200</f>
        <v>nd</v>
      </c>
      <c r="AD200" s="45">
        <f>'Long-form'!CB200</f>
        <v>0.31997525216321882</v>
      </c>
      <c r="AE200" s="45">
        <f>'Long-form'!CC200</f>
        <v>0.31997525216321882</v>
      </c>
      <c r="AF200" s="5" t="str">
        <f>'Long-form'!CD200</f>
        <v>nd</v>
      </c>
      <c r="AG200" s="5">
        <f>'Long-form'!CE200</f>
        <v>0</v>
      </c>
      <c r="AH200" s="5">
        <f>'Long-form'!CF200</f>
        <v>0</v>
      </c>
      <c r="AI200" s="5">
        <f>'Long-form'!CG200</f>
        <v>0</v>
      </c>
    </row>
    <row r="201" spans="1:35" x14ac:dyDescent="0.2">
      <c r="A201" s="5" t="str">
        <f>'Long-form'!B201</f>
        <v>TRa-3007A</v>
      </c>
      <c r="B201" s="5" t="str">
        <f>'Long-form'!C201</f>
        <v>Sorenson et al. 2014</v>
      </c>
      <c r="C201" s="5">
        <f>'Long-form'!D201</f>
        <v>2</v>
      </c>
      <c r="D201" s="5" t="str">
        <f>'Long-form'!E201</f>
        <v>Vestfold; Tjønna, Sundene (lok. 9)</v>
      </c>
      <c r="E201" s="45">
        <f>'Long-form'!F201</f>
        <v>59.159118044571898</v>
      </c>
      <c r="F201" s="45">
        <f>'Long-form'!G201</f>
        <v>10.3973970868765</v>
      </c>
      <c r="G201" s="5">
        <f>'Long-form'!H201</f>
        <v>1</v>
      </c>
      <c r="H201" s="46">
        <f>'Long-form'!L201</f>
        <v>2910</v>
      </c>
      <c r="I201" s="46">
        <f>'Long-form'!M201</f>
        <v>30</v>
      </c>
      <c r="J201" s="46">
        <f>'Long-form'!N201</f>
        <v>3072.75</v>
      </c>
      <c r="K201" s="46">
        <f>'Long-form'!O201</f>
        <v>269.25</v>
      </c>
      <c r="L201" s="46">
        <f>'Long-form'!P201</f>
        <v>286.75</v>
      </c>
      <c r="M201" s="46" t="str">
        <f>'Long-form'!W201</f>
        <v>negative</v>
      </c>
      <c r="N201" s="45">
        <f>'Long-form'!X201</f>
        <v>0.85</v>
      </c>
      <c r="O201" s="45">
        <f>'Long-form'!Y201</f>
        <v>0.25000000000000011</v>
      </c>
      <c r="P201" s="45">
        <f>'Long-form'!Z201</f>
        <v>0</v>
      </c>
      <c r="Q201" s="45">
        <f>'Long-form'!AS201</f>
        <v>11</v>
      </c>
      <c r="R201" s="45" t="str">
        <f>'Long-form'!AT201</f>
        <v>MSL</v>
      </c>
      <c r="S201" s="45">
        <f>'Long-form'!AV201</f>
        <v>0.22934689882359433</v>
      </c>
      <c r="T201" s="45">
        <f>'Long-form'!AW201</f>
        <v>0.22934689882359433</v>
      </c>
      <c r="U201" s="5">
        <f>'Long-form'!BH201</f>
        <v>0</v>
      </c>
      <c r="V201" s="5">
        <f>'Long-form'!BI201</f>
        <v>7</v>
      </c>
      <c r="W201" s="5" t="str">
        <f>'Long-form'!BJ201</f>
        <v>isolation basin (index point)</v>
      </c>
      <c r="X201" s="5" t="str">
        <f>'Long-form'!BK201</f>
        <v>Gyttja, mud, clay, or silt preserve the transition between fresh-water and marine/brackish sediments, supported by diatoms, macrofossils, or pollen assemblages</v>
      </c>
      <c r="Y201" s="5" t="str">
        <f>'Long-form'!BL201</f>
        <v>MLWS - MHWS</v>
      </c>
      <c r="Z201" s="45">
        <f>'Long-form'!BX201</f>
        <v>11.001541420409536</v>
      </c>
      <c r="AA201" s="45">
        <f>'Long-form'!BY201</f>
        <v>0.31652704708335611</v>
      </c>
      <c r="AB201" s="45">
        <f>'Long-form'!BZ201</f>
        <v>0.31652704708335611</v>
      </c>
      <c r="AC201" s="45" t="str">
        <f>'Long-form'!CA201</f>
        <v>nd</v>
      </c>
      <c r="AD201" s="45">
        <f>'Long-form'!CB201</f>
        <v>0.33240104022453226</v>
      </c>
      <c r="AE201" s="45">
        <f>'Long-form'!CC201</f>
        <v>0.33240104022453226</v>
      </c>
      <c r="AF201" s="5" t="str">
        <f>'Long-form'!CD201</f>
        <v>nd</v>
      </c>
      <c r="AG201" s="5">
        <f>'Long-form'!CE201</f>
        <v>0</v>
      </c>
      <c r="AH201" s="5">
        <f>'Long-form'!CF201</f>
        <v>0</v>
      </c>
      <c r="AI201" s="5">
        <f>'Long-form'!CG201</f>
        <v>0</v>
      </c>
    </row>
    <row r="202" spans="1:35" x14ac:dyDescent="0.2">
      <c r="A202" s="5" t="str">
        <f>'Long-form'!B202</f>
        <v>TRa-3008A</v>
      </c>
      <c r="B202" s="5" t="str">
        <f>'Long-form'!C202</f>
        <v>Sorenson et al. 2014</v>
      </c>
      <c r="C202" s="5">
        <f>'Long-form'!D202</f>
        <v>2</v>
      </c>
      <c r="D202" s="5" t="str">
        <f>'Long-form'!E202</f>
        <v>Vestfold; Holtantjern (lok. 10)</v>
      </c>
      <c r="E202" s="45">
        <f>'Long-form'!F202</f>
        <v>59.0462120117149</v>
      </c>
      <c r="F202" s="45">
        <f>'Long-form'!G202</f>
        <v>10.2113489424967</v>
      </c>
      <c r="G202" s="5">
        <f>'Long-form'!H202</f>
        <v>1</v>
      </c>
      <c r="H202" s="46">
        <f>'Long-form'!L202</f>
        <v>2790</v>
      </c>
      <c r="I202" s="46">
        <f>'Long-form'!M202</f>
        <v>30</v>
      </c>
      <c r="J202" s="46">
        <f>'Long-form'!N202</f>
        <v>2853.5</v>
      </c>
      <c r="K202" s="46">
        <f>'Long-form'!O202</f>
        <v>353.5</v>
      </c>
      <c r="L202" s="46">
        <f>'Long-form'!P202</f>
        <v>116.5</v>
      </c>
      <c r="M202" s="46" t="str">
        <f>'Long-form'!W202</f>
        <v>negative</v>
      </c>
      <c r="N202" s="45">
        <f>'Long-form'!X202</f>
        <v>0.85</v>
      </c>
      <c r="O202" s="45">
        <f>'Long-form'!Y202</f>
        <v>0.25000000000000011</v>
      </c>
      <c r="P202" s="45">
        <f>'Long-form'!Z202</f>
        <v>0</v>
      </c>
      <c r="Q202" s="45">
        <f>'Long-form'!AS202</f>
        <v>10.9</v>
      </c>
      <c r="R202" s="45" t="str">
        <f>'Long-form'!AT202</f>
        <v>MSL</v>
      </c>
      <c r="S202" s="45">
        <f>'Long-form'!AV202</f>
        <v>0.22934689882359433</v>
      </c>
      <c r="T202" s="45">
        <f>'Long-form'!AW202</f>
        <v>0.22934689882359433</v>
      </c>
      <c r="U202" s="5">
        <f>'Long-form'!BH202</f>
        <v>0</v>
      </c>
      <c r="V202" s="5">
        <f>'Long-form'!BI202</f>
        <v>7</v>
      </c>
      <c r="W202" s="5" t="str">
        <f>'Long-form'!BJ202</f>
        <v>isolation basin (index point)</v>
      </c>
      <c r="X202" s="5" t="str">
        <f>'Long-form'!BK202</f>
        <v>Gyttja, mud, clay, or silt preserve the transition between fresh-water and marine/brackish sediments, supported by diatoms, macrofossils, or pollen assemblages</v>
      </c>
      <c r="Y202" s="5" t="str">
        <f>'Long-form'!BL202</f>
        <v>MLWS - MHWS</v>
      </c>
      <c r="Z202" s="45">
        <f>'Long-form'!BX202</f>
        <v>10.900324628906722</v>
      </c>
      <c r="AA202" s="45">
        <f>'Long-form'!BY202</f>
        <v>0.30949447810769942</v>
      </c>
      <c r="AB202" s="45">
        <f>'Long-form'!BZ202</f>
        <v>0.30949447810769942</v>
      </c>
      <c r="AC202" s="45" t="str">
        <f>'Long-form'!CA202</f>
        <v>nd</v>
      </c>
      <c r="AD202" s="45">
        <f>'Long-form'!CB202</f>
        <v>0.34698355565822286</v>
      </c>
      <c r="AE202" s="45">
        <f>'Long-form'!CC202</f>
        <v>0.34698355565822286</v>
      </c>
      <c r="AF202" s="5" t="str">
        <f>'Long-form'!CD202</f>
        <v>nd</v>
      </c>
      <c r="AG202" s="5">
        <f>'Long-form'!CE202</f>
        <v>0</v>
      </c>
      <c r="AH202" s="5">
        <f>'Long-form'!CF202</f>
        <v>0</v>
      </c>
      <c r="AI202" s="5">
        <f>'Long-form'!CG202</f>
        <v>0</v>
      </c>
    </row>
    <row r="203" spans="1:35" x14ac:dyDescent="0.2">
      <c r="A203" s="5" t="str">
        <f>'Long-form'!B203</f>
        <v>TRa-3005A</v>
      </c>
      <c r="B203" s="5" t="str">
        <f>'Long-form'!C203</f>
        <v>Sorenson et al. 2014</v>
      </c>
      <c r="C203" s="5">
        <f>'Long-form'!D203</f>
        <v>2</v>
      </c>
      <c r="D203" s="5" t="str">
        <f>'Long-form'!E203</f>
        <v>Vestfold; Bålsrødtjern (lok. 11)</v>
      </c>
      <c r="E203" s="45">
        <f>'Long-form'!F203</f>
        <v>59.018055416191203</v>
      </c>
      <c r="F203" s="45">
        <f>'Long-form'!G203</f>
        <v>9.8671101259769092</v>
      </c>
      <c r="G203" s="5">
        <f>'Long-form'!H203</f>
        <v>1</v>
      </c>
      <c r="H203" s="46">
        <f>'Long-form'!L203</f>
        <v>2460</v>
      </c>
      <c r="I203" s="46">
        <f>'Long-form'!M203</f>
        <v>40</v>
      </c>
      <c r="J203" s="46">
        <f>'Long-form'!N203</f>
        <v>2549.75</v>
      </c>
      <c r="K203" s="46">
        <f>'Long-form'!O203</f>
        <v>211.25</v>
      </c>
      <c r="L203" s="46">
        <f>'Long-form'!P203</f>
        <v>364.75</v>
      </c>
      <c r="M203" s="46" t="str">
        <f>'Long-form'!W203</f>
        <v>negative</v>
      </c>
      <c r="N203" s="45">
        <f>'Long-form'!X203</f>
        <v>0.85</v>
      </c>
      <c r="O203" s="45">
        <f>'Long-form'!Y203</f>
        <v>0.25000000000000011</v>
      </c>
      <c r="P203" s="45">
        <f>'Long-form'!Z203</f>
        <v>0</v>
      </c>
      <c r="Q203" s="45">
        <f>'Long-form'!AS203</f>
        <v>10.4</v>
      </c>
      <c r="R203" s="45" t="str">
        <f>'Long-form'!AT203</f>
        <v>MSL</v>
      </c>
      <c r="S203" s="45">
        <f>'Long-form'!AV203</f>
        <v>0.22934689882359433</v>
      </c>
      <c r="T203" s="45">
        <f>'Long-form'!AW203</f>
        <v>0.22934689882359433</v>
      </c>
      <c r="U203" s="5">
        <f>'Long-form'!BH203</f>
        <v>0</v>
      </c>
      <c r="V203" s="5">
        <f>'Long-form'!BI203</f>
        <v>7</v>
      </c>
      <c r="W203" s="5" t="str">
        <f>'Long-form'!BJ203</f>
        <v>isolation basin (index point)</v>
      </c>
      <c r="X203" s="5" t="str">
        <f>'Long-form'!BK203</f>
        <v>Gyttja, mud, clay, or silt preserve the transition between fresh-water and marine/brackish sediments, supported by diatoms, macrofossils, or pollen assemblages</v>
      </c>
      <c r="Y203" s="5" t="str">
        <f>'Long-form'!BL203</f>
        <v>MLWS - MHWS</v>
      </c>
      <c r="Z203" s="45">
        <f>'Long-form'!BX203</f>
        <v>10.400372508688166</v>
      </c>
      <c r="AA203" s="45">
        <f>'Long-form'!BY203</f>
        <v>0.30317704626247355</v>
      </c>
      <c r="AB203" s="45">
        <f>'Long-form'!BZ203</f>
        <v>0.30317704626247355</v>
      </c>
      <c r="AC203" s="45" t="str">
        <f>'Long-form'!CA203</f>
        <v>nd</v>
      </c>
      <c r="AD203" s="45">
        <f>'Long-form'!CB203</f>
        <v>0.43475034042463206</v>
      </c>
      <c r="AE203" s="45">
        <f>'Long-form'!CC203</f>
        <v>0.43475034042463206</v>
      </c>
      <c r="AF203" s="5" t="str">
        <f>'Long-form'!CD203</f>
        <v>nd</v>
      </c>
      <c r="AG203" s="5">
        <f>'Long-form'!CE203</f>
        <v>0</v>
      </c>
      <c r="AH203" s="5">
        <f>'Long-form'!CF203</f>
        <v>0</v>
      </c>
      <c r="AI203" s="5">
        <f>'Long-form'!CG203</f>
        <v>0</v>
      </c>
    </row>
    <row r="204" spans="1:35" x14ac:dyDescent="0.2">
      <c r="A204" s="5" t="str">
        <f>'Long-form'!B204</f>
        <v>TRa-3006A</v>
      </c>
      <c r="B204" s="5" t="str">
        <f>'Long-form'!C204</f>
        <v>Sorenson et al. 2014</v>
      </c>
      <c r="C204" s="5">
        <f>'Long-form'!D204</f>
        <v>2</v>
      </c>
      <c r="D204" s="5" t="str">
        <f>'Long-form'!E204</f>
        <v>Vestfold; Mørjejern (lok. 12)</v>
      </c>
      <c r="E204" s="45">
        <f>'Long-form'!F204</f>
        <v>59.043653273091699</v>
      </c>
      <c r="F204" s="45">
        <f>'Long-form'!G204</f>
        <v>9.8372628300871092</v>
      </c>
      <c r="G204" s="5">
        <f>'Long-form'!H204</f>
        <v>1</v>
      </c>
      <c r="H204" s="46">
        <f>'Long-form'!L204</f>
        <v>1310</v>
      </c>
      <c r="I204" s="46">
        <f>'Long-form'!M204</f>
        <v>25</v>
      </c>
      <c r="J204" s="46">
        <f>'Long-form'!N204</f>
        <v>1196.75</v>
      </c>
      <c r="K204" s="46">
        <f>'Long-form'!O204</f>
        <v>185.25</v>
      </c>
      <c r="L204" s="46">
        <f>'Long-form'!P204</f>
        <v>221.75</v>
      </c>
      <c r="M204" s="46" t="str">
        <f>'Long-form'!W204</f>
        <v>negative</v>
      </c>
      <c r="N204" s="45">
        <f>'Long-form'!X204</f>
        <v>0.85</v>
      </c>
      <c r="O204" s="45">
        <f>'Long-form'!Y204</f>
        <v>0.25000000000000011</v>
      </c>
      <c r="P204" s="45">
        <f>'Long-form'!Z204</f>
        <v>0</v>
      </c>
      <c r="Q204" s="45">
        <f>'Long-form'!AS204</f>
        <v>3.5</v>
      </c>
      <c r="R204" s="45" t="str">
        <f>'Long-form'!AT204</f>
        <v>MSL</v>
      </c>
      <c r="S204" s="45">
        <f>'Long-form'!AV204</f>
        <v>0.22934689882359433</v>
      </c>
      <c r="T204" s="45">
        <f>'Long-form'!AW204</f>
        <v>0.22934689882359433</v>
      </c>
      <c r="U204" s="5">
        <f>'Long-form'!BH204</f>
        <v>0</v>
      </c>
      <c r="V204" s="5">
        <f>'Long-form'!BI204</f>
        <v>7</v>
      </c>
      <c r="W204" s="5" t="str">
        <f>'Long-form'!BJ204</f>
        <v>isolation basin (index point)</v>
      </c>
      <c r="X204" s="5" t="str">
        <f>'Long-form'!BK204</f>
        <v>Gyttja, mud, clay, or silt preserve the transition between fresh-water and marine/brackish sediments, supported by diatoms, macrofossils, or pollen assemblages</v>
      </c>
      <c r="Y204" s="5" t="str">
        <f>'Long-form'!BL204</f>
        <v>MLWS - MHWS</v>
      </c>
      <c r="Z204" s="45">
        <f>'Long-form'!BX204</f>
        <v>3.5004099296616711</v>
      </c>
      <c r="AA204" s="45">
        <f>'Long-form'!BY204</f>
        <v>0.30314199873897302</v>
      </c>
      <c r="AB204" s="45">
        <f>'Long-form'!BZ204</f>
        <v>0.30314199873897302</v>
      </c>
      <c r="AC204" s="45" t="str">
        <f>'Long-form'!CA204</f>
        <v>nd</v>
      </c>
      <c r="AD204" s="45">
        <f>'Long-form'!CB204</f>
        <v>0.43479964308070651</v>
      </c>
      <c r="AE204" s="45">
        <f>'Long-form'!CC204</f>
        <v>0.43479964308070651</v>
      </c>
      <c r="AF204" s="5" t="str">
        <f>'Long-form'!CD204</f>
        <v>nd</v>
      </c>
      <c r="AG204" s="5">
        <f>'Long-form'!CE204</f>
        <v>0</v>
      </c>
      <c r="AH204" s="5">
        <f>'Long-form'!CF204</f>
        <v>0</v>
      </c>
      <c r="AI204" s="5">
        <f>'Long-form'!CG204</f>
        <v>0</v>
      </c>
    </row>
    <row r="205" spans="1:35" x14ac:dyDescent="0.2">
      <c r="A205" s="5" t="str">
        <f>'Long-form'!B205</f>
        <v>T-1380</v>
      </c>
      <c r="B205" s="5" t="str">
        <f>'Long-form'!C205</f>
        <v>Sorenson et al. 2014</v>
      </c>
      <c r="C205" s="5">
        <f>'Long-form'!D205</f>
        <v>2</v>
      </c>
      <c r="D205" s="5" t="str">
        <f>'Long-form'!E205</f>
        <v>Vestfold; Holkekilmyra (lok. 13)</v>
      </c>
      <c r="E205" s="45">
        <f>'Long-form'!F205</f>
        <v>59.060537421475502</v>
      </c>
      <c r="F205" s="45">
        <f>'Long-form'!G205</f>
        <v>10.2083642089836</v>
      </c>
      <c r="G205" s="5">
        <f>'Long-form'!H205</f>
        <v>1</v>
      </c>
      <c r="H205" s="46">
        <f>'Long-form'!L205</f>
        <v>1140</v>
      </c>
      <c r="I205" s="46">
        <f>'Long-form'!M205</f>
        <v>40</v>
      </c>
      <c r="J205" s="46">
        <f>'Long-form'!N205</f>
        <v>1098.166666666667</v>
      </c>
      <c r="K205" s="46">
        <f>'Long-form'!O205</f>
        <v>187.83333333333329</v>
      </c>
      <c r="L205" s="46">
        <f>'Long-form'!P205</f>
        <v>298.16666666666669</v>
      </c>
      <c r="M205" s="46" t="str">
        <f>'Long-form'!W205</f>
        <v>negative</v>
      </c>
      <c r="N205" s="45">
        <f>'Long-form'!X205</f>
        <v>0.85</v>
      </c>
      <c r="O205" s="45">
        <f>'Long-form'!Y205</f>
        <v>0.25000000000000011</v>
      </c>
      <c r="P205" s="45">
        <f>'Long-form'!Z205</f>
        <v>0</v>
      </c>
      <c r="Q205" s="45">
        <f>'Long-form'!AS205</f>
        <v>2.7</v>
      </c>
      <c r="R205" s="45" t="str">
        <f>'Long-form'!AT205</f>
        <v>MSL</v>
      </c>
      <c r="S205" s="45">
        <f>'Long-form'!AV205</f>
        <v>0.22934689882359433</v>
      </c>
      <c r="T205" s="45">
        <f>'Long-form'!AW205</f>
        <v>0.22934689882359433</v>
      </c>
      <c r="U205" s="5">
        <f>'Long-form'!BH205</f>
        <v>0</v>
      </c>
      <c r="V205" s="5">
        <f>'Long-form'!BI205</f>
        <v>7</v>
      </c>
      <c r="W205" s="5" t="str">
        <f>'Long-form'!BJ205</f>
        <v>isolation basin (index point)</v>
      </c>
      <c r="X205" s="5" t="str">
        <f>'Long-form'!BK205</f>
        <v>Gyttja, mud, clay, or silt preserve the transition between fresh-water and marine/brackish sediments, supported by diatoms, macrofossils, or pollen assemblages</v>
      </c>
      <c r="Y205" s="5" t="str">
        <f>'Long-form'!BL205</f>
        <v>MLWS - MHWS</v>
      </c>
      <c r="Z205" s="45">
        <f>'Long-form'!BX205</f>
        <v>2.7003339129283526</v>
      </c>
      <c r="AA205" s="45">
        <f>'Long-form'!BY205</f>
        <v>0.30918296543410762</v>
      </c>
      <c r="AB205" s="45">
        <f>'Long-form'!BZ205</f>
        <v>0.30918296543410762</v>
      </c>
      <c r="AC205" s="45" t="str">
        <f>'Long-form'!CA205</f>
        <v>nd</v>
      </c>
      <c r="AD205" s="45">
        <f>'Long-form'!CB205</f>
        <v>0.34672520438033977</v>
      </c>
      <c r="AE205" s="45">
        <f>'Long-form'!CC205</f>
        <v>0.34672520438033977</v>
      </c>
      <c r="AF205" s="5" t="str">
        <f>'Long-form'!CD205</f>
        <v>nd</v>
      </c>
      <c r="AG205" s="5">
        <f>'Long-form'!CE205</f>
        <v>0</v>
      </c>
      <c r="AH205" s="5">
        <f>'Long-form'!CF205</f>
        <v>0</v>
      </c>
      <c r="AI205" s="5">
        <f>'Long-form'!CG205</f>
        <v>0</v>
      </c>
    </row>
    <row r="206" spans="1:35" x14ac:dyDescent="0.2">
      <c r="A206" s="5" t="str">
        <f>'Long-form'!B206</f>
        <v>Tua-4218A</v>
      </c>
      <c r="B206" s="5" t="str">
        <f>'Long-form'!C206</f>
        <v>Sorenson et al. 2014</v>
      </c>
      <c r="C206" s="5">
        <f>'Long-form'!D206</f>
        <v>2</v>
      </c>
      <c r="D206" s="5" t="str">
        <f>'Long-form'!E206</f>
        <v>Vestfold; Refsholttjern (lok. 14)</v>
      </c>
      <c r="E206" s="45">
        <f>'Long-form'!F206</f>
        <v>59.026248803794502</v>
      </c>
      <c r="F206" s="45">
        <f>'Long-form'!G206</f>
        <v>10.1725474539159</v>
      </c>
      <c r="G206" s="5">
        <f>'Long-form'!H206</f>
        <v>1</v>
      </c>
      <c r="H206" s="46">
        <f>'Long-form'!L206</f>
        <v>800</v>
      </c>
      <c r="I206" s="46">
        <f>'Long-form'!M206</f>
        <v>30</v>
      </c>
      <c r="J206" s="46">
        <f>'Long-form'!N206</f>
        <v>752.16666666666663</v>
      </c>
      <c r="K206" s="46">
        <f>'Long-form'!O206</f>
        <v>171.8333333333334</v>
      </c>
      <c r="L206" s="46">
        <f>'Long-form'!P206</f>
        <v>196.1666666666666</v>
      </c>
      <c r="M206" s="46" t="str">
        <f>'Long-form'!W206</f>
        <v>negative</v>
      </c>
      <c r="N206" s="45">
        <f>'Long-form'!X206</f>
        <v>0.85</v>
      </c>
      <c r="O206" s="45">
        <f>'Long-form'!Y206</f>
        <v>0.25000000000000011</v>
      </c>
      <c r="P206" s="45">
        <f>'Long-form'!Z206</f>
        <v>0</v>
      </c>
      <c r="Q206" s="45">
        <f>'Long-form'!AS206</f>
        <v>2</v>
      </c>
      <c r="R206" s="45" t="str">
        <f>'Long-form'!AT206</f>
        <v>MSL</v>
      </c>
      <c r="S206" s="45">
        <f>'Long-form'!AV206</f>
        <v>0.22934689882359433</v>
      </c>
      <c r="T206" s="45">
        <f>'Long-form'!AW206</f>
        <v>0.22934689882359433</v>
      </c>
      <c r="U206" s="5">
        <f>'Long-form'!BH206</f>
        <v>0</v>
      </c>
      <c r="V206" s="5">
        <f>'Long-form'!BI206</f>
        <v>7</v>
      </c>
      <c r="W206" s="5" t="str">
        <f>'Long-form'!BJ206</f>
        <v>isolation basin (index point)</v>
      </c>
      <c r="X206" s="5" t="str">
        <f>'Long-form'!BK206</f>
        <v>Gyttja, mud, clay, or silt preserve the transition between fresh-water and marine/brackish sediments, supported by diatoms, macrofossils, or pollen assemblages</v>
      </c>
      <c r="Y206" s="5" t="str">
        <f>'Long-form'!BL206</f>
        <v>MLWS - MHWS</v>
      </c>
      <c r="Z206" s="45">
        <f>'Long-form'!BX206</f>
        <v>2.0003934172283193</v>
      </c>
      <c r="AA206" s="45">
        <f>'Long-form'!BY206</f>
        <v>0.30829068641413349</v>
      </c>
      <c r="AB206" s="45">
        <f>'Long-form'!BZ206</f>
        <v>0.30829068641413349</v>
      </c>
      <c r="AC206" s="45" t="str">
        <f>'Long-form'!CA206</f>
        <v>nd</v>
      </c>
      <c r="AD206" s="45">
        <f>'Long-form'!CB206</f>
        <v>0.34610793874672036</v>
      </c>
      <c r="AE206" s="45">
        <f>'Long-form'!CC206</f>
        <v>0.34610793874672036</v>
      </c>
      <c r="AF206" s="5" t="str">
        <f>'Long-form'!CD206</f>
        <v>nd</v>
      </c>
      <c r="AG206" s="5">
        <f>'Long-form'!CE206</f>
        <v>0</v>
      </c>
      <c r="AH206" s="5">
        <f>'Long-form'!CF206</f>
        <v>0</v>
      </c>
      <c r="AI206" s="5">
        <f>'Long-form'!CG206</f>
        <v>0</v>
      </c>
    </row>
    <row r="207" spans="1:35" x14ac:dyDescent="0.2">
      <c r="A207" s="5" t="str">
        <f>'Long-form'!B207</f>
        <v>Poz-32347</v>
      </c>
      <c r="B207" s="5" t="str">
        <f>'Long-form'!C207</f>
        <v>Vasskog et al. 2013</v>
      </c>
      <c r="C207" s="5">
        <f>'Long-form'!D207</f>
        <v>2</v>
      </c>
      <c r="D207" s="5" t="str">
        <f>'Long-form'!E207</f>
        <v>Nerfloen-STP107</v>
      </c>
      <c r="E207" s="45">
        <f>'Long-form'!F207</f>
        <v>61.931699999999999</v>
      </c>
      <c r="F207" s="45">
        <f>'Long-form'!G207</f>
        <v>6.87</v>
      </c>
      <c r="G207" s="5">
        <f>'Long-form'!H207</f>
        <v>1</v>
      </c>
      <c r="H207" s="46">
        <f>'Long-form'!L207</f>
        <v>8480</v>
      </c>
      <c r="I207" s="46">
        <f>'Long-form'!M207</f>
        <v>40</v>
      </c>
      <c r="J207" s="46">
        <f>'Long-form'!N207</f>
        <v>9502.75</v>
      </c>
      <c r="K207" s="46">
        <f>'Long-form'!O207</f>
        <v>34.25</v>
      </c>
      <c r="L207" s="46">
        <f>'Long-form'!P207</f>
        <v>59.75</v>
      </c>
      <c r="M207" s="46" t="str">
        <f>'Long-form'!W207</f>
        <v>negative</v>
      </c>
      <c r="N207" s="45" t="str">
        <f>'Long-form'!X207</f>
        <v>n/a</v>
      </c>
      <c r="O207" s="45" t="str">
        <f>'Long-form'!Y207</f>
        <v>n/a</v>
      </c>
      <c r="P207" s="45" t="str">
        <f>'Long-form'!Z207</f>
        <v>n/a</v>
      </c>
      <c r="Q207" s="45">
        <f>'Long-form'!AS207</f>
        <v>29</v>
      </c>
      <c r="R207" s="45" t="str">
        <f>'Long-form'!AT207</f>
        <v>MSL</v>
      </c>
      <c r="S207" s="45">
        <f>'Long-form'!AV207</f>
        <v>0.33219873569897884</v>
      </c>
      <c r="T207" s="45">
        <f>'Long-form'!AW207</f>
        <v>0.33219873569897884</v>
      </c>
      <c r="U207" s="5">
        <f>'Long-form'!BH207</f>
        <v>0</v>
      </c>
      <c r="V207" s="5">
        <f>'Long-form'!BI207</f>
        <v>7</v>
      </c>
      <c r="W207" s="5" t="str">
        <f>'Long-form'!BJ207</f>
        <v>isolation basin (index point)</v>
      </c>
      <c r="X207" s="5" t="str">
        <f>'Long-form'!BK207</f>
        <v>Gyttja, mud, clay, or silt preserve the transition between fresh-water and marine/brackish sediments, supported by diatoms, macrofossils, or pollen assemblages</v>
      </c>
      <c r="Y207" s="5" t="str">
        <f>'Long-form'!BL207</f>
        <v>MLWS - MHWS</v>
      </c>
      <c r="Z207" s="45">
        <f>'Long-form'!BX207</f>
        <v>29.067042622271927</v>
      </c>
      <c r="AA207" s="45">
        <f>'Long-form'!BY207</f>
        <v>1.2286882344577545</v>
      </c>
      <c r="AB207" s="45">
        <f>'Long-form'!BZ207</f>
        <v>1.2286882344577545</v>
      </c>
      <c r="AC207" s="45" t="str">
        <f>'Long-form'!CA207</f>
        <v>nd</v>
      </c>
      <c r="AD207" s="45">
        <f>'Long-form'!CB207</f>
        <v>1.2752701082322362</v>
      </c>
      <c r="AE207" s="45">
        <f>'Long-form'!CC207</f>
        <v>1.2752701082322362</v>
      </c>
      <c r="AF207" s="5" t="str">
        <f>'Long-form'!CD207</f>
        <v>nd</v>
      </c>
      <c r="AG207" s="5">
        <f>'Long-form'!CE207</f>
        <v>0</v>
      </c>
      <c r="AH207" s="5">
        <f>'Long-form'!CF207</f>
        <v>0</v>
      </c>
      <c r="AI207" s="5">
        <f>'Long-form'!CG207</f>
        <v>0</v>
      </c>
    </row>
    <row r="208" spans="1:35" x14ac:dyDescent="0.2">
      <c r="A208" s="5" t="str">
        <f>'Long-form'!B208</f>
        <v>Beta-319730</v>
      </c>
      <c r="B208" s="5" t="str">
        <f>'Long-form'!C208</f>
        <v>Vasskog et al. 2013</v>
      </c>
      <c r="C208" s="5">
        <f>'Long-form'!D208</f>
        <v>2</v>
      </c>
      <c r="D208" s="5" t="str">
        <f>'Long-form'!E208</f>
        <v>Oppstrynsvatnet-STP211</v>
      </c>
      <c r="E208" s="45">
        <f>'Long-form'!F208</f>
        <v>61.936</v>
      </c>
      <c r="F208" s="45">
        <f>'Long-form'!G208</f>
        <v>6.89</v>
      </c>
      <c r="G208" s="5">
        <f>'Long-form'!H208</f>
        <v>1</v>
      </c>
      <c r="H208" s="46">
        <f>'Long-form'!L208</f>
        <v>7340</v>
      </c>
      <c r="I208" s="46">
        <f>'Long-form'!M208</f>
        <v>40</v>
      </c>
      <c r="J208" s="46">
        <f>'Long-form'!N208</f>
        <v>8123</v>
      </c>
      <c r="K208" s="46">
        <f>'Long-form'!O208</f>
        <v>166</v>
      </c>
      <c r="L208" s="46">
        <f>'Long-form'!P208</f>
        <v>100</v>
      </c>
      <c r="M208" s="46" t="str">
        <f>'Long-form'!W208</f>
        <v>negative</v>
      </c>
      <c r="N208" s="45" t="str">
        <f>'Long-form'!X208</f>
        <v>n/a</v>
      </c>
      <c r="O208" s="45" t="str">
        <f>'Long-form'!Y208</f>
        <v>n/a</v>
      </c>
      <c r="P208" s="45" t="str">
        <f>'Long-form'!Z208</f>
        <v>n/a</v>
      </c>
      <c r="Q208" s="45">
        <f>'Long-form'!AS208</f>
        <v>29</v>
      </c>
      <c r="R208" s="45" t="str">
        <f>'Long-form'!AT208</f>
        <v>MSL</v>
      </c>
      <c r="S208" s="45">
        <f>'Long-form'!AV208</f>
        <v>0.33219873569897884</v>
      </c>
      <c r="T208" s="45">
        <f>'Long-form'!AW208</f>
        <v>0.33219873569897884</v>
      </c>
      <c r="U208" s="5">
        <f>'Long-form'!BH208</f>
        <v>1</v>
      </c>
      <c r="V208" s="5">
        <f>'Long-form'!BI208</f>
        <v>7</v>
      </c>
      <c r="W208" s="5" t="str">
        <f>'Long-form'!BJ208</f>
        <v>isolation basin (terrestrial limiting point)</v>
      </c>
      <c r="X208" s="5" t="str">
        <f>'Long-form'!BK208</f>
        <v xml:space="preserve"> Lacustrine gyttja that fails the requirements for index point classification and contains freshwater shell and diatom assemblages</v>
      </c>
      <c r="Y208" s="5" t="str">
        <f>'Long-form'!BL208</f>
        <v>&gt;MHWS</v>
      </c>
      <c r="Z208" s="45">
        <f>'Long-form'!BX208</f>
        <v>27.932915079508515</v>
      </c>
      <c r="AA208" s="45">
        <f>'Long-form'!BY208</f>
        <v>0.47349072532479436</v>
      </c>
      <c r="AB208" s="45">
        <f>'Long-form'!BZ208</f>
        <v>0.47349072532479436</v>
      </c>
      <c r="AC208" s="45" t="str">
        <f>'Long-form'!CA208</f>
        <v>nd</v>
      </c>
      <c r="AD208" s="45">
        <f>'Long-form'!CB208</f>
        <v>0.56653975564455572</v>
      </c>
      <c r="AE208" s="45">
        <f>'Long-form'!CC208</f>
        <v>0.56653975564455572</v>
      </c>
      <c r="AF208" s="5" t="str">
        <f>'Long-form'!CD208</f>
        <v>nd</v>
      </c>
      <c r="AG208" s="5">
        <f>'Long-form'!CE208</f>
        <v>0</v>
      </c>
      <c r="AH208" s="5">
        <f>'Long-form'!CF208</f>
        <v>0</v>
      </c>
      <c r="AI208" s="5">
        <f>'Long-form'!CG208</f>
        <v>0</v>
      </c>
    </row>
    <row r="209" spans="1:35" x14ac:dyDescent="0.2">
      <c r="A209" s="5" t="str">
        <f>'Long-form'!B209</f>
        <v>OS-67689</v>
      </c>
      <c r="B209" s="5" t="str">
        <f>'Long-form'!C209</f>
        <v>Balascio et al. 2011</v>
      </c>
      <c r="C209" s="5">
        <f>'Long-form'!D209</f>
        <v>2</v>
      </c>
      <c r="D209" s="5" t="str">
        <f>'Long-form'!E209</f>
        <v>Lofoten Islands; Heimerdalsvatnet; core NHP-207</v>
      </c>
      <c r="E209" s="45">
        <f>'Long-form'!F209</f>
        <v>68.296333333333337</v>
      </c>
      <c r="F209" s="45">
        <f>'Long-form'!G209</f>
        <v>13.656333333333333</v>
      </c>
      <c r="G209" s="5">
        <f>'Long-form'!H209</f>
        <v>1</v>
      </c>
      <c r="H209" s="46">
        <f>'Long-form'!L209</f>
        <v>1760</v>
      </c>
      <c r="I209" s="46">
        <f>'Long-form'!M209</f>
        <v>30</v>
      </c>
      <c r="J209" s="46">
        <f>'Long-form'!N209</f>
        <v>1663</v>
      </c>
      <c r="K209" s="46">
        <f>'Long-form'!O209</f>
        <v>53</v>
      </c>
      <c r="L209" s="46">
        <f>'Long-form'!P209</f>
        <v>93</v>
      </c>
      <c r="M209" s="46" t="str">
        <f>'Long-form'!W209</f>
        <v>negative</v>
      </c>
      <c r="N209" s="45" t="str">
        <f>'Long-form'!X209</f>
        <v>n/a</v>
      </c>
      <c r="O209" s="45" t="str">
        <f>'Long-form'!Y209</f>
        <v>n/a</v>
      </c>
      <c r="P209" s="45" t="str">
        <f>'Long-form'!Z209</f>
        <v>n/a</v>
      </c>
      <c r="Q209" s="45">
        <f>'Long-form'!AS209</f>
        <v>5</v>
      </c>
      <c r="R209" s="45" t="str">
        <f>'Long-form'!AT209</f>
        <v>MSL</v>
      </c>
      <c r="S209" s="45">
        <f>'Long-form'!AV209</f>
        <v>3.0033481316690542</v>
      </c>
      <c r="T209" s="45">
        <f>'Long-form'!AW209</f>
        <v>3.0033481316690542</v>
      </c>
      <c r="U209" s="5">
        <f>'Long-form'!BH209</f>
        <v>1</v>
      </c>
      <c r="V209" s="5">
        <f>'Long-form'!BI209</f>
        <v>7</v>
      </c>
      <c r="W209" s="5" t="str">
        <f>'Long-form'!BJ209</f>
        <v>isolation basin (terrestrial limiting point)</v>
      </c>
      <c r="X209" s="5" t="str">
        <f>'Long-form'!BK209</f>
        <v xml:space="preserve"> Lacustrine gyttja that fails the requirements for index point classification and contains freshwater shell and diatom assemblages</v>
      </c>
      <c r="Y209" s="5" t="str">
        <f>'Long-form'!BL209</f>
        <v>&gt;MHWS</v>
      </c>
      <c r="Z209" s="45">
        <f>'Long-form'!BX209</f>
        <v>4.018885067761734</v>
      </c>
      <c r="AA209" s="45">
        <f>'Long-form'!BY209</f>
        <v>3.0373592764939326</v>
      </c>
      <c r="AB209" s="45">
        <f>'Long-form'!BZ209</f>
        <v>3.0373592764939326</v>
      </c>
      <c r="AC209" s="45" t="str">
        <f>'Long-form'!CA209</f>
        <v>nd</v>
      </c>
      <c r="AD209" s="45">
        <f>'Long-form'!CB209</f>
        <v>3.0464278047511941</v>
      </c>
      <c r="AE209" s="45">
        <f>'Long-form'!CC209</f>
        <v>3.0464278047511941</v>
      </c>
      <c r="AF209" s="5" t="str">
        <f>'Long-form'!CD209</f>
        <v>nd</v>
      </c>
      <c r="AG209" s="5">
        <f>'Long-form'!CE209</f>
        <v>0</v>
      </c>
      <c r="AH209" s="5">
        <f>'Long-form'!CF209</f>
        <v>0</v>
      </c>
      <c r="AI209" s="5">
        <f>'Long-form'!CG209</f>
        <v>0</v>
      </c>
    </row>
    <row r="210" spans="1:35" x14ac:dyDescent="0.2">
      <c r="A210" s="5" t="str">
        <f>'Long-form'!B210</f>
        <v>OS-67681</v>
      </c>
      <c r="B210" s="5" t="str">
        <f>'Long-form'!C210</f>
        <v>Balascio et al. 2011</v>
      </c>
      <c r="C210" s="5">
        <f>'Long-form'!D210</f>
        <v>2</v>
      </c>
      <c r="D210" s="5" t="str">
        <f>'Long-form'!E210</f>
        <v>Lofoten Islands; Heimerdalsvatnet; core NHP-207</v>
      </c>
      <c r="E210" s="45">
        <f>'Long-form'!F210</f>
        <v>68.296333333333337</v>
      </c>
      <c r="F210" s="45">
        <f>'Long-form'!G210</f>
        <v>13.656333333333333</v>
      </c>
      <c r="G210" s="5">
        <f>'Long-form'!H210</f>
        <v>1</v>
      </c>
      <c r="H210" s="46">
        <f>'Long-form'!L210</f>
        <v>3610</v>
      </c>
      <c r="I210" s="46">
        <f>'Long-form'!M210</f>
        <v>35</v>
      </c>
      <c r="J210" s="46">
        <f>'Long-form'!N210</f>
        <v>3931.75</v>
      </c>
      <c r="K210" s="46">
        <f>'Long-form'!O210</f>
        <v>143.25</v>
      </c>
      <c r="L210" s="46">
        <f>'Long-form'!P210</f>
        <v>99.75</v>
      </c>
      <c r="M210" s="46" t="str">
        <f>'Long-form'!W210</f>
        <v>negative</v>
      </c>
      <c r="N210" s="45" t="str">
        <f>'Long-form'!X210</f>
        <v>n/a</v>
      </c>
      <c r="O210" s="45" t="str">
        <f>'Long-form'!Y210</f>
        <v>n/a</v>
      </c>
      <c r="P210" s="45" t="str">
        <f>'Long-form'!Z210</f>
        <v>n/a</v>
      </c>
      <c r="Q210" s="45">
        <f>'Long-form'!AS210</f>
        <v>5</v>
      </c>
      <c r="R210" s="45" t="str">
        <f>'Long-form'!AT210</f>
        <v>MSL</v>
      </c>
      <c r="S210" s="45">
        <f>'Long-form'!AV210</f>
        <v>3.0033481316690542</v>
      </c>
      <c r="T210" s="45">
        <f>'Long-form'!AW210</f>
        <v>3.0033481316690542</v>
      </c>
      <c r="U210" s="5">
        <f>'Long-form'!BH210</f>
        <v>1</v>
      </c>
      <c r="V210" s="5">
        <f>'Long-form'!BI210</f>
        <v>7</v>
      </c>
      <c r="W210" s="5" t="str">
        <f>'Long-form'!BJ210</f>
        <v>isolation basin (terrestrial limiting point)</v>
      </c>
      <c r="X210" s="5" t="str">
        <f>'Long-form'!BK210</f>
        <v xml:space="preserve"> Lacustrine gyttja that fails the requirements for index point classification and contains freshwater shell and diatom assemblages</v>
      </c>
      <c r="Y210" s="5" t="str">
        <f>'Long-form'!BL210</f>
        <v>&gt;MHWS</v>
      </c>
      <c r="Z210" s="45">
        <f>'Long-form'!BX210</f>
        <v>4.018885067761734</v>
      </c>
      <c r="AA210" s="45">
        <f>'Long-form'!BY210</f>
        <v>3.0373592764939326</v>
      </c>
      <c r="AB210" s="45">
        <f>'Long-form'!BZ210</f>
        <v>3.0373592764939326</v>
      </c>
      <c r="AC210" s="45" t="str">
        <f>'Long-form'!CA210</f>
        <v>nd</v>
      </c>
      <c r="AD210" s="45">
        <f>'Long-form'!CB210</f>
        <v>3.0464278047511941</v>
      </c>
      <c r="AE210" s="45">
        <f>'Long-form'!CC210</f>
        <v>3.0464278047511941</v>
      </c>
      <c r="AF210" s="5" t="str">
        <f>'Long-form'!CD210</f>
        <v>nd</v>
      </c>
      <c r="AG210" s="5">
        <f>'Long-form'!CE210</f>
        <v>0</v>
      </c>
      <c r="AH210" s="5">
        <f>'Long-form'!CF210</f>
        <v>0</v>
      </c>
      <c r="AI210" s="5">
        <f>'Long-form'!CG210</f>
        <v>0</v>
      </c>
    </row>
    <row r="211" spans="1:35" x14ac:dyDescent="0.2">
      <c r="A211" s="5" t="str">
        <f>'Long-form'!B211</f>
        <v>Beta-241113</v>
      </c>
      <c r="B211" s="5" t="str">
        <f>'Long-form'!C211</f>
        <v>Balascio et al. 2011</v>
      </c>
      <c r="C211" s="5">
        <f>'Long-form'!D211</f>
        <v>2</v>
      </c>
      <c r="D211" s="5" t="str">
        <f>'Long-form'!E211</f>
        <v>Lofoten Islands; Heimerdalsvatnet; core NHP-207</v>
      </c>
      <c r="E211" s="45">
        <f>'Long-form'!F211</f>
        <v>68.296333333333337</v>
      </c>
      <c r="F211" s="45">
        <f>'Long-form'!G211</f>
        <v>13.656333333333333</v>
      </c>
      <c r="G211" s="5">
        <f>'Long-form'!H211</f>
        <v>1</v>
      </c>
      <c r="H211" s="46">
        <f>'Long-form'!L211</f>
        <v>4550</v>
      </c>
      <c r="I211" s="46">
        <f>'Long-form'!M211</f>
        <v>40</v>
      </c>
      <c r="J211" s="46">
        <f>'Long-form'!N211</f>
        <v>5178.333333333333</v>
      </c>
      <c r="K211" s="46">
        <f>'Long-form'!O211</f>
        <v>254.666666666667</v>
      </c>
      <c r="L211" s="46">
        <f>'Long-form'!P211</f>
        <v>129.333333333333</v>
      </c>
      <c r="M211" s="46" t="str">
        <f>'Long-form'!W211</f>
        <v>negative</v>
      </c>
      <c r="N211" s="45" t="str">
        <f>'Long-form'!X211</f>
        <v>n/a</v>
      </c>
      <c r="O211" s="45" t="str">
        <f>'Long-form'!Y211</f>
        <v>n/a</v>
      </c>
      <c r="P211" s="45" t="str">
        <f>'Long-form'!Z211</f>
        <v>n/a</v>
      </c>
      <c r="Q211" s="45">
        <f>'Long-form'!AS211</f>
        <v>5</v>
      </c>
      <c r="R211" s="45" t="str">
        <f>'Long-form'!AT211</f>
        <v>MSL</v>
      </c>
      <c r="S211" s="45">
        <f>'Long-form'!AV211</f>
        <v>3.0033481316690542</v>
      </c>
      <c r="T211" s="45">
        <f>'Long-form'!AW211</f>
        <v>3.0033481316690542</v>
      </c>
      <c r="U211" s="5">
        <f>'Long-form'!BH211</f>
        <v>0</v>
      </c>
      <c r="V211" s="5">
        <f>'Long-form'!BI211</f>
        <v>7</v>
      </c>
      <c r="W211" s="5" t="str">
        <f>'Long-form'!BJ211</f>
        <v>isolation basin (index point)</v>
      </c>
      <c r="X211" s="5" t="str">
        <f>'Long-form'!BK211</f>
        <v>Gyttja, mud, clay, or silt preserve the transition between fresh-water and marine/brackish sediments, supported by diatoms, macrofossils, or pollen assemblages</v>
      </c>
      <c r="Y211" s="5" t="str">
        <f>'Long-form'!BL211</f>
        <v>MLWS - MHWS</v>
      </c>
      <c r="Z211" s="45">
        <f>'Long-form'!BX211</f>
        <v>5.0015385491988251</v>
      </c>
      <c r="AA211" s="45">
        <f>'Long-form'!BY211</f>
        <v>3.1923595096862414</v>
      </c>
      <c r="AB211" s="45">
        <f>'Long-form'!BZ211</f>
        <v>3.1923595096862414</v>
      </c>
      <c r="AC211" s="45" t="str">
        <f>'Long-form'!CA211</f>
        <v>nd</v>
      </c>
      <c r="AD211" s="45">
        <f>'Long-form'!CB211</f>
        <v>3.2009889462698262</v>
      </c>
      <c r="AE211" s="45">
        <f>'Long-form'!CC211</f>
        <v>3.2009889462698262</v>
      </c>
      <c r="AF211" s="5" t="str">
        <f>'Long-form'!CD211</f>
        <v>nd</v>
      </c>
      <c r="AG211" s="5">
        <f>'Long-form'!CE211</f>
        <v>0</v>
      </c>
      <c r="AH211" s="5">
        <f>'Long-form'!CF211</f>
        <v>0</v>
      </c>
      <c r="AI211" s="5">
        <f>'Long-form'!CG211</f>
        <v>0</v>
      </c>
    </row>
    <row r="212" spans="1:35" x14ac:dyDescent="0.2">
      <c r="A212" s="5" t="str">
        <f>'Long-form'!B212</f>
        <v>OS-67690</v>
      </c>
      <c r="B212" s="5" t="str">
        <f>'Long-form'!C212</f>
        <v>Balascio et al. 2011</v>
      </c>
      <c r="C212" s="5">
        <f>'Long-form'!D212</f>
        <v>2</v>
      </c>
      <c r="D212" s="5" t="str">
        <f>'Long-form'!E212</f>
        <v>Lofoten Islands; Heimerdalsvatnet; core NHP-207</v>
      </c>
      <c r="E212" s="45">
        <f>'Long-form'!F212</f>
        <v>68.296333333333337</v>
      </c>
      <c r="F212" s="45">
        <f>'Long-form'!G212</f>
        <v>13.656333333333333</v>
      </c>
      <c r="G212" s="5">
        <f>'Long-form'!H212</f>
        <v>1</v>
      </c>
      <c r="H212" s="46">
        <f>'Long-form'!L212</f>
        <v>5260</v>
      </c>
      <c r="I212" s="46">
        <f>'Long-form'!M212</f>
        <v>35</v>
      </c>
      <c r="J212" s="46">
        <f>'Long-form'!N212</f>
        <v>6052</v>
      </c>
      <c r="K212" s="46">
        <f>'Long-form'!O212</f>
        <v>127</v>
      </c>
      <c r="L212" s="46">
        <f>'Long-form'!P212</f>
        <v>119</v>
      </c>
      <c r="M212" s="46" t="str">
        <f>'Long-form'!W212</f>
        <v>negative</v>
      </c>
      <c r="N212" s="45" t="str">
        <f>'Long-form'!X212</f>
        <v>n/a</v>
      </c>
      <c r="O212" s="45" t="str">
        <f>'Long-form'!Y212</f>
        <v>n/a</v>
      </c>
      <c r="P212" s="45" t="str">
        <f>'Long-form'!Z212</f>
        <v>n/a</v>
      </c>
      <c r="Q212" s="45">
        <f>'Long-form'!AS212</f>
        <v>5</v>
      </c>
      <c r="R212" s="45" t="str">
        <f>'Long-form'!AT212</f>
        <v>MSL</v>
      </c>
      <c r="S212" s="45">
        <f>'Long-form'!AV212</f>
        <v>3.0033481316690542</v>
      </c>
      <c r="T212" s="45">
        <f>'Long-form'!AW212</f>
        <v>3.0033481316690542</v>
      </c>
      <c r="U212" s="5">
        <f>'Long-form'!BH212</f>
        <v>0</v>
      </c>
      <c r="V212" s="5">
        <f>'Long-form'!BI212</f>
        <v>7</v>
      </c>
      <c r="W212" s="5" t="str">
        <f>'Long-form'!BJ212</f>
        <v>isolation basin (index point)</v>
      </c>
      <c r="X212" s="5" t="str">
        <f>'Long-form'!BK212</f>
        <v>Gyttja, mud, clay, or silt preserve the transition between fresh-water and marine/brackish sediments, supported by diatoms, macrofossils, or pollen assemblages</v>
      </c>
      <c r="Y212" s="5" t="str">
        <f>'Long-form'!BL212</f>
        <v>MLWS - MHWS</v>
      </c>
      <c r="Z212" s="45">
        <f>'Long-form'!BX212</f>
        <v>5.0015385491988251</v>
      </c>
      <c r="AA212" s="45">
        <f>'Long-form'!BY212</f>
        <v>3.1923595096862414</v>
      </c>
      <c r="AB212" s="45">
        <f>'Long-form'!BZ212</f>
        <v>3.1923595096862414</v>
      </c>
      <c r="AC212" s="45" t="str">
        <f>'Long-form'!CA212</f>
        <v>nd</v>
      </c>
      <c r="AD212" s="45">
        <f>'Long-form'!CB212</f>
        <v>3.2009889462698262</v>
      </c>
      <c r="AE212" s="45">
        <f>'Long-form'!CC212</f>
        <v>3.2009889462698262</v>
      </c>
      <c r="AF212" s="5" t="str">
        <f>'Long-form'!CD212</f>
        <v>nd</v>
      </c>
      <c r="AG212" s="5">
        <f>'Long-form'!CE212</f>
        <v>0</v>
      </c>
      <c r="AH212" s="5">
        <f>'Long-form'!CF212</f>
        <v>0</v>
      </c>
      <c r="AI212" s="5">
        <f>'Long-form'!CG212</f>
        <v>0</v>
      </c>
    </row>
    <row r="213" spans="1:35" x14ac:dyDescent="0.2">
      <c r="A213" s="5" t="str">
        <f>'Long-form'!B213</f>
        <v>Beta-241115</v>
      </c>
      <c r="B213" s="5" t="str">
        <f>'Long-form'!C213</f>
        <v>Balascio et al. 2011</v>
      </c>
      <c r="C213" s="5">
        <f>'Long-form'!D213</f>
        <v>2</v>
      </c>
      <c r="D213" s="5" t="str">
        <f>'Long-form'!E213</f>
        <v>Lofoten Islands; Heimerdalsvatnet; core NHP-207</v>
      </c>
      <c r="E213" s="45">
        <f>'Long-form'!F213</f>
        <v>68.296333333333337</v>
      </c>
      <c r="F213" s="45">
        <f>'Long-form'!G213</f>
        <v>13.656333333333333</v>
      </c>
      <c r="G213" s="5">
        <f>'Long-form'!H213</f>
        <v>1</v>
      </c>
      <c r="H213" s="46">
        <f>'Long-form'!L213</f>
        <v>7350</v>
      </c>
      <c r="I213" s="46">
        <f>'Long-form'!M213</f>
        <v>50</v>
      </c>
      <c r="J213" s="46">
        <f>'Long-form'!N213</f>
        <v>8123.333333333333</v>
      </c>
      <c r="K213" s="46">
        <f>'Long-form'!O213</f>
        <v>194.666666666667</v>
      </c>
      <c r="L213" s="46">
        <f>'Long-form'!P213</f>
        <v>99.33333333333303</v>
      </c>
      <c r="M213" s="46" t="str">
        <f>'Long-form'!W213</f>
        <v>negative</v>
      </c>
      <c r="N213" s="45" t="str">
        <f>'Long-form'!X213</f>
        <v>n/a</v>
      </c>
      <c r="O213" s="45" t="str">
        <f>'Long-form'!Y213</f>
        <v>n/a</v>
      </c>
      <c r="P213" s="45" t="str">
        <f>'Long-form'!Z213</f>
        <v>n/a</v>
      </c>
      <c r="Q213" s="45">
        <f>'Long-form'!AS213</f>
        <v>5</v>
      </c>
      <c r="R213" s="45" t="str">
        <f>'Long-form'!AT213</f>
        <v>MSL</v>
      </c>
      <c r="S213" s="45">
        <f>'Long-form'!AV213</f>
        <v>3.0033481316690542</v>
      </c>
      <c r="T213" s="45">
        <f>'Long-form'!AW213</f>
        <v>3.0033481316690542</v>
      </c>
      <c r="U213" s="5">
        <f>'Long-form'!BH213</f>
        <v>-1</v>
      </c>
      <c r="V213" s="5">
        <f>'Long-form'!BI213</f>
        <v>7</v>
      </c>
      <c r="W213" s="5" t="str">
        <f>'Long-form'!BJ213</f>
        <v>isolation basin (marine limiting point)</v>
      </c>
      <c r="X213" s="5" t="str">
        <f>'Long-form'!BK213</f>
        <v>isolation basin sediments containing in-situ marine shells, foraminiferal assemblages, marine diatoms, or identifiable marine geochemical signals in clastic or organic sediment</v>
      </c>
      <c r="Y213" s="5" t="str">
        <f>'Long-form'!BL213</f>
        <v>&lt;MTL</v>
      </c>
      <c r="Z213" s="45">
        <f>'Long-form'!BX213</f>
        <v>5</v>
      </c>
      <c r="AA213" s="45">
        <f>'Long-form'!BY213</f>
        <v>3.0373592764939326</v>
      </c>
      <c r="AB213" s="45">
        <f>'Long-form'!BZ213</f>
        <v>3.0373592764939326</v>
      </c>
      <c r="AC213" s="45" t="str">
        <f>'Long-form'!CA213</f>
        <v>nd</v>
      </c>
      <c r="AD213" s="45">
        <f>'Long-form'!CB213</f>
        <v>3.0464278047511941</v>
      </c>
      <c r="AE213" s="45">
        <f>'Long-form'!CC213</f>
        <v>3.0464278047511941</v>
      </c>
      <c r="AF213" s="5" t="str">
        <f>'Long-form'!CD213</f>
        <v>nd</v>
      </c>
      <c r="AG213" s="5">
        <f>'Long-form'!CE213</f>
        <v>0</v>
      </c>
      <c r="AH213" s="5">
        <f>'Long-form'!CF213</f>
        <v>0</v>
      </c>
      <c r="AI213" s="5">
        <f>'Long-form'!CG213</f>
        <v>0</v>
      </c>
    </row>
    <row r="214" spans="1:35" x14ac:dyDescent="0.2">
      <c r="A214" s="5" t="str">
        <f>'Long-form'!B214</f>
        <v>TUa-5257A</v>
      </c>
      <c r="B214" s="5" t="str">
        <f>'Long-form'!C214</f>
        <v>Midtbo et al. 2011</v>
      </c>
      <c r="C214" s="5">
        <f>'Long-form'!D214</f>
        <v>2</v>
      </c>
      <c r="D214" s="5" t="str">
        <f>'Long-form'!E214</f>
        <v>Karmoy; rabbavatnet</v>
      </c>
      <c r="E214" s="45">
        <f>'Long-form'!F214</f>
        <v>59.358600000000003</v>
      </c>
      <c r="F214" s="45">
        <f>'Long-form'!G214</f>
        <v>5.36</v>
      </c>
      <c r="G214" s="5">
        <f>'Long-form'!H214</f>
        <v>1</v>
      </c>
      <c r="H214" s="46">
        <f>'Long-form'!L214</f>
        <v>9575</v>
      </c>
      <c r="I214" s="46">
        <f>'Long-form'!M214</f>
        <v>60</v>
      </c>
      <c r="J214" s="46">
        <f>'Long-form'!N214</f>
        <v>10271</v>
      </c>
      <c r="K214" s="46">
        <f>'Long-form'!O214</f>
        <v>234</v>
      </c>
      <c r="L214" s="46">
        <f>'Long-form'!P214</f>
        <v>170</v>
      </c>
      <c r="M214" s="46" t="str">
        <f>'Long-form'!W214</f>
        <v>negative</v>
      </c>
      <c r="N214" s="45" t="str">
        <f>'Long-form'!X214</f>
        <v>n/a</v>
      </c>
      <c r="O214" s="45" t="str">
        <f>'Long-form'!Y214</f>
        <v>n/a</v>
      </c>
      <c r="P214" s="45" t="str">
        <f>'Long-form'!Z214</f>
        <v>n/a</v>
      </c>
      <c r="Q214" s="45">
        <f>'Long-form'!AS214</f>
        <v>12</v>
      </c>
      <c r="R214" s="45" t="str">
        <f>'Long-form'!AT214</f>
        <v>MSL</v>
      </c>
      <c r="S214" s="45">
        <f>'Long-form'!AV214</f>
        <v>0.63018181184005861</v>
      </c>
      <c r="T214" s="45">
        <f>'Long-form'!AW214</f>
        <v>0.63018181184005861</v>
      </c>
      <c r="U214" s="5">
        <f>'Long-form'!BH214</f>
        <v>0</v>
      </c>
      <c r="V214" s="5">
        <f>'Long-form'!BI214</f>
        <v>7</v>
      </c>
      <c r="W214" s="5" t="str">
        <f>'Long-form'!BJ214</f>
        <v>isolation basin (index point)</v>
      </c>
      <c r="X214" s="5" t="str">
        <f>'Long-form'!BK214</f>
        <v>Gyttja, mud, clay, or silt preserve the transition between fresh-water and marine/brackish sediments, supported by diatoms, macrofossils, or pollen assemblages</v>
      </c>
      <c r="Y214" s="5" t="str">
        <f>'Long-form'!BL214</f>
        <v>MLWS - MHWS</v>
      </c>
      <c r="Z214" s="45">
        <f>'Long-form'!BX214</f>
        <v>12.010411704327447</v>
      </c>
      <c r="AA214" s="45">
        <f>'Long-form'!BY214</f>
        <v>0.71874417678700664</v>
      </c>
      <c r="AB214" s="45">
        <f>'Long-form'!BZ214</f>
        <v>0.71874417678700664</v>
      </c>
      <c r="AC214" s="45" t="str">
        <f>'Long-form'!CA214</f>
        <v>nd</v>
      </c>
      <c r="AD214" s="45">
        <f>'Long-form'!CB214</f>
        <v>0.73940432154190949</v>
      </c>
      <c r="AE214" s="45">
        <f>'Long-form'!CC214</f>
        <v>0.73940432154190949</v>
      </c>
      <c r="AF214" s="5" t="str">
        <f>'Long-form'!CD214</f>
        <v>nd</v>
      </c>
      <c r="AG214" s="5">
        <f>'Long-form'!CE214</f>
        <v>0</v>
      </c>
      <c r="AH214" s="5">
        <f>'Long-form'!CF214</f>
        <v>0</v>
      </c>
      <c r="AI214" s="5">
        <f>'Long-form'!CG214</f>
        <v>0</v>
      </c>
    </row>
    <row r="215" spans="1:35" x14ac:dyDescent="0.2">
      <c r="A215" s="5" t="str">
        <f>'Long-form'!B215</f>
        <v>TUa-5258A</v>
      </c>
      <c r="B215" s="5" t="str">
        <f>'Long-form'!C215</f>
        <v>Midtbo et al. 2011</v>
      </c>
      <c r="C215" s="5">
        <f>'Long-form'!D215</f>
        <v>2</v>
      </c>
      <c r="D215" s="5" t="str">
        <f>'Long-form'!E215</f>
        <v>Karmoy; rabbavatnet</v>
      </c>
      <c r="E215" s="45">
        <f>'Long-form'!F215</f>
        <v>59.358600000000003</v>
      </c>
      <c r="F215" s="45">
        <f>'Long-form'!G215</f>
        <v>5.36</v>
      </c>
      <c r="G215" s="5">
        <f>'Long-form'!H215</f>
        <v>1</v>
      </c>
      <c r="H215" s="46">
        <f>'Long-form'!L215</f>
        <v>8830</v>
      </c>
      <c r="I215" s="46">
        <f>'Long-form'!M215</f>
        <v>50</v>
      </c>
      <c r="J215" s="46">
        <f>'Long-form'!N215</f>
        <v>9952</v>
      </c>
      <c r="K215" s="46">
        <f>'Long-form'!O215</f>
        <v>203</v>
      </c>
      <c r="L215" s="46">
        <f>'Long-form'!P215</f>
        <v>262</v>
      </c>
      <c r="M215" s="46" t="str">
        <f>'Long-form'!W215</f>
        <v>negative</v>
      </c>
      <c r="N215" s="45" t="str">
        <f>'Long-form'!X215</f>
        <v>n/a</v>
      </c>
      <c r="O215" s="45" t="str">
        <f>'Long-form'!Y215</f>
        <v>n/a</v>
      </c>
      <c r="P215" s="45" t="str">
        <f>'Long-form'!Z215</f>
        <v>n/a</v>
      </c>
      <c r="Q215" s="45">
        <f>'Long-form'!AS215</f>
        <v>12</v>
      </c>
      <c r="R215" s="45" t="str">
        <f>'Long-form'!AT215</f>
        <v>MSL</v>
      </c>
      <c r="S215" s="45">
        <f>'Long-form'!AV215</f>
        <v>0.62693638953135244</v>
      </c>
      <c r="T215" s="45">
        <f>'Long-form'!AW215</f>
        <v>0.62693638953135244</v>
      </c>
      <c r="U215" s="5">
        <f>'Long-form'!BH215</f>
        <v>1</v>
      </c>
      <c r="V215" s="5">
        <f>'Long-form'!BI215</f>
        <v>7</v>
      </c>
      <c r="W215" s="5" t="str">
        <f>'Long-form'!BJ215</f>
        <v>isolation basin (terrestrial limiting point)</v>
      </c>
      <c r="X215" s="5" t="str">
        <f>'Long-form'!BK215</f>
        <v xml:space="preserve"> Lacustrine gyttja that fails the requirements for index point classification and contains freshwater shell and diatom assemblages</v>
      </c>
      <c r="Y215" s="5" t="str">
        <f>'Long-form'!BL215</f>
        <v>&gt;MHWS</v>
      </c>
      <c r="Z215" s="45">
        <f>'Long-form'!BX215</f>
        <v>11.680567160055178</v>
      </c>
      <c r="AA215" s="45">
        <f>'Long-form'!BY215</f>
        <v>0.63538640906431032</v>
      </c>
      <c r="AB215" s="45">
        <f>'Long-form'!BZ215</f>
        <v>0.63538640906431032</v>
      </c>
      <c r="AC215" s="45" t="str">
        <f>'Long-form'!CA215</f>
        <v>nd</v>
      </c>
      <c r="AD215" s="45">
        <f>'Long-form'!CB215</f>
        <v>0.65866641623302669</v>
      </c>
      <c r="AE215" s="45">
        <f>'Long-form'!CC215</f>
        <v>0.65866641623302669</v>
      </c>
      <c r="AF215" s="5" t="str">
        <f>'Long-form'!CD215</f>
        <v>nd</v>
      </c>
      <c r="AG215" s="5">
        <f>'Long-form'!CE215</f>
        <v>0</v>
      </c>
      <c r="AH215" s="5">
        <f>'Long-form'!CF215</f>
        <v>0</v>
      </c>
      <c r="AI215" s="5" t="str">
        <f>'Long-form'!CG215</f>
        <v>This point is identified by authors as the end of a 700 yr isolation phase.  No other indicators in the region suggest a 700 year sea level stillstand.  We therefore infer a hiatus and label this terrestrial limiting</v>
      </c>
    </row>
    <row r="216" spans="1:35" x14ac:dyDescent="0.2">
      <c r="A216" s="5" t="str">
        <f>'Long-form'!B216</f>
        <v>Beta-220863</v>
      </c>
      <c r="B216" s="5" t="str">
        <f>'Long-form'!C216</f>
        <v>Midtbo et al. 2011</v>
      </c>
      <c r="C216" s="5">
        <f>'Long-form'!D216</f>
        <v>2</v>
      </c>
      <c r="D216" s="5" t="str">
        <f>'Long-form'!E216</f>
        <v>Karmoy; Molltjorna</v>
      </c>
      <c r="E216" s="45">
        <f>'Long-form'!F216</f>
        <v>59.339100000000002</v>
      </c>
      <c r="F216" s="45">
        <f>'Long-form'!G216</f>
        <v>5.44</v>
      </c>
      <c r="G216" s="5">
        <f>'Long-form'!H216</f>
        <v>1</v>
      </c>
      <c r="H216" s="46">
        <f>'Long-form'!L216</f>
        <v>9040</v>
      </c>
      <c r="I216" s="46">
        <f>'Long-form'!M216</f>
        <v>60</v>
      </c>
      <c r="J216" s="46">
        <f>'Long-form'!N216</f>
        <v>10215</v>
      </c>
      <c r="K216" s="46">
        <f>'Long-form'!O216</f>
        <v>154</v>
      </c>
      <c r="L216" s="46">
        <f>'Long-form'!P216</f>
        <v>300</v>
      </c>
      <c r="M216" s="46" t="str">
        <f>'Long-form'!W216</f>
        <v>negative</v>
      </c>
      <c r="N216" s="45" t="str">
        <f>'Long-form'!X216</f>
        <v>n/a</v>
      </c>
      <c r="O216" s="45" t="str">
        <f>'Long-form'!Y216</f>
        <v>n/a</v>
      </c>
      <c r="P216" s="45" t="str">
        <f>'Long-form'!Z216</f>
        <v>n/a</v>
      </c>
      <c r="Q216" s="45">
        <f>'Long-form'!AS216</f>
        <v>6.5</v>
      </c>
      <c r="R216" s="45" t="str">
        <f>'Long-form'!AT216</f>
        <v>MSL</v>
      </c>
      <c r="S216" s="45">
        <f>'Long-form'!AV216</f>
        <v>0.51244511901275824</v>
      </c>
      <c r="T216" s="45">
        <f>'Long-form'!AW216</f>
        <v>0.51244511901275824</v>
      </c>
      <c r="U216" s="5">
        <f>'Long-form'!BH216</f>
        <v>0</v>
      </c>
      <c r="V216" s="5">
        <f>'Long-form'!BI216</f>
        <v>7</v>
      </c>
      <c r="W216" s="5" t="str">
        <f>'Long-form'!BJ216</f>
        <v>isolation basin (index point)</v>
      </c>
      <c r="X216" s="5" t="str">
        <f>'Long-form'!BK216</f>
        <v>Gyttja, mud, clay, or silt preserve the transition between fresh-water and marine/brackish sediments, supported by diatoms, macrofossils, or pollen assemblages</v>
      </c>
      <c r="Y216" s="5" t="str">
        <f>'Long-form'!BL216</f>
        <v>MLWS - MHWS</v>
      </c>
      <c r="Z216" s="45">
        <f>'Long-form'!BX216</f>
        <v>6.514082774576555</v>
      </c>
      <c r="AA216" s="45">
        <f>'Long-form'!BY216</f>
        <v>0.62885687791650757</v>
      </c>
      <c r="AB216" s="45">
        <f>'Long-form'!BZ216</f>
        <v>0.62885687791650757</v>
      </c>
      <c r="AC216" s="45" t="str">
        <f>'Long-form'!CA216</f>
        <v>nd</v>
      </c>
      <c r="AD216" s="45">
        <f>'Long-form'!CB216</f>
        <v>0.65292550299392693</v>
      </c>
      <c r="AE216" s="45">
        <f>'Long-form'!CC216</f>
        <v>0.65292550299392693</v>
      </c>
      <c r="AF216" s="5" t="str">
        <f>'Long-form'!CD216</f>
        <v>nd</v>
      </c>
      <c r="AG216" s="5">
        <f>'Long-form'!CE216</f>
        <v>0</v>
      </c>
      <c r="AH216" s="5">
        <f>'Long-form'!CF216</f>
        <v>0</v>
      </c>
      <c r="AI216" s="5">
        <f>'Long-form'!CG216</f>
        <v>0</v>
      </c>
    </row>
    <row r="217" spans="1:35" x14ac:dyDescent="0.2">
      <c r="A217" s="5" t="str">
        <f>'Long-form'!B217</f>
        <v>Beta-220864</v>
      </c>
      <c r="B217" s="5" t="str">
        <f>'Long-form'!C217</f>
        <v>Midtbo et al. 2011</v>
      </c>
      <c r="C217" s="5">
        <f>'Long-form'!D217</f>
        <v>2</v>
      </c>
      <c r="D217" s="5" t="str">
        <f>'Long-form'!E217</f>
        <v>Karmoy; Molltjorna</v>
      </c>
      <c r="E217" s="45">
        <f>'Long-form'!F217</f>
        <v>59.339100000000002</v>
      </c>
      <c r="F217" s="45">
        <f>'Long-form'!G217</f>
        <v>5.44</v>
      </c>
      <c r="G217" s="5">
        <f>'Long-form'!H217</f>
        <v>1</v>
      </c>
      <c r="H217" s="46">
        <f>'Long-form'!L217</f>
        <v>8340</v>
      </c>
      <c r="I217" s="46">
        <f>'Long-form'!M217</f>
        <v>50</v>
      </c>
      <c r="J217" s="46">
        <f>'Long-form'!N217</f>
        <v>9375.3333333333339</v>
      </c>
      <c r="K217" s="46">
        <f>'Long-form'!O217</f>
        <v>102.6666666666661</v>
      </c>
      <c r="L217" s="46">
        <f>'Long-form'!P217</f>
        <v>233.33333333333391</v>
      </c>
      <c r="M217" s="46" t="str">
        <f>'Long-form'!W217</f>
        <v>positive</v>
      </c>
      <c r="N217" s="45" t="str">
        <f>'Long-form'!X217</f>
        <v>n/a</v>
      </c>
      <c r="O217" s="45" t="str">
        <f>'Long-form'!Y217</f>
        <v>n/a</v>
      </c>
      <c r="P217" s="45" t="str">
        <f>'Long-form'!Z217</f>
        <v>n/a</v>
      </c>
      <c r="Q217" s="45">
        <f>'Long-form'!AS217</f>
        <v>6.5</v>
      </c>
      <c r="R217" s="45" t="str">
        <f>'Long-form'!AT217</f>
        <v>MSL</v>
      </c>
      <c r="S217" s="45">
        <f>'Long-form'!AV217</f>
        <v>0.51244511901275824</v>
      </c>
      <c r="T217" s="45">
        <f>'Long-form'!AW217</f>
        <v>0.51244511901275824</v>
      </c>
      <c r="U217" s="5">
        <f>'Long-form'!BH217</f>
        <v>0</v>
      </c>
      <c r="V217" s="5">
        <f>'Long-form'!BI217</f>
        <v>7</v>
      </c>
      <c r="W217" s="5" t="str">
        <f>'Long-form'!BJ217</f>
        <v>isolation basin (index point)</v>
      </c>
      <c r="X217" s="5" t="str">
        <f>'Long-form'!BK217</f>
        <v>Gyttja, mud, clay, or silt preserve the transition between fresh-water and marine/brackish sediments, supported by diatoms, macrofossils, or pollen assemblages</v>
      </c>
      <c r="Y217" s="5" t="str">
        <f>'Long-form'!BL217</f>
        <v>MLWS - MHWS</v>
      </c>
      <c r="Z217" s="45">
        <f>'Long-form'!BX217</f>
        <v>6.514082774576555</v>
      </c>
      <c r="AA217" s="45">
        <f>'Long-form'!BY217</f>
        <v>0.62885687791650757</v>
      </c>
      <c r="AB217" s="45">
        <f>'Long-form'!BZ217</f>
        <v>0.62885687791650757</v>
      </c>
      <c r="AC217" s="45" t="str">
        <f>'Long-form'!CA217</f>
        <v>nd</v>
      </c>
      <c r="AD217" s="45">
        <f>'Long-form'!CB217</f>
        <v>0.65292550299392693</v>
      </c>
      <c r="AE217" s="45">
        <f>'Long-form'!CC217</f>
        <v>0.65292550299392693</v>
      </c>
      <c r="AF217" s="5" t="str">
        <f>'Long-form'!CD217</f>
        <v>nd</v>
      </c>
      <c r="AG217" s="5">
        <f>'Long-form'!CE217</f>
        <v>0</v>
      </c>
      <c r="AH217" s="5">
        <f>'Long-form'!CF217</f>
        <v>0</v>
      </c>
      <c r="AI217" s="5">
        <f>'Long-form'!CG217</f>
        <v>0</v>
      </c>
    </row>
    <row r="218" spans="1:35" x14ac:dyDescent="0.2">
      <c r="A218" s="5" t="str">
        <f>'Long-form'!B218</f>
        <v>Beta-222020</v>
      </c>
      <c r="B218" s="5" t="str">
        <f>'Long-form'!C218</f>
        <v>Midtbo et al. 2011</v>
      </c>
      <c r="C218" s="5">
        <f>'Long-form'!D218</f>
        <v>2</v>
      </c>
      <c r="D218" s="5" t="str">
        <f>'Long-form'!E218</f>
        <v>Karmoy; Molltjorna</v>
      </c>
      <c r="E218" s="45">
        <f>'Long-form'!F218</f>
        <v>59.339100000000002</v>
      </c>
      <c r="F218" s="45">
        <f>'Long-form'!G218</f>
        <v>5.44</v>
      </c>
      <c r="G218" s="5">
        <f>'Long-form'!H218</f>
        <v>1</v>
      </c>
      <c r="H218" s="46">
        <f>'Long-form'!L218</f>
        <v>5730</v>
      </c>
      <c r="I218" s="46">
        <f>'Long-form'!M218</f>
        <v>40</v>
      </c>
      <c r="J218" s="46">
        <f>'Long-form'!N218</f>
        <v>6491.25</v>
      </c>
      <c r="K218" s="46">
        <f>'Long-form'!O218</f>
        <v>144.75</v>
      </c>
      <c r="L218" s="46">
        <f>'Long-form'!P218</f>
        <v>83.25</v>
      </c>
      <c r="M218" s="46" t="str">
        <f>'Long-form'!W218</f>
        <v>negative</v>
      </c>
      <c r="N218" s="45" t="str">
        <f>'Long-form'!X218</f>
        <v>n/a</v>
      </c>
      <c r="O218" s="45" t="str">
        <f>'Long-form'!Y218</f>
        <v>n/a</v>
      </c>
      <c r="P218" s="45" t="str">
        <f>'Long-form'!Z218</f>
        <v>n/a</v>
      </c>
      <c r="Q218" s="45">
        <f>'Long-form'!AS218</f>
        <v>6.5</v>
      </c>
      <c r="R218" s="45" t="str">
        <f>'Long-form'!AT218</f>
        <v>MSL</v>
      </c>
      <c r="S218" s="45">
        <f>'Long-form'!AV218</f>
        <v>0.51244511901275824</v>
      </c>
      <c r="T218" s="45">
        <f>'Long-form'!AW218</f>
        <v>0.51244511901275824</v>
      </c>
      <c r="U218" s="5">
        <f>'Long-form'!BH218</f>
        <v>0</v>
      </c>
      <c r="V218" s="5">
        <f>'Long-form'!BI218</f>
        <v>7</v>
      </c>
      <c r="W218" s="5" t="str">
        <f>'Long-form'!BJ218</f>
        <v>isolation basin (index point)</v>
      </c>
      <c r="X218" s="5" t="str">
        <f>'Long-form'!BK218</f>
        <v>Gyttja, mud, clay, or silt preserve the transition between fresh-water and marine/brackish sediments, supported by diatoms, macrofossils, or pollen assemblages</v>
      </c>
      <c r="Y218" s="5" t="str">
        <f>'Long-form'!BL218</f>
        <v>MLWS - MHWS</v>
      </c>
      <c r="Z218" s="45">
        <f>'Long-form'!BX218</f>
        <v>6.514082774576555</v>
      </c>
      <c r="AA218" s="45">
        <f>'Long-form'!BY218</f>
        <v>0.62885687791650757</v>
      </c>
      <c r="AB218" s="45">
        <f>'Long-form'!BZ218</f>
        <v>0.62885687791650757</v>
      </c>
      <c r="AC218" s="45" t="str">
        <f>'Long-form'!CA218</f>
        <v>nd</v>
      </c>
      <c r="AD218" s="45">
        <f>'Long-form'!CB218</f>
        <v>0.65292550299392693</v>
      </c>
      <c r="AE218" s="45">
        <f>'Long-form'!CC218</f>
        <v>0.65292550299392693</v>
      </c>
      <c r="AF218" s="5" t="str">
        <f>'Long-form'!CD218</f>
        <v>nd</v>
      </c>
      <c r="AG218" s="5">
        <f>'Long-form'!CE218</f>
        <v>0</v>
      </c>
      <c r="AH218" s="5">
        <f>'Long-form'!CF218</f>
        <v>0</v>
      </c>
      <c r="AI218" s="5">
        <f>'Long-form'!CG218</f>
        <v>0</v>
      </c>
    </row>
    <row r="219" spans="1:35" x14ac:dyDescent="0.2">
      <c r="A219" s="5" t="str">
        <f>'Long-form'!B219</f>
        <v>Beta-222021</v>
      </c>
      <c r="B219" s="5" t="str">
        <f>'Long-form'!C219</f>
        <v>Midtbo et al. 2011</v>
      </c>
      <c r="C219" s="5">
        <f>'Long-form'!D219</f>
        <v>2</v>
      </c>
      <c r="D219" s="5" t="str">
        <f>'Long-form'!E219</f>
        <v>Karmoy; Molltjorna</v>
      </c>
      <c r="E219" s="45">
        <f>'Long-form'!F219</f>
        <v>59.339100000000002</v>
      </c>
      <c r="F219" s="45">
        <f>'Long-form'!G219</f>
        <v>5.44</v>
      </c>
      <c r="G219" s="5">
        <f>'Long-form'!H219</f>
        <v>1</v>
      </c>
      <c r="H219" s="46">
        <f>'Long-form'!L219</f>
        <v>5340</v>
      </c>
      <c r="I219" s="46">
        <f>'Long-form'!M219</f>
        <v>40</v>
      </c>
      <c r="J219" s="46">
        <f>'Long-form'!N219</f>
        <v>6103.875</v>
      </c>
      <c r="K219" s="46">
        <f>'Long-form'!O219</f>
        <v>167.125</v>
      </c>
      <c r="L219" s="46">
        <f>'Long-form'!P219</f>
        <v>104.875</v>
      </c>
      <c r="M219" s="46" t="str">
        <f>'Long-form'!W219</f>
        <v>positive</v>
      </c>
      <c r="N219" s="45" t="str">
        <f>'Long-form'!X219</f>
        <v>n/a</v>
      </c>
      <c r="O219" s="45" t="str">
        <f>'Long-form'!Y219</f>
        <v>n/a</v>
      </c>
      <c r="P219" s="45" t="str">
        <f>'Long-form'!Z219</f>
        <v>n/a</v>
      </c>
      <c r="Q219" s="45">
        <f>'Long-form'!AS219</f>
        <v>6.5</v>
      </c>
      <c r="R219" s="45" t="str">
        <f>'Long-form'!AT219</f>
        <v>MSL</v>
      </c>
      <c r="S219" s="45">
        <f>'Long-form'!AV219</f>
        <v>0.51244511901275824</v>
      </c>
      <c r="T219" s="45">
        <f>'Long-form'!AW219</f>
        <v>0.51244511901275824</v>
      </c>
      <c r="U219" s="5">
        <f>'Long-form'!BH219</f>
        <v>0</v>
      </c>
      <c r="V219" s="5">
        <f>'Long-form'!BI219</f>
        <v>7</v>
      </c>
      <c r="W219" s="5" t="str">
        <f>'Long-form'!BJ219</f>
        <v>isolation basin (index point)</v>
      </c>
      <c r="X219" s="5" t="str">
        <f>'Long-form'!BK219</f>
        <v>Gyttja, mud, clay, or silt preserve the transition between fresh-water and marine/brackish sediments, supported by diatoms, macrofossils, or pollen assemblages</v>
      </c>
      <c r="Y219" s="5" t="str">
        <f>'Long-form'!BL219</f>
        <v>MLWS - MHWS</v>
      </c>
      <c r="Z219" s="45">
        <f>'Long-form'!BX219</f>
        <v>6.514082774576555</v>
      </c>
      <c r="AA219" s="45">
        <f>'Long-form'!BY219</f>
        <v>0.62885687791650757</v>
      </c>
      <c r="AB219" s="45">
        <f>'Long-form'!BZ219</f>
        <v>0.62885687791650757</v>
      </c>
      <c r="AC219" s="45" t="str">
        <f>'Long-form'!CA219</f>
        <v>nd</v>
      </c>
      <c r="AD219" s="45">
        <f>'Long-form'!CB219</f>
        <v>0.65292550299392693</v>
      </c>
      <c r="AE219" s="45">
        <f>'Long-form'!CC219</f>
        <v>0.65292550299392693</v>
      </c>
      <c r="AF219" s="5" t="str">
        <f>'Long-form'!CD219</f>
        <v>nd</v>
      </c>
      <c r="AG219" s="5">
        <f>'Long-form'!CE219</f>
        <v>0</v>
      </c>
      <c r="AH219" s="5">
        <f>'Long-form'!CF219</f>
        <v>0</v>
      </c>
      <c r="AI219" s="5">
        <f>'Long-form'!CG219</f>
        <v>0</v>
      </c>
    </row>
    <row r="220" spans="1:35" x14ac:dyDescent="0.2">
      <c r="A220" s="5" t="str">
        <f>'Long-form'!B220</f>
        <v>Beta-199973</v>
      </c>
      <c r="B220" s="5" t="str">
        <f>'Long-form'!C220</f>
        <v>Midtbo et al. 2011</v>
      </c>
      <c r="C220" s="5">
        <f>'Long-form'!D220</f>
        <v>2</v>
      </c>
      <c r="D220" s="5" t="str">
        <f>'Long-form'!E220</f>
        <v>Karmoy; royksund</v>
      </c>
      <c r="E220" s="45">
        <f>'Long-form'!F220</f>
        <v>59.3369</v>
      </c>
      <c r="F220" s="45">
        <f>'Long-form'!G220</f>
        <v>5.36</v>
      </c>
      <c r="G220" s="5">
        <f>'Long-form'!H220</f>
        <v>1</v>
      </c>
      <c r="H220" s="46">
        <f>'Long-form'!L220</f>
        <v>8450</v>
      </c>
      <c r="I220" s="46">
        <f>'Long-form'!M220</f>
        <v>40</v>
      </c>
      <c r="J220" s="46">
        <f>'Long-form'!N220</f>
        <v>9497.75</v>
      </c>
      <c r="K220" s="46">
        <f>'Long-form'!O220</f>
        <v>37.25</v>
      </c>
      <c r="L220" s="46">
        <f>'Long-form'!P220</f>
        <v>165.75</v>
      </c>
      <c r="M220" s="46" t="str">
        <f>'Long-form'!W220</f>
        <v>negative</v>
      </c>
      <c r="N220" s="45" t="str">
        <f>'Long-form'!X220</f>
        <v>n/a</v>
      </c>
      <c r="O220" s="45" t="str">
        <f>'Long-form'!Y220</f>
        <v>n/a</v>
      </c>
      <c r="P220" s="45" t="str">
        <f>'Long-form'!Z220</f>
        <v>n/a</v>
      </c>
      <c r="Q220" s="45">
        <f>'Long-form'!AS220</f>
        <v>8.6999999999999993</v>
      </c>
      <c r="R220" s="45" t="str">
        <f>'Long-form'!AT220</f>
        <v>MSL</v>
      </c>
      <c r="S220" s="45">
        <f>'Long-form'!AV220</f>
        <v>0.51244511901275824</v>
      </c>
      <c r="T220" s="45">
        <f>'Long-form'!AW220</f>
        <v>0.51244511901275824</v>
      </c>
      <c r="U220" s="5">
        <f>'Long-form'!BH220</f>
        <v>1</v>
      </c>
      <c r="V220" s="5">
        <f>'Long-form'!BI220</f>
        <v>7</v>
      </c>
      <c r="W220" s="5" t="str">
        <f>'Long-form'!BJ220</f>
        <v>isolation basin (terrestrial limiting point)</v>
      </c>
      <c r="X220" s="5" t="str">
        <f>'Long-form'!BK220</f>
        <v xml:space="preserve"> Lacustrine gyttja that fails the requirements for index point classification and contains freshwater shell and diatom assemblages</v>
      </c>
      <c r="Y220" s="5" t="str">
        <f>'Long-form'!BL220</f>
        <v>&gt;MHWS</v>
      </c>
      <c r="Z220" s="45">
        <f>'Long-form'!BX220</f>
        <v>8.3859258834796044</v>
      </c>
      <c r="AA220" s="45">
        <f>'Long-form'!BY220</f>
        <v>0.52246136479429894</v>
      </c>
      <c r="AB220" s="45">
        <f>'Long-form'!BZ220</f>
        <v>0.52246136479429894</v>
      </c>
      <c r="AC220" s="45" t="str">
        <f>'Long-form'!CA220</f>
        <v>nd</v>
      </c>
      <c r="AD220" s="45">
        <f>'Long-form'!CB220</f>
        <v>0.54091278023512301</v>
      </c>
      <c r="AE220" s="45">
        <f>'Long-form'!CC220</f>
        <v>0.54091278023512301</v>
      </c>
      <c r="AF220" s="5" t="str">
        <f>'Long-form'!CD220</f>
        <v>nd</v>
      </c>
      <c r="AG220" s="5">
        <f>'Long-form'!CE220</f>
        <v>0</v>
      </c>
      <c r="AH220" s="5">
        <f>'Long-form'!CF220</f>
        <v>0</v>
      </c>
      <c r="AI220" s="5">
        <f>'Long-form'!CG220</f>
        <v>0</v>
      </c>
    </row>
    <row r="221" spans="1:35" x14ac:dyDescent="0.2">
      <c r="A221" s="5" t="str">
        <f>'Long-form'!B221</f>
        <v>Beta-199972</v>
      </c>
      <c r="B221" s="5" t="str">
        <f>'Long-form'!C221</f>
        <v>Midtbo et al. 2011</v>
      </c>
      <c r="C221" s="5">
        <f>'Long-form'!D221</f>
        <v>2</v>
      </c>
      <c r="D221" s="5" t="str">
        <f>'Long-form'!E221</f>
        <v>Karmoy; royksund</v>
      </c>
      <c r="E221" s="45">
        <f>'Long-form'!F221</f>
        <v>59.3369</v>
      </c>
      <c r="F221" s="45">
        <f>'Long-form'!G221</f>
        <v>5.36</v>
      </c>
      <c r="G221" s="5">
        <f>'Long-form'!H221</f>
        <v>1</v>
      </c>
      <c r="H221" s="46">
        <f>'Long-form'!L221</f>
        <v>5510</v>
      </c>
      <c r="I221" s="46">
        <f>'Long-form'!M221</f>
        <v>40</v>
      </c>
      <c r="J221" s="46">
        <f>'Long-form'!N221</f>
        <v>6339.5</v>
      </c>
      <c r="K221" s="46">
        <f>'Long-form'!O221</f>
        <v>55.5</v>
      </c>
      <c r="L221" s="46">
        <f>'Long-form'!P221</f>
        <v>126.5</v>
      </c>
      <c r="M221" s="46" t="str">
        <f>'Long-form'!W221</f>
        <v>positive</v>
      </c>
      <c r="N221" s="45" t="str">
        <f>'Long-form'!X221</f>
        <v>n/a</v>
      </c>
      <c r="O221" s="45" t="str">
        <f>'Long-form'!Y221</f>
        <v>n/a</v>
      </c>
      <c r="P221" s="45" t="str">
        <f>'Long-form'!Z221</f>
        <v>n/a</v>
      </c>
      <c r="Q221" s="45">
        <f>'Long-form'!AS221</f>
        <v>8.6999999999999993</v>
      </c>
      <c r="R221" s="45" t="str">
        <f>'Long-form'!AT221</f>
        <v>MSL</v>
      </c>
      <c r="S221" s="45">
        <f>'Long-form'!AV221</f>
        <v>0.51244511901275824</v>
      </c>
      <c r="T221" s="45">
        <f>'Long-form'!AW221</f>
        <v>0.51244511901275824</v>
      </c>
      <c r="U221" s="5">
        <f>'Long-form'!BH221</f>
        <v>1</v>
      </c>
      <c r="V221" s="5">
        <f>'Long-form'!BI221</f>
        <v>7</v>
      </c>
      <c r="W221" s="5" t="str">
        <f>'Long-form'!BJ221</f>
        <v>isolation basin (terrestrial limiting point)</v>
      </c>
      <c r="X221" s="5" t="str">
        <f>'Long-form'!BK221</f>
        <v xml:space="preserve"> Lacustrine gyttja that fails the requirements for index point classification and contains freshwater shell and diatom assemblages</v>
      </c>
      <c r="Y221" s="5" t="str">
        <f>'Long-form'!BL221</f>
        <v>&gt;MHWS</v>
      </c>
      <c r="Z221" s="45">
        <f>'Long-form'!BX221</f>
        <v>8.3859258834796044</v>
      </c>
      <c r="AA221" s="45">
        <f>'Long-form'!BY221</f>
        <v>0.52246136479429894</v>
      </c>
      <c r="AB221" s="45">
        <f>'Long-form'!BZ221</f>
        <v>0.52246136479429894</v>
      </c>
      <c r="AC221" s="45" t="str">
        <f>'Long-form'!CA221</f>
        <v>nd</v>
      </c>
      <c r="AD221" s="45">
        <f>'Long-form'!CB221</f>
        <v>0.54091278023512301</v>
      </c>
      <c r="AE221" s="45">
        <f>'Long-form'!CC221</f>
        <v>0.54091278023512301</v>
      </c>
      <c r="AF221" s="5" t="str">
        <f>'Long-form'!CD221</f>
        <v>nd</v>
      </c>
      <c r="AG221" s="5">
        <f>'Long-form'!CE221</f>
        <v>0</v>
      </c>
      <c r="AH221" s="5">
        <f>'Long-form'!CF221</f>
        <v>0</v>
      </c>
      <c r="AI221" s="5">
        <f>'Long-form'!CG221</f>
        <v>0</v>
      </c>
    </row>
    <row r="222" spans="1:35" x14ac:dyDescent="0.2">
      <c r="A222" s="5" t="str">
        <f>'Long-form'!B222</f>
        <v>TUa-5261A</v>
      </c>
      <c r="B222" s="5" t="str">
        <f>'Long-form'!C222</f>
        <v>Midtbo et al. 2011</v>
      </c>
      <c r="C222" s="5">
        <f>'Long-form'!D222</f>
        <v>2</v>
      </c>
      <c r="D222" s="5" t="str">
        <f>'Long-form'!E222</f>
        <v>Karmoy; hoievatnet</v>
      </c>
      <c r="E222" s="45">
        <f>'Long-form'!F222</f>
        <v>59.363500000000002</v>
      </c>
      <c r="F222" s="45">
        <f>'Long-form'!G222</f>
        <v>5.4</v>
      </c>
      <c r="G222" s="5">
        <f>'Long-form'!H222</f>
        <v>1</v>
      </c>
      <c r="H222" s="46">
        <f>'Long-form'!L222</f>
        <v>2265</v>
      </c>
      <c r="I222" s="46">
        <f>'Long-form'!M222</f>
        <v>40</v>
      </c>
      <c r="J222" s="46">
        <f>'Long-form'!N222</f>
        <v>2242.5</v>
      </c>
      <c r="K222" s="46">
        <f>'Long-form'!O222</f>
        <v>105.5</v>
      </c>
      <c r="L222" s="46">
        <f>'Long-form'!P222</f>
        <v>90.5</v>
      </c>
      <c r="M222" s="46" t="str">
        <f>'Long-form'!W222</f>
        <v>negative</v>
      </c>
      <c r="N222" s="45" t="str">
        <f>'Long-form'!X222</f>
        <v>n/a</v>
      </c>
      <c r="O222" s="45" t="str">
        <f>'Long-form'!Y222</f>
        <v>n/a</v>
      </c>
      <c r="P222" s="45" t="str">
        <f>'Long-form'!Z222</f>
        <v>n/a</v>
      </c>
      <c r="Q222" s="45">
        <f>'Long-form'!AS222</f>
        <v>3.5</v>
      </c>
      <c r="R222" s="45" t="str">
        <f>'Long-form'!AT222</f>
        <v>MSL</v>
      </c>
      <c r="S222" s="45">
        <f>'Long-form'!AV222</f>
        <v>0.51244511901275824</v>
      </c>
      <c r="T222" s="45">
        <f>'Long-form'!AW222</f>
        <v>0.51244511901275824</v>
      </c>
      <c r="U222" s="5">
        <f>'Long-form'!BH222</f>
        <v>0</v>
      </c>
      <c r="V222" s="5">
        <f>'Long-form'!BI222</f>
        <v>7</v>
      </c>
      <c r="W222" s="5" t="str">
        <f>'Long-form'!BJ222</f>
        <v>isolation basin (index point)</v>
      </c>
      <c r="X222" s="5" t="str">
        <f>'Long-form'!BK222</f>
        <v>Gyttja, mud, clay, or silt preserve the transition between fresh-water and marine/brackish sediments, supported by diatoms, macrofossils, or pollen assemblages</v>
      </c>
      <c r="Y222" s="5" t="str">
        <f>'Long-form'!BL222</f>
        <v>MLWS - MHWS</v>
      </c>
      <c r="Z222" s="45">
        <f>'Long-form'!BX222</f>
        <v>3.5117600109107836</v>
      </c>
      <c r="AA222" s="45">
        <f>'Long-form'!BY222</f>
        <v>0.62009667907704435</v>
      </c>
      <c r="AB222" s="45">
        <f>'Long-form'!BZ222</f>
        <v>0.62009667907704435</v>
      </c>
      <c r="AC222" s="45" t="str">
        <f>'Long-form'!CA222</f>
        <v>nd</v>
      </c>
      <c r="AD222" s="45">
        <f>'Long-form'!CB222</f>
        <v>0.6248063185301419</v>
      </c>
      <c r="AE222" s="45">
        <f>'Long-form'!CC222</f>
        <v>0.6248063185301419</v>
      </c>
      <c r="AF222" s="5" t="str">
        <f>'Long-form'!CD222</f>
        <v>nd</v>
      </c>
      <c r="AG222" s="5">
        <f>'Long-form'!CE222</f>
        <v>0</v>
      </c>
      <c r="AH222" s="5">
        <f>'Long-form'!CF222</f>
        <v>0</v>
      </c>
      <c r="AI222" s="5">
        <f>'Long-form'!CG222</f>
        <v>0</v>
      </c>
    </row>
    <row r="223" spans="1:35" x14ac:dyDescent="0.2">
      <c r="A223" s="5" t="str">
        <f>'Long-form'!B223</f>
        <v>Beta-220862</v>
      </c>
      <c r="B223" s="5" t="str">
        <f>'Long-form'!C223</f>
        <v>Midtbo et al. 2011</v>
      </c>
      <c r="C223" s="5">
        <f>'Long-form'!D223</f>
        <v>2</v>
      </c>
      <c r="D223" s="5" t="str">
        <f>'Long-form'!E223</f>
        <v>Fossen; varanesveian</v>
      </c>
      <c r="E223" s="45">
        <f>'Long-form'!F223</f>
        <v>59.3185</v>
      </c>
      <c r="F223" s="45">
        <f>'Long-form'!G223</f>
        <v>5.36</v>
      </c>
      <c r="G223" s="5">
        <f>'Long-form'!H223</f>
        <v>1</v>
      </c>
      <c r="H223" s="46">
        <f>'Long-form'!L223</f>
        <v>10510</v>
      </c>
      <c r="I223" s="46">
        <f>'Long-form'!M223</f>
        <v>60</v>
      </c>
      <c r="J223" s="46">
        <f>'Long-form'!N223</f>
        <v>12532</v>
      </c>
      <c r="K223" s="46">
        <f>'Long-form'!O223</f>
        <v>163</v>
      </c>
      <c r="L223" s="46">
        <f>'Long-form'!P223</f>
        <v>427</v>
      </c>
      <c r="M223" s="46" t="str">
        <f>'Long-form'!W223</f>
        <v>negative</v>
      </c>
      <c r="N223" s="45" t="str">
        <f>'Long-form'!X223</f>
        <v>n/a</v>
      </c>
      <c r="O223" s="45" t="str">
        <f>'Long-form'!Y223</f>
        <v>n/a</v>
      </c>
      <c r="P223" s="45" t="str">
        <f>'Long-form'!Z223</f>
        <v>n/a</v>
      </c>
      <c r="Q223" s="45">
        <f>'Long-form'!AS223</f>
        <v>23</v>
      </c>
      <c r="R223" s="45" t="str">
        <f>'Long-form'!AT223</f>
        <v>MSL</v>
      </c>
      <c r="S223" s="45">
        <f>'Long-form'!AV223</f>
        <v>0.74363969770312821</v>
      </c>
      <c r="T223" s="45">
        <f>'Long-form'!AW223</f>
        <v>0.74363969770312821</v>
      </c>
      <c r="U223" s="5">
        <f>'Long-form'!BH223</f>
        <v>-1</v>
      </c>
      <c r="V223" s="5">
        <f>'Long-form'!BI223</f>
        <v>7</v>
      </c>
      <c r="W223" s="5" t="str">
        <f>'Long-form'!BJ223</f>
        <v>isolation basin (marine limiting point)</v>
      </c>
      <c r="X223" s="5" t="str">
        <f>'Long-form'!BK223</f>
        <v>isolation basin sediments containing in-situ marine shells, foraminiferal assemblages, marine diatoms, or identifiable marine geochemical signals in clastic or organic sediment</v>
      </c>
      <c r="Y223" s="5" t="str">
        <f>'Long-form'!BL223</f>
        <v>&lt;MTL</v>
      </c>
      <c r="Z223" s="45">
        <f>'Long-form'!BX223</f>
        <v>23</v>
      </c>
      <c r="AA223" s="45">
        <f>'Long-form'!BY223</f>
        <v>0.75047070014456696</v>
      </c>
      <c r="AB223" s="45">
        <f>'Long-form'!BZ223</f>
        <v>0.75047070014456696</v>
      </c>
      <c r="AC223" s="45" t="str">
        <f>'Long-form'!CA223</f>
        <v>nd</v>
      </c>
      <c r="AD223" s="45">
        <f>'Long-form'!CB223</f>
        <v>1.509330283386352</v>
      </c>
      <c r="AE223" s="45">
        <f>'Long-form'!CC223</f>
        <v>1.509330283386352</v>
      </c>
      <c r="AF223" s="5" t="str">
        <f>'Long-form'!CD223</f>
        <v>nd</v>
      </c>
      <c r="AG223" s="5">
        <f>'Long-form'!CE223</f>
        <v>0</v>
      </c>
      <c r="AH223" s="5">
        <f>'Long-form'!CF223</f>
        <v>0</v>
      </c>
      <c r="AI223" s="5" t="str">
        <f>'Long-form'!CG223</f>
        <v>authors argue that this isolation date is likely too old because it was affected by residual carbon</v>
      </c>
    </row>
    <row r="224" spans="1:35" x14ac:dyDescent="0.2">
      <c r="A224" s="5" t="str">
        <f>'Long-form'!B224</f>
        <v>TUa-7696</v>
      </c>
      <c r="B224" s="5" t="str">
        <f>'Long-form'!C224</f>
        <v>Romundset et al. 2011</v>
      </c>
      <c r="C224" s="5">
        <f>'Long-form'!D224</f>
        <v>2</v>
      </c>
      <c r="D224" s="5" t="str">
        <f>'Long-form'!E224</f>
        <v>Rolvsoya; lillrundvatnet</v>
      </c>
      <c r="E224" s="45">
        <f>'Long-form'!F224</f>
        <v>70.996700000000004</v>
      </c>
      <c r="F224" s="45">
        <f>'Long-form'!G224</f>
        <v>23.94</v>
      </c>
      <c r="G224" s="5">
        <f>'Long-form'!H224</f>
        <v>1</v>
      </c>
      <c r="H224" s="46">
        <f>'Long-form'!L224</f>
        <v>9838</v>
      </c>
      <c r="I224" s="46">
        <f>'Long-form'!M224</f>
        <v>55</v>
      </c>
      <c r="J224" s="46">
        <f>'Long-form'!N224</f>
        <v>11235.5</v>
      </c>
      <c r="K224" s="46">
        <f>'Long-form'!O224</f>
        <v>159.5</v>
      </c>
      <c r="L224" s="46">
        <f>'Long-form'!P224</f>
        <v>58.5</v>
      </c>
      <c r="M224" s="46" t="str">
        <f>'Long-form'!W224</f>
        <v>negative</v>
      </c>
      <c r="N224" s="45" t="str">
        <f>'Long-form'!X224</f>
        <v>n/a</v>
      </c>
      <c r="O224" s="45" t="str">
        <f>'Long-form'!Y224</f>
        <v>n/a</v>
      </c>
      <c r="P224" s="45" t="str">
        <f>'Long-form'!Z224</f>
        <v>n/a</v>
      </c>
      <c r="Q224" s="45">
        <f>'Long-form'!AS224</f>
        <v>5.83</v>
      </c>
      <c r="R224" s="45" t="str">
        <f>'Long-form'!AT224</f>
        <v>MSL</v>
      </c>
      <c r="S224" s="45">
        <f>'Long-form'!AV224</f>
        <v>0.32031234756093935</v>
      </c>
      <c r="T224" s="45">
        <f>'Long-form'!AW224</f>
        <v>0.32031234756093935</v>
      </c>
      <c r="U224" s="5">
        <f>'Long-form'!BH224</f>
        <v>0</v>
      </c>
      <c r="V224" s="5">
        <f>'Long-form'!BI224</f>
        <v>7</v>
      </c>
      <c r="W224" s="5" t="str">
        <f>'Long-form'!BJ224</f>
        <v>isolation basin (index point)</v>
      </c>
      <c r="X224" s="5" t="str">
        <f>'Long-form'!BK224</f>
        <v>Gyttja, mud, clay, or silt preserve the transition between fresh-water and marine/brackish sediments, supported by diatoms, macrofossils, or pollen assemblages</v>
      </c>
      <c r="Y224" s="5" t="str">
        <f>'Long-form'!BL224</f>
        <v>MLWS - MHWS</v>
      </c>
      <c r="Z224" s="45">
        <f>'Long-form'!BX224</f>
        <v>5.8633487607111174</v>
      </c>
      <c r="AA224" s="45">
        <f>'Long-form'!BY224</f>
        <v>1.240016760897104</v>
      </c>
      <c r="AB224" s="45">
        <f>'Long-form'!BZ224</f>
        <v>1.240016760897104</v>
      </c>
      <c r="AC224" s="45" t="str">
        <f>'Long-form'!CA224</f>
        <v>nd</v>
      </c>
      <c r="AD224" s="45">
        <f>'Long-form'!CB224</f>
        <v>1.2531254429035272</v>
      </c>
      <c r="AE224" s="45">
        <f>'Long-form'!CC224</f>
        <v>1.2531254429035272</v>
      </c>
      <c r="AF224" s="5" t="str">
        <f>'Long-form'!CD224</f>
        <v>nd</v>
      </c>
      <c r="AG224" s="5">
        <f>'Long-form'!CE224</f>
        <v>0</v>
      </c>
      <c r="AH224" s="5">
        <f>'Long-form'!CF224</f>
        <v>0</v>
      </c>
      <c r="AI224" s="5">
        <f>'Long-form'!CG224</f>
        <v>0</v>
      </c>
    </row>
    <row r="225" spans="1:35" x14ac:dyDescent="0.2">
      <c r="A225" s="5" t="str">
        <f>'Long-form'!B225</f>
        <v>TUa-7697</v>
      </c>
      <c r="B225" s="5" t="str">
        <f>'Long-form'!C225</f>
        <v>Romundset et al. 2011</v>
      </c>
      <c r="C225" s="5">
        <f>'Long-form'!D225</f>
        <v>2</v>
      </c>
      <c r="D225" s="5" t="str">
        <f>'Long-form'!E225</f>
        <v>Rolvsoya; lillrundvatnet</v>
      </c>
      <c r="E225" s="45">
        <f>'Long-form'!F225</f>
        <v>70.996700000000004</v>
      </c>
      <c r="F225" s="45">
        <f>'Long-form'!G225</f>
        <v>23.94</v>
      </c>
      <c r="G225" s="5">
        <f>'Long-form'!H225</f>
        <v>1</v>
      </c>
      <c r="H225" s="46">
        <f>'Long-form'!L225</f>
        <v>9838</v>
      </c>
      <c r="I225" s="46">
        <f>'Long-form'!M225</f>
        <v>55</v>
      </c>
      <c r="J225" s="46">
        <f>'Long-form'!N225</f>
        <v>11235.5</v>
      </c>
      <c r="K225" s="46">
        <f>'Long-form'!O225</f>
        <v>159.5</v>
      </c>
      <c r="L225" s="46">
        <f>'Long-form'!P225</f>
        <v>58.5</v>
      </c>
      <c r="M225" s="46" t="str">
        <f>'Long-form'!W225</f>
        <v>negative</v>
      </c>
      <c r="N225" s="45" t="str">
        <f>'Long-form'!X225</f>
        <v>n/a</v>
      </c>
      <c r="O225" s="45" t="str">
        <f>'Long-form'!Y225</f>
        <v>n/a</v>
      </c>
      <c r="P225" s="45" t="str">
        <f>'Long-form'!Z225</f>
        <v>n/a</v>
      </c>
      <c r="Q225" s="45">
        <f>'Long-form'!AS225</f>
        <v>5.83</v>
      </c>
      <c r="R225" s="45" t="str">
        <f>'Long-form'!AT225</f>
        <v>MSL</v>
      </c>
      <c r="S225" s="45">
        <f>'Long-form'!AV225</f>
        <v>0.32031234756093935</v>
      </c>
      <c r="T225" s="45">
        <f>'Long-form'!AW225</f>
        <v>0.32031234756093935</v>
      </c>
      <c r="U225" s="5">
        <f>'Long-form'!BH225</f>
        <v>0</v>
      </c>
      <c r="V225" s="5">
        <f>'Long-form'!BI225</f>
        <v>7</v>
      </c>
      <c r="W225" s="5" t="str">
        <f>'Long-form'!BJ225</f>
        <v>isolation basin (index point)</v>
      </c>
      <c r="X225" s="5" t="str">
        <f>'Long-form'!BK225</f>
        <v>Gyttja, mud, clay, or silt preserve the transition between fresh-water and marine/brackish sediments, supported by diatoms, macrofossils, or pollen assemblages</v>
      </c>
      <c r="Y225" s="5" t="str">
        <f>'Long-form'!BL225</f>
        <v>MLWS - MHWS</v>
      </c>
      <c r="Z225" s="45">
        <f>'Long-form'!BX225</f>
        <v>5.8633487607111174</v>
      </c>
      <c r="AA225" s="45">
        <f>'Long-form'!BY225</f>
        <v>1.240016760897104</v>
      </c>
      <c r="AB225" s="45">
        <f>'Long-form'!BZ225</f>
        <v>1.240016760897104</v>
      </c>
      <c r="AC225" s="45" t="str">
        <f>'Long-form'!CA225</f>
        <v>nd</v>
      </c>
      <c r="AD225" s="45">
        <f>'Long-form'!CB225</f>
        <v>1.2531254429035272</v>
      </c>
      <c r="AE225" s="45">
        <f>'Long-form'!CC225</f>
        <v>1.2531254429035272</v>
      </c>
      <c r="AF225" s="5" t="str">
        <f>'Long-form'!CD225</f>
        <v>nd</v>
      </c>
      <c r="AG225" s="5">
        <f>'Long-form'!CE225</f>
        <v>0</v>
      </c>
      <c r="AH225" s="5">
        <f>'Long-form'!CF225</f>
        <v>0</v>
      </c>
      <c r="AI225" s="5">
        <f>'Long-form'!CG225</f>
        <v>0</v>
      </c>
    </row>
    <row r="226" spans="1:35" x14ac:dyDescent="0.2">
      <c r="A226" s="5" t="str">
        <f>'Long-form'!B226</f>
        <v>TUa-7695</v>
      </c>
      <c r="B226" s="5" t="str">
        <f>'Long-form'!C226</f>
        <v>Romundset et al. 2011</v>
      </c>
      <c r="C226" s="5">
        <f>'Long-form'!D226</f>
        <v>2</v>
      </c>
      <c r="D226" s="5" t="str">
        <f>'Long-form'!E226</f>
        <v>Rolvsoya; storvatnet</v>
      </c>
      <c r="E226" s="45">
        <f>'Long-form'!F226</f>
        <v>70.996700000000004</v>
      </c>
      <c r="F226" s="45">
        <f>'Long-form'!G226</f>
        <v>23.94</v>
      </c>
      <c r="G226" s="5">
        <f>'Long-form'!H226</f>
        <v>1</v>
      </c>
      <c r="H226" s="46">
        <f>'Long-form'!L226</f>
        <v>9624</v>
      </c>
      <c r="I226" s="46">
        <f>'Long-form'!M226</f>
        <v>48</v>
      </c>
      <c r="J226" s="46">
        <f>'Long-form'!N226</f>
        <v>10991.875</v>
      </c>
      <c r="K226" s="46">
        <f>'Long-form'!O226</f>
        <v>188.125</v>
      </c>
      <c r="L226" s="46">
        <f>'Long-form'!P226</f>
        <v>219.875</v>
      </c>
      <c r="M226" s="46" t="str">
        <f>'Long-form'!W226</f>
        <v>negative</v>
      </c>
      <c r="N226" s="45" t="str">
        <f>'Long-form'!X226</f>
        <v>n/a</v>
      </c>
      <c r="O226" s="45" t="str">
        <f>'Long-form'!Y226</f>
        <v>n/a</v>
      </c>
      <c r="P226" s="45" t="str">
        <f>'Long-form'!Z226</f>
        <v>n/a</v>
      </c>
      <c r="Q226" s="45">
        <f>'Long-form'!AS226</f>
        <v>5.27</v>
      </c>
      <c r="R226" s="45" t="str">
        <f>'Long-form'!AT226</f>
        <v>MSL</v>
      </c>
      <c r="S226" s="45">
        <f>'Long-form'!AV226</f>
        <v>0.32031234756093935</v>
      </c>
      <c r="T226" s="45">
        <f>'Long-form'!AW226</f>
        <v>0.32031234756093935</v>
      </c>
      <c r="U226" s="5">
        <f>'Long-form'!BH226</f>
        <v>0</v>
      </c>
      <c r="V226" s="5">
        <f>'Long-form'!BI226</f>
        <v>7</v>
      </c>
      <c r="W226" s="5" t="str">
        <f>'Long-form'!BJ226</f>
        <v>isolation basin (index point)</v>
      </c>
      <c r="X226" s="5" t="str">
        <f>'Long-form'!BK226</f>
        <v>Gyttja, mud, clay, or silt preserve the transition between fresh-water and marine/brackish sediments, supported by diatoms, macrofossils, or pollen assemblages</v>
      </c>
      <c r="Y226" s="5" t="str">
        <f>'Long-form'!BL226</f>
        <v>MLWS - MHWS</v>
      </c>
      <c r="Z226" s="45">
        <f>'Long-form'!BX226</f>
        <v>5.3033487607111169</v>
      </c>
      <c r="AA226" s="45">
        <f>'Long-form'!BY226</f>
        <v>1.240016760897104</v>
      </c>
      <c r="AB226" s="45">
        <f>'Long-form'!BZ226</f>
        <v>1.240016760897104</v>
      </c>
      <c r="AC226" s="45" t="str">
        <f>'Long-form'!CA226</f>
        <v>nd</v>
      </c>
      <c r="AD226" s="45">
        <f>'Long-form'!CB226</f>
        <v>1.2531254429035272</v>
      </c>
      <c r="AE226" s="45">
        <f>'Long-form'!CC226</f>
        <v>1.2531254429035272</v>
      </c>
      <c r="AF226" s="5" t="str">
        <f>'Long-form'!CD226</f>
        <v>nd</v>
      </c>
      <c r="AG226" s="5">
        <f>'Long-form'!CE226</f>
        <v>0</v>
      </c>
      <c r="AH226" s="5">
        <f>'Long-form'!CF226</f>
        <v>0</v>
      </c>
      <c r="AI226" s="5">
        <f>'Long-form'!CG226</f>
        <v>0</v>
      </c>
    </row>
    <row r="227" spans="1:35" x14ac:dyDescent="0.2">
      <c r="A227" s="5" t="str">
        <f>'Long-form'!B227</f>
        <v>TUa-7692</v>
      </c>
      <c r="B227" s="5" t="str">
        <f>'Long-form'!C227</f>
        <v>Romundset et al. 2011</v>
      </c>
      <c r="C227" s="5">
        <f>'Long-form'!D227</f>
        <v>2</v>
      </c>
      <c r="D227" s="5" t="str">
        <f>'Long-form'!E227</f>
        <v>Rolvsoya; storvatnet</v>
      </c>
      <c r="E227" s="45">
        <f>'Long-form'!F227</f>
        <v>70.996700000000004</v>
      </c>
      <c r="F227" s="45">
        <f>'Long-form'!G227</f>
        <v>23.94</v>
      </c>
      <c r="G227" s="5">
        <f>'Long-form'!H227</f>
        <v>1</v>
      </c>
      <c r="H227" s="46">
        <f>'Long-form'!L227</f>
        <v>4460</v>
      </c>
      <c r="I227" s="46">
        <f>'Long-form'!M227</f>
        <v>37</v>
      </c>
      <c r="J227" s="46">
        <f>'Long-form'!N227</f>
        <v>5096.125</v>
      </c>
      <c r="K227" s="46">
        <f>'Long-form'!O227</f>
        <v>195.875</v>
      </c>
      <c r="L227" s="46">
        <f>'Long-form'!P227</f>
        <v>177.125</v>
      </c>
      <c r="M227" s="46" t="str">
        <f>'Long-form'!W227</f>
        <v>negative</v>
      </c>
      <c r="N227" s="45" t="str">
        <f>'Long-form'!X227</f>
        <v>n/a</v>
      </c>
      <c r="O227" s="45" t="str">
        <f>'Long-form'!Y227</f>
        <v>n/a</v>
      </c>
      <c r="P227" s="45" t="str">
        <f>'Long-form'!Z227</f>
        <v>n/a</v>
      </c>
      <c r="Q227" s="45">
        <f>'Long-form'!AS227</f>
        <v>5.27</v>
      </c>
      <c r="R227" s="45" t="str">
        <f>'Long-form'!AT227</f>
        <v>MSL</v>
      </c>
      <c r="S227" s="45">
        <f>'Long-form'!AV227</f>
        <v>0.32031234756093935</v>
      </c>
      <c r="T227" s="45">
        <f>'Long-form'!AW227</f>
        <v>0.32031234756093935</v>
      </c>
      <c r="U227" s="5">
        <f>'Long-form'!BH227</f>
        <v>0</v>
      </c>
      <c r="V227" s="5">
        <f>'Long-form'!BI227</f>
        <v>7</v>
      </c>
      <c r="W227" s="5" t="str">
        <f>'Long-form'!BJ227</f>
        <v>isolation basin (index point)</v>
      </c>
      <c r="X227" s="5" t="str">
        <f>'Long-form'!BK227</f>
        <v>Gyttja, mud, clay, or silt preserve the transition between fresh-water and marine/brackish sediments, supported by diatoms, macrofossils, or pollen assemblages</v>
      </c>
      <c r="Y227" s="5" t="str">
        <f>'Long-form'!BL227</f>
        <v>MLWS - MHWS</v>
      </c>
      <c r="Z227" s="45">
        <f>'Long-form'!BX227</f>
        <v>5.3033487607111169</v>
      </c>
      <c r="AA227" s="45">
        <f>'Long-form'!BY227</f>
        <v>1.240016760897104</v>
      </c>
      <c r="AB227" s="45">
        <f>'Long-form'!BZ227</f>
        <v>1.240016760897104</v>
      </c>
      <c r="AC227" s="45" t="str">
        <f>'Long-form'!CA227</f>
        <v>nd</v>
      </c>
      <c r="AD227" s="45">
        <f>'Long-form'!CB227</f>
        <v>1.2531254429035272</v>
      </c>
      <c r="AE227" s="45">
        <f>'Long-form'!CC227</f>
        <v>1.2531254429035272</v>
      </c>
      <c r="AF227" s="5" t="str">
        <f>'Long-form'!CD227</f>
        <v>nd</v>
      </c>
      <c r="AG227" s="5">
        <f>'Long-form'!CE227</f>
        <v>0</v>
      </c>
      <c r="AH227" s="5">
        <f>'Long-form'!CF227</f>
        <v>0</v>
      </c>
      <c r="AI227" s="5">
        <f>'Long-form'!CG227</f>
        <v>0</v>
      </c>
    </row>
    <row r="228" spans="1:35" x14ac:dyDescent="0.2">
      <c r="A228" s="5" t="str">
        <f>'Long-form'!B228</f>
        <v>TUa-7694</v>
      </c>
      <c r="B228" s="5" t="str">
        <f>'Long-form'!C228</f>
        <v>Romundset et al. 2011</v>
      </c>
      <c r="C228" s="5">
        <f>'Long-form'!D228</f>
        <v>2</v>
      </c>
      <c r="D228" s="5" t="str">
        <f>'Long-form'!E228</f>
        <v>Rolvsoya; storvatnet</v>
      </c>
      <c r="E228" s="45">
        <f>'Long-form'!F228</f>
        <v>70.996700000000004</v>
      </c>
      <c r="F228" s="45">
        <f>'Long-form'!G228</f>
        <v>23.94</v>
      </c>
      <c r="G228" s="5">
        <f>'Long-form'!H228</f>
        <v>1</v>
      </c>
      <c r="H228" s="46">
        <f>'Long-form'!L228</f>
        <v>7123</v>
      </c>
      <c r="I228" s="46">
        <f>'Long-form'!M228</f>
        <v>41</v>
      </c>
      <c r="J228" s="46">
        <f>'Long-form'!N228</f>
        <v>7917.75</v>
      </c>
      <c r="K228" s="46">
        <f>'Long-form'!O228</f>
        <v>100.25</v>
      </c>
      <c r="L228" s="46">
        <f>'Long-form'!P228</f>
        <v>58.75</v>
      </c>
      <c r="M228" s="46" t="str">
        <f>'Long-form'!W228</f>
        <v>positive</v>
      </c>
      <c r="N228" s="45" t="str">
        <f>'Long-form'!X228</f>
        <v>n/a</v>
      </c>
      <c r="O228" s="45" t="str">
        <f>'Long-form'!Y228</f>
        <v>n/a</v>
      </c>
      <c r="P228" s="45" t="str">
        <f>'Long-form'!Z228</f>
        <v>n/a</v>
      </c>
      <c r="Q228" s="45">
        <f>'Long-form'!AS228</f>
        <v>5.27</v>
      </c>
      <c r="R228" s="45" t="str">
        <f>'Long-form'!AT228</f>
        <v>MSL</v>
      </c>
      <c r="S228" s="45">
        <f>'Long-form'!AV228</f>
        <v>0.32031234756093935</v>
      </c>
      <c r="T228" s="45">
        <f>'Long-form'!AW228</f>
        <v>0.32031234756093935</v>
      </c>
      <c r="U228" s="5">
        <f>'Long-form'!BH228</f>
        <v>0</v>
      </c>
      <c r="V228" s="5">
        <f>'Long-form'!BI228</f>
        <v>7</v>
      </c>
      <c r="W228" s="5" t="str">
        <f>'Long-form'!BJ228</f>
        <v>isolation basin (index point)</v>
      </c>
      <c r="X228" s="5" t="str">
        <f>'Long-form'!BK228</f>
        <v>Gyttja, mud, clay, or silt preserve the transition between fresh-water and marine/brackish sediments, supported by diatoms, macrofossils, or pollen assemblages</v>
      </c>
      <c r="Y228" s="5" t="str">
        <f>'Long-form'!BL228</f>
        <v>MLWS - MHWS</v>
      </c>
      <c r="Z228" s="45">
        <f>'Long-form'!BX228</f>
        <v>5.3033487607111169</v>
      </c>
      <c r="AA228" s="45">
        <f>'Long-form'!BY228</f>
        <v>1.240016760897104</v>
      </c>
      <c r="AB228" s="45">
        <f>'Long-form'!BZ228</f>
        <v>1.240016760897104</v>
      </c>
      <c r="AC228" s="45" t="str">
        <f>'Long-form'!CA228</f>
        <v>nd</v>
      </c>
      <c r="AD228" s="45">
        <f>'Long-form'!CB228</f>
        <v>1.2531254429035272</v>
      </c>
      <c r="AE228" s="45">
        <f>'Long-form'!CC228</f>
        <v>1.2531254429035272</v>
      </c>
      <c r="AF228" s="5" t="str">
        <f>'Long-form'!CD228</f>
        <v>nd</v>
      </c>
      <c r="AG228" s="5">
        <f>'Long-form'!CE228</f>
        <v>0</v>
      </c>
      <c r="AH228" s="5">
        <f>'Long-form'!CF228</f>
        <v>0</v>
      </c>
      <c r="AI228" s="5">
        <f>'Long-form'!CG228</f>
        <v>0</v>
      </c>
    </row>
    <row r="229" spans="1:35" x14ac:dyDescent="0.2">
      <c r="A229" s="5" t="str">
        <f>'Long-form'!B229</f>
        <v>TUa-7103</v>
      </c>
      <c r="B229" s="5" t="str">
        <f>'Long-form'!C229</f>
        <v>Romundset et al. 2011</v>
      </c>
      <c r="C229" s="5">
        <f>'Long-form'!D229</f>
        <v>2</v>
      </c>
      <c r="D229" s="5" t="str">
        <f>'Long-form'!E229</f>
        <v>Soroya; tomasvatnet</v>
      </c>
      <c r="E229" s="45">
        <f>'Long-form'!F229</f>
        <v>70.563299999999998</v>
      </c>
      <c r="F229" s="45">
        <f>'Long-form'!G229</f>
        <v>22.63</v>
      </c>
      <c r="G229" s="5">
        <f>'Long-form'!H229</f>
        <v>1</v>
      </c>
      <c r="H229" s="46">
        <f>'Long-form'!L229</f>
        <v>9719</v>
      </c>
      <c r="I229" s="46">
        <f>'Long-form'!M229</f>
        <v>53</v>
      </c>
      <c r="J229" s="46">
        <f>'Long-form'!N229</f>
        <v>11147</v>
      </c>
      <c r="K229" s="46">
        <f>'Long-form'!O229</f>
        <v>96</v>
      </c>
      <c r="L229" s="46">
        <f>'Long-form'!P229</f>
        <v>338</v>
      </c>
      <c r="M229" s="46" t="str">
        <f>'Long-form'!W229</f>
        <v>negative</v>
      </c>
      <c r="N229" s="45" t="str">
        <f>'Long-form'!X229</f>
        <v>n/a</v>
      </c>
      <c r="O229" s="45" t="str">
        <f>'Long-form'!Y229</f>
        <v>n/a</v>
      </c>
      <c r="P229" s="45" t="str">
        <f>'Long-form'!Z229</f>
        <v>n/a</v>
      </c>
      <c r="Q229" s="45">
        <f>'Long-form'!AS229</f>
        <v>17</v>
      </c>
      <c r="R229" s="45" t="str">
        <f>'Long-form'!AT229</f>
        <v>MSL</v>
      </c>
      <c r="S229" s="45">
        <f>'Long-form'!AV229</f>
        <v>0.32031234756093935</v>
      </c>
      <c r="T229" s="45">
        <f>'Long-form'!AW229</f>
        <v>0.32031234756093935</v>
      </c>
      <c r="U229" s="5">
        <f>'Long-form'!BH229</f>
        <v>0</v>
      </c>
      <c r="V229" s="5">
        <f>'Long-form'!BI229</f>
        <v>7</v>
      </c>
      <c r="W229" s="5" t="str">
        <f>'Long-form'!BJ229</f>
        <v>isolation basin (index point)</v>
      </c>
      <c r="X229" s="5" t="str">
        <f>'Long-form'!BK229</f>
        <v>Gyttja, mud, clay, or silt preserve the transition between fresh-water and marine/brackish sediments, supported by diatoms, macrofossils, or pollen assemblages</v>
      </c>
      <c r="Y229" s="5" t="str">
        <f>'Long-form'!BL229</f>
        <v>MLWS - MHWS</v>
      </c>
      <c r="Z229" s="45">
        <f>'Long-form'!BX229</f>
        <v>17.024529884163663</v>
      </c>
      <c r="AA229" s="45">
        <f>'Long-form'!BY229</f>
        <v>1.2952619114643329</v>
      </c>
      <c r="AB229" s="45">
        <f>'Long-form'!BZ229</f>
        <v>1.2952619114643329</v>
      </c>
      <c r="AC229" s="45" t="str">
        <f>'Long-form'!CA229</f>
        <v>nd</v>
      </c>
      <c r="AD229" s="45">
        <f>'Long-form'!CB229</f>
        <v>1.3039474794399681</v>
      </c>
      <c r="AE229" s="45">
        <f>'Long-form'!CC229</f>
        <v>1.3039474794399681</v>
      </c>
      <c r="AF229" s="5" t="str">
        <f>'Long-form'!CD229</f>
        <v>nd</v>
      </c>
      <c r="AG229" s="5">
        <f>'Long-form'!CE229</f>
        <v>0</v>
      </c>
      <c r="AH229" s="5">
        <f>'Long-form'!CF229</f>
        <v>0</v>
      </c>
      <c r="AI229" s="5">
        <f>'Long-form'!CG229</f>
        <v>0</v>
      </c>
    </row>
    <row r="230" spans="1:35" x14ac:dyDescent="0.2">
      <c r="A230" s="5" t="str">
        <f>'Long-form'!B230</f>
        <v>TUa-7106</v>
      </c>
      <c r="B230" s="5" t="str">
        <f>'Long-form'!C230</f>
        <v>Romundset et al. 2011</v>
      </c>
      <c r="C230" s="5">
        <f>'Long-form'!D230</f>
        <v>2</v>
      </c>
      <c r="D230" s="5" t="str">
        <f>'Long-form'!E230</f>
        <v>Soroya; lillevatnet</v>
      </c>
      <c r="E230" s="45">
        <f>'Long-form'!F230</f>
        <v>70.616699999999994</v>
      </c>
      <c r="F230" s="45">
        <f>'Long-form'!G230</f>
        <v>22.72</v>
      </c>
      <c r="G230" s="5">
        <f>'Long-form'!H230</f>
        <v>1</v>
      </c>
      <c r="H230" s="46">
        <f>'Long-form'!L230</f>
        <v>5689</v>
      </c>
      <c r="I230" s="46">
        <f>'Long-form'!M230</f>
        <v>35</v>
      </c>
      <c r="J230" s="46">
        <f>'Long-form'!N230</f>
        <v>6440.75</v>
      </c>
      <c r="K230" s="46">
        <f>'Long-form'!O230</f>
        <v>179.25</v>
      </c>
      <c r="L230" s="46">
        <f>'Long-form'!P230</f>
        <v>44.75</v>
      </c>
      <c r="M230" s="46" t="str">
        <f>'Long-form'!W230</f>
        <v>negative</v>
      </c>
      <c r="N230" s="45" t="str">
        <f>'Long-form'!X230</f>
        <v>n/a</v>
      </c>
      <c r="O230" s="45" t="str">
        <f>'Long-form'!Y230</f>
        <v>n/a</v>
      </c>
      <c r="P230" s="45" t="str">
        <f>'Long-form'!Z230</f>
        <v>n/a</v>
      </c>
      <c r="Q230" s="45">
        <f>'Long-form'!AS230</f>
        <v>11</v>
      </c>
      <c r="R230" s="45" t="str">
        <f>'Long-form'!AT230</f>
        <v>MSL</v>
      </c>
      <c r="S230" s="45">
        <f>'Long-form'!AV230</f>
        <v>0.32031234756093935</v>
      </c>
      <c r="T230" s="45">
        <f>'Long-form'!AW230</f>
        <v>0.32031234756093935</v>
      </c>
      <c r="U230" s="5">
        <f>'Long-form'!BH230</f>
        <v>0</v>
      </c>
      <c r="V230" s="5">
        <f>'Long-form'!BI230</f>
        <v>7</v>
      </c>
      <c r="W230" s="5" t="str">
        <f>'Long-form'!BJ230</f>
        <v>isolation basin (index point)</v>
      </c>
      <c r="X230" s="5" t="str">
        <f>'Long-form'!BK230</f>
        <v>Gyttja, mud, clay, or silt preserve the transition between fresh-water and marine/brackish sediments, supported by diatoms, macrofossils, or pollen assemblages</v>
      </c>
      <c r="Y230" s="5" t="str">
        <f>'Long-form'!BL230</f>
        <v>MLWS - MHWS</v>
      </c>
      <c r="Z230" s="45">
        <f>'Long-form'!BX230</f>
        <v>11.029080988239073</v>
      </c>
      <c r="AA230" s="45">
        <f>'Long-form'!BY230</f>
        <v>1.2974922259354762</v>
      </c>
      <c r="AB230" s="45">
        <f>'Long-form'!BZ230</f>
        <v>1.2974922259354762</v>
      </c>
      <c r="AC230" s="45" t="str">
        <f>'Long-form'!CA230</f>
        <v>nd</v>
      </c>
      <c r="AD230" s="45">
        <f>'Long-form'!CB230</f>
        <v>1.3140964945407281</v>
      </c>
      <c r="AE230" s="45">
        <f>'Long-form'!CC230</f>
        <v>1.3140964945407281</v>
      </c>
      <c r="AF230" s="5" t="str">
        <f>'Long-form'!CD230</f>
        <v>nd</v>
      </c>
      <c r="AG230" s="5">
        <f>'Long-form'!CE230</f>
        <v>0</v>
      </c>
      <c r="AH230" s="5">
        <f>'Long-form'!CF230</f>
        <v>0</v>
      </c>
      <c r="AI230" s="5">
        <f>'Long-form'!CG230</f>
        <v>0</v>
      </c>
    </row>
    <row r="231" spans="1:35" x14ac:dyDescent="0.2">
      <c r="A231" s="5" t="str">
        <f>'Long-form'!B231</f>
        <v>TUa-7108</v>
      </c>
      <c r="B231" s="5" t="str">
        <f>'Long-form'!C231</f>
        <v>Romundset et al. 2011</v>
      </c>
      <c r="C231" s="5">
        <f>'Long-form'!D231</f>
        <v>2</v>
      </c>
      <c r="D231" s="5" t="str">
        <f>'Long-form'!E231</f>
        <v>Soroya; lillevatnet</v>
      </c>
      <c r="E231" s="45">
        <f>'Long-form'!F231</f>
        <v>70.616699999999994</v>
      </c>
      <c r="F231" s="45">
        <f>'Long-form'!G231</f>
        <v>22.72</v>
      </c>
      <c r="G231" s="5">
        <f>'Long-form'!H231</f>
        <v>1</v>
      </c>
      <c r="H231" s="46">
        <f>'Long-form'!L231</f>
        <v>7238</v>
      </c>
      <c r="I231" s="46">
        <f>'Long-form'!M231</f>
        <v>42</v>
      </c>
      <c r="J231" s="46">
        <f>'Long-form'!N231</f>
        <v>8066.5</v>
      </c>
      <c r="K231" s="46">
        <f>'Long-form'!O231</f>
        <v>103.5</v>
      </c>
      <c r="L231" s="46">
        <f>'Long-form'!P231</f>
        <v>96.5</v>
      </c>
      <c r="M231" s="46" t="str">
        <f>'Long-form'!W231</f>
        <v>positive</v>
      </c>
      <c r="N231" s="45" t="str">
        <f>'Long-form'!X231</f>
        <v>n/a</v>
      </c>
      <c r="O231" s="45" t="str">
        <f>'Long-form'!Y231</f>
        <v>n/a</v>
      </c>
      <c r="P231" s="45" t="str">
        <f>'Long-form'!Z231</f>
        <v>n/a</v>
      </c>
      <c r="Q231" s="45">
        <f>'Long-form'!AS231</f>
        <v>11</v>
      </c>
      <c r="R231" s="45" t="str">
        <f>'Long-form'!AT231</f>
        <v>MSL</v>
      </c>
      <c r="S231" s="45">
        <f>'Long-form'!AV231</f>
        <v>0.32031234756093935</v>
      </c>
      <c r="T231" s="45">
        <f>'Long-form'!AW231</f>
        <v>0.32031234756093935</v>
      </c>
      <c r="U231" s="5">
        <f>'Long-form'!BH231</f>
        <v>0</v>
      </c>
      <c r="V231" s="5">
        <f>'Long-form'!BI231</f>
        <v>7</v>
      </c>
      <c r="W231" s="5" t="str">
        <f>'Long-form'!BJ231</f>
        <v>isolation basin (index point)</v>
      </c>
      <c r="X231" s="5" t="str">
        <f>'Long-form'!BK231</f>
        <v>Gyttja, mud, clay, or silt preserve the transition between fresh-water and marine/brackish sediments, supported by diatoms, macrofossils, or pollen assemblages</v>
      </c>
      <c r="Y231" s="5" t="str">
        <f>'Long-form'!BL231</f>
        <v>MLWS - MHWS</v>
      </c>
      <c r="Z231" s="45">
        <f>'Long-form'!BX231</f>
        <v>11.029080988239073</v>
      </c>
      <c r="AA231" s="45">
        <f>'Long-form'!BY231</f>
        <v>1.2974922259354762</v>
      </c>
      <c r="AB231" s="45">
        <f>'Long-form'!BZ231</f>
        <v>1.2974922259354762</v>
      </c>
      <c r="AC231" s="45" t="str">
        <f>'Long-form'!CA231</f>
        <v>nd</v>
      </c>
      <c r="AD231" s="45">
        <f>'Long-form'!CB231</f>
        <v>1.3140964945407281</v>
      </c>
      <c r="AE231" s="45">
        <f>'Long-form'!CC231</f>
        <v>1.3140964945407281</v>
      </c>
      <c r="AF231" s="5" t="str">
        <f>'Long-form'!CD231</f>
        <v>nd</v>
      </c>
      <c r="AG231" s="5">
        <f>'Long-form'!CE231</f>
        <v>0</v>
      </c>
      <c r="AH231" s="5">
        <f>'Long-form'!CF231</f>
        <v>0</v>
      </c>
      <c r="AI231" s="5">
        <f>'Long-form'!CG231</f>
        <v>0</v>
      </c>
    </row>
    <row r="232" spans="1:35" x14ac:dyDescent="0.2">
      <c r="A232" s="5" t="str">
        <f>'Long-form'!B232</f>
        <v>Tra-404</v>
      </c>
      <c r="B232" s="5" t="str">
        <f>'Long-form'!C232</f>
        <v>Romundset et al. 2011</v>
      </c>
      <c r="C232" s="5">
        <f>'Long-form'!D232</f>
        <v>2</v>
      </c>
      <c r="D232" s="5" t="str">
        <f>'Long-form'!E232</f>
        <v>Soroya; lillevatnet</v>
      </c>
      <c r="E232" s="45">
        <f>'Long-form'!F232</f>
        <v>70.616699999999994</v>
      </c>
      <c r="F232" s="45">
        <f>'Long-form'!G232</f>
        <v>22.72</v>
      </c>
      <c r="G232" s="5">
        <f>'Long-form'!H232</f>
        <v>1</v>
      </c>
      <c r="H232" s="46">
        <f>'Long-form'!L232</f>
        <v>7238</v>
      </c>
      <c r="I232" s="46">
        <f>'Long-form'!M232</f>
        <v>42</v>
      </c>
      <c r="J232" s="46">
        <f>'Long-form'!N232</f>
        <v>8066.5</v>
      </c>
      <c r="K232" s="46">
        <f>'Long-form'!O232</f>
        <v>103.5</v>
      </c>
      <c r="L232" s="46">
        <f>'Long-form'!P232</f>
        <v>96.5</v>
      </c>
      <c r="M232" s="46" t="str">
        <f>'Long-form'!W232</f>
        <v>positive</v>
      </c>
      <c r="N232" s="45" t="str">
        <f>'Long-form'!X232</f>
        <v>579-588</v>
      </c>
      <c r="O232" s="45" t="str">
        <f>'Long-form'!Y232</f>
        <v>n/a</v>
      </c>
      <c r="P232" s="45" t="str">
        <f>'Long-form'!Z232</f>
        <v>n/a</v>
      </c>
      <c r="Q232" s="45">
        <f>'Long-form'!AS232</f>
        <v>11</v>
      </c>
      <c r="R232" s="45" t="str">
        <f>'Long-form'!AT232</f>
        <v>MSL</v>
      </c>
      <c r="S232" s="45">
        <f>'Long-form'!AV232</f>
        <v>0.32031234756093935</v>
      </c>
      <c r="T232" s="45">
        <f>'Long-form'!AW232</f>
        <v>0.32031234756093935</v>
      </c>
      <c r="U232" s="5">
        <f>'Long-form'!BH232</f>
        <v>0</v>
      </c>
      <c r="V232" s="5">
        <f>'Long-form'!BI232</f>
        <v>7</v>
      </c>
      <c r="W232" s="5" t="str">
        <f>'Long-form'!BJ232</f>
        <v>isolation basin (index point)</v>
      </c>
      <c r="X232" s="5" t="str">
        <f>'Long-form'!BK232</f>
        <v>Gyttja, mud, clay, or silt preserve the transition between fresh-water and marine/brackish sediments, supported by diatoms, macrofossils, or pollen assemblages</v>
      </c>
      <c r="Y232" s="5" t="str">
        <f>'Long-form'!BL232</f>
        <v>MLWS - MHWS</v>
      </c>
      <c r="Z232" s="45">
        <f>'Long-form'!BX232</f>
        <v>11.029080988239073</v>
      </c>
      <c r="AA232" s="45">
        <f>'Long-form'!BY232</f>
        <v>1.2974922259354762</v>
      </c>
      <c r="AB232" s="45">
        <f>'Long-form'!BZ232</f>
        <v>1.2974922259354762</v>
      </c>
      <c r="AC232" s="45" t="str">
        <f>'Long-form'!CA232</f>
        <v>nd</v>
      </c>
      <c r="AD232" s="45">
        <f>'Long-form'!CB232</f>
        <v>1.3140964945407281</v>
      </c>
      <c r="AE232" s="45">
        <f>'Long-form'!CC232</f>
        <v>1.3140964945407281</v>
      </c>
      <c r="AF232" s="5" t="str">
        <f>'Long-form'!CD232</f>
        <v>nd</v>
      </c>
      <c r="AG232" s="5">
        <f>'Long-form'!CE232</f>
        <v>0</v>
      </c>
      <c r="AH232" s="5">
        <f>'Long-form'!CF232</f>
        <v>0</v>
      </c>
      <c r="AI232" s="5">
        <f>'Long-form'!CG232</f>
        <v>0</v>
      </c>
    </row>
    <row r="233" spans="1:35" x14ac:dyDescent="0.2">
      <c r="A233" s="5" t="str">
        <f>'Long-form'!B233</f>
        <v>TUa-7700</v>
      </c>
      <c r="B233" s="5" t="str">
        <f>'Long-form'!C233</f>
        <v>Romundset et al. 2011</v>
      </c>
      <c r="C233" s="5">
        <f>'Long-form'!D233</f>
        <v>2</v>
      </c>
      <c r="D233" s="5" t="str">
        <f>'Long-form'!E233</f>
        <v>Nordkinn; Mellomste Snappvikvatnet 11</v>
      </c>
      <c r="E233" s="45">
        <f>'Long-form'!F233</f>
        <v>70.938299999999998</v>
      </c>
      <c r="F233" s="45">
        <f>'Long-form'!G233</f>
        <v>27.31</v>
      </c>
      <c r="G233" s="5">
        <f>'Long-form'!H233</f>
        <v>1</v>
      </c>
      <c r="H233" s="46">
        <f>'Long-form'!L233</f>
        <v>9347</v>
      </c>
      <c r="I233" s="46">
        <f>'Long-form'!M233</f>
        <v>56</v>
      </c>
      <c r="J233" s="46">
        <f>'Long-form'!N233</f>
        <v>10591.5</v>
      </c>
      <c r="K233" s="46">
        <f>'Long-form'!O233</f>
        <v>123.5</v>
      </c>
      <c r="L233" s="46">
        <f>'Long-form'!P233</f>
        <v>282.5</v>
      </c>
      <c r="M233" s="46" t="str">
        <f>'Long-form'!W233</f>
        <v>negative</v>
      </c>
      <c r="N233" s="45" t="str">
        <f>'Long-form'!X233</f>
        <v>n/a</v>
      </c>
      <c r="O233" s="45" t="str">
        <f>'Long-form'!Y233</f>
        <v>n/a</v>
      </c>
      <c r="P233" s="45" t="str">
        <f>'Long-form'!Z233</f>
        <v>n/a</v>
      </c>
      <c r="Q233" s="45">
        <f>'Long-form'!AS233</f>
        <v>23.74</v>
      </c>
      <c r="R233" s="45" t="str">
        <f>'Long-form'!AT233</f>
        <v>MSL</v>
      </c>
      <c r="S233" s="45">
        <f>'Long-form'!AV233</f>
        <v>0.32031234756093935</v>
      </c>
      <c r="T233" s="45">
        <f>'Long-form'!AW233</f>
        <v>0.32031234756093935</v>
      </c>
      <c r="U233" s="5">
        <f>'Long-form'!BH233</f>
        <v>0</v>
      </c>
      <c r="V233" s="5">
        <f>'Long-form'!BI233</f>
        <v>7</v>
      </c>
      <c r="W233" s="5" t="str">
        <f>'Long-form'!BJ233</f>
        <v>isolation basin (index point)</v>
      </c>
      <c r="X233" s="5" t="str">
        <f>'Long-form'!BK233</f>
        <v>Gyttja, mud, clay, or silt preserve the transition between fresh-water and marine/brackish sediments, supported by diatoms, macrofossils, or pollen assemblages</v>
      </c>
      <c r="Y233" s="5" t="str">
        <f>'Long-form'!BL233</f>
        <v>MLWS - MHWS</v>
      </c>
      <c r="Z233" s="45">
        <f>'Long-form'!BX233</f>
        <v>23.768622806196415</v>
      </c>
      <c r="AA233" s="45">
        <f>'Long-form'!BY233</f>
        <v>1.2652327358006081</v>
      </c>
      <c r="AB233" s="45">
        <f>'Long-form'!BZ233</f>
        <v>1.2652327358006081</v>
      </c>
      <c r="AC233" s="45" t="str">
        <f>'Long-form'!CA233</f>
        <v>nd</v>
      </c>
      <c r="AD233" s="45">
        <f>'Long-form'!CB233</f>
        <v>1.2670911869384545</v>
      </c>
      <c r="AE233" s="45">
        <f>'Long-form'!CC233</f>
        <v>1.2670911869384545</v>
      </c>
      <c r="AF233" s="5" t="str">
        <f>'Long-form'!CD233</f>
        <v>nd</v>
      </c>
      <c r="AG233" s="5">
        <f>'Long-form'!CE233</f>
        <v>0</v>
      </c>
      <c r="AH233" s="5">
        <f>'Long-form'!CF233</f>
        <v>0</v>
      </c>
      <c r="AI233" s="5">
        <f>'Long-form'!CG233</f>
        <v>0</v>
      </c>
    </row>
    <row r="234" spans="1:35" x14ac:dyDescent="0.2">
      <c r="A234" s="5" t="str">
        <f>'Long-form'!B234</f>
        <v>TUa-7699</v>
      </c>
      <c r="B234" s="5" t="str">
        <f>'Long-form'!C234</f>
        <v>Romundset et al. 2011</v>
      </c>
      <c r="C234" s="5">
        <f>'Long-form'!D234</f>
        <v>2</v>
      </c>
      <c r="D234" s="5" t="str">
        <f>'Long-form'!E234</f>
        <v>Nordkinn; Nedre Snappvikvatnet 10</v>
      </c>
      <c r="E234" s="45">
        <f>'Long-form'!F234</f>
        <v>70.943299999999994</v>
      </c>
      <c r="F234" s="45">
        <f>'Long-form'!G234</f>
        <v>27.3</v>
      </c>
      <c r="G234" s="5">
        <f>'Long-form'!H234</f>
        <v>1</v>
      </c>
      <c r="H234" s="46">
        <f>'Long-form'!L234</f>
        <v>9377</v>
      </c>
      <c r="I234" s="46">
        <f>'Long-form'!M234</f>
        <v>46</v>
      </c>
      <c r="J234" s="46">
        <f>'Long-form'!N234</f>
        <v>10581.5</v>
      </c>
      <c r="K234" s="46">
        <f>'Long-form'!O234</f>
        <v>142.5</v>
      </c>
      <c r="L234" s="46">
        <f>'Long-form'!P234</f>
        <v>142.5</v>
      </c>
      <c r="M234" s="46" t="str">
        <f>'Long-form'!W234</f>
        <v>negative</v>
      </c>
      <c r="N234" s="45" t="str">
        <f>'Long-form'!X234</f>
        <v>n/a</v>
      </c>
      <c r="O234" s="45" t="str">
        <f>'Long-form'!Y234</f>
        <v>n/a</v>
      </c>
      <c r="P234" s="45" t="str">
        <f>'Long-form'!Z234</f>
        <v>n/a</v>
      </c>
      <c r="Q234" s="45">
        <f>'Long-form'!AS234</f>
        <v>18.18</v>
      </c>
      <c r="R234" s="45" t="str">
        <f>'Long-form'!AT234</f>
        <v>MSL</v>
      </c>
      <c r="S234" s="45">
        <f>'Long-form'!AV234</f>
        <v>0.32031234756093935</v>
      </c>
      <c r="T234" s="45">
        <f>'Long-form'!AW234</f>
        <v>0.32031234756093935</v>
      </c>
      <c r="U234" s="5">
        <f>'Long-form'!BH234</f>
        <v>0</v>
      </c>
      <c r="V234" s="5">
        <f>'Long-form'!BI234</f>
        <v>7</v>
      </c>
      <c r="W234" s="5" t="str">
        <f>'Long-form'!BJ234</f>
        <v>isolation basin (index point)</v>
      </c>
      <c r="X234" s="5" t="str">
        <f>'Long-form'!BK234</f>
        <v>Gyttja, mud, clay, or silt preserve the transition between fresh-water and marine/brackish sediments, supported by diatoms, macrofossils, or pollen assemblages</v>
      </c>
      <c r="Y234" s="5" t="str">
        <f>'Long-form'!BL234</f>
        <v>MLWS - MHWS</v>
      </c>
      <c r="Z234" s="45">
        <f>'Long-form'!BX234</f>
        <v>18.208611358265191</v>
      </c>
      <c r="AA234" s="45">
        <f>'Long-form'!BY234</f>
        <v>1.2633854968124099</v>
      </c>
      <c r="AB234" s="45">
        <f>'Long-form'!BZ234</f>
        <v>1.2633854968124099</v>
      </c>
      <c r="AC234" s="45" t="str">
        <f>'Long-form'!CA234</f>
        <v>nd</v>
      </c>
      <c r="AD234" s="45">
        <f>'Long-form'!CB234</f>
        <v>1.2653539748469427</v>
      </c>
      <c r="AE234" s="45">
        <f>'Long-form'!CC234</f>
        <v>1.2653539748469427</v>
      </c>
      <c r="AF234" s="5" t="str">
        <f>'Long-form'!CD234</f>
        <v>nd</v>
      </c>
      <c r="AG234" s="5">
        <f>'Long-form'!CE234</f>
        <v>0</v>
      </c>
      <c r="AH234" s="5">
        <f>'Long-form'!CF234</f>
        <v>0</v>
      </c>
      <c r="AI234" s="5">
        <f>'Long-form'!CG234</f>
        <v>0</v>
      </c>
    </row>
    <row r="235" spans="1:35" x14ac:dyDescent="0.2">
      <c r="A235" s="5" t="str">
        <f>'Long-form'!B235</f>
        <v>TUa-7704</v>
      </c>
      <c r="B235" s="5" t="str">
        <f>'Long-form'!C235</f>
        <v>Romundset et al. 2011</v>
      </c>
      <c r="C235" s="5">
        <f>'Long-form'!D235</f>
        <v>2</v>
      </c>
      <c r="D235" s="5" t="str">
        <f>'Long-form'!E235</f>
        <v>Nordkinn; Kifjordvatnet 14</v>
      </c>
      <c r="E235" s="45">
        <f>'Long-form'!F235</f>
        <v>70.924999999999997</v>
      </c>
      <c r="F235" s="45">
        <f>'Long-form'!G235</f>
        <v>27.44</v>
      </c>
      <c r="G235" s="5">
        <f>'Long-form'!H235</f>
        <v>1</v>
      </c>
      <c r="H235" s="46">
        <f>'Long-form'!L235</f>
        <v>4591</v>
      </c>
      <c r="I235" s="46">
        <f>'Long-form'!M235</f>
        <v>42</v>
      </c>
      <c r="J235" s="46">
        <f>'Long-form'!N235</f>
        <v>5294.5</v>
      </c>
      <c r="K235" s="46">
        <f>'Long-form'!O235</f>
        <v>167.5</v>
      </c>
      <c r="L235" s="46">
        <f>'Long-form'!P235</f>
        <v>241.5</v>
      </c>
      <c r="M235" s="46" t="str">
        <f>'Long-form'!W235</f>
        <v>negative</v>
      </c>
      <c r="N235" s="45" t="str">
        <f>'Long-form'!X235</f>
        <v>n/a</v>
      </c>
      <c r="O235" s="45" t="str">
        <f>'Long-form'!Y235</f>
        <v>n/a</v>
      </c>
      <c r="P235" s="45" t="str">
        <f>'Long-form'!Z235</f>
        <v>n/a</v>
      </c>
      <c r="Q235" s="45">
        <f>'Long-form'!AS235</f>
        <v>10.61</v>
      </c>
      <c r="R235" s="45" t="str">
        <f>'Long-form'!AT235</f>
        <v>MSL</v>
      </c>
      <c r="S235" s="45">
        <f>'Long-form'!AV235</f>
        <v>0.32031234756093935</v>
      </c>
      <c r="T235" s="45">
        <f>'Long-form'!AW235</f>
        <v>0.32031234756093935</v>
      </c>
      <c r="U235" s="5">
        <f>'Long-form'!BH235</f>
        <v>0</v>
      </c>
      <c r="V235" s="5">
        <f>'Long-form'!BI235</f>
        <v>7</v>
      </c>
      <c r="W235" s="5" t="str">
        <f>'Long-form'!BJ235</f>
        <v>isolation basin (index point)</v>
      </c>
      <c r="X235" s="5" t="str">
        <f>'Long-form'!BK235</f>
        <v>Gyttja, mud, clay, or silt preserve the transition between fresh-water and marine/brackish sediments, supported by diatoms, macrofossils, or pollen assemblages</v>
      </c>
      <c r="Y235" s="5" t="str">
        <f>'Long-form'!BL235</f>
        <v>MLWS - MHWS</v>
      </c>
      <c r="Z235" s="45">
        <f>'Long-form'!BX235</f>
        <v>10.63858605872648</v>
      </c>
      <c r="AA235" s="45">
        <f>'Long-form'!BY235</f>
        <v>1.259124881145085</v>
      </c>
      <c r="AB235" s="45">
        <f>'Long-form'!BZ235</f>
        <v>1.259124881145085</v>
      </c>
      <c r="AC235" s="45" t="str">
        <f>'Long-form'!CA235</f>
        <v>nd</v>
      </c>
      <c r="AD235" s="45">
        <f>'Long-form'!CB235</f>
        <v>1.2743159147997207</v>
      </c>
      <c r="AE235" s="45">
        <f>'Long-form'!CC235</f>
        <v>1.2743159147997207</v>
      </c>
      <c r="AF235" s="5" t="str">
        <f>'Long-form'!CD235</f>
        <v>nd</v>
      </c>
      <c r="AG235" s="5">
        <f>'Long-form'!CE235</f>
        <v>0</v>
      </c>
      <c r="AH235" s="5">
        <f>'Long-form'!CF235</f>
        <v>0</v>
      </c>
      <c r="AI235" s="5">
        <f>'Long-form'!CG235</f>
        <v>0</v>
      </c>
    </row>
    <row r="236" spans="1:35" x14ac:dyDescent="0.2">
      <c r="A236" s="5" t="str">
        <f>'Long-form'!B236</f>
        <v>TUa-7707</v>
      </c>
      <c r="B236" s="5" t="str">
        <f>'Long-form'!C236</f>
        <v>Romundset et al. 2011</v>
      </c>
      <c r="C236" s="5">
        <f>'Long-form'!D236</f>
        <v>2</v>
      </c>
      <c r="D236" s="5" t="str">
        <f>'Long-form'!E236</f>
        <v>Nordkinn; nameless 15</v>
      </c>
      <c r="E236" s="45">
        <f>'Long-form'!F236</f>
        <v>70.923299999999998</v>
      </c>
      <c r="F236" s="45">
        <f>'Long-form'!G236</f>
        <v>27.43</v>
      </c>
      <c r="G236" s="5">
        <f>'Long-form'!H236</f>
        <v>1</v>
      </c>
      <c r="H236" s="46">
        <f>'Long-form'!L236</f>
        <v>8713</v>
      </c>
      <c r="I236" s="46">
        <f>'Long-form'!M236</f>
        <v>64</v>
      </c>
      <c r="J236" s="46">
        <f>'Long-form'!N236</f>
        <v>9605</v>
      </c>
      <c r="K236" s="46">
        <f>'Long-form'!O236</f>
        <v>299</v>
      </c>
      <c r="L236" s="46">
        <f>'Long-form'!P236</f>
        <v>66</v>
      </c>
      <c r="M236" s="46" t="str">
        <f>'Long-form'!W236</f>
        <v>negative</v>
      </c>
      <c r="N236" s="45" t="str">
        <f>'Long-form'!X236</f>
        <v>n/a</v>
      </c>
      <c r="O236" s="45" t="str">
        <f>'Long-form'!Y236</f>
        <v>n/a</v>
      </c>
      <c r="P236" s="45" t="str">
        <f>'Long-form'!Z236</f>
        <v>n/a</v>
      </c>
      <c r="Q236" s="45">
        <f>'Long-form'!AS236</f>
        <v>13.1</v>
      </c>
      <c r="R236" s="45" t="str">
        <f>'Long-form'!AT236</f>
        <v>MSL</v>
      </c>
      <c r="S236" s="45">
        <f>'Long-form'!AV236</f>
        <v>0.32031234756093935</v>
      </c>
      <c r="T236" s="45">
        <f>'Long-form'!AW236</f>
        <v>0.32031234756093935</v>
      </c>
      <c r="U236" s="5">
        <f>'Long-form'!BH236</f>
        <v>0</v>
      </c>
      <c r="V236" s="5">
        <f>'Long-form'!BI236</f>
        <v>7</v>
      </c>
      <c r="W236" s="5" t="str">
        <f>'Long-form'!BJ236</f>
        <v>isolation basin (index point)</v>
      </c>
      <c r="X236" s="5" t="str">
        <f>'Long-form'!BK236</f>
        <v>Gyttja, mud, clay, or silt preserve the transition between fresh-water and marine/brackish sediments, supported by diatoms, macrofossils, or pollen assemblages</v>
      </c>
      <c r="Y236" s="5" t="str">
        <f>'Long-form'!BL236</f>
        <v>MLWS - MHWS</v>
      </c>
      <c r="Z236" s="45">
        <f>'Long-form'!BX236</f>
        <v>13.128592346194553</v>
      </c>
      <c r="AA236" s="45">
        <f>'Long-form'!BY236</f>
        <v>1.2602230924061133</v>
      </c>
      <c r="AB236" s="45">
        <f>'Long-form'!BZ236</f>
        <v>1.2602230924061133</v>
      </c>
      <c r="AC236" s="45" t="str">
        <f>'Long-form'!CA236</f>
        <v>nd</v>
      </c>
      <c r="AD236" s="45">
        <f>'Long-form'!CB236</f>
        <v>1.262375112332691</v>
      </c>
      <c r="AE236" s="45">
        <f>'Long-form'!CC236</f>
        <v>1.262375112332691</v>
      </c>
      <c r="AF236" s="5" t="str">
        <f>'Long-form'!CD236</f>
        <v>nd</v>
      </c>
      <c r="AG236" s="5">
        <f>'Long-form'!CE236</f>
        <v>0</v>
      </c>
      <c r="AH236" s="5">
        <f>'Long-form'!CF236</f>
        <v>0</v>
      </c>
      <c r="AI236" s="5">
        <f>'Long-form'!CG236</f>
        <v>0</v>
      </c>
    </row>
    <row r="237" spans="1:35" x14ac:dyDescent="0.2">
      <c r="A237" s="5" t="str">
        <f>'Long-form'!B237</f>
        <v>Poz-14253</v>
      </c>
      <c r="B237" s="5" t="str">
        <f>'Long-form'!C237</f>
        <v>Romundset et al. 2010a</v>
      </c>
      <c r="C237" s="5">
        <f>'Long-form'!D237</f>
        <v>2</v>
      </c>
      <c r="D237" s="5" t="str">
        <f>'Long-form'!E237</f>
        <v>Hardangerfjorden; Hogstemyr (505-150)</v>
      </c>
      <c r="E237" s="45">
        <f>'Long-form'!F237</f>
        <v>60.25</v>
      </c>
      <c r="F237" s="45">
        <f>'Long-form'!G237</f>
        <v>6.16</v>
      </c>
      <c r="G237" s="5">
        <f>'Long-form'!H237</f>
        <v>1</v>
      </c>
      <c r="H237" s="46">
        <f>'Long-form'!L237</f>
        <v>9770</v>
      </c>
      <c r="I237" s="46">
        <f>'Long-form'!M237</f>
        <v>50</v>
      </c>
      <c r="J237" s="46">
        <f>'Long-form'!N237</f>
        <v>11210.5</v>
      </c>
      <c r="K237" s="46">
        <f>'Long-form'!O237</f>
        <v>56.5</v>
      </c>
      <c r="L237" s="46">
        <f>'Long-form'!P237</f>
        <v>310.5</v>
      </c>
      <c r="M237" s="46" t="str">
        <f>'Long-form'!W237</f>
        <v>negative</v>
      </c>
      <c r="N237" s="45" t="str">
        <f>'Long-form'!X237</f>
        <v>n/a</v>
      </c>
      <c r="O237" s="45" t="str">
        <f>'Long-form'!Y237</f>
        <v>n/a</v>
      </c>
      <c r="P237" s="45" t="str">
        <f>'Long-form'!Z237</f>
        <v>n/a</v>
      </c>
      <c r="Q237" s="45">
        <f>'Long-form'!AS237</f>
        <v>100</v>
      </c>
      <c r="R237" s="45" t="str">
        <f>'Long-form'!AT237</f>
        <v>MSL</v>
      </c>
      <c r="S237" s="45">
        <f>'Long-form'!AV237</f>
        <v>0.33181320046074114</v>
      </c>
      <c r="T237" s="45">
        <f>'Long-form'!AW237</f>
        <v>0.33181320046074114</v>
      </c>
      <c r="U237" s="5">
        <f>'Long-form'!BH237</f>
        <v>1</v>
      </c>
      <c r="V237" s="5">
        <f>'Long-form'!BI237</f>
        <v>7</v>
      </c>
      <c r="W237" s="5" t="str">
        <f>'Long-form'!BJ237</f>
        <v>isolation basin (terrestrial limiting point)</v>
      </c>
      <c r="X237" s="5" t="str">
        <f>'Long-form'!BK237</f>
        <v xml:space="preserve"> Lacustrine gyttja that fails the requirements for index point classification and contains freshwater shell and diatom assemblages</v>
      </c>
      <c r="Y237" s="5" t="str">
        <f>'Long-form'!BL237</f>
        <v>&gt;MHWS</v>
      </c>
      <c r="Z237" s="45">
        <f>'Long-form'!BX237</f>
        <v>99.6251750552956</v>
      </c>
      <c r="AA237" s="45">
        <f>'Long-form'!BY237</f>
        <v>0.38617502498838185</v>
      </c>
      <c r="AB237" s="45">
        <f>'Long-form'!BZ237</f>
        <v>0.38617502498838185</v>
      </c>
      <c r="AC237" s="45" t="str">
        <f>'Long-form'!CA237</f>
        <v>nd</v>
      </c>
      <c r="AD237" s="45">
        <f>'Long-form'!CB237</f>
        <v>0.41015057702107555</v>
      </c>
      <c r="AE237" s="45">
        <f>'Long-form'!CC237</f>
        <v>0.41015057702107555</v>
      </c>
      <c r="AF237" s="5" t="str">
        <f>'Long-form'!CD237</f>
        <v>nd</v>
      </c>
      <c r="AG237" s="5">
        <f>'Long-form'!CE237</f>
        <v>0</v>
      </c>
      <c r="AH237" s="5">
        <f>'Long-form'!CF237</f>
        <v>0</v>
      </c>
      <c r="AI237" s="5">
        <f>'Long-form'!CG237</f>
        <v>0</v>
      </c>
    </row>
    <row r="238" spans="1:35" x14ac:dyDescent="0.2">
      <c r="A238" s="5" t="str">
        <f>'Long-form'!B238</f>
        <v>Poz-14618</v>
      </c>
      <c r="B238" s="5" t="str">
        <f>'Long-form'!C238</f>
        <v>Romundset et al. 2010a</v>
      </c>
      <c r="C238" s="5">
        <f>'Long-form'!D238</f>
        <v>2</v>
      </c>
      <c r="D238" s="5" t="str">
        <f>'Long-form'!E238</f>
        <v>Hardangerfjorden; Hogstemyr (505-150)</v>
      </c>
      <c r="E238" s="45">
        <f>'Long-form'!F238</f>
        <v>60.25</v>
      </c>
      <c r="F238" s="45">
        <f>'Long-form'!G238</f>
        <v>6.16</v>
      </c>
      <c r="G238" s="5">
        <f>'Long-form'!H238</f>
        <v>1</v>
      </c>
      <c r="H238" s="46">
        <f>'Long-form'!L238</f>
        <v>9780</v>
      </c>
      <c r="I238" s="46">
        <f>'Long-form'!M238</f>
        <v>50</v>
      </c>
      <c r="J238" s="46">
        <f>'Long-form'!N238</f>
        <v>11213.5</v>
      </c>
      <c r="K238" s="46">
        <f>'Long-form'!O238</f>
        <v>59.5</v>
      </c>
      <c r="L238" s="46">
        <f>'Long-form'!P238</f>
        <v>114.5</v>
      </c>
      <c r="M238" s="46" t="str">
        <f>'Long-form'!W238</f>
        <v>negative</v>
      </c>
      <c r="N238" s="45" t="str">
        <f>'Long-form'!X238</f>
        <v>n/a</v>
      </c>
      <c r="O238" s="45" t="str">
        <f>'Long-form'!Y238</f>
        <v>n/a</v>
      </c>
      <c r="P238" s="45" t="str">
        <f>'Long-form'!Z238</f>
        <v>n/a</v>
      </c>
      <c r="Q238" s="45">
        <f>'Long-form'!AS238</f>
        <v>100</v>
      </c>
      <c r="R238" s="45" t="str">
        <f>'Long-form'!AT238</f>
        <v>MSL</v>
      </c>
      <c r="S238" s="45">
        <f>'Long-form'!AV238</f>
        <v>0.33181320046074114</v>
      </c>
      <c r="T238" s="45">
        <f>'Long-form'!AW238</f>
        <v>0.33181320046074114</v>
      </c>
      <c r="U238" s="5">
        <f>'Long-form'!BH238</f>
        <v>1</v>
      </c>
      <c r="V238" s="5">
        <f>'Long-form'!BI238</f>
        <v>7</v>
      </c>
      <c r="W238" s="5" t="str">
        <f>'Long-form'!BJ238</f>
        <v>isolation basin (terrestrial limiting point)</v>
      </c>
      <c r="X238" s="5" t="str">
        <f>'Long-form'!BK238</f>
        <v xml:space="preserve"> Lacustrine gyttja that fails the requirements for index point classification and contains freshwater shell and diatom assemblages</v>
      </c>
      <c r="Y238" s="5" t="str">
        <f>'Long-form'!BL238</f>
        <v>&gt;MHWS</v>
      </c>
      <c r="Z238" s="45">
        <f>'Long-form'!BX238</f>
        <v>99.6251750552956</v>
      </c>
      <c r="AA238" s="45">
        <f>'Long-form'!BY238</f>
        <v>0.38617502498838185</v>
      </c>
      <c r="AB238" s="45">
        <f>'Long-form'!BZ238</f>
        <v>0.38617502498838185</v>
      </c>
      <c r="AC238" s="45" t="str">
        <f>'Long-form'!CA238</f>
        <v>nd</v>
      </c>
      <c r="AD238" s="45">
        <f>'Long-form'!CB238</f>
        <v>0.41015057702107555</v>
      </c>
      <c r="AE238" s="45">
        <f>'Long-form'!CC238</f>
        <v>0.41015057702107555</v>
      </c>
      <c r="AF238" s="5" t="str">
        <f>'Long-form'!CD238</f>
        <v>nd</v>
      </c>
      <c r="AG238" s="5">
        <f>'Long-form'!CE238</f>
        <v>0</v>
      </c>
      <c r="AH238" s="5">
        <f>'Long-form'!CF238</f>
        <v>0</v>
      </c>
      <c r="AI238" s="5">
        <f>'Long-form'!CG238</f>
        <v>0</v>
      </c>
    </row>
    <row r="239" spans="1:35" x14ac:dyDescent="0.2">
      <c r="A239" s="5" t="str">
        <f>'Long-form'!B239</f>
        <v>Poz-14247</v>
      </c>
      <c r="B239" s="5" t="str">
        <f>'Long-form'!C239</f>
        <v>Romundset et al. 2010a</v>
      </c>
      <c r="C239" s="5">
        <f>'Long-form'!D239</f>
        <v>2</v>
      </c>
      <c r="D239" s="5" t="str">
        <f>'Long-form'!E239</f>
        <v>Hardangerfjorden; Tangatjorn (505-52)</v>
      </c>
      <c r="E239" s="45">
        <f>'Long-form'!F239</f>
        <v>60.25</v>
      </c>
      <c r="F239" s="45">
        <f>'Long-form'!G239</f>
        <v>6.15</v>
      </c>
      <c r="G239" s="5">
        <f>'Long-form'!H239</f>
        <v>1</v>
      </c>
      <c r="H239" s="46">
        <f>'Long-form'!L239</f>
        <v>8990</v>
      </c>
      <c r="I239" s="46">
        <f>'Long-form'!M239</f>
        <v>50</v>
      </c>
      <c r="J239" s="46">
        <f>'Long-form'!N239</f>
        <v>10194.5</v>
      </c>
      <c r="K239" s="46">
        <f>'Long-form'!O239</f>
        <v>46.5</v>
      </c>
      <c r="L239" s="46">
        <f>'Long-form'!P239</f>
        <v>280.5</v>
      </c>
      <c r="M239" s="46" t="str">
        <f>'Long-form'!W239</f>
        <v>negative</v>
      </c>
      <c r="N239" s="45" t="str">
        <f>'Long-form'!X239</f>
        <v>n/a</v>
      </c>
      <c r="O239" s="45" t="str">
        <f>'Long-form'!Y239</f>
        <v>n/a</v>
      </c>
      <c r="P239" s="45" t="str">
        <f>'Long-form'!Z239</f>
        <v>n/a</v>
      </c>
      <c r="Q239" s="45">
        <f>'Long-form'!AS239</f>
        <v>74.5</v>
      </c>
      <c r="R239" s="45" t="str">
        <f>'Long-form'!AT239</f>
        <v>MSL</v>
      </c>
      <c r="S239" s="45">
        <f>'Long-form'!AV239</f>
        <v>0.33181320046074114</v>
      </c>
      <c r="T239" s="45">
        <f>'Long-form'!AW239</f>
        <v>0.33181320046074114</v>
      </c>
      <c r="U239" s="5">
        <f>'Long-form'!BH239</f>
        <v>1</v>
      </c>
      <c r="V239" s="5">
        <f>'Long-form'!BI239</f>
        <v>7</v>
      </c>
      <c r="W239" s="5" t="str">
        <f>'Long-form'!BJ239</f>
        <v>isolation basin (terrestrial limiting point)</v>
      </c>
      <c r="X239" s="5" t="str">
        <f>'Long-form'!BK239</f>
        <v xml:space="preserve"> Lacustrine gyttja that fails the requirements for index point classification and contains freshwater shell and diatom assemblages</v>
      </c>
      <c r="Y239" s="5" t="str">
        <f>'Long-form'!BL239</f>
        <v>&gt;MHWS</v>
      </c>
      <c r="Z239" s="45">
        <f>'Long-form'!BX239</f>
        <v>74.139206404228119</v>
      </c>
      <c r="AA239" s="45">
        <f>'Long-form'!BY239</f>
        <v>0.38570246192615276</v>
      </c>
      <c r="AB239" s="45">
        <f>'Long-form'!BZ239</f>
        <v>0.38570246192615276</v>
      </c>
      <c r="AC239" s="45" t="str">
        <f>'Long-form'!CA239</f>
        <v>nd</v>
      </c>
      <c r="AD239" s="45">
        <f>'Long-form'!CB239</f>
        <v>0.41464825891826473</v>
      </c>
      <c r="AE239" s="45">
        <f>'Long-form'!CC239</f>
        <v>0.41464825891826473</v>
      </c>
      <c r="AF239" s="5" t="str">
        <f>'Long-form'!CD239</f>
        <v>nd</v>
      </c>
      <c r="AG239" s="5">
        <f>'Long-form'!CE239</f>
        <v>0</v>
      </c>
      <c r="AH239" s="5">
        <f>'Long-form'!CF239</f>
        <v>0</v>
      </c>
      <c r="AI239" s="5">
        <f>'Long-form'!CG239</f>
        <v>0</v>
      </c>
    </row>
    <row r="240" spans="1:35" x14ac:dyDescent="0.2">
      <c r="A240" s="5" t="str">
        <f>'Long-form'!B240</f>
        <v>Poz-14248</v>
      </c>
      <c r="B240" s="5" t="str">
        <f>'Long-form'!C240</f>
        <v>Romundset et al. 2010a</v>
      </c>
      <c r="C240" s="5">
        <f>'Long-form'!D240</f>
        <v>2</v>
      </c>
      <c r="D240" s="5" t="str">
        <f>'Long-form'!E240</f>
        <v>Hardangerfjorden; Tangatjorn (505-52)</v>
      </c>
      <c r="E240" s="45">
        <f>'Long-form'!F240</f>
        <v>60.25</v>
      </c>
      <c r="F240" s="45">
        <f>'Long-form'!G240</f>
        <v>6.15</v>
      </c>
      <c r="G240" s="5">
        <f>'Long-form'!H240</f>
        <v>1</v>
      </c>
      <c r="H240" s="46">
        <f>'Long-form'!L240</f>
        <v>9350</v>
      </c>
      <c r="I240" s="46">
        <f>'Long-form'!M240</f>
        <v>50</v>
      </c>
      <c r="J240" s="46">
        <f>'Long-form'!N240</f>
        <v>10592.25</v>
      </c>
      <c r="K240" s="46">
        <f>'Long-form'!O240</f>
        <v>114.75</v>
      </c>
      <c r="L240" s="46">
        <f>'Long-form'!P240</f>
        <v>185.25</v>
      </c>
      <c r="M240" s="46" t="str">
        <f>'Long-form'!W240</f>
        <v>negative</v>
      </c>
      <c r="N240" s="45" t="str">
        <f>'Long-form'!X240</f>
        <v>n/a</v>
      </c>
      <c r="O240" s="45" t="str">
        <f>'Long-form'!Y240</f>
        <v>n/a</v>
      </c>
      <c r="P240" s="45" t="str">
        <f>'Long-form'!Z240</f>
        <v>n/a</v>
      </c>
      <c r="Q240" s="45">
        <f>'Long-form'!AS240</f>
        <v>74.5</v>
      </c>
      <c r="R240" s="45" t="str">
        <f>'Long-form'!AT240</f>
        <v>MSL</v>
      </c>
      <c r="S240" s="45">
        <f>'Long-form'!AV240</f>
        <v>0.33181320046074114</v>
      </c>
      <c r="T240" s="45">
        <f>'Long-form'!AW240</f>
        <v>0.33181320046074114</v>
      </c>
      <c r="U240" s="5">
        <f>'Long-form'!BH240</f>
        <v>0</v>
      </c>
      <c r="V240" s="5">
        <f>'Long-form'!BI240</f>
        <v>7</v>
      </c>
      <c r="W240" s="5" t="str">
        <f>'Long-form'!BJ240</f>
        <v>isolation basin (index point)</v>
      </c>
      <c r="X240" s="5" t="str">
        <f>'Long-form'!BK240</f>
        <v>Gyttja, mud, clay, or silt preserve the transition between fresh-water and marine/brackish sediments, supported by diatoms, macrofossils, or pollen assemblages</v>
      </c>
      <c r="Y240" s="5" t="str">
        <f>'Long-form'!BL240</f>
        <v>MLWS - MHWS</v>
      </c>
      <c r="Z240" s="45">
        <f>'Long-form'!BX240</f>
        <v>74.491882852022528</v>
      </c>
      <c r="AA240" s="45">
        <f>'Long-form'!BY240</f>
        <v>0.52263473474768551</v>
      </c>
      <c r="AB240" s="45">
        <f>'Long-form'!BZ240</f>
        <v>0.52263473474768551</v>
      </c>
      <c r="AC240" s="45" t="str">
        <f>'Long-form'!CA240</f>
        <v>nd</v>
      </c>
      <c r="AD240" s="45">
        <f>'Long-form'!CB240</f>
        <v>0.54434718282805195</v>
      </c>
      <c r="AE240" s="45">
        <f>'Long-form'!CC240</f>
        <v>0.54434718282805195</v>
      </c>
      <c r="AF240" s="5" t="str">
        <f>'Long-form'!CD240</f>
        <v>nd</v>
      </c>
      <c r="AG240" s="5">
        <f>'Long-form'!CE240</f>
        <v>0</v>
      </c>
      <c r="AH240" s="5">
        <f>'Long-form'!CF240</f>
        <v>0</v>
      </c>
      <c r="AI240" s="5">
        <f>'Long-form'!CG240</f>
        <v>0</v>
      </c>
    </row>
    <row r="241" spans="1:35" x14ac:dyDescent="0.2">
      <c r="A241" s="5" t="str">
        <f>'Long-form'!B241</f>
        <v>Poz-14249</v>
      </c>
      <c r="B241" s="5" t="str">
        <f>'Long-form'!C241</f>
        <v>Romundset et al. 2010a</v>
      </c>
      <c r="C241" s="5">
        <f>'Long-form'!D241</f>
        <v>2</v>
      </c>
      <c r="D241" s="5" t="str">
        <f>'Long-form'!E241</f>
        <v>Hardangerfjorden; Tangatjorn (505-52)</v>
      </c>
      <c r="E241" s="45">
        <f>'Long-form'!F241</f>
        <v>60.25</v>
      </c>
      <c r="F241" s="45">
        <f>'Long-form'!G241</f>
        <v>6.15</v>
      </c>
      <c r="G241" s="5">
        <f>'Long-form'!H241</f>
        <v>1</v>
      </c>
      <c r="H241" s="46">
        <f>'Long-form'!L241</f>
        <v>9680</v>
      </c>
      <c r="I241" s="46">
        <f>'Long-form'!M241</f>
        <v>50</v>
      </c>
      <c r="J241" s="46">
        <f>'Long-form'!N241</f>
        <v>11024.5</v>
      </c>
      <c r="K241" s="46">
        <f>'Long-form'!O241</f>
        <v>188.5</v>
      </c>
      <c r="L241" s="46">
        <f>'Long-form'!P241</f>
        <v>231.5</v>
      </c>
      <c r="M241" s="46" t="str">
        <f>'Long-form'!W241</f>
        <v>negative</v>
      </c>
      <c r="N241" s="45" t="str">
        <f>'Long-form'!X241</f>
        <v>n/a</v>
      </c>
      <c r="O241" s="45" t="str">
        <f>'Long-form'!Y241</f>
        <v>n/a</v>
      </c>
      <c r="P241" s="45" t="str">
        <f>'Long-form'!Z241</f>
        <v>n/a</v>
      </c>
      <c r="Q241" s="45">
        <f>'Long-form'!AS241</f>
        <v>74.5</v>
      </c>
      <c r="R241" s="45" t="str">
        <f>'Long-form'!AT241</f>
        <v>MSL</v>
      </c>
      <c r="S241" s="45">
        <f>'Long-form'!AV241</f>
        <v>0.33181320046074114</v>
      </c>
      <c r="T241" s="45">
        <f>'Long-form'!AW241</f>
        <v>0.33181320046074114</v>
      </c>
      <c r="U241" s="5">
        <f>'Long-form'!BH241</f>
        <v>0</v>
      </c>
      <c r="V241" s="5">
        <f>'Long-form'!BI241</f>
        <v>7</v>
      </c>
      <c r="W241" s="5" t="str">
        <f>'Long-form'!BJ241</f>
        <v>isolation basin (index point)</v>
      </c>
      <c r="X241" s="5" t="str">
        <f>'Long-form'!BK241</f>
        <v>Gyttja, mud, clay, or silt preserve the transition between fresh-water and marine/brackish sediments, supported by diatoms, macrofossils, or pollen assemblages</v>
      </c>
      <c r="Y241" s="5" t="str">
        <f>'Long-form'!BL241</f>
        <v>MLWS - MHWS</v>
      </c>
      <c r="Z241" s="45">
        <f>'Long-form'!BX241</f>
        <v>74.491882852022528</v>
      </c>
      <c r="AA241" s="45">
        <f>'Long-form'!BY241</f>
        <v>0.52263473474768551</v>
      </c>
      <c r="AB241" s="45">
        <f>'Long-form'!BZ241</f>
        <v>0.52263473474768551</v>
      </c>
      <c r="AC241" s="45" t="str">
        <f>'Long-form'!CA241</f>
        <v>nd</v>
      </c>
      <c r="AD241" s="45">
        <f>'Long-form'!CB241</f>
        <v>0.54434718282805195</v>
      </c>
      <c r="AE241" s="45">
        <f>'Long-form'!CC241</f>
        <v>0.54434718282805195</v>
      </c>
      <c r="AF241" s="5" t="str">
        <f>'Long-form'!CD241</f>
        <v>nd</v>
      </c>
      <c r="AG241" s="5">
        <f>'Long-form'!CE241</f>
        <v>0</v>
      </c>
      <c r="AH241" s="5">
        <f>'Long-form'!CF241</f>
        <v>0</v>
      </c>
      <c r="AI241" s="5">
        <f>'Long-form'!CG241</f>
        <v>0</v>
      </c>
    </row>
    <row r="242" spans="1:35" x14ac:dyDescent="0.2">
      <c r="A242" s="5" t="str">
        <f>'Long-form'!B242</f>
        <v>Poz-14251</v>
      </c>
      <c r="B242" s="5" t="str">
        <f>'Long-form'!C242</f>
        <v>Romundset et al. 2010a</v>
      </c>
      <c r="C242" s="5">
        <f>'Long-form'!D242</f>
        <v>2</v>
      </c>
      <c r="D242" s="5" t="str">
        <f>'Long-form'!E242</f>
        <v>Hardangerfjorden; Tangatjorn (505-52)</v>
      </c>
      <c r="E242" s="45">
        <f>'Long-form'!F242</f>
        <v>60.25</v>
      </c>
      <c r="F242" s="45">
        <f>'Long-form'!G242</f>
        <v>6.15</v>
      </c>
      <c r="G242" s="5">
        <f>'Long-form'!H242</f>
        <v>1</v>
      </c>
      <c r="H242" s="46">
        <f>'Long-form'!L242</f>
        <v>9620</v>
      </c>
      <c r="I242" s="46">
        <f>'Long-form'!M242</f>
        <v>50</v>
      </c>
      <c r="J242" s="46">
        <f>'Long-form'!N242</f>
        <v>10961.75</v>
      </c>
      <c r="K242" s="46">
        <f>'Long-form'!O242</f>
        <v>217.25</v>
      </c>
      <c r="L242" s="46">
        <f>'Long-form'!P242</f>
        <v>193.75</v>
      </c>
      <c r="M242" s="46" t="str">
        <f>'Long-form'!W242</f>
        <v>negative</v>
      </c>
      <c r="N242" s="45" t="str">
        <f>'Long-form'!X242</f>
        <v>n/a</v>
      </c>
      <c r="O242" s="45" t="str">
        <f>'Long-form'!Y242</f>
        <v>n/a</v>
      </c>
      <c r="P242" s="45" t="str">
        <f>'Long-form'!Z242</f>
        <v>n/a</v>
      </c>
      <c r="Q242" s="45">
        <f>'Long-form'!AS242</f>
        <v>74.5</v>
      </c>
      <c r="R242" s="45" t="str">
        <f>'Long-form'!AT242</f>
        <v>MSL</v>
      </c>
      <c r="S242" s="45">
        <f>'Long-form'!AV242</f>
        <v>0.33181320046074114</v>
      </c>
      <c r="T242" s="45">
        <f>'Long-form'!AW242</f>
        <v>0.33181320046074114</v>
      </c>
      <c r="U242" s="5">
        <f>'Long-form'!BH242</f>
        <v>0</v>
      </c>
      <c r="V242" s="5">
        <f>'Long-form'!BI242</f>
        <v>7</v>
      </c>
      <c r="W242" s="5" t="str">
        <f>'Long-form'!BJ242</f>
        <v>isolation basin (index point)</v>
      </c>
      <c r="X242" s="5" t="str">
        <f>'Long-form'!BK242</f>
        <v>Gyttja, mud, clay, or silt preserve the transition between fresh-water and marine/brackish sediments, supported by diatoms, macrofossils, or pollen assemblages</v>
      </c>
      <c r="Y242" s="5" t="str">
        <f>'Long-form'!BL242</f>
        <v>MLWS - MHWS</v>
      </c>
      <c r="Z242" s="45">
        <f>'Long-form'!BX242</f>
        <v>74.491882852022528</v>
      </c>
      <c r="AA242" s="45">
        <f>'Long-form'!BY242</f>
        <v>0.52263473474768551</v>
      </c>
      <c r="AB242" s="45">
        <f>'Long-form'!BZ242</f>
        <v>0.52263473474768551</v>
      </c>
      <c r="AC242" s="45" t="str">
        <f>'Long-form'!CA242</f>
        <v>nd</v>
      </c>
      <c r="AD242" s="45">
        <f>'Long-form'!CB242</f>
        <v>0.54434718282805195</v>
      </c>
      <c r="AE242" s="45">
        <f>'Long-form'!CC242</f>
        <v>0.54434718282805195</v>
      </c>
      <c r="AF242" s="5" t="str">
        <f>'Long-form'!CD242</f>
        <v>nd</v>
      </c>
      <c r="AG242" s="5">
        <f>'Long-form'!CE242</f>
        <v>0</v>
      </c>
      <c r="AH242" s="5">
        <f>'Long-form'!CF242</f>
        <v>0</v>
      </c>
      <c r="AI242" s="5">
        <f>'Long-form'!CG242</f>
        <v>0</v>
      </c>
    </row>
    <row r="243" spans="1:35" x14ac:dyDescent="0.2">
      <c r="A243" s="5" t="str">
        <f>'Long-form'!B243</f>
        <v>Poz-14252</v>
      </c>
      <c r="B243" s="5" t="str">
        <f>'Long-form'!C243</f>
        <v>Romundset et al. 2010a</v>
      </c>
      <c r="C243" s="5">
        <f>'Long-form'!D243</f>
        <v>2</v>
      </c>
      <c r="D243" s="5" t="str">
        <f>'Long-form'!E243</f>
        <v>Hardangerfjorden; Tangatjorn (505-52)</v>
      </c>
      <c r="E243" s="45">
        <f>'Long-form'!F243</f>
        <v>60.25</v>
      </c>
      <c r="F243" s="45">
        <f>'Long-form'!G243</f>
        <v>6.15</v>
      </c>
      <c r="G243" s="5">
        <f>'Long-form'!H243</f>
        <v>1</v>
      </c>
      <c r="H243" s="46">
        <f>'Long-form'!L243</f>
        <v>9800</v>
      </c>
      <c r="I243" s="46">
        <f>'Long-form'!M243</f>
        <v>50</v>
      </c>
      <c r="J243" s="46">
        <f>'Long-form'!N243</f>
        <v>11220.5</v>
      </c>
      <c r="K243" s="46">
        <f>'Long-form'!O243</f>
        <v>97.5</v>
      </c>
      <c r="L243" s="46">
        <f>'Long-form'!P243</f>
        <v>73.5</v>
      </c>
      <c r="M243" s="46" t="str">
        <f>'Long-form'!W243</f>
        <v>negative</v>
      </c>
      <c r="N243" s="45" t="str">
        <f>'Long-form'!X243</f>
        <v>n/a</v>
      </c>
      <c r="O243" s="45" t="str">
        <f>'Long-form'!Y243</f>
        <v>n/a</v>
      </c>
      <c r="P243" s="45" t="str">
        <f>'Long-form'!Z243</f>
        <v>n/a</v>
      </c>
      <c r="Q243" s="45">
        <f>'Long-form'!AS243</f>
        <v>74.5</v>
      </c>
      <c r="R243" s="45" t="str">
        <f>'Long-form'!AT243</f>
        <v>MSL</v>
      </c>
      <c r="S243" s="45">
        <f>'Long-form'!AV243</f>
        <v>0.33181320046074114</v>
      </c>
      <c r="T243" s="45">
        <f>'Long-form'!AW243</f>
        <v>0.33181320046074114</v>
      </c>
      <c r="U243" s="5">
        <f>'Long-form'!BH243</f>
        <v>-1</v>
      </c>
      <c r="V243" s="5">
        <f>'Long-form'!BI243</f>
        <v>7</v>
      </c>
      <c r="W243" s="5" t="str">
        <f>'Long-form'!BJ243</f>
        <v>isolation basin (marine limiting point)</v>
      </c>
      <c r="X243" s="5" t="str">
        <f>'Long-form'!BK243</f>
        <v>isolation basin sediments containing in-situ marine shells, foraminiferal assemblages, marine diatoms, or identifiable marine geochemical signals in clastic or organic sediment</v>
      </c>
      <c r="Y243" s="5" t="str">
        <f>'Long-form'!BL243</f>
        <v>&lt;MTL</v>
      </c>
      <c r="Z243" s="45">
        <f>'Long-form'!BX243</f>
        <v>74.5</v>
      </c>
      <c r="AA243" s="45">
        <f>'Long-form'!BY243</f>
        <v>0.38570246192615276</v>
      </c>
      <c r="AB243" s="45">
        <f>'Long-form'!BZ243</f>
        <v>0.38570246192615276</v>
      </c>
      <c r="AC243" s="45" t="str">
        <f>'Long-form'!CA243</f>
        <v>nd</v>
      </c>
      <c r="AD243" s="45">
        <f>'Long-form'!CB243</f>
        <v>0.41464825891826473</v>
      </c>
      <c r="AE243" s="45">
        <f>'Long-form'!CC243</f>
        <v>0.41464825891826473</v>
      </c>
      <c r="AF243" s="5" t="str">
        <f>'Long-form'!CD243</f>
        <v>nd</v>
      </c>
      <c r="AG243" s="5">
        <f>'Long-form'!CE243</f>
        <v>0</v>
      </c>
      <c r="AH243" s="5">
        <f>'Long-form'!CF243</f>
        <v>0</v>
      </c>
      <c r="AI243" s="5">
        <f>'Long-form'!CG243</f>
        <v>0</v>
      </c>
    </row>
    <row r="244" spans="1:35" x14ac:dyDescent="0.2">
      <c r="A244" s="5" t="str">
        <f>'Long-form'!B244</f>
        <v>Poz-14173</v>
      </c>
      <c r="B244" s="5" t="str">
        <f>'Long-form'!C244</f>
        <v>Romundset et al. 2010a</v>
      </c>
      <c r="C244" s="5">
        <f>'Long-form'!D244</f>
        <v>2</v>
      </c>
      <c r="D244" s="5" t="str">
        <f>'Long-form'!E244</f>
        <v>Hardangerfjorden; Tangatjorn (505-52)</v>
      </c>
      <c r="E244" s="45">
        <f>'Long-form'!F244</f>
        <v>60.25</v>
      </c>
      <c r="F244" s="45">
        <f>'Long-form'!G244</f>
        <v>6.15</v>
      </c>
      <c r="G244" s="5">
        <f>'Long-form'!H244</f>
        <v>1</v>
      </c>
      <c r="H244" s="46">
        <f>'Long-form'!L244</f>
        <v>10360</v>
      </c>
      <c r="I244" s="46">
        <f>'Long-form'!M244</f>
        <v>50</v>
      </c>
      <c r="J244" s="46">
        <f>'Long-form'!N244</f>
        <v>12237.5</v>
      </c>
      <c r="K244" s="46">
        <f>'Long-form'!O244</f>
        <v>234.5</v>
      </c>
      <c r="L244" s="46">
        <f>'Long-form'!P244</f>
        <v>265.5</v>
      </c>
      <c r="M244" s="46" t="str">
        <f>'Long-form'!W244</f>
        <v>negative</v>
      </c>
      <c r="N244" s="45" t="str">
        <f>'Long-form'!X244</f>
        <v>n/a</v>
      </c>
      <c r="O244" s="45" t="str">
        <f>'Long-form'!Y244</f>
        <v>n/a</v>
      </c>
      <c r="P244" s="45" t="str">
        <f>'Long-form'!Z244</f>
        <v>n/a</v>
      </c>
      <c r="Q244" s="45">
        <f>'Long-form'!AS244</f>
        <v>74.5</v>
      </c>
      <c r="R244" s="45" t="str">
        <f>'Long-form'!AT244</f>
        <v>MSL</v>
      </c>
      <c r="S244" s="45">
        <f>'Long-form'!AV244</f>
        <v>0.33181320046074114</v>
      </c>
      <c r="T244" s="45">
        <f>'Long-form'!AW244</f>
        <v>0.33181320046074114</v>
      </c>
      <c r="U244" s="5">
        <f>'Long-form'!BH244</f>
        <v>-1</v>
      </c>
      <c r="V244" s="5">
        <f>'Long-form'!BI244</f>
        <v>7</v>
      </c>
      <c r="W244" s="5" t="str">
        <f>'Long-form'!BJ244</f>
        <v>isolation basin (marine limiting point)</v>
      </c>
      <c r="X244" s="5" t="str">
        <f>'Long-form'!BK244</f>
        <v>isolation basin sediments containing in-situ marine shells, foraminiferal assemblages, marine diatoms, or identifiable marine geochemical signals in clastic or organic sediment</v>
      </c>
      <c r="Y244" s="5" t="str">
        <f>'Long-form'!BL244</f>
        <v>&lt;MTL</v>
      </c>
      <c r="Z244" s="45">
        <f>'Long-form'!BX244</f>
        <v>74.5</v>
      </c>
      <c r="AA244" s="45">
        <f>'Long-form'!BY244</f>
        <v>0.38570246192615276</v>
      </c>
      <c r="AB244" s="45">
        <f>'Long-form'!BZ244</f>
        <v>0.38570246192615276</v>
      </c>
      <c r="AC244" s="45" t="str">
        <f>'Long-form'!CA244</f>
        <v>nd</v>
      </c>
      <c r="AD244" s="45">
        <f>'Long-form'!CB244</f>
        <v>0.41464825891826473</v>
      </c>
      <c r="AE244" s="45">
        <f>'Long-form'!CC244</f>
        <v>0.41464825891826473</v>
      </c>
      <c r="AF244" s="5" t="str">
        <f>'Long-form'!CD244</f>
        <v>nd</v>
      </c>
      <c r="AG244" s="5">
        <f>'Long-form'!CE244</f>
        <v>0</v>
      </c>
      <c r="AH244" s="5">
        <f>'Long-form'!CF244</f>
        <v>0</v>
      </c>
      <c r="AI244" s="5">
        <f>'Long-form'!CG244</f>
        <v>0</v>
      </c>
    </row>
    <row r="245" spans="1:35" x14ac:dyDescent="0.2">
      <c r="A245" s="5" t="str">
        <f>'Long-form'!B245</f>
        <v>Poz-13274</v>
      </c>
      <c r="B245" s="5" t="str">
        <f>'Long-form'!C245</f>
        <v>Romundset et al. 2010a</v>
      </c>
      <c r="C245" s="5">
        <f>'Long-form'!D245</f>
        <v>2</v>
      </c>
      <c r="D245" s="5" t="str">
        <f>'Long-form'!E245</f>
        <v>Hardangerfjorden; Eidesvatn (505-36)</v>
      </c>
      <c r="E245" s="45">
        <f>'Long-form'!F245</f>
        <v>60.273299999999999</v>
      </c>
      <c r="F245" s="45">
        <f>'Long-form'!G245</f>
        <v>6.16</v>
      </c>
      <c r="G245" s="5">
        <f>'Long-form'!H245</f>
        <v>1</v>
      </c>
      <c r="H245" s="46">
        <f>'Long-form'!L245</f>
        <v>2505</v>
      </c>
      <c r="I245" s="46">
        <f>'Long-form'!M245</f>
        <v>35</v>
      </c>
      <c r="J245" s="46">
        <f>'Long-form'!N245</f>
        <v>1798.5</v>
      </c>
      <c r="K245" s="46">
        <f>'Long-form'!O245</f>
        <v>184.5</v>
      </c>
      <c r="L245" s="46">
        <f>'Long-form'!P245</f>
        <v>172.5</v>
      </c>
      <c r="M245" s="46" t="str">
        <f>'Long-form'!W245</f>
        <v>negative</v>
      </c>
      <c r="N245" s="45" t="str">
        <f>'Long-form'!X245</f>
        <v>n/a</v>
      </c>
      <c r="O245" s="45" t="str">
        <f>'Long-form'!Y245</f>
        <v>n/a</v>
      </c>
      <c r="P245" s="45" t="str">
        <f>'Long-form'!Z245</f>
        <v>n/a</v>
      </c>
      <c r="Q245" s="45">
        <f>'Long-form'!AS245</f>
        <v>33</v>
      </c>
      <c r="R245" s="45" t="str">
        <f>'Long-form'!AT245</f>
        <v>MSL</v>
      </c>
      <c r="S245" s="45">
        <f>'Long-form'!AV245</f>
        <v>0.33181320046074114</v>
      </c>
      <c r="T245" s="45">
        <f>'Long-form'!AW245</f>
        <v>0.33181320046074114</v>
      </c>
      <c r="U245" s="5">
        <f>'Long-form'!BH245</f>
        <v>1</v>
      </c>
      <c r="V245" s="5">
        <f>'Long-form'!BI245</f>
        <v>7</v>
      </c>
      <c r="W245" s="5" t="str">
        <f>'Long-form'!BJ245</f>
        <v>isolation basin (terrestrial limiting point)</v>
      </c>
      <c r="X245" s="5" t="str">
        <f>'Long-form'!BK245</f>
        <v xml:space="preserve"> Lacustrine gyttja that fails the requirements for index point classification and contains freshwater shell and diatom assemblages</v>
      </c>
      <c r="Y245" s="5" t="str">
        <f>'Long-form'!BL245</f>
        <v>&gt;MHWS</v>
      </c>
      <c r="Z245" s="45">
        <f>'Long-form'!BX245</f>
        <v>32.624208567800807</v>
      </c>
      <c r="AA245" s="45">
        <f>'Long-form'!BY245</f>
        <v>0.38873052843536504</v>
      </c>
      <c r="AB245" s="45">
        <f>'Long-form'!BZ245</f>
        <v>0.38873052843536504</v>
      </c>
      <c r="AC245" s="45" t="str">
        <f>'Long-form'!CA245</f>
        <v>nd</v>
      </c>
      <c r="AD245" s="45">
        <f>'Long-form'!CB245</f>
        <v>1.4296550243504047</v>
      </c>
      <c r="AE245" s="45">
        <f>'Long-form'!CC245</f>
        <v>1.4296550243504047</v>
      </c>
      <c r="AF245" s="5" t="str">
        <f>'Long-form'!CD245</f>
        <v>nd</v>
      </c>
      <c r="AG245" s="5">
        <f>'Long-form'!CE245</f>
        <v>0</v>
      </c>
      <c r="AH245" s="5">
        <f>'Long-form'!CF245</f>
        <v>0</v>
      </c>
      <c r="AI245" s="5">
        <f>'Long-form'!CG245</f>
        <v>0</v>
      </c>
    </row>
    <row r="246" spans="1:35" x14ac:dyDescent="0.2">
      <c r="A246" s="5" t="str">
        <f>'Long-form'!B246</f>
        <v>Poz-13275</v>
      </c>
      <c r="B246" s="5" t="str">
        <f>'Long-form'!C246</f>
        <v>Romundset et al. 2010a</v>
      </c>
      <c r="C246" s="5">
        <f>'Long-form'!D246</f>
        <v>2</v>
      </c>
      <c r="D246" s="5" t="str">
        <f>'Long-form'!E246</f>
        <v>Hardangerfjorden; Eidesvatn (505-36)</v>
      </c>
      <c r="E246" s="45">
        <f>'Long-form'!F246</f>
        <v>60.273299999999999</v>
      </c>
      <c r="F246" s="45">
        <f>'Long-form'!G246</f>
        <v>6.16</v>
      </c>
      <c r="G246" s="5">
        <f>'Long-form'!H246</f>
        <v>1</v>
      </c>
      <c r="H246" s="46">
        <f>'Long-form'!L246</f>
        <v>5700</v>
      </c>
      <c r="I246" s="46">
        <f>'Long-form'!M246</f>
        <v>40</v>
      </c>
      <c r="J246" s="46">
        <f>'Long-form'!N246</f>
        <v>6442.75</v>
      </c>
      <c r="K246" s="46">
        <f>'Long-form'!O246</f>
        <v>182.25</v>
      </c>
      <c r="L246" s="46">
        <f>'Long-form'!P246</f>
        <v>43.75</v>
      </c>
      <c r="M246" s="46" t="str">
        <f>'Long-form'!W246</f>
        <v>negative</v>
      </c>
      <c r="N246" s="45" t="str">
        <f>'Long-form'!X246</f>
        <v>n/a</v>
      </c>
      <c r="O246" s="45" t="str">
        <f>'Long-form'!Y246</f>
        <v>n/a</v>
      </c>
      <c r="P246" s="45" t="str">
        <f>'Long-form'!Z246</f>
        <v>n/a</v>
      </c>
      <c r="Q246" s="45">
        <f>'Long-form'!AS246</f>
        <v>33</v>
      </c>
      <c r="R246" s="45" t="str">
        <f>'Long-form'!AT246</f>
        <v>MSL</v>
      </c>
      <c r="S246" s="45">
        <f>'Long-form'!AV246</f>
        <v>0.33181320046074114</v>
      </c>
      <c r="T246" s="45">
        <f>'Long-form'!AW246</f>
        <v>0.33181320046074114</v>
      </c>
      <c r="U246" s="5">
        <f>'Long-form'!BH246</f>
        <v>1</v>
      </c>
      <c r="V246" s="5">
        <f>'Long-form'!BI246</f>
        <v>7</v>
      </c>
      <c r="W246" s="5" t="str">
        <f>'Long-form'!BJ246</f>
        <v>isolation basin (terrestrial limiting point)</v>
      </c>
      <c r="X246" s="5" t="str">
        <f>'Long-form'!BK246</f>
        <v xml:space="preserve"> Lacustrine gyttja that fails the requirements for index point classification and contains freshwater shell and diatom assemblages</v>
      </c>
      <c r="Y246" s="5" t="str">
        <f>'Long-form'!BL246</f>
        <v>&gt;MHWS</v>
      </c>
      <c r="Z246" s="45">
        <f>'Long-form'!BX246</f>
        <v>32.624208567800807</v>
      </c>
      <c r="AA246" s="45">
        <f>'Long-form'!BY246</f>
        <v>0.38873052843536504</v>
      </c>
      <c r="AB246" s="45">
        <f>'Long-form'!BZ246</f>
        <v>0.38873052843536504</v>
      </c>
      <c r="AC246" s="45" t="str">
        <f>'Long-form'!CA246</f>
        <v>nd</v>
      </c>
      <c r="AD246" s="45">
        <f>'Long-form'!CB246</f>
        <v>1.4296550243504047</v>
      </c>
      <c r="AE246" s="45">
        <f>'Long-form'!CC246</f>
        <v>1.4296550243504047</v>
      </c>
      <c r="AF246" s="5" t="str">
        <f>'Long-form'!CD246</f>
        <v>nd</v>
      </c>
      <c r="AG246" s="5">
        <f>'Long-form'!CE246</f>
        <v>0</v>
      </c>
      <c r="AH246" s="5">
        <f>'Long-form'!CF246</f>
        <v>0</v>
      </c>
      <c r="AI246" s="5">
        <f>'Long-form'!CG246</f>
        <v>0</v>
      </c>
    </row>
    <row r="247" spans="1:35" x14ac:dyDescent="0.2">
      <c r="A247" s="5" t="str">
        <f>'Long-form'!B247</f>
        <v>Poz-13277</v>
      </c>
      <c r="B247" s="5" t="str">
        <f>'Long-form'!C247</f>
        <v>Romundset et al. 2010a</v>
      </c>
      <c r="C247" s="5">
        <f>'Long-form'!D247</f>
        <v>2</v>
      </c>
      <c r="D247" s="5" t="str">
        <f>'Long-form'!E247</f>
        <v>Hardangerfjorden; Eidesvatn (505-36)</v>
      </c>
      <c r="E247" s="45">
        <f>'Long-form'!F247</f>
        <v>60.273299999999999</v>
      </c>
      <c r="F247" s="45">
        <f>'Long-form'!G247</f>
        <v>6.16</v>
      </c>
      <c r="G247" s="5">
        <f>'Long-form'!H247</f>
        <v>1</v>
      </c>
      <c r="H247" s="46">
        <f>'Long-form'!L247</f>
        <v>8820</v>
      </c>
      <c r="I247" s="46">
        <f>'Long-form'!M247</f>
        <v>50</v>
      </c>
      <c r="J247" s="46">
        <f>'Long-form'!N247</f>
        <v>9966</v>
      </c>
      <c r="K247" s="46">
        <f>'Long-form'!O247</f>
        <v>190</v>
      </c>
      <c r="L247" s="46">
        <f>'Long-form'!P247</f>
        <v>287</v>
      </c>
      <c r="M247" s="46" t="str">
        <f>'Long-form'!W247</f>
        <v>negative</v>
      </c>
      <c r="N247" s="45" t="str">
        <f>'Long-form'!X247</f>
        <v>n/a</v>
      </c>
      <c r="O247" s="45" t="str">
        <f>'Long-form'!Y247</f>
        <v>n/a</v>
      </c>
      <c r="P247" s="45" t="str">
        <f>'Long-form'!Z247</f>
        <v>n/a</v>
      </c>
      <c r="Q247" s="45">
        <f>'Long-form'!AS247</f>
        <v>33</v>
      </c>
      <c r="R247" s="45" t="str">
        <f>'Long-form'!AT247</f>
        <v>MSL</v>
      </c>
      <c r="S247" s="45">
        <f>'Long-form'!AV247</f>
        <v>0.33181320046074114</v>
      </c>
      <c r="T247" s="45">
        <f>'Long-form'!AW247</f>
        <v>0.33181320046074114</v>
      </c>
      <c r="U247" s="5">
        <f>'Long-form'!BH247</f>
        <v>1</v>
      </c>
      <c r="V247" s="5">
        <f>'Long-form'!BI247</f>
        <v>7</v>
      </c>
      <c r="W247" s="5" t="str">
        <f>'Long-form'!BJ247</f>
        <v>isolation basin (terrestrial limiting point)</v>
      </c>
      <c r="X247" s="5" t="str">
        <f>'Long-form'!BK247</f>
        <v xml:space="preserve"> Lacustrine gyttja that fails the requirements for index point classification and contains freshwater shell and diatom assemblages</v>
      </c>
      <c r="Y247" s="5" t="str">
        <f>'Long-form'!BL247</f>
        <v>&gt;MHWS</v>
      </c>
      <c r="Z247" s="45">
        <f>'Long-form'!BX247</f>
        <v>32.624208567800807</v>
      </c>
      <c r="AA247" s="45">
        <f>'Long-form'!BY247</f>
        <v>0.38873052843536504</v>
      </c>
      <c r="AB247" s="45">
        <f>'Long-form'!BZ247</f>
        <v>0.38873052843536504</v>
      </c>
      <c r="AC247" s="45" t="str">
        <f>'Long-form'!CA247</f>
        <v>nd</v>
      </c>
      <c r="AD247" s="45">
        <f>'Long-form'!CB247</f>
        <v>1.4296550243504047</v>
      </c>
      <c r="AE247" s="45">
        <f>'Long-form'!CC247</f>
        <v>1.4296550243504047</v>
      </c>
      <c r="AF247" s="5" t="str">
        <f>'Long-form'!CD247</f>
        <v>nd</v>
      </c>
      <c r="AG247" s="5">
        <f>'Long-form'!CE247</f>
        <v>1</v>
      </c>
      <c r="AH247" s="5" t="str">
        <f>'Long-form'!CF247</f>
        <v>disturbed stratigraphy</v>
      </c>
      <c r="AI247" s="5">
        <f>'Long-form'!CG247</f>
        <v>0</v>
      </c>
    </row>
    <row r="248" spans="1:35" x14ac:dyDescent="0.2">
      <c r="A248" s="5" t="str">
        <f>'Long-form'!B248</f>
        <v>Poz-13276</v>
      </c>
      <c r="B248" s="5" t="str">
        <f>'Long-form'!C248</f>
        <v>Romundset et al. 2010a</v>
      </c>
      <c r="C248" s="5">
        <f>'Long-form'!D248</f>
        <v>2</v>
      </c>
      <c r="D248" s="5" t="str">
        <f>'Long-form'!E248</f>
        <v>Hardangerfjorden; Eidesvatn (505-36)</v>
      </c>
      <c r="E248" s="45">
        <f>'Long-form'!F248</f>
        <v>60.273299999999999</v>
      </c>
      <c r="F248" s="45">
        <f>'Long-form'!G248</f>
        <v>6.16</v>
      </c>
      <c r="G248" s="5">
        <f>'Long-form'!H248</f>
        <v>1</v>
      </c>
      <c r="H248" s="46">
        <f>'Long-form'!L248</f>
        <v>6480</v>
      </c>
      <c r="I248" s="46">
        <f>'Long-form'!M248</f>
        <v>40</v>
      </c>
      <c r="J248" s="46">
        <f>'Long-form'!N248</f>
        <v>7392</v>
      </c>
      <c r="K248" s="46">
        <f>'Long-form'!O248</f>
        <v>81</v>
      </c>
      <c r="L248" s="46">
        <f>'Long-form'!P248</f>
        <v>107</v>
      </c>
      <c r="M248" s="46" t="str">
        <f>'Long-form'!W248</f>
        <v>negative</v>
      </c>
      <c r="N248" s="45" t="str">
        <f>'Long-form'!X248</f>
        <v>n/a</v>
      </c>
      <c r="O248" s="45" t="str">
        <f>'Long-form'!Y248</f>
        <v>n/a</v>
      </c>
      <c r="P248" s="45" t="str">
        <f>'Long-form'!Z248</f>
        <v>n/a</v>
      </c>
      <c r="Q248" s="45">
        <f>'Long-form'!AS248</f>
        <v>33</v>
      </c>
      <c r="R248" s="45" t="str">
        <f>'Long-form'!AT248</f>
        <v>MSL</v>
      </c>
      <c r="S248" s="45">
        <f>'Long-form'!AV248</f>
        <v>0.33181320046074114</v>
      </c>
      <c r="T248" s="45">
        <f>'Long-form'!AW248</f>
        <v>0.33181320046074114</v>
      </c>
      <c r="U248" s="5">
        <f>'Long-form'!BH248</f>
        <v>1</v>
      </c>
      <c r="V248" s="5">
        <f>'Long-form'!BI248</f>
        <v>7</v>
      </c>
      <c r="W248" s="5" t="str">
        <f>'Long-form'!BJ248</f>
        <v>isolation basin (terrestrial limiting point)</v>
      </c>
      <c r="X248" s="5" t="str">
        <f>'Long-form'!BK248</f>
        <v xml:space="preserve"> Lacustrine gyttja that fails the requirements for index point classification and contains freshwater shell and diatom assemblages</v>
      </c>
      <c r="Y248" s="5" t="str">
        <f>'Long-form'!BL248</f>
        <v>&gt;MHWS</v>
      </c>
      <c r="Z248" s="45">
        <f>'Long-form'!BX248</f>
        <v>32.624208567800807</v>
      </c>
      <c r="AA248" s="45">
        <f>'Long-form'!BY248</f>
        <v>0.38873052843536504</v>
      </c>
      <c r="AB248" s="45">
        <f>'Long-form'!BZ248</f>
        <v>0.38873052843536504</v>
      </c>
      <c r="AC248" s="45" t="str">
        <f>'Long-form'!CA248</f>
        <v>nd</v>
      </c>
      <c r="AD248" s="45">
        <f>'Long-form'!CB248</f>
        <v>1.4296550243504047</v>
      </c>
      <c r="AE248" s="45">
        <f>'Long-form'!CC248</f>
        <v>1.4296550243504047</v>
      </c>
      <c r="AF248" s="5" t="str">
        <f>'Long-form'!CD248</f>
        <v>nd</v>
      </c>
      <c r="AG248" s="5">
        <f>'Long-form'!CE248</f>
        <v>0</v>
      </c>
      <c r="AH248" s="5">
        <f>'Long-form'!CF248</f>
        <v>0</v>
      </c>
      <c r="AI248" s="5">
        <f>'Long-form'!CG248</f>
        <v>0</v>
      </c>
    </row>
    <row r="249" spans="1:35" x14ac:dyDescent="0.2">
      <c r="A249" s="5" t="str">
        <f>'Long-form'!B249</f>
        <v>Poz-8081</v>
      </c>
      <c r="B249" s="5" t="str">
        <f>'Long-form'!C249</f>
        <v>Romundset et al. 2010a</v>
      </c>
      <c r="C249" s="5">
        <f>'Long-form'!D249</f>
        <v>2</v>
      </c>
      <c r="D249" s="5" t="str">
        <f>'Long-form'!E249</f>
        <v>Hardangerfjorden; Eidesvatn (505-36)</v>
      </c>
      <c r="E249" s="45">
        <f>'Long-form'!F249</f>
        <v>60.273299999999999</v>
      </c>
      <c r="F249" s="45">
        <f>'Long-form'!G249</f>
        <v>6.16</v>
      </c>
      <c r="G249" s="5">
        <f>'Long-form'!H249</f>
        <v>1</v>
      </c>
      <c r="H249" s="46">
        <f>'Long-form'!L249</f>
        <v>8840</v>
      </c>
      <c r="I249" s="46">
        <f>'Long-form'!M249</f>
        <v>50</v>
      </c>
      <c r="J249" s="46">
        <f>'Long-form'!N249</f>
        <v>9951.4</v>
      </c>
      <c r="K249" s="46">
        <f>'Long-form'!O249</f>
        <v>205.60000000000039</v>
      </c>
      <c r="L249" s="46">
        <f>'Long-form'!P249</f>
        <v>251.39999999999961</v>
      </c>
      <c r="M249" s="46" t="str">
        <f>'Long-form'!W249</f>
        <v>negative</v>
      </c>
      <c r="N249" s="45" t="str">
        <f>'Long-form'!X249</f>
        <v>n/a</v>
      </c>
      <c r="O249" s="45" t="str">
        <f>'Long-form'!Y249</f>
        <v>n/a</v>
      </c>
      <c r="P249" s="45" t="str">
        <f>'Long-form'!Z249</f>
        <v>n/a</v>
      </c>
      <c r="Q249" s="45">
        <f>'Long-form'!AS249</f>
        <v>33</v>
      </c>
      <c r="R249" s="45" t="str">
        <f>'Long-form'!AT249</f>
        <v>MSL</v>
      </c>
      <c r="S249" s="45">
        <f>'Long-form'!AV249</f>
        <v>0.33181320046074114</v>
      </c>
      <c r="T249" s="45">
        <f>'Long-form'!AW249</f>
        <v>0.33181320046074114</v>
      </c>
      <c r="U249" s="5">
        <f>'Long-form'!BH249</f>
        <v>0</v>
      </c>
      <c r="V249" s="5">
        <f>'Long-form'!BI249</f>
        <v>7</v>
      </c>
      <c r="W249" s="5" t="str">
        <f>'Long-form'!BJ249</f>
        <v>isolation basin (index point)</v>
      </c>
      <c r="X249" s="5" t="str">
        <f>'Long-form'!BK249</f>
        <v>Gyttja, mud, clay, or silt preserve the transition between fresh-water and marine/brackish sediments, supported by diatoms, macrofossils, or pollen assemblages</v>
      </c>
      <c r="Y249" s="5" t="str">
        <f>'Long-form'!BL249</f>
        <v>MLWS - MHWS</v>
      </c>
      <c r="Z249" s="45">
        <f>'Long-form'!BX249</f>
        <v>32.993018812948399</v>
      </c>
      <c r="AA249" s="45">
        <f>'Long-form'!BY249</f>
        <v>0.53584738560850398</v>
      </c>
      <c r="AB249" s="45">
        <f>'Long-form'!BZ249</f>
        <v>0.53584738560850398</v>
      </c>
      <c r="AC249" s="45" t="str">
        <f>'Long-form'!CA249</f>
        <v>nd</v>
      </c>
      <c r="AD249" s="45">
        <f>'Long-form'!CB249</f>
        <v>1.4764601198732685</v>
      </c>
      <c r="AE249" s="45">
        <f>'Long-form'!CC249</f>
        <v>1.4764601198732685</v>
      </c>
      <c r="AF249" s="5" t="str">
        <f>'Long-form'!CD249</f>
        <v>nd</v>
      </c>
      <c r="AG249" s="5">
        <f>'Long-form'!CE249</f>
        <v>0</v>
      </c>
      <c r="AH249" s="5">
        <f>'Long-form'!CF249</f>
        <v>0</v>
      </c>
      <c r="AI249" s="5">
        <f>'Long-form'!CG249</f>
        <v>0</v>
      </c>
    </row>
    <row r="250" spans="1:35" x14ac:dyDescent="0.2">
      <c r="A250" s="5" t="str">
        <f>'Long-form'!B250</f>
        <v>Poz-8088</v>
      </c>
      <c r="B250" s="5" t="str">
        <f>'Long-form'!C250</f>
        <v>Romundset et al. 2010a</v>
      </c>
      <c r="C250" s="5">
        <f>'Long-form'!D250</f>
        <v>2</v>
      </c>
      <c r="D250" s="5" t="str">
        <f>'Long-form'!E250</f>
        <v>Hardangerfjorden; Eidesvatn (505-36)</v>
      </c>
      <c r="E250" s="45">
        <f>'Long-form'!F250</f>
        <v>60.273299999999999</v>
      </c>
      <c r="F250" s="45">
        <f>'Long-form'!G250</f>
        <v>6.16</v>
      </c>
      <c r="G250" s="5">
        <f>'Long-form'!H250</f>
        <v>1</v>
      </c>
      <c r="H250" s="46">
        <f>'Long-form'!L250</f>
        <v>8840</v>
      </c>
      <c r="I250" s="46">
        <f>'Long-form'!M250</f>
        <v>50</v>
      </c>
      <c r="J250" s="46">
        <f>'Long-form'!N250</f>
        <v>9951.4</v>
      </c>
      <c r="K250" s="46">
        <f>'Long-form'!O250</f>
        <v>205.60000000000039</v>
      </c>
      <c r="L250" s="46">
        <f>'Long-form'!P250</f>
        <v>251.39999999999961</v>
      </c>
      <c r="M250" s="46" t="str">
        <f>'Long-form'!W250</f>
        <v>negative</v>
      </c>
      <c r="N250" s="45" t="str">
        <f>'Long-form'!X250</f>
        <v>n/a</v>
      </c>
      <c r="O250" s="45" t="str">
        <f>'Long-form'!Y250</f>
        <v>n/a</v>
      </c>
      <c r="P250" s="45" t="str">
        <f>'Long-form'!Z250</f>
        <v>n/a</v>
      </c>
      <c r="Q250" s="45">
        <f>'Long-form'!AS250</f>
        <v>33</v>
      </c>
      <c r="R250" s="45" t="str">
        <f>'Long-form'!AT250</f>
        <v>MSL</v>
      </c>
      <c r="S250" s="45">
        <f>'Long-form'!AV250</f>
        <v>0.33181320046074114</v>
      </c>
      <c r="T250" s="45">
        <f>'Long-form'!AW250</f>
        <v>0.33181320046074114</v>
      </c>
      <c r="U250" s="5">
        <f>'Long-form'!BH250</f>
        <v>0</v>
      </c>
      <c r="V250" s="5">
        <f>'Long-form'!BI250</f>
        <v>7</v>
      </c>
      <c r="W250" s="5" t="str">
        <f>'Long-form'!BJ250</f>
        <v>isolation basin (index point)</v>
      </c>
      <c r="X250" s="5" t="str">
        <f>'Long-form'!BK250</f>
        <v>Gyttja, mud, clay, or silt preserve the transition between fresh-water and marine/brackish sediments, supported by diatoms, macrofossils, or pollen assemblages</v>
      </c>
      <c r="Y250" s="5" t="str">
        <f>'Long-form'!BL250</f>
        <v>MLWS - MHWS</v>
      </c>
      <c r="Z250" s="45">
        <f>'Long-form'!BX250</f>
        <v>32.993018812948399</v>
      </c>
      <c r="AA250" s="45">
        <f>'Long-form'!BY250</f>
        <v>0.53584738560850398</v>
      </c>
      <c r="AB250" s="45">
        <f>'Long-form'!BZ250</f>
        <v>0.53584738560850398</v>
      </c>
      <c r="AC250" s="45" t="str">
        <f>'Long-form'!CA250</f>
        <v>nd</v>
      </c>
      <c r="AD250" s="45">
        <f>'Long-form'!CB250</f>
        <v>1.4764601198732685</v>
      </c>
      <c r="AE250" s="45">
        <f>'Long-form'!CC250</f>
        <v>1.4764601198732685</v>
      </c>
      <c r="AF250" s="5" t="str">
        <f>'Long-form'!CD250</f>
        <v>nd</v>
      </c>
      <c r="AG250" s="5">
        <f>'Long-form'!CE250</f>
        <v>0</v>
      </c>
      <c r="AH250" s="5">
        <f>'Long-form'!CF250</f>
        <v>0</v>
      </c>
      <c r="AI250" s="5">
        <f>'Long-form'!CG250</f>
        <v>0</v>
      </c>
    </row>
    <row r="251" spans="1:35" x14ac:dyDescent="0.2">
      <c r="A251" s="5" t="str">
        <f>'Long-form'!B251</f>
        <v>Poz-8080</v>
      </c>
      <c r="B251" s="5" t="str">
        <f>'Long-form'!C251</f>
        <v>Romundset et al. 2010a</v>
      </c>
      <c r="C251" s="5">
        <f>'Long-form'!D251</f>
        <v>2</v>
      </c>
      <c r="D251" s="5" t="str">
        <f>'Long-form'!E251</f>
        <v>Hardangerfjorden; Eidesvatn (505-36)</v>
      </c>
      <c r="E251" s="45">
        <f>'Long-form'!F251</f>
        <v>60.273299999999999</v>
      </c>
      <c r="F251" s="45">
        <f>'Long-form'!G251</f>
        <v>6.16</v>
      </c>
      <c r="G251" s="5">
        <f>'Long-form'!H251</f>
        <v>1</v>
      </c>
      <c r="H251" s="46">
        <f>'Long-form'!L251</f>
        <v>8900</v>
      </c>
      <c r="I251" s="46">
        <f>'Long-form'!M251</f>
        <v>50</v>
      </c>
      <c r="J251" s="46">
        <f>'Long-form'!N251</f>
        <v>10010.1</v>
      </c>
      <c r="K251" s="46">
        <f>'Long-form'!O251</f>
        <v>185.89999999999961</v>
      </c>
      <c r="L251" s="46">
        <f>'Long-form'!P251</f>
        <v>228.10000000000039</v>
      </c>
      <c r="M251" s="46" t="str">
        <f>'Long-form'!W251</f>
        <v>negative</v>
      </c>
      <c r="N251" s="45" t="str">
        <f>'Long-form'!X251</f>
        <v>n/a</v>
      </c>
      <c r="O251" s="45" t="str">
        <f>'Long-form'!Y251</f>
        <v>n/a</v>
      </c>
      <c r="P251" s="45" t="str">
        <f>'Long-form'!Z251</f>
        <v>n/a</v>
      </c>
      <c r="Q251" s="45">
        <f>'Long-form'!AS251</f>
        <v>33</v>
      </c>
      <c r="R251" s="45" t="str">
        <f>'Long-form'!AT251</f>
        <v>MSL</v>
      </c>
      <c r="S251" s="45">
        <f>'Long-form'!AV251</f>
        <v>0.33181320046074114</v>
      </c>
      <c r="T251" s="45">
        <f>'Long-form'!AW251</f>
        <v>0.33181320046074114</v>
      </c>
      <c r="U251" s="5">
        <f>'Long-form'!BH251</f>
        <v>0</v>
      </c>
      <c r="V251" s="5">
        <f>'Long-form'!BI251</f>
        <v>7</v>
      </c>
      <c r="W251" s="5" t="str">
        <f>'Long-form'!BJ251</f>
        <v>isolation basin (index point)</v>
      </c>
      <c r="X251" s="5" t="str">
        <f>'Long-form'!BK251</f>
        <v>Gyttja, mud, clay, or silt preserve the transition between fresh-water and marine/brackish sediments, supported by diatoms, macrofossils, or pollen assemblages</v>
      </c>
      <c r="Y251" s="5" t="str">
        <f>'Long-form'!BL251</f>
        <v>MLWS - MHWS</v>
      </c>
      <c r="Z251" s="45">
        <f>'Long-form'!BX251</f>
        <v>32.993018812948399</v>
      </c>
      <c r="AA251" s="45">
        <f>'Long-form'!BY251</f>
        <v>0.53584738560850398</v>
      </c>
      <c r="AB251" s="45">
        <f>'Long-form'!BZ251</f>
        <v>0.53584738560850398</v>
      </c>
      <c r="AC251" s="45" t="str">
        <f>'Long-form'!CA251</f>
        <v>nd</v>
      </c>
      <c r="AD251" s="45">
        <f>'Long-form'!CB251</f>
        <v>1.4764601198732685</v>
      </c>
      <c r="AE251" s="45">
        <f>'Long-form'!CC251</f>
        <v>1.4764601198732685</v>
      </c>
      <c r="AF251" s="5" t="str">
        <f>'Long-form'!CD251</f>
        <v>nd</v>
      </c>
      <c r="AG251" s="5">
        <f>'Long-form'!CE251</f>
        <v>0</v>
      </c>
      <c r="AH251" s="5">
        <f>'Long-form'!CF251</f>
        <v>0</v>
      </c>
      <c r="AI251" s="5">
        <f>'Long-form'!CG251</f>
        <v>0</v>
      </c>
    </row>
    <row r="252" spans="1:35" x14ac:dyDescent="0.2">
      <c r="A252" s="5" t="str">
        <f>'Long-form'!B252</f>
        <v>Poz-8078</v>
      </c>
      <c r="B252" s="5" t="str">
        <f>'Long-form'!C252</f>
        <v>Romundset et al. 2010a</v>
      </c>
      <c r="C252" s="5">
        <f>'Long-form'!D252</f>
        <v>2</v>
      </c>
      <c r="D252" s="5" t="str">
        <f>'Long-form'!E252</f>
        <v>Hardangerfjorden; Eidesvatn (505-36)</v>
      </c>
      <c r="E252" s="45">
        <f>'Long-form'!F252</f>
        <v>60.273299999999999</v>
      </c>
      <c r="F252" s="45">
        <f>'Long-form'!G252</f>
        <v>6.16</v>
      </c>
      <c r="G252" s="5">
        <f>'Long-form'!H252</f>
        <v>1</v>
      </c>
      <c r="H252" s="46">
        <f>'Long-form'!L252</f>
        <v>9100</v>
      </c>
      <c r="I252" s="46">
        <f>'Long-form'!M252</f>
        <v>50</v>
      </c>
      <c r="J252" s="46">
        <f>'Long-form'!N252</f>
        <v>10254</v>
      </c>
      <c r="K252" s="46">
        <f>'Long-form'!O252</f>
        <v>222</v>
      </c>
      <c r="L252" s="46">
        <f>'Long-form'!P252</f>
        <v>68</v>
      </c>
      <c r="M252" s="46" t="str">
        <f>'Long-form'!W252</f>
        <v>negative</v>
      </c>
      <c r="N252" s="45" t="str">
        <f>'Long-form'!X252</f>
        <v>n/a</v>
      </c>
      <c r="O252" s="45" t="str">
        <f>'Long-form'!Y252</f>
        <v>n/a</v>
      </c>
      <c r="P252" s="45" t="str">
        <f>'Long-form'!Z252</f>
        <v>n/a</v>
      </c>
      <c r="Q252" s="45">
        <f>'Long-form'!AS252</f>
        <v>33</v>
      </c>
      <c r="R252" s="45" t="str">
        <f>'Long-form'!AT252</f>
        <v>MSL</v>
      </c>
      <c r="S252" s="45">
        <f>'Long-form'!AV252</f>
        <v>0.33181320046074114</v>
      </c>
      <c r="T252" s="45">
        <f>'Long-form'!AW252</f>
        <v>0.33181320046074114</v>
      </c>
      <c r="U252" s="5">
        <f>'Long-form'!BH252</f>
        <v>0</v>
      </c>
      <c r="V252" s="5">
        <f>'Long-form'!BI252</f>
        <v>7</v>
      </c>
      <c r="W252" s="5" t="str">
        <f>'Long-form'!BJ252</f>
        <v>isolation basin (index point)</v>
      </c>
      <c r="X252" s="5" t="str">
        <f>'Long-form'!BK252</f>
        <v>Gyttja, mud, clay, or silt preserve the transition between fresh-water and marine/brackish sediments, supported by diatoms, macrofossils, or pollen assemblages</v>
      </c>
      <c r="Y252" s="5" t="str">
        <f>'Long-form'!BL252</f>
        <v>MLWS - MHWS</v>
      </c>
      <c r="Z252" s="45">
        <f>'Long-form'!BX252</f>
        <v>32.993018812948399</v>
      </c>
      <c r="AA252" s="45">
        <f>'Long-form'!BY252</f>
        <v>0.53584738560850398</v>
      </c>
      <c r="AB252" s="45">
        <f>'Long-form'!BZ252</f>
        <v>0.53584738560850398</v>
      </c>
      <c r="AC252" s="45" t="str">
        <f>'Long-form'!CA252</f>
        <v>nd</v>
      </c>
      <c r="AD252" s="45">
        <f>'Long-form'!CB252</f>
        <v>1.4764601198732685</v>
      </c>
      <c r="AE252" s="45">
        <f>'Long-form'!CC252</f>
        <v>1.4764601198732685</v>
      </c>
      <c r="AF252" s="5" t="str">
        <f>'Long-form'!CD252</f>
        <v>nd</v>
      </c>
      <c r="AG252" s="5">
        <f>'Long-form'!CE252</f>
        <v>0</v>
      </c>
      <c r="AH252" s="5">
        <f>'Long-form'!CF252</f>
        <v>0</v>
      </c>
      <c r="AI252" s="5">
        <f>'Long-form'!CG252</f>
        <v>0</v>
      </c>
    </row>
    <row r="253" spans="1:35" x14ac:dyDescent="0.2">
      <c r="A253" s="5" t="str">
        <f>'Long-form'!B253</f>
        <v>Poz-8084</v>
      </c>
      <c r="B253" s="5" t="str">
        <f>'Long-form'!C253</f>
        <v>Romundset et al. 2010a</v>
      </c>
      <c r="C253" s="5">
        <f>'Long-form'!D253</f>
        <v>2</v>
      </c>
      <c r="D253" s="5" t="str">
        <f>'Long-form'!E253</f>
        <v>Hardangerfjorden; Eidesvatn (505-36)</v>
      </c>
      <c r="E253" s="45">
        <f>'Long-form'!F253</f>
        <v>60.273299999999999</v>
      </c>
      <c r="F253" s="45">
        <f>'Long-form'!G253</f>
        <v>6.16</v>
      </c>
      <c r="G253" s="5">
        <f>'Long-form'!H253</f>
        <v>1</v>
      </c>
      <c r="H253" s="46">
        <f>'Long-form'!L253</f>
        <v>8880</v>
      </c>
      <c r="I253" s="46">
        <f>'Long-form'!M253</f>
        <v>50</v>
      </c>
      <c r="J253" s="46">
        <f>'Long-form'!N253</f>
        <v>10042</v>
      </c>
      <c r="K253" s="46">
        <f>'Long-form'!O253</f>
        <v>144</v>
      </c>
      <c r="L253" s="46">
        <f>'Long-form'!P253</f>
        <v>273</v>
      </c>
      <c r="M253" s="46" t="str">
        <f>'Long-form'!W253</f>
        <v>negative</v>
      </c>
      <c r="N253" s="45" t="str">
        <f>'Long-form'!X253</f>
        <v>n/a</v>
      </c>
      <c r="O253" s="45" t="str">
        <f>'Long-form'!Y253</f>
        <v>n/a</v>
      </c>
      <c r="P253" s="45" t="str">
        <f>'Long-form'!Z253</f>
        <v>n/a</v>
      </c>
      <c r="Q253" s="45">
        <f>'Long-form'!AS253</f>
        <v>33</v>
      </c>
      <c r="R253" s="45" t="str">
        <f>'Long-form'!AT253</f>
        <v>MSL</v>
      </c>
      <c r="S253" s="45">
        <f>'Long-form'!AV253</f>
        <v>0.33181320046074114</v>
      </c>
      <c r="T253" s="45">
        <f>'Long-form'!AW253</f>
        <v>0.33181320046074114</v>
      </c>
      <c r="U253" s="5">
        <f>'Long-form'!BH253</f>
        <v>0</v>
      </c>
      <c r="V253" s="5">
        <f>'Long-form'!BI253</f>
        <v>7</v>
      </c>
      <c r="W253" s="5" t="str">
        <f>'Long-form'!BJ253</f>
        <v>isolation basin (index point)</v>
      </c>
      <c r="X253" s="5" t="str">
        <f>'Long-form'!BK253</f>
        <v>Gyttja, mud, clay, or silt preserve the transition between fresh-water and marine/brackish sediments, supported by diatoms, macrofossils, or pollen assemblages</v>
      </c>
      <c r="Y253" s="5" t="str">
        <f>'Long-form'!BL253</f>
        <v>MLWS - MHWS</v>
      </c>
      <c r="Z253" s="45">
        <f>'Long-form'!BX253</f>
        <v>32.993018812948399</v>
      </c>
      <c r="AA253" s="45">
        <f>'Long-form'!BY253</f>
        <v>0.53584738560850398</v>
      </c>
      <c r="AB253" s="45">
        <f>'Long-form'!BZ253</f>
        <v>0.53584738560850398</v>
      </c>
      <c r="AC253" s="45" t="str">
        <f>'Long-form'!CA253</f>
        <v>nd</v>
      </c>
      <c r="AD253" s="45">
        <f>'Long-form'!CB253</f>
        <v>1.4764601198732685</v>
      </c>
      <c r="AE253" s="45">
        <f>'Long-form'!CC253</f>
        <v>1.4764601198732685</v>
      </c>
      <c r="AF253" s="5" t="str">
        <f>'Long-form'!CD253</f>
        <v>nd</v>
      </c>
      <c r="AG253" s="5">
        <f>'Long-form'!CE253</f>
        <v>0</v>
      </c>
      <c r="AH253" s="5">
        <f>'Long-form'!CF253</f>
        <v>0</v>
      </c>
      <c r="AI253" s="5">
        <f>'Long-form'!CG253</f>
        <v>0</v>
      </c>
    </row>
    <row r="254" spans="1:35" x14ac:dyDescent="0.2">
      <c r="A254" s="5" t="str">
        <f>'Long-form'!B254</f>
        <v>Poz-6408</v>
      </c>
      <c r="B254" s="5" t="str">
        <f>'Long-form'!C254</f>
        <v>Romundset et al. 2010a</v>
      </c>
      <c r="C254" s="5">
        <f>'Long-form'!D254</f>
        <v>2</v>
      </c>
      <c r="D254" s="5" t="str">
        <f>'Long-form'!E254</f>
        <v>Hardangerfjorden; Eidesvatn (505-36)</v>
      </c>
      <c r="E254" s="45">
        <f>'Long-form'!F254</f>
        <v>60.273299999999999</v>
      </c>
      <c r="F254" s="45">
        <f>'Long-form'!G254</f>
        <v>6.16</v>
      </c>
      <c r="G254" s="5">
        <f>'Long-form'!H254</f>
        <v>1</v>
      </c>
      <c r="H254" s="46">
        <f>'Long-form'!L254</f>
        <v>9840</v>
      </c>
      <c r="I254" s="46">
        <f>'Long-form'!M254</f>
        <v>50</v>
      </c>
      <c r="J254" s="46">
        <f>'Long-form'!N254</f>
        <v>11237</v>
      </c>
      <c r="K254" s="46">
        <f>'Long-form'!O254</f>
        <v>155</v>
      </c>
      <c r="L254" s="46">
        <f>'Long-form'!P254</f>
        <v>52</v>
      </c>
      <c r="M254" s="46" t="str">
        <f>'Long-form'!W254</f>
        <v>negative</v>
      </c>
      <c r="N254" s="45" t="str">
        <f>'Long-form'!X254</f>
        <v>n/a</v>
      </c>
      <c r="O254" s="45" t="str">
        <f>'Long-form'!Y254</f>
        <v>n/a</v>
      </c>
      <c r="P254" s="45" t="str">
        <f>'Long-form'!Z254</f>
        <v>n/a</v>
      </c>
      <c r="Q254" s="45">
        <f>'Long-form'!AS254</f>
        <v>33</v>
      </c>
      <c r="R254" s="45" t="str">
        <f>'Long-form'!AT254</f>
        <v>MSL</v>
      </c>
      <c r="S254" s="45">
        <f>'Long-form'!AV254</f>
        <v>0.33181320046074114</v>
      </c>
      <c r="T254" s="45">
        <f>'Long-form'!AW254</f>
        <v>0.33181320046074114</v>
      </c>
      <c r="U254" s="5">
        <f>'Long-form'!BH254</f>
        <v>-1</v>
      </c>
      <c r="V254" s="5">
        <f>'Long-form'!BI254</f>
        <v>7</v>
      </c>
      <c r="W254" s="5" t="str">
        <f>'Long-form'!BJ254</f>
        <v>isolation basin (marine limiting point)</v>
      </c>
      <c r="X254" s="5" t="str">
        <f>'Long-form'!BK254</f>
        <v>isolation basin sediments containing in-situ marine shells, foraminiferal assemblages, marine diatoms, or identifiable marine geochemical signals in clastic or organic sediment</v>
      </c>
      <c r="Y254" s="5" t="str">
        <f>'Long-form'!BL254</f>
        <v>&lt;MTL</v>
      </c>
      <c r="Z254" s="45">
        <f>'Long-form'!BX254</f>
        <v>33</v>
      </c>
      <c r="AA254" s="45">
        <f>'Long-form'!BY254</f>
        <v>0.38873052843536504</v>
      </c>
      <c r="AB254" s="45">
        <f>'Long-form'!BZ254</f>
        <v>0.38873052843536504</v>
      </c>
      <c r="AC254" s="45" t="str">
        <f>'Long-form'!CA254</f>
        <v>nd</v>
      </c>
      <c r="AD254" s="45">
        <f>'Long-form'!CB254</f>
        <v>1.4296550243504047</v>
      </c>
      <c r="AE254" s="45">
        <f>'Long-form'!CC254</f>
        <v>1.4296550243504047</v>
      </c>
      <c r="AF254" s="5" t="str">
        <f>'Long-form'!CD254</f>
        <v>nd</v>
      </c>
      <c r="AG254" s="5">
        <f>'Long-form'!CE254</f>
        <v>0</v>
      </c>
      <c r="AH254" s="5">
        <f>'Long-form'!CF254</f>
        <v>0</v>
      </c>
      <c r="AI254" s="5">
        <f>'Long-form'!CG254</f>
        <v>0</v>
      </c>
    </row>
    <row r="255" spans="1:35" x14ac:dyDescent="0.2">
      <c r="A255" s="5" t="str">
        <f>'Long-form'!B255</f>
        <v>Poz-6409</v>
      </c>
      <c r="B255" s="5" t="str">
        <f>'Long-form'!C255</f>
        <v>Romundset et al. 2010a</v>
      </c>
      <c r="C255" s="5">
        <f>'Long-form'!D255</f>
        <v>2</v>
      </c>
      <c r="D255" s="5" t="str">
        <f>'Long-form'!E255</f>
        <v>Hardangerfjorden; Eidesvatn (505-36)</v>
      </c>
      <c r="E255" s="45">
        <f>'Long-form'!F255</f>
        <v>60.273299999999999</v>
      </c>
      <c r="F255" s="45">
        <f>'Long-form'!G255</f>
        <v>6.16</v>
      </c>
      <c r="G255" s="5">
        <f>'Long-form'!H255</f>
        <v>1</v>
      </c>
      <c r="H255" s="46">
        <f>'Long-form'!L255</f>
        <v>10390</v>
      </c>
      <c r="I255" s="46">
        <f>'Long-form'!M255</f>
        <v>50</v>
      </c>
      <c r="J255" s="46">
        <f>'Long-form'!N255</f>
        <v>11196</v>
      </c>
      <c r="K255" s="46">
        <f>'Long-form'!O255</f>
        <v>245</v>
      </c>
      <c r="L255" s="46">
        <f>'Long-form'!P255</f>
        <v>194</v>
      </c>
      <c r="M255" s="46" t="str">
        <f>'Long-form'!W255</f>
        <v>negative</v>
      </c>
      <c r="N255" s="45" t="str">
        <f>'Long-form'!X255</f>
        <v>n/a</v>
      </c>
      <c r="O255" s="45" t="str">
        <f>'Long-form'!Y255</f>
        <v>n/a</v>
      </c>
      <c r="P255" s="45" t="str">
        <f>'Long-form'!Z255</f>
        <v>n/a</v>
      </c>
      <c r="Q255" s="45">
        <f>'Long-form'!AS255</f>
        <v>33</v>
      </c>
      <c r="R255" s="45" t="str">
        <f>'Long-form'!AT255</f>
        <v>MSL</v>
      </c>
      <c r="S255" s="45">
        <f>'Long-form'!AV255</f>
        <v>0.33181320046074114</v>
      </c>
      <c r="T255" s="45">
        <f>'Long-form'!AW255</f>
        <v>0.33181320046074114</v>
      </c>
      <c r="U255" s="5">
        <f>'Long-form'!BH255</f>
        <v>-1</v>
      </c>
      <c r="V255" s="5">
        <f>'Long-form'!BI255</f>
        <v>7</v>
      </c>
      <c r="W255" s="5" t="str">
        <f>'Long-form'!BJ255</f>
        <v>isolation basin (marine limiting point)</v>
      </c>
      <c r="X255" s="5" t="str">
        <f>'Long-form'!BK255</f>
        <v>isolation basin sediments containing in-situ marine shells, foraminiferal assemblages, marine diatoms, or identifiable marine geochemical signals in clastic or organic sediment</v>
      </c>
      <c r="Y255" s="5" t="str">
        <f>'Long-form'!BL255</f>
        <v>&lt;MTL</v>
      </c>
      <c r="Z255" s="45">
        <f>'Long-form'!BX255</f>
        <v>33</v>
      </c>
      <c r="AA255" s="45">
        <f>'Long-form'!BY255</f>
        <v>0.38873052843536504</v>
      </c>
      <c r="AB255" s="45">
        <f>'Long-form'!BZ255</f>
        <v>0.38873052843536504</v>
      </c>
      <c r="AC255" s="45" t="str">
        <f>'Long-form'!CA255</f>
        <v>nd</v>
      </c>
      <c r="AD255" s="45">
        <f>'Long-form'!CB255</f>
        <v>1.4296550243504047</v>
      </c>
      <c r="AE255" s="45">
        <f>'Long-form'!CC255</f>
        <v>1.4296550243504047</v>
      </c>
      <c r="AF255" s="5" t="str">
        <f>'Long-form'!CD255</f>
        <v>nd</v>
      </c>
      <c r="AG255" s="5">
        <f>'Long-form'!CE255</f>
        <v>0</v>
      </c>
      <c r="AH255" s="5">
        <f>'Long-form'!CF255</f>
        <v>0</v>
      </c>
      <c r="AI255" s="5">
        <f>'Long-form'!CG255</f>
        <v>0</v>
      </c>
    </row>
    <row r="256" spans="1:35" x14ac:dyDescent="0.2">
      <c r="A256" s="5" t="str">
        <f>'Long-form'!B256</f>
        <v>Poz-6410</v>
      </c>
      <c r="B256" s="5" t="str">
        <f>'Long-form'!C256</f>
        <v>Romundset et al. 2010a</v>
      </c>
      <c r="C256" s="5">
        <f>'Long-form'!D256</f>
        <v>2</v>
      </c>
      <c r="D256" s="5" t="str">
        <f>'Long-form'!E256</f>
        <v>Hardangerfjorden; Eidesvatn (505-37)</v>
      </c>
      <c r="E256" s="45">
        <f>'Long-form'!F256</f>
        <v>60.273299999999999</v>
      </c>
      <c r="F256" s="45">
        <f>'Long-form'!G256</f>
        <v>6.16</v>
      </c>
      <c r="G256" s="5">
        <f>'Long-form'!H256</f>
        <v>1</v>
      </c>
      <c r="H256" s="46">
        <f>'Long-form'!L256</f>
        <v>9950</v>
      </c>
      <c r="I256" s="46">
        <f>'Long-form'!M256</f>
        <v>50</v>
      </c>
      <c r="J256" s="46">
        <f>'Long-form'!N256</f>
        <v>10580</v>
      </c>
      <c r="K256" s="46">
        <f>'Long-form'!O256</f>
        <v>244</v>
      </c>
      <c r="L256" s="46">
        <f>'Long-form'!P256</f>
        <v>264</v>
      </c>
      <c r="M256" s="46" t="str">
        <f>'Long-form'!W256</f>
        <v>negative</v>
      </c>
      <c r="N256" s="45" t="str">
        <f>'Long-form'!X256</f>
        <v>n/a</v>
      </c>
      <c r="O256" s="45" t="str">
        <f>'Long-form'!Y256</f>
        <v>n/a</v>
      </c>
      <c r="P256" s="45" t="str">
        <f>'Long-form'!Z256</f>
        <v>n/a</v>
      </c>
      <c r="Q256" s="45">
        <f>'Long-form'!AS256</f>
        <v>33</v>
      </c>
      <c r="R256" s="45" t="str">
        <f>'Long-form'!AT256</f>
        <v>MSL</v>
      </c>
      <c r="S256" s="45">
        <f>'Long-form'!AV256</f>
        <v>0.33181320046074114</v>
      </c>
      <c r="T256" s="45">
        <f>'Long-form'!AW256</f>
        <v>0.33181320046074114</v>
      </c>
      <c r="U256" s="5">
        <f>'Long-form'!BH256</f>
        <v>-1</v>
      </c>
      <c r="V256" s="5">
        <f>'Long-form'!BI256</f>
        <v>7</v>
      </c>
      <c r="W256" s="5" t="str">
        <f>'Long-form'!BJ256</f>
        <v>isolation basin (marine limiting point)</v>
      </c>
      <c r="X256" s="5" t="str">
        <f>'Long-form'!BK256</f>
        <v>isolation basin sediments containing in-situ marine shells, foraminiferal assemblages, marine diatoms, or identifiable marine geochemical signals in clastic or organic sediment</v>
      </c>
      <c r="Y256" s="5" t="str">
        <f>'Long-form'!BL256</f>
        <v>&lt;MTL</v>
      </c>
      <c r="Z256" s="45">
        <f>'Long-form'!BX256</f>
        <v>33</v>
      </c>
      <c r="AA256" s="45">
        <f>'Long-form'!BY256</f>
        <v>0.38873052843536504</v>
      </c>
      <c r="AB256" s="45">
        <f>'Long-form'!BZ256</f>
        <v>0.38873052843536504</v>
      </c>
      <c r="AC256" s="45" t="str">
        <f>'Long-form'!CA256</f>
        <v>nd</v>
      </c>
      <c r="AD256" s="45">
        <f>'Long-form'!CB256</f>
        <v>1.4296550243504047</v>
      </c>
      <c r="AE256" s="45">
        <f>'Long-form'!CC256</f>
        <v>1.4296550243504047</v>
      </c>
      <c r="AF256" s="5" t="str">
        <f>'Long-form'!CD256</f>
        <v>nd</v>
      </c>
      <c r="AG256" s="5">
        <f>'Long-form'!CE256</f>
        <v>0</v>
      </c>
      <c r="AH256" s="5">
        <f>'Long-form'!CF256</f>
        <v>0</v>
      </c>
      <c r="AI256" s="5">
        <f>'Long-form'!CG256</f>
        <v>0</v>
      </c>
    </row>
    <row r="257" spans="1:35" x14ac:dyDescent="0.2">
      <c r="A257" s="5" t="str">
        <f>'Long-form'!B257</f>
        <v>Poz-6411</v>
      </c>
      <c r="B257" s="5" t="str">
        <f>'Long-form'!C257</f>
        <v>Romundset et al. 2010a</v>
      </c>
      <c r="C257" s="5">
        <f>'Long-form'!D257</f>
        <v>2</v>
      </c>
      <c r="D257" s="5" t="str">
        <f>'Long-form'!E257</f>
        <v>Hardangerfjorden; Eidesvatn (505-37)</v>
      </c>
      <c r="E257" s="45">
        <f>'Long-form'!F257</f>
        <v>60.273299999999999</v>
      </c>
      <c r="F257" s="45">
        <f>'Long-form'!G257</f>
        <v>6.16</v>
      </c>
      <c r="G257" s="5">
        <f>'Long-form'!H257</f>
        <v>1</v>
      </c>
      <c r="H257" s="46">
        <f>'Long-form'!L257</f>
        <v>10230</v>
      </c>
      <c r="I257" s="46">
        <f>'Long-form'!M257</f>
        <v>50</v>
      </c>
      <c r="J257" s="46">
        <f>'Long-form'!N257</f>
        <v>10992.5</v>
      </c>
      <c r="K257" s="46">
        <f>'Long-form'!O257</f>
        <v>199.5</v>
      </c>
      <c r="L257" s="46">
        <f>'Long-form'!P257</f>
        <v>242.5</v>
      </c>
      <c r="M257" s="46" t="str">
        <f>'Long-form'!W257</f>
        <v>negative</v>
      </c>
      <c r="N257" s="45" t="str">
        <f>'Long-form'!X257</f>
        <v>n/a</v>
      </c>
      <c r="O257" s="45" t="str">
        <f>'Long-form'!Y257</f>
        <v>n/a</v>
      </c>
      <c r="P257" s="45" t="str">
        <f>'Long-form'!Z257</f>
        <v>n/a</v>
      </c>
      <c r="Q257" s="45">
        <f>'Long-form'!AS257</f>
        <v>33</v>
      </c>
      <c r="R257" s="45" t="str">
        <f>'Long-form'!AT257</f>
        <v>MSL</v>
      </c>
      <c r="S257" s="45">
        <f>'Long-form'!AV257</f>
        <v>0.33181320046074114</v>
      </c>
      <c r="T257" s="45">
        <f>'Long-form'!AW257</f>
        <v>0.33181320046074114</v>
      </c>
      <c r="U257" s="5">
        <f>'Long-form'!BH257</f>
        <v>-1</v>
      </c>
      <c r="V257" s="5">
        <f>'Long-form'!BI257</f>
        <v>7</v>
      </c>
      <c r="W257" s="5" t="str">
        <f>'Long-form'!BJ257</f>
        <v>isolation basin (marine limiting point)</v>
      </c>
      <c r="X257" s="5" t="str">
        <f>'Long-form'!BK257</f>
        <v>isolation basin sediments containing in-situ marine shells, foraminiferal assemblages, marine diatoms, or identifiable marine geochemical signals in clastic or organic sediment</v>
      </c>
      <c r="Y257" s="5" t="str">
        <f>'Long-form'!BL257</f>
        <v>&lt;MTL</v>
      </c>
      <c r="Z257" s="45">
        <f>'Long-form'!BX257</f>
        <v>33</v>
      </c>
      <c r="AA257" s="45">
        <f>'Long-form'!BY257</f>
        <v>0.38873052843536504</v>
      </c>
      <c r="AB257" s="45">
        <f>'Long-form'!BZ257</f>
        <v>0.38873052843536504</v>
      </c>
      <c r="AC257" s="45" t="str">
        <f>'Long-form'!CA257</f>
        <v>nd</v>
      </c>
      <c r="AD257" s="45">
        <f>'Long-form'!CB257</f>
        <v>1.4296550243504047</v>
      </c>
      <c r="AE257" s="45">
        <f>'Long-form'!CC257</f>
        <v>1.4296550243504047</v>
      </c>
      <c r="AF257" s="5" t="str">
        <f>'Long-form'!CD257</f>
        <v>nd</v>
      </c>
      <c r="AG257" s="5">
        <f>'Long-form'!CE257</f>
        <v>0</v>
      </c>
      <c r="AH257" s="5">
        <f>'Long-form'!CF257</f>
        <v>0</v>
      </c>
      <c r="AI257" s="5">
        <f>'Long-form'!CG257</f>
        <v>0</v>
      </c>
    </row>
    <row r="258" spans="1:35" x14ac:dyDescent="0.2">
      <c r="A258" s="5" t="str">
        <f>'Long-form'!B258</f>
        <v>Poz-6413</v>
      </c>
      <c r="B258" s="5" t="str">
        <f>'Long-form'!C258</f>
        <v>Romundset et al. 2010a</v>
      </c>
      <c r="C258" s="5">
        <f>'Long-form'!D258</f>
        <v>2</v>
      </c>
      <c r="D258" s="5" t="str">
        <f>'Long-form'!E258</f>
        <v>Hardangerfjorden; Eidesvatn (505-37)</v>
      </c>
      <c r="E258" s="45">
        <f>'Long-form'!F258</f>
        <v>60.273299999999999</v>
      </c>
      <c r="F258" s="45">
        <f>'Long-form'!G258</f>
        <v>6.16</v>
      </c>
      <c r="G258" s="5">
        <f>'Long-form'!H258</f>
        <v>1</v>
      </c>
      <c r="H258" s="46">
        <f>'Long-form'!L258</f>
        <v>10330</v>
      </c>
      <c r="I258" s="46">
        <f>'Long-form'!M258</f>
        <v>50</v>
      </c>
      <c r="J258" s="46">
        <f>'Long-form'!N258</f>
        <v>11139</v>
      </c>
      <c r="K258" s="46">
        <f>'Long-form'!O258</f>
        <v>182</v>
      </c>
      <c r="L258" s="46">
        <f>'Long-form'!P258</f>
        <v>269</v>
      </c>
      <c r="M258" s="46" t="str">
        <f>'Long-form'!W258</f>
        <v>negative</v>
      </c>
      <c r="N258" s="45" t="str">
        <f>'Long-form'!X258</f>
        <v>n/a</v>
      </c>
      <c r="O258" s="45" t="str">
        <f>'Long-form'!Y258</f>
        <v>n/a</v>
      </c>
      <c r="P258" s="45" t="str">
        <f>'Long-form'!Z258</f>
        <v>n/a</v>
      </c>
      <c r="Q258" s="45">
        <f>'Long-form'!AS258</f>
        <v>33</v>
      </c>
      <c r="R258" s="45" t="str">
        <f>'Long-form'!AT258</f>
        <v>MSL</v>
      </c>
      <c r="S258" s="45">
        <f>'Long-form'!AV258</f>
        <v>0.33181320046074114</v>
      </c>
      <c r="T258" s="45">
        <f>'Long-form'!AW258</f>
        <v>0.33181320046074114</v>
      </c>
      <c r="U258" s="5">
        <f>'Long-form'!BH258</f>
        <v>-1</v>
      </c>
      <c r="V258" s="5">
        <f>'Long-form'!BI258</f>
        <v>7</v>
      </c>
      <c r="W258" s="5" t="str">
        <f>'Long-form'!BJ258</f>
        <v>isolation basin (marine limiting point)</v>
      </c>
      <c r="X258" s="5" t="str">
        <f>'Long-form'!BK258</f>
        <v>isolation basin sediments containing in-situ marine shells, foraminiferal assemblages, marine diatoms, or identifiable marine geochemical signals in clastic or organic sediment</v>
      </c>
      <c r="Y258" s="5" t="str">
        <f>'Long-form'!BL258</f>
        <v>&lt;MTL</v>
      </c>
      <c r="Z258" s="45">
        <f>'Long-form'!BX258</f>
        <v>33</v>
      </c>
      <c r="AA258" s="45">
        <f>'Long-form'!BY258</f>
        <v>0.38873052843536504</v>
      </c>
      <c r="AB258" s="45">
        <f>'Long-form'!BZ258</f>
        <v>0.38873052843536504</v>
      </c>
      <c r="AC258" s="45" t="str">
        <f>'Long-form'!CA258</f>
        <v>nd</v>
      </c>
      <c r="AD258" s="45">
        <f>'Long-form'!CB258</f>
        <v>1.4296550243504047</v>
      </c>
      <c r="AE258" s="45">
        <f>'Long-form'!CC258</f>
        <v>1.4296550243504047</v>
      </c>
      <c r="AF258" s="5" t="str">
        <f>'Long-form'!CD258</f>
        <v>nd</v>
      </c>
      <c r="AG258" s="5">
        <f>'Long-form'!CE258</f>
        <v>0</v>
      </c>
      <c r="AH258" s="5">
        <f>'Long-form'!CF258</f>
        <v>0</v>
      </c>
      <c r="AI258" s="5">
        <f>'Long-form'!CG258</f>
        <v>0</v>
      </c>
    </row>
    <row r="259" spans="1:35" x14ac:dyDescent="0.2">
      <c r="A259" s="5" t="str">
        <f>'Long-form'!B259</f>
        <v>Poz-6412</v>
      </c>
      <c r="B259" s="5" t="str">
        <f>'Long-form'!C259</f>
        <v>Romundset et al. 2010a</v>
      </c>
      <c r="C259" s="5">
        <f>'Long-form'!D259</f>
        <v>2</v>
      </c>
      <c r="D259" s="5" t="str">
        <f>'Long-form'!E259</f>
        <v>Hardangerfjorden; Eidesvatn (505-37)</v>
      </c>
      <c r="E259" s="45">
        <f>'Long-form'!F259</f>
        <v>60.273299999999999</v>
      </c>
      <c r="F259" s="45">
        <f>'Long-form'!G259</f>
        <v>6.16</v>
      </c>
      <c r="G259" s="5">
        <f>'Long-form'!H259</f>
        <v>1</v>
      </c>
      <c r="H259" s="46">
        <f>'Long-form'!L259</f>
        <v>10610</v>
      </c>
      <c r="I259" s="46">
        <f>'Long-form'!M259</f>
        <v>50</v>
      </c>
      <c r="J259" s="46">
        <f>'Long-form'!N259</f>
        <v>11493</v>
      </c>
      <c r="K259" s="46">
        <f>'Long-form'!O259</f>
        <v>263</v>
      </c>
      <c r="L259" s="46">
        <f>'Long-form'!P259</f>
        <v>244</v>
      </c>
      <c r="M259" s="46" t="str">
        <f>'Long-form'!W259</f>
        <v>negative</v>
      </c>
      <c r="N259" s="45" t="str">
        <f>'Long-form'!X259</f>
        <v>n/a</v>
      </c>
      <c r="O259" s="45" t="str">
        <f>'Long-form'!Y259</f>
        <v>n/a</v>
      </c>
      <c r="P259" s="45" t="str">
        <f>'Long-form'!Z259</f>
        <v>n/a</v>
      </c>
      <c r="Q259" s="45">
        <f>'Long-form'!AS259</f>
        <v>33</v>
      </c>
      <c r="R259" s="45" t="str">
        <f>'Long-form'!AT259</f>
        <v>MSL</v>
      </c>
      <c r="S259" s="45">
        <f>'Long-form'!AV259</f>
        <v>0.33181320046074114</v>
      </c>
      <c r="T259" s="45">
        <f>'Long-form'!AW259</f>
        <v>0.33181320046074114</v>
      </c>
      <c r="U259" s="5">
        <f>'Long-form'!BH259</f>
        <v>-1</v>
      </c>
      <c r="V259" s="5">
        <f>'Long-form'!BI259</f>
        <v>7</v>
      </c>
      <c r="W259" s="5" t="str">
        <f>'Long-form'!BJ259</f>
        <v>isolation basin (marine limiting point)</v>
      </c>
      <c r="X259" s="5" t="str">
        <f>'Long-form'!BK259</f>
        <v>isolation basin sediments containing in-situ marine shells, foraminiferal assemblages, marine diatoms, or identifiable marine geochemical signals in clastic or organic sediment</v>
      </c>
      <c r="Y259" s="5" t="str">
        <f>'Long-form'!BL259</f>
        <v>&lt;MTL</v>
      </c>
      <c r="Z259" s="45">
        <f>'Long-form'!BX259</f>
        <v>33</v>
      </c>
      <c r="AA259" s="45">
        <f>'Long-form'!BY259</f>
        <v>0.38873052843536504</v>
      </c>
      <c r="AB259" s="45">
        <f>'Long-form'!BZ259</f>
        <v>0.38873052843536504</v>
      </c>
      <c r="AC259" s="45" t="str">
        <f>'Long-form'!CA259</f>
        <v>nd</v>
      </c>
      <c r="AD259" s="45">
        <f>'Long-form'!CB259</f>
        <v>1.4296550243504047</v>
      </c>
      <c r="AE259" s="45">
        <f>'Long-form'!CC259</f>
        <v>1.4296550243504047</v>
      </c>
      <c r="AF259" s="5" t="str">
        <f>'Long-form'!CD259</f>
        <v>nd</v>
      </c>
      <c r="AG259" s="5">
        <f>'Long-form'!CE259</f>
        <v>0</v>
      </c>
      <c r="AH259" s="5">
        <f>'Long-form'!CF259</f>
        <v>0</v>
      </c>
      <c r="AI259" s="5">
        <f>'Long-form'!CG259</f>
        <v>0</v>
      </c>
    </row>
    <row r="260" spans="1:35" x14ac:dyDescent="0.2">
      <c r="A260" s="5" t="str">
        <f>'Long-form'!B260</f>
        <v>Poz-6414</v>
      </c>
      <c r="B260" s="5" t="str">
        <f>'Long-form'!C260</f>
        <v>Romundset et al. 2010a</v>
      </c>
      <c r="C260" s="5">
        <f>'Long-form'!D260</f>
        <v>2</v>
      </c>
      <c r="D260" s="5" t="str">
        <f>'Long-form'!E260</f>
        <v>Hardangerfjorden; Eidesvatn (505-38)</v>
      </c>
      <c r="E260" s="45">
        <f>'Long-form'!F260</f>
        <v>60.273299999999999</v>
      </c>
      <c r="F260" s="45">
        <f>'Long-form'!G260</f>
        <v>6.16</v>
      </c>
      <c r="G260" s="5">
        <f>'Long-form'!H260</f>
        <v>1</v>
      </c>
      <c r="H260" s="46">
        <f>'Long-form'!L260</f>
        <v>9840</v>
      </c>
      <c r="I260" s="46">
        <f>'Long-form'!M260</f>
        <v>50</v>
      </c>
      <c r="J260" s="46">
        <f>'Long-form'!N260</f>
        <v>10426.5</v>
      </c>
      <c r="K260" s="46">
        <f>'Long-form'!O260</f>
        <v>216.5</v>
      </c>
      <c r="L260" s="46">
        <f>'Long-form'!P260</f>
        <v>204.5</v>
      </c>
      <c r="M260" s="46" t="str">
        <f>'Long-form'!W260</f>
        <v>negative</v>
      </c>
      <c r="N260" s="45" t="str">
        <f>'Long-form'!X260</f>
        <v>n/a</v>
      </c>
      <c r="O260" s="45" t="str">
        <f>'Long-form'!Y260</f>
        <v>n/a</v>
      </c>
      <c r="P260" s="45" t="str">
        <f>'Long-form'!Z260</f>
        <v>n/a</v>
      </c>
      <c r="Q260" s="45">
        <f>'Long-form'!AS260</f>
        <v>33</v>
      </c>
      <c r="R260" s="45" t="str">
        <f>'Long-form'!AT260</f>
        <v>MSL</v>
      </c>
      <c r="S260" s="45">
        <f>'Long-form'!AV260</f>
        <v>0.33181320046074114</v>
      </c>
      <c r="T260" s="45">
        <f>'Long-form'!AW260</f>
        <v>0.33181320046074114</v>
      </c>
      <c r="U260" s="5">
        <f>'Long-form'!BH260</f>
        <v>-1</v>
      </c>
      <c r="V260" s="5">
        <f>'Long-form'!BI260</f>
        <v>7</v>
      </c>
      <c r="W260" s="5" t="str">
        <f>'Long-form'!BJ260</f>
        <v>isolation basin (marine limiting point)</v>
      </c>
      <c r="X260" s="5" t="str">
        <f>'Long-form'!BK260</f>
        <v>isolation basin sediments containing in-situ marine shells, foraminiferal assemblages, marine diatoms, or identifiable marine geochemical signals in clastic or organic sediment</v>
      </c>
      <c r="Y260" s="5" t="str">
        <f>'Long-form'!BL260</f>
        <v>&lt;MTL</v>
      </c>
      <c r="Z260" s="45">
        <f>'Long-form'!BX260</f>
        <v>33</v>
      </c>
      <c r="AA260" s="45">
        <f>'Long-form'!BY260</f>
        <v>0.38873052843536504</v>
      </c>
      <c r="AB260" s="45">
        <f>'Long-form'!BZ260</f>
        <v>0.38873052843536504</v>
      </c>
      <c r="AC260" s="45" t="str">
        <f>'Long-form'!CA260</f>
        <v>nd</v>
      </c>
      <c r="AD260" s="45">
        <f>'Long-form'!CB260</f>
        <v>1.4296550243504047</v>
      </c>
      <c r="AE260" s="45">
        <f>'Long-form'!CC260</f>
        <v>1.4296550243504047</v>
      </c>
      <c r="AF260" s="5" t="str">
        <f>'Long-form'!CD260</f>
        <v>nd</v>
      </c>
      <c r="AG260" s="5">
        <f>'Long-form'!CE260</f>
        <v>0</v>
      </c>
      <c r="AH260" s="5">
        <f>'Long-form'!CF260</f>
        <v>0</v>
      </c>
      <c r="AI260" s="5">
        <f>'Long-form'!CG260</f>
        <v>0</v>
      </c>
    </row>
    <row r="261" spans="1:35" x14ac:dyDescent="0.2">
      <c r="A261" s="5" t="str">
        <f>'Long-form'!B261</f>
        <v>Poz-8082</v>
      </c>
      <c r="B261" s="5" t="str">
        <f>'Long-form'!C261</f>
        <v>Romundset et al. 2010a</v>
      </c>
      <c r="C261" s="5">
        <f>'Long-form'!D261</f>
        <v>2</v>
      </c>
      <c r="D261" s="5" t="str">
        <f>'Long-form'!E261</f>
        <v>Hardangerfjorden; Eidesvatn (505-42)</v>
      </c>
      <c r="E261" s="45">
        <f>'Long-form'!F261</f>
        <v>60.273299999999999</v>
      </c>
      <c r="F261" s="45">
        <f>'Long-form'!G261</f>
        <v>6.16</v>
      </c>
      <c r="G261" s="5">
        <f>'Long-form'!H261</f>
        <v>1</v>
      </c>
      <c r="H261" s="46">
        <f>'Long-form'!L261</f>
        <v>1115</v>
      </c>
      <c r="I261" s="46">
        <f>'Long-form'!M261</f>
        <v>30</v>
      </c>
      <c r="J261" s="46">
        <f>'Long-form'!N261</f>
        <v>429.5</v>
      </c>
      <c r="K261" s="46">
        <f>'Long-form'!O261</f>
        <v>101.5</v>
      </c>
      <c r="L261" s="46">
        <f>'Long-form'!P261</f>
        <v>147.5</v>
      </c>
      <c r="M261" s="46" t="str">
        <f>'Long-form'!W261</f>
        <v>negative</v>
      </c>
      <c r="N261" s="45" t="str">
        <f>'Long-form'!X261</f>
        <v>n/a</v>
      </c>
      <c r="O261" s="45" t="str">
        <f>'Long-form'!Y261</f>
        <v>n/a</v>
      </c>
      <c r="P261" s="45" t="str">
        <f>'Long-form'!Z261</f>
        <v>n/a</v>
      </c>
      <c r="Q261" s="45">
        <f>'Long-form'!AS261</f>
        <v>33</v>
      </c>
      <c r="R261" s="45" t="str">
        <f>'Long-form'!AT261</f>
        <v>MSL</v>
      </c>
      <c r="S261" s="45">
        <f>'Long-form'!AV261</f>
        <v>0.33181320046074114</v>
      </c>
      <c r="T261" s="45">
        <f>'Long-form'!AW261</f>
        <v>0.33181320046074114</v>
      </c>
      <c r="U261" s="5">
        <f>'Long-form'!BH261</f>
        <v>1</v>
      </c>
      <c r="V261" s="5">
        <f>'Long-form'!BI261</f>
        <v>7</v>
      </c>
      <c r="W261" s="5" t="str">
        <f>'Long-form'!BJ261</f>
        <v>isolation basin (terrestrial limiting point)</v>
      </c>
      <c r="X261" s="5" t="str">
        <f>'Long-form'!BK261</f>
        <v xml:space="preserve"> Lacustrine gyttja that fails the requirements for index point classification and contains freshwater shell and diatom assemblages</v>
      </c>
      <c r="Y261" s="5" t="str">
        <f>'Long-form'!BL261</f>
        <v>&gt;MHWS</v>
      </c>
      <c r="Z261" s="45">
        <f>'Long-form'!BX261</f>
        <v>32.624208567800807</v>
      </c>
      <c r="AA261" s="45">
        <f>'Long-form'!BY261</f>
        <v>0.38873052843536504</v>
      </c>
      <c r="AB261" s="45">
        <f>'Long-form'!BZ261</f>
        <v>0.38873052843536504</v>
      </c>
      <c r="AC261" s="45" t="str">
        <f>'Long-form'!CA261</f>
        <v>nd</v>
      </c>
      <c r="AD261" s="45">
        <f>'Long-form'!CB261</f>
        <v>1.4296550243504047</v>
      </c>
      <c r="AE261" s="45">
        <f>'Long-form'!CC261</f>
        <v>1.4296550243504047</v>
      </c>
      <c r="AF261" s="5" t="str">
        <f>'Long-form'!CD261</f>
        <v>nd</v>
      </c>
      <c r="AG261" s="5">
        <f>'Long-form'!CE261</f>
        <v>0</v>
      </c>
      <c r="AH261" s="5">
        <f>'Long-form'!CF261</f>
        <v>0</v>
      </c>
      <c r="AI261" s="5">
        <f>'Long-form'!CG261</f>
        <v>0</v>
      </c>
    </row>
    <row r="262" spans="1:35" x14ac:dyDescent="0.2">
      <c r="A262" s="5" t="str">
        <f>'Long-form'!B262</f>
        <v>Poz-8079</v>
      </c>
      <c r="B262" s="5" t="str">
        <f>'Long-form'!C262</f>
        <v>Romundset et al. 2010a</v>
      </c>
      <c r="C262" s="5">
        <f>'Long-form'!D262</f>
        <v>2</v>
      </c>
      <c r="D262" s="5" t="str">
        <f>'Long-form'!E262</f>
        <v>Hardangerfjorden; Eidesvatn (505-42)</v>
      </c>
      <c r="E262" s="45">
        <f>'Long-form'!F262</f>
        <v>60.273299999999999</v>
      </c>
      <c r="F262" s="45">
        <f>'Long-form'!G262</f>
        <v>6.16</v>
      </c>
      <c r="G262" s="5">
        <f>'Long-form'!H262</f>
        <v>1</v>
      </c>
      <c r="H262" s="46">
        <f>'Long-form'!L262</f>
        <v>1555</v>
      </c>
      <c r="I262" s="46">
        <f>'Long-form'!M262</f>
        <v>30</v>
      </c>
      <c r="J262" s="46">
        <f>'Long-form'!N262</f>
        <v>1465.625</v>
      </c>
      <c r="K262" s="46">
        <f>'Long-form'!O262</f>
        <v>55.375</v>
      </c>
      <c r="L262" s="46">
        <f>'Long-form'!P262</f>
        <v>93.625</v>
      </c>
      <c r="M262" s="46" t="str">
        <f>'Long-form'!W262</f>
        <v>negative</v>
      </c>
      <c r="N262" s="45" t="str">
        <f>'Long-form'!X262</f>
        <v>n/a</v>
      </c>
      <c r="O262" s="45" t="str">
        <f>'Long-form'!Y262</f>
        <v>n/a</v>
      </c>
      <c r="P262" s="45" t="str">
        <f>'Long-form'!Z262</f>
        <v>n/a</v>
      </c>
      <c r="Q262" s="45">
        <f>'Long-form'!AS262</f>
        <v>33</v>
      </c>
      <c r="R262" s="45" t="str">
        <f>'Long-form'!AT262</f>
        <v>MSL</v>
      </c>
      <c r="S262" s="45">
        <f>'Long-form'!AV262</f>
        <v>0.33181320046074114</v>
      </c>
      <c r="T262" s="45">
        <f>'Long-form'!AW262</f>
        <v>0.33181320046074114</v>
      </c>
      <c r="U262" s="5">
        <f>'Long-form'!BH262</f>
        <v>1</v>
      </c>
      <c r="V262" s="5">
        <f>'Long-form'!BI262</f>
        <v>7</v>
      </c>
      <c r="W262" s="5" t="str">
        <f>'Long-form'!BJ262</f>
        <v>isolation basin (terrestrial limiting point)</v>
      </c>
      <c r="X262" s="5" t="str">
        <f>'Long-form'!BK262</f>
        <v xml:space="preserve"> Lacustrine gyttja that fails the requirements for index point classification and contains freshwater shell and diatom assemblages</v>
      </c>
      <c r="Y262" s="5" t="str">
        <f>'Long-form'!BL262</f>
        <v>&gt;MHWS</v>
      </c>
      <c r="Z262" s="45">
        <f>'Long-form'!BX262</f>
        <v>32.624208567800807</v>
      </c>
      <c r="AA262" s="45">
        <f>'Long-form'!BY262</f>
        <v>0.38873052843536504</v>
      </c>
      <c r="AB262" s="45">
        <f>'Long-form'!BZ262</f>
        <v>0.38873052843536504</v>
      </c>
      <c r="AC262" s="45" t="str">
        <f>'Long-form'!CA262</f>
        <v>nd</v>
      </c>
      <c r="AD262" s="45">
        <f>'Long-form'!CB262</f>
        <v>1.4296550243504047</v>
      </c>
      <c r="AE262" s="45">
        <f>'Long-form'!CC262</f>
        <v>1.4296550243504047</v>
      </c>
      <c r="AF262" s="5" t="str">
        <f>'Long-form'!CD262</f>
        <v>nd</v>
      </c>
      <c r="AG262" s="5">
        <f>'Long-form'!CE262</f>
        <v>0</v>
      </c>
      <c r="AH262" s="5">
        <f>'Long-form'!CF262</f>
        <v>0</v>
      </c>
      <c r="AI262" s="5">
        <f>'Long-form'!CG262</f>
        <v>0</v>
      </c>
    </row>
    <row r="263" spans="1:35" x14ac:dyDescent="0.2">
      <c r="A263" s="5" t="str">
        <f>'Long-form'!B263</f>
        <v>Poz-13868</v>
      </c>
      <c r="B263" s="5" t="str">
        <f>'Long-form'!C263</f>
        <v>Romundset et al. 2010a</v>
      </c>
      <c r="C263" s="5">
        <f>'Long-form'!D263</f>
        <v>2</v>
      </c>
      <c r="D263" s="5" t="str">
        <f>'Long-form'!E263</f>
        <v>Hardangerfjorden; Storemyr (505-51)</v>
      </c>
      <c r="E263" s="45">
        <f>'Long-form'!F263</f>
        <v>60.306699999999999</v>
      </c>
      <c r="F263" s="45">
        <f>'Long-form'!G263</f>
        <v>6.15</v>
      </c>
      <c r="G263" s="5">
        <f>'Long-form'!H263</f>
        <v>1</v>
      </c>
      <c r="H263" s="46">
        <f>'Long-form'!L263</f>
        <v>8410</v>
      </c>
      <c r="I263" s="46">
        <f>'Long-form'!M263</f>
        <v>40</v>
      </c>
      <c r="J263" s="46">
        <f>'Long-form'!N263</f>
        <v>9453.5</v>
      </c>
      <c r="K263" s="46">
        <f>'Long-form'!O263</f>
        <v>75.5</v>
      </c>
      <c r="L263" s="46">
        <f>'Long-form'!P263</f>
        <v>147.5</v>
      </c>
      <c r="M263" s="46" t="str">
        <f>'Long-form'!W263</f>
        <v>negative</v>
      </c>
      <c r="N263" s="45" t="str">
        <f>'Long-form'!X263</f>
        <v>n/a</v>
      </c>
      <c r="O263" s="45" t="str">
        <f>'Long-form'!Y263</f>
        <v>n/a</v>
      </c>
      <c r="P263" s="45" t="str">
        <f>'Long-form'!Z263</f>
        <v>n/a</v>
      </c>
      <c r="Q263" s="45">
        <f>'Long-form'!AS263</f>
        <v>30</v>
      </c>
      <c r="R263" s="45" t="str">
        <f>'Long-form'!AT263</f>
        <v>MSL</v>
      </c>
      <c r="S263" s="45">
        <f>'Long-form'!AV263</f>
        <v>0.33181320046074114</v>
      </c>
      <c r="T263" s="45">
        <f>'Long-form'!AW263</f>
        <v>0.33181320046074114</v>
      </c>
      <c r="U263" s="5">
        <f>'Long-form'!BH263</f>
        <v>1</v>
      </c>
      <c r="V263" s="5">
        <f>'Long-form'!BI263</f>
        <v>7</v>
      </c>
      <c r="W263" s="5" t="str">
        <f>'Long-form'!BJ263</f>
        <v>isolation basin (terrestrial limiting point)</v>
      </c>
      <c r="X263" s="5" t="str">
        <f>'Long-form'!BK263</f>
        <v xml:space="preserve"> Lacustrine gyttja that fails the requirements for index point classification and contains freshwater shell and diatom assemblages</v>
      </c>
      <c r="Y263" s="5" t="str">
        <f>'Long-form'!BL263</f>
        <v>&gt;MHWS</v>
      </c>
      <c r="Z263" s="45">
        <f>'Long-form'!BX263</f>
        <v>29.636743945457702</v>
      </c>
      <c r="AA263" s="45">
        <f>'Long-form'!BY263</f>
        <v>0.39248182046575741</v>
      </c>
      <c r="AB263" s="45">
        <f>'Long-form'!BZ263</f>
        <v>0.39248182046575741</v>
      </c>
      <c r="AC263" s="45" t="str">
        <f>'Long-form'!CA263</f>
        <v>nd</v>
      </c>
      <c r="AD263" s="45">
        <f>'Long-form'!CB263</f>
        <v>0.42007764591484031</v>
      </c>
      <c r="AE263" s="45">
        <f>'Long-form'!CC263</f>
        <v>0.42007764591484031</v>
      </c>
      <c r="AF263" s="5" t="str">
        <f>'Long-form'!CD263</f>
        <v>nd</v>
      </c>
      <c r="AG263" s="5">
        <f>'Long-form'!CE263</f>
        <v>0</v>
      </c>
      <c r="AH263" s="5">
        <f>'Long-form'!CF263</f>
        <v>0</v>
      </c>
      <c r="AI263" s="5">
        <f>'Long-form'!CG263</f>
        <v>0</v>
      </c>
    </row>
    <row r="264" spans="1:35" x14ac:dyDescent="0.2">
      <c r="A264" s="5" t="str">
        <f>'Long-form'!B264</f>
        <v>Poz-13869</v>
      </c>
      <c r="B264" s="5" t="str">
        <f>'Long-form'!C264</f>
        <v>Romundset et al. 2010a</v>
      </c>
      <c r="C264" s="5">
        <f>'Long-form'!D264</f>
        <v>2</v>
      </c>
      <c r="D264" s="5" t="str">
        <f>'Long-form'!E264</f>
        <v>Hardangerfjorden; Storemyr (505-51)</v>
      </c>
      <c r="E264" s="45">
        <f>'Long-form'!F264</f>
        <v>60.306699999999999</v>
      </c>
      <c r="F264" s="45">
        <f>'Long-form'!G264</f>
        <v>6.15</v>
      </c>
      <c r="G264" s="5">
        <f>'Long-form'!H264</f>
        <v>1</v>
      </c>
      <c r="H264" s="46">
        <f>'Long-form'!L264</f>
        <v>8700</v>
      </c>
      <c r="I264" s="46">
        <f>'Long-form'!M264</f>
        <v>50</v>
      </c>
      <c r="J264" s="46">
        <f>'Long-form'!N264</f>
        <v>9601.5</v>
      </c>
      <c r="K264" s="46">
        <f>'Long-form'!O264</f>
        <v>287.5</v>
      </c>
      <c r="L264" s="46">
        <f>'Long-form'!P264</f>
        <v>59.5</v>
      </c>
      <c r="M264" s="46" t="str">
        <f>'Long-form'!W264</f>
        <v>negative</v>
      </c>
      <c r="N264" s="45" t="str">
        <f>'Long-form'!X264</f>
        <v>n/a</v>
      </c>
      <c r="O264" s="45" t="str">
        <f>'Long-form'!Y264</f>
        <v>n/a</v>
      </c>
      <c r="P264" s="45" t="str">
        <f>'Long-form'!Z264</f>
        <v>n/a</v>
      </c>
      <c r="Q264" s="45">
        <f>'Long-form'!AS264</f>
        <v>30</v>
      </c>
      <c r="R264" s="45" t="str">
        <f>'Long-form'!AT264</f>
        <v>MSL</v>
      </c>
      <c r="S264" s="45">
        <f>'Long-form'!AV264</f>
        <v>0.33181320046074114</v>
      </c>
      <c r="T264" s="45">
        <f>'Long-form'!AW264</f>
        <v>0.33181320046074114</v>
      </c>
      <c r="U264" s="5">
        <f>'Long-form'!BH264</f>
        <v>1</v>
      </c>
      <c r="V264" s="5">
        <f>'Long-form'!BI264</f>
        <v>7</v>
      </c>
      <c r="W264" s="5" t="str">
        <f>'Long-form'!BJ264</f>
        <v>isolation basin (terrestrial limiting point)</v>
      </c>
      <c r="X264" s="5" t="str">
        <f>'Long-form'!BK264</f>
        <v xml:space="preserve"> Lacustrine gyttja that fails the requirements for index point classification and contains freshwater shell and diatom assemblages</v>
      </c>
      <c r="Y264" s="5" t="str">
        <f>'Long-form'!BL264</f>
        <v>&gt;MHWS</v>
      </c>
      <c r="Z264" s="45">
        <f>'Long-form'!BX264</f>
        <v>29.636743945457702</v>
      </c>
      <c r="AA264" s="45">
        <f>'Long-form'!BY264</f>
        <v>0.39248182046575741</v>
      </c>
      <c r="AB264" s="45">
        <f>'Long-form'!BZ264</f>
        <v>0.39248182046575741</v>
      </c>
      <c r="AC264" s="45" t="str">
        <f>'Long-form'!CA264</f>
        <v>nd</v>
      </c>
      <c r="AD264" s="45">
        <f>'Long-form'!CB264</f>
        <v>0.42007764591484031</v>
      </c>
      <c r="AE264" s="45">
        <f>'Long-form'!CC264</f>
        <v>0.42007764591484031</v>
      </c>
      <c r="AF264" s="5" t="str">
        <f>'Long-form'!CD264</f>
        <v>nd</v>
      </c>
      <c r="AG264" s="5">
        <f>'Long-form'!CE264</f>
        <v>0</v>
      </c>
      <c r="AH264" s="5">
        <f>'Long-form'!CF264</f>
        <v>0</v>
      </c>
      <c r="AI264" s="5">
        <f>'Long-form'!CG264</f>
        <v>0</v>
      </c>
    </row>
    <row r="265" spans="1:35" x14ac:dyDescent="0.2">
      <c r="A265" s="5" t="str">
        <f>'Long-form'!B265</f>
        <v>Poz-13870</v>
      </c>
      <c r="B265" s="5" t="str">
        <f>'Long-form'!C265</f>
        <v>Romundset et al. 2010a</v>
      </c>
      <c r="C265" s="5">
        <f>'Long-form'!D265</f>
        <v>2</v>
      </c>
      <c r="D265" s="5" t="str">
        <f>'Long-form'!E265</f>
        <v>Hardangerfjorden; Storemyr (505-51)</v>
      </c>
      <c r="E265" s="45">
        <f>'Long-form'!F265</f>
        <v>60.306699999999999</v>
      </c>
      <c r="F265" s="45">
        <f>'Long-form'!G265</f>
        <v>6.15</v>
      </c>
      <c r="G265" s="5">
        <f>'Long-form'!H265</f>
        <v>1</v>
      </c>
      <c r="H265" s="46">
        <f>'Long-form'!L265</f>
        <v>8730</v>
      </c>
      <c r="I265" s="46">
        <f>'Long-form'!M265</f>
        <v>50</v>
      </c>
      <c r="J265" s="46">
        <f>'Long-form'!N265</f>
        <v>9614.25</v>
      </c>
      <c r="K265" s="46">
        <f>'Long-form'!O265</f>
        <v>277.75</v>
      </c>
      <c r="L265" s="46">
        <f>'Long-form'!P265</f>
        <v>65.25</v>
      </c>
      <c r="M265" s="46" t="str">
        <f>'Long-form'!W265</f>
        <v>negative</v>
      </c>
      <c r="N265" s="45" t="str">
        <f>'Long-form'!X265</f>
        <v>n/a</v>
      </c>
      <c r="O265" s="45" t="str">
        <f>'Long-form'!Y265</f>
        <v>n/a</v>
      </c>
      <c r="P265" s="45" t="str">
        <f>'Long-form'!Z265</f>
        <v>n/a</v>
      </c>
      <c r="Q265" s="45">
        <f>'Long-form'!AS265</f>
        <v>30</v>
      </c>
      <c r="R265" s="45" t="str">
        <f>'Long-form'!AT265</f>
        <v>MSL</v>
      </c>
      <c r="S265" s="45">
        <f>'Long-form'!AV265</f>
        <v>0.33181320046074114</v>
      </c>
      <c r="T265" s="45">
        <f>'Long-form'!AW265</f>
        <v>0.33181320046074114</v>
      </c>
      <c r="U265" s="5">
        <f>'Long-form'!BH265</f>
        <v>1</v>
      </c>
      <c r="V265" s="5">
        <f>'Long-form'!BI265</f>
        <v>7</v>
      </c>
      <c r="W265" s="5" t="str">
        <f>'Long-form'!BJ265</f>
        <v>isolation basin (terrestrial limiting point)</v>
      </c>
      <c r="X265" s="5" t="str">
        <f>'Long-form'!BK265</f>
        <v xml:space="preserve"> Lacustrine gyttja that fails the requirements for index point classification and contains freshwater shell and diatom assemblages</v>
      </c>
      <c r="Y265" s="5" t="str">
        <f>'Long-form'!BL265</f>
        <v>&gt;MHWS</v>
      </c>
      <c r="Z265" s="45">
        <f>'Long-form'!BX265</f>
        <v>29.636743945457702</v>
      </c>
      <c r="AA265" s="45">
        <f>'Long-form'!BY265</f>
        <v>0.39248182046575741</v>
      </c>
      <c r="AB265" s="45">
        <f>'Long-form'!BZ265</f>
        <v>0.39248182046575741</v>
      </c>
      <c r="AC265" s="45" t="str">
        <f>'Long-form'!CA265</f>
        <v>nd</v>
      </c>
      <c r="AD265" s="45">
        <f>'Long-form'!CB265</f>
        <v>0.42007764591484031</v>
      </c>
      <c r="AE265" s="45">
        <f>'Long-form'!CC265</f>
        <v>0.42007764591484031</v>
      </c>
      <c r="AF265" s="5" t="str">
        <f>'Long-form'!CD265</f>
        <v>nd</v>
      </c>
      <c r="AG265" s="5">
        <f>'Long-form'!CE265</f>
        <v>0</v>
      </c>
      <c r="AH265" s="5">
        <f>'Long-form'!CF265</f>
        <v>0</v>
      </c>
      <c r="AI265" s="5">
        <f>'Long-form'!CG265</f>
        <v>0</v>
      </c>
    </row>
    <row r="266" spans="1:35" x14ac:dyDescent="0.2">
      <c r="A266" s="5" t="str">
        <f>'Long-form'!B266</f>
        <v>Poz-13872</v>
      </c>
      <c r="B266" s="5" t="str">
        <f>'Long-form'!C266</f>
        <v>Romundset et al. 2010a</v>
      </c>
      <c r="C266" s="5">
        <f>'Long-form'!D266</f>
        <v>2</v>
      </c>
      <c r="D266" s="5" t="str">
        <f>'Long-form'!E266</f>
        <v>Hardangerfjorden; Storemyr (505-51)</v>
      </c>
      <c r="E266" s="45">
        <f>'Long-form'!F266</f>
        <v>60.306699999999999</v>
      </c>
      <c r="F266" s="45">
        <f>'Long-form'!G266</f>
        <v>6.15</v>
      </c>
      <c r="G266" s="5">
        <f>'Long-form'!H266</f>
        <v>1</v>
      </c>
      <c r="H266" s="46">
        <f>'Long-form'!L266</f>
        <v>8920</v>
      </c>
      <c r="I266" s="46">
        <f>'Long-form'!M266</f>
        <v>50</v>
      </c>
      <c r="J266" s="46">
        <f>'Long-form'!N266</f>
        <v>10048.375</v>
      </c>
      <c r="K266" s="46">
        <f>'Long-form'!O266</f>
        <v>170.625</v>
      </c>
      <c r="L266" s="46">
        <f>'Long-form'!P266</f>
        <v>227.375</v>
      </c>
      <c r="M266" s="46" t="str">
        <f>'Long-form'!W266</f>
        <v>negative</v>
      </c>
      <c r="N266" s="45" t="str">
        <f>'Long-form'!X266</f>
        <v>n/a</v>
      </c>
      <c r="O266" s="45" t="str">
        <f>'Long-form'!Y266</f>
        <v>n/a</v>
      </c>
      <c r="P266" s="45" t="str">
        <f>'Long-form'!Z266</f>
        <v>n/a</v>
      </c>
      <c r="Q266" s="45">
        <f>'Long-form'!AS266</f>
        <v>30</v>
      </c>
      <c r="R266" s="45" t="str">
        <f>'Long-form'!AT266</f>
        <v>MSL</v>
      </c>
      <c r="S266" s="45">
        <f>'Long-form'!AV266</f>
        <v>0.33181320046074114</v>
      </c>
      <c r="T266" s="45">
        <f>'Long-form'!AW266</f>
        <v>0.33181320046074114</v>
      </c>
      <c r="U266" s="5">
        <f>'Long-form'!BH266</f>
        <v>0</v>
      </c>
      <c r="V266" s="5">
        <f>'Long-form'!BI266</f>
        <v>7</v>
      </c>
      <c r="W266" s="5" t="str">
        <f>'Long-form'!BJ266</f>
        <v>isolation basin (index point)</v>
      </c>
      <c r="X266" s="5" t="str">
        <f>'Long-form'!BK266</f>
        <v>Gyttja, mud, clay, or silt preserve the transition between fresh-water and marine/brackish sediments, supported by diatoms, macrofossils, or pollen assemblages</v>
      </c>
      <c r="Y266" s="5" t="str">
        <f>'Long-form'!BL266</f>
        <v>MLWS - MHWS</v>
      </c>
      <c r="Z266" s="45">
        <f>'Long-form'!BX266</f>
        <v>29.992075758112058</v>
      </c>
      <c r="AA266" s="45">
        <f>'Long-form'!BY266</f>
        <v>0.5294361873543828</v>
      </c>
      <c r="AB266" s="45">
        <f>'Long-form'!BZ266</f>
        <v>0.5294361873543828</v>
      </c>
      <c r="AC266" s="45" t="str">
        <f>'Long-form'!CA266</f>
        <v>nd</v>
      </c>
      <c r="AD266" s="45">
        <f>'Long-form'!CB266</f>
        <v>0.55020534864865145</v>
      </c>
      <c r="AE266" s="45">
        <f>'Long-form'!CC266</f>
        <v>0.55020534864865145</v>
      </c>
      <c r="AF266" s="5" t="str">
        <f>'Long-form'!CD266</f>
        <v>nd</v>
      </c>
      <c r="AG266" s="5">
        <f>'Long-form'!CE266</f>
        <v>0</v>
      </c>
      <c r="AH266" s="5">
        <f>'Long-form'!CF266</f>
        <v>0</v>
      </c>
      <c r="AI266" s="5">
        <f>'Long-form'!CG266</f>
        <v>0</v>
      </c>
    </row>
    <row r="267" spans="1:35" x14ac:dyDescent="0.2">
      <c r="A267" s="5" t="str">
        <f>'Long-form'!B267</f>
        <v>Poz-13873</v>
      </c>
      <c r="B267" s="5" t="str">
        <f>'Long-form'!C267</f>
        <v>Romundset et al. 2010a</v>
      </c>
      <c r="C267" s="5">
        <f>'Long-form'!D267</f>
        <v>2</v>
      </c>
      <c r="D267" s="5" t="str">
        <f>'Long-form'!E267</f>
        <v>Hardangerfjorden; Storemyr (505-51)</v>
      </c>
      <c r="E267" s="45">
        <f>'Long-form'!F267</f>
        <v>60.306699999999999</v>
      </c>
      <c r="F267" s="45">
        <f>'Long-form'!G267</f>
        <v>6.15</v>
      </c>
      <c r="G267" s="5">
        <f>'Long-form'!H267</f>
        <v>1</v>
      </c>
      <c r="H267" s="46">
        <f>'Long-form'!L267</f>
        <v>8770</v>
      </c>
      <c r="I267" s="46">
        <f>'Long-form'!M267</f>
        <v>50</v>
      </c>
      <c r="J267" s="46">
        <f>'Long-form'!N267</f>
        <v>9803.5</v>
      </c>
      <c r="K267" s="46">
        <f>'Long-form'!O267</f>
        <v>311.5</v>
      </c>
      <c r="L267" s="46">
        <f>'Long-form'!P267</f>
        <v>251.5</v>
      </c>
      <c r="M267" s="46" t="str">
        <f>'Long-form'!W267</f>
        <v>negative</v>
      </c>
      <c r="N267" s="45" t="str">
        <f>'Long-form'!X267</f>
        <v>n/a</v>
      </c>
      <c r="O267" s="45" t="str">
        <f>'Long-form'!Y267</f>
        <v>n/a</v>
      </c>
      <c r="P267" s="45" t="str">
        <f>'Long-form'!Z267</f>
        <v>n/a</v>
      </c>
      <c r="Q267" s="45">
        <f>'Long-form'!AS267</f>
        <v>30</v>
      </c>
      <c r="R267" s="45" t="str">
        <f>'Long-form'!AT267</f>
        <v>MSL</v>
      </c>
      <c r="S267" s="45">
        <f>'Long-form'!AV267</f>
        <v>0.33181320046074114</v>
      </c>
      <c r="T267" s="45">
        <f>'Long-form'!AW267</f>
        <v>0.33181320046074114</v>
      </c>
      <c r="U267" s="5">
        <f>'Long-form'!BH267</f>
        <v>0</v>
      </c>
      <c r="V267" s="5">
        <f>'Long-form'!BI267</f>
        <v>7</v>
      </c>
      <c r="W267" s="5" t="str">
        <f>'Long-form'!BJ267</f>
        <v>isolation basin (index point)</v>
      </c>
      <c r="X267" s="5" t="str">
        <f>'Long-form'!BK267</f>
        <v>Gyttja, mud, clay, or silt preserve the transition between fresh-water and marine/brackish sediments, supported by diatoms, macrofossils, or pollen assemblages</v>
      </c>
      <c r="Y267" s="5" t="str">
        <f>'Long-form'!BL267</f>
        <v>MLWS - MHWS</v>
      </c>
      <c r="Z267" s="45">
        <f>'Long-form'!BX267</f>
        <v>29.992075758112058</v>
      </c>
      <c r="AA267" s="45">
        <f>'Long-form'!BY267</f>
        <v>0.5294361873543828</v>
      </c>
      <c r="AB267" s="45">
        <f>'Long-form'!BZ267</f>
        <v>0.5294361873543828</v>
      </c>
      <c r="AC267" s="45" t="str">
        <f>'Long-form'!CA267</f>
        <v>nd</v>
      </c>
      <c r="AD267" s="45">
        <f>'Long-form'!CB267</f>
        <v>0.55020534864865145</v>
      </c>
      <c r="AE267" s="45">
        <f>'Long-form'!CC267</f>
        <v>0.55020534864865145</v>
      </c>
      <c r="AF267" s="5" t="str">
        <f>'Long-form'!CD267</f>
        <v>nd</v>
      </c>
      <c r="AG267" s="5">
        <f>'Long-form'!CE267</f>
        <v>0</v>
      </c>
      <c r="AH267" s="5">
        <f>'Long-form'!CF267</f>
        <v>0</v>
      </c>
      <c r="AI267" s="5">
        <f>'Long-form'!CG267</f>
        <v>0</v>
      </c>
    </row>
    <row r="268" spans="1:35" x14ac:dyDescent="0.2">
      <c r="A268" s="5" t="str">
        <f>'Long-form'!B268</f>
        <v>Poz-13874</v>
      </c>
      <c r="B268" s="5" t="str">
        <f>'Long-form'!C268</f>
        <v>Romundset et al. 2010a</v>
      </c>
      <c r="C268" s="5">
        <f>'Long-form'!D268</f>
        <v>2</v>
      </c>
      <c r="D268" s="5" t="str">
        <f>'Long-form'!E268</f>
        <v>Hardangerfjorden; Storemyr (505-51)</v>
      </c>
      <c r="E268" s="45">
        <f>'Long-form'!F268</f>
        <v>60.306699999999999</v>
      </c>
      <c r="F268" s="45">
        <f>'Long-form'!G268</f>
        <v>6.15</v>
      </c>
      <c r="G268" s="5">
        <f>'Long-form'!H268</f>
        <v>1</v>
      </c>
      <c r="H268" s="46">
        <f>'Long-form'!L268</f>
        <v>8750</v>
      </c>
      <c r="I268" s="46">
        <f>'Long-form'!M268</f>
        <v>50</v>
      </c>
      <c r="J268" s="46">
        <f>'Long-form'!N268</f>
        <v>9742</v>
      </c>
      <c r="K268" s="46">
        <f>'Long-form'!O268</f>
        <v>367</v>
      </c>
      <c r="L268" s="46">
        <f>'Long-form'!P268</f>
        <v>194</v>
      </c>
      <c r="M268" s="46" t="str">
        <f>'Long-form'!W268</f>
        <v>negative</v>
      </c>
      <c r="N268" s="45" t="str">
        <f>'Long-form'!X268</f>
        <v>n/a</v>
      </c>
      <c r="O268" s="45" t="str">
        <f>'Long-form'!Y268</f>
        <v>n/a</v>
      </c>
      <c r="P268" s="45" t="str">
        <f>'Long-form'!Z268</f>
        <v>n/a</v>
      </c>
      <c r="Q268" s="45">
        <f>'Long-form'!AS268</f>
        <v>30</v>
      </c>
      <c r="R268" s="45" t="str">
        <f>'Long-form'!AT268</f>
        <v>MSL</v>
      </c>
      <c r="S268" s="45">
        <f>'Long-form'!AV268</f>
        <v>0.33181320046074114</v>
      </c>
      <c r="T268" s="45">
        <f>'Long-form'!AW268</f>
        <v>0.33181320046074114</v>
      </c>
      <c r="U268" s="5">
        <f>'Long-form'!BH268</f>
        <v>0</v>
      </c>
      <c r="V268" s="5">
        <f>'Long-form'!BI268</f>
        <v>7</v>
      </c>
      <c r="W268" s="5" t="str">
        <f>'Long-form'!BJ268</f>
        <v>isolation basin (index point)</v>
      </c>
      <c r="X268" s="5" t="str">
        <f>'Long-form'!BK268</f>
        <v>Gyttja, mud, clay, or silt preserve the transition between fresh-water and marine/brackish sediments, supported by diatoms, macrofossils, or pollen assemblages</v>
      </c>
      <c r="Y268" s="5" t="str">
        <f>'Long-form'!BL268</f>
        <v>MLWS - MHWS</v>
      </c>
      <c r="Z268" s="45">
        <f>'Long-form'!BX268</f>
        <v>29.992075758112058</v>
      </c>
      <c r="AA268" s="45">
        <f>'Long-form'!BY268</f>
        <v>0.5294361873543828</v>
      </c>
      <c r="AB268" s="45">
        <f>'Long-form'!BZ268</f>
        <v>0.5294361873543828</v>
      </c>
      <c r="AC268" s="45" t="str">
        <f>'Long-form'!CA268</f>
        <v>nd</v>
      </c>
      <c r="AD268" s="45">
        <f>'Long-form'!CB268</f>
        <v>0.55020534864865145</v>
      </c>
      <c r="AE268" s="45">
        <f>'Long-form'!CC268</f>
        <v>0.55020534864865145</v>
      </c>
      <c r="AF268" s="5" t="str">
        <f>'Long-form'!CD268</f>
        <v>nd</v>
      </c>
      <c r="AG268" s="5">
        <f>'Long-form'!CE268</f>
        <v>0</v>
      </c>
      <c r="AH268" s="5">
        <f>'Long-form'!CF268</f>
        <v>0</v>
      </c>
      <c r="AI268" s="5">
        <f>'Long-form'!CG268</f>
        <v>0</v>
      </c>
    </row>
    <row r="269" spans="1:35" x14ac:dyDescent="0.2">
      <c r="A269" s="5" t="str">
        <f>'Long-form'!B269</f>
        <v>Poz-13876</v>
      </c>
      <c r="B269" s="5" t="str">
        <f>'Long-form'!C269</f>
        <v>Romundset et al. 2010a</v>
      </c>
      <c r="C269" s="5">
        <f>'Long-form'!D269</f>
        <v>2</v>
      </c>
      <c r="D269" s="5" t="str">
        <f>'Long-form'!E269</f>
        <v>Hardangerfjorden; Storemyr (505-51)</v>
      </c>
      <c r="E269" s="45">
        <f>'Long-form'!F269</f>
        <v>60.306699999999999</v>
      </c>
      <c r="F269" s="45">
        <f>'Long-form'!G269</f>
        <v>6.15</v>
      </c>
      <c r="G269" s="5">
        <f>'Long-form'!H269</f>
        <v>1</v>
      </c>
      <c r="H269" s="46">
        <f>'Long-form'!L269</f>
        <v>8900</v>
      </c>
      <c r="I269" s="46">
        <f>'Long-form'!M269</f>
        <v>50</v>
      </c>
      <c r="J269" s="46">
        <f>'Long-form'!N269</f>
        <v>10010.1</v>
      </c>
      <c r="K269" s="46">
        <f>'Long-form'!O269</f>
        <v>185.89999999999961</v>
      </c>
      <c r="L269" s="46">
        <f>'Long-form'!P269</f>
        <v>228.10000000000039</v>
      </c>
      <c r="M269" s="46" t="str">
        <f>'Long-form'!W269</f>
        <v>negative</v>
      </c>
      <c r="N269" s="45" t="str">
        <f>'Long-form'!X269</f>
        <v>n/a</v>
      </c>
      <c r="O269" s="45" t="str">
        <f>'Long-form'!Y269</f>
        <v>n/a</v>
      </c>
      <c r="P269" s="45" t="str">
        <f>'Long-form'!Z269</f>
        <v>n/a</v>
      </c>
      <c r="Q269" s="45">
        <f>'Long-form'!AS269</f>
        <v>30</v>
      </c>
      <c r="R269" s="45" t="str">
        <f>'Long-form'!AT269</f>
        <v>MSL</v>
      </c>
      <c r="S269" s="45">
        <f>'Long-form'!AV269</f>
        <v>0.33181320046074114</v>
      </c>
      <c r="T269" s="45">
        <f>'Long-form'!AW269</f>
        <v>0.33181320046074114</v>
      </c>
      <c r="U269" s="5">
        <f>'Long-form'!BH269</f>
        <v>0</v>
      </c>
      <c r="V269" s="5">
        <f>'Long-form'!BI269</f>
        <v>7</v>
      </c>
      <c r="W269" s="5" t="str">
        <f>'Long-form'!BJ269</f>
        <v>isolation basin (index point)</v>
      </c>
      <c r="X269" s="5" t="str">
        <f>'Long-form'!BK269</f>
        <v>Gyttja, mud, clay, or silt preserve the transition between fresh-water and marine/brackish sediments, supported by diatoms, macrofossils, or pollen assemblages</v>
      </c>
      <c r="Y269" s="5" t="str">
        <f>'Long-form'!BL269</f>
        <v>MLWS - MHWS</v>
      </c>
      <c r="Z269" s="45">
        <f>'Long-form'!BX269</f>
        <v>29.992075758112058</v>
      </c>
      <c r="AA269" s="45">
        <f>'Long-form'!BY269</f>
        <v>0.5294361873543828</v>
      </c>
      <c r="AB269" s="45">
        <f>'Long-form'!BZ269</f>
        <v>0.5294361873543828</v>
      </c>
      <c r="AC269" s="45" t="str">
        <f>'Long-form'!CA269</f>
        <v>nd</v>
      </c>
      <c r="AD269" s="45">
        <f>'Long-form'!CB269</f>
        <v>0.55020534864865145</v>
      </c>
      <c r="AE269" s="45">
        <f>'Long-form'!CC269</f>
        <v>0.55020534864865145</v>
      </c>
      <c r="AF269" s="5" t="str">
        <f>'Long-form'!CD269</f>
        <v>nd</v>
      </c>
      <c r="AG269" s="5">
        <f>'Long-form'!CE269</f>
        <v>0</v>
      </c>
      <c r="AH269" s="5">
        <f>'Long-form'!CF269</f>
        <v>0</v>
      </c>
      <c r="AI269" s="5">
        <f>'Long-form'!CG269</f>
        <v>0</v>
      </c>
    </row>
    <row r="270" spans="1:35" x14ac:dyDescent="0.2">
      <c r="A270" s="5" t="str">
        <f>'Long-form'!B270</f>
        <v>Poz-13877</v>
      </c>
      <c r="B270" s="5" t="str">
        <f>'Long-form'!C270</f>
        <v>Romundset et al. 2010a</v>
      </c>
      <c r="C270" s="5">
        <f>'Long-form'!D270</f>
        <v>2</v>
      </c>
      <c r="D270" s="5" t="str">
        <f>'Long-form'!E270</f>
        <v>Hardangerfjorden; Storemyr (505-51)</v>
      </c>
      <c r="E270" s="45">
        <f>'Long-form'!F270</f>
        <v>60.306699999999999</v>
      </c>
      <c r="F270" s="45">
        <f>'Long-form'!G270</f>
        <v>6.15</v>
      </c>
      <c r="G270" s="5">
        <f>'Long-form'!H270</f>
        <v>1</v>
      </c>
      <c r="H270" s="46">
        <f>'Long-form'!L270</f>
        <v>8930</v>
      </c>
      <c r="I270" s="46">
        <f>'Long-form'!M270</f>
        <v>50</v>
      </c>
      <c r="J270" s="46">
        <f>'Long-form'!N270</f>
        <v>10049.375</v>
      </c>
      <c r="K270" s="46">
        <f>'Long-form'!O270</f>
        <v>169.625</v>
      </c>
      <c r="L270" s="46">
        <f>'Long-form'!P270</f>
        <v>151.375</v>
      </c>
      <c r="M270" s="46" t="str">
        <f>'Long-form'!W270</f>
        <v>negative</v>
      </c>
      <c r="N270" s="45" t="str">
        <f>'Long-form'!X270</f>
        <v>n/a</v>
      </c>
      <c r="O270" s="45" t="str">
        <f>'Long-form'!Y270</f>
        <v>n/a</v>
      </c>
      <c r="P270" s="45" t="str">
        <f>'Long-form'!Z270</f>
        <v>n/a</v>
      </c>
      <c r="Q270" s="45">
        <f>'Long-form'!AS270</f>
        <v>30</v>
      </c>
      <c r="R270" s="45" t="str">
        <f>'Long-form'!AT270</f>
        <v>MSL</v>
      </c>
      <c r="S270" s="45">
        <f>'Long-form'!AV270</f>
        <v>0.33181320046074114</v>
      </c>
      <c r="T270" s="45">
        <f>'Long-form'!AW270</f>
        <v>0.33181320046074114</v>
      </c>
      <c r="U270" s="5">
        <f>'Long-form'!BH270</f>
        <v>0</v>
      </c>
      <c r="V270" s="5">
        <f>'Long-form'!BI270</f>
        <v>7</v>
      </c>
      <c r="W270" s="5" t="str">
        <f>'Long-form'!BJ270</f>
        <v>isolation basin (index point)</v>
      </c>
      <c r="X270" s="5" t="str">
        <f>'Long-form'!BK270</f>
        <v>Gyttja, mud, clay, or silt preserve the transition between fresh-water and marine/brackish sediments, supported by diatoms, macrofossils, or pollen assemblages</v>
      </c>
      <c r="Y270" s="5" t="str">
        <f>'Long-form'!BL270</f>
        <v>MLWS - MHWS</v>
      </c>
      <c r="Z270" s="45">
        <f>'Long-form'!BX270</f>
        <v>29.992075758112058</v>
      </c>
      <c r="AA270" s="45">
        <f>'Long-form'!BY270</f>
        <v>0.5294361873543828</v>
      </c>
      <c r="AB270" s="45">
        <f>'Long-form'!BZ270</f>
        <v>0.5294361873543828</v>
      </c>
      <c r="AC270" s="45" t="str">
        <f>'Long-form'!CA270</f>
        <v>nd</v>
      </c>
      <c r="AD270" s="45">
        <f>'Long-form'!CB270</f>
        <v>0.55020534864865145</v>
      </c>
      <c r="AE270" s="45">
        <f>'Long-form'!CC270</f>
        <v>0.55020534864865145</v>
      </c>
      <c r="AF270" s="5" t="str">
        <f>'Long-form'!CD270</f>
        <v>nd</v>
      </c>
      <c r="AG270" s="5">
        <f>'Long-form'!CE270</f>
        <v>0</v>
      </c>
      <c r="AH270" s="5">
        <f>'Long-form'!CF270</f>
        <v>0</v>
      </c>
      <c r="AI270" s="5">
        <f>'Long-form'!CG270</f>
        <v>0</v>
      </c>
    </row>
    <row r="271" spans="1:35" x14ac:dyDescent="0.2">
      <c r="A271" s="5" t="str">
        <f>'Long-form'!B271</f>
        <v>Poz-13863</v>
      </c>
      <c r="B271" s="5" t="str">
        <f>'Long-form'!C271</f>
        <v>Romundset et al. 2010a</v>
      </c>
      <c r="C271" s="5">
        <f>'Long-form'!D271</f>
        <v>2</v>
      </c>
      <c r="D271" s="5" t="str">
        <f>'Long-form'!E271</f>
        <v>Hardangerfjorden; Storemyr Russian cores</v>
      </c>
      <c r="E271" s="45">
        <f>'Long-form'!F271</f>
        <v>60.306699999999999</v>
      </c>
      <c r="F271" s="45">
        <f>'Long-form'!G271</f>
        <v>6.15</v>
      </c>
      <c r="G271" s="5">
        <f>'Long-form'!H271</f>
        <v>1</v>
      </c>
      <c r="H271" s="46">
        <f>'Long-form'!L271</f>
        <v>8930</v>
      </c>
      <c r="I271" s="46">
        <f>'Long-form'!M271</f>
        <v>50</v>
      </c>
      <c r="J271" s="46">
        <f>'Long-form'!N271</f>
        <v>10049.375</v>
      </c>
      <c r="K271" s="46">
        <f>'Long-form'!O271</f>
        <v>169.625</v>
      </c>
      <c r="L271" s="46">
        <f>'Long-form'!P271</f>
        <v>151.375</v>
      </c>
      <c r="M271" s="46" t="str">
        <f>'Long-form'!W271</f>
        <v>negative</v>
      </c>
      <c r="N271" s="45" t="str">
        <f>'Long-form'!X271</f>
        <v>n/a</v>
      </c>
      <c r="O271" s="45" t="str">
        <f>'Long-form'!Y271</f>
        <v>n/a</v>
      </c>
      <c r="P271" s="45" t="str">
        <f>'Long-form'!Z271</f>
        <v>n/a</v>
      </c>
      <c r="Q271" s="45">
        <f>'Long-form'!AS271</f>
        <v>30</v>
      </c>
      <c r="R271" s="45" t="str">
        <f>'Long-form'!AT271</f>
        <v>MSL</v>
      </c>
      <c r="S271" s="45">
        <f>'Long-form'!AV271</f>
        <v>0.33181320046074114</v>
      </c>
      <c r="T271" s="45">
        <f>'Long-form'!AW271</f>
        <v>0.33181320046074114</v>
      </c>
      <c r="U271" s="5">
        <f>'Long-form'!BH271</f>
        <v>0</v>
      </c>
      <c r="V271" s="5">
        <f>'Long-form'!BI271</f>
        <v>7</v>
      </c>
      <c r="W271" s="5" t="str">
        <f>'Long-form'!BJ271</f>
        <v>isolation basin (index point)</v>
      </c>
      <c r="X271" s="5" t="str">
        <f>'Long-form'!BK271</f>
        <v>Gyttja, mud, clay, or silt preserve the transition between fresh-water and marine/brackish sediments, supported by diatoms, macrofossils, or pollen assemblages</v>
      </c>
      <c r="Y271" s="5" t="str">
        <f>'Long-form'!BL271</f>
        <v>MLWS - MHWS</v>
      </c>
      <c r="Z271" s="45">
        <f>'Long-form'!BX271</f>
        <v>29.992075758112058</v>
      </c>
      <c r="AA271" s="45">
        <f>'Long-form'!BY271</f>
        <v>0.5294361873543828</v>
      </c>
      <c r="AB271" s="45">
        <f>'Long-form'!BZ271</f>
        <v>0.5294361873543828</v>
      </c>
      <c r="AC271" s="45" t="str">
        <f>'Long-form'!CA271</f>
        <v>nd</v>
      </c>
      <c r="AD271" s="45">
        <f>'Long-form'!CB271</f>
        <v>0.55020534864865145</v>
      </c>
      <c r="AE271" s="45">
        <f>'Long-form'!CC271</f>
        <v>0.55020534864865145</v>
      </c>
      <c r="AF271" s="5" t="str">
        <f>'Long-form'!CD271</f>
        <v>nd</v>
      </c>
      <c r="AG271" s="5">
        <f>'Long-form'!CE271</f>
        <v>0</v>
      </c>
      <c r="AH271" s="5">
        <f>'Long-form'!CF271</f>
        <v>0</v>
      </c>
      <c r="AI271" s="5">
        <f>'Long-form'!CG271</f>
        <v>0</v>
      </c>
    </row>
    <row r="272" spans="1:35" x14ac:dyDescent="0.2">
      <c r="A272" s="5" t="str">
        <f>'Long-form'!B272</f>
        <v>Poz-14174</v>
      </c>
      <c r="B272" s="5" t="str">
        <f>'Long-form'!C272</f>
        <v>Romundset et al. 2010a</v>
      </c>
      <c r="C272" s="5">
        <f>'Long-form'!D272</f>
        <v>2</v>
      </c>
      <c r="D272" s="5" t="str">
        <f>'Long-form'!E272</f>
        <v>Hardangerfjorden; Storemyr (505-146)</v>
      </c>
      <c r="E272" s="45">
        <f>'Long-form'!F272</f>
        <v>60.306699999999999</v>
      </c>
      <c r="F272" s="45">
        <f>'Long-form'!G272</f>
        <v>6.15</v>
      </c>
      <c r="G272" s="5">
        <f>'Long-form'!H272</f>
        <v>1</v>
      </c>
      <c r="H272" s="46">
        <f>'Long-form'!L272</f>
        <v>10140</v>
      </c>
      <c r="I272" s="46">
        <f>'Long-form'!M272</f>
        <v>50</v>
      </c>
      <c r="J272" s="46">
        <f>'Long-form'!N272</f>
        <v>11712</v>
      </c>
      <c r="K272" s="46">
        <f>'Long-form'!O272</f>
        <v>228</v>
      </c>
      <c r="L272" s="46">
        <f>'Long-form'!P272</f>
        <v>307</v>
      </c>
      <c r="M272" s="46" t="str">
        <f>'Long-form'!W272</f>
        <v>negative</v>
      </c>
      <c r="N272" s="45" t="str">
        <f>'Long-form'!X272</f>
        <v>n/a</v>
      </c>
      <c r="O272" s="45" t="str">
        <f>'Long-form'!Y272</f>
        <v>n/a</v>
      </c>
      <c r="P272" s="45" t="str">
        <f>'Long-form'!Z272</f>
        <v>n/a</v>
      </c>
      <c r="Q272" s="45">
        <f>'Long-form'!AS272</f>
        <v>30</v>
      </c>
      <c r="R272" s="45" t="str">
        <f>'Long-form'!AT272</f>
        <v>MSL</v>
      </c>
      <c r="S272" s="45">
        <f>'Long-form'!AV272</f>
        <v>0.33181320046074114</v>
      </c>
      <c r="T272" s="45">
        <f>'Long-form'!AW272</f>
        <v>0.33181320046074114</v>
      </c>
      <c r="U272" s="5">
        <f>'Long-form'!BH272</f>
        <v>-1</v>
      </c>
      <c r="V272" s="5">
        <f>'Long-form'!BI272</f>
        <v>7</v>
      </c>
      <c r="W272" s="5" t="str">
        <f>'Long-form'!BJ272</f>
        <v>isolation basin (marine limiting point)</v>
      </c>
      <c r="X272" s="5" t="str">
        <f>'Long-form'!BK272</f>
        <v>isolation basin sediments containing in-situ marine shells, foraminiferal assemblages, marine diatoms, or identifiable marine geochemical signals in clastic or organic sediment</v>
      </c>
      <c r="Y272" s="5" t="str">
        <f>'Long-form'!BL272</f>
        <v>&lt;MTL</v>
      </c>
      <c r="Z272" s="45">
        <f>'Long-form'!BX272</f>
        <v>30</v>
      </c>
      <c r="AA272" s="45">
        <f>'Long-form'!BY272</f>
        <v>0.39248182046575741</v>
      </c>
      <c r="AB272" s="45">
        <f>'Long-form'!BZ272</f>
        <v>0.39248182046575741</v>
      </c>
      <c r="AC272" s="45" t="str">
        <f>'Long-form'!CA272</f>
        <v>nd</v>
      </c>
      <c r="AD272" s="45">
        <f>'Long-form'!CB272</f>
        <v>0.42007764591484031</v>
      </c>
      <c r="AE272" s="45">
        <f>'Long-form'!CC272</f>
        <v>0.42007764591484031</v>
      </c>
      <c r="AF272" s="5" t="str">
        <f>'Long-form'!CD272</f>
        <v>nd</v>
      </c>
      <c r="AG272" s="5">
        <f>'Long-form'!CE272</f>
        <v>0</v>
      </c>
      <c r="AH272" s="5">
        <f>'Long-form'!CF272</f>
        <v>0</v>
      </c>
      <c r="AI272" s="5">
        <f>'Long-form'!CG272</f>
        <v>0</v>
      </c>
    </row>
    <row r="273" spans="1:35" x14ac:dyDescent="0.2">
      <c r="A273" s="5" t="str">
        <f>'Long-form'!B273</f>
        <v>Poz-14171</v>
      </c>
      <c r="B273" s="5" t="str">
        <f>'Long-form'!C273</f>
        <v>Romundset et al. 2010a</v>
      </c>
      <c r="C273" s="5">
        <f>'Long-form'!D273</f>
        <v>2</v>
      </c>
      <c r="D273" s="5" t="str">
        <f>'Long-form'!E273</f>
        <v>Hardangerfjorden; Storemyr (505-146)</v>
      </c>
      <c r="E273" s="45">
        <f>'Long-form'!F273</f>
        <v>60.306699999999999</v>
      </c>
      <c r="F273" s="45">
        <f>'Long-form'!G273</f>
        <v>6.15</v>
      </c>
      <c r="G273" s="5">
        <f>'Long-form'!H273</f>
        <v>1</v>
      </c>
      <c r="H273" s="46">
        <f>'Long-form'!L273</f>
        <v>10050</v>
      </c>
      <c r="I273" s="46">
        <f>'Long-form'!M273</f>
        <v>50</v>
      </c>
      <c r="J273" s="46">
        <f>'Long-form'!N273</f>
        <v>10718.5</v>
      </c>
      <c r="K273" s="46">
        <f>'Long-form'!O273</f>
        <v>304.5</v>
      </c>
      <c r="L273" s="46">
        <f>'Long-form'!P273</f>
        <v>211.5</v>
      </c>
      <c r="M273" s="46" t="str">
        <f>'Long-form'!W273</f>
        <v>negative</v>
      </c>
      <c r="N273" s="45" t="str">
        <f>'Long-form'!X273</f>
        <v>n/a</v>
      </c>
      <c r="O273" s="45" t="str">
        <f>'Long-form'!Y273</f>
        <v>n/a</v>
      </c>
      <c r="P273" s="45" t="str">
        <f>'Long-form'!Z273</f>
        <v>n/a</v>
      </c>
      <c r="Q273" s="45">
        <f>'Long-form'!AS273</f>
        <v>30</v>
      </c>
      <c r="R273" s="45" t="str">
        <f>'Long-form'!AT273</f>
        <v>MSL</v>
      </c>
      <c r="S273" s="45">
        <f>'Long-form'!AV273</f>
        <v>0.33181320046074114</v>
      </c>
      <c r="T273" s="45">
        <f>'Long-form'!AW273</f>
        <v>0.33181320046074114</v>
      </c>
      <c r="U273" s="5">
        <f>'Long-form'!BH273</f>
        <v>-1</v>
      </c>
      <c r="V273" s="5">
        <f>'Long-form'!BI273</f>
        <v>7</v>
      </c>
      <c r="W273" s="5" t="str">
        <f>'Long-form'!BJ273</f>
        <v>isolation basin (marine limiting point)</v>
      </c>
      <c r="X273" s="5" t="str">
        <f>'Long-form'!BK273</f>
        <v>isolation basin sediments containing in-situ marine shells, foraminiferal assemblages, marine diatoms, or identifiable marine geochemical signals in clastic or organic sediment</v>
      </c>
      <c r="Y273" s="5" t="str">
        <f>'Long-form'!BL273</f>
        <v>&lt;MTL</v>
      </c>
      <c r="Z273" s="45">
        <f>'Long-form'!BX273</f>
        <v>30</v>
      </c>
      <c r="AA273" s="45">
        <f>'Long-form'!BY273</f>
        <v>0.39248182046575741</v>
      </c>
      <c r="AB273" s="45">
        <f>'Long-form'!BZ273</f>
        <v>0.39248182046575741</v>
      </c>
      <c r="AC273" s="45" t="str">
        <f>'Long-form'!CA273</f>
        <v>nd</v>
      </c>
      <c r="AD273" s="45">
        <f>'Long-form'!CB273</f>
        <v>0.42007764591484031</v>
      </c>
      <c r="AE273" s="45">
        <f>'Long-form'!CC273</f>
        <v>0.42007764591484031</v>
      </c>
      <c r="AF273" s="5" t="str">
        <f>'Long-form'!CD273</f>
        <v>nd</v>
      </c>
      <c r="AG273" s="5">
        <f>'Long-form'!CE273</f>
        <v>0</v>
      </c>
      <c r="AH273" s="5">
        <f>'Long-form'!CF273</f>
        <v>0</v>
      </c>
      <c r="AI273" s="5">
        <f>'Long-form'!CG273</f>
        <v>0</v>
      </c>
    </row>
    <row r="274" spans="1:35" x14ac:dyDescent="0.2">
      <c r="A274" s="5" t="str">
        <f>'Long-form'!B274</f>
        <v>Poz-14175</v>
      </c>
      <c r="B274" s="5" t="str">
        <f>'Long-form'!C274</f>
        <v>Romundset et al. 2010a</v>
      </c>
      <c r="C274" s="5">
        <f>'Long-form'!D274</f>
        <v>2</v>
      </c>
      <c r="D274" s="5" t="str">
        <f>'Long-form'!E274</f>
        <v>Hardangerfjorden; Storemyr (505-146)</v>
      </c>
      <c r="E274" s="45">
        <f>'Long-form'!F274</f>
        <v>60.306699999999999</v>
      </c>
      <c r="F274" s="45">
        <f>'Long-form'!G274</f>
        <v>6.15</v>
      </c>
      <c r="G274" s="5">
        <f>'Long-form'!H274</f>
        <v>1</v>
      </c>
      <c r="H274" s="46">
        <f>'Long-form'!L274</f>
        <v>9780</v>
      </c>
      <c r="I274" s="46">
        <f>'Long-form'!M274</f>
        <v>50</v>
      </c>
      <c r="J274" s="46">
        <f>'Long-form'!N274</f>
        <v>10331</v>
      </c>
      <c r="K274" s="46">
        <f>'Long-form'!O274</f>
        <v>230</v>
      </c>
      <c r="L274" s="46">
        <f>'Long-form'!P274</f>
        <v>161</v>
      </c>
      <c r="M274" s="46" t="str">
        <f>'Long-form'!W274</f>
        <v>negative</v>
      </c>
      <c r="N274" s="45" t="str">
        <f>'Long-form'!X274</f>
        <v>n/a</v>
      </c>
      <c r="O274" s="45" t="str">
        <f>'Long-form'!Y274</f>
        <v>n/a</v>
      </c>
      <c r="P274" s="45" t="str">
        <f>'Long-form'!Z274</f>
        <v>n/a</v>
      </c>
      <c r="Q274" s="45">
        <f>'Long-form'!AS274</f>
        <v>30</v>
      </c>
      <c r="R274" s="45" t="str">
        <f>'Long-form'!AT274</f>
        <v>MSL</v>
      </c>
      <c r="S274" s="45">
        <f>'Long-form'!AV274</f>
        <v>0.33181320046074114</v>
      </c>
      <c r="T274" s="45">
        <f>'Long-form'!AW274</f>
        <v>0.33181320046074114</v>
      </c>
      <c r="U274" s="5">
        <f>'Long-form'!BH274</f>
        <v>-1</v>
      </c>
      <c r="V274" s="5">
        <f>'Long-form'!BI274</f>
        <v>7</v>
      </c>
      <c r="W274" s="5" t="str">
        <f>'Long-form'!BJ274</f>
        <v>isolation basin (marine limiting point)</v>
      </c>
      <c r="X274" s="5" t="str">
        <f>'Long-form'!BK274</f>
        <v>isolation basin sediments containing in-situ marine shells, foraminiferal assemblages, marine diatoms, or identifiable marine geochemical signals in clastic or organic sediment</v>
      </c>
      <c r="Y274" s="5" t="str">
        <f>'Long-form'!BL274</f>
        <v>&lt;MTL</v>
      </c>
      <c r="Z274" s="45">
        <f>'Long-form'!BX274</f>
        <v>30</v>
      </c>
      <c r="AA274" s="45">
        <f>'Long-form'!BY274</f>
        <v>0.39248182046575741</v>
      </c>
      <c r="AB274" s="45">
        <f>'Long-form'!BZ274</f>
        <v>0.39248182046575741</v>
      </c>
      <c r="AC274" s="45" t="str">
        <f>'Long-form'!CA274</f>
        <v>nd</v>
      </c>
      <c r="AD274" s="45">
        <f>'Long-form'!CB274</f>
        <v>0.42007764591484031</v>
      </c>
      <c r="AE274" s="45">
        <f>'Long-form'!CC274</f>
        <v>0.42007764591484031</v>
      </c>
      <c r="AF274" s="5" t="str">
        <f>'Long-form'!CD274</f>
        <v>nd</v>
      </c>
      <c r="AG274" s="5">
        <f>'Long-form'!CE274</f>
        <v>0</v>
      </c>
      <c r="AH274" s="5">
        <f>'Long-form'!CF274</f>
        <v>0</v>
      </c>
      <c r="AI274" s="5">
        <f>'Long-form'!CG274</f>
        <v>0</v>
      </c>
    </row>
    <row r="275" spans="1:35" x14ac:dyDescent="0.2">
      <c r="A275" s="5" t="str">
        <f>'Long-form'!B275</f>
        <v>Poz-8075</v>
      </c>
      <c r="B275" s="5" t="str">
        <f>'Long-form'!C275</f>
        <v>Romundset et al. 2010a</v>
      </c>
      <c r="C275" s="5">
        <f>'Long-form'!D275</f>
        <v>2</v>
      </c>
      <c r="D275" s="5" t="str">
        <f>'Long-form'!E275</f>
        <v>Hardangerfjorden; Bergsvatn (505-39)</v>
      </c>
      <c r="E275" s="45">
        <f>'Long-form'!F275</f>
        <v>60.308300000000003</v>
      </c>
      <c r="F275" s="45">
        <f>'Long-form'!G275</f>
        <v>6.16</v>
      </c>
      <c r="G275" s="5">
        <f>'Long-form'!H275</f>
        <v>1</v>
      </c>
      <c r="H275" s="46">
        <f>'Long-form'!L275</f>
        <v>5110</v>
      </c>
      <c r="I275" s="46">
        <f>'Long-form'!M275</f>
        <v>40</v>
      </c>
      <c r="J275" s="46">
        <f>'Long-form'!N275</f>
        <v>5071.5</v>
      </c>
      <c r="K275" s="46">
        <f>'Long-form'!O275</f>
        <v>204.5</v>
      </c>
      <c r="L275" s="46">
        <f>'Long-form'!P275</f>
        <v>200.5</v>
      </c>
      <c r="M275" s="46" t="str">
        <f>'Long-form'!W275</f>
        <v>negative</v>
      </c>
      <c r="N275" s="45" t="str">
        <f>'Long-form'!X275</f>
        <v>n/a</v>
      </c>
      <c r="O275" s="45" t="str">
        <f>'Long-form'!Y275</f>
        <v>n/a</v>
      </c>
      <c r="P275" s="45" t="str">
        <f>'Long-form'!Z275</f>
        <v>n/a</v>
      </c>
      <c r="Q275" s="45">
        <f>'Long-form'!AS275</f>
        <v>16.55</v>
      </c>
      <c r="R275" s="45" t="str">
        <f>'Long-form'!AT275</f>
        <v>MSL</v>
      </c>
      <c r="S275" s="45">
        <f>'Long-form'!AV275</f>
        <v>0.33181320046074114</v>
      </c>
      <c r="T275" s="45">
        <f>'Long-form'!AW275</f>
        <v>0.33181320046074114</v>
      </c>
      <c r="U275" s="5">
        <f>'Long-form'!BH275</f>
        <v>1</v>
      </c>
      <c r="V275" s="5">
        <f>'Long-form'!BI275</f>
        <v>7</v>
      </c>
      <c r="W275" s="5" t="str">
        <f>'Long-form'!BJ275</f>
        <v>isolation basin (terrestrial limiting point)</v>
      </c>
      <c r="X275" s="5" t="str">
        <f>'Long-form'!BK275</f>
        <v xml:space="preserve"> Lacustrine gyttja that fails the requirements for index point classification and contains freshwater shell and diatom assemblages</v>
      </c>
      <c r="Y275" s="5" t="str">
        <f>'Long-form'!BL275</f>
        <v>&gt;MHWS</v>
      </c>
      <c r="Z275" s="45">
        <f>'Long-form'!BX275</f>
        <v>16.172754430210468</v>
      </c>
      <c r="AA275" s="45">
        <f>'Long-form'!BY275</f>
        <v>0.39337128764372337</v>
      </c>
      <c r="AB275" s="45">
        <f>'Long-form'!BZ275</f>
        <v>0.39337128764372337</v>
      </c>
      <c r="AC275" s="45" t="str">
        <f>'Long-form'!CA275</f>
        <v>nd</v>
      </c>
      <c r="AD275" s="45">
        <f>'Long-form'!CB275</f>
        <v>0.41762398133736517</v>
      </c>
      <c r="AE275" s="45">
        <f>'Long-form'!CC275</f>
        <v>0.41762398133736517</v>
      </c>
      <c r="AF275" s="5" t="str">
        <f>'Long-form'!CD275</f>
        <v>nd</v>
      </c>
      <c r="AG275" s="5">
        <f>'Long-form'!CE275</f>
        <v>0</v>
      </c>
      <c r="AH275" s="5">
        <f>'Long-form'!CF275</f>
        <v>0</v>
      </c>
      <c r="AI275" s="5">
        <f>'Long-form'!CG275</f>
        <v>0</v>
      </c>
    </row>
    <row r="276" spans="1:35" x14ac:dyDescent="0.2">
      <c r="A276" s="5" t="str">
        <f>'Long-form'!B276</f>
        <v>Poz-8070</v>
      </c>
      <c r="B276" s="5" t="str">
        <f>'Long-form'!C276</f>
        <v>Romundset et al. 2010a</v>
      </c>
      <c r="C276" s="5">
        <f>'Long-form'!D276</f>
        <v>2</v>
      </c>
      <c r="D276" s="5" t="str">
        <f>'Long-form'!E276</f>
        <v>Hardangerfjorden; Bergsvatn (505-39)</v>
      </c>
      <c r="E276" s="45">
        <f>'Long-form'!F276</f>
        <v>60.308300000000003</v>
      </c>
      <c r="F276" s="45">
        <f>'Long-form'!G276</f>
        <v>6.16</v>
      </c>
      <c r="G276" s="5">
        <f>'Long-form'!H276</f>
        <v>1</v>
      </c>
      <c r="H276" s="46">
        <f>'Long-form'!L276</f>
        <v>5350</v>
      </c>
      <c r="I276" s="46">
        <f>'Long-form'!M276</f>
        <v>40</v>
      </c>
      <c r="J276" s="46">
        <f>'Long-form'!N276</f>
        <v>6135</v>
      </c>
      <c r="K276" s="46">
        <f>'Long-form'!O276</f>
        <v>140</v>
      </c>
      <c r="L276" s="46">
        <f>'Long-form'!P276</f>
        <v>135</v>
      </c>
      <c r="M276" s="46" t="str">
        <f>'Long-form'!W276</f>
        <v>negative</v>
      </c>
      <c r="N276" s="45" t="str">
        <f>'Long-form'!X276</f>
        <v>n/a</v>
      </c>
      <c r="O276" s="45" t="str">
        <f>'Long-form'!Y276</f>
        <v>n/a</v>
      </c>
      <c r="P276" s="45" t="str">
        <f>'Long-form'!Z276</f>
        <v>n/a</v>
      </c>
      <c r="Q276" s="45">
        <f>'Long-form'!AS276</f>
        <v>16.55</v>
      </c>
      <c r="R276" s="45" t="str">
        <f>'Long-form'!AT276</f>
        <v>MSL</v>
      </c>
      <c r="S276" s="45">
        <f>'Long-form'!AV276</f>
        <v>0.33181320046074114</v>
      </c>
      <c r="T276" s="45">
        <f>'Long-form'!AW276</f>
        <v>0.33181320046074114</v>
      </c>
      <c r="U276" s="5">
        <f>'Long-form'!BH276</f>
        <v>1</v>
      </c>
      <c r="V276" s="5">
        <f>'Long-form'!BI276</f>
        <v>7</v>
      </c>
      <c r="W276" s="5" t="str">
        <f>'Long-form'!BJ276</f>
        <v>isolation basin (terrestrial limiting point)</v>
      </c>
      <c r="X276" s="5" t="str">
        <f>'Long-form'!BK276</f>
        <v xml:space="preserve"> Lacustrine gyttja that fails the requirements for index point classification and contains freshwater shell and diatom assemblages</v>
      </c>
      <c r="Y276" s="5" t="str">
        <f>'Long-form'!BL276</f>
        <v>&gt;MHWS</v>
      </c>
      <c r="Z276" s="45">
        <f>'Long-form'!BX276</f>
        <v>16.172754430210468</v>
      </c>
      <c r="AA276" s="45">
        <f>'Long-form'!BY276</f>
        <v>0.39337128764372337</v>
      </c>
      <c r="AB276" s="45">
        <f>'Long-form'!BZ276</f>
        <v>0.39337128764372337</v>
      </c>
      <c r="AC276" s="45" t="str">
        <f>'Long-form'!CA276</f>
        <v>nd</v>
      </c>
      <c r="AD276" s="45">
        <f>'Long-form'!CB276</f>
        <v>0.41762398133736517</v>
      </c>
      <c r="AE276" s="45">
        <f>'Long-form'!CC276</f>
        <v>0.41762398133736517</v>
      </c>
      <c r="AF276" s="5" t="str">
        <f>'Long-form'!CD276</f>
        <v>nd</v>
      </c>
      <c r="AG276" s="5">
        <f>'Long-form'!CE276</f>
        <v>0</v>
      </c>
      <c r="AH276" s="5">
        <f>'Long-form'!CF276</f>
        <v>0</v>
      </c>
      <c r="AI276" s="5">
        <f>'Long-form'!CG276</f>
        <v>0</v>
      </c>
    </row>
    <row r="277" spans="1:35" x14ac:dyDescent="0.2">
      <c r="A277" s="5" t="str">
        <f>'Long-form'!B277</f>
        <v>Poz-8085</v>
      </c>
      <c r="B277" s="5" t="str">
        <f>'Long-form'!C277</f>
        <v>Romundset et al. 2010a</v>
      </c>
      <c r="C277" s="5">
        <f>'Long-form'!D277</f>
        <v>2</v>
      </c>
      <c r="D277" s="5" t="str">
        <f>'Long-form'!E277</f>
        <v>Hardangerfjorden; Bergsvatn (505-39)</v>
      </c>
      <c r="E277" s="45">
        <f>'Long-form'!F277</f>
        <v>60.308300000000003</v>
      </c>
      <c r="F277" s="45">
        <f>'Long-form'!G277</f>
        <v>6.16</v>
      </c>
      <c r="G277" s="5">
        <f>'Long-form'!H277</f>
        <v>1</v>
      </c>
      <c r="H277" s="46">
        <f>'Long-form'!L277</f>
        <v>5400</v>
      </c>
      <c r="I277" s="46">
        <f>'Long-form'!M277</f>
        <v>35</v>
      </c>
      <c r="J277" s="46">
        <f>'Long-form'!N277</f>
        <v>6230.5</v>
      </c>
      <c r="K277" s="46">
        <f>'Long-form'!O277</f>
        <v>59.5</v>
      </c>
      <c r="L277" s="46">
        <f>'Long-form'!P277</f>
        <v>216.5</v>
      </c>
      <c r="M277" s="46" t="str">
        <f>'Long-form'!W277</f>
        <v>negative</v>
      </c>
      <c r="N277" s="45" t="str">
        <f>'Long-form'!X277</f>
        <v>n/a</v>
      </c>
      <c r="O277" s="45" t="str">
        <f>'Long-form'!Y277</f>
        <v>n/a</v>
      </c>
      <c r="P277" s="45" t="str">
        <f>'Long-form'!Z277</f>
        <v>n/a</v>
      </c>
      <c r="Q277" s="45">
        <f>'Long-form'!AS277</f>
        <v>16.55</v>
      </c>
      <c r="R277" s="45" t="str">
        <f>'Long-form'!AT277</f>
        <v>MSL</v>
      </c>
      <c r="S277" s="45">
        <f>'Long-form'!AV277</f>
        <v>0.33181320046074114</v>
      </c>
      <c r="T277" s="45">
        <f>'Long-form'!AW277</f>
        <v>0.33181320046074114</v>
      </c>
      <c r="U277" s="5">
        <f>'Long-form'!BH277</f>
        <v>1</v>
      </c>
      <c r="V277" s="5">
        <f>'Long-form'!BI277</f>
        <v>7</v>
      </c>
      <c r="W277" s="5" t="str">
        <f>'Long-form'!BJ277</f>
        <v>isolation basin (terrestrial limiting point)</v>
      </c>
      <c r="X277" s="5" t="str">
        <f>'Long-form'!BK277</f>
        <v xml:space="preserve"> Lacustrine gyttja that fails the requirements for index point classification and contains freshwater shell and diatom assemblages</v>
      </c>
      <c r="Y277" s="5" t="str">
        <f>'Long-form'!BL277</f>
        <v>&gt;MHWS</v>
      </c>
      <c r="Z277" s="45">
        <f>'Long-form'!BX277</f>
        <v>16.172754430210468</v>
      </c>
      <c r="AA277" s="45">
        <f>'Long-form'!BY277</f>
        <v>0.39337128764372337</v>
      </c>
      <c r="AB277" s="45">
        <f>'Long-form'!BZ277</f>
        <v>0.39337128764372337</v>
      </c>
      <c r="AC277" s="45" t="str">
        <f>'Long-form'!CA277</f>
        <v>nd</v>
      </c>
      <c r="AD277" s="45">
        <f>'Long-form'!CB277</f>
        <v>0.41762398133736517</v>
      </c>
      <c r="AE277" s="45">
        <f>'Long-form'!CC277</f>
        <v>0.41762398133736517</v>
      </c>
      <c r="AF277" s="5" t="str">
        <f>'Long-form'!CD277</f>
        <v>nd</v>
      </c>
      <c r="AG277" s="5">
        <f>'Long-form'!CE277</f>
        <v>0</v>
      </c>
      <c r="AH277" s="5">
        <f>'Long-form'!CF277</f>
        <v>0</v>
      </c>
      <c r="AI277" s="5">
        <f>'Long-form'!CG277</f>
        <v>0</v>
      </c>
    </row>
    <row r="278" spans="1:35" x14ac:dyDescent="0.2">
      <c r="A278" s="5" t="str">
        <f>'Long-form'!B278</f>
        <v>Poz-8086</v>
      </c>
      <c r="B278" s="5" t="str">
        <f>'Long-form'!C278</f>
        <v>Romundset et al. 2010a</v>
      </c>
      <c r="C278" s="5">
        <f>'Long-form'!D278</f>
        <v>2</v>
      </c>
      <c r="D278" s="5" t="str">
        <f>'Long-form'!E278</f>
        <v>Hardangerfjorden; Bergsvatn (505-39)</v>
      </c>
      <c r="E278" s="45">
        <f>'Long-form'!F278</f>
        <v>60.308300000000003</v>
      </c>
      <c r="F278" s="45">
        <f>'Long-form'!G278</f>
        <v>6.16</v>
      </c>
      <c r="G278" s="5">
        <f>'Long-form'!H278</f>
        <v>1</v>
      </c>
      <c r="H278" s="46">
        <f>'Long-form'!L278</f>
        <v>5590</v>
      </c>
      <c r="I278" s="46">
        <f>'Long-form'!M278</f>
        <v>35</v>
      </c>
      <c r="J278" s="46">
        <f>'Long-form'!N278</f>
        <v>6358.666666666667</v>
      </c>
      <c r="K278" s="46">
        <f>'Long-form'!O278</f>
        <v>83.33333333333303</v>
      </c>
      <c r="L278" s="46">
        <f>'Long-form'!P278</f>
        <v>59.66666666666697</v>
      </c>
      <c r="M278" s="46" t="str">
        <f>'Long-form'!W278</f>
        <v>negative</v>
      </c>
      <c r="N278" s="45" t="str">
        <f>'Long-form'!X278</f>
        <v>n/a</v>
      </c>
      <c r="O278" s="45" t="str">
        <f>'Long-form'!Y278</f>
        <v>n/a</v>
      </c>
      <c r="P278" s="45" t="str">
        <f>'Long-form'!Z278</f>
        <v>n/a</v>
      </c>
      <c r="Q278" s="45">
        <f>'Long-form'!AS278</f>
        <v>16.55</v>
      </c>
      <c r="R278" s="45" t="str">
        <f>'Long-form'!AT278</f>
        <v>MSL</v>
      </c>
      <c r="S278" s="45">
        <f>'Long-form'!AV278</f>
        <v>0.33181320046074114</v>
      </c>
      <c r="T278" s="45">
        <f>'Long-form'!AW278</f>
        <v>0.33181320046074114</v>
      </c>
      <c r="U278" s="5">
        <f>'Long-form'!BH278</f>
        <v>0</v>
      </c>
      <c r="V278" s="5">
        <f>'Long-form'!BI278</f>
        <v>7</v>
      </c>
      <c r="W278" s="5" t="str">
        <f>'Long-form'!BJ278</f>
        <v>isolation basin (index point)</v>
      </c>
      <c r="X278" s="5" t="str">
        <f>'Long-form'!BK278</f>
        <v>Gyttja, mud, clay, or silt preserve the transition between fresh-water and marine/brackish sediments, supported by diatoms, macrofossils, or pollen assemblages</v>
      </c>
      <c r="Y278" s="5" t="str">
        <f>'Long-form'!BL278</f>
        <v>MLWS - MHWS</v>
      </c>
      <c r="Z278" s="45">
        <f>'Long-form'!BX278</f>
        <v>16.543138890024895</v>
      </c>
      <c r="AA278" s="45">
        <f>'Long-form'!BY278</f>
        <v>0.54030141404081677</v>
      </c>
      <c r="AB278" s="45">
        <f>'Long-form'!BZ278</f>
        <v>0.54030141404081677</v>
      </c>
      <c r="AC278" s="45" t="str">
        <f>'Long-form'!CA278</f>
        <v>nd</v>
      </c>
      <c r="AD278" s="45">
        <f>'Long-form'!CB278</f>
        <v>0.55820644734730274</v>
      </c>
      <c r="AE278" s="45">
        <f>'Long-form'!CC278</f>
        <v>0.55820644734730274</v>
      </c>
      <c r="AF278" s="5" t="str">
        <f>'Long-form'!CD278</f>
        <v>nd</v>
      </c>
      <c r="AG278" s="5">
        <f>'Long-form'!CE278</f>
        <v>0</v>
      </c>
      <c r="AH278" s="5">
        <f>'Long-form'!CF278</f>
        <v>0</v>
      </c>
      <c r="AI278" s="5">
        <f>'Long-form'!CG278</f>
        <v>0</v>
      </c>
    </row>
    <row r="279" spans="1:35" x14ac:dyDescent="0.2">
      <c r="A279" s="5" t="str">
        <f>'Long-form'!B279</f>
        <v>Poz-7977</v>
      </c>
      <c r="B279" s="5" t="str">
        <f>'Long-form'!C279</f>
        <v>Romundset et al. 2010a</v>
      </c>
      <c r="C279" s="5">
        <f>'Long-form'!D279</f>
        <v>2</v>
      </c>
      <c r="D279" s="5" t="str">
        <f>'Long-form'!E279</f>
        <v>Hardangerfjorden; Bergsvatn (505-132)</v>
      </c>
      <c r="E279" s="45">
        <f>'Long-form'!F279</f>
        <v>60.308300000000003</v>
      </c>
      <c r="F279" s="45">
        <f>'Long-form'!G279</f>
        <v>6.16</v>
      </c>
      <c r="G279" s="5">
        <f>'Long-form'!H279</f>
        <v>1</v>
      </c>
      <c r="H279" s="46">
        <f>'Long-form'!L279</f>
        <v>9020</v>
      </c>
      <c r="I279" s="46">
        <f>'Long-form'!M279</f>
        <v>50</v>
      </c>
      <c r="J279" s="46">
        <f>'Long-form'!N279</f>
        <v>10209.5</v>
      </c>
      <c r="K279" s="46">
        <f>'Long-form'!O279</f>
        <v>41.5</v>
      </c>
      <c r="L279" s="46">
        <f>'Long-form'!P279</f>
        <v>289.5</v>
      </c>
      <c r="M279" s="46" t="str">
        <f>'Long-form'!W279</f>
        <v>negative</v>
      </c>
      <c r="N279" s="45" t="str">
        <f>'Long-form'!X279</f>
        <v>n/a</v>
      </c>
      <c r="O279" s="45" t="str">
        <f>'Long-form'!Y279</f>
        <v>n/a</v>
      </c>
      <c r="P279" s="45" t="str">
        <f>'Long-form'!Z279</f>
        <v>n/a</v>
      </c>
      <c r="Q279" s="45">
        <f>'Long-form'!AS279</f>
        <v>16.55</v>
      </c>
      <c r="R279" s="45" t="str">
        <f>'Long-form'!AT279</f>
        <v>MSL</v>
      </c>
      <c r="S279" s="45">
        <f>'Long-form'!AV279</f>
        <v>0.33181320046074114</v>
      </c>
      <c r="T279" s="45">
        <f>'Long-form'!AW279</f>
        <v>0.33181320046074114</v>
      </c>
      <c r="U279" s="5">
        <f>'Long-form'!BH279</f>
        <v>-1</v>
      </c>
      <c r="V279" s="5">
        <f>'Long-form'!BI279</f>
        <v>7</v>
      </c>
      <c r="W279" s="5" t="str">
        <f>'Long-form'!BJ279</f>
        <v>isolation basin (marine limiting point)</v>
      </c>
      <c r="X279" s="5" t="str">
        <f>'Long-form'!BK279</f>
        <v>isolation basin sediments containing in-situ marine shells, foraminiferal assemblages, marine diatoms, or identifiable marine geochemical signals in clastic or organic sediment</v>
      </c>
      <c r="Y279" s="5" t="str">
        <f>'Long-form'!BL279</f>
        <v>&lt;MTL</v>
      </c>
      <c r="Z279" s="45">
        <f>'Long-form'!BX279</f>
        <v>16.55</v>
      </c>
      <c r="AA279" s="45">
        <f>'Long-form'!BY279</f>
        <v>0.39337128764372337</v>
      </c>
      <c r="AB279" s="45">
        <f>'Long-form'!BZ279</f>
        <v>0.39337128764372337</v>
      </c>
      <c r="AC279" s="45" t="str">
        <f>'Long-form'!CA279</f>
        <v>nd</v>
      </c>
      <c r="AD279" s="45">
        <f>'Long-form'!CB279</f>
        <v>0.41762398133736517</v>
      </c>
      <c r="AE279" s="45">
        <f>'Long-form'!CC279</f>
        <v>0.41762398133736517</v>
      </c>
      <c r="AF279" s="5" t="str">
        <f>'Long-form'!CD279</f>
        <v>nd</v>
      </c>
      <c r="AG279" s="5">
        <f>'Long-form'!CE279</f>
        <v>0</v>
      </c>
      <c r="AH279" s="5">
        <f>'Long-form'!CF279</f>
        <v>0</v>
      </c>
      <c r="AI279" s="5">
        <f>'Long-form'!CG279</f>
        <v>0</v>
      </c>
    </row>
    <row r="280" spans="1:35" x14ac:dyDescent="0.2">
      <c r="A280" s="5" t="str">
        <f>'Long-form'!B280</f>
        <v>Poz-7978</v>
      </c>
      <c r="B280" s="5" t="str">
        <f>'Long-form'!C280</f>
        <v>Romundset et al. 2010a</v>
      </c>
      <c r="C280" s="5">
        <f>'Long-form'!D280</f>
        <v>2</v>
      </c>
      <c r="D280" s="5" t="str">
        <f>'Long-form'!E280</f>
        <v>Hardangerfjorden; Bergsvatn (505-134)</v>
      </c>
      <c r="E280" s="45">
        <f>'Long-form'!F280</f>
        <v>60.308300000000003</v>
      </c>
      <c r="F280" s="45">
        <f>'Long-form'!G280</f>
        <v>6.16</v>
      </c>
      <c r="G280" s="5">
        <f>'Long-form'!H280</f>
        <v>1</v>
      </c>
      <c r="H280" s="46">
        <f>'Long-form'!L280</f>
        <v>10070</v>
      </c>
      <c r="I280" s="46">
        <f>'Long-form'!M280</f>
        <v>50</v>
      </c>
      <c r="J280" s="46">
        <f>'Long-form'!N280</f>
        <v>11536.16666666667</v>
      </c>
      <c r="K280" s="46">
        <f>'Long-form'!O280</f>
        <v>281.83333333333388</v>
      </c>
      <c r="L280" s="46">
        <f>'Long-form'!P280</f>
        <v>185.16666666666609</v>
      </c>
      <c r="M280" s="46" t="str">
        <f>'Long-form'!W280</f>
        <v>negative</v>
      </c>
      <c r="N280" s="45" t="str">
        <f>'Long-form'!X280</f>
        <v>n/a</v>
      </c>
      <c r="O280" s="45" t="str">
        <f>'Long-form'!Y280</f>
        <v>n/a</v>
      </c>
      <c r="P280" s="45" t="str">
        <f>'Long-form'!Z280</f>
        <v>n/a</v>
      </c>
      <c r="Q280" s="45">
        <f>'Long-form'!AS280</f>
        <v>16.55</v>
      </c>
      <c r="R280" s="45" t="str">
        <f>'Long-form'!AT280</f>
        <v>MSL</v>
      </c>
      <c r="S280" s="45">
        <f>'Long-form'!AV280</f>
        <v>0.33181320046074114</v>
      </c>
      <c r="T280" s="45">
        <f>'Long-form'!AW280</f>
        <v>0.33181320046074114</v>
      </c>
      <c r="U280" s="5">
        <f>'Long-form'!BH280</f>
        <v>-1</v>
      </c>
      <c r="V280" s="5">
        <f>'Long-form'!BI280</f>
        <v>7</v>
      </c>
      <c r="W280" s="5" t="str">
        <f>'Long-form'!BJ280</f>
        <v>isolation basin (marine limiting point)</v>
      </c>
      <c r="X280" s="5" t="str">
        <f>'Long-form'!BK280</f>
        <v>isolation basin sediments containing in-situ marine shells, foraminiferal assemblages, marine diatoms, or identifiable marine geochemical signals in clastic or organic sediment</v>
      </c>
      <c r="Y280" s="5" t="str">
        <f>'Long-form'!BL280</f>
        <v>&lt;MTL</v>
      </c>
      <c r="Z280" s="45">
        <f>'Long-form'!BX280</f>
        <v>16.55</v>
      </c>
      <c r="AA280" s="45">
        <f>'Long-form'!BY280</f>
        <v>0.39337128764372337</v>
      </c>
      <c r="AB280" s="45">
        <f>'Long-form'!BZ280</f>
        <v>0.39337128764372337</v>
      </c>
      <c r="AC280" s="45" t="str">
        <f>'Long-form'!CA280</f>
        <v>nd</v>
      </c>
      <c r="AD280" s="45">
        <f>'Long-form'!CB280</f>
        <v>0.41762398133736517</v>
      </c>
      <c r="AE280" s="45">
        <f>'Long-form'!CC280</f>
        <v>0.41762398133736517</v>
      </c>
      <c r="AF280" s="5" t="str">
        <f>'Long-form'!CD280</f>
        <v>nd</v>
      </c>
      <c r="AG280" s="5">
        <f>'Long-form'!CE280</f>
        <v>0</v>
      </c>
      <c r="AH280" s="5">
        <f>'Long-form'!CF280</f>
        <v>0</v>
      </c>
      <c r="AI280" s="5">
        <f>'Long-form'!CG280</f>
        <v>0</v>
      </c>
    </row>
    <row r="281" spans="1:35" x14ac:dyDescent="0.2">
      <c r="A281" s="5" t="str">
        <f>'Long-form'!B281</f>
        <v>Poz-13015</v>
      </c>
      <c r="B281" s="5" t="str">
        <f>'Long-form'!C281</f>
        <v>Romundset et al. 2010a</v>
      </c>
      <c r="C281" s="5">
        <f>'Long-form'!D281</f>
        <v>2</v>
      </c>
      <c r="D281" s="5" t="str">
        <f>'Long-form'!E281</f>
        <v>Hardangerfjorden; Torvikvatn (505-44)</v>
      </c>
      <c r="E281" s="45">
        <f>'Long-form'!F281</f>
        <v>60.298299999999998</v>
      </c>
      <c r="F281" s="45">
        <f>'Long-form'!G281</f>
        <v>6.16</v>
      </c>
      <c r="G281" s="5">
        <f>'Long-form'!H281</f>
        <v>1</v>
      </c>
      <c r="H281" s="46">
        <f>'Long-form'!L281</f>
        <v>1355</v>
      </c>
      <c r="I281" s="46">
        <f>'Long-form'!M281</f>
        <v>35</v>
      </c>
      <c r="J281" s="46">
        <f>'Long-form'!N281</f>
        <v>605.5</v>
      </c>
      <c r="K281" s="46">
        <f>'Long-form'!O281</f>
        <v>127.5</v>
      </c>
      <c r="L281" s="46">
        <f>'Long-form'!P281</f>
        <v>115.5</v>
      </c>
      <c r="M281" s="46" t="str">
        <f>'Long-form'!W281</f>
        <v>negative</v>
      </c>
      <c r="N281" s="45" t="str">
        <f>'Long-form'!X281</f>
        <v>n/a</v>
      </c>
      <c r="O281" s="45" t="str">
        <f>'Long-form'!Y281</f>
        <v>n/a</v>
      </c>
      <c r="P281" s="45" t="str">
        <f>'Long-form'!Z281</f>
        <v>n/a</v>
      </c>
      <c r="Q281" s="45">
        <f>'Long-form'!AS281</f>
        <v>3.5</v>
      </c>
      <c r="R281" s="45" t="str">
        <f>'Long-form'!AT281</f>
        <v>MSL</v>
      </c>
      <c r="S281" s="45">
        <f>'Long-form'!AV281</f>
        <v>0.33181320046074114</v>
      </c>
      <c r="T281" s="45">
        <f>'Long-form'!AW281</f>
        <v>0.33181320046074114</v>
      </c>
      <c r="U281" s="5">
        <f>'Long-form'!BH281</f>
        <v>1</v>
      </c>
      <c r="V281" s="5">
        <f>'Long-form'!BI281</f>
        <v>7</v>
      </c>
      <c r="W281" s="5" t="str">
        <f>'Long-form'!BJ281</f>
        <v>isolation basin (terrestrial limiting point)</v>
      </c>
      <c r="X281" s="5" t="str">
        <f>'Long-form'!BK281</f>
        <v xml:space="preserve"> Lacustrine gyttja that fails the requirements for index point classification and contains freshwater shell and diatom assemblages</v>
      </c>
      <c r="Y281" s="5" t="str">
        <f>'Long-form'!BL281</f>
        <v>&gt;MHWS</v>
      </c>
      <c r="Z281" s="45">
        <f>'Long-form'!BX281</f>
        <v>3.1231702035869127</v>
      </c>
      <c r="AA281" s="45">
        <f>'Long-form'!BY281</f>
        <v>0.39190059121130277</v>
      </c>
      <c r="AB281" s="45">
        <f>'Long-form'!BZ281</f>
        <v>0.39190059121130277</v>
      </c>
      <c r="AC281" s="45" t="str">
        <f>'Long-form'!CA281</f>
        <v>nd</v>
      </c>
      <c r="AD281" s="45">
        <f>'Long-form'!CB281</f>
        <v>0.39311137065549384</v>
      </c>
      <c r="AE281" s="45">
        <f>'Long-form'!CC281</f>
        <v>0.39311137065549384</v>
      </c>
      <c r="AF281" s="5" t="str">
        <f>'Long-form'!CD281</f>
        <v>nd</v>
      </c>
      <c r="AG281" s="5">
        <f>'Long-form'!CE281</f>
        <v>0</v>
      </c>
      <c r="AH281" s="5">
        <f>'Long-form'!CF281</f>
        <v>0</v>
      </c>
      <c r="AI281" s="5">
        <f>'Long-form'!CG281</f>
        <v>0</v>
      </c>
    </row>
    <row r="282" spans="1:35" x14ac:dyDescent="0.2">
      <c r="A282" s="5" t="str">
        <f>'Long-form'!B282</f>
        <v>Poz-13016</v>
      </c>
      <c r="B282" s="5" t="str">
        <f>'Long-form'!C282</f>
        <v>Romundset et al. 2010a</v>
      </c>
      <c r="C282" s="5">
        <f>'Long-form'!D282</f>
        <v>2</v>
      </c>
      <c r="D282" s="5" t="str">
        <f>'Long-form'!E282</f>
        <v>Hardangerfjorden; Torvikvatn (505-44)</v>
      </c>
      <c r="E282" s="45">
        <f>'Long-form'!F282</f>
        <v>60.298299999999998</v>
      </c>
      <c r="F282" s="45">
        <f>'Long-form'!G282</f>
        <v>6.16</v>
      </c>
      <c r="G282" s="5">
        <f>'Long-form'!H282</f>
        <v>1</v>
      </c>
      <c r="H282" s="46">
        <f>'Long-form'!L282</f>
        <v>1555</v>
      </c>
      <c r="I282" s="46">
        <f>'Long-form'!M282</f>
        <v>30</v>
      </c>
      <c r="J282" s="46">
        <f>'Long-form'!N282</f>
        <v>783.5</v>
      </c>
      <c r="K282" s="46">
        <f>'Long-form'!O282</f>
        <v>142.5</v>
      </c>
      <c r="L282" s="46">
        <f>'Long-form'!P282</f>
        <v>124.5</v>
      </c>
      <c r="M282" s="46" t="str">
        <f>'Long-form'!W282</f>
        <v>negative</v>
      </c>
      <c r="N282" s="45" t="str">
        <f>'Long-form'!X282</f>
        <v>n/a</v>
      </c>
      <c r="O282" s="45" t="str">
        <f>'Long-form'!Y282</f>
        <v>n/a</v>
      </c>
      <c r="P282" s="45" t="str">
        <f>'Long-form'!Z282</f>
        <v>n/a</v>
      </c>
      <c r="Q282" s="45">
        <f>'Long-form'!AS282</f>
        <v>3.5</v>
      </c>
      <c r="R282" s="45" t="str">
        <f>'Long-form'!AT282</f>
        <v>MSL</v>
      </c>
      <c r="S282" s="45">
        <f>'Long-form'!AV282</f>
        <v>0.33181320046074114</v>
      </c>
      <c r="T282" s="45">
        <f>'Long-form'!AW282</f>
        <v>0.33181320046074114</v>
      </c>
      <c r="U282" s="5">
        <f>'Long-form'!BH282</f>
        <v>1</v>
      </c>
      <c r="V282" s="5">
        <f>'Long-form'!BI282</f>
        <v>7</v>
      </c>
      <c r="W282" s="5" t="str">
        <f>'Long-form'!BJ282</f>
        <v>isolation basin (terrestrial limiting point)</v>
      </c>
      <c r="X282" s="5" t="str">
        <f>'Long-form'!BK282</f>
        <v xml:space="preserve"> Lacustrine gyttja that fails the requirements for index point classification and contains freshwater shell and diatom assemblages</v>
      </c>
      <c r="Y282" s="5" t="str">
        <f>'Long-form'!BL282</f>
        <v>&gt;MHWS</v>
      </c>
      <c r="Z282" s="45">
        <f>'Long-form'!BX282</f>
        <v>3.1231702035869127</v>
      </c>
      <c r="AA282" s="45">
        <f>'Long-form'!BY282</f>
        <v>0.39190059121130277</v>
      </c>
      <c r="AB282" s="45">
        <f>'Long-form'!BZ282</f>
        <v>0.39190059121130277</v>
      </c>
      <c r="AC282" s="45" t="str">
        <f>'Long-form'!CA282</f>
        <v>nd</v>
      </c>
      <c r="AD282" s="45">
        <f>'Long-form'!CB282</f>
        <v>0.39311137065549384</v>
      </c>
      <c r="AE282" s="45">
        <f>'Long-form'!CC282</f>
        <v>0.39311137065549384</v>
      </c>
      <c r="AF282" s="5" t="str">
        <f>'Long-form'!CD282</f>
        <v>nd</v>
      </c>
      <c r="AG282" s="5">
        <f>'Long-form'!CE282</f>
        <v>0</v>
      </c>
      <c r="AH282" s="5">
        <f>'Long-form'!CF282</f>
        <v>0</v>
      </c>
      <c r="AI282" s="5">
        <f>'Long-form'!CG282</f>
        <v>0</v>
      </c>
    </row>
    <row r="283" spans="1:35" x14ac:dyDescent="0.2">
      <c r="A283" s="5" t="str">
        <f>'Long-form'!B283</f>
        <v>Poz-14246</v>
      </c>
      <c r="B283" s="5" t="str">
        <f>'Long-form'!C283</f>
        <v>Romundset et al. 2010a</v>
      </c>
      <c r="C283" s="5">
        <f>'Long-form'!D283</f>
        <v>2</v>
      </c>
      <c r="D283" s="5" t="str">
        <f>'Long-form'!E283</f>
        <v>Hardangerfjorden; Torvikvatn (505-44)</v>
      </c>
      <c r="E283" s="45">
        <f>'Long-form'!F283</f>
        <v>60.298299999999998</v>
      </c>
      <c r="F283" s="45">
        <f>'Long-form'!G283</f>
        <v>6.16</v>
      </c>
      <c r="G283" s="5">
        <f>'Long-form'!H283</f>
        <v>1</v>
      </c>
      <c r="H283" s="46">
        <f>'Long-form'!L283</f>
        <v>1615</v>
      </c>
      <c r="I283" s="46">
        <f>'Long-form'!M283</f>
        <v>30</v>
      </c>
      <c r="J283" s="46">
        <f>'Long-form'!N283</f>
        <v>1469</v>
      </c>
      <c r="K283" s="46">
        <f>'Long-form'!O283</f>
        <v>70</v>
      </c>
      <c r="L283" s="46">
        <f>'Long-form'!P283</f>
        <v>60</v>
      </c>
      <c r="M283" s="46" t="str">
        <f>'Long-form'!W283</f>
        <v>negative</v>
      </c>
      <c r="N283" s="45" t="str">
        <f>'Long-form'!X283</f>
        <v>n/a</v>
      </c>
      <c r="O283" s="45" t="str">
        <f>'Long-form'!Y283</f>
        <v>n/a</v>
      </c>
      <c r="P283" s="45" t="str">
        <f>'Long-form'!Z283</f>
        <v>n/a</v>
      </c>
      <c r="Q283" s="45">
        <f>'Long-form'!AS283</f>
        <v>3.5</v>
      </c>
      <c r="R283" s="45" t="str">
        <f>'Long-form'!AT283</f>
        <v>MSL</v>
      </c>
      <c r="S283" s="45">
        <f>'Long-form'!AV283</f>
        <v>0.33181320046074114</v>
      </c>
      <c r="T283" s="45">
        <f>'Long-form'!AW283</f>
        <v>0.33181320046074114</v>
      </c>
      <c r="U283" s="5">
        <f>'Long-form'!BH283</f>
        <v>1</v>
      </c>
      <c r="V283" s="5">
        <f>'Long-form'!BI283</f>
        <v>7</v>
      </c>
      <c r="W283" s="5" t="str">
        <f>'Long-form'!BJ283</f>
        <v>isolation basin (terrestrial limiting point)</v>
      </c>
      <c r="X283" s="5" t="str">
        <f>'Long-form'!BK283</f>
        <v xml:space="preserve"> Lacustrine gyttja that fails the requirements for index point classification and contains freshwater shell and diatom assemblages</v>
      </c>
      <c r="Y283" s="5" t="str">
        <f>'Long-form'!BL283</f>
        <v>&gt;MHWS</v>
      </c>
      <c r="Z283" s="45">
        <f>'Long-form'!BX283</f>
        <v>3.1231702035869127</v>
      </c>
      <c r="AA283" s="45">
        <f>'Long-form'!BY283</f>
        <v>0.39190059121130277</v>
      </c>
      <c r="AB283" s="45">
        <f>'Long-form'!BZ283</f>
        <v>0.39190059121130277</v>
      </c>
      <c r="AC283" s="45" t="str">
        <f>'Long-form'!CA283</f>
        <v>nd</v>
      </c>
      <c r="AD283" s="45">
        <f>'Long-form'!CB283</f>
        <v>0.39311137065549384</v>
      </c>
      <c r="AE283" s="45">
        <f>'Long-form'!CC283</f>
        <v>0.39311137065549384</v>
      </c>
      <c r="AF283" s="5" t="str">
        <f>'Long-form'!CD283</f>
        <v>nd</v>
      </c>
      <c r="AG283" s="5">
        <f>'Long-form'!CE283</f>
        <v>0</v>
      </c>
      <c r="AH283" s="5">
        <f>'Long-form'!CF283</f>
        <v>0</v>
      </c>
      <c r="AI283" s="5">
        <f>'Long-form'!CG283</f>
        <v>0</v>
      </c>
    </row>
    <row r="284" spans="1:35" x14ac:dyDescent="0.2">
      <c r="A284" s="5" t="str">
        <f>'Long-form'!B284</f>
        <v>Poz-8076</v>
      </c>
      <c r="B284" s="5" t="str">
        <f>'Long-form'!C284</f>
        <v>Romundset et al. 2010a</v>
      </c>
      <c r="C284" s="5">
        <f>'Long-form'!D284</f>
        <v>2</v>
      </c>
      <c r="D284" s="5" t="str">
        <f>'Long-form'!E284</f>
        <v>Hardangerfjorden; Torvikvatn (505-44)</v>
      </c>
      <c r="E284" s="45">
        <f>'Long-form'!F284</f>
        <v>60.298299999999998</v>
      </c>
      <c r="F284" s="45">
        <f>'Long-form'!G284</f>
        <v>6.16</v>
      </c>
      <c r="G284" s="5">
        <f>'Long-form'!H284</f>
        <v>1</v>
      </c>
      <c r="H284" s="46">
        <f>'Long-form'!L284</f>
        <v>1710</v>
      </c>
      <c r="I284" s="46">
        <f>'Long-form'!M284</f>
        <v>30</v>
      </c>
      <c r="J284" s="46">
        <f>'Long-form'!N284</f>
        <v>1605.833333333333</v>
      </c>
      <c r="K284" s="46">
        <f>'Long-form'!O284</f>
        <v>91.166666666666742</v>
      </c>
      <c r="L284" s="46">
        <f>'Long-form'!P284</f>
        <v>70.833333333333258</v>
      </c>
      <c r="M284" s="46" t="str">
        <f>'Long-form'!W284</f>
        <v>negative</v>
      </c>
      <c r="N284" s="45" t="str">
        <f>'Long-form'!X284</f>
        <v>n/a</v>
      </c>
      <c r="O284" s="45" t="str">
        <f>'Long-form'!Y284</f>
        <v>n/a</v>
      </c>
      <c r="P284" s="45" t="str">
        <f>'Long-form'!Z284</f>
        <v>n/a</v>
      </c>
      <c r="Q284" s="45">
        <f>'Long-form'!AS284</f>
        <v>3.5</v>
      </c>
      <c r="R284" s="45" t="str">
        <f>'Long-form'!AT284</f>
        <v>MSL</v>
      </c>
      <c r="S284" s="45">
        <f>'Long-form'!AV284</f>
        <v>0.33181320046074114</v>
      </c>
      <c r="T284" s="45">
        <f>'Long-form'!AW284</f>
        <v>0.33181320046074114</v>
      </c>
      <c r="U284" s="5">
        <f>'Long-form'!BH284</f>
        <v>0</v>
      </c>
      <c r="V284" s="5">
        <f>'Long-form'!BI284</f>
        <v>7</v>
      </c>
      <c r="W284" s="5" t="str">
        <f>'Long-form'!BJ284</f>
        <v>isolation basin (index point)</v>
      </c>
      <c r="X284" s="5" t="str">
        <f>'Long-form'!BK284</f>
        <v>Gyttja, mud, clay, or silt preserve the transition between fresh-water and marine/brackish sediments, supported by diatoms, macrofossils, or pollen assemblages</v>
      </c>
      <c r="Y284" s="5" t="str">
        <f>'Long-form'!BL284</f>
        <v>MLWS - MHWS</v>
      </c>
      <c r="Z284" s="45">
        <f>'Long-form'!BX284</f>
        <v>3.4931047364805159</v>
      </c>
      <c r="AA284" s="45">
        <f>'Long-form'!BY284</f>
        <v>0.53892265866168343</v>
      </c>
      <c r="AB284" s="45">
        <f>'Long-form'!BZ284</f>
        <v>0.53892265866168343</v>
      </c>
      <c r="AC284" s="45" t="str">
        <f>'Long-form'!CA284</f>
        <v>nd</v>
      </c>
      <c r="AD284" s="45">
        <f>'Long-form'!CB284</f>
        <v>0.53980376838796684</v>
      </c>
      <c r="AE284" s="45">
        <f>'Long-form'!CC284</f>
        <v>0.53980376838796684</v>
      </c>
      <c r="AF284" s="5" t="str">
        <f>'Long-form'!CD284</f>
        <v>nd</v>
      </c>
      <c r="AG284" s="5">
        <f>'Long-form'!CE284</f>
        <v>0</v>
      </c>
      <c r="AH284" s="5">
        <f>'Long-form'!CF284</f>
        <v>0</v>
      </c>
      <c r="AI284" s="5">
        <f>'Long-form'!CG284</f>
        <v>0</v>
      </c>
    </row>
    <row r="285" spans="1:35" x14ac:dyDescent="0.2">
      <c r="A285" s="5" t="str">
        <f>'Long-form'!B285</f>
        <v>Poz-8074</v>
      </c>
      <c r="B285" s="5" t="str">
        <f>'Long-form'!C285</f>
        <v>Romundset et al. 2010a</v>
      </c>
      <c r="C285" s="5">
        <f>'Long-form'!D285</f>
        <v>2</v>
      </c>
      <c r="D285" s="5" t="str">
        <f>'Long-form'!E285</f>
        <v>Hardangerfjorden; Torvikvatn (505-44)</v>
      </c>
      <c r="E285" s="45">
        <f>'Long-form'!F285</f>
        <v>60.298299999999998</v>
      </c>
      <c r="F285" s="45">
        <f>'Long-form'!G285</f>
        <v>6.16</v>
      </c>
      <c r="G285" s="5">
        <f>'Long-form'!H285</f>
        <v>1</v>
      </c>
      <c r="H285" s="46">
        <f>'Long-form'!L285</f>
        <v>1925</v>
      </c>
      <c r="I285" s="46">
        <f>'Long-form'!M285</f>
        <v>30</v>
      </c>
      <c r="J285" s="46">
        <f>'Long-form'!N285</f>
        <v>1852.5</v>
      </c>
      <c r="K285" s="46">
        <f>'Long-form'!O285</f>
        <v>71.5</v>
      </c>
      <c r="L285" s="46">
        <f>'Long-form'!P285</f>
        <v>109.5</v>
      </c>
      <c r="M285" s="46" t="str">
        <f>'Long-form'!W285</f>
        <v>negative</v>
      </c>
      <c r="N285" s="45" t="str">
        <f>'Long-form'!X285</f>
        <v>n/a</v>
      </c>
      <c r="O285" s="45" t="str">
        <f>'Long-form'!Y285</f>
        <v>n/a</v>
      </c>
      <c r="P285" s="45" t="str">
        <f>'Long-form'!Z285</f>
        <v>n/a</v>
      </c>
      <c r="Q285" s="45">
        <f>'Long-form'!AS285</f>
        <v>3.5</v>
      </c>
      <c r="R285" s="45" t="str">
        <f>'Long-form'!AT285</f>
        <v>MSL</v>
      </c>
      <c r="S285" s="45">
        <f>'Long-form'!AV285</f>
        <v>0.33181320046074114</v>
      </c>
      <c r="T285" s="45">
        <f>'Long-form'!AW285</f>
        <v>0.33181320046074114</v>
      </c>
      <c r="U285" s="5">
        <f>'Long-form'!BH285</f>
        <v>1</v>
      </c>
      <c r="V285" s="5">
        <f>'Long-form'!BI285</f>
        <v>7</v>
      </c>
      <c r="W285" s="5" t="str">
        <f>'Long-form'!BJ285</f>
        <v>isolation basin (terrestrial limiting point)</v>
      </c>
      <c r="X285" s="5" t="str">
        <f>'Long-form'!BK285</f>
        <v xml:space="preserve"> Lacustrine gyttja that fails the requirements for index point classification and contains freshwater shell and diatom assemblages</v>
      </c>
      <c r="Y285" s="5" t="str">
        <f>'Long-form'!BL285</f>
        <v>&gt;MHWS</v>
      </c>
      <c r="Z285" s="45">
        <f>'Long-form'!BX285</f>
        <v>3.1231702035869127</v>
      </c>
      <c r="AA285" s="45">
        <f>'Long-form'!BY285</f>
        <v>0.39190059121130277</v>
      </c>
      <c r="AB285" s="45">
        <f>'Long-form'!BZ285</f>
        <v>0.39190059121130277</v>
      </c>
      <c r="AC285" s="45" t="str">
        <f>'Long-form'!CA285</f>
        <v>nd</v>
      </c>
      <c r="AD285" s="45">
        <f>'Long-form'!CB285</f>
        <v>0.39311137065549384</v>
      </c>
      <c r="AE285" s="45">
        <f>'Long-form'!CC285</f>
        <v>0.39311137065549384</v>
      </c>
      <c r="AF285" s="5" t="str">
        <f>'Long-form'!CD285</f>
        <v>nd</v>
      </c>
      <c r="AG285" s="5">
        <f>'Long-form'!CE285</f>
        <v>0</v>
      </c>
      <c r="AH285" s="5">
        <f>'Long-form'!CF285</f>
        <v>0</v>
      </c>
      <c r="AI285" s="5">
        <f>'Long-form'!CG285</f>
        <v>0</v>
      </c>
    </row>
    <row r="286" spans="1:35" x14ac:dyDescent="0.2">
      <c r="A286" s="5" t="str">
        <f>'Long-form'!B286</f>
        <v>Poz-8154</v>
      </c>
      <c r="B286" s="5" t="str">
        <f>'Long-form'!C286</f>
        <v>Romundset et al. 2010a</v>
      </c>
      <c r="C286" s="5">
        <f>'Long-form'!D286</f>
        <v>2</v>
      </c>
      <c r="D286" s="5" t="str">
        <f>'Long-form'!E286</f>
        <v>Hardangerfjorden; Torvikvatn (505-44)</v>
      </c>
      <c r="E286" s="45">
        <f>'Long-form'!F286</f>
        <v>60.298299999999998</v>
      </c>
      <c r="F286" s="45">
        <f>'Long-form'!G286</f>
        <v>6.16</v>
      </c>
      <c r="G286" s="5">
        <f>'Long-form'!H286</f>
        <v>1</v>
      </c>
      <c r="H286" s="46">
        <f>'Long-form'!L286</f>
        <v>2215</v>
      </c>
      <c r="I286" s="46">
        <f>'Long-form'!M286</f>
        <v>35</v>
      </c>
      <c r="J286" s="46">
        <f>'Long-form'!N286</f>
        <v>2228.5</v>
      </c>
      <c r="K286" s="46">
        <f>'Long-form'!O286</f>
        <v>103.5</v>
      </c>
      <c r="L286" s="46">
        <f>'Long-form'!P286</f>
        <v>102.5</v>
      </c>
      <c r="M286" s="46" t="str">
        <f>'Long-form'!W286</f>
        <v>negative</v>
      </c>
      <c r="N286" s="45" t="str">
        <f>'Long-form'!X286</f>
        <v>n/a</v>
      </c>
      <c r="O286" s="45" t="str">
        <f>'Long-form'!Y286</f>
        <v>n/a</v>
      </c>
      <c r="P286" s="45" t="str">
        <f>'Long-form'!Z286</f>
        <v>n/a</v>
      </c>
      <c r="Q286" s="45">
        <f>'Long-form'!AS286</f>
        <v>3.5</v>
      </c>
      <c r="R286" s="45" t="str">
        <f>'Long-form'!AT286</f>
        <v>MSL</v>
      </c>
      <c r="S286" s="45">
        <f>'Long-form'!AV286</f>
        <v>0.33181320046074114</v>
      </c>
      <c r="T286" s="45">
        <f>'Long-form'!AW286</f>
        <v>0.33181320046074114</v>
      </c>
      <c r="U286" s="5">
        <f>'Long-form'!BH286</f>
        <v>1</v>
      </c>
      <c r="V286" s="5">
        <f>'Long-form'!BI286</f>
        <v>7</v>
      </c>
      <c r="W286" s="5" t="str">
        <f>'Long-form'!BJ286</f>
        <v>isolation basin (terrestrial limiting point)</v>
      </c>
      <c r="X286" s="5" t="str">
        <f>'Long-form'!BK286</f>
        <v xml:space="preserve"> Lacustrine gyttja that fails the requirements for index point classification and contains freshwater shell and diatom assemblages</v>
      </c>
      <c r="Y286" s="5" t="str">
        <f>'Long-form'!BL286</f>
        <v>&gt;MHWS</v>
      </c>
      <c r="Z286" s="45">
        <f>'Long-form'!BX286</f>
        <v>3.1231702035869127</v>
      </c>
      <c r="AA286" s="45">
        <f>'Long-form'!BY286</f>
        <v>0.39190059121130277</v>
      </c>
      <c r="AB286" s="45">
        <f>'Long-form'!BZ286</f>
        <v>0.39190059121130277</v>
      </c>
      <c r="AC286" s="45" t="str">
        <f>'Long-form'!CA286</f>
        <v>nd</v>
      </c>
      <c r="AD286" s="45">
        <f>'Long-form'!CB286</f>
        <v>0.39311137065549384</v>
      </c>
      <c r="AE286" s="45">
        <f>'Long-form'!CC286</f>
        <v>0.39311137065549384</v>
      </c>
      <c r="AF286" s="5" t="str">
        <f>'Long-form'!CD286</f>
        <v>nd</v>
      </c>
      <c r="AG286" s="5">
        <f>'Long-form'!CE286</f>
        <v>0</v>
      </c>
      <c r="AH286" s="5">
        <f>'Long-form'!CF286</f>
        <v>0</v>
      </c>
      <c r="AI286" s="5">
        <f>'Long-form'!CG286</f>
        <v>0</v>
      </c>
    </row>
    <row r="287" spans="1:35" x14ac:dyDescent="0.2">
      <c r="A287" s="5" t="str">
        <f>'Long-form'!B287</f>
        <v>Poz-8111</v>
      </c>
      <c r="B287" s="5" t="str">
        <f>'Long-form'!C287</f>
        <v>Romundset et al. 2010a</v>
      </c>
      <c r="C287" s="5">
        <f>'Long-form'!D287</f>
        <v>2</v>
      </c>
      <c r="D287" s="5" t="str">
        <f>'Long-form'!E287</f>
        <v>Hardangerfjorden; Torvikvatn (505-46)</v>
      </c>
      <c r="E287" s="45">
        <f>'Long-form'!F287</f>
        <v>60.298299999999998</v>
      </c>
      <c r="F287" s="45">
        <f>'Long-form'!G287</f>
        <v>6.16</v>
      </c>
      <c r="G287" s="5">
        <f>'Long-form'!H287</f>
        <v>1</v>
      </c>
      <c r="H287" s="46">
        <f>'Long-form'!L287</f>
        <v>4815</v>
      </c>
      <c r="I287" s="46">
        <f>'Long-form'!M287</f>
        <v>35</v>
      </c>
      <c r="J287" s="46">
        <f>'Long-form'!N287</f>
        <v>5539.25</v>
      </c>
      <c r="K287" s="46">
        <f>'Long-form'!O287</f>
        <v>54.75</v>
      </c>
      <c r="L287" s="46">
        <f>'Long-form'!P287</f>
        <v>62.25</v>
      </c>
      <c r="M287" s="46" t="str">
        <f>'Long-form'!W287</f>
        <v>negative</v>
      </c>
      <c r="N287" s="45" t="str">
        <f>'Long-form'!X287</f>
        <v>n/a</v>
      </c>
      <c r="O287" s="45" t="str">
        <f>'Long-form'!Y287</f>
        <v>n/a</v>
      </c>
      <c r="P287" s="45" t="str">
        <f>'Long-form'!Z287</f>
        <v>n/a</v>
      </c>
      <c r="Q287" s="45">
        <f>'Long-form'!AS287</f>
        <v>3.5</v>
      </c>
      <c r="R287" s="45" t="str">
        <f>'Long-form'!AT287</f>
        <v>MSL</v>
      </c>
      <c r="S287" s="45">
        <f>'Long-form'!AV287</f>
        <v>0.33181320046074114</v>
      </c>
      <c r="T287" s="45">
        <f>'Long-form'!AW287</f>
        <v>0.33181320046074114</v>
      </c>
      <c r="U287" s="5">
        <f>'Long-form'!BH287</f>
        <v>-1</v>
      </c>
      <c r="V287" s="5">
        <f>'Long-form'!BI287</f>
        <v>7</v>
      </c>
      <c r="W287" s="5" t="str">
        <f>'Long-form'!BJ287</f>
        <v>isolation basin (marine limiting point)</v>
      </c>
      <c r="X287" s="5" t="str">
        <f>'Long-form'!BK287</f>
        <v>isolation basin sediments containing in-situ marine shells, foraminiferal assemblages, marine diatoms, or identifiable marine geochemical signals in clastic or organic sediment</v>
      </c>
      <c r="Y287" s="5" t="str">
        <f>'Long-form'!BL287</f>
        <v>&lt;MTL</v>
      </c>
      <c r="Z287" s="45">
        <f>'Long-form'!BX287</f>
        <v>3.5</v>
      </c>
      <c r="AA287" s="45">
        <f>'Long-form'!BY287</f>
        <v>0.39190059121130277</v>
      </c>
      <c r="AB287" s="45">
        <f>'Long-form'!BZ287</f>
        <v>0.39190059121130277</v>
      </c>
      <c r="AC287" s="45" t="str">
        <f>'Long-form'!CA287</f>
        <v>nd</v>
      </c>
      <c r="AD287" s="45">
        <f>'Long-form'!CB287</f>
        <v>0.39311137065549384</v>
      </c>
      <c r="AE287" s="45">
        <f>'Long-form'!CC287</f>
        <v>0.39311137065549384</v>
      </c>
      <c r="AF287" s="5" t="str">
        <f>'Long-form'!CD287</f>
        <v>nd</v>
      </c>
      <c r="AG287" s="5">
        <f>'Long-form'!CE287</f>
        <v>0</v>
      </c>
      <c r="AH287" s="5">
        <f>'Long-form'!CF287</f>
        <v>0</v>
      </c>
      <c r="AI287" s="5">
        <f>'Long-form'!CG287</f>
        <v>0</v>
      </c>
    </row>
    <row r="288" spans="1:35" x14ac:dyDescent="0.2">
      <c r="A288" s="5" t="str">
        <f>'Long-form'!B288</f>
        <v>TUa-4423</v>
      </c>
      <c r="B288" s="5" t="str">
        <f>'Long-form'!C288</f>
        <v>Karlsen 2009</v>
      </c>
      <c r="C288" s="5">
        <f>'Long-form'!D288</f>
        <v>2</v>
      </c>
      <c r="D288" s="5" t="str">
        <f>'Long-form'!E288</f>
        <v>Stord; Dafjordsmyr</v>
      </c>
      <c r="E288" s="45">
        <f>'Long-form'!F288</f>
        <v>59.8416</v>
      </c>
      <c r="F288" s="45">
        <f>'Long-form'!G288</f>
        <v>5.36</v>
      </c>
      <c r="G288" s="5">
        <f>'Long-form'!H288</f>
        <v>1</v>
      </c>
      <c r="H288" s="46">
        <f>'Long-form'!L288</f>
        <v>12160</v>
      </c>
      <c r="I288" s="46">
        <f>'Long-form'!M288</f>
        <v>125</v>
      </c>
      <c r="J288" s="46">
        <f>'Long-form'!N288</f>
        <v>13995.75</v>
      </c>
      <c r="K288" s="46">
        <f>'Long-form'!O288</f>
        <v>826.25</v>
      </c>
      <c r="L288" s="46">
        <f>'Long-form'!P288</f>
        <v>230.75</v>
      </c>
      <c r="M288" s="46" t="str">
        <f>'Long-form'!W288</f>
        <v>negative</v>
      </c>
      <c r="N288" s="45">
        <f>'Long-form'!X288</f>
        <v>0.67</v>
      </c>
      <c r="O288" s="45" t="str">
        <f>'Long-form'!Y288</f>
        <v>n/a</v>
      </c>
      <c r="P288" s="45" t="str">
        <f>'Long-form'!Z288</f>
        <v>n/a</v>
      </c>
      <c r="Q288" s="45">
        <f>'Long-form'!AS288</f>
        <v>41</v>
      </c>
      <c r="R288" s="45" t="str">
        <f>'Long-form'!AT288</f>
        <v>MSL</v>
      </c>
      <c r="S288" s="45">
        <f>'Long-form'!AV288</f>
        <v>0.33181320046074114</v>
      </c>
      <c r="T288" s="45">
        <f>'Long-form'!AW288</f>
        <v>0.33181320046074114</v>
      </c>
      <c r="U288" s="5">
        <f>'Long-form'!BH288</f>
        <v>1</v>
      </c>
      <c r="V288" s="5">
        <f>'Long-form'!BI288</f>
        <v>7</v>
      </c>
      <c r="W288" s="5" t="str">
        <f>'Long-form'!BJ288</f>
        <v>isolation basin (terrestrial limiting point)</v>
      </c>
      <c r="X288" s="5" t="str">
        <f>'Long-form'!BK288</f>
        <v xml:space="preserve"> Lacustrine gyttja that fails the requirements for index point classification and contains freshwater shell and diatom assemblages</v>
      </c>
      <c r="Y288" s="5" t="str">
        <f>'Long-form'!BL288</f>
        <v>&gt;MHWS</v>
      </c>
      <c r="Z288" s="45">
        <f>'Long-form'!BX288</f>
        <v>40.631274138945976</v>
      </c>
      <c r="AA288" s="45">
        <f>'Long-form'!BY288</f>
        <v>0.35848141675364847</v>
      </c>
      <c r="AB288" s="45">
        <f>'Long-form'!BZ288</f>
        <v>0.35848141675364847</v>
      </c>
      <c r="AC288" s="45" t="str">
        <f>'Long-form'!CA288</f>
        <v>nd</v>
      </c>
      <c r="AD288" s="45">
        <f>'Long-form'!CB288</f>
        <v>1.4148920131500404</v>
      </c>
      <c r="AE288" s="45">
        <f>'Long-form'!CC288</f>
        <v>1.4148920131500404</v>
      </c>
      <c r="AF288" s="5" t="str">
        <f>'Long-form'!CD288</f>
        <v>nd</v>
      </c>
      <c r="AG288" s="5">
        <f>'Long-form'!CE288</f>
        <v>0</v>
      </c>
      <c r="AH288" s="5">
        <f>'Long-form'!CF288</f>
        <v>0</v>
      </c>
      <c r="AI288" s="5">
        <f>'Long-form'!CG288</f>
        <v>0</v>
      </c>
    </row>
    <row r="289" spans="1:35" x14ac:dyDescent="0.2">
      <c r="A289" s="5" t="str">
        <f>'Long-form'!B289</f>
        <v>TUa-4132</v>
      </c>
      <c r="B289" s="5" t="str">
        <f>'Long-form'!C289</f>
        <v>Karlsen 2009</v>
      </c>
      <c r="C289" s="5">
        <f>'Long-form'!D289</f>
        <v>2</v>
      </c>
      <c r="D289" s="5" t="str">
        <f>'Long-form'!E289</f>
        <v>Stord; Dafjordsmyr</v>
      </c>
      <c r="E289" s="45">
        <f>'Long-form'!F289</f>
        <v>59.8416</v>
      </c>
      <c r="F289" s="45">
        <f>'Long-form'!G289</f>
        <v>5.36</v>
      </c>
      <c r="G289" s="5">
        <f>'Long-form'!H289</f>
        <v>1</v>
      </c>
      <c r="H289" s="46">
        <f>'Long-form'!L289</f>
        <v>12160</v>
      </c>
      <c r="I289" s="46">
        <f>'Long-form'!M289</f>
        <v>125</v>
      </c>
      <c r="J289" s="46">
        <f>'Long-form'!N289</f>
        <v>13995.75</v>
      </c>
      <c r="K289" s="46">
        <f>'Long-form'!O289</f>
        <v>826.25</v>
      </c>
      <c r="L289" s="46">
        <f>'Long-form'!P289</f>
        <v>230.75</v>
      </c>
      <c r="M289" s="46" t="str">
        <f>'Long-form'!W289</f>
        <v>negative</v>
      </c>
      <c r="N289" s="45">
        <f>'Long-form'!X289</f>
        <v>0.67400000000000004</v>
      </c>
      <c r="O289" s="45" t="str">
        <f>'Long-form'!Y289</f>
        <v>n/a</v>
      </c>
      <c r="P289" s="45" t="str">
        <f>'Long-form'!Z289</f>
        <v>n/a</v>
      </c>
      <c r="Q289" s="45">
        <f>'Long-form'!AS289</f>
        <v>41</v>
      </c>
      <c r="R289" s="45" t="str">
        <f>'Long-form'!AT289</f>
        <v>MSL</v>
      </c>
      <c r="S289" s="45">
        <f>'Long-form'!AV289</f>
        <v>0.33181320046074114</v>
      </c>
      <c r="T289" s="45">
        <f>'Long-form'!AW289</f>
        <v>0.33181320046074114</v>
      </c>
      <c r="U289" s="5">
        <f>'Long-form'!BH289</f>
        <v>1</v>
      </c>
      <c r="V289" s="5">
        <f>'Long-form'!BI289</f>
        <v>7</v>
      </c>
      <c r="W289" s="5" t="str">
        <f>'Long-form'!BJ289</f>
        <v>isolation basin (terrestrial limiting point)</v>
      </c>
      <c r="X289" s="5" t="str">
        <f>'Long-form'!BK289</f>
        <v xml:space="preserve"> Lacustrine gyttja that fails the requirements for index point classification and contains freshwater shell and diatom assemblages</v>
      </c>
      <c r="Y289" s="5" t="str">
        <f>'Long-form'!BL289</f>
        <v>&gt;MHWS</v>
      </c>
      <c r="Z289" s="45">
        <f>'Long-form'!BX289</f>
        <v>40.631274138945976</v>
      </c>
      <c r="AA289" s="45">
        <f>'Long-form'!BY289</f>
        <v>0.35848141675364847</v>
      </c>
      <c r="AB289" s="45">
        <f>'Long-form'!BZ289</f>
        <v>0.35848141675364847</v>
      </c>
      <c r="AC289" s="45" t="str">
        <f>'Long-form'!CA289</f>
        <v>nd</v>
      </c>
      <c r="AD289" s="45">
        <f>'Long-form'!CB289</f>
        <v>1.4148920131500404</v>
      </c>
      <c r="AE289" s="45">
        <f>'Long-form'!CC289</f>
        <v>1.4148920131500404</v>
      </c>
      <c r="AF289" s="5" t="str">
        <f>'Long-form'!CD289</f>
        <v>nd</v>
      </c>
      <c r="AG289" s="5">
        <f>'Long-form'!CE289</f>
        <v>0</v>
      </c>
      <c r="AH289" s="5">
        <f>'Long-form'!CF289</f>
        <v>0</v>
      </c>
      <c r="AI289" s="5" t="str">
        <f>'Long-form'!CG289</f>
        <v xml:space="preserve">Dafordsmyr isolates a few hundred years before this indicator according to Karlsen </v>
      </c>
    </row>
    <row r="290" spans="1:35" x14ac:dyDescent="0.2">
      <c r="A290" s="5" t="str">
        <f>'Long-form'!B290</f>
        <v>Tua-4130</v>
      </c>
      <c r="B290" s="5" t="str">
        <f>'Long-form'!C290</f>
        <v>Karlsen 2009</v>
      </c>
      <c r="C290" s="5">
        <f>'Long-form'!D290</f>
        <v>2</v>
      </c>
      <c r="D290" s="5" t="str">
        <f>'Long-form'!E290</f>
        <v>Stord; Vassnestjern</v>
      </c>
      <c r="E290" s="45">
        <f>'Long-form'!F290</f>
        <v>59.6355</v>
      </c>
      <c r="F290" s="45">
        <f>'Long-form'!G290</f>
        <v>5.23</v>
      </c>
      <c r="G290" s="5">
        <f>'Long-form'!H290</f>
        <v>1</v>
      </c>
      <c r="H290" s="46">
        <f>'Long-form'!L290</f>
        <v>12115</v>
      </c>
      <c r="I290" s="46">
        <f>'Long-form'!M290</f>
        <v>80</v>
      </c>
      <c r="J290" s="46">
        <f>'Long-form'!N290</f>
        <v>13970.25</v>
      </c>
      <c r="K290" s="46">
        <f>'Long-form'!O290</f>
        <v>221.75</v>
      </c>
      <c r="L290" s="46">
        <f>'Long-form'!P290</f>
        <v>177.25</v>
      </c>
      <c r="M290" s="46" t="str">
        <f>'Long-form'!W290</f>
        <v>negative</v>
      </c>
      <c r="N290" s="45">
        <f>'Long-form'!X290</f>
        <v>0.94</v>
      </c>
      <c r="O290" s="45" t="str">
        <f>'Long-form'!Y290</f>
        <v>n/a</v>
      </c>
      <c r="P290" s="45" t="str">
        <f>'Long-form'!Z290</f>
        <v>n/a</v>
      </c>
      <c r="Q290" s="45">
        <f>'Long-form'!AS290</f>
        <v>52</v>
      </c>
      <c r="R290" s="45" t="str">
        <f>'Long-form'!AT290</f>
        <v>MSL</v>
      </c>
      <c r="S290" s="45">
        <f>'Long-form'!AV290</f>
        <v>0.33181320046074114</v>
      </c>
      <c r="T290" s="45">
        <f>'Long-form'!AW290</f>
        <v>0.33181320046074114</v>
      </c>
      <c r="U290" s="5">
        <f>'Long-form'!BH290</f>
        <v>1</v>
      </c>
      <c r="V290" s="5">
        <f>'Long-form'!BI290</f>
        <v>7</v>
      </c>
      <c r="W290" s="5" t="str">
        <f>'Long-form'!BJ290</f>
        <v>isolation basin (terrestrial limiting point)</v>
      </c>
      <c r="X290" s="5" t="str">
        <f>'Long-form'!BK290</f>
        <v xml:space="preserve"> Lacustrine gyttja that fails the requirements for index point classification and contains freshwater shell and diatom assemblages</v>
      </c>
      <c r="Y290" s="5" t="str">
        <f>'Long-form'!BL290</f>
        <v>&gt;MHWS</v>
      </c>
      <c r="Z290" s="45">
        <f>'Long-form'!BX290</f>
        <v>51.653094911953197</v>
      </c>
      <c r="AA290" s="45">
        <f>'Long-form'!BY290</f>
        <v>0.35444741160973936</v>
      </c>
      <c r="AB290" s="45">
        <f>'Long-form'!BZ290</f>
        <v>0.35444741160973936</v>
      </c>
      <c r="AC290" s="45" t="str">
        <f>'Long-form'!CA290</f>
        <v>nd</v>
      </c>
      <c r="AD290" s="45">
        <f>'Long-form'!CB290</f>
        <v>1.3927621059618194</v>
      </c>
      <c r="AE290" s="45">
        <f>'Long-form'!CC290</f>
        <v>1.3927621059618194</v>
      </c>
      <c r="AF290" s="5" t="str">
        <f>'Long-form'!CD290</f>
        <v>nd</v>
      </c>
      <c r="AG290" s="5">
        <f>'Long-form'!CE290</f>
        <v>0</v>
      </c>
      <c r="AH290" s="5">
        <f>'Long-form'!CF290</f>
        <v>0</v>
      </c>
      <c r="AI290" s="5">
        <f>'Long-form'!CG290</f>
        <v>0</v>
      </c>
    </row>
    <row r="291" spans="1:35" x14ac:dyDescent="0.2">
      <c r="A291" s="5" t="str">
        <f>'Long-form'!B291</f>
        <v>Tua-3817</v>
      </c>
      <c r="B291" s="5" t="str">
        <f>'Long-form'!C291</f>
        <v>Karlsen 2009</v>
      </c>
      <c r="C291" s="5">
        <f>'Long-form'!D291</f>
        <v>2</v>
      </c>
      <c r="D291" s="5" t="str">
        <f>'Long-form'!E291</f>
        <v>Stord; Vassnestjern</v>
      </c>
      <c r="E291" s="45">
        <f>'Long-form'!F291</f>
        <v>59.6355</v>
      </c>
      <c r="F291" s="45">
        <f>'Long-form'!G291</f>
        <v>5.23</v>
      </c>
      <c r="G291" s="5">
        <f>'Long-form'!H291</f>
        <v>1</v>
      </c>
      <c r="H291" s="46">
        <f>'Long-form'!L291</f>
        <v>12115</v>
      </c>
      <c r="I291" s="46">
        <f>'Long-form'!M291</f>
        <v>80</v>
      </c>
      <c r="J291" s="46">
        <f>'Long-form'!N291</f>
        <v>13970.25</v>
      </c>
      <c r="K291" s="46">
        <f>'Long-form'!O291</f>
        <v>221.75</v>
      </c>
      <c r="L291" s="46">
        <f>'Long-form'!P291</f>
        <v>177.25</v>
      </c>
      <c r="M291" s="46" t="str">
        <f>'Long-form'!W291</f>
        <v>negative</v>
      </c>
      <c r="N291" s="45">
        <f>'Long-form'!X291</f>
        <v>0.96899999999999997</v>
      </c>
      <c r="O291" s="45" t="str">
        <f>'Long-form'!Y291</f>
        <v>n/a</v>
      </c>
      <c r="P291" s="45" t="str">
        <f>'Long-form'!Z291</f>
        <v>n/a</v>
      </c>
      <c r="Q291" s="45">
        <f>'Long-form'!AS291</f>
        <v>52</v>
      </c>
      <c r="R291" s="45" t="str">
        <f>'Long-form'!AT291</f>
        <v>MSL</v>
      </c>
      <c r="S291" s="45">
        <f>'Long-form'!AV291</f>
        <v>0.33181320046074114</v>
      </c>
      <c r="T291" s="45">
        <f>'Long-form'!AW291</f>
        <v>0.33181320046074114</v>
      </c>
      <c r="U291" s="5">
        <f>'Long-form'!BH291</f>
        <v>1</v>
      </c>
      <c r="V291" s="5">
        <f>'Long-form'!BI291</f>
        <v>7</v>
      </c>
      <c r="W291" s="5" t="str">
        <f>'Long-form'!BJ291</f>
        <v>isolation basin (terrestrial limiting point)</v>
      </c>
      <c r="X291" s="5" t="str">
        <f>'Long-form'!BK291</f>
        <v xml:space="preserve"> Lacustrine gyttja that fails the requirements for index point classification and contains freshwater shell and diatom assemblages</v>
      </c>
      <c r="Y291" s="5" t="str">
        <f>'Long-form'!BL291</f>
        <v>&gt;MHWS</v>
      </c>
      <c r="Z291" s="45">
        <f>'Long-form'!BX291</f>
        <v>51.653094911953197</v>
      </c>
      <c r="AA291" s="45">
        <f>'Long-form'!BY291</f>
        <v>0.35444741160973936</v>
      </c>
      <c r="AB291" s="45">
        <f>'Long-form'!BZ291</f>
        <v>0.35444741160973936</v>
      </c>
      <c r="AC291" s="45" t="str">
        <f>'Long-form'!CA291</f>
        <v>nd</v>
      </c>
      <c r="AD291" s="45">
        <f>'Long-form'!CB291</f>
        <v>1.3927621059618194</v>
      </c>
      <c r="AE291" s="45">
        <f>'Long-form'!CC291</f>
        <v>1.3927621059618194</v>
      </c>
      <c r="AF291" s="5" t="str">
        <f>'Long-form'!CD291</f>
        <v>nd</v>
      </c>
      <c r="AG291" s="5">
        <f>'Long-form'!CE291</f>
        <v>0</v>
      </c>
      <c r="AH291" s="5">
        <f>'Long-form'!CF291</f>
        <v>0</v>
      </c>
      <c r="AI291" s="5">
        <f>'Long-form'!CG291</f>
        <v>0</v>
      </c>
    </row>
    <row r="292" spans="1:35" x14ac:dyDescent="0.2">
      <c r="A292" s="5" t="str">
        <f>'Long-form'!B292</f>
        <v>Tua-2032</v>
      </c>
      <c r="B292" s="5" t="str">
        <f>'Long-form'!C292</f>
        <v>Helle 2008, paper 3</v>
      </c>
      <c r="C292" s="5">
        <f>'Long-form'!D292</f>
        <v>2</v>
      </c>
      <c r="D292" s="5" t="str">
        <f>'Long-form'!E292</f>
        <v>Ljanes Hardangerfjorden; Tveitatjorna</v>
      </c>
      <c r="E292" s="45">
        <f>'Long-form'!F292</f>
        <v>60.259500000000003</v>
      </c>
      <c r="F292" s="45">
        <f>'Long-form'!G292</f>
        <v>6.12</v>
      </c>
      <c r="G292" s="5">
        <f>'Long-form'!H292</f>
        <v>1</v>
      </c>
      <c r="H292" s="46">
        <f>'Long-form'!L292</f>
        <v>10090</v>
      </c>
      <c r="I292" s="46">
        <f>'Long-form'!M292</f>
        <v>95</v>
      </c>
      <c r="J292" s="46">
        <f>'Long-form'!N292</f>
        <v>11537.125</v>
      </c>
      <c r="K292" s="46">
        <f>'Long-form'!O292</f>
        <v>896.875</v>
      </c>
      <c r="L292" s="46">
        <f>'Long-form'!P292</f>
        <v>306.125</v>
      </c>
      <c r="M292" s="46" t="str">
        <f>'Long-form'!W292</f>
        <v>negative</v>
      </c>
      <c r="N292" s="45">
        <f>'Long-form'!X292</f>
        <v>4.2549999999999999</v>
      </c>
      <c r="O292" s="45" t="str">
        <f>'Long-form'!Y292</f>
        <v>n/a</v>
      </c>
      <c r="P292" s="45" t="str">
        <f>'Long-form'!Z292</f>
        <v>n/a</v>
      </c>
      <c r="Q292" s="45">
        <f>'Long-form'!AS292</f>
        <v>99.43</v>
      </c>
      <c r="R292" s="45" t="str">
        <f>'Long-form'!AT292</f>
        <v>MSL</v>
      </c>
      <c r="S292" s="45">
        <f>'Long-form'!AV292</f>
        <v>0.34380226875342168</v>
      </c>
      <c r="T292" s="45">
        <f>'Long-form'!AW292</f>
        <v>0.34380226875342168</v>
      </c>
      <c r="U292" s="5">
        <f>'Long-form'!BH292</f>
        <v>1</v>
      </c>
      <c r="V292" s="5">
        <f>'Long-form'!BI292</f>
        <v>7</v>
      </c>
      <c r="W292" s="5" t="str">
        <f>'Long-form'!BJ292</f>
        <v>isolation basin (terrestrial limiting point)</v>
      </c>
      <c r="X292" s="5" t="str">
        <f>'Long-form'!BK292</f>
        <v xml:space="preserve"> Lacustrine gyttja that fails the requirements for index point classification and contains freshwater shell and diatom assemblages</v>
      </c>
      <c r="Y292" s="5" t="str">
        <f>'Long-form'!BL292</f>
        <v>&gt;MHWS</v>
      </c>
      <c r="Z292" s="45">
        <f>'Long-form'!BX292</f>
        <v>99.102910186980168</v>
      </c>
      <c r="AA292" s="45">
        <f>'Long-form'!BY292</f>
        <v>0.39538167153953657</v>
      </c>
      <c r="AB292" s="45">
        <f>'Long-form'!BZ292</f>
        <v>0.39538167153953657</v>
      </c>
      <c r="AC292" s="45" t="str">
        <f>'Long-form'!CA292</f>
        <v>nd</v>
      </c>
      <c r="AD292" s="45">
        <f>'Long-form'!CB292</f>
        <v>0.43690875913901694</v>
      </c>
      <c r="AE292" s="45">
        <f>'Long-form'!CC292</f>
        <v>0.43690875913901694</v>
      </c>
      <c r="AF292" s="5" t="str">
        <f>'Long-form'!CD292</f>
        <v>nd</v>
      </c>
      <c r="AG292" s="5">
        <f>'Long-form'!CE292</f>
        <v>0</v>
      </c>
      <c r="AH292" s="5">
        <f>'Long-form'!CF292</f>
        <v>0</v>
      </c>
      <c r="AI292" s="5">
        <f>'Long-form'!CG292</f>
        <v>0</v>
      </c>
    </row>
    <row r="293" spans="1:35" x14ac:dyDescent="0.2">
      <c r="A293" s="5" t="str">
        <f>'Long-form'!B293</f>
        <v>T-13447A</v>
      </c>
      <c r="B293" s="5" t="str">
        <f>'Long-form'!C293</f>
        <v>Helle 2008, paper 3</v>
      </c>
      <c r="C293" s="5">
        <f>'Long-form'!D293</f>
        <v>2</v>
      </c>
      <c r="D293" s="5" t="str">
        <f>'Long-form'!E293</f>
        <v>Ljanes Hardangerfjorden; 89-m basin</v>
      </c>
      <c r="E293" s="45">
        <f>'Long-form'!F293</f>
        <v>60.276299999999999</v>
      </c>
      <c r="F293" s="45">
        <f>'Long-form'!G293</f>
        <v>6.19</v>
      </c>
      <c r="G293" s="5">
        <f>'Long-form'!H293</f>
        <v>1</v>
      </c>
      <c r="H293" s="46">
        <f>'Long-form'!L293</f>
        <v>9835</v>
      </c>
      <c r="I293" s="46">
        <f>'Long-form'!M293</f>
        <v>130</v>
      </c>
      <c r="J293" s="46">
        <f>'Long-form'!N293</f>
        <v>11437.66666666667</v>
      </c>
      <c r="K293" s="46">
        <f>'Long-form'!O293</f>
        <v>381.33333333333388</v>
      </c>
      <c r="L293" s="46">
        <f>'Long-form'!P293</f>
        <v>698.66666666666606</v>
      </c>
      <c r="M293" s="46" t="str">
        <f>'Long-form'!W293</f>
        <v>negative</v>
      </c>
      <c r="N293" s="45">
        <f>'Long-form'!X293</f>
        <v>4.29</v>
      </c>
      <c r="O293" s="45" t="str">
        <f>'Long-form'!Y293</f>
        <v>n/a</v>
      </c>
      <c r="P293" s="45" t="str">
        <f>'Long-form'!Z293</f>
        <v>n/a</v>
      </c>
      <c r="Q293" s="45">
        <f>'Long-form'!AS293</f>
        <v>88.65</v>
      </c>
      <c r="R293" s="45" t="str">
        <f>'Long-form'!AT293</f>
        <v>MSL</v>
      </c>
      <c r="S293" s="45">
        <f>'Long-form'!AV293</f>
        <v>0.34380226875342168</v>
      </c>
      <c r="T293" s="45">
        <f>'Long-form'!AW293</f>
        <v>0.34380226875342168</v>
      </c>
      <c r="U293" s="5">
        <f>'Long-form'!BH293</f>
        <v>1</v>
      </c>
      <c r="V293" s="5">
        <f>'Long-form'!BI293</f>
        <v>7</v>
      </c>
      <c r="W293" s="5" t="str">
        <f>'Long-form'!BJ293</f>
        <v>isolation basin (terrestrial limiting point)</v>
      </c>
      <c r="X293" s="5" t="str">
        <f>'Long-form'!BK293</f>
        <v xml:space="preserve"> Lacustrine gyttja that fails the requirements for index point classification and contains freshwater shell and diatom assemblages</v>
      </c>
      <c r="Y293" s="5" t="str">
        <f>'Long-form'!BL293</f>
        <v>&gt;MHWS</v>
      </c>
      <c r="Z293" s="45">
        <f>'Long-form'!BX293</f>
        <v>88.234575717034872</v>
      </c>
      <c r="AA293" s="45">
        <f>'Long-form'!BY293</f>
        <v>0.40109414967070567</v>
      </c>
      <c r="AB293" s="45">
        <f>'Long-form'!BZ293</f>
        <v>0.40109414967070567</v>
      </c>
      <c r="AC293" s="45" t="str">
        <f>'Long-form'!CA293</f>
        <v>nd</v>
      </c>
      <c r="AD293" s="45">
        <f>'Long-form'!CB293</f>
        <v>0.43898945505751102</v>
      </c>
      <c r="AE293" s="45">
        <f>'Long-form'!CC293</f>
        <v>0.43898945505751102</v>
      </c>
      <c r="AF293" s="5" t="str">
        <f>'Long-form'!CD293</f>
        <v>nd</v>
      </c>
      <c r="AG293" s="5">
        <f>'Long-form'!CE293</f>
        <v>0</v>
      </c>
      <c r="AH293" s="5">
        <f>'Long-form'!CF293</f>
        <v>0</v>
      </c>
      <c r="AI293" s="5">
        <f>'Long-form'!CG293</f>
        <v>0</v>
      </c>
    </row>
    <row r="294" spans="1:35" x14ac:dyDescent="0.2">
      <c r="A294" s="5" t="str">
        <f>'Long-form'!B294</f>
        <v>Beta-127164</v>
      </c>
      <c r="B294" s="5" t="str">
        <f>'Long-form'!C294</f>
        <v>Helle 2008, paper 3</v>
      </c>
      <c r="C294" s="5">
        <f>'Long-form'!D294</f>
        <v>2</v>
      </c>
      <c r="D294" s="5" t="str">
        <f>'Long-form'!E294</f>
        <v>Ljanes Hardangerfjorden; Mjadalsmyra</v>
      </c>
      <c r="E294" s="45">
        <f>'Long-form'!F294</f>
        <v>60.277000000000001</v>
      </c>
      <c r="F294" s="45">
        <f>'Long-form'!G294</f>
        <v>6.18</v>
      </c>
      <c r="G294" s="5">
        <f>'Long-form'!H294</f>
        <v>1</v>
      </c>
      <c r="H294" s="46">
        <f>'Long-form'!L294</f>
        <v>11950</v>
      </c>
      <c r="I294" s="46">
        <f>'Long-form'!M294</f>
        <v>40</v>
      </c>
      <c r="J294" s="46">
        <f>'Long-form'!N294</f>
        <v>13867.16666666667</v>
      </c>
      <c r="K294" s="46">
        <f>'Long-form'!O294</f>
        <v>155.83333333333391</v>
      </c>
      <c r="L294" s="46">
        <f>'Long-form'!P294</f>
        <v>253.16666666666609</v>
      </c>
      <c r="M294" s="46" t="str">
        <f>'Long-form'!W294</f>
        <v>negative</v>
      </c>
      <c r="N294" s="45">
        <f>'Long-form'!X294</f>
        <v>5.08</v>
      </c>
      <c r="O294" s="45" t="str">
        <f>'Long-form'!Y294</f>
        <v>n/a</v>
      </c>
      <c r="P294" s="45" t="str">
        <f>'Long-form'!Z294</f>
        <v>n/a</v>
      </c>
      <c r="Q294" s="45">
        <f>'Long-form'!AS294</f>
        <v>85.58</v>
      </c>
      <c r="R294" s="45" t="str">
        <f>'Long-form'!AT294</f>
        <v>MSL</v>
      </c>
      <c r="S294" s="45">
        <f>'Long-form'!AV294</f>
        <v>0.34380226875342168</v>
      </c>
      <c r="T294" s="45">
        <f>'Long-form'!AW294</f>
        <v>0.34380226875342168</v>
      </c>
      <c r="U294" s="5">
        <f>'Long-form'!BH294</f>
        <v>1</v>
      </c>
      <c r="V294" s="5">
        <f>'Long-form'!BI294</f>
        <v>7</v>
      </c>
      <c r="W294" s="5" t="str">
        <f>'Long-form'!BJ294</f>
        <v>isolation basin (terrestrial limiting point)</v>
      </c>
      <c r="X294" s="5" t="str">
        <f>'Long-form'!BK294</f>
        <v xml:space="preserve"> Lacustrine gyttja that fails the requirements for index point classification and contains freshwater shell and diatom assemblages</v>
      </c>
      <c r="Y294" s="5" t="str">
        <f>'Long-form'!BL294</f>
        <v>&gt;MHWS</v>
      </c>
      <c r="Z294" s="45">
        <f>'Long-form'!BX294</f>
        <v>85.175428890844984</v>
      </c>
      <c r="AA294" s="45">
        <f>'Long-form'!BY294</f>
        <v>0.40053747999318079</v>
      </c>
      <c r="AB294" s="45">
        <f>'Long-form'!BZ294</f>
        <v>0.40053747999318079</v>
      </c>
      <c r="AC294" s="45" t="str">
        <f>'Long-form'!CA294</f>
        <v>nd</v>
      </c>
      <c r="AD294" s="45">
        <f>'Long-form'!CB294</f>
        <v>1.4605650528313456</v>
      </c>
      <c r="AE294" s="45">
        <f>'Long-form'!CC294</f>
        <v>1.4605650528313456</v>
      </c>
      <c r="AF294" s="5" t="str">
        <f>'Long-form'!CD294</f>
        <v>nd</v>
      </c>
      <c r="AG294" s="5">
        <f>'Long-form'!CE294</f>
        <v>1</v>
      </c>
      <c r="AH294" s="5" t="str">
        <f>'Long-form'!CF294</f>
        <v>author argues that this datum is contaminated by older carbon</v>
      </c>
      <c r="AI294" s="5">
        <f>'Long-form'!CG294</f>
        <v>0</v>
      </c>
    </row>
    <row r="295" spans="1:35" x14ac:dyDescent="0.2">
      <c r="A295" s="5" t="str">
        <f>'Long-form'!B295</f>
        <v>T-13445A</v>
      </c>
      <c r="B295" s="5" t="str">
        <f>'Long-form'!C295</f>
        <v>Helle 2008, paper 3</v>
      </c>
      <c r="C295" s="5">
        <f>'Long-form'!D295</f>
        <v>2</v>
      </c>
      <c r="D295" s="5" t="str">
        <f>'Long-form'!E295</f>
        <v>Ljanes Hardangerfjorden; Mjadalsmyra</v>
      </c>
      <c r="E295" s="45">
        <f>'Long-form'!F295</f>
        <v>60.277000000000001</v>
      </c>
      <c r="F295" s="45">
        <f>'Long-form'!G295</f>
        <v>6.18</v>
      </c>
      <c r="G295" s="5">
        <f>'Long-form'!H295</f>
        <v>1</v>
      </c>
      <c r="H295" s="46">
        <f>'Long-form'!L295</f>
        <v>9225</v>
      </c>
      <c r="I295" s="46">
        <f>'Long-form'!M295</f>
        <v>90</v>
      </c>
      <c r="J295" s="46">
        <f>'Long-form'!N295</f>
        <v>10366</v>
      </c>
      <c r="K295" s="46">
        <f>'Long-form'!O295</f>
        <v>693</v>
      </c>
      <c r="L295" s="46">
        <f>'Long-form'!P295</f>
        <v>401</v>
      </c>
      <c r="M295" s="46" t="str">
        <f>'Long-form'!W295</f>
        <v>negative</v>
      </c>
      <c r="N295" s="45">
        <f>'Long-form'!X295</f>
        <v>4.97</v>
      </c>
      <c r="O295" s="45" t="str">
        <f>'Long-form'!Y295</f>
        <v>n/a</v>
      </c>
      <c r="P295" s="45" t="str">
        <f>'Long-form'!Z295</f>
        <v>n/a</v>
      </c>
      <c r="Q295" s="45">
        <f>'Long-form'!AS295</f>
        <v>85.58</v>
      </c>
      <c r="R295" s="45" t="str">
        <f>'Long-form'!AT295</f>
        <v>MSL</v>
      </c>
      <c r="S295" s="45">
        <f>'Long-form'!AV295</f>
        <v>0.34380226875342168</v>
      </c>
      <c r="T295" s="45">
        <f>'Long-form'!AW295</f>
        <v>0.34380226875342168</v>
      </c>
      <c r="U295" s="5">
        <f>'Long-form'!BH295</f>
        <v>1</v>
      </c>
      <c r="V295" s="5">
        <f>'Long-form'!BI295</f>
        <v>7</v>
      </c>
      <c r="W295" s="5" t="str">
        <f>'Long-form'!BJ295</f>
        <v>isolation basin (terrestrial limiting point)</v>
      </c>
      <c r="X295" s="5" t="str">
        <f>'Long-form'!BK295</f>
        <v xml:space="preserve"> Lacustrine gyttja that fails the requirements for index point classification and contains freshwater shell and diatom assemblages</v>
      </c>
      <c r="Y295" s="5" t="str">
        <f>'Long-form'!BL295</f>
        <v>&gt;MHWS</v>
      </c>
      <c r="Z295" s="45">
        <f>'Long-form'!BX295</f>
        <v>85.175428890844984</v>
      </c>
      <c r="AA295" s="45">
        <f>'Long-form'!BY295</f>
        <v>0.40053747999318079</v>
      </c>
      <c r="AB295" s="45">
        <f>'Long-form'!BZ295</f>
        <v>0.40053747999318079</v>
      </c>
      <c r="AC295" s="45" t="str">
        <f>'Long-form'!CA295</f>
        <v>nd</v>
      </c>
      <c r="AD295" s="45">
        <f>'Long-form'!CB295</f>
        <v>1.4605650528313456</v>
      </c>
      <c r="AE295" s="45">
        <f>'Long-form'!CC295</f>
        <v>1.4605650528313456</v>
      </c>
      <c r="AF295" s="5" t="str">
        <f>'Long-form'!CD295</f>
        <v>nd</v>
      </c>
      <c r="AG295" s="5">
        <f>'Long-form'!CE295</f>
        <v>0</v>
      </c>
      <c r="AH295" s="5">
        <f>'Long-form'!CF295</f>
        <v>0</v>
      </c>
      <c r="AI295" s="5">
        <f>'Long-form'!CG295</f>
        <v>0</v>
      </c>
    </row>
    <row r="296" spans="1:35" x14ac:dyDescent="0.2">
      <c r="A296" s="5" t="str">
        <f>'Long-form'!B296</f>
        <v>T-12593A</v>
      </c>
      <c r="B296" s="5" t="str">
        <f>'Long-form'!C296</f>
        <v>Helle 2008, paper 3</v>
      </c>
      <c r="C296" s="5">
        <f>'Long-form'!D296</f>
        <v>2</v>
      </c>
      <c r="D296" s="5" t="str">
        <f>'Long-form'!E296</f>
        <v>Ljanes Hardangerfjorden; Kollveittjorna</v>
      </c>
      <c r="E296" s="45">
        <f>'Long-form'!F296</f>
        <v>60.263399999999997</v>
      </c>
      <c r="F296" s="45">
        <f>'Long-form'!G296</f>
        <v>6.13</v>
      </c>
      <c r="G296" s="5">
        <f>'Long-form'!H296</f>
        <v>1</v>
      </c>
      <c r="H296" s="46">
        <f>'Long-form'!L296</f>
        <v>9610</v>
      </c>
      <c r="I296" s="46">
        <f>'Long-form'!M296</f>
        <v>160</v>
      </c>
      <c r="J296" s="46">
        <f>'Long-form'!N296</f>
        <v>11003.16666666667</v>
      </c>
      <c r="K296" s="46">
        <f>'Long-form'!O296</f>
        <v>594.83333333333394</v>
      </c>
      <c r="L296" s="46">
        <f>'Long-form'!P296</f>
        <v>702.16666666666606</v>
      </c>
      <c r="M296" s="46" t="str">
        <f>'Long-form'!W296</f>
        <v>negative</v>
      </c>
      <c r="N296" s="45">
        <f>'Long-form'!X296</f>
        <v>5.12</v>
      </c>
      <c r="O296" s="45" t="str">
        <f>'Long-form'!Y296</f>
        <v>n/a</v>
      </c>
      <c r="P296" s="45" t="str">
        <f>'Long-form'!Z296</f>
        <v>n/a</v>
      </c>
      <c r="Q296" s="45">
        <f>'Long-form'!AS296</f>
        <v>81.93</v>
      </c>
      <c r="R296" s="45" t="str">
        <f>'Long-form'!AT296</f>
        <v>MSL</v>
      </c>
      <c r="S296" s="45">
        <f>'Long-form'!AV296</f>
        <v>0.34380226875342168</v>
      </c>
      <c r="T296" s="45">
        <f>'Long-form'!AW296</f>
        <v>0.34380226875342168</v>
      </c>
      <c r="U296" s="5">
        <f>'Long-form'!BH296</f>
        <v>0</v>
      </c>
      <c r="V296" s="5">
        <f>'Long-form'!BI296</f>
        <v>7</v>
      </c>
      <c r="W296" s="5" t="str">
        <f>'Long-form'!BJ296</f>
        <v>isolation basin (index point)</v>
      </c>
      <c r="X296" s="5" t="str">
        <f>'Long-form'!BK296</f>
        <v>Gyttja, mud, clay, or silt preserve the transition between fresh-water and marine/brackish sediments, supported by diatoms, macrofossils, or pollen assemblages</v>
      </c>
      <c r="Y296" s="5" t="str">
        <f>'Long-form'!BL296</f>
        <v>MLWS - MHWS</v>
      </c>
      <c r="Z296" s="45">
        <f>'Long-form'!BX296</f>
        <v>81.920013653726826</v>
      </c>
      <c r="AA296" s="45">
        <f>'Long-form'!BY296</f>
        <v>0.51181711851236578</v>
      </c>
      <c r="AB296" s="45">
        <f>'Long-form'!BZ296</f>
        <v>0.51181711851236578</v>
      </c>
      <c r="AC296" s="45" t="str">
        <f>'Long-form'!CA296</f>
        <v>nd</v>
      </c>
      <c r="AD296" s="45">
        <f>'Long-form'!CB296</f>
        <v>0.54226966136434762</v>
      </c>
      <c r="AE296" s="45">
        <f>'Long-form'!CC296</f>
        <v>0.54226966136434762</v>
      </c>
      <c r="AF296" s="5" t="str">
        <f>'Long-form'!CD296</f>
        <v>nd</v>
      </c>
      <c r="AG296" s="5">
        <f>'Long-form'!CE296</f>
        <v>0</v>
      </c>
      <c r="AH296" s="5">
        <f>'Long-form'!CF296</f>
        <v>0</v>
      </c>
      <c r="AI296" s="5">
        <f>'Long-form'!CG296</f>
        <v>0</v>
      </c>
    </row>
    <row r="297" spans="1:35" x14ac:dyDescent="0.2">
      <c r="A297" s="5" t="str">
        <f>'Long-form'!B297</f>
        <v>T-14029</v>
      </c>
      <c r="B297" s="5" t="str">
        <f>'Long-form'!C297</f>
        <v>Helle 2008, paper 3</v>
      </c>
      <c r="C297" s="5">
        <f>'Long-form'!D297</f>
        <v>2</v>
      </c>
      <c r="D297" s="5" t="str">
        <f>'Long-form'!E297</f>
        <v>Ljanes Hardangerfjorden; Oyjordsvatnet</v>
      </c>
      <c r="E297" s="45">
        <f>'Long-form'!F297</f>
        <v>60.265700000000002</v>
      </c>
      <c r="F297" s="45">
        <f>'Long-form'!G297</f>
        <v>6.12</v>
      </c>
      <c r="G297" s="5">
        <f>'Long-form'!H297</f>
        <v>1</v>
      </c>
      <c r="H297" s="46">
        <f>'Long-form'!L297</f>
        <v>9545</v>
      </c>
      <c r="I297" s="46">
        <f>'Long-form'!M297</f>
        <v>105</v>
      </c>
      <c r="J297" s="46">
        <f>'Long-form'!N297</f>
        <v>10881.33333333333</v>
      </c>
      <c r="K297" s="46">
        <f>'Long-form'!O297</f>
        <v>298.66666666666612</v>
      </c>
      <c r="L297" s="46">
        <f>'Long-form'!P297</f>
        <v>300.33333333333388</v>
      </c>
      <c r="M297" s="46" t="str">
        <f>'Long-form'!W297</f>
        <v>negative</v>
      </c>
      <c r="N297" s="45">
        <f>'Long-form'!X297</f>
        <v>2.57</v>
      </c>
      <c r="O297" s="45" t="str">
        <f>'Long-form'!Y297</f>
        <v>n/a</v>
      </c>
      <c r="P297" s="45" t="str">
        <f>'Long-form'!Z297</f>
        <v>n/a</v>
      </c>
      <c r="Q297" s="45">
        <f>'Long-form'!AS297</f>
        <v>72.83</v>
      </c>
      <c r="R297" s="45" t="str">
        <f>'Long-form'!AT297</f>
        <v>MSL</v>
      </c>
      <c r="S297" s="45">
        <f>'Long-form'!AV297</f>
        <v>0.34380226875342168</v>
      </c>
      <c r="T297" s="45">
        <f>'Long-form'!AW297</f>
        <v>0.34380226875342168</v>
      </c>
      <c r="U297" s="5">
        <f>'Long-form'!BH297</f>
        <v>0</v>
      </c>
      <c r="V297" s="5">
        <f>'Long-form'!BI297</f>
        <v>7</v>
      </c>
      <c r="W297" s="5" t="str">
        <f>'Long-form'!BJ297</f>
        <v>isolation basin (index point)</v>
      </c>
      <c r="X297" s="5" t="str">
        <f>'Long-form'!BK297</f>
        <v>Gyttja, mud, clay, or silt preserve the transition between fresh-water and marine/brackish sediments, supported by diatoms, macrofossils, or pollen assemblages</v>
      </c>
      <c r="Y297" s="5" t="str">
        <f>'Long-form'!BL297</f>
        <v>MLWS - MHWS</v>
      </c>
      <c r="Z297" s="45">
        <f>'Long-form'!BX297</f>
        <v>72.819736271760391</v>
      </c>
      <c r="AA297" s="45">
        <f>'Long-form'!BY297</f>
        <v>0.50734610679389747</v>
      </c>
      <c r="AB297" s="45">
        <f>'Long-form'!BZ297</f>
        <v>0.50734610679389747</v>
      </c>
      <c r="AC297" s="45" t="str">
        <f>'Long-form'!CA297</f>
        <v>nd</v>
      </c>
      <c r="AD297" s="45">
        <f>'Long-form'!CB297</f>
        <v>0.54024167179079174</v>
      </c>
      <c r="AE297" s="45">
        <f>'Long-form'!CC297</f>
        <v>0.54024167179079174</v>
      </c>
      <c r="AF297" s="5" t="str">
        <f>'Long-form'!CD297</f>
        <v>nd</v>
      </c>
      <c r="AG297" s="5">
        <f>'Long-form'!CE297</f>
        <v>0</v>
      </c>
      <c r="AH297" s="5">
        <f>'Long-form'!CF297</f>
        <v>0</v>
      </c>
      <c r="AI297" s="5">
        <f>'Long-form'!CG297</f>
        <v>0</v>
      </c>
    </row>
    <row r="298" spans="1:35" x14ac:dyDescent="0.2">
      <c r="A298" s="5" t="str">
        <f>'Long-form'!B298</f>
        <v>Tua-971</v>
      </c>
      <c r="B298" s="5" t="str">
        <f>'Long-form'!C298</f>
        <v>Helle et al. 2007</v>
      </c>
      <c r="C298" s="5">
        <f>'Long-form'!D298</f>
        <v>2</v>
      </c>
      <c r="D298" s="5" t="str">
        <f>'Long-form'!E298</f>
        <v>Vistevika;  Store Stokkavann</v>
      </c>
      <c r="E298" s="45">
        <f>'Long-form'!F298</f>
        <v>58.915399999999998</v>
      </c>
      <c r="F298" s="45">
        <f>'Long-form'!G298</f>
        <v>5.68</v>
      </c>
      <c r="G298" s="5">
        <f>'Long-form'!H298</f>
        <v>1</v>
      </c>
      <c r="H298" s="46">
        <f>'Long-form'!L298</f>
        <v>13490</v>
      </c>
      <c r="I298" s="46">
        <f>'Long-form'!M298</f>
        <v>75</v>
      </c>
      <c r="J298" s="46">
        <f>'Long-form'!N298</f>
        <v>16262</v>
      </c>
      <c r="K298" s="46">
        <f>'Long-form'!O298</f>
        <v>251</v>
      </c>
      <c r="L298" s="46">
        <f>'Long-form'!P298</f>
        <v>243</v>
      </c>
      <c r="M298" s="46">
        <f>'Long-form'!W298</f>
        <v>0</v>
      </c>
      <c r="N298" s="45" t="str">
        <f>'Long-form'!X298</f>
        <v>n/a</v>
      </c>
      <c r="O298" s="45" t="str">
        <f>'Long-form'!Y298</f>
        <v>n/a</v>
      </c>
      <c r="P298" s="45" t="str">
        <f>'Long-form'!Z298</f>
        <v>n/a</v>
      </c>
      <c r="Q298" s="45">
        <f>'Long-form'!AS298</f>
        <v>11</v>
      </c>
      <c r="R298" s="45" t="str">
        <f>'Long-form'!AT298</f>
        <v>MTL</v>
      </c>
      <c r="S298" s="45">
        <f>'Long-form'!AV298</f>
        <v>0.33181320046074114</v>
      </c>
      <c r="T298" s="45">
        <f>'Long-form'!AW298</f>
        <v>0.33181320046074114</v>
      </c>
      <c r="U298" s="5">
        <f>'Long-form'!BH298</f>
        <v>-1</v>
      </c>
      <c r="V298" s="5">
        <f>'Long-form'!BI298</f>
        <v>7</v>
      </c>
      <c r="W298" s="5" t="str">
        <f>'Long-form'!BJ298</f>
        <v>isolation basin (marine limiting point)</v>
      </c>
      <c r="X298" s="5" t="str">
        <f>'Long-form'!BK298</f>
        <v>isolation basin sediments containing in-situ marine shells, foraminiferal assemblages, marine diatoms, or identifiable marine geochemical signals in clastic or organic sediment</v>
      </c>
      <c r="Y298" s="5" t="str">
        <f>'Long-form'!BL298</f>
        <v>&lt;MTL</v>
      </c>
      <c r="Z298" s="45">
        <f>'Long-form'!BX298</f>
        <v>11</v>
      </c>
      <c r="AA298" s="45">
        <f>'Long-form'!BY298</f>
        <v>0.34800466827157578</v>
      </c>
      <c r="AB298" s="45">
        <f>'Long-form'!BZ298</f>
        <v>0.34800466827157578</v>
      </c>
      <c r="AC298" s="45" t="str">
        <f>'Long-form'!CA298</f>
        <v>nd</v>
      </c>
      <c r="AD298" s="45">
        <f>'Long-form'!CB298</f>
        <v>1.3960946563596341</v>
      </c>
      <c r="AE298" s="45">
        <f>'Long-form'!CC298</f>
        <v>1.3960946563596341</v>
      </c>
      <c r="AF298" s="5" t="str">
        <f>'Long-form'!CD298</f>
        <v>nd</v>
      </c>
      <c r="AG298" s="5">
        <f>'Long-form'!CE298</f>
        <v>0</v>
      </c>
      <c r="AH298" s="5">
        <f>'Long-form'!CF298</f>
        <v>0</v>
      </c>
      <c r="AI298" s="5">
        <f>'Long-form'!CG298</f>
        <v>0</v>
      </c>
    </row>
    <row r="299" spans="1:35" x14ac:dyDescent="0.2">
      <c r="A299" s="5" t="str">
        <f>'Long-form'!B299</f>
        <v>Tua-972a</v>
      </c>
      <c r="B299" s="5" t="str">
        <f>'Long-form'!C299</f>
        <v>Helle et al. 2007</v>
      </c>
      <c r="C299" s="5">
        <f>'Long-form'!D299</f>
        <v>2</v>
      </c>
      <c r="D299" s="5" t="str">
        <f>'Long-form'!E299</f>
        <v>Vistevika;  Store Stokkavann</v>
      </c>
      <c r="E299" s="45">
        <f>'Long-form'!F299</f>
        <v>58.915399999999998</v>
      </c>
      <c r="F299" s="45">
        <f>'Long-form'!G299</f>
        <v>5.68</v>
      </c>
      <c r="G299" s="5">
        <f>'Long-form'!H299</f>
        <v>1</v>
      </c>
      <c r="H299" s="46">
        <f>'Long-form'!L299</f>
        <v>12560</v>
      </c>
      <c r="I299" s="46">
        <f>'Long-form'!M299</f>
        <v>70</v>
      </c>
      <c r="J299" s="46">
        <f>'Long-form'!N299</f>
        <v>13646</v>
      </c>
      <c r="K299" s="46">
        <f>'Long-form'!O299</f>
        <v>672</v>
      </c>
      <c r="L299" s="46">
        <f>'Long-form'!P299</f>
        <v>502</v>
      </c>
      <c r="M299" s="46">
        <f>'Long-form'!W299</f>
        <v>0</v>
      </c>
      <c r="N299" s="45" t="str">
        <f>'Long-form'!X299</f>
        <v>n/a</v>
      </c>
      <c r="O299" s="45" t="str">
        <f>'Long-form'!Y299</f>
        <v>n/a</v>
      </c>
      <c r="P299" s="45" t="str">
        <f>'Long-form'!Z299</f>
        <v>n/a</v>
      </c>
      <c r="Q299" s="45">
        <f>'Long-form'!AS299</f>
        <v>11</v>
      </c>
      <c r="R299" s="45" t="str">
        <f>'Long-form'!AT299</f>
        <v>MTL</v>
      </c>
      <c r="S299" s="45">
        <f>'Long-form'!AV299</f>
        <v>0.33181320046074114</v>
      </c>
      <c r="T299" s="45">
        <f>'Long-form'!AW299</f>
        <v>0.33181320046074114</v>
      </c>
      <c r="U299" s="5">
        <f>'Long-form'!BH299</f>
        <v>-1</v>
      </c>
      <c r="V299" s="5">
        <f>'Long-form'!BI299</f>
        <v>7</v>
      </c>
      <c r="W299" s="5" t="str">
        <f>'Long-form'!BJ299</f>
        <v>isolation basin (marine limiting point)</v>
      </c>
      <c r="X299" s="5" t="str">
        <f>'Long-form'!BK299</f>
        <v>isolation basin sediments containing in-situ marine shells, foraminiferal assemblages, marine diatoms, or identifiable marine geochemical signals in clastic or organic sediment</v>
      </c>
      <c r="Y299" s="5" t="str">
        <f>'Long-form'!BL299</f>
        <v>&lt;MTL</v>
      </c>
      <c r="Z299" s="45">
        <f>'Long-form'!BX299</f>
        <v>11</v>
      </c>
      <c r="AA299" s="45">
        <f>'Long-form'!BY299</f>
        <v>0.34800466827157578</v>
      </c>
      <c r="AB299" s="45">
        <f>'Long-form'!BZ299</f>
        <v>0.34800466827157578</v>
      </c>
      <c r="AC299" s="45" t="str">
        <f>'Long-form'!CA299</f>
        <v>nd</v>
      </c>
      <c r="AD299" s="45">
        <f>'Long-form'!CB299</f>
        <v>1.3960946563596341</v>
      </c>
      <c r="AE299" s="45">
        <f>'Long-form'!CC299</f>
        <v>1.3960946563596341</v>
      </c>
      <c r="AF299" s="5" t="str">
        <f>'Long-form'!CD299</f>
        <v>nd</v>
      </c>
      <c r="AG299" s="5">
        <f>'Long-form'!CE299</f>
        <v>0</v>
      </c>
      <c r="AH299" s="5">
        <f>'Long-form'!CF299</f>
        <v>0</v>
      </c>
      <c r="AI299" s="5">
        <f>'Long-form'!CG299</f>
        <v>0</v>
      </c>
    </row>
    <row r="300" spans="1:35" x14ac:dyDescent="0.2">
      <c r="A300" s="5" t="str">
        <f>'Long-form'!B300</f>
        <v>Poz-6368</v>
      </c>
      <c r="B300" s="5" t="str">
        <f>'Long-form'!C300</f>
        <v>Lohne et al. 2007</v>
      </c>
      <c r="C300" s="5">
        <f>'Long-form'!D300</f>
        <v>2</v>
      </c>
      <c r="D300" s="5" t="str">
        <f>'Long-form'!E300</f>
        <v>Gardatjonn; core 505-121</v>
      </c>
      <c r="E300" s="45">
        <f>'Long-form'!F300</f>
        <v>60.294666666666664</v>
      </c>
      <c r="F300" s="45">
        <f>'Long-form'!G300</f>
        <v>5.0866666666666669</v>
      </c>
      <c r="G300" s="5">
        <f>'Long-form'!H300</f>
        <v>1</v>
      </c>
      <c r="H300" s="46">
        <f>'Long-form'!L300</f>
        <v>9520</v>
      </c>
      <c r="I300" s="46">
        <f>'Long-form'!M300</f>
        <v>50</v>
      </c>
      <c r="J300" s="46">
        <f>'Long-form'!N300</f>
        <v>10030.5</v>
      </c>
      <c r="K300" s="46">
        <f>'Long-form'!O300</f>
        <v>179.5</v>
      </c>
      <c r="L300" s="46">
        <f>'Long-form'!P300</f>
        <v>262.5</v>
      </c>
      <c r="M300" s="46" t="str">
        <f>'Long-form'!W300</f>
        <v>negative</v>
      </c>
      <c r="N300" s="45" t="str">
        <f>'Long-form'!X300</f>
        <v>1144.5 - 1147.5</v>
      </c>
      <c r="O300" s="45" t="str">
        <f>'Long-form'!Y300</f>
        <v>nd</v>
      </c>
      <c r="P300" s="45" t="str">
        <f>'Long-form'!Z300</f>
        <v>nd</v>
      </c>
      <c r="Q300" s="45">
        <f>'Long-form'!AS300</f>
        <v>39.299999999999997</v>
      </c>
      <c r="R300" s="45" t="str">
        <f>'Long-form'!AT300</f>
        <v>MTL</v>
      </c>
      <c r="S300" s="45">
        <f>'Long-form'!AV300</f>
        <v>1.3441852942705359</v>
      </c>
      <c r="T300" s="45">
        <f>'Long-form'!AW300</f>
        <v>1.3441852942705359</v>
      </c>
      <c r="U300" s="5">
        <f>'Long-form'!BH300</f>
        <v>1</v>
      </c>
      <c r="V300" s="5">
        <f>'Long-form'!BI300</f>
        <v>7</v>
      </c>
      <c r="W300" s="5" t="str">
        <f>'Long-form'!BJ300</f>
        <v>isolation basin (terrestrial limiting point)</v>
      </c>
      <c r="X300" s="5" t="str">
        <f>'Long-form'!BK300</f>
        <v xml:space="preserve"> Lacustrine gyttja that fails the requirements for index point classification and contains freshwater shell and diatom assemblages</v>
      </c>
      <c r="Y300" s="5" t="str">
        <f>'Long-form'!BL300</f>
        <v>&gt;MHWS</v>
      </c>
      <c r="Z300" s="45">
        <f>'Long-form'!BX300</f>
        <v>38.698032973294701</v>
      </c>
      <c r="AA300" s="45">
        <f>'Long-form'!BY300</f>
        <v>1.3496815944618106</v>
      </c>
      <c r="AB300" s="45">
        <f>'Long-form'!BZ300</f>
        <v>1.3496815944618106</v>
      </c>
      <c r="AC300" s="45" t="str">
        <f>'Long-form'!CA300</f>
        <v>nd</v>
      </c>
      <c r="AD300" s="45">
        <f>'Long-form'!CB300</f>
        <v>2.0947407383922223</v>
      </c>
      <c r="AE300" s="45">
        <f>'Long-form'!CC300</f>
        <v>2.0947407383922223</v>
      </c>
      <c r="AF300" s="5" t="str">
        <f>'Long-form'!CD300</f>
        <v>nd</v>
      </c>
      <c r="AG300" s="5">
        <f>'Long-form'!CE300</f>
        <v>0</v>
      </c>
      <c r="AH300" s="5">
        <f>'Long-form'!CF300</f>
        <v>0</v>
      </c>
      <c r="AI300" s="5">
        <f>'Long-form'!CG300</f>
        <v>0</v>
      </c>
    </row>
    <row r="301" spans="1:35" x14ac:dyDescent="0.2">
      <c r="A301" s="5" t="str">
        <f>'Long-form'!B301</f>
        <v>Poz-6369</v>
      </c>
      <c r="B301" s="5" t="str">
        <f>'Long-form'!C301</f>
        <v>Lohne et al. 2007</v>
      </c>
      <c r="C301" s="5">
        <f>'Long-form'!D301</f>
        <v>2</v>
      </c>
      <c r="D301" s="5" t="str">
        <f>'Long-form'!E301</f>
        <v>Gardatjonn; core 505-121</v>
      </c>
      <c r="E301" s="45">
        <f>'Long-form'!F301</f>
        <v>60.294666666666664</v>
      </c>
      <c r="F301" s="45">
        <f>'Long-form'!G301</f>
        <v>5.0866666666666669</v>
      </c>
      <c r="G301" s="5">
        <f>'Long-form'!H301</f>
        <v>1</v>
      </c>
      <c r="H301" s="46">
        <f>'Long-form'!L301</f>
        <v>9780</v>
      </c>
      <c r="I301" s="46">
        <f>'Long-form'!M301</f>
        <v>50</v>
      </c>
      <c r="J301" s="46">
        <f>'Long-form'!N301</f>
        <v>11213.5</v>
      </c>
      <c r="K301" s="46">
        <f>'Long-form'!O301</f>
        <v>59.5</v>
      </c>
      <c r="L301" s="46">
        <f>'Long-form'!P301</f>
        <v>114.5</v>
      </c>
      <c r="M301" s="46" t="str">
        <f>'Long-form'!W301</f>
        <v>negative</v>
      </c>
      <c r="N301" s="45" t="str">
        <f>'Long-form'!X301</f>
        <v>1150.5 - 1152.5</v>
      </c>
      <c r="O301" s="45" t="str">
        <f>'Long-form'!Y301</f>
        <v>nd</v>
      </c>
      <c r="P301" s="45" t="str">
        <f>'Long-form'!Z301</f>
        <v>nd</v>
      </c>
      <c r="Q301" s="45">
        <f>'Long-form'!AS301</f>
        <v>39.299999999999997</v>
      </c>
      <c r="R301" s="45" t="str">
        <f>'Long-form'!AT301</f>
        <v>MTL</v>
      </c>
      <c r="S301" s="45">
        <f>'Long-form'!AV301</f>
        <v>1.3441852942705359</v>
      </c>
      <c r="T301" s="45">
        <f>'Long-form'!AW301</f>
        <v>1.3441852942705359</v>
      </c>
      <c r="U301" s="5">
        <f>'Long-form'!BH301</f>
        <v>1</v>
      </c>
      <c r="V301" s="5">
        <f>'Long-form'!BI301</f>
        <v>7</v>
      </c>
      <c r="W301" s="5" t="str">
        <f>'Long-form'!BJ301</f>
        <v>isolation basin (terrestrial limiting point)</v>
      </c>
      <c r="X301" s="5" t="str">
        <f>'Long-form'!BK301</f>
        <v xml:space="preserve"> Lacustrine gyttja that fails the requirements for index point classification and contains freshwater shell and diatom assemblages</v>
      </c>
      <c r="Y301" s="5" t="str">
        <f>'Long-form'!BL301</f>
        <v>&gt;MHWS</v>
      </c>
      <c r="Z301" s="45">
        <f>'Long-form'!BX301</f>
        <v>38.698032973294701</v>
      </c>
      <c r="AA301" s="45">
        <f>'Long-form'!BY301</f>
        <v>1.3496815944618106</v>
      </c>
      <c r="AB301" s="45">
        <f>'Long-form'!BZ301</f>
        <v>1.3496815944618106</v>
      </c>
      <c r="AC301" s="45" t="str">
        <f>'Long-form'!CA301</f>
        <v>nd</v>
      </c>
      <c r="AD301" s="45">
        <f>'Long-form'!CB301</f>
        <v>2.0947407383922223</v>
      </c>
      <c r="AE301" s="45">
        <f>'Long-form'!CC301</f>
        <v>2.0947407383922223</v>
      </c>
      <c r="AF301" s="5" t="str">
        <f>'Long-form'!CD301</f>
        <v>nd</v>
      </c>
      <c r="AG301" s="5">
        <f>'Long-form'!CE301</f>
        <v>0</v>
      </c>
      <c r="AH301" s="5">
        <f>'Long-form'!CF301</f>
        <v>0</v>
      </c>
      <c r="AI301" s="5">
        <f>'Long-form'!CG301</f>
        <v>0</v>
      </c>
    </row>
    <row r="302" spans="1:35" x14ac:dyDescent="0.2">
      <c r="A302" s="5" t="str">
        <f>'Long-form'!B302</f>
        <v>Poz-6370</v>
      </c>
      <c r="B302" s="5" t="str">
        <f>'Long-form'!C302</f>
        <v>Lohne et al. 2007</v>
      </c>
      <c r="C302" s="5">
        <f>'Long-form'!D302</f>
        <v>2</v>
      </c>
      <c r="D302" s="5" t="str">
        <f>'Long-form'!E302</f>
        <v>Gardatjonn; core 505-121</v>
      </c>
      <c r="E302" s="45">
        <f>'Long-form'!F302</f>
        <v>60.294666666666664</v>
      </c>
      <c r="F302" s="45">
        <f>'Long-form'!G302</f>
        <v>5.0866666666666669</v>
      </c>
      <c r="G302" s="5">
        <f>'Long-form'!H302</f>
        <v>1</v>
      </c>
      <c r="H302" s="46">
        <f>'Long-form'!L302</f>
        <v>9890</v>
      </c>
      <c r="I302" s="46">
        <f>'Long-form'!M302</f>
        <v>50</v>
      </c>
      <c r="J302" s="46">
        <f>'Long-form'!N302</f>
        <v>11277</v>
      </c>
      <c r="K302" s="46">
        <f>'Long-form'!O302</f>
        <v>324</v>
      </c>
      <c r="L302" s="46">
        <f>'Long-form'!P302</f>
        <v>76</v>
      </c>
      <c r="M302" s="46" t="str">
        <f>'Long-form'!W302</f>
        <v>negative</v>
      </c>
      <c r="N302" s="45" t="str">
        <f>'Long-form'!X302</f>
        <v>1153.5 - 1155.5</v>
      </c>
      <c r="O302" s="45" t="str">
        <f>'Long-form'!Y302</f>
        <v>nd</v>
      </c>
      <c r="P302" s="45" t="str">
        <f>'Long-form'!Z302</f>
        <v>nd</v>
      </c>
      <c r="Q302" s="45">
        <f>'Long-form'!AS302</f>
        <v>39.299999999999997</v>
      </c>
      <c r="R302" s="45" t="str">
        <f>'Long-form'!AT302</f>
        <v>MTL</v>
      </c>
      <c r="S302" s="45">
        <f>'Long-form'!AV302</f>
        <v>1.3441852942705359</v>
      </c>
      <c r="T302" s="45">
        <f>'Long-form'!AW302</f>
        <v>1.3441852942705359</v>
      </c>
      <c r="U302" s="5">
        <f>'Long-form'!BH302</f>
        <v>1</v>
      </c>
      <c r="V302" s="5">
        <f>'Long-form'!BI302</f>
        <v>7</v>
      </c>
      <c r="W302" s="5" t="str">
        <f>'Long-form'!BJ302</f>
        <v>isolation basin (terrestrial limiting point)</v>
      </c>
      <c r="X302" s="5" t="str">
        <f>'Long-form'!BK302</f>
        <v xml:space="preserve"> Lacustrine gyttja that fails the requirements for index point classification and contains freshwater shell and diatom assemblages</v>
      </c>
      <c r="Y302" s="5" t="str">
        <f>'Long-form'!BL302</f>
        <v>&gt;MHWS</v>
      </c>
      <c r="Z302" s="45">
        <f>'Long-form'!BX302</f>
        <v>38.698032973294701</v>
      </c>
      <c r="AA302" s="45">
        <f>'Long-form'!BY302</f>
        <v>1.3496815944618106</v>
      </c>
      <c r="AB302" s="45">
        <f>'Long-form'!BZ302</f>
        <v>1.3496815944618106</v>
      </c>
      <c r="AC302" s="45" t="str">
        <f>'Long-form'!CA302</f>
        <v>nd</v>
      </c>
      <c r="AD302" s="45">
        <f>'Long-form'!CB302</f>
        <v>2.0947407383922223</v>
      </c>
      <c r="AE302" s="45">
        <f>'Long-form'!CC302</f>
        <v>2.0947407383922223</v>
      </c>
      <c r="AF302" s="5" t="str">
        <f>'Long-form'!CD302</f>
        <v>nd</v>
      </c>
      <c r="AG302" s="5">
        <f>'Long-form'!CE302</f>
        <v>0</v>
      </c>
      <c r="AH302" s="5">
        <f>'Long-form'!CF302</f>
        <v>0</v>
      </c>
      <c r="AI302" s="5">
        <f>'Long-form'!CG302</f>
        <v>0</v>
      </c>
    </row>
    <row r="303" spans="1:35" x14ac:dyDescent="0.2">
      <c r="A303" s="5" t="str">
        <f>'Long-form'!B303</f>
        <v>Poz-6371</v>
      </c>
      <c r="B303" s="5" t="str">
        <f>'Long-form'!C303</f>
        <v>Lohne et al. 2007</v>
      </c>
      <c r="C303" s="5">
        <f>'Long-form'!D303</f>
        <v>2</v>
      </c>
      <c r="D303" s="5" t="str">
        <f>'Long-form'!E303</f>
        <v>Gardatjonn; core 505-121</v>
      </c>
      <c r="E303" s="45">
        <f>'Long-form'!F303</f>
        <v>60.294666666666664</v>
      </c>
      <c r="F303" s="45">
        <f>'Long-form'!G303</f>
        <v>5.0866666666666669</v>
      </c>
      <c r="G303" s="5">
        <f>'Long-form'!H303</f>
        <v>1</v>
      </c>
      <c r="H303" s="46">
        <f>'Long-form'!L303</f>
        <v>10080</v>
      </c>
      <c r="I303" s="46">
        <f>'Long-form'!M303</f>
        <v>50</v>
      </c>
      <c r="J303" s="46">
        <f>'Long-form'!N303</f>
        <v>11537.16666666667</v>
      </c>
      <c r="K303" s="46">
        <f>'Long-form'!O303</f>
        <v>285.83333333333388</v>
      </c>
      <c r="L303" s="46">
        <f>'Long-form'!P303</f>
        <v>184.16666666666609</v>
      </c>
      <c r="M303" s="46" t="str">
        <f>'Long-form'!W303</f>
        <v>negative</v>
      </c>
      <c r="N303" s="45" t="str">
        <f>'Long-form'!X303</f>
        <v>1155.5 - 1156.5</v>
      </c>
      <c r="O303" s="45" t="str">
        <f>'Long-form'!Y303</f>
        <v>nd</v>
      </c>
      <c r="P303" s="45" t="str">
        <f>'Long-form'!Z303</f>
        <v>nd</v>
      </c>
      <c r="Q303" s="45">
        <f>'Long-form'!AS303</f>
        <v>39.299999999999997</v>
      </c>
      <c r="R303" s="45" t="str">
        <f>'Long-form'!AT303</f>
        <v>MTL</v>
      </c>
      <c r="S303" s="45">
        <f>'Long-form'!AV303</f>
        <v>1.3441852942705359</v>
      </c>
      <c r="T303" s="45">
        <f>'Long-form'!AW303</f>
        <v>1.3441852942705359</v>
      </c>
      <c r="U303" s="5">
        <f>'Long-form'!BH303</f>
        <v>1</v>
      </c>
      <c r="V303" s="5">
        <f>'Long-form'!BI303</f>
        <v>7</v>
      </c>
      <c r="W303" s="5" t="str">
        <f>'Long-form'!BJ303</f>
        <v>isolation basin (terrestrial limiting point)</v>
      </c>
      <c r="X303" s="5" t="str">
        <f>'Long-form'!BK303</f>
        <v xml:space="preserve"> Lacustrine gyttja that fails the requirements for index point classification and contains freshwater shell and diatom assemblages</v>
      </c>
      <c r="Y303" s="5" t="str">
        <f>'Long-form'!BL303</f>
        <v>&gt;MHWS</v>
      </c>
      <c r="Z303" s="45">
        <f>'Long-form'!BX303</f>
        <v>38.698032973294701</v>
      </c>
      <c r="AA303" s="45">
        <f>'Long-form'!BY303</f>
        <v>1.3496815944618106</v>
      </c>
      <c r="AB303" s="45">
        <f>'Long-form'!BZ303</f>
        <v>1.3496815944618106</v>
      </c>
      <c r="AC303" s="45" t="str">
        <f>'Long-form'!CA303</f>
        <v>nd</v>
      </c>
      <c r="AD303" s="45">
        <f>'Long-form'!CB303</f>
        <v>2.0947407383922223</v>
      </c>
      <c r="AE303" s="45">
        <f>'Long-form'!CC303</f>
        <v>2.0947407383922223</v>
      </c>
      <c r="AF303" s="5" t="str">
        <f>'Long-form'!CD303</f>
        <v>nd</v>
      </c>
      <c r="AG303" s="5">
        <f>'Long-form'!CE303</f>
        <v>0</v>
      </c>
      <c r="AH303" s="5">
        <f>'Long-form'!CF303</f>
        <v>0</v>
      </c>
      <c r="AI303" s="5">
        <f>'Long-form'!CG303</f>
        <v>0</v>
      </c>
    </row>
    <row r="304" spans="1:35" x14ac:dyDescent="0.2">
      <c r="A304" s="5" t="str">
        <f>'Long-form'!B304</f>
        <v>Poz-5130</v>
      </c>
      <c r="B304" s="5" t="str">
        <f>'Long-form'!C304</f>
        <v>Lohne et al. 2007</v>
      </c>
      <c r="C304" s="5">
        <f>'Long-form'!D304</f>
        <v>2</v>
      </c>
      <c r="D304" s="5" t="str">
        <f>'Long-form'!E304</f>
        <v>Gardatjonn; core 505-27</v>
      </c>
      <c r="E304" s="45">
        <f>'Long-form'!F304</f>
        <v>60.294666666666664</v>
      </c>
      <c r="F304" s="45">
        <f>'Long-form'!G304</f>
        <v>5.0866666666666669</v>
      </c>
      <c r="G304" s="5">
        <f>'Long-form'!H304</f>
        <v>1</v>
      </c>
      <c r="H304" s="46">
        <f>'Long-form'!L304</f>
        <v>10040</v>
      </c>
      <c r="I304" s="46">
        <f>'Long-form'!M304</f>
        <v>50</v>
      </c>
      <c r="J304" s="46">
        <f>'Long-form'!N304</f>
        <v>11560.5</v>
      </c>
      <c r="K304" s="46">
        <f>'Long-form'!O304</f>
        <v>247.5</v>
      </c>
      <c r="L304" s="46">
        <f>'Long-form'!P304</f>
        <v>238.5</v>
      </c>
      <c r="M304" s="46" t="str">
        <f>'Long-form'!W304</f>
        <v>negative</v>
      </c>
      <c r="N304" s="45" t="str">
        <f>'Long-form'!X304</f>
        <v>1158.5 - 1159.5</v>
      </c>
      <c r="O304" s="45" t="str">
        <f>'Long-form'!Y304</f>
        <v>nd</v>
      </c>
      <c r="P304" s="45" t="str">
        <f>'Long-form'!Z304</f>
        <v>nd</v>
      </c>
      <c r="Q304" s="45">
        <f>'Long-form'!AS304</f>
        <v>39.299999999999997</v>
      </c>
      <c r="R304" s="45" t="str">
        <f>'Long-form'!AT304</f>
        <v>MTL</v>
      </c>
      <c r="S304" s="45">
        <f>'Long-form'!AV304</f>
        <v>1.3441852942705359</v>
      </c>
      <c r="T304" s="45">
        <f>'Long-form'!AW304</f>
        <v>1.3441852942705359</v>
      </c>
      <c r="U304" s="5">
        <f>'Long-form'!BH304</f>
        <v>1</v>
      </c>
      <c r="V304" s="5">
        <f>'Long-form'!BI304</f>
        <v>7</v>
      </c>
      <c r="W304" s="5" t="str">
        <f>'Long-form'!BJ304</f>
        <v>isolation basin (terrestrial limiting point)</v>
      </c>
      <c r="X304" s="5" t="str">
        <f>'Long-form'!BK304</f>
        <v xml:space="preserve"> Lacustrine gyttja that fails the requirements for index point classification and contains freshwater shell and diatom assemblages</v>
      </c>
      <c r="Y304" s="5" t="str">
        <f>'Long-form'!BL304</f>
        <v>&gt;MHWS</v>
      </c>
      <c r="Z304" s="45">
        <f>'Long-form'!BX304</f>
        <v>38.698032973294701</v>
      </c>
      <c r="AA304" s="45">
        <f>'Long-form'!BY304</f>
        <v>1.3496815944618106</v>
      </c>
      <c r="AB304" s="45">
        <f>'Long-form'!BZ304</f>
        <v>1.3496815944618106</v>
      </c>
      <c r="AC304" s="45" t="str">
        <f>'Long-form'!CA304</f>
        <v>nd</v>
      </c>
      <c r="AD304" s="45">
        <f>'Long-form'!CB304</f>
        <v>2.0947407383922223</v>
      </c>
      <c r="AE304" s="45">
        <f>'Long-form'!CC304</f>
        <v>2.0947407383922223</v>
      </c>
      <c r="AF304" s="5" t="str">
        <f>'Long-form'!CD304</f>
        <v>nd</v>
      </c>
      <c r="AG304" s="5">
        <f>'Long-form'!CE304</f>
        <v>0</v>
      </c>
      <c r="AH304" s="5">
        <f>'Long-form'!CF304</f>
        <v>0</v>
      </c>
      <c r="AI304" s="5">
        <f>'Long-form'!CG304</f>
        <v>0</v>
      </c>
    </row>
    <row r="305" spans="1:35" x14ac:dyDescent="0.2">
      <c r="A305" s="5" t="str">
        <f>'Long-form'!B305</f>
        <v>Poz-5129</v>
      </c>
      <c r="B305" s="5" t="str">
        <f>'Long-form'!C305</f>
        <v>Lohne et al. 2007</v>
      </c>
      <c r="C305" s="5">
        <f>'Long-form'!D305</f>
        <v>2</v>
      </c>
      <c r="D305" s="5" t="str">
        <f>'Long-form'!E305</f>
        <v>Gardatjonn; core 505-121</v>
      </c>
      <c r="E305" s="45">
        <f>'Long-form'!F305</f>
        <v>60.294666666666664</v>
      </c>
      <c r="F305" s="45">
        <f>'Long-form'!G305</f>
        <v>5.0866666666666669</v>
      </c>
      <c r="G305" s="5">
        <f>'Long-form'!H305</f>
        <v>1</v>
      </c>
      <c r="H305" s="46">
        <f>'Long-form'!L305</f>
        <v>10050</v>
      </c>
      <c r="I305" s="46">
        <f>'Long-form'!M305</f>
        <v>50</v>
      </c>
      <c r="J305" s="46">
        <f>'Long-form'!N305</f>
        <v>11565.75</v>
      </c>
      <c r="K305" s="46">
        <f>'Long-form'!O305</f>
        <v>246.25</v>
      </c>
      <c r="L305" s="46">
        <f>'Long-form'!P305</f>
        <v>232.75</v>
      </c>
      <c r="M305" s="46" t="str">
        <f>'Long-form'!W305</f>
        <v>negative</v>
      </c>
      <c r="N305" s="45" t="str">
        <f>'Long-form'!X305</f>
        <v>1159.5 - 1160.5</v>
      </c>
      <c r="O305" s="45" t="str">
        <f>'Long-form'!Y305</f>
        <v>nd</v>
      </c>
      <c r="P305" s="45" t="str">
        <f>'Long-form'!Z305</f>
        <v>nd</v>
      </c>
      <c r="Q305" s="45">
        <f>'Long-form'!AS305</f>
        <v>39.299999999999997</v>
      </c>
      <c r="R305" s="45" t="str">
        <f>'Long-form'!AT305</f>
        <v>MTL</v>
      </c>
      <c r="S305" s="45">
        <f>'Long-form'!AV305</f>
        <v>1.3441852942705359</v>
      </c>
      <c r="T305" s="45">
        <f>'Long-form'!AW305</f>
        <v>1.3441852942705359</v>
      </c>
      <c r="U305" s="5">
        <f>'Long-form'!BH305</f>
        <v>1</v>
      </c>
      <c r="V305" s="5">
        <f>'Long-form'!BI305</f>
        <v>7</v>
      </c>
      <c r="W305" s="5" t="str">
        <f>'Long-form'!BJ305</f>
        <v>isolation basin (terrestrial limiting point)</v>
      </c>
      <c r="X305" s="5" t="str">
        <f>'Long-form'!BK305</f>
        <v xml:space="preserve"> Lacustrine gyttja that fails the requirements for index point classification and contains freshwater shell and diatom assemblages</v>
      </c>
      <c r="Y305" s="5" t="str">
        <f>'Long-form'!BL305</f>
        <v>&gt;MHWS</v>
      </c>
      <c r="Z305" s="45">
        <f>'Long-form'!BX305</f>
        <v>38.698032973294701</v>
      </c>
      <c r="AA305" s="45">
        <f>'Long-form'!BY305</f>
        <v>1.3496815944618106</v>
      </c>
      <c r="AB305" s="45">
        <f>'Long-form'!BZ305</f>
        <v>1.3496815944618106</v>
      </c>
      <c r="AC305" s="45" t="str">
        <f>'Long-form'!CA305</f>
        <v>nd</v>
      </c>
      <c r="AD305" s="45">
        <f>'Long-form'!CB305</f>
        <v>2.0947407383922223</v>
      </c>
      <c r="AE305" s="45">
        <f>'Long-form'!CC305</f>
        <v>2.0947407383922223</v>
      </c>
      <c r="AF305" s="5" t="str">
        <f>'Long-form'!CD305</f>
        <v>nd</v>
      </c>
      <c r="AG305" s="5">
        <f>'Long-form'!CE305</f>
        <v>0</v>
      </c>
      <c r="AH305" s="5">
        <f>'Long-form'!CF305</f>
        <v>0</v>
      </c>
      <c r="AI305" s="5">
        <f>'Long-form'!CG305</f>
        <v>0</v>
      </c>
    </row>
    <row r="306" spans="1:35" x14ac:dyDescent="0.2">
      <c r="A306" s="5" t="str">
        <f>'Long-form'!B306</f>
        <v>Poz-5185</v>
      </c>
      <c r="B306" s="5" t="str">
        <f>'Long-form'!C306</f>
        <v>Lohne et al. 2007</v>
      </c>
      <c r="C306" s="5">
        <f>'Long-form'!D306</f>
        <v>2</v>
      </c>
      <c r="D306" s="5" t="str">
        <f>'Long-form'!E306</f>
        <v>Gardatjonn; core 505-27</v>
      </c>
      <c r="E306" s="45">
        <f>'Long-form'!F306</f>
        <v>60.294666666666664</v>
      </c>
      <c r="F306" s="45">
        <f>'Long-form'!G306</f>
        <v>5.0866666666666669</v>
      </c>
      <c r="G306" s="5">
        <f>'Long-form'!H306</f>
        <v>1</v>
      </c>
      <c r="H306" s="46">
        <f>'Long-form'!L306</f>
        <v>9980</v>
      </c>
      <c r="I306" s="46">
        <f>'Long-form'!M306</f>
        <v>50</v>
      </c>
      <c r="J306" s="46">
        <f>'Long-form'!N306</f>
        <v>11472.33333333333</v>
      </c>
      <c r="K306" s="46">
        <f>'Long-form'!O306</f>
        <v>221.66666666666609</v>
      </c>
      <c r="L306" s="46">
        <f>'Long-form'!P306</f>
        <v>214.33333333333391</v>
      </c>
      <c r="M306" s="46" t="str">
        <f>'Long-form'!W306</f>
        <v>negative</v>
      </c>
      <c r="N306" s="45" t="str">
        <f>'Long-form'!X306</f>
        <v>1160.5 - 1161.5</v>
      </c>
      <c r="O306" s="45" t="str">
        <f>'Long-form'!Y306</f>
        <v>nd</v>
      </c>
      <c r="P306" s="45" t="str">
        <f>'Long-form'!Z306</f>
        <v>nd</v>
      </c>
      <c r="Q306" s="45">
        <f>'Long-form'!AS306</f>
        <v>39.299999999999997</v>
      </c>
      <c r="R306" s="45" t="str">
        <f>'Long-form'!AT306</f>
        <v>MTL</v>
      </c>
      <c r="S306" s="45">
        <f>'Long-form'!AV306</f>
        <v>1.3483040593575506</v>
      </c>
      <c r="T306" s="45">
        <f>'Long-form'!AW306</f>
        <v>1.3483040593575506</v>
      </c>
      <c r="U306" s="5">
        <f>'Long-form'!BH306</f>
        <v>0</v>
      </c>
      <c r="V306" s="5">
        <f>'Long-form'!BI306</f>
        <v>7</v>
      </c>
      <c r="W306" s="5" t="str">
        <f>'Long-form'!BJ306</f>
        <v>isolation basin (index point)</v>
      </c>
      <c r="X306" s="5" t="str">
        <f>'Long-form'!BK306</f>
        <v>Gyttja, mud, clay, or silt preserve the transition between fresh-water and marine/brackish sediments, supported by diatoms, macrofossils, or pollen assemblages</v>
      </c>
      <c r="Y306" s="5" t="str">
        <f>'Long-form'!BL306</f>
        <v>MLWS - MHWS</v>
      </c>
      <c r="Z306" s="45">
        <f>'Long-form'!BX306</f>
        <v>39.320985019201942</v>
      </c>
      <c r="AA306" s="45">
        <f>'Long-form'!BY306</f>
        <v>1.4902346758399765</v>
      </c>
      <c r="AB306" s="45">
        <f>'Long-form'!BZ306</f>
        <v>1.4902346758399765</v>
      </c>
      <c r="AC306" s="45" t="str">
        <f>'Long-form'!CA306</f>
        <v>nd</v>
      </c>
      <c r="AD306" s="45">
        <f>'Long-form'!CB306</f>
        <v>2.1879437249908635</v>
      </c>
      <c r="AE306" s="45">
        <f>'Long-form'!CC306</f>
        <v>2.1879437249908635</v>
      </c>
      <c r="AF306" s="5" t="str">
        <f>'Long-form'!CD306</f>
        <v>nd</v>
      </c>
      <c r="AG306" s="5">
        <f>'Long-form'!CE306</f>
        <v>0</v>
      </c>
      <c r="AH306" s="5">
        <f>'Long-form'!CF306</f>
        <v>0</v>
      </c>
      <c r="AI306" s="5">
        <f>'Long-form'!CG306</f>
        <v>0</v>
      </c>
    </row>
    <row r="307" spans="1:35" x14ac:dyDescent="0.2">
      <c r="A307" s="5" t="str">
        <f>'Long-form'!B307</f>
        <v>Poz-5133</v>
      </c>
      <c r="B307" s="5" t="str">
        <f>'Long-form'!C307</f>
        <v>Lohne et al. 2007</v>
      </c>
      <c r="C307" s="5">
        <f>'Long-form'!D307</f>
        <v>2</v>
      </c>
      <c r="D307" s="5" t="str">
        <f>'Long-form'!E307</f>
        <v>Gardatjonn; core 505-27</v>
      </c>
      <c r="E307" s="45">
        <f>'Long-form'!F307</f>
        <v>60.294666666666664</v>
      </c>
      <c r="F307" s="45">
        <f>'Long-form'!G307</f>
        <v>5.0866666666666669</v>
      </c>
      <c r="G307" s="5">
        <f>'Long-form'!H307</f>
        <v>1</v>
      </c>
      <c r="H307" s="46">
        <f>'Long-form'!L307</f>
        <v>10090</v>
      </c>
      <c r="I307" s="46">
        <f>'Long-form'!M307</f>
        <v>60</v>
      </c>
      <c r="J307" s="46">
        <f>'Long-form'!N307</f>
        <v>11603.125</v>
      </c>
      <c r="K307" s="46">
        <f>'Long-form'!O307</f>
        <v>318.875</v>
      </c>
      <c r="L307" s="46">
        <f>'Long-form'!P307</f>
        <v>255.125</v>
      </c>
      <c r="M307" s="46" t="str">
        <f>'Long-form'!W307</f>
        <v>negative</v>
      </c>
      <c r="N307" s="45" t="str">
        <f>'Long-form'!X307</f>
        <v>1161.5 - 1162.5</v>
      </c>
      <c r="O307" s="45" t="str">
        <f>'Long-form'!Y307</f>
        <v>nd</v>
      </c>
      <c r="P307" s="45" t="str">
        <f>'Long-form'!Z307</f>
        <v>nd</v>
      </c>
      <c r="Q307" s="45">
        <f>'Long-form'!AS307</f>
        <v>39.299999999999997</v>
      </c>
      <c r="R307" s="45" t="str">
        <f>'Long-form'!AT307</f>
        <v>MTL</v>
      </c>
      <c r="S307" s="45">
        <f>'Long-form'!AV307</f>
        <v>1.3441852942705359</v>
      </c>
      <c r="T307" s="45">
        <f>'Long-form'!AW307</f>
        <v>1.3441852942705359</v>
      </c>
      <c r="U307" s="5">
        <f>'Long-form'!BH307</f>
        <v>1</v>
      </c>
      <c r="V307" s="5">
        <f>'Long-form'!BI307</f>
        <v>7</v>
      </c>
      <c r="W307" s="5" t="str">
        <f>'Long-form'!BJ307</f>
        <v>isolation basin (terrestrial limiting point)</v>
      </c>
      <c r="X307" s="5" t="str">
        <f>'Long-form'!BK307</f>
        <v xml:space="preserve"> Lacustrine gyttja that fails the requirements for index point classification and contains freshwater shell and diatom assemblages</v>
      </c>
      <c r="Y307" s="5" t="str">
        <f>'Long-form'!BL307</f>
        <v>&gt;MHWS</v>
      </c>
      <c r="Z307" s="45">
        <f>'Long-form'!BX307</f>
        <v>38.698032973294701</v>
      </c>
      <c r="AA307" s="45">
        <f>'Long-form'!BY307</f>
        <v>1.3496815944618106</v>
      </c>
      <c r="AB307" s="45">
        <f>'Long-form'!BZ307</f>
        <v>1.3496815944618106</v>
      </c>
      <c r="AC307" s="45" t="str">
        <f>'Long-form'!CA307</f>
        <v>nd</v>
      </c>
      <c r="AD307" s="45">
        <f>'Long-form'!CB307</f>
        <v>2.0947407383922223</v>
      </c>
      <c r="AE307" s="45">
        <f>'Long-form'!CC307</f>
        <v>2.0947407383922223</v>
      </c>
      <c r="AF307" s="5" t="str">
        <f>'Long-form'!CD307</f>
        <v>nd</v>
      </c>
      <c r="AG307" s="5">
        <f>'Long-form'!CE307</f>
        <v>0</v>
      </c>
      <c r="AH307" s="5">
        <f>'Long-form'!CF307</f>
        <v>0</v>
      </c>
      <c r="AI307" s="5">
        <f>'Long-form'!CG307</f>
        <v>0</v>
      </c>
    </row>
    <row r="308" spans="1:35" x14ac:dyDescent="0.2">
      <c r="A308" s="5" t="str">
        <f>'Long-form'!B308</f>
        <v>Poz-5134</v>
      </c>
      <c r="B308" s="5" t="str">
        <f>'Long-form'!C308</f>
        <v>Lohne et al. 2007</v>
      </c>
      <c r="C308" s="5">
        <f>'Long-form'!D308</f>
        <v>2</v>
      </c>
      <c r="D308" s="5" t="str">
        <f>'Long-form'!E308</f>
        <v>Gardatjonn; core 505-27</v>
      </c>
      <c r="E308" s="45">
        <f>'Long-form'!F308</f>
        <v>60.294666666666664</v>
      </c>
      <c r="F308" s="45">
        <f>'Long-form'!G308</f>
        <v>5.0866666666666669</v>
      </c>
      <c r="G308" s="5">
        <f>'Long-form'!H308</f>
        <v>1</v>
      </c>
      <c r="H308" s="46">
        <f>'Long-form'!L308</f>
        <v>10060</v>
      </c>
      <c r="I308" s="46">
        <f>'Long-form'!M308</f>
        <v>60</v>
      </c>
      <c r="J308" s="46">
        <f>'Long-form'!N308</f>
        <v>11568</v>
      </c>
      <c r="K308" s="46">
        <f>'Long-form'!O308</f>
        <v>253</v>
      </c>
      <c r="L308" s="46">
        <f>'Long-form'!P308</f>
        <v>245</v>
      </c>
      <c r="M308" s="46" t="str">
        <f>'Long-form'!W308</f>
        <v>negative</v>
      </c>
      <c r="N308" s="45" t="str">
        <f>'Long-form'!X308</f>
        <v>1167.5 - 1168.5</v>
      </c>
      <c r="O308" s="45" t="str">
        <f>'Long-form'!Y308</f>
        <v>nd</v>
      </c>
      <c r="P308" s="45" t="str">
        <f>'Long-form'!Z308</f>
        <v>nd</v>
      </c>
      <c r="Q308" s="45">
        <f>'Long-form'!AS308</f>
        <v>39.299999999999997</v>
      </c>
      <c r="R308" s="45" t="str">
        <f>'Long-form'!AT308</f>
        <v>MTL</v>
      </c>
      <c r="S308" s="45">
        <f>'Long-form'!AV308</f>
        <v>1.3441852942705359</v>
      </c>
      <c r="T308" s="45">
        <f>'Long-form'!AW308</f>
        <v>1.3441852942705359</v>
      </c>
      <c r="U308" s="5">
        <f>'Long-form'!BH308</f>
        <v>1</v>
      </c>
      <c r="V308" s="5">
        <f>'Long-form'!BI308</f>
        <v>7</v>
      </c>
      <c r="W308" s="5" t="str">
        <f>'Long-form'!BJ308</f>
        <v>isolation basin (terrestrial limiting point)</v>
      </c>
      <c r="X308" s="5" t="str">
        <f>'Long-form'!BK308</f>
        <v xml:space="preserve"> Lacustrine gyttja that fails the requirements for index point classification and contains freshwater shell and diatom assemblages</v>
      </c>
      <c r="Y308" s="5" t="str">
        <f>'Long-form'!BL308</f>
        <v>&gt;MHWS</v>
      </c>
      <c r="Z308" s="45">
        <f>'Long-form'!BX308</f>
        <v>38.698032973294701</v>
      </c>
      <c r="AA308" s="45">
        <f>'Long-form'!BY308</f>
        <v>1.3496815944618106</v>
      </c>
      <c r="AB308" s="45">
        <f>'Long-form'!BZ308</f>
        <v>1.3496815944618106</v>
      </c>
      <c r="AC308" s="45" t="str">
        <f>'Long-form'!CA308</f>
        <v>nd</v>
      </c>
      <c r="AD308" s="45">
        <f>'Long-form'!CB308</f>
        <v>2.0947407383922223</v>
      </c>
      <c r="AE308" s="45">
        <f>'Long-form'!CC308</f>
        <v>2.0947407383922223</v>
      </c>
      <c r="AF308" s="5" t="str">
        <f>'Long-form'!CD308</f>
        <v>nd</v>
      </c>
      <c r="AG308" s="5">
        <f>'Long-form'!CE308</f>
        <v>0</v>
      </c>
      <c r="AH308" s="5">
        <f>'Long-form'!CF308</f>
        <v>0</v>
      </c>
      <c r="AI308" s="5">
        <f>'Long-form'!CG308</f>
        <v>0</v>
      </c>
    </row>
    <row r="309" spans="1:35" x14ac:dyDescent="0.2">
      <c r="A309" s="5" t="str">
        <f>'Long-form'!B309</f>
        <v>Poz-5135</v>
      </c>
      <c r="B309" s="5" t="str">
        <f>'Long-form'!C309</f>
        <v>Lohne et al. 2007</v>
      </c>
      <c r="C309" s="5">
        <f>'Long-form'!D309</f>
        <v>2</v>
      </c>
      <c r="D309" s="5" t="str">
        <f>'Long-form'!E309</f>
        <v>Gardatjonn; core 505-27</v>
      </c>
      <c r="E309" s="45">
        <f>'Long-form'!F309</f>
        <v>60.294666666666664</v>
      </c>
      <c r="F309" s="45">
        <f>'Long-form'!G309</f>
        <v>5.0866666666666669</v>
      </c>
      <c r="G309" s="5">
        <f>'Long-form'!H309</f>
        <v>1</v>
      </c>
      <c r="H309" s="46">
        <f>'Long-form'!L309</f>
        <v>10170</v>
      </c>
      <c r="I309" s="46">
        <f>'Long-form'!M309</f>
        <v>60</v>
      </c>
      <c r="J309" s="46">
        <f>'Long-form'!N309</f>
        <v>11844.5</v>
      </c>
      <c r="K309" s="46">
        <f>'Long-form'!O309</f>
        <v>194.5</v>
      </c>
      <c r="L309" s="46">
        <f>'Long-form'!P309</f>
        <v>439.5</v>
      </c>
      <c r="M309" s="46" t="str">
        <f>'Long-form'!W309</f>
        <v>positive</v>
      </c>
      <c r="N309" s="45" t="str">
        <f>'Long-form'!X309</f>
        <v>1168.5 - 1169.5</v>
      </c>
      <c r="O309" s="45" t="str">
        <f>'Long-form'!Y309</f>
        <v>nd</v>
      </c>
      <c r="P309" s="45" t="str">
        <f>'Long-form'!Z309</f>
        <v>nd</v>
      </c>
      <c r="Q309" s="45">
        <f>'Long-form'!AS309</f>
        <v>39.299999999999997</v>
      </c>
      <c r="R309" s="45" t="str">
        <f>'Long-form'!AT309</f>
        <v>MTL</v>
      </c>
      <c r="S309" s="45">
        <f>'Long-form'!AV309</f>
        <v>1.3483040593575506</v>
      </c>
      <c r="T309" s="45">
        <f>'Long-form'!AW309</f>
        <v>1.3483040593575506</v>
      </c>
      <c r="U309" s="5">
        <f>'Long-form'!BH309</f>
        <v>0</v>
      </c>
      <c r="V309" s="5">
        <f>'Long-form'!BI309</f>
        <v>7</v>
      </c>
      <c r="W309" s="5" t="str">
        <f>'Long-form'!BJ309</f>
        <v>isolation basin (index point)</v>
      </c>
      <c r="X309" s="5" t="str">
        <f>'Long-form'!BK309</f>
        <v>Gyttja, mud, clay, or silt preserve the transition between fresh-water and marine/brackish sediments, supported by diatoms, macrofossils, or pollen assemblages</v>
      </c>
      <c r="Y309" s="5" t="str">
        <f>'Long-form'!BL309</f>
        <v>MLWS - MHWS</v>
      </c>
      <c r="Z309" s="45">
        <f>'Long-form'!BX309</f>
        <v>39.320985019201942</v>
      </c>
      <c r="AA309" s="45">
        <f>'Long-form'!BY309</f>
        <v>1.4902346758399765</v>
      </c>
      <c r="AB309" s="45">
        <f>'Long-form'!BZ309</f>
        <v>1.4902346758399765</v>
      </c>
      <c r="AC309" s="45" t="str">
        <f>'Long-form'!CA309</f>
        <v>nd</v>
      </c>
      <c r="AD309" s="45">
        <f>'Long-form'!CB309</f>
        <v>2.1879437249908635</v>
      </c>
      <c r="AE309" s="45">
        <f>'Long-form'!CC309</f>
        <v>2.1879437249908635</v>
      </c>
      <c r="AF309" s="5" t="str">
        <f>'Long-form'!CD309</f>
        <v>nd</v>
      </c>
      <c r="AG309" s="5">
        <f>'Long-form'!CE309</f>
        <v>0</v>
      </c>
      <c r="AH309" s="5">
        <f>'Long-form'!CF309</f>
        <v>0</v>
      </c>
      <c r="AI309" s="5">
        <f>'Long-form'!CG309</f>
        <v>0</v>
      </c>
    </row>
    <row r="310" spans="1:35" x14ac:dyDescent="0.2">
      <c r="A310" s="5" t="str">
        <f>'Long-form'!B310</f>
        <v>Poz-6372</v>
      </c>
      <c r="B310" s="5" t="str">
        <f>'Long-form'!C310</f>
        <v>Lohne et al. 2007</v>
      </c>
      <c r="C310" s="5">
        <f>'Long-form'!D310</f>
        <v>2</v>
      </c>
      <c r="D310" s="5" t="str">
        <f>'Long-form'!E310</f>
        <v>Gardatjonn; core 505-27</v>
      </c>
      <c r="E310" s="45">
        <f>'Long-form'!F310</f>
        <v>60.294666666666664</v>
      </c>
      <c r="F310" s="45">
        <f>'Long-form'!G310</f>
        <v>5.0866666666666669</v>
      </c>
      <c r="G310" s="5">
        <f>'Long-form'!H310</f>
        <v>1</v>
      </c>
      <c r="H310" s="46">
        <f>'Long-form'!L310</f>
        <v>10090</v>
      </c>
      <c r="I310" s="46">
        <f>'Long-form'!M310</f>
        <v>50</v>
      </c>
      <c r="J310" s="46">
        <f>'Long-form'!N310</f>
        <v>11668.875</v>
      </c>
      <c r="K310" s="46">
        <f>'Long-form'!O310</f>
        <v>197.125</v>
      </c>
      <c r="L310" s="46">
        <f>'Long-form'!P310</f>
        <v>314.875</v>
      </c>
      <c r="M310" s="46" t="str">
        <f>'Long-form'!W310</f>
        <v>positive</v>
      </c>
      <c r="N310" s="45" t="str">
        <f>'Long-form'!X310</f>
        <v>1169.5 - 1170.5</v>
      </c>
      <c r="O310" s="45" t="str">
        <f>'Long-form'!Y310</f>
        <v>nd</v>
      </c>
      <c r="P310" s="45" t="str">
        <f>'Long-form'!Z310</f>
        <v>nd</v>
      </c>
      <c r="Q310" s="45">
        <f>'Long-form'!AS310</f>
        <v>39.299999999999997</v>
      </c>
      <c r="R310" s="45" t="str">
        <f>'Long-form'!AT310</f>
        <v>MTL</v>
      </c>
      <c r="S310" s="45">
        <f>'Long-form'!AV310</f>
        <v>1.3441852942705359</v>
      </c>
      <c r="T310" s="45">
        <f>'Long-form'!AW310</f>
        <v>1.3441852942705359</v>
      </c>
      <c r="U310" s="5">
        <f>'Long-form'!BH310</f>
        <v>1</v>
      </c>
      <c r="V310" s="5">
        <f>'Long-form'!BI310</f>
        <v>7</v>
      </c>
      <c r="W310" s="5" t="str">
        <f>'Long-form'!BJ310</f>
        <v>isolation basin (terrestrial limiting point)</v>
      </c>
      <c r="X310" s="5" t="str">
        <f>'Long-form'!BK310</f>
        <v xml:space="preserve"> Lacustrine gyttja that fails the requirements for index point classification and contains freshwater shell and diatom assemblages</v>
      </c>
      <c r="Y310" s="5" t="str">
        <f>'Long-form'!BL310</f>
        <v>&gt;MHWS</v>
      </c>
      <c r="Z310" s="45">
        <f>'Long-form'!BX310</f>
        <v>38.698032973294701</v>
      </c>
      <c r="AA310" s="45">
        <f>'Long-form'!BY310</f>
        <v>1.3496815944618106</v>
      </c>
      <c r="AB310" s="45">
        <f>'Long-form'!BZ310</f>
        <v>1.3496815944618106</v>
      </c>
      <c r="AC310" s="45" t="str">
        <f>'Long-form'!CA310</f>
        <v>nd</v>
      </c>
      <c r="AD310" s="45">
        <f>'Long-form'!CB310</f>
        <v>2.0947407383922223</v>
      </c>
      <c r="AE310" s="45">
        <f>'Long-form'!CC310</f>
        <v>2.0947407383922223</v>
      </c>
      <c r="AF310" s="5" t="str">
        <f>'Long-form'!CD310</f>
        <v>nd</v>
      </c>
      <c r="AG310" s="5">
        <f>'Long-form'!CE310</f>
        <v>0</v>
      </c>
      <c r="AH310" s="5">
        <f>'Long-form'!CF310</f>
        <v>0</v>
      </c>
      <c r="AI310" s="5">
        <f>'Long-form'!CG310</f>
        <v>0</v>
      </c>
    </row>
    <row r="311" spans="1:35" x14ac:dyDescent="0.2">
      <c r="A311" s="5" t="str">
        <f>'Long-form'!B311</f>
        <v>Poz-5136</v>
      </c>
      <c r="B311" s="5" t="str">
        <f>'Long-form'!C311</f>
        <v>Lohne et al. 2007</v>
      </c>
      <c r="C311" s="5">
        <f>'Long-form'!D311</f>
        <v>2</v>
      </c>
      <c r="D311" s="5" t="str">
        <f>'Long-form'!E311</f>
        <v>Gardatjonn; core 505-27</v>
      </c>
      <c r="E311" s="45">
        <f>'Long-form'!F311</f>
        <v>60.294666666666664</v>
      </c>
      <c r="F311" s="45">
        <f>'Long-form'!G311</f>
        <v>5.0866666666666669</v>
      </c>
      <c r="G311" s="5">
        <f>'Long-form'!H311</f>
        <v>1</v>
      </c>
      <c r="H311" s="46">
        <f>'Long-form'!L311</f>
        <v>10270</v>
      </c>
      <c r="I311" s="46">
        <f>'Long-form'!M311</f>
        <v>50</v>
      </c>
      <c r="J311" s="46">
        <f>'Long-form'!N311</f>
        <v>11942.25</v>
      </c>
      <c r="K311" s="46">
        <f>'Long-form'!O311</f>
        <v>509.75</v>
      </c>
      <c r="L311" s="46">
        <f>'Long-form'!P311</f>
        <v>124.25</v>
      </c>
      <c r="M311" s="46" t="str">
        <f>'Long-form'!W311</f>
        <v>positive</v>
      </c>
      <c r="N311" s="45" t="str">
        <f>'Long-form'!X311</f>
        <v>1171.5 - 1172.5</v>
      </c>
      <c r="O311" s="45" t="str">
        <f>'Long-form'!Y311</f>
        <v>nd</v>
      </c>
      <c r="P311" s="45" t="str">
        <f>'Long-form'!Z311</f>
        <v>nd</v>
      </c>
      <c r="Q311" s="45">
        <f>'Long-form'!AS311</f>
        <v>39.299999999999997</v>
      </c>
      <c r="R311" s="45" t="str">
        <f>'Long-form'!AT311</f>
        <v>MTL</v>
      </c>
      <c r="S311" s="45">
        <f>'Long-form'!AV311</f>
        <v>1.3441852942705359</v>
      </c>
      <c r="T311" s="45">
        <f>'Long-form'!AW311</f>
        <v>1.3441852942705359</v>
      </c>
      <c r="U311" s="5">
        <f>'Long-form'!BH311</f>
        <v>1</v>
      </c>
      <c r="V311" s="5">
        <f>'Long-form'!BI311</f>
        <v>7</v>
      </c>
      <c r="W311" s="5" t="str">
        <f>'Long-form'!BJ311</f>
        <v>isolation basin (terrestrial limiting point)</v>
      </c>
      <c r="X311" s="5" t="str">
        <f>'Long-form'!BK311</f>
        <v xml:space="preserve"> Lacustrine gyttja that fails the requirements for index point classification and contains freshwater shell and diatom assemblages</v>
      </c>
      <c r="Y311" s="5" t="str">
        <f>'Long-form'!BL311</f>
        <v>&gt;MHWS</v>
      </c>
      <c r="Z311" s="45">
        <f>'Long-form'!BX311</f>
        <v>38.698032973294701</v>
      </c>
      <c r="AA311" s="45">
        <f>'Long-form'!BY311</f>
        <v>1.3496815944618106</v>
      </c>
      <c r="AB311" s="45">
        <f>'Long-form'!BZ311</f>
        <v>1.3496815944618106</v>
      </c>
      <c r="AC311" s="45" t="str">
        <f>'Long-form'!CA311</f>
        <v>nd</v>
      </c>
      <c r="AD311" s="45">
        <f>'Long-form'!CB311</f>
        <v>2.0947407383922223</v>
      </c>
      <c r="AE311" s="45">
        <f>'Long-form'!CC311</f>
        <v>2.0947407383922223</v>
      </c>
      <c r="AF311" s="5" t="str">
        <f>'Long-form'!CD311</f>
        <v>nd</v>
      </c>
      <c r="AG311" s="5">
        <f>'Long-form'!CE311</f>
        <v>0</v>
      </c>
      <c r="AH311" s="5">
        <f>'Long-form'!CF311</f>
        <v>0</v>
      </c>
      <c r="AI311" s="5">
        <f>'Long-form'!CG311</f>
        <v>0</v>
      </c>
    </row>
    <row r="312" spans="1:35" x14ac:dyDescent="0.2">
      <c r="A312" s="5" t="str">
        <f>'Long-form'!B312</f>
        <v>Poz-5184</v>
      </c>
      <c r="B312" s="5" t="str">
        <f>'Long-form'!C312</f>
        <v>Lohne et al. 2007</v>
      </c>
      <c r="C312" s="5">
        <f>'Long-form'!D312</f>
        <v>2</v>
      </c>
      <c r="D312" s="5" t="str">
        <f>'Long-form'!E312</f>
        <v>Gardatjonn; core 505-121</v>
      </c>
      <c r="E312" s="45">
        <f>'Long-form'!F312</f>
        <v>60.294666666666664</v>
      </c>
      <c r="F312" s="45">
        <f>'Long-form'!G312</f>
        <v>5.0866666666666669</v>
      </c>
      <c r="G312" s="5">
        <f>'Long-form'!H312</f>
        <v>1</v>
      </c>
      <c r="H312" s="46">
        <f>'Long-form'!L312</f>
        <v>10940</v>
      </c>
      <c r="I312" s="46">
        <f>'Long-form'!M312</f>
        <v>60</v>
      </c>
      <c r="J312" s="46">
        <f>'Long-form'!N312</f>
        <v>12829.5</v>
      </c>
      <c r="K312" s="46">
        <f>'Long-form'!O312</f>
        <v>227.5</v>
      </c>
      <c r="L312" s="46">
        <f>'Long-form'!P312</f>
        <v>79.5</v>
      </c>
      <c r="M312" s="46" t="str">
        <f>'Long-form'!W312</f>
        <v>positive</v>
      </c>
      <c r="N312" s="45" t="str">
        <f>'Long-form'!X312</f>
        <v>1186.5 - 1187.5</v>
      </c>
      <c r="O312" s="45" t="str">
        <f>'Long-form'!Y312</f>
        <v>nd</v>
      </c>
      <c r="P312" s="45" t="str">
        <f>'Long-form'!Z312</f>
        <v>nd</v>
      </c>
      <c r="Q312" s="45">
        <f>'Long-form'!AS312</f>
        <v>39.299999999999997</v>
      </c>
      <c r="R312" s="45" t="str">
        <f>'Long-form'!AT312</f>
        <v>MTL</v>
      </c>
      <c r="S312" s="45">
        <f>'Long-form'!AV312</f>
        <v>1.3441852942705359</v>
      </c>
      <c r="T312" s="45">
        <f>'Long-form'!AW312</f>
        <v>1.3441852942705359</v>
      </c>
      <c r="U312" s="5">
        <f>'Long-form'!BH312</f>
        <v>1</v>
      </c>
      <c r="V312" s="5">
        <f>'Long-form'!BI312</f>
        <v>7</v>
      </c>
      <c r="W312" s="5" t="str">
        <f>'Long-form'!BJ312</f>
        <v>isolation basin (terrestrial limiting point)</v>
      </c>
      <c r="X312" s="5" t="str">
        <f>'Long-form'!BK312</f>
        <v xml:space="preserve"> Lacustrine gyttja that fails the requirements for index point classification and contains freshwater shell and diatom assemblages</v>
      </c>
      <c r="Y312" s="5" t="str">
        <f>'Long-form'!BL312</f>
        <v>&gt;MHWS</v>
      </c>
      <c r="Z312" s="45">
        <f>'Long-form'!BX312</f>
        <v>38.698032973294701</v>
      </c>
      <c r="AA312" s="45">
        <f>'Long-form'!BY312</f>
        <v>1.3496815944618106</v>
      </c>
      <c r="AB312" s="45">
        <f>'Long-form'!BZ312</f>
        <v>1.3496815944618106</v>
      </c>
      <c r="AC312" s="45" t="str">
        <f>'Long-form'!CA312</f>
        <v>nd</v>
      </c>
      <c r="AD312" s="45">
        <f>'Long-form'!CB312</f>
        <v>2.0947407383922223</v>
      </c>
      <c r="AE312" s="45">
        <f>'Long-form'!CC312</f>
        <v>2.0947407383922223</v>
      </c>
      <c r="AF312" s="5" t="str">
        <f>'Long-form'!CD312</f>
        <v>nd</v>
      </c>
      <c r="AG312" s="5">
        <f>'Long-form'!CE312</f>
        <v>0</v>
      </c>
      <c r="AH312" s="5">
        <f>'Long-form'!CF312</f>
        <v>0</v>
      </c>
      <c r="AI312" s="5">
        <f>'Long-form'!CG312</f>
        <v>0</v>
      </c>
    </row>
    <row r="313" spans="1:35" x14ac:dyDescent="0.2">
      <c r="A313" s="5" t="str">
        <f>'Long-form'!B313</f>
        <v>Poz-5131</v>
      </c>
      <c r="B313" s="5" t="str">
        <f>'Long-form'!C313</f>
        <v>Lohne et al. 2007</v>
      </c>
      <c r="C313" s="5">
        <f>'Long-form'!D313</f>
        <v>2</v>
      </c>
      <c r="D313" s="5" t="str">
        <f>'Long-form'!E313</f>
        <v>Gardatjonn; core 505-121</v>
      </c>
      <c r="E313" s="45">
        <f>'Long-form'!F313</f>
        <v>60.294666666666664</v>
      </c>
      <c r="F313" s="45">
        <f>'Long-form'!G313</f>
        <v>5.0866666666666669</v>
      </c>
      <c r="G313" s="5">
        <f>'Long-form'!H313</f>
        <v>1</v>
      </c>
      <c r="H313" s="46">
        <f>'Long-form'!L313</f>
        <v>10910</v>
      </c>
      <c r="I313" s="46">
        <f>'Long-form'!M313</f>
        <v>60</v>
      </c>
      <c r="J313" s="46">
        <f>'Long-form'!N313</f>
        <v>12797.5</v>
      </c>
      <c r="K313" s="46">
        <f>'Long-form'!O313</f>
        <v>189.5</v>
      </c>
      <c r="L313" s="46">
        <f>'Long-form'!P313</f>
        <v>60.5</v>
      </c>
      <c r="M313" s="46" t="str">
        <f>'Long-form'!W313</f>
        <v>positive</v>
      </c>
      <c r="N313" s="45" t="str">
        <f>'Long-form'!X313</f>
        <v>1187.5 - 1188.5</v>
      </c>
      <c r="O313" s="45" t="str">
        <f>'Long-form'!Y313</f>
        <v>nd</v>
      </c>
      <c r="P313" s="45" t="str">
        <f>'Long-form'!Z313</f>
        <v>nd</v>
      </c>
      <c r="Q313" s="45">
        <f>'Long-form'!AS313</f>
        <v>39.299999999999997</v>
      </c>
      <c r="R313" s="45" t="str">
        <f>'Long-form'!AT313</f>
        <v>MTL</v>
      </c>
      <c r="S313" s="45">
        <f>'Long-form'!AV313</f>
        <v>1.3441852942705359</v>
      </c>
      <c r="T313" s="45">
        <f>'Long-form'!AW313</f>
        <v>1.3441852942705359</v>
      </c>
      <c r="U313" s="5">
        <f>'Long-form'!BH313</f>
        <v>1</v>
      </c>
      <c r="V313" s="5">
        <f>'Long-form'!BI313</f>
        <v>7</v>
      </c>
      <c r="W313" s="5" t="str">
        <f>'Long-form'!BJ313</f>
        <v>isolation basin (terrestrial limiting point)</v>
      </c>
      <c r="X313" s="5" t="str">
        <f>'Long-form'!BK313</f>
        <v xml:space="preserve"> Lacustrine gyttja that fails the requirements for index point classification and contains freshwater shell and diatom assemblages</v>
      </c>
      <c r="Y313" s="5" t="str">
        <f>'Long-form'!BL313</f>
        <v>&gt;MHWS</v>
      </c>
      <c r="Z313" s="45">
        <f>'Long-form'!BX313</f>
        <v>38.698032973294701</v>
      </c>
      <c r="AA313" s="45">
        <f>'Long-form'!BY313</f>
        <v>1.3496815944618106</v>
      </c>
      <c r="AB313" s="45">
        <f>'Long-form'!BZ313</f>
        <v>1.3496815944618106</v>
      </c>
      <c r="AC313" s="45" t="str">
        <f>'Long-form'!CA313</f>
        <v>nd</v>
      </c>
      <c r="AD313" s="45">
        <f>'Long-form'!CB313</f>
        <v>2.0947407383922223</v>
      </c>
      <c r="AE313" s="45">
        <f>'Long-form'!CC313</f>
        <v>2.0947407383922223</v>
      </c>
      <c r="AF313" s="5" t="str">
        <f>'Long-form'!CD313</f>
        <v>nd</v>
      </c>
      <c r="AG313" s="5">
        <f>'Long-form'!CE313</f>
        <v>0</v>
      </c>
      <c r="AH313" s="5">
        <f>'Long-form'!CF313</f>
        <v>0</v>
      </c>
      <c r="AI313" s="5">
        <f>'Long-form'!CG313</f>
        <v>0</v>
      </c>
    </row>
    <row r="314" spans="1:35" x14ac:dyDescent="0.2">
      <c r="A314" s="5" t="str">
        <f>'Long-form'!B314</f>
        <v>Poz-5132</v>
      </c>
      <c r="B314" s="5" t="str">
        <f>'Long-form'!C314</f>
        <v>Lohne et al. 2007</v>
      </c>
      <c r="C314" s="5">
        <f>'Long-form'!D314</f>
        <v>2</v>
      </c>
      <c r="D314" s="5" t="str">
        <f>'Long-form'!E314</f>
        <v>Gardatjonn; core 505-121</v>
      </c>
      <c r="E314" s="45">
        <f>'Long-form'!F314</f>
        <v>60.294666666666664</v>
      </c>
      <c r="F314" s="45">
        <f>'Long-form'!G314</f>
        <v>5.0866666666666669</v>
      </c>
      <c r="G314" s="5">
        <f>'Long-form'!H314</f>
        <v>1</v>
      </c>
      <c r="H314" s="46">
        <f>'Long-form'!L314</f>
        <v>12130</v>
      </c>
      <c r="I314" s="46">
        <f>'Long-form'!M314</f>
        <v>60</v>
      </c>
      <c r="J314" s="46">
        <f>'Long-form'!N314</f>
        <v>13974.75</v>
      </c>
      <c r="K314" s="46">
        <f>'Long-form'!O314</f>
        <v>172.25</v>
      </c>
      <c r="L314" s="46">
        <f>'Long-form'!P314</f>
        <v>167.75</v>
      </c>
      <c r="M314" s="46" t="str">
        <f>'Long-form'!W314</f>
        <v>positive</v>
      </c>
      <c r="N314" s="45" t="str">
        <f>'Long-form'!X314</f>
        <v>1199.5 - 1200.5</v>
      </c>
      <c r="O314" s="45" t="str">
        <f>'Long-form'!Y314</f>
        <v>nd</v>
      </c>
      <c r="P314" s="45" t="str">
        <f>'Long-form'!Z314</f>
        <v>nd</v>
      </c>
      <c r="Q314" s="45">
        <f>'Long-form'!AS314</f>
        <v>39.299999999999997</v>
      </c>
      <c r="R314" s="45" t="str">
        <f>'Long-form'!AT314</f>
        <v>MTL</v>
      </c>
      <c r="S314" s="45">
        <f>'Long-form'!AV314</f>
        <v>1.3441852942705359</v>
      </c>
      <c r="T314" s="45">
        <f>'Long-form'!AW314</f>
        <v>1.3441852942705359</v>
      </c>
      <c r="U314" s="5">
        <f>'Long-form'!BH314</f>
        <v>1</v>
      </c>
      <c r="V314" s="5">
        <f>'Long-form'!BI314</f>
        <v>7</v>
      </c>
      <c r="W314" s="5" t="str">
        <f>'Long-form'!BJ314</f>
        <v>isolation basin (terrestrial limiting point)</v>
      </c>
      <c r="X314" s="5" t="str">
        <f>'Long-form'!BK314</f>
        <v xml:space="preserve"> Lacustrine gyttja that fails the requirements for index point classification and contains freshwater shell and diatom assemblages</v>
      </c>
      <c r="Y314" s="5" t="str">
        <f>'Long-form'!BL314</f>
        <v>&gt;MHWS</v>
      </c>
      <c r="Z314" s="45">
        <f>'Long-form'!BX314</f>
        <v>38.698032973294701</v>
      </c>
      <c r="AA314" s="45">
        <f>'Long-form'!BY314</f>
        <v>1.3496815944618106</v>
      </c>
      <c r="AB314" s="45">
        <f>'Long-form'!BZ314</f>
        <v>1.3496815944618106</v>
      </c>
      <c r="AC314" s="45" t="str">
        <f>'Long-form'!CA314</f>
        <v>nd</v>
      </c>
      <c r="AD314" s="45">
        <f>'Long-form'!CB314</f>
        <v>2.0947407383922223</v>
      </c>
      <c r="AE314" s="45">
        <f>'Long-form'!CC314</f>
        <v>2.0947407383922223</v>
      </c>
      <c r="AF314" s="5" t="str">
        <f>'Long-form'!CD314</f>
        <v>nd</v>
      </c>
      <c r="AG314" s="5">
        <f>'Long-form'!CE314</f>
        <v>0</v>
      </c>
      <c r="AH314" s="5">
        <f>'Long-form'!CF314</f>
        <v>0</v>
      </c>
      <c r="AI314" s="5">
        <f>'Long-form'!CG314</f>
        <v>0</v>
      </c>
    </row>
    <row r="315" spans="1:35" x14ac:dyDescent="0.2">
      <c r="A315" s="5" t="str">
        <f>'Long-form'!B315</f>
        <v>Poz-5137</v>
      </c>
      <c r="B315" s="5" t="str">
        <f>'Long-form'!C315</f>
        <v>Lohne et al. 2007</v>
      </c>
      <c r="C315" s="5">
        <f>'Long-form'!D315</f>
        <v>2</v>
      </c>
      <c r="D315" s="5" t="str">
        <f>'Long-form'!E315</f>
        <v>Gardatjonn; core 505-27</v>
      </c>
      <c r="E315" s="45">
        <f>'Long-form'!F315</f>
        <v>60.294666666666664</v>
      </c>
      <c r="F315" s="45">
        <f>'Long-form'!G315</f>
        <v>5.0866666666666669</v>
      </c>
      <c r="G315" s="5">
        <f>'Long-form'!H315</f>
        <v>1</v>
      </c>
      <c r="H315" s="46">
        <f>'Long-form'!L315</f>
        <v>11720</v>
      </c>
      <c r="I315" s="46">
        <f>'Long-form'!M315</f>
        <v>60</v>
      </c>
      <c r="J315" s="46">
        <f>'Long-form'!N315</f>
        <v>13558.75</v>
      </c>
      <c r="K315" s="46">
        <f>'Long-form'!O315</f>
        <v>191.25</v>
      </c>
      <c r="L315" s="46">
        <f>'Long-form'!P315</f>
        <v>92.75</v>
      </c>
      <c r="M315" s="46" t="str">
        <f>'Long-form'!W315</f>
        <v>positive</v>
      </c>
      <c r="N315" s="45" t="str">
        <f>'Long-form'!X315</f>
        <v>1201.5 - 1203.5</v>
      </c>
      <c r="O315" s="45" t="str">
        <f>'Long-form'!Y315</f>
        <v>nd</v>
      </c>
      <c r="P315" s="45" t="str">
        <f>'Long-form'!Z315</f>
        <v>nd</v>
      </c>
      <c r="Q315" s="45">
        <f>'Long-form'!AS315</f>
        <v>39.299999999999997</v>
      </c>
      <c r="R315" s="45" t="str">
        <f>'Long-form'!AT315</f>
        <v>MTL</v>
      </c>
      <c r="S315" s="45">
        <f>'Long-form'!AV315</f>
        <v>1.3441852942705359</v>
      </c>
      <c r="T315" s="45">
        <f>'Long-form'!AW315</f>
        <v>1.3441852942705359</v>
      </c>
      <c r="U315" s="5">
        <f>'Long-form'!BH315</f>
        <v>1</v>
      </c>
      <c r="V315" s="5">
        <f>'Long-form'!BI315</f>
        <v>7</v>
      </c>
      <c r="W315" s="5" t="str">
        <f>'Long-form'!BJ315</f>
        <v>isolation basin (terrestrial limiting point)</v>
      </c>
      <c r="X315" s="5" t="str">
        <f>'Long-form'!BK315</f>
        <v xml:space="preserve"> Lacustrine gyttja that fails the requirements for index point classification and contains freshwater shell and diatom assemblages</v>
      </c>
      <c r="Y315" s="5" t="str">
        <f>'Long-form'!BL315</f>
        <v>&gt;MHWS</v>
      </c>
      <c r="Z315" s="45">
        <f>'Long-form'!BX315</f>
        <v>38.698032973294701</v>
      </c>
      <c r="AA315" s="45">
        <f>'Long-form'!BY315</f>
        <v>1.3496815944618106</v>
      </c>
      <c r="AB315" s="45">
        <f>'Long-form'!BZ315</f>
        <v>1.3496815944618106</v>
      </c>
      <c r="AC315" s="45" t="str">
        <f>'Long-form'!CA315</f>
        <v>nd</v>
      </c>
      <c r="AD315" s="45">
        <f>'Long-form'!CB315</f>
        <v>2.0947407383922223</v>
      </c>
      <c r="AE315" s="45">
        <f>'Long-form'!CC315</f>
        <v>2.0947407383922223</v>
      </c>
      <c r="AF315" s="5" t="str">
        <f>'Long-form'!CD315</f>
        <v>nd</v>
      </c>
      <c r="AG315" s="5">
        <f>'Long-form'!CE315</f>
        <v>0</v>
      </c>
      <c r="AH315" s="5">
        <f>'Long-form'!CF315</f>
        <v>0</v>
      </c>
      <c r="AI315" s="5">
        <f>'Long-form'!CG315</f>
        <v>0</v>
      </c>
    </row>
    <row r="316" spans="1:35" x14ac:dyDescent="0.2">
      <c r="A316" s="5" t="str">
        <f>'Long-form'!B316</f>
        <v>Poz-4811</v>
      </c>
      <c r="B316" s="5" t="str">
        <f>'Long-form'!C316</f>
        <v>Lohne et al. 2007</v>
      </c>
      <c r="C316" s="5">
        <f>'Long-form'!D316</f>
        <v>2</v>
      </c>
      <c r="D316" s="5" t="str">
        <f>'Long-form'!E316</f>
        <v>Hamravatn; core 505-19</v>
      </c>
      <c r="E316" s="45">
        <f>'Long-form'!F316</f>
        <v>60.206833333333336</v>
      </c>
      <c r="F316" s="45">
        <f>'Long-form'!G316</f>
        <v>5.0854999999999997</v>
      </c>
      <c r="G316" s="5">
        <f>'Long-form'!H316</f>
        <v>1</v>
      </c>
      <c r="H316" s="46">
        <f>'Long-form'!L316</f>
        <v>10370</v>
      </c>
      <c r="I316" s="46">
        <f>'Long-form'!M316</f>
        <v>50</v>
      </c>
      <c r="J316" s="46">
        <f>'Long-form'!N316</f>
        <v>12281.33333333333</v>
      </c>
      <c r="K316" s="46">
        <f>'Long-form'!O316</f>
        <v>195.66666666666609</v>
      </c>
      <c r="L316" s="46">
        <f>'Long-form'!P316</f>
        <v>308.33333333333388</v>
      </c>
      <c r="M316" s="46" t="str">
        <f>'Long-form'!W316</f>
        <v>positive</v>
      </c>
      <c r="N316" s="45" t="str">
        <f>'Long-form'!X316</f>
        <v>1278 - 1280</v>
      </c>
      <c r="O316" s="45" t="str">
        <f>'Long-form'!Y316</f>
        <v>nd</v>
      </c>
      <c r="P316" s="45" t="str">
        <f>'Long-form'!Z316</f>
        <v>nd</v>
      </c>
      <c r="Q316" s="45">
        <f>'Long-form'!AS316</f>
        <v>29.1</v>
      </c>
      <c r="R316" s="45" t="str">
        <f>'Long-form'!AT316</f>
        <v>MTL</v>
      </c>
      <c r="S316" s="45">
        <f>'Long-form'!AV316</f>
        <v>1.2828799632077819</v>
      </c>
      <c r="T316" s="45">
        <f>'Long-form'!AW316</f>
        <v>1.2828799632077819</v>
      </c>
      <c r="U316" s="5">
        <f>'Long-form'!BH316</f>
        <v>-1</v>
      </c>
      <c r="V316" s="5">
        <f>'Long-form'!BI316</f>
        <v>7</v>
      </c>
      <c r="W316" s="5" t="str">
        <f>'Long-form'!BJ316</f>
        <v>isolation basin (marine limiting point)</v>
      </c>
      <c r="X316" s="5" t="str">
        <f>'Long-form'!BK316</f>
        <v>isolation basin sediments containing in-situ marine shells, foraminiferal assemblages, marine diatoms, or identifiable marine geochemical signals in clastic or organic sediment</v>
      </c>
      <c r="Y316" s="5" t="str">
        <f>'Long-form'!BL316</f>
        <v>&lt;MTL</v>
      </c>
      <c r="Z316" s="45">
        <f>'Long-form'!BX316</f>
        <v>29.1</v>
      </c>
      <c r="AA316" s="45">
        <f>'Long-form'!BY316</f>
        <v>1.2892780156369772</v>
      </c>
      <c r="AB316" s="45">
        <f>'Long-form'!BZ316</f>
        <v>1.2892780156369772</v>
      </c>
      <c r="AC316" s="45" t="str">
        <f>'Long-form'!CA316</f>
        <v>nd</v>
      </c>
      <c r="AD316" s="45">
        <f>'Long-form'!CB316</f>
        <v>2.0259642333441752</v>
      </c>
      <c r="AE316" s="45">
        <f>'Long-form'!CC316</f>
        <v>2.0259642333441752</v>
      </c>
      <c r="AF316" s="5" t="str">
        <f>'Long-form'!CD316</f>
        <v>nd</v>
      </c>
      <c r="AG316" s="5">
        <f>'Long-form'!CE316</f>
        <v>0</v>
      </c>
      <c r="AH316" s="5">
        <f>'Long-form'!CF316</f>
        <v>0</v>
      </c>
      <c r="AI316" s="5">
        <f>'Long-form'!CG316</f>
        <v>0</v>
      </c>
    </row>
    <row r="317" spans="1:35" x14ac:dyDescent="0.2">
      <c r="A317" s="5" t="str">
        <f>'Long-form'!B317</f>
        <v>Poz-4812</v>
      </c>
      <c r="B317" s="5" t="str">
        <f>'Long-form'!C317</f>
        <v>Lohne et al. 2007</v>
      </c>
      <c r="C317" s="5">
        <f>'Long-form'!D317</f>
        <v>2</v>
      </c>
      <c r="D317" s="5" t="str">
        <f>'Long-form'!E317</f>
        <v>Hamravatn; core 505-19</v>
      </c>
      <c r="E317" s="45">
        <f>'Long-form'!F317</f>
        <v>60.206833333333336</v>
      </c>
      <c r="F317" s="45">
        <f>'Long-form'!G317</f>
        <v>5.0854999999999997</v>
      </c>
      <c r="G317" s="5">
        <f>'Long-form'!H317</f>
        <v>1</v>
      </c>
      <c r="H317" s="46">
        <f>'Long-form'!L317</f>
        <v>10820</v>
      </c>
      <c r="I317" s="46">
        <f>'Long-form'!M317</f>
        <v>60</v>
      </c>
      <c r="J317" s="46">
        <f>'Long-form'!N317</f>
        <v>12748.5</v>
      </c>
      <c r="K317" s="46">
        <f>'Long-form'!O317</f>
        <v>133.5</v>
      </c>
      <c r="L317" s="46">
        <f>'Long-form'!P317</f>
        <v>40.5</v>
      </c>
      <c r="M317" s="46" t="str">
        <f>'Long-form'!W317</f>
        <v>positive</v>
      </c>
      <c r="N317" s="45" t="str">
        <f>'Long-form'!X317</f>
        <v>1285 - 1287</v>
      </c>
      <c r="O317" s="45" t="str">
        <f>'Long-form'!Y317</f>
        <v>nd</v>
      </c>
      <c r="P317" s="45" t="str">
        <f>'Long-form'!Z317</f>
        <v>nd</v>
      </c>
      <c r="Q317" s="45">
        <f>'Long-form'!AS317</f>
        <v>29.1</v>
      </c>
      <c r="R317" s="45" t="str">
        <f>'Long-form'!AT317</f>
        <v>MTL</v>
      </c>
      <c r="S317" s="45">
        <f>'Long-form'!AV317</f>
        <v>1.2828799632077819</v>
      </c>
      <c r="T317" s="45">
        <f>'Long-form'!AW317</f>
        <v>1.2828799632077819</v>
      </c>
      <c r="U317" s="5">
        <f>'Long-form'!BH317</f>
        <v>-1</v>
      </c>
      <c r="V317" s="5">
        <f>'Long-form'!BI317</f>
        <v>7</v>
      </c>
      <c r="W317" s="5" t="str">
        <f>'Long-form'!BJ317</f>
        <v>isolation basin (marine limiting point)</v>
      </c>
      <c r="X317" s="5" t="str">
        <f>'Long-form'!BK317</f>
        <v>isolation basin sediments containing in-situ marine shells, foraminiferal assemblages, marine diatoms, or identifiable marine geochemical signals in clastic or organic sediment</v>
      </c>
      <c r="Y317" s="5" t="str">
        <f>'Long-form'!BL317</f>
        <v>&lt;MTL</v>
      </c>
      <c r="Z317" s="45">
        <f>'Long-form'!BX317</f>
        <v>29.1</v>
      </c>
      <c r="AA317" s="45">
        <f>'Long-form'!BY317</f>
        <v>1.2892780156369772</v>
      </c>
      <c r="AB317" s="45">
        <f>'Long-form'!BZ317</f>
        <v>1.2892780156369772</v>
      </c>
      <c r="AC317" s="45" t="str">
        <f>'Long-form'!CA317</f>
        <v>nd</v>
      </c>
      <c r="AD317" s="45">
        <f>'Long-form'!CB317</f>
        <v>2.0259642333441752</v>
      </c>
      <c r="AE317" s="45">
        <f>'Long-form'!CC317</f>
        <v>2.0259642333441752</v>
      </c>
      <c r="AF317" s="5" t="str">
        <f>'Long-form'!CD317</f>
        <v>nd</v>
      </c>
      <c r="AG317" s="5">
        <f>'Long-form'!CE317</f>
        <v>0</v>
      </c>
      <c r="AH317" s="5">
        <f>'Long-form'!CF317</f>
        <v>0</v>
      </c>
      <c r="AI317" s="5">
        <f>'Long-form'!CG317</f>
        <v>0</v>
      </c>
    </row>
    <row r="318" spans="1:35" x14ac:dyDescent="0.2">
      <c r="A318" s="5" t="str">
        <f>'Long-form'!B318</f>
        <v>Poz-4813</v>
      </c>
      <c r="B318" s="5" t="str">
        <f>'Long-form'!C318</f>
        <v>Lohne et al. 2007</v>
      </c>
      <c r="C318" s="5">
        <f>'Long-form'!D318</f>
        <v>2</v>
      </c>
      <c r="D318" s="5" t="str">
        <f>'Long-form'!E318</f>
        <v>Hamravatn; core 505-19</v>
      </c>
      <c r="E318" s="45">
        <f>'Long-form'!F318</f>
        <v>60.206833333333336</v>
      </c>
      <c r="F318" s="45">
        <f>'Long-form'!G318</f>
        <v>5.0854999999999997</v>
      </c>
      <c r="G318" s="5">
        <f>'Long-form'!H318</f>
        <v>1</v>
      </c>
      <c r="H318" s="46">
        <f>'Long-form'!L318</f>
        <v>11080</v>
      </c>
      <c r="I318" s="46">
        <f>'Long-form'!M318</f>
        <v>60</v>
      </c>
      <c r="J318" s="46">
        <f>'Long-form'!N318</f>
        <v>13005.5</v>
      </c>
      <c r="K318" s="46">
        <f>'Long-form'!O318</f>
        <v>96.5</v>
      </c>
      <c r="L318" s="46">
        <f>'Long-form'!P318</f>
        <v>164.5</v>
      </c>
      <c r="M318" s="46" t="str">
        <f>'Long-form'!W318</f>
        <v>positive</v>
      </c>
      <c r="N318" s="45" t="str">
        <f>'Long-form'!X318</f>
        <v>1290 - 1292</v>
      </c>
      <c r="O318" s="45" t="str">
        <f>'Long-form'!Y318</f>
        <v>nd</v>
      </c>
      <c r="P318" s="45" t="str">
        <f>'Long-form'!Z318</f>
        <v>nd</v>
      </c>
      <c r="Q318" s="45">
        <f>'Long-form'!AS318</f>
        <v>29.1</v>
      </c>
      <c r="R318" s="45" t="str">
        <f>'Long-form'!AT318</f>
        <v>MTL</v>
      </c>
      <c r="S318" s="45">
        <f>'Long-form'!AV318</f>
        <v>1.2830013685946267</v>
      </c>
      <c r="T318" s="45">
        <f>'Long-form'!AW318</f>
        <v>1.2830013685946267</v>
      </c>
      <c r="U318" s="5">
        <f>'Long-form'!BH318</f>
        <v>0</v>
      </c>
      <c r="V318" s="5">
        <f>'Long-form'!BI318</f>
        <v>7</v>
      </c>
      <c r="W318" s="5" t="str">
        <f>'Long-form'!BJ318</f>
        <v>isolation basin (index point)</v>
      </c>
      <c r="X318" s="5" t="str">
        <f>'Long-form'!BK318</f>
        <v>Gyttja, mud, clay, or silt preserve the transition between fresh-water and marine/brackish sediments, supported by diatoms, macrofossils, or pollen assemblages</v>
      </c>
      <c r="Y318" s="5" t="str">
        <f>'Long-form'!BL318</f>
        <v>MLWS - MHWS</v>
      </c>
      <c r="Z318" s="45">
        <f>'Long-form'!BX318</f>
        <v>29.119688562056705</v>
      </c>
      <c r="AA318" s="45">
        <f>'Long-form'!BY318</f>
        <v>1.4148580816434582</v>
      </c>
      <c r="AB318" s="45">
        <f>'Long-form'!BZ318</f>
        <v>1.4148580816434582</v>
      </c>
      <c r="AC318" s="45" t="str">
        <f>'Long-form'!CA318</f>
        <v>nd</v>
      </c>
      <c r="AD318" s="45">
        <f>'Long-form'!CB318</f>
        <v>2.1081073654766347</v>
      </c>
      <c r="AE318" s="45">
        <f>'Long-form'!CC318</f>
        <v>2.1081073654766347</v>
      </c>
      <c r="AF318" s="5" t="str">
        <f>'Long-form'!CD318</f>
        <v>nd</v>
      </c>
      <c r="AG318" s="5">
        <f>'Long-form'!CE318</f>
        <v>0</v>
      </c>
      <c r="AH318" s="5">
        <f>'Long-form'!CF318</f>
        <v>0</v>
      </c>
      <c r="AI318" s="5">
        <f>'Long-form'!CG318</f>
        <v>0</v>
      </c>
    </row>
    <row r="319" spans="1:35" x14ac:dyDescent="0.2">
      <c r="A319" s="5" t="str">
        <f>'Long-form'!B319</f>
        <v>Poz-4814</v>
      </c>
      <c r="B319" s="5" t="str">
        <f>'Long-form'!C319</f>
        <v>Lohne et al. 2007</v>
      </c>
      <c r="C319" s="5">
        <f>'Long-form'!D319</f>
        <v>2</v>
      </c>
      <c r="D319" s="5" t="str">
        <f>'Long-form'!E319</f>
        <v>Hamravatn; core 505-19</v>
      </c>
      <c r="E319" s="45">
        <f>'Long-form'!F319</f>
        <v>60.206833333333336</v>
      </c>
      <c r="F319" s="45">
        <f>'Long-form'!G319</f>
        <v>5.0854999999999997</v>
      </c>
      <c r="G319" s="5">
        <f>'Long-form'!H319</f>
        <v>1</v>
      </c>
      <c r="H319" s="46">
        <f>'Long-form'!L319</f>
        <v>11070</v>
      </c>
      <c r="I319" s="46">
        <f>'Long-form'!M319</f>
        <v>50</v>
      </c>
      <c r="J319" s="46">
        <f>'Long-form'!N319</f>
        <v>13003.25</v>
      </c>
      <c r="K319" s="46">
        <f>'Long-form'!O319</f>
        <v>92.75</v>
      </c>
      <c r="L319" s="46">
        <f>'Long-form'!P319</f>
        <v>158.25</v>
      </c>
      <c r="M319" s="46" t="str">
        <f>'Long-form'!W319</f>
        <v>positive</v>
      </c>
      <c r="N319" s="45" t="str">
        <f>'Long-form'!X319</f>
        <v>1292 - 1294</v>
      </c>
      <c r="O319" s="45" t="str">
        <f>'Long-form'!Y319</f>
        <v>nd</v>
      </c>
      <c r="P319" s="45" t="str">
        <f>'Long-form'!Z319</f>
        <v>nd</v>
      </c>
      <c r="Q319" s="45">
        <f>'Long-form'!AS319</f>
        <v>29.1</v>
      </c>
      <c r="R319" s="45" t="str">
        <f>'Long-form'!AT319</f>
        <v>MTL</v>
      </c>
      <c r="S319" s="45">
        <f>'Long-form'!AV319</f>
        <v>1.2830013685946267</v>
      </c>
      <c r="T319" s="45">
        <f>'Long-form'!AW319</f>
        <v>1.2830013685946267</v>
      </c>
      <c r="U319" s="5">
        <f>'Long-form'!BH319</f>
        <v>0</v>
      </c>
      <c r="V319" s="5">
        <f>'Long-form'!BI319</f>
        <v>7</v>
      </c>
      <c r="W319" s="5" t="str">
        <f>'Long-form'!BJ319</f>
        <v>isolation basin (index point)</v>
      </c>
      <c r="X319" s="5" t="str">
        <f>'Long-form'!BK319</f>
        <v>Gyttja, mud, clay, or silt preserve the transition between fresh-water and marine/brackish sediments, supported by diatoms, macrofossils, or pollen assemblages</v>
      </c>
      <c r="Y319" s="5" t="str">
        <f>'Long-form'!BL319</f>
        <v>MLWS - MHWS</v>
      </c>
      <c r="Z319" s="45">
        <f>'Long-form'!BX319</f>
        <v>29.119688562056705</v>
      </c>
      <c r="AA319" s="45">
        <f>'Long-form'!BY319</f>
        <v>1.4148580816434582</v>
      </c>
      <c r="AB319" s="45">
        <f>'Long-form'!BZ319</f>
        <v>1.4148580816434582</v>
      </c>
      <c r="AC319" s="45" t="str">
        <f>'Long-form'!CA319</f>
        <v>nd</v>
      </c>
      <c r="AD319" s="45">
        <f>'Long-form'!CB319</f>
        <v>2.1081073654766347</v>
      </c>
      <c r="AE319" s="45">
        <f>'Long-form'!CC319</f>
        <v>2.1081073654766347</v>
      </c>
      <c r="AF319" s="5" t="str">
        <f>'Long-form'!CD319</f>
        <v>nd</v>
      </c>
      <c r="AG319" s="5">
        <f>'Long-form'!CE319</f>
        <v>0</v>
      </c>
      <c r="AH319" s="5">
        <f>'Long-form'!CF319</f>
        <v>0</v>
      </c>
      <c r="AI319" s="5">
        <f>'Long-form'!CG319</f>
        <v>0</v>
      </c>
    </row>
    <row r="320" spans="1:35" x14ac:dyDescent="0.2">
      <c r="A320" s="5" t="str">
        <f>'Long-form'!B320</f>
        <v>Poz-4815</v>
      </c>
      <c r="B320" s="5" t="str">
        <f>'Long-form'!C320</f>
        <v>Lohne et al. 2007</v>
      </c>
      <c r="C320" s="5">
        <f>'Long-form'!D320</f>
        <v>2</v>
      </c>
      <c r="D320" s="5" t="str">
        <f>'Long-form'!E320</f>
        <v>Hamravatn; core 505-19</v>
      </c>
      <c r="E320" s="45">
        <f>'Long-form'!F320</f>
        <v>60.206833333333336</v>
      </c>
      <c r="F320" s="45">
        <f>'Long-form'!G320</f>
        <v>5.0854999999999997</v>
      </c>
      <c r="G320" s="5">
        <f>'Long-form'!H320</f>
        <v>1</v>
      </c>
      <c r="H320" s="46">
        <f>'Long-form'!L320</f>
        <v>11090</v>
      </c>
      <c r="I320" s="46">
        <f>'Long-form'!M320</f>
        <v>60</v>
      </c>
      <c r="J320" s="46">
        <f>'Long-form'!N320</f>
        <v>13040</v>
      </c>
      <c r="K320" s="46">
        <f>'Long-form'!O320</f>
        <v>69</v>
      </c>
      <c r="L320" s="46">
        <f>'Long-form'!P320</f>
        <v>198</v>
      </c>
      <c r="M320" s="46" t="str">
        <f>'Long-form'!W320</f>
        <v>negative</v>
      </c>
      <c r="N320" s="45" t="str">
        <f>'Long-form'!X320</f>
        <v>1294 - 1296</v>
      </c>
      <c r="O320" s="45" t="str">
        <f>'Long-form'!Y320</f>
        <v>nd</v>
      </c>
      <c r="P320" s="45" t="str">
        <f>'Long-form'!Z320</f>
        <v>nd</v>
      </c>
      <c r="Q320" s="45">
        <f>'Long-form'!AS320</f>
        <v>29.1</v>
      </c>
      <c r="R320" s="45" t="str">
        <f>'Long-form'!AT320</f>
        <v>MTL</v>
      </c>
      <c r="S320" s="45">
        <f>'Long-form'!AV320</f>
        <v>1.2830013685946267</v>
      </c>
      <c r="T320" s="45">
        <f>'Long-form'!AW320</f>
        <v>1.2830013685946267</v>
      </c>
      <c r="U320" s="5">
        <f>'Long-form'!BH320</f>
        <v>0</v>
      </c>
      <c r="V320" s="5">
        <f>'Long-form'!BI320</f>
        <v>7</v>
      </c>
      <c r="W320" s="5" t="str">
        <f>'Long-form'!BJ320</f>
        <v>isolation basin (index point)</v>
      </c>
      <c r="X320" s="5" t="str">
        <f>'Long-form'!BK320</f>
        <v>Gyttja, mud, clay, or silt preserve the transition between fresh-water and marine/brackish sediments, supported by diatoms, macrofossils, or pollen assemblages</v>
      </c>
      <c r="Y320" s="5" t="str">
        <f>'Long-form'!BL320</f>
        <v>MLWS - MHWS</v>
      </c>
      <c r="Z320" s="45">
        <f>'Long-form'!BX320</f>
        <v>29.119688562056705</v>
      </c>
      <c r="AA320" s="45">
        <f>'Long-form'!BY320</f>
        <v>1.4148580816434582</v>
      </c>
      <c r="AB320" s="45">
        <f>'Long-form'!BZ320</f>
        <v>1.4148580816434582</v>
      </c>
      <c r="AC320" s="45" t="str">
        <f>'Long-form'!CA320</f>
        <v>nd</v>
      </c>
      <c r="AD320" s="45">
        <f>'Long-form'!CB320</f>
        <v>2.1081073654766347</v>
      </c>
      <c r="AE320" s="45">
        <f>'Long-form'!CC320</f>
        <v>2.1081073654766347</v>
      </c>
      <c r="AF320" s="5" t="str">
        <f>'Long-form'!CD320</f>
        <v>nd</v>
      </c>
      <c r="AG320" s="5">
        <f>'Long-form'!CE320</f>
        <v>0</v>
      </c>
      <c r="AH320" s="5">
        <f>'Long-form'!CF320</f>
        <v>0</v>
      </c>
      <c r="AI320" s="5">
        <f>'Long-form'!CG320</f>
        <v>0</v>
      </c>
    </row>
    <row r="321" spans="1:35" x14ac:dyDescent="0.2">
      <c r="A321" s="5" t="str">
        <f>'Long-form'!B321</f>
        <v>Poz-4817</v>
      </c>
      <c r="B321" s="5" t="str">
        <f>'Long-form'!C321</f>
        <v>Lohne et al. 2007</v>
      </c>
      <c r="C321" s="5">
        <f>'Long-form'!D321</f>
        <v>2</v>
      </c>
      <c r="D321" s="5" t="str">
        <f>'Long-form'!E321</f>
        <v>Hamravatn; core 505-19</v>
      </c>
      <c r="E321" s="45">
        <f>'Long-form'!F321</f>
        <v>60.206833333333336</v>
      </c>
      <c r="F321" s="45">
        <f>'Long-form'!G321</f>
        <v>5.0854999999999997</v>
      </c>
      <c r="G321" s="5">
        <f>'Long-form'!H321</f>
        <v>1</v>
      </c>
      <c r="H321" s="46">
        <f>'Long-form'!L321</f>
        <v>12090</v>
      </c>
      <c r="I321" s="46">
        <f>'Long-form'!M321</f>
        <v>50</v>
      </c>
      <c r="J321" s="46">
        <f>'Long-form'!N321</f>
        <v>13965</v>
      </c>
      <c r="K321" s="46">
        <f>'Long-form'!O321</f>
        <v>105</v>
      </c>
      <c r="L321" s="46">
        <f>'Long-form'!P321</f>
        <v>157</v>
      </c>
      <c r="M321" s="46" t="str">
        <f>'Long-form'!W321</f>
        <v>negative</v>
      </c>
      <c r="N321" s="45" t="str">
        <f>'Long-form'!X321</f>
        <v>1312 - 1314</v>
      </c>
      <c r="O321" s="45" t="str">
        <f>'Long-form'!Y321</f>
        <v>nd</v>
      </c>
      <c r="P321" s="45" t="str">
        <f>'Long-form'!Z321</f>
        <v>nd</v>
      </c>
      <c r="Q321" s="45">
        <f>'Long-form'!AS321</f>
        <v>29.1</v>
      </c>
      <c r="R321" s="45" t="str">
        <f>'Long-form'!AT321</f>
        <v>MTL</v>
      </c>
      <c r="S321" s="45">
        <f>'Long-form'!AV321</f>
        <v>1.2830013685946267</v>
      </c>
      <c r="T321" s="45">
        <f>'Long-form'!AW321</f>
        <v>1.2830013685946267</v>
      </c>
      <c r="U321" s="5">
        <f>'Long-form'!BH321</f>
        <v>0</v>
      </c>
      <c r="V321" s="5">
        <f>'Long-form'!BI321</f>
        <v>7</v>
      </c>
      <c r="W321" s="5" t="str">
        <f>'Long-form'!BJ321</f>
        <v>isolation basin (index point)</v>
      </c>
      <c r="X321" s="5" t="str">
        <f>'Long-form'!BK321</f>
        <v>Gyttja, mud, clay, or silt preserve the transition between fresh-water and marine/brackish sediments, supported by diatoms, macrofossils, or pollen assemblages</v>
      </c>
      <c r="Y321" s="5" t="str">
        <f>'Long-form'!BL321</f>
        <v>MLWS - MHWS</v>
      </c>
      <c r="Z321" s="45">
        <f>'Long-form'!BX321</f>
        <v>29.119688562056705</v>
      </c>
      <c r="AA321" s="45">
        <f>'Long-form'!BY321</f>
        <v>1.4148580816434582</v>
      </c>
      <c r="AB321" s="45">
        <f>'Long-form'!BZ321</f>
        <v>1.4148580816434582</v>
      </c>
      <c r="AC321" s="45" t="str">
        <f>'Long-form'!CA321</f>
        <v>nd</v>
      </c>
      <c r="AD321" s="45">
        <f>'Long-form'!CB321</f>
        <v>2.1081073654766347</v>
      </c>
      <c r="AE321" s="45">
        <f>'Long-form'!CC321</f>
        <v>2.1081073654766347</v>
      </c>
      <c r="AF321" s="5" t="str">
        <f>'Long-form'!CD321</f>
        <v>nd</v>
      </c>
      <c r="AG321" s="5">
        <f>'Long-form'!CE321</f>
        <v>0</v>
      </c>
      <c r="AH321" s="5">
        <f>'Long-form'!CF321</f>
        <v>0</v>
      </c>
      <c r="AI321" s="5">
        <f>'Long-form'!CG321</f>
        <v>0</v>
      </c>
    </row>
    <row r="322" spans="1:35" x14ac:dyDescent="0.2">
      <c r="A322" s="5" t="str">
        <f>'Long-form'!B322</f>
        <v>Poz-4818</v>
      </c>
      <c r="B322" s="5" t="str">
        <f>'Long-form'!C322</f>
        <v>Lohne et al. 2007</v>
      </c>
      <c r="C322" s="5">
        <f>'Long-form'!D322</f>
        <v>2</v>
      </c>
      <c r="D322" s="5" t="str">
        <f>'Long-form'!E322</f>
        <v>Hamravatn; core 505-19</v>
      </c>
      <c r="E322" s="45">
        <f>'Long-form'!F322</f>
        <v>60.206833333333336</v>
      </c>
      <c r="F322" s="45">
        <f>'Long-form'!G322</f>
        <v>5.0854999999999997</v>
      </c>
      <c r="G322" s="5">
        <f>'Long-form'!H322</f>
        <v>1</v>
      </c>
      <c r="H322" s="46">
        <f>'Long-form'!L322</f>
        <v>12270</v>
      </c>
      <c r="I322" s="46">
        <f>'Long-form'!M322</f>
        <v>60</v>
      </c>
      <c r="J322" s="46">
        <f>'Long-form'!N322</f>
        <v>14166.5</v>
      </c>
      <c r="K322" s="46">
        <f>'Long-form'!O322</f>
        <v>639.5</v>
      </c>
      <c r="L322" s="46">
        <f>'Long-form'!P322</f>
        <v>116.5</v>
      </c>
      <c r="M322" s="46" t="str">
        <f>'Long-form'!W322</f>
        <v>positive</v>
      </c>
      <c r="N322" s="45" t="str">
        <f>'Long-form'!X322</f>
        <v>1348 - 1350</v>
      </c>
      <c r="O322" s="45" t="str">
        <f>'Long-form'!Y322</f>
        <v>nd</v>
      </c>
      <c r="P322" s="45" t="str">
        <f>'Long-form'!Z322</f>
        <v>nd</v>
      </c>
      <c r="Q322" s="45">
        <f>'Long-form'!AS322</f>
        <v>29.1</v>
      </c>
      <c r="R322" s="45" t="str">
        <f>'Long-form'!AT322</f>
        <v>MTL</v>
      </c>
      <c r="S322" s="45">
        <f>'Long-form'!AV322</f>
        <v>1.2828799632077819</v>
      </c>
      <c r="T322" s="45">
        <f>'Long-form'!AW322</f>
        <v>1.2828799632077819</v>
      </c>
      <c r="U322" s="5">
        <f>'Long-form'!BH322</f>
        <v>-1</v>
      </c>
      <c r="V322" s="5">
        <f>'Long-form'!BI322</f>
        <v>7</v>
      </c>
      <c r="W322" s="5" t="str">
        <f>'Long-form'!BJ322</f>
        <v>isolation basin (marine limiting point)</v>
      </c>
      <c r="X322" s="5" t="str">
        <f>'Long-form'!BK322</f>
        <v>isolation basin sediments containing in-situ marine shells, foraminiferal assemblages, marine diatoms, or identifiable marine geochemical signals in clastic or organic sediment</v>
      </c>
      <c r="Y322" s="5" t="str">
        <f>'Long-form'!BL322</f>
        <v>&lt;MTL</v>
      </c>
      <c r="Z322" s="45">
        <f>'Long-form'!BX322</f>
        <v>29.1</v>
      </c>
      <c r="AA322" s="45">
        <f>'Long-form'!BY322</f>
        <v>1.2892780156369772</v>
      </c>
      <c r="AB322" s="45">
        <f>'Long-form'!BZ322</f>
        <v>1.2892780156369772</v>
      </c>
      <c r="AC322" s="45" t="str">
        <f>'Long-form'!CA322</f>
        <v>nd</v>
      </c>
      <c r="AD322" s="45">
        <f>'Long-form'!CB322</f>
        <v>2.0259642333441752</v>
      </c>
      <c r="AE322" s="45">
        <f>'Long-form'!CC322</f>
        <v>2.0259642333441752</v>
      </c>
      <c r="AF322" s="5" t="str">
        <f>'Long-form'!CD322</f>
        <v>nd</v>
      </c>
      <c r="AG322" s="5">
        <f>'Long-form'!CE322</f>
        <v>0</v>
      </c>
      <c r="AH322" s="5">
        <f>'Long-form'!CF322</f>
        <v>0</v>
      </c>
      <c r="AI322" s="5">
        <f>'Long-form'!CG322</f>
        <v>0</v>
      </c>
    </row>
    <row r="323" spans="1:35" x14ac:dyDescent="0.2">
      <c r="A323" s="5" t="str">
        <f>'Long-form'!B323</f>
        <v>Poz-4908</v>
      </c>
      <c r="B323" s="5" t="str">
        <f>'Long-form'!C323</f>
        <v>Lohne et al. 2007</v>
      </c>
      <c r="C323" s="5">
        <f>'Long-form'!D323</f>
        <v>2</v>
      </c>
      <c r="D323" s="5" t="str">
        <f>'Long-form'!E323</f>
        <v>Sekkingstadtjonn; core 505-102</v>
      </c>
      <c r="E323" s="45">
        <f>'Long-form'!F323</f>
        <v>60.35</v>
      </c>
      <c r="F323" s="45">
        <f>'Long-form'!G323</f>
        <v>4.9943333333333335</v>
      </c>
      <c r="G323" s="5">
        <f>'Long-form'!H323</f>
        <v>1</v>
      </c>
      <c r="H323" s="46">
        <f>'Long-form'!L323</f>
        <v>10700</v>
      </c>
      <c r="I323" s="46">
        <f>'Long-form'!M323</f>
        <v>70</v>
      </c>
      <c r="J323" s="46">
        <f>'Long-form'!N323</f>
        <v>12711</v>
      </c>
      <c r="K323" s="46">
        <f>'Long-form'!O323</f>
        <v>47</v>
      </c>
      <c r="L323" s="46">
        <f>'Long-form'!P323</f>
        <v>212</v>
      </c>
      <c r="M323" s="46" t="str">
        <f>'Long-form'!W323</f>
        <v>positive</v>
      </c>
      <c r="N323" s="45" t="str">
        <f>'Long-form'!X323</f>
        <v>1252.5-1253.5</v>
      </c>
      <c r="O323" s="45" t="str">
        <f>'Long-form'!Y323</f>
        <v>nd</v>
      </c>
      <c r="P323" s="45" t="str">
        <f>'Long-form'!Z323</f>
        <v>nd</v>
      </c>
      <c r="Q323" s="45">
        <f>'Long-form'!AS323</f>
        <v>24.3</v>
      </c>
      <c r="R323" s="45" t="str">
        <f>'Long-form'!AT323</f>
        <v>MTL</v>
      </c>
      <c r="S323" s="45">
        <f>'Long-form'!AV323</f>
        <v>1.2538536597226966</v>
      </c>
      <c r="T323" s="45">
        <f>'Long-form'!AW323</f>
        <v>1.2538536597226966</v>
      </c>
      <c r="U323" s="5">
        <f>'Long-form'!BH323</f>
        <v>-1</v>
      </c>
      <c r="V323" s="5">
        <f>'Long-form'!BI323</f>
        <v>7</v>
      </c>
      <c r="W323" s="5" t="str">
        <f>'Long-form'!BJ323</f>
        <v>isolation basin (marine limiting point)</v>
      </c>
      <c r="X323" s="5" t="str">
        <f>'Long-form'!BK323</f>
        <v>isolation basin sediments containing in-situ marine shells, foraminiferal assemblages, marine diatoms, or identifiable marine geochemical signals in clastic or organic sediment</v>
      </c>
      <c r="Y323" s="5" t="str">
        <f>'Long-form'!BL323</f>
        <v>&lt;MTL</v>
      </c>
      <c r="Z323" s="45">
        <f>'Long-form'!BX323</f>
        <v>24.3</v>
      </c>
      <c r="AA323" s="45">
        <f>'Long-form'!BY323</f>
        <v>1.2617124548599674</v>
      </c>
      <c r="AB323" s="45">
        <f>'Long-form'!BZ323</f>
        <v>1.2617124548599674</v>
      </c>
      <c r="AC323" s="45" t="str">
        <f>'Long-form'!CA323</f>
        <v>nd</v>
      </c>
      <c r="AD323" s="45">
        <f>'Long-form'!CB323</f>
        <v>2.0678871192784709</v>
      </c>
      <c r="AE323" s="45">
        <f>'Long-form'!CC323</f>
        <v>2.0678871192784709</v>
      </c>
      <c r="AF323" s="5" t="str">
        <f>'Long-form'!CD323</f>
        <v>nd</v>
      </c>
      <c r="AG323" s="5">
        <f>'Long-form'!CE323</f>
        <v>0</v>
      </c>
      <c r="AH323" s="5">
        <f>'Long-form'!CF323</f>
        <v>0</v>
      </c>
      <c r="AI323" s="5">
        <f>'Long-form'!CG323</f>
        <v>0</v>
      </c>
    </row>
    <row r="324" spans="1:35" x14ac:dyDescent="0.2">
      <c r="A324" s="5" t="str">
        <f>'Long-form'!B324</f>
        <v>Poz-5095</v>
      </c>
      <c r="B324" s="5" t="str">
        <f>'Long-form'!C324</f>
        <v>Lohne et al. 2007</v>
      </c>
      <c r="C324" s="5">
        <f>'Long-form'!D324</f>
        <v>2</v>
      </c>
      <c r="D324" s="5" t="str">
        <f>'Long-form'!E324</f>
        <v>Sekkingstadtjonn; core 505-102</v>
      </c>
      <c r="E324" s="45">
        <f>'Long-form'!F324</f>
        <v>60.35</v>
      </c>
      <c r="F324" s="45">
        <f>'Long-form'!G324</f>
        <v>4.9943333333333335</v>
      </c>
      <c r="G324" s="5">
        <f>'Long-form'!H324</f>
        <v>1</v>
      </c>
      <c r="H324" s="46">
        <f>'Long-form'!L324</f>
        <v>11320</v>
      </c>
      <c r="I324" s="46">
        <f>'Long-form'!M324</f>
        <v>60</v>
      </c>
      <c r="J324" s="46">
        <f>'Long-form'!N324</f>
        <v>13203</v>
      </c>
      <c r="K324" s="46">
        <f>'Long-form'!O324</f>
        <v>106</v>
      </c>
      <c r="L324" s="46">
        <f>'Long-form'!P324</f>
        <v>93</v>
      </c>
      <c r="M324" s="46" t="str">
        <f>'Long-form'!W324</f>
        <v>positive</v>
      </c>
      <c r="N324" s="45" t="str">
        <f>'Long-form'!X324</f>
        <v>1292.5 - 1293.5</v>
      </c>
      <c r="O324" s="45" t="str">
        <f>'Long-form'!Y324</f>
        <v>nd</v>
      </c>
      <c r="P324" s="45" t="str">
        <f>'Long-form'!Z324</f>
        <v>nd</v>
      </c>
      <c r="Q324" s="45">
        <f>'Long-form'!AS324</f>
        <v>24.3</v>
      </c>
      <c r="R324" s="45" t="str">
        <f>'Long-form'!AT324</f>
        <v>MTL</v>
      </c>
      <c r="S324" s="45">
        <f>'Long-form'!AV324</f>
        <v>1.2539783169051673</v>
      </c>
      <c r="T324" s="45">
        <f>'Long-form'!AW324</f>
        <v>1.2539783169051673</v>
      </c>
      <c r="U324" s="5">
        <f>'Long-form'!BH324</f>
        <v>0</v>
      </c>
      <c r="V324" s="5">
        <f>'Long-form'!BI324</f>
        <v>7</v>
      </c>
      <c r="W324" s="5" t="str">
        <f>'Long-form'!BJ324</f>
        <v>isolation basin (index point)</v>
      </c>
      <c r="X324" s="5" t="str">
        <f>'Long-form'!BK324</f>
        <v>Gyttja, mud, clay, or silt preserve the transition between fresh-water and marine/brackish sediments, supported by diatoms, macrofossils, or pollen assemblages</v>
      </c>
      <c r="Y324" s="5" t="str">
        <f>'Long-form'!BL324</f>
        <v>MLWS - MHWS</v>
      </c>
      <c r="Z324" s="45">
        <f>'Long-form'!BX324</f>
        <v>24.321034658319739</v>
      </c>
      <c r="AA324" s="45">
        <f>'Long-form'!BY324</f>
        <v>1.4237409958427805</v>
      </c>
      <c r="AB324" s="45">
        <f>'Long-form'!BZ324</f>
        <v>1.4237409958427805</v>
      </c>
      <c r="AC324" s="45" t="str">
        <f>'Long-form'!CA324</f>
        <v>nd</v>
      </c>
      <c r="AD324" s="45">
        <f>'Long-form'!CB324</f>
        <v>2.1705476826304553</v>
      </c>
      <c r="AE324" s="45">
        <f>'Long-form'!CC324</f>
        <v>2.1705476826304553</v>
      </c>
      <c r="AF324" s="5" t="str">
        <f>'Long-form'!CD324</f>
        <v>nd</v>
      </c>
      <c r="AG324" s="5">
        <f>'Long-form'!CE324</f>
        <v>0</v>
      </c>
      <c r="AH324" s="5">
        <f>'Long-form'!CF324</f>
        <v>0</v>
      </c>
      <c r="AI324" s="5">
        <f>'Long-form'!CG324</f>
        <v>0</v>
      </c>
    </row>
    <row r="325" spans="1:35" x14ac:dyDescent="0.2">
      <c r="A325" s="5" t="str">
        <f>'Long-form'!B325</f>
        <v>Poz-5096</v>
      </c>
      <c r="B325" s="5" t="str">
        <f>'Long-form'!C325</f>
        <v>Lohne et al. 2007</v>
      </c>
      <c r="C325" s="5">
        <f>'Long-form'!D325</f>
        <v>2</v>
      </c>
      <c r="D325" s="5" t="str">
        <f>'Long-form'!E325</f>
        <v>Sekkingstadtjonn; core 505-102</v>
      </c>
      <c r="E325" s="45">
        <f>'Long-form'!F325</f>
        <v>60.35</v>
      </c>
      <c r="F325" s="45">
        <f>'Long-form'!G325</f>
        <v>4.9943333333333335</v>
      </c>
      <c r="G325" s="5">
        <f>'Long-form'!H325</f>
        <v>1</v>
      </c>
      <c r="H325" s="46">
        <f>'Long-form'!L325</f>
        <v>11440</v>
      </c>
      <c r="I325" s="46">
        <f>'Long-form'!M325</f>
        <v>70</v>
      </c>
      <c r="J325" s="46">
        <f>'Long-form'!N325</f>
        <v>13290.75</v>
      </c>
      <c r="K325" s="46">
        <f>'Long-form'!O325</f>
        <v>160.25</v>
      </c>
      <c r="L325" s="46">
        <f>'Long-form'!P325</f>
        <v>114.75</v>
      </c>
      <c r="M325" s="46" t="str">
        <f>'Long-form'!W325</f>
        <v>positive</v>
      </c>
      <c r="N325" s="45" t="str">
        <f>'Long-form'!X325</f>
        <v>1293.5 - 1294.5</v>
      </c>
      <c r="O325" s="45" t="str">
        <f>'Long-form'!Y325</f>
        <v>nd</v>
      </c>
      <c r="P325" s="45" t="str">
        <f>'Long-form'!Z325</f>
        <v>nd</v>
      </c>
      <c r="Q325" s="45">
        <f>'Long-form'!AS325</f>
        <v>24.3</v>
      </c>
      <c r="R325" s="45" t="str">
        <f>'Long-form'!AT325</f>
        <v>MTL</v>
      </c>
      <c r="S325" s="45">
        <f>'Long-form'!AV325</f>
        <v>1.2539783169051673</v>
      </c>
      <c r="T325" s="45">
        <f>'Long-form'!AW325</f>
        <v>1.2539783169051673</v>
      </c>
      <c r="U325" s="5">
        <f>'Long-form'!BH325</f>
        <v>0</v>
      </c>
      <c r="V325" s="5">
        <f>'Long-form'!BI325</f>
        <v>7</v>
      </c>
      <c r="W325" s="5" t="str">
        <f>'Long-form'!BJ325</f>
        <v>isolation basin (index point)</v>
      </c>
      <c r="X325" s="5" t="str">
        <f>'Long-form'!BK325</f>
        <v>Gyttja, mud, clay, or silt preserve the transition between fresh-water and marine/brackish sediments, supported by diatoms, macrofossils, or pollen assemblages</v>
      </c>
      <c r="Y325" s="5" t="str">
        <f>'Long-form'!BL325</f>
        <v>MLWS - MHWS</v>
      </c>
      <c r="Z325" s="45">
        <f>'Long-form'!BX325</f>
        <v>24.321034658319739</v>
      </c>
      <c r="AA325" s="45">
        <f>'Long-form'!BY325</f>
        <v>1.4237409958427805</v>
      </c>
      <c r="AB325" s="45">
        <f>'Long-form'!BZ325</f>
        <v>1.4237409958427805</v>
      </c>
      <c r="AC325" s="45" t="str">
        <f>'Long-form'!CA325</f>
        <v>nd</v>
      </c>
      <c r="AD325" s="45">
        <f>'Long-form'!CB325</f>
        <v>2.1705476826304553</v>
      </c>
      <c r="AE325" s="45">
        <f>'Long-form'!CC325</f>
        <v>2.1705476826304553</v>
      </c>
      <c r="AF325" s="5" t="str">
        <f>'Long-form'!CD325</f>
        <v>nd</v>
      </c>
      <c r="AG325" s="5">
        <f>'Long-form'!CE325</f>
        <v>0</v>
      </c>
      <c r="AH325" s="5">
        <f>'Long-form'!CF325</f>
        <v>0</v>
      </c>
      <c r="AI325" s="5">
        <f>'Long-form'!CG325</f>
        <v>0</v>
      </c>
    </row>
    <row r="326" spans="1:35" x14ac:dyDescent="0.2">
      <c r="A326" s="5" t="str">
        <f>'Long-form'!B326</f>
        <v>Poz-4909</v>
      </c>
      <c r="B326" s="5" t="str">
        <f>'Long-form'!C326</f>
        <v>Lohne et al. 2007</v>
      </c>
      <c r="C326" s="5">
        <f>'Long-form'!D326</f>
        <v>2</v>
      </c>
      <c r="D326" s="5" t="str">
        <f>'Long-form'!E326</f>
        <v>Sekkingstadtjonn; core 505-102</v>
      </c>
      <c r="E326" s="45">
        <f>'Long-form'!F326</f>
        <v>60.35</v>
      </c>
      <c r="F326" s="45">
        <f>'Long-form'!G326</f>
        <v>4.9943333333333335</v>
      </c>
      <c r="G326" s="5">
        <f>'Long-form'!H326</f>
        <v>1</v>
      </c>
      <c r="H326" s="46">
        <f>'Long-form'!L326</f>
        <v>11310</v>
      </c>
      <c r="I326" s="46">
        <f>'Long-form'!M326</f>
        <v>70</v>
      </c>
      <c r="J326" s="46">
        <f>'Long-form'!N326</f>
        <v>13164.25</v>
      </c>
      <c r="K326" s="46">
        <f>'Long-form'!O326</f>
        <v>146.75</v>
      </c>
      <c r="L326" s="46">
        <f>'Long-form'!P326</f>
        <v>65.25</v>
      </c>
      <c r="M326" s="46" t="str">
        <f>'Long-form'!W326</f>
        <v>positive</v>
      </c>
      <c r="N326" s="45" t="str">
        <f>'Long-form'!X326</f>
        <v>1294.5 - 1295.5</v>
      </c>
      <c r="O326" s="45" t="str">
        <f>'Long-form'!Y326</f>
        <v>nd</v>
      </c>
      <c r="P326" s="45" t="str">
        <f>'Long-form'!Z326</f>
        <v>nd</v>
      </c>
      <c r="Q326" s="45">
        <f>'Long-form'!AS326</f>
        <v>24.3</v>
      </c>
      <c r="R326" s="45" t="str">
        <f>'Long-form'!AT326</f>
        <v>MTL</v>
      </c>
      <c r="S326" s="45">
        <f>'Long-form'!AV326</f>
        <v>1.2539783169051673</v>
      </c>
      <c r="T326" s="45">
        <f>'Long-form'!AW326</f>
        <v>1.2539783169051673</v>
      </c>
      <c r="U326" s="5">
        <f>'Long-form'!BH326</f>
        <v>0</v>
      </c>
      <c r="V326" s="5">
        <f>'Long-form'!BI326</f>
        <v>7</v>
      </c>
      <c r="W326" s="5" t="str">
        <f>'Long-form'!BJ326</f>
        <v>isolation basin (index point)</v>
      </c>
      <c r="X326" s="5" t="str">
        <f>'Long-form'!BK326</f>
        <v>Gyttja, mud, clay, or silt preserve the transition between fresh-water and marine/brackish sediments, supported by diatoms, macrofossils, or pollen assemblages</v>
      </c>
      <c r="Y326" s="5" t="str">
        <f>'Long-form'!BL326</f>
        <v>MLWS - MHWS</v>
      </c>
      <c r="Z326" s="45">
        <f>'Long-form'!BX326</f>
        <v>24.321034658319739</v>
      </c>
      <c r="AA326" s="45">
        <f>'Long-form'!BY326</f>
        <v>1.4237409958427805</v>
      </c>
      <c r="AB326" s="45">
        <f>'Long-form'!BZ326</f>
        <v>1.4237409958427805</v>
      </c>
      <c r="AC326" s="45" t="str">
        <f>'Long-form'!CA326</f>
        <v>nd</v>
      </c>
      <c r="AD326" s="45">
        <f>'Long-form'!CB326</f>
        <v>2.1705476826304553</v>
      </c>
      <c r="AE326" s="45">
        <f>'Long-form'!CC326</f>
        <v>2.1705476826304553</v>
      </c>
      <c r="AF326" s="5" t="str">
        <f>'Long-form'!CD326</f>
        <v>nd</v>
      </c>
      <c r="AG326" s="5">
        <f>'Long-form'!CE326</f>
        <v>0</v>
      </c>
      <c r="AH326" s="5">
        <f>'Long-form'!CF326</f>
        <v>0</v>
      </c>
      <c r="AI326" s="5">
        <f>'Long-form'!CG326</f>
        <v>0</v>
      </c>
    </row>
    <row r="327" spans="1:35" x14ac:dyDescent="0.2">
      <c r="A327" s="5" t="str">
        <f>'Long-form'!B327</f>
        <v>Poz-4910</v>
      </c>
      <c r="B327" s="5" t="str">
        <f>'Long-form'!C327</f>
        <v>Lohne et al. 2007</v>
      </c>
      <c r="C327" s="5">
        <f>'Long-form'!D327</f>
        <v>2</v>
      </c>
      <c r="D327" s="5" t="str">
        <f>'Long-form'!E327</f>
        <v>Sekkingstadtjonn; core 505-102</v>
      </c>
      <c r="E327" s="45">
        <f>'Long-form'!F327</f>
        <v>60.35</v>
      </c>
      <c r="F327" s="45">
        <f>'Long-form'!G327</f>
        <v>4.9943333333333335</v>
      </c>
      <c r="G327" s="5">
        <f>'Long-form'!H327</f>
        <v>1</v>
      </c>
      <c r="H327" s="46">
        <f>'Long-form'!L327</f>
        <v>11310</v>
      </c>
      <c r="I327" s="46">
        <f>'Long-form'!M327</f>
        <v>60</v>
      </c>
      <c r="J327" s="46">
        <f>'Long-form'!N327</f>
        <v>13164.75</v>
      </c>
      <c r="K327" s="46">
        <f>'Long-form'!O327</f>
        <v>139.25</v>
      </c>
      <c r="L327" s="46">
        <f>'Long-form'!P327</f>
        <v>57.75</v>
      </c>
      <c r="M327" s="46" t="str">
        <f>'Long-form'!W327</f>
        <v>positive</v>
      </c>
      <c r="N327" s="45" t="str">
        <f>'Long-form'!X327</f>
        <v>1295.5 - 1296.5</v>
      </c>
      <c r="O327" s="45" t="str">
        <f>'Long-form'!Y327</f>
        <v>nd</v>
      </c>
      <c r="P327" s="45" t="str">
        <f>'Long-form'!Z327</f>
        <v>nd</v>
      </c>
      <c r="Q327" s="45">
        <f>'Long-form'!AS327</f>
        <v>24.3</v>
      </c>
      <c r="R327" s="45" t="str">
        <f>'Long-form'!AT327</f>
        <v>MTL</v>
      </c>
      <c r="S327" s="45">
        <f>'Long-form'!AV327</f>
        <v>1.2539783169051673</v>
      </c>
      <c r="T327" s="45">
        <f>'Long-form'!AW327</f>
        <v>1.2539783169051673</v>
      </c>
      <c r="U327" s="5">
        <f>'Long-form'!BH327</f>
        <v>0</v>
      </c>
      <c r="V327" s="5">
        <f>'Long-form'!BI327</f>
        <v>7</v>
      </c>
      <c r="W327" s="5" t="str">
        <f>'Long-form'!BJ327</f>
        <v>isolation basin (index point)</v>
      </c>
      <c r="X327" s="5" t="str">
        <f>'Long-form'!BK327</f>
        <v>Gyttja, mud, clay, or silt preserve the transition between fresh-water and marine/brackish sediments, supported by diatoms, macrofossils, or pollen assemblages</v>
      </c>
      <c r="Y327" s="5" t="str">
        <f>'Long-form'!BL327</f>
        <v>MLWS - MHWS</v>
      </c>
      <c r="Z327" s="45">
        <f>'Long-form'!BX327</f>
        <v>24.321034658319739</v>
      </c>
      <c r="AA327" s="45">
        <f>'Long-form'!BY327</f>
        <v>1.4237409958427805</v>
      </c>
      <c r="AB327" s="45">
        <f>'Long-form'!BZ327</f>
        <v>1.4237409958427805</v>
      </c>
      <c r="AC327" s="45" t="str">
        <f>'Long-form'!CA327</f>
        <v>nd</v>
      </c>
      <c r="AD327" s="45">
        <f>'Long-form'!CB327</f>
        <v>2.1705476826304553</v>
      </c>
      <c r="AE327" s="45">
        <f>'Long-form'!CC327</f>
        <v>2.1705476826304553</v>
      </c>
      <c r="AF327" s="5" t="str">
        <f>'Long-form'!CD327</f>
        <v>nd</v>
      </c>
      <c r="AG327" s="5">
        <f>'Long-form'!CE327</f>
        <v>0</v>
      </c>
      <c r="AH327" s="5">
        <f>'Long-form'!CF327</f>
        <v>0</v>
      </c>
      <c r="AI327" s="5">
        <f>'Long-form'!CG327</f>
        <v>0</v>
      </c>
    </row>
    <row r="328" spans="1:35" x14ac:dyDescent="0.2">
      <c r="A328" s="5" t="str">
        <f>'Long-form'!B328</f>
        <v>Poz-4911</v>
      </c>
      <c r="B328" s="5" t="str">
        <f>'Long-form'!C328</f>
        <v>Lohne et al. 2007</v>
      </c>
      <c r="C328" s="5">
        <f>'Long-form'!D328</f>
        <v>2</v>
      </c>
      <c r="D328" s="5" t="str">
        <f>'Long-form'!E328</f>
        <v>Sekkingstadtjonn; core 505-102</v>
      </c>
      <c r="E328" s="45">
        <f>'Long-form'!F328</f>
        <v>60.35</v>
      </c>
      <c r="F328" s="45">
        <f>'Long-form'!G328</f>
        <v>4.9943333333333335</v>
      </c>
      <c r="G328" s="5">
        <f>'Long-form'!H328</f>
        <v>1</v>
      </c>
      <c r="H328" s="46">
        <f>'Long-form'!L328</f>
        <v>11450</v>
      </c>
      <c r="I328" s="46">
        <f>'Long-form'!M328</f>
        <v>60</v>
      </c>
      <c r="J328" s="46">
        <f>'Long-form'!N328</f>
        <v>13326.16666666667</v>
      </c>
      <c r="K328" s="46">
        <f>'Long-form'!O328</f>
        <v>126.8333333333339</v>
      </c>
      <c r="L328" s="46">
        <f>'Long-form'!P328</f>
        <v>145.16666666666609</v>
      </c>
      <c r="M328" s="46" t="str">
        <f>'Long-form'!W328</f>
        <v>positive</v>
      </c>
      <c r="N328" s="45" t="str">
        <f>'Long-form'!X328</f>
        <v>1296.5 - 1297.5</v>
      </c>
      <c r="O328" s="45" t="str">
        <f>'Long-form'!Y328</f>
        <v>nd</v>
      </c>
      <c r="P328" s="45" t="str">
        <f>'Long-form'!Z328</f>
        <v>nd</v>
      </c>
      <c r="Q328" s="45">
        <f>'Long-form'!AS328</f>
        <v>24.3</v>
      </c>
      <c r="R328" s="45" t="str">
        <f>'Long-form'!AT328</f>
        <v>MTL</v>
      </c>
      <c r="S328" s="45">
        <f>'Long-form'!AV328</f>
        <v>1.2539783169051673</v>
      </c>
      <c r="T328" s="45">
        <f>'Long-form'!AW328</f>
        <v>1.2539783169051673</v>
      </c>
      <c r="U328" s="5">
        <f>'Long-form'!BH328</f>
        <v>0</v>
      </c>
      <c r="V328" s="5">
        <f>'Long-form'!BI328</f>
        <v>7</v>
      </c>
      <c r="W328" s="5" t="str">
        <f>'Long-form'!BJ328</f>
        <v>isolation basin (index point)</v>
      </c>
      <c r="X328" s="5" t="str">
        <f>'Long-form'!BK328</f>
        <v>Gyttja, mud, clay, or silt preserve the transition between fresh-water and marine/brackish sediments, supported by diatoms, macrofossils, or pollen assemblages</v>
      </c>
      <c r="Y328" s="5" t="str">
        <f>'Long-form'!BL328</f>
        <v>MLWS - MHWS</v>
      </c>
      <c r="Z328" s="45">
        <f>'Long-form'!BX328</f>
        <v>24.321034658319739</v>
      </c>
      <c r="AA328" s="45">
        <f>'Long-form'!BY328</f>
        <v>1.4237409958427805</v>
      </c>
      <c r="AB328" s="45">
        <f>'Long-form'!BZ328</f>
        <v>1.4237409958427805</v>
      </c>
      <c r="AC328" s="45" t="str">
        <f>'Long-form'!CA328</f>
        <v>nd</v>
      </c>
      <c r="AD328" s="45">
        <f>'Long-form'!CB328</f>
        <v>2.1705476826304553</v>
      </c>
      <c r="AE328" s="45">
        <f>'Long-form'!CC328</f>
        <v>2.1705476826304553</v>
      </c>
      <c r="AF328" s="5" t="str">
        <f>'Long-form'!CD328</f>
        <v>nd</v>
      </c>
      <c r="AG328" s="5">
        <f>'Long-form'!CE328</f>
        <v>0</v>
      </c>
      <c r="AH328" s="5">
        <f>'Long-form'!CF328</f>
        <v>0</v>
      </c>
      <c r="AI328" s="5">
        <f>'Long-form'!CG328</f>
        <v>0</v>
      </c>
    </row>
    <row r="329" spans="1:35" x14ac:dyDescent="0.2">
      <c r="A329" s="5" t="str">
        <f>'Long-form'!B329</f>
        <v>Poz-4912</v>
      </c>
      <c r="B329" s="5" t="str">
        <f>'Long-form'!C329</f>
        <v>Lohne et al. 2007</v>
      </c>
      <c r="C329" s="5">
        <f>'Long-form'!D329</f>
        <v>2</v>
      </c>
      <c r="D329" s="5" t="str">
        <f>'Long-form'!E329</f>
        <v>Sekkingstadtjonn; core 505-102</v>
      </c>
      <c r="E329" s="45">
        <f>'Long-form'!F329</f>
        <v>60.35</v>
      </c>
      <c r="F329" s="45">
        <f>'Long-form'!G329</f>
        <v>4.9943333333333335</v>
      </c>
      <c r="G329" s="5">
        <f>'Long-form'!H329</f>
        <v>1</v>
      </c>
      <c r="H329" s="46">
        <f>'Long-form'!L329</f>
        <v>11430</v>
      </c>
      <c r="I329" s="46">
        <f>'Long-form'!M329</f>
        <v>60</v>
      </c>
      <c r="J329" s="46">
        <f>'Long-form'!N329</f>
        <v>13287.25</v>
      </c>
      <c r="K329" s="46">
        <f>'Long-form'!O329</f>
        <v>146.75</v>
      </c>
      <c r="L329" s="46">
        <f>'Long-form'!P329</f>
        <v>111.25</v>
      </c>
      <c r="M329" s="46" t="str">
        <f>'Long-form'!W329</f>
        <v>negative</v>
      </c>
      <c r="N329" s="45" t="str">
        <f>'Long-form'!X329</f>
        <v>1297.5 - 1298.5</v>
      </c>
      <c r="O329" s="45" t="str">
        <f>'Long-form'!Y329</f>
        <v>nd</v>
      </c>
      <c r="P329" s="45" t="str">
        <f>'Long-form'!Z329</f>
        <v>nd</v>
      </c>
      <c r="Q329" s="45">
        <f>'Long-form'!AS329</f>
        <v>24.3</v>
      </c>
      <c r="R329" s="45" t="str">
        <f>'Long-form'!AT329</f>
        <v>MTL</v>
      </c>
      <c r="S329" s="45">
        <f>'Long-form'!AV329</f>
        <v>1.2539783169051673</v>
      </c>
      <c r="T329" s="45">
        <f>'Long-form'!AW329</f>
        <v>1.2539783169051673</v>
      </c>
      <c r="U329" s="5">
        <f>'Long-form'!BH329</f>
        <v>0</v>
      </c>
      <c r="V329" s="5">
        <f>'Long-form'!BI329</f>
        <v>7</v>
      </c>
      <c r="W329" s="5" t="str">
        <f>'Long-form'!BJ329</f>
        <v>isolation basin (index point)</v>
      </c>
      <c r="X329" s="5" t="str">
        <f>'Long-form'!BK329</f>
        <v>Gyttja, mud, clay, or silt preserve the transition between fresh-water and marine/brackish sediments, supported by diatoms, macrofossils, or pollen assemblages</v>
      </c>
      <c r="Y329" s="5" t="str">
        <f>'Long-form'!BL329</f>
        <v>MLWS - MHWS</v>
      </c>
      <c r="Z329" s="45">
        <f>'Long-form'!BX329</f>
        <v>24.321034658319739</v>
      </c>
      <c r="AA329" s="45">
        <f>'Long-form'!BY329</f>
        <v>1.4237409958427805</v>
      </c>
      <c r="AB329" s="45">
        <f>'Long-form'!BZ329</f>
        <v>1.4237409958427805</v>
      </c>
      <c r="AC329" s="45" t="str">
        <f>'Long-form'!CA329</f>
        <v>nd</v>
      </c>
      <c r="AD329" s="45">
        <f>'Long-form'!CB329</f>
        <v>2.1705476826304553</v>
      </c>
      <c r="AE329" s="45">
        <f>'Long-form'!CC329</f>
        <v>2.1705476826304553</v>
      </c>
      <c r="AF329" s="5" t="str">
        <f>'Long-form'!CD329</f>
        <v>nd</v>
      </c>
      <c r="AG329" s="5">
        <f>'Long-form'!CE329</f>
        <v>0</v>
      </c>
      <c r="AH329" s="5">
        <f>'Long-form'!CF329</f>
        <v>0</v>
      </c>
      <c r="AI329" s="5">
        <f>'Long-form'!CG329</f>
        <v>0</v>
      </c>
    </row>
    <row r="330" spans="1:35" x14ac:dyDescent="0.2">
      <c r="A330" s="5" t="str">
        <f>'Long-form'!B330</f>
        <v>Poz-4819</v>
      </c>
      <c r="B330" s="5" t="str">
        <f>'Long-form'!C330</f>
        <v>Lohne et al. 2007</v>
      </c>
      <c r="C330" s="5">
        <f>'Long-form'!D330</f>
        <v>2</v>
      </c>
      <c r="D330" s="5" t="str">
        <f>'Long-form'!E330</f>
        <v>Sekkingstadtjonn; core 505-102</v>
      </c>
      <c r="E330" s="45">
        <f>'Long-form'!F330</f>
        <v>60.35</v>
      </c>
      <c r="F330" s="45">
        <f>'Long-form'!G330</f>
        <v>4.9943333333333335</v>
      </c>
      <c r="G330" s="5">
        <f>'Long-form'!H330</f>
        <v>1</v>
      </c>
      <c r="H330" s="46">
        <f>'Long-form'!L330</f>
        <v>11310</v>
      </c>
      <c r="I330" s="46">
        <f>'Long-form'!M330</f>
        <v>60</v>
      </c>
      <c r="J330" s="46">
        <f>'Long-form'!N330</f>
        <v>13164.75</v>
      </c>
      <c r="K330" s="46">
        <f>'Long-form'!O330</f>
        <v>139.25</v>
      </c>
      <c r="L330" s="46">
        <f>'Long-form'!P330</f>
        <v>57.75</v>
      </c>
      <c r="M330" s="46" t="str">
        <f>'Long-form'!W330</f>
        <v>negative</v>
      </c>
      <c r="N330" s="45" t="str">
        <f>'Long-form'!X330</f>
        <v>1298.5 - 1299.5</v>
      </c>
      <c r="O330" s="45" t="str">
        <f>'Long-form'!Y330</f>
        <v>nd</v>
      </c>
      <c r="P330" s="45" t="str">
        <f>'Long-form'!Z330</f>
        <v>nd</v>
      </c>
      <c r="Q330" s="45">
        <f>'Long-form'!AS330</f>
        <v>24.3</v>
      </c>
      <c r="R330" s="45" t="str">
        <f>'Long-form'!AT330</f>
        <v>MTL</v>
      </c>
      <c r="S330" s="45">
        <f>'Long-form'!AV330</f>
        <v>1.2539783169051673</v>
      </c>
      <c r="T330" s="45">
        <f>'Long-form'!AW330</f>
        <v>1.2539783169051673</v>
      </c>
      <c r="U330" s="5">
        <f>'Long-form'!BH330</f>
        <v>0</v>
      </c>
      <c r="V330" s="5">
        <f>'Long-form'!BI330</f>
        <v>7</v>
      </c>
      <c r="W330" s="5" t="str">
        <f>'Long-form'!BJ330</f>
        <v>isolation basin (index point)</v>
      </c>
      <c r="X330" s="5" t="str">
        <f>'Long-form'!BK330</f>
        <v>Gyttja, mud, clay, or silt preserve the transition between fresh-water and marine/brackish sediments, supported by diatoms, macrofossils, or pollen assemblages</v>
      </c>
      <c r="Y330" s="5" t="str">
        <f>'Long-form'!BL330</f>
        <v>MLWS - MHWS</v>
      </c>
      <c r="Z330" s="45">
        <f>'Long-form'!BX330</f>
        <v>24.321034658319739</v>
      </c>
      <c r="AA330" s="45">
        <f>'Long-form'!BY330</f>
        <v>1.4237409958427805</v>
      </c>
      <c r="AB330" s="45">
        <f>'Long-form'!BZ330</f>
        <v>1.4237409958427805</v>
      </c>
      <c r="AC330" s="45" t="str">
        <f>'Long-form'!CA330</f>
        <v>nd</v>
      </c>
      <c r="AD330" s="45">
        <f>'Long-form'!CB330</f>
        <v>2.1705476826304553</v>
      </c>
      <c r="AE330" s="45">
        <f>'Long-form'!CC330</f>
        <v>2.1705476826304553</v>
      </c>
      <c r="AF330" s="5" t="str">
        <f>'Long-form'!CD330</f>
        <v>nd</v>
      </c>
      <c r="AG330" s="5">
        <f>'Long-form'!CE330</f>
        <v>0</v>
      </c>
      <c r="AH330" s="5">
        <f>'Long-form'!CF330</f>
        <v>0</v>
      </c>
      <c r="AI330" s="5">
        <f>'Long-form'!CG330</f>
        <v>0</v>
      </c>
    </row>
    <row r="331" spans="1:35" x14ac:dyDescent="0.2">
      <c r="A331" s="5" t="str">
        <f>'Long-form'!B331</f>
        <v>Poz-4914</v>
      </c>
      <c r="B331" s="5" t="str">
        <f>'Long-form'!C331</f>
        <v>Lohne et al. 2007</v>
      </c>
      <c r="C331" s="5">
        <f>'Long-form'!D331</f>
        <v>2</v>
      </c>
      <c r="D331" s="5" t="str">
        <f>'Long-form'!E331</f>
        <v>Sekkingstadtjonn; core 505-102</v>
      </c>
      <c r="E331" s="45">
        <f>'Long-form'!F331</f>
        <v>60.35</v>
      </c>
      <c r="F331" s="45">
        <f>'Long-form'!G331</f>
        <v>4.9943333333333335</v>
      </c>
      <c r="G331" s="5">
        <f>'Long-form'!H331</f>
        <v>1</v>
      </c>
      <c r="H331" s="46">
        <f>'Long-form'!L331</f>
        <v>11470</v>
      </c>
      <c r="I331" s="46">
        <f>'Long-form'!M331</f>
        <v>60</v>
      </c>
      <c r="J331" s="46">
        <f>'Long-form'!N331</f>
        <v>13363.75</v>
      </c>
      <c r="K331" s="46">
        <f>'Long-form'!O331</f>
        <v>102.25</v>
      </c>
      <c r="L331" s="46">
        <f>'Long-form'!P331</f>
        <v>178.75</v>
      </c>
      <c r="M331" s="46" t="str">
        <f>'Long-form'!W331</f>
        <v>negative</v>
      </c>
      <c r="N331" s="45" t="str">
        <f>'Long-form'!X331</f>
        <v>1299.5 - 1300.5</v>
      </c>
      <c r="O331" s="45" t="str">
        <f>'Long-form'!Y331</f>
        <v>nd</v>
      </c>
      <c r="P331" s="45" t="str">
        <f>'Long-form'!Z331</f>
        <v>nd</v>
      </c>
      <c r="Q331" s="45">
        <f>'Long-form'!AS331</f>
        <v>24.3</v>
      </c>
      <c r="R331" s="45" t="str">
        <f>'Long-form'!AT331</f>
        <v>MTL</v>
      </c>
      <c r="S331" s="45">
        <f>'Long-form'!AV331</f>
        <v>1.2539783169051673</v>
      </c>
      <c r="T331" s="45">
        <f>'Long-form'!AW331</f>
        <v>1.2539783169051673</v>
      </c>
      <c r="U331" s="5">
        <f>'Long-form'!BH331</f>
        <v>0</v>
      </c>
      <c r="V331" s="5">
        <f>'Long-form'!BI331</f>
        <v>7</v>
      </c>
      <c r="W331" s="5" t="str">
        <f>'Long-form'!BJ331</f>
        <v>isolation basin (index point)</v>
      </c>
      <c r="X331" s="5" t="str">
        <f>'Long-form'!BK331</f>
        <v>Gyttja, mud, clay, or silt preserve the transition between fresh-water and marine/brackish sediments, supported by diatoms, macrofossils, or pollen assemblages</v>
      </c>
      <c r="Y331" s="5" t="str">
        <f>'Long-form'!BL331</f>
        <v>MLWS - MHWS</v>
      </c>
      <c r="Z331" s="45">
        <f>'Long-form'!BX331</f>
        <v>24.321034658319739</v>
      </c>
      <c r="AA331" s="45">
        <f>'Long-form'!BY331</f>
        <v>1.4237409958427805</v>
      </c>
      <c r="AB331" s="45">
        <f>'Long-form'!BZ331</f>
        <v>1.4237409958427805</v>
      </c>
      <c r="AC331" s="45" t="str">
        <f>'Long-form'!CA331</f>
        <v>nd</v>
      </c>
      <c r="AD331" s="45">
        <f>'Long-form'!CB331</f>
        <v>2.1705476826304553</v>
      </c>
      <c r="AE331" s="45">
        <f>'Long-form'!CC331</f>
        <v>2.1705476826304553</v>
      </c>
      <c r="AF331" s="5" t="str">
        <f>'Long-form'!CD331</f>
        <v>nd</v>
      </c>
      <c r="AG331" s="5">
        <f>'Long-form'!CE331</f>
        <v>0</v>
      </c>
      <c r="AH331" s="5">
        <f>'Long-form'!CF331</f>
        <v>0</v>
      </c>
      <c r="AI331" s="5">
        <f>'Long-form'!CG331</f>
        <v>0</v>
      </c>
    </row>
    <row r="332" spans="1:35" x14ac:dyDescent="0.2">
      <c r="A332" s="5" t="str">
        <f>'Long-form'!B332</f>
        <v>Poz-4915</v>
      </c>
      <c r="B332" s="5" t="str">
        <f>'Long-form'!C332</f>
        <v>Lohne et al. 2007</v>
      </c>
      <c r="C332" s="5">
        <f>'Long-form'!D332</f>
        <v>2</v>
      </c>
      <c r="D332" s="5" t="str">
        <f>'Long-form'!E332</f>
        <v>Sekkingstadtjonn; core 505-102</v>
      </c>
      <c r="E332" s="45">
        <f>'Long-form'!F332</f>
        <v>60.35</v>
      </c>
      <c r="F332" s="45">
        <f>'Long-form'!G332</f>
        <v>4.9943333333333335</v>
      </c>
      <c r="G332" s="5">
        <f>'Long-form'!H332</f>
        <v>1</v>
      </c>
      <c r="H332" s="46">
        <f>'Long-form'!L332</f>
        <v>11560</v>
      </c>
      <c r="I332" s="46">
        <f>'Long-form'!M332</f>
        <v>60</v>
      </c>
      <c r="J332" s="46">
        <f>'Long-form'!N332</f>
        <v>13403.5</v>
      </c>
      <c r="K332" s="46">
        <f>'Long-form'!O332</f>
        <v>170.5</v>
      </c>
      <c r="L332" s="46">
        <f>'Long-form'!P332</f>
        <v>92.5</v>
      </c>
      <c r="M332" s="46" t="str">
        <f>'Long-form'!W332</f>
        <v>negative</v>
      </c>
      <c r="N332" s="45" t="str">
        <f>'Long-form'!X332</f>
        <v>1300.5 - 1301.5</v>
      </c>
      <c r="O332" s="45" t="str">
        <f>'Long-form'!Y332</f>
        <v>nd</v>
      </c>
      <c r="P332" s="45" t="str">
        <f>'Long-form'!Z332</f>
        <v>nd</v>
      </c>
      <c r="Q332" s="45">
        <f>'Long-form'!AS332</f>
        <v>24.3</v>
      </c>
      <c r="R332" s="45" t="str">
        <f>'Long-form'!AT332</f>
        <v>MTL</v>
      </c>
      <c r="S332" s="45">
        <f>'Long-form'!AV332</f>
        <v>1.2539783169051673</v>
      </c>
      <c r="T332" s="45">
        <f>'Long-form'!AW332</f>
        <v>1.2539783169051673</v>
      </c>
      <c r="U332" s="5">
        <f>'Long-form'!BH332</f>
        <v>0</v>
      </c>
      <c r="V332" s="5">
        <f>'Long-form'!BI332</f>
        <v>7</v>
      </c>
      <c r="W332" s="5" t="str">
        <f>'Long-form'!BJ332</f>
        <v>isolation basin (index point)</v>
      </c>
      <c r="X332" s="5" t="str">
        <f>'Long-form'!BK332</f>
        <v>Gyttja, mud, clay, or silt preserve the transition between fresh-water and marine/brackish sediments, supported by diatoms, macrofossils, or pollen assemblages</v>
      </c>
      <c r="Y332" s="5" t="str">
        <f>'Long-form'!BL332</f>
        <v>MLWS - MHWS</v>
      </c>
      <c r="Z332" s="45">
        <f>'Long-form'!BX332</f>
        <v>24.321034658319739</v>
      </c>
      <c r="AA332" s="45">
        <f>'Long-form'!BY332</f>
        <v>1.4237409958427805</v>
      </c>
      <c r="AB332" s="45">
        <f>'Long-form'!BZ332</f>
        <v>1.4237409958427805</v>
      </c>
      <c r="AC332" s="45" t="str">
        <f>'Long-form'!CA332</f>
        <v>nd</v>
      </c>
      <c r="AD332" s="45">
        <f>'Long-form'!CB332</f>
        <v>2.1705476826304553</v>
      </c>
      <c r="AE332" s="45">
        <f>'Long-form'!CC332</f>
        <v>2.1705476826304553</v>
      </c>
      <c r="AF332" s="5" t="str">
        <f>'Long-form'!CD332</f>
        <v>nd</v>
      </c>
      <c r="AG332" s="5">
        <f>'Long-form'!CE332</f>
        <v>0</v>
      </c>
      <c r="AH332" s="5">
        <f>'Long-form'!CF332</f>
        <v>0</v>
      </c>
      <c r="AI332" s="5">
        <f>'Long-form'!CG332</f>
        <v>0</v>
      </c>
    </row>
    <row r="333" spans="1:35" x14ac:dyDescent="0.2">
      <c r="A333" s="5" t="str">
        <f>'Long-form'!B333</f>
        <v>Poz-4821</v>
      </c>
      <c r="B333" s="5" t="str">
        <f>'Long-form'!C333</f>
        <v>Lohne et al. 2007</v>
      </c>
      <c r="C333" s="5">
        <f>'Long-form'!D333</f>
        <v>2</v>
      </c>
      <c r="D333" s="5" t="str">
        <f>'Long-form'!E333</f>
        <v>Sekkingstadtjonn; core 505-102</v>
      </c>
      <c r="E333" s="45">
        <f>'Long-form'!F333</f>
        <v>60.35</v>
      </c>
      <c r="F333" s="45">
        <f>'Long-form'!G333</f>
        <v>4.9943333333333335</v>
      </c>
      <c r="G333" s="5">
        <f>'Long-form'!H333</f>
        <v>1</v>
      </c>
      <c r="H333" s="46">
        <f>'Long-form'!L333</f>
        <v>11720</v>
      </c>
      <c r="I333" s="46">
        <f>'Long-form'!M333</f>
        <v>60</v>
      </c>
      <c r="J333" s="46">
        <f>'Long-form'!N333</f>
        <v>13558.75</v>
      </c>
      <c r="K333" s="46">
        <f>'Long-form'!O333</f>
        <v>191.25</v>
      </c>
      <c r="L333" s="46">
        <f>'Long-form'!P333</f>
        <v>92.75</v>
      </c>
      <c r="M333" s="46" t="str">
        <f>'Long-form'!W333</f>
        <v>negative</v>
      </c>
      <c r="N333" s="45" t="str">
        <f>'Long-form'!X333</f>
        <v>1301.5 - 1302.5</v>
      </c>
      <c r="O333" s="45" t="str">
        <f>'Long-form'!Y333</f>
        <v>nd</v>
      </c>
      <c r="P333" s="45" t="str">
        <f>'Long-form'!Z333</f>
        <v>nd</v>
      </c>
      <c r="Q333" s="45">
        <f>'Long-form'!AS333</f>
        <v>24.3</v>
      </c>
      <c r="R333" s="45" t="str">
        <f>'Long-form'!AT333</f>
        <v>MTL</v>
      </c>
      <c r="S333" s="45">
        <f>'Long-form'!AV333</f>
        <v>1.2539783169051673</v>
      </c>
      <c r="T333" s="45">
        <f>'Long-form'!AW333</f>
        <v>1.2539783169051673</v>
      </c>
      <c r="U333" s="5">
        <f>'Long-form'!BH333</f>
        <v>0</v>
      </c>
      <c r="V333" s="5">
        <f>'Long-form'!BI333</f>
        <v>7</v>
      </c>
      <c r="W333" s="5" t="str">
        <f>'Long-form'!BJ333</f>
        <v>isolation basin (index point)</v>
      </c>
      <c r="X333" s="5" t="str">
        <f>'Long-form'!BK333</f>
        <v>Gyttja, mud, clay, or silt preserve the transition between fresh-water and marine/brackish sediments, supported by diatoms, macrofossils, or pollen assemblages</v>
      </c>
      <c r="Y333" s="5" t="str">
        <f>'Long-form'!BL333</f>
        <v>MLWS - MHWS</v>
      </c>
      <c r="Z333" s="45">
        <f>'Long-form'!BX333</f>
        <v>24.321034658319739</v>
      </c>
      <c r="AA333" s="45">
        <f>'Long-form'!BY333</f>
        <v>1.4237409958427805</v>
      </c>
      <c r="AB333" s="45">
        <f>'Long-form'!BZ333</f>
        <v>1.4237409958427805</v>
      </c>
      <c r="AC333" s="45" t="str">
        <f>'Long-form'!CA333</f>
        <v>nd</v>
      </c>
      <c r="AD333" s="45">
        <f>'Long-form'!CB333</f>
        <v>2.1705476826304553</v>
      </c>
      <c r="AE333" s="45">
        <f>'Long-form'!CC333</f>
        <v>2.1705476826304553</v>
      </c>
      <c r="AF333" s="5" t="str">
        <f>'Long-form'!CD333</f>
        <v>nd</v>
      </c>
      <c r="AG333" s="5">
        <f>'Long-form'!CE333</f>
        <v>0</v>
      </c>
      <c r="AH333" s="5">
        <f>'Long-form'!CF333</f>
        <v>0</v>
      </c>
      <c r="AI333" s="5">
        <f>'Long-form'!CG333</f>
        <v>0</v>
      </c>
    </row>
    <row r="334" spans="1:35" x14ac:dyDescent="0.2">
      <c r="A334" s="5" t="str">
        <f>'Long-form'!B334</f>
        <v>Poz-4922</v>
      </c>
      <c r="B334" s="5" t="str">
        <f>'Long-form'!C334</f>
        <v>Lohne et al. 2007</v>
      </c>
      <c r="C334" s="5">
        <f>'Long-form'!D334</f>
        <v>2</v>
      </c>
      <c r="D334" s="5" t="str">
        <f>'Long-form'!E334</f>
        <v>Sekkingstadtjonn; core 505-102</v>
      </c>
      <c r="E334" s="45">
        <f>'Long-form'!F334</f>
        <v>60.35</v>
      </c>
      <c r="F334" s="45">
        <f>'Long-form'!G334</f>
        <v>4.9943333333333335</v>
      </c>
      <c r="G334" s="5">
        <f>'Long-form'!H334</f>
        <v>1</v>
      </c>
      <c r="H334" s="46">
        <f>'Long-form'!L334</f>
        <v>11830</v>
      </c>
      <c r="I334" s="46">
        <f>'Long-form'!M334</f>
        <v>60</v>
      </c>
      <c r="J334" s="46">
        <f>'Long-form'!N334</f>
        <v>13667.25</v>
      </c>
      <c r="K334" s="46">
        <f>'Long-form'!O334</f>
        <v>127.75</v>
      </c>
      <c r="L334" s="46">
        <f>'Long-form'!P334</f>
        <v>151.25</v>
      </c>
      <c r="M334" s="46" t="str">
        <f>'Long-form'!W334</f>
        <v>negative</v>
      </c>
      <c r="N334" s="45" t="str">
        <f>'Long-form'!X334</f>
        <v>1302.5 - 1303.5</v>
      </c>
      <c r="O334" s="45" t="str">
        <f>'Long-form'!Y334</f>
        <v>nd</v>
      </c>
      <c r="P334" s="45" t="str">
        <f>'Long-form'!Z334</f>
        <v>nd</v>
      </c>
      <c r="Q334" s="45">
        <f>'Long-form'!AS334</f>
        <v>24.3</v>
      </c>
      <c r="R334" s="45" t="str">
        <f>'Long-form'!AT334</f>
        <v>MTL</v>
      </c>
      <c r="S334" s="45">
        <f>'Long-form'!AV334</f>
        <v>1.2539783169051673</v>
      </c>
      <c r="T334" s="45">
        <f>'Long-form'!AW334</f>
        <v>1.2539783169051673</v>
      </c>
      <c r="U334" s="5">
        <f>'Long-form'!BH334</f>
        <v>0</v>
      </c>
      <c r="V334" s="5">
        <f>'Long-form'!BI334</f>
        <v>7</v>
      </c>
      <c r="W334" s="5" t="str">
        <f>'Long-form'!BJ334</f>
        <v>isolation basin (index point)</v>
      </c>
      <c r="X334" s="5" t="str">
        <f>'Long-form'!BK334</f>
        <v>Gyttja, mud, clay, or silt preserve the transition between fresh-water and marine/brackish sediments, supported by diatoms, macrofossils, or pollen assemblages</v>
      </c>
      <c r="Y334" s="5" t="str">
        <f>'Long-form'!BL334</f>
        <v>MLWS - MHWS</v>
      </c>
      <c r="Z334" s="45">
        <f>'Long-form'!BX334</f>
        <v>24.321034658319739</v>
      </c>
      <c r="AA334" s="45">
        <f>'Long-form'!BY334</f>
        <v>1.4237409958427805</v>
      </c>
      <c r="AB334" s="45">
        <f>'Long-form'!BZ334</f>
        <v>1.4237409958427805</v>
      </c>
      <c r="AC334" s="45" t="str">
        <f>'Long-form'!CA334</f>
        <v>nd</v>
      </c>
      <c r="AD334" s="45">
        <f>'Long-form'!CB334</f>
        <v>2.1705476826304553</v>
      </c>
      <c r="AE334" s="45">
        <f>'Long-form'!CC334</f>
        <v>2.1705476826304553</v>
      </c>
      <c r="AF334" s="5" t="str">
        <f>'Long-form'!CD334</f>
        <v>nd</v>
      </c>
      <c r="AG334" s="5">
        <f>'Long-form'!CE334</f>
        <v>0</v>
      </c>
      <c r="AH334" s="5">
        <f>'Long-form'!CF334</f>
        <v>0</v>
      </c>
      <c r="AI334" s="5">
        <f>'Long-form'!CG334</f>
        <v>0</v>
      </c>
    </row>
    <row r="335" spans="1:35" x14ac:dyDescent="0.2">
      <c r="A335" s="5" t="str">
        <f>'Long-form'!B335</f>
        <v>Poz-4823</v>
      </c>
      <c r="B335" s="5" t="str">
        <f>'Long-form'!C335</f>
        <v>Lohne et al. 2007</v>
      </c>
      <c r="C335" s="5">
        <f>'Long-form'!D335</f>
        <v>2</v>
      </c>
      <c r="D335" s="5" t="str">
        <f>'Long-form'!E335</f>
        <v>Sekkingstadtjonn; core 505-102</v>
      </c>
      <c r="E335" s="45">
        <f>'Long-form'!F335</f>
        <v>60.35</v>
      </c>
      <c r="F335" s="45">
        <f>'Long-form'!G335</f>
        <v>4.9943333333333335</v>
      </c>
      <c r="G335" s="5">
        <f>'Long-form'!H335</f>
        <v>1</v>
      </c>
      <c r="H335" s="46">
        <f>'Long-form'!L335</f>
        <v>12040</v>
      </c>
      <c r="I335" s="46">
        <f>'Long-form'!M335</f>
        <v>60</v>
      </c>
      <c r="J335" s="46">
        <f>'Long-form'!N335</f>
        <v>13905.75</v>
      </c>
      <c r="K335" s="46">
        <f>'Long-form'!O335</f>
        <v>144.25</v>
      </c>
      <c r="L335" s="46">
        <f>'Long-form'!P335</f>
        <v>109.75</v>
      </c>
      <c r="M335" s="46" t="str">
        <f>'Long-form'!W335</f>
        <v>negative</v>
      </c>
      <c r="N335" s="45" t="str">
        <f>'Long-form'!X335</f>
        <v>1319.5 - 1321.5</v>
      </c>
      <c r="O335" s="45" t="str">
        <f>'Long-form'!Y335</f>
        <v>nd</v>
      </c>
      <c r="P335" s="45" t="str">
        <f>'Long-form'!Z335</f>
        <v>nd</v>
      </c>
      <c r="Q335" s="45">
        <f>'Long-form'!AS335</f>
        <v>24.3</v>
      </c>
      <c r="R335" s="45" t="str">
        <f>'Long-form'!AT335</f>
        <v>MTL</v>
      </c>
      <c r="S335" s="45">
        <f>'Long-form'!AV335</f>
        <v>1.2538536597226966</v>
      </c>
      <c r="T335" s="45">
        <f>'Long-form'!AW335</f>
        <v>1.2538536597226966</v>
      </c>
      <c r="U335" s="5">
        <f>'Long-form'!BH335</f>
        <v>-1</v>
      </c>
      <c r="V335" s="5">
        <f>'Long-form'!BI335</f>
        <v>7</v>
      </c>
      <c r="W335" s="5" t="str">
        <f>'Long-form'!BJ335</f>
        <v>isolation basin (marine limiting point)</v>
      </c>
      <c r="X335" s="5" t="str">
        <f>'Long-form'!BK335</f>
        <v>isolation basin sediments containing in-situ marine shells, foraminiferal assemblages, marine diatoms, or identifiable marine geochemical signals in clastic or organic sediment</v>
      </c>
      <c r="Y335" s="5" t="str">
        <f>'Long-form'!BL335</f>
        <v>&lt;MTL</v>
      </c>
      <c r="Z335" s="45">
        <f>'Long-form'!BX335</f>
        <v>24.3</v>
      </c>
      <c r="AA335" s="45">
        <f>'Long-form'!BY335</f>
        <v>1.2617124548599674</v>
      </c>
      <c r="AB335" s="45">
        <f>'Long-form'!BZ335</f>
        <v>1.2617124548599674</v>
      </c>
      <c r="AC335" s="45" t="str">
        <f>'Long-form'!CA335</f>
        <v>nd</v>
      </c>
      <c r="AD335" s="45">
        <f>'Long-form'!CB335</f>
        <v>2.0678871192784709</v>
      </c>
      <c r="AE335" s="45">
        <f>'Long-form'!CC335</f>
        <v>2.0678871192784709</v>
      </c>
      <c r="AF335" s="5" t="str">
        <f>'Long-form'!CD335</f>
        <v>nd</v>
      </c>
      <c r="AG335" s="5">
        <f>'Long-form'!CE335</f>
        <v>0</v>
      </c>
      <c r="AH335" s="5">
        <f>'Long-form'!CF335</f>
        <v>0</v>
      </c>
      <c r="AI335" s="5">
        <f>'Long-form'!CG335</f>
        <v>0</v>
      </c>
    </row>
    <row r="336" spans="1:35" x14ac:dyDescent="0.2">
      <c r="A336" s="5" t="str">
        <f>'Long-form'!B336</f>
        <v>T-3303B</v>
      </c>
      <c r="B336" s="5" t="str">
        <f>'Long-form'!C336</f>
        <v>Prosch-Danielsen 2006</v>
      </c>
      <c r="C336" s="5">
        <f>'Long-form'!D336</f>
        <v>2</v>
      </c>
      <c r="D336" s="5" t="str">
        <f>'Long-form'!E336</f>
        <v>Rogaland; Randaberg Halandsvannet</v>
      </c>
      <c r="E336" s="45">
        <f>'Long-form'!F336</f>
        <v>58.974814000000002</v>
      </c>
      <c r="F336" s="45">
        <f>'Long-form'!G336</f>
        <v>5.6284960000000002</v>
      </c>
      <c r="G336" s="5">
        <f>'Long-form'!H336</f>
        <v>1</v>
      </c>
      <c r="H336" s="46">
        <f>'Long-form'!L336</f>
        <v>3400</v>
      </c>
      <c r="I336" s="46">
        <f>'Long-form'!M336</f>
        <v>290</v>
      </c>
      <c r="J336" s="46">
        <f>'Long-form'!N336</f>
        <v>3802.75</v>
      </c>
      <c r="K336" s="46">
        <f>'Long-form'!O336</f>
        <v>705.25</v>
      </c>
      <c r="L336" s="46">
        <f>'Long-form'!P336</f>
        <v>923.75</v>
      </c>
      <c r="M336" s="46" t="str">
        <f>'Long-form'!W336</f>
        <v>positive</v>
      </c>
      <c r="N336" s="45">
        <f>'Long-form'!X336</f>
        <v>3.6</v>
      </c>
      <c r="O336" s="45" t="str">
        <f>'Long-form'!Y336</f>
        <v>n/a</v>
      </c>
      <c r="P336" s="45" t="str">
        <f>'Long-form'!Z336</f>
        <v>n/a</v>
      </c>
      <c r="Q336" s="45">
        <f>'Long-form'!AS336</f>
        <v>7</v>
      </c>
      <c r="R336" s="45" t="str">
        <f>'Long-form'!AT336</f>
        <v>MTL</v>
      </c>
      <c r="S336" s="45">
        <f>'Long-form'!AV336</f>
        <v>1.1269871339105872</v>
      </c>
      <c r="T336" s="45">
        <f>'Long-form'!AW336</f>
        <v>1.1269871339105872</v>
      </c>
      <c r="U336" s="5">
        <f>'Long-form'!BH336</f>
        <v>0</v>
      </c>
      <c r="V336" s="5">
        <f>'Long-form'!BI336</f>
        <v>7</v>
      </c>
      <c r="W336" s="5" t="str">
        <f>'Long-form'!BJ336</f>
        <v>isolation basin (index point)</v>
      </c>
      <c r="X336" s="5" t="str">
        <f>'Long-form'!BK336</f>
        <v>Gyttja, mud, clay, or silt preserve the transition between fresh-water and marine/brackish sediments, supported by diatoms, macrofossils, or pollen assemblages</v>
      </c>
      <c r="Y336" s="5" t="str">
        <f>'Long-form'!BL336</f>
        <v>MLWS - MHWS</v>
      </c>
      <c r="Z336" s="45">
        <f>'Long-form'!BX336</f>
        <v>7.0103243301368892</v>
      </c>
      <c r="AA336" s="45">
        <f>'Long-form'!BY336</f>
        <v>1.1712893003472316</v>
      </c>
      <c r="AB336" s="45">
        <f>'Long-form'!BZ336</f>
        <v>1.1712893003472316</v>
      </c>
      <c r="AC336" s="45" t="str">
        <f>'Long-form'!CA336</f>
        <v>nd</v>
      </c>
      <c r="AD336" s="45">
        <f>'Long-form'!CB336</f>
        <v>1.1776106225204057</v>
      </c>
      <c r="AE336" s="45">
        <f>'Long-form'!CC336</f>
        <v>1.1776106225204057</v>
      </c>
      <c r="AF336" s="5" t="str">
        <f>'Long-form'!CD336</f>
        <v>nd</v>
      </c>
      <c r="AG336" s="5">
        <f>'Long-form'!CE336</f>
        <v>0</v>
      </c>
      <c r="AH336" s="5">
        <f>'Long-form'!CF336</f>
        <v>0</v>
      </c>
      <c r="AI336" s="5">
        <f>'Long-form'!CG336</f>
        <v>0</v>
      </c>
    </row>
    <row r="337" spans="1:35" x14ac:dyDescent="0.2">
      <c r="A337" s="5" t="str">
        <f>'Long-form'!B337</f>
        <v>B-171188</v>
      </c>
      <c r="B337" s="5" t="str">
        <f>'Long-form'!C337</f>
        <v>Prosch-Danielsen 2006</v>
      </c>
      <c r="C337" s="5">
        <f>'Long-form'!D337</f>
        <v>2</v>
      </c>
      <c r="D337" s="5" t="str">
        <f>'Long-form'!E337</f>
        <v>Rogaland; Randaberg Halandsvannet</v>
      </c>
      <c r="E337" s="45">
        <f>'Long-form'!F337</f>
        <v>58.974814000000002</v>
      </c>
      <c r="F337" s="45">
        <f>'Long-form'!G337</f>
        <v>5.6284960000000002</v>
      </c>
      <c r="G337" s="5">
        <f>'Long-form'!H337</f>
        <v>1</v>
      </c>
      <c r="H337" s="46">
        <f>'Long-form'!L337</f>
        <v>5600</v>
      </c>
      <c r="I337" s="46">
        <f>'Long-form'!M337</f>
        <v>80</v>
      </c>
      <c r="J337" s="46">
        <f>'Long-form'!N337</f>
        <v>6425.25</v>
      </c>
      <c r="K337" s="46">
        <f>'Long-form'!O337</f>
        <v>299.75</v>
      </c>
      <c r="L337" s="46">
        <f>'Long-form'!P337</f>
        <v>408.25</v>
      </c>
      <c r="M337" s="46" t="str">
        <f>'Long-form'!W337</f>
        <v>negative</v>
      </c>
      <c r="N337" s="45">
        <f>'Long-form'!X337</f>
        <v>3.9</v>
      </c>
      <c r="O337" s="45" t="str">
        <f>'Long-form'!Y337</f>
        <v>n/a</v>
      </c>
      <c r="P337" s="45" t="str">
        <f>'Long-form'!Z337</f>
        <v>n/a</v>
      </c>
      <c r="Q337" s="45">
        <f>'Long-form'!AS337</f>
        <v>7</v>
      </c>
      <c r="R337" s="45" t="str">
        <f>'Long-form'!AT337</f>
        <v>MTL</v>
      </c>
      <c r="S337" s="45">
        <f>'Long-form'!AV337</f>
        <v>1.1269871339105872</v>
      </c>
      <c r="T337" s="45">
        <f>'Long-form'!AW337</f>
        <v>1.1269871339105872</v>
      </c>
      <c r="U337" s="5">
        <f>'Long-form'!BH337</f>
        <v>-1</v>
      </c>
      <c r="V337" s="5">
        <f>'Long-form'!BI337</f>
        <v>7</v>
      </c>
      <c r="W337" s="5" t="str">
        <f>'Long-form'!BJ337</f>
        <v>isolation basin (marine limiting point)</v>
      </c>
      <c r="X337" s="5" t="str">
        <f>'Long-form'!BK337</f>
        <v>isolation basin sediments containing in-situ marine shells, foraminiferal assemblages, marine diatoms, or identifiable marine geochemical signals in clastic or organic sediment</v>
      </c>
      <c r="Y337" s="5" t="str">
        <f>'Long-form'!BL337</f>
        <v>&lt;MTL</v>
      </c>
      <c r="Z337" s="45">
        <f>'Long-form'!BX337</f>
        <v>7</v>
      </c>
      <c r="AA337" s="45">
        <f>'Long-form'!BY337</f>
        <v>1.1311033454318251</v>
      </c>
      <c r="AB337" s="45">
        <f>'Long-form'!BZ337</f>
        <v>1.1311033454318251</v>
      </c>
      <c r="AC337" s="45" t="str">
        <f>'Long-form'!CA337</f>
        <v>nd</v>
      </c>
      <c r="AD337" s="45">
        <f>'Long-form'!CB337</f>
        <v>1.1376479821157586</v>
      </c>
      <c r="AE337" s="45">
        <f>'Long-form'!CC337</f>
        <v>1.1376479821157586</v>
      </c>
      <c r="AF337" s="5" t="str">
        <f>'Long-form'!CD337</f>
        <v>nd</v>
      </c>
      <c r="AG337" s="5">
        <f>'Long-form'!CE337</f>
        <v>0</v>
      </c>
      <c r="AH337" s="5">
        <f>'Long-form'!CF337</f>
        <v>0</v>
      </c>
      <c r="AI337" s="5">
        <f>'Long-form'!CG337</f>
        <v>0</v>
      </c>
    </row>
    <row r="338" spans="1:35" x14ac:dyDescent="0.2">
      <c r="A338" s="5" t="str">
        <f>'Long-form'!B338</f>
        <v>B-171189</v>
      </c>
      <c r="B338" s="5" t="str">
        <f>'Long-form'!C338</f>
        <v>Prosch-Danielsen 2006</v>
      </c>
      <c r="C338" s="5">
        <f>'Long-form'!D338</f>
        <v>2</v>
      </c>
      <c r="D338" s="5" t="str">
        <f>'Long-form'!E338</f>
        <v>Rogaland; Randaberg Halandsvannet</v>
      </c>
      <c r="E338" s="45">
        <f>'Long-form'!F338</f>
        <v>58.974814000000002</v>
      </c>
      <c r="F338" s="45">
        <f>'Long-form'!G338</f>
        <v>5.6284960000000002</v>
      </c>
      <c r="G338" s="5">
        <f>'Long-form'!H338</f>
        <v>1</v>
      </c>
      <c r="H338" s="46">
        <f>'Long-form'!L338</f>
        <v>6560</v>
      </c>
      <c r="I338" s="46">
        <f>'Long-form'!M338</f>
        <v>40</v>
      </c>
      <c r="J338" s="46">
        <f>'Long-form'!N338</f>
        <v>7509.25</v>
      </c>
      <c r="K338" s="46">
        <f>'Long-form'!O338</f>
        <v>144.75</v>
      </c>
      <c r="L338" s="46">
        <f>'Long-form'!P338</f>
        <v>248.25</v>
      </c>
      <c r="M338" s="46" t="str">
        <f>'Long-form'!W338</f>
        <v>positive</v>
      </c>
      <c r="N338" s="45">
        <f>'Long-form'!X338</f>
        <v>4.0999999999999996</v>
      </c>
      <c r="O338" s="45" t="str">
        <f>'Long-form'!Y338</f>
        <v>n/a</v>
      </c>
      <c r="P338" s="45" t="str">
        <f>'Long-form'!Z338</f>
        <v>n/a</v>
      </c>
      <c r="Q338" s="45">
        <f>'Long-form'!AS338</f>
        <v>7</v>
      </c>
      <c r="R338" s="45" t="str">
        <f>'Long-form'!AT338</f>
        <v>MTL</v>
      </c>
      <c r="S338" s="45">
        <f>'Long-form'!AV338</f>
        <v>1.1269871339105872</v>
      </c>
      <c r="T338" s="45">
        <f>'Long-form'!AW338</f>
        <v>1.1269871339105872</v>
      </c>
      <c r="U338" s="5">
        <f>'Long-form'!BH338</f>
        <v>0</v>
      </c>
      <c r="V338" s="5">
        <f>'Long-form'!BI338</f>
        <v>7</v>
      </c>
      <c r="W338" s="5" t="str">
        <f>'Long-form'!BJ338</f>
        <v>isolation basin (index point)</v>
      </c>
      <c r="X338" s="5" t="str">
        <f>'Long-form'!BK338</f>
        <v>Gyttja, mud, clay, or silt preserve the transition between fresh-water and marine/brackish sediments, supported by diatoms, macrofossils, or pollen assemblages</v>
      </c>
      <c r="Y338" s="5" t="str">
        <f>'Long-form'!BL338</f>
        <v>MLWS - MHWS</v>
      </c>
      <c r="Z338" s="45">
        <f>'Long-form'!BX338</f>
        <v>7.0103243301368892</v>
      </c>
      <c r="AA338" s="45">
        <f>'Long-form'!BY338</f>
        <v>1.1712893003472316</v>
      </c>
      <c r="AB338" s="45">
        <f>'Long-form'!BZ338</f>
        <v>1.1712893003472316</v>
      </c>
      <c r="AC338" s="45" t="str">
        <f>'Long-form'!CA338</f>
        <v>nd</v>
      </c>
      <c r="AD338" s="45">
        <f>'Long-form'!CB338</f>
        <v>1.1776106225204057</v>
      </c>
      <c r="AE338" s="45">
        <f>'Long-form'!CC338</f>
        <v>1.1776106225204057</v>
      </c>
      <c r="AF338" s="5" t="str">
        <f>'Long-form'!CD338</f>
        <v>nd</v>
      </c>
      <c r="AG338" s="5">
        <f>'Long-form'!CE338</f>
        <v>0</v>
      </c>
      <c r="AH338" s="5">
        <f>'Long-form'!CF338</f>
        <v>0</v>
      </c>
      <c r="AI338" s="5">
        <f>'Long-form'!CG338</f>
        <v>0</v>
      </c>
    </row>
    <row r="339" spans="1:35" x14ac:dyDescent="0.2">
      <c r="A339" s="5" t="str">
        <f>'Long-form'!B339</f>
        <v>T-3302B</v>
      </c>
      <c r="B339" s="5" t="str">
        <f>'Long-form'!C339</f>
        <v>Prosch-Danielsen 2006</v>
      </c>
      <c r="C339" s="5">
        <f>'Long-form'!D339</f>
        <v>2</v>
      </c>
      <c r="D339" s="5" t="str">
        <f>'Long-form'!E339</f>
        <v>Rogaland; Randaberg Halandsvannet</v>
      </c>
      <c r="E339" s="45">
        <f>'Long-form'!F339</f>
        <v>58.974814000000002</v>
      </c>
      <c r="F339" s="45">
        <f>'Long-form'!G339</f>
        <v>5.6284960000000002</v>
      </c>
      <c r="G339" s="5">
        <f>'Long-form'!H339</f>
        <v>1</v>
      </c>
      <c r="H339" s="46">
        <f>'Long-form'!L339</f>
        <v>6580</v>
      </c>
      <c r="I339" s="46">
        <f>'Long-form'!M339</f>
        <v>110</v>
      </c>
      <c r="J339" s="46">
        <f>'Long-form'!N339</f>
        <v>7434</v>
      </c>
      <c r="K339" s="46">
        <f>'Long-form'!O339</f>
        <v>265</v>
      </c>
      <c r="L339" s="46">
        <f>'Long-form'!P339</f>
        <v>268</v>
      </c>
      <c r="M339" s="46" t="str">
        <f>'Long-form'!W339</f>
        <v>positive</v>
      </c>
      <c r="N339" s="45">
        <f>'Long-form'!X339</f>
        <v>4.3</v>
      </c>
      <c r="O339" s="45" t="str">
        <f>'Long-form'!Y339</f>
        <v>n/a</v>
      </c>
      <c r="P339" s="45" t="str">
        <f>'Long-form'!Z339</f>
        <v>n/a</v>
      </c>
      <c r="Q339" s="45">
        <f>'Long-form'!AS339</f>
        <v>7</v>
      </c>
      <c r="R339" s="45" t="str">
        <f>'Long-form'!AT339</f>
        <v>MTL</v>
      </c>
      <c r="S339" s="45">
        <f>'Long-form'!AV339</f>
        <v>1.1269871339105872</v>
      </c>
      <c r="T339" s="45">
        <f>'Long-form'!AW339</f>
        <v>1.1269871339105872</v>
      </c>
      <c r="U339" s="5">
        <f>'Long-form'!BH339</f>
        <v>0</v>
      </c>
      <c r="V339" s="5">
        <f>'Long-form'!BI339</f>
        <v>7</v>
      </c>
      <c r="W339" s="5" t="str">
        <f>'Long-form'!BJ339</f>
        <v>isolation basin (index point)</v>
      </c>
      <c r="X339" s="5" t="str">
        <f>'Long-form'!BK339</f>
        <v>Gyttja, mud, clay, or silt preserve the transition between fresh-water and marine/brackish sediments, supported by diatoms, macrofossils, or pollen assemblages</v>
      </c>
      <c r="Y339" s="5" t="str">
        <f>'Long-form'!BL339</f>
        <v>MLWS - MHWS</v>
      </c>
      <c r="Z339" s="45">
        <f>'Long-form'!BX339</f>
        <v>7.0103243301368892</v>
      </c>
      <c r="AA339" s="45">
        <f>'Long-form'!BY339</f>
        <v>1.1712893003472316</v>
      </c>
      <c r="AB339" s="45">
        <f>'Long-form'!BZ339</f>
        <v>1.1712893003472316</v>
      </c>
      <c r="AC339" s="45" t="str">
        <f>'Long-form'!CA339</f>
        <v>nd</v>
      </c>
      <c r="AD339" s="45">
        <f>'Long-form'!CB339</f>
        <v>1.1776106225204057</v>
      </c>
      <c r="AE339" s="45">
        <f>'Long-form'!CC339</f>
        <v>1.1776106225204057</v>
      </c>
      <c r="AF339" s="5" t="str">
        <f>'Long-form'!CD339</f>
        <v>nd</v>
      </c>
      <c r="AG339" s="5">
        <f>'Long-form'!CE339</f>
        <v>0</v>
      </c>
      <c r="AH339" s="5">
        <f>'Long-form'!CF339</f>
        <v>0</v>
      </c>
      <c r="AI339" s="5">
        <f>'Long-form'!CG339</f>
        <v>0</v>
      </c>
    </row>
    <row r="340" spans="1:35" x14ac:dyDescent="0.2">
      <c r="A340" s="5" t="str">
        <f>'Long-form'!B340</f>
        <v>B-171190</v>
      </c>
      <c r="B340" s="5" t="str">
        <f>'Long-form'!C340</f>
        <v>Prosch-Danielsen 2006</v>
      </c>
      <c r="C340" s="5">
        <f>'Long-form'!D340</f>
        <v>2</v>
      </c>
      <c r="D340" s="5" t="str">
        <f>'Long-form'!E340</f>
        <v>Rogaland; Randaberg Halandsvannet</v>
      </c>
      <c r="E340" s="45">
        <f>'Long-form'!F340</f>
        <v>58.974814000000002</v>
      </c>
      <c r="F340" s="45">
        <f>'Long-form'!G340</f>
        <v>5.6284960000000002</v>
      </c>
      <c r="G340" s="5">
        <f>'Long-form'!H340</f>
        <v>1</v>
      </c>
      <c r="H340" s="46">
        <f>'Long-form'!L340</f>
        <v>6330</v>
      </c>
      <c r="I340" s="46">
        <f>'Long-form'!M340</f>
        <v>40</v>
      </c>
      <c r="J340" s="46">
        <f>'Long-form'!N340</f>
        <v>7243</v>
      </c>
      <c r="K340" s="46">
        <f>'Long-form'!O340</f>
        <v>186</v>
      </c>
      <c r="L340" s="46">
        <f>'Long-form'!P340</f>
        <v>281</v>
      </c>
      <c r="M340" s="46" t="str">
        <f>'Long-form'!W340</f>
        <v>positive</v>
      </c>
      <c r="N340" s="45">
        <f>'Long-form'!X340</f>
        <v>4.4000000000000004</v>
      </c>
      <c r="O340" s="45" t="str">
        <f>'Long-form'!Y340</f>
        <v>n/a</v>
      </c>
      <c r="P340" s="45" t="str">
        <f>'Long-form'!Z340</f>
        <v>n/a</v>
      </c>
      <c r="Q340" s="45">
        <f>'Long-form'!AS340</f>
        <v>7</v>
      </c>
      <c r="R340" s="45" t="str">
        <f>'Long-form'!AT340</f>
        <v>MTL</v>
      </c>
      <c r="S340" s="45">
        <f>'Long-form'!AV340</f>
        <v>1.1269871339105872</v>
      </c>
      <c r="T340" s="45">
        <f>'Long-form'!AW340</f>
        <v>1.1269871339105872</v>
      </c>
      <c r="U340" s="5">
        <f>'Long-form'!BH340</f>
        <v>0</v>
      </c>
      <c r="V340" s="5">
        <f>'Long-form'!BI340</f>
        <v>7</v>
      </c>
      <c r="W340" s="5" t="str">
        <f>'Long-form'!BJ340</f>
        <v>isolation basin (index point)</v>
      </c>
      <c r="X340" s="5" t="str">
        <f>'Long-form'!BK340</f>
        <v>Gyttja, mud, clay, or silt preserve the transition between fresh-water and marine/brackish sediments, supported by diatoms, macrofossils, or pollen assemblages</v>
      </c>
      <c r="Y340" s="5" t="str">
        <f>'Long-form'!BL340</f>
        <v>MLWS - MHWS</v>
      </c>
      <c r="Z340" s="45">
        <f>'Long-form'!BX340</f>
        <v>7.0103243301368892</v>
      </c>
      <c r="AA340" s="45">
        <f>'Long-form'!BY340</f>
        <v>1.1712893003472316</v>
      </c>
      <c r="AB340" s="45">
        <f>'Long-form'!BZ340</f>
        <v>1.1712893003472316</v>
      </c>
      <c r="AC340" s="45" t="str">
        <f>'Long-form'!CA340</f>
        <v>nd</v>
      </c>
      <c r="AD340" s="45">
        <f>'Long-form'!CB340</f>
        <v>1.1776106225204057</v>
      </c>
      <c r="AE340" s="45">
        <f>'Long-form'!CC340</f>
        <v>1.1776106225204057</v>
      </c>
      <c r="AF340" s="5" t="str">
        <f>'Long-form'!CD340</f>
        <v>nd</v>
      </c>
      <c r="AG340" s="5">
        <f>'Long-form'!CE340</f>
        <v>1</v>
      </c>
      <c r="AH340" s="5" t="str">
        <f>'Long-form'!CF340</f>
        <v>author says probably too young</v>
      </c>
      <c r="AI340" s="5">
        <f>'Long-form'!CG340</f>
        <v>0</v>
      </c>
    </row>
    <row r="341" spans="1:35" x14ac:dyDescent="0.2">
      <c r="A341" s="5" t="str">
        <f>'Long-form'!B341</f>
        <v>B-171191</v>
      </c>
      <c r="B341" s="5" t="str">
        <f>'Long-form'!C341</f>
        <v>Prosch-Danielsen 2006</v>
      </c>
      <c r="C341" s="5">
        <f>'Long-form'!D341</f>
        <v>2</v>
      </c>
      <c r="D341" s="5" t="str">
        <f>'Long-form'!E341</f>
        <v>Rogaland; Randaberg Halandsvannet</v>
      </c>
      <c r="E341" s="45">
        <f>'Long-form'!F341</f>
        <v>58.974814000000002</v>
      </c>
      <c r="F341" s="45">
        <f>'Long-form'!G341</f>
        <v>5.6284960000000002</v>
      </c>
      <c r="G341" s="5">
        <f>'Long-form'!H341</f>
        <v>1</v>
      </c>
      <c r="H341" s="46">
        <f>'Long-form'!L341</f>
        <v>8170</v>
      </c>
      <c r="I341" s="46">
        <f>'Long-form'!M341</f>
        <v>80</v>
      </c>
      <c r="J341" s="46">
        <f>'Long-form'!N341</f>
        <v>9149.5</v>
      </c>
      <c r="K341" s="46">
        <f>'Long-form'!O341</f>
        <v>310.5</v>
      </c>
      <c r="L341" s="46">
        <f>'Long-form'!P341</f>
        <v>491.5</v>
      </c>
      <c r="M341" s="46" t="str">
        <f>'Long-form'!W341</f>
        <v>positive</v>
      </c>
      <c r="N341" s="45">
        <f>'Long-form'!X341</f>
        <v>4.5</v>
      </c>
      <c r="O341" s="45" t="str">
        <f>'Long-form'!Y341</f>
        <v>n/a</v>
      </c>
      <c r="P341" s="45" t="str">
        <f>'Long-form'!Z341</f>
        <v>n/a</v>
      </c>
      <c r="Q341" s="45">
        <f>'Long-form'!AS341</f>
        <v>7</v>
      </c>
      <c r="R341" s="45" t="str">
        <f>'Long-form'!AT341</f>
        <v>MTL</v>
      </c>
      <c r="S341" s="45">
        <f>'Long-form'!AV341</f>
        <v>1.1269871339105872</v>
      </c>
      <c r="T341" s="45">
        <f>'Long-form'!AW341</f>
        <v>1.1269871339105872</v>
      </c>
      <c r="U341" s="5">
        <f>'Long-form'!BH341</f>
        <v>0</v>
      </c>
      <c r="V341" s="5">
        <f>'Long-form'!BI341</f>
        <v>7</v>
      </c>
      <c r="W341" s="5" t="str">
        <f>'Long-form'!BJ341</f>
        <v>isolation basin (index point)</v>
      </c>
      <c r="X341" s="5" t="str">
        <f>'Long-form'!BK341</f>
        <v>Gyttja, mud, clay, or silt preserve the transition between fresh-water and marine/brackish sediments, supported by diatoms, macrofossils, or pollen assemblages</v>
      </c>
      <c r="Y341" s="5" t="str">
        <f>'Long-form'!BL341</f>
        <v>MLWS - MHWS</v>
      </c>
      <c r="Z341" s="45">
        <f>'Long-form'!BX341</f>
        <v>7.0103243301368892</v>
      </c>
      <c r="AA341" s="45">
        <f>'Long-form'!BY341</f>
        <v>1.1712893003472316</v>
      </c>
      <c r="AB341" s="45">
        <f>'Long-form'!BZ341</f>
        <v>1.1712893003472316</v>
      </c>
      <c r="AC341" s="45" t="str">
        <f>'Long-form'!CA341</f>
        <v>nd</v>
      </c>
      <c r="AD341" s="45">
        <f>'Long-form'!CB341</f>
        <v>1.1776106225204057</v>
      </c>
      <c r="AE341" s="45">
        <f>'Long-form'!CC341</f>
        <v>1.1776106225204057</v>
      </c>
      <c r="AF341" s="5" t="str">
        <f>'Long-form'!CD341</f>
        <v>nd</v>
      </c>
      <c r="AG341" s="5">
        <f>'Long-form'!CE341</f>
        <v>1</v>
      </c>
      <c r="AH341" s="5" t="str">
        <f>'Long-form'!CF341</f>
        <v>Likely a Storegga tsunami deposit based on facies type; stratigraphic height; age; and author hypothesis of same.</v>
      </c>
      <c r="AI341" s="5">
        <f>'Long-form'!CG341</f>
        <v>0</v>
      </c>
    </row>
    <row r="342" spans="1:35" x14ac:dyDescent="0.2">
      <c r="A342" s="5" t="str">
        <f>'Long-form'!B342</f>
        <v>T-7566A</v>
      </c>
      <c r="B342" s="5" t="str">
        <f>'Long-form'!C342</f>
        <v>Prosch-Danielsen 2006</v>
      </c>
      <c r="C342" s="5">
        <f>'Long-form'!D342</f>
        <v>2</v>
      </c>
      <c r="D342" s="5" t="str">
        <f>'Long-form'!E342</f>
        <v>Jaeren; Sele-Bybergsletten olstervatn</v>
      </c>
      <c r="E342" s="45">
        <f>'Long-form'!F342</f>
        <v>58.816398</v>
      </c>
      <c r="F342" s="45">
        <f>'Long-form'!G342</f>
        <v>5.5730089999999999</v>
      </c>
      <c r="G342" s="5">
        <f>'Long-form'!H342</f>
        <v>1</v>
      </c>
      <c r="H342" s="46">
        <f>'Long-form'!L342</f>
        <v>12920</v>
      </c>
      <c r="I342" s="46">
        <f>'Long-form'!M342</f>
        <v>260</v>
      </c>
      <c r="J342" s="46">
        <f>'Long-form'!N342</f>
        <v>15448</v>
      </c>
      <c r="K342" s="46">
        <f>'Long-form'!O342</f>
        <v>800</v>
      </c>
      <c r="L342" s="46">
        <f>'Long-form'!P342</f>
        <v>1127</v>
      </c>
      <c r="M342" s="46" t="str">
        <f>'Long-form'!W342</f>
        <v>positive</v>
      </c>
      <c r="N342" s="45">
        <f>'Long-form'!X342</f>
        <v>3.2</v>
      </c>
      <c r="O342" s="45" t="str">
        <f>'Long-form'!Y342</f>
        <v>n/a</v>
      </c>
      <c r="P342" s="45" t="str">
        <f>'Long-form'!Z342</f>
        <v>n/a</v>
      </c>
      <c r="Q342" s="45">
        <f>'Long-form'!AS342</f>
        <v>5.6</v>
      </c>
      <c r="R342" s="45" t="str">
        <f>'Long-form'!AT342</f>
        <v>MTL</v>
      </c>
      <c r="S342" s="45">
        <f>'Long-form'!AV342</f>
        <v>1.1269871339105872</v>
      </c>
      <c r="T342" s="45">
        <f>'Long-form'!AW342</f>
        <v>1.1269871339105872</v>
      </c>
      <c r="U342" s="5">
        <f>'Long-form'!BH342</f>
        <v>1</v>
      </c>
      <c r="V342" s="5">
        <f>'Long-form'!BI342</f>
        <v>7</v>
      </c>
      <c r="W342" s="5" t="str">
        <f>'Long-form'!BJ342</f>
        <v>isolation basin (terrestrial limiting point)</v>
      </c>
      <c r="X342" s="5" t="str">
        <f>'Long-form'!BK342</f>
        <v xml:space="preserve"> Lacustrine gyttja that fails the requirements for index point classification and contains freshwater shell and diatom assemblages</v>
      </c>
      <c r="Y342" s="5" t="str">
        <f>'Long-form'!BL342</f>
        <v>&gt;MHWS</v>
      </c>
      <c r="Z342" s="45">
        <f>'Long-form'!BX342</f>
        <v>5.3704922751400632</v>
      </c>
      <c r="AA342" s="45">
        <f>'Long-form'!BY342</f>
        <v>1.1367304568066048</v>
      </c>
      <c r="AB342" s="45">
        <f>'Long-form'!BZ342</f>
        <v>1.1367304568066048</v>
      </c>
      <c r="AC342" s="45" t="str">
        <f>'Long-form'!CA342</f>
        <v>nd</v>
      </c>
      <c r="AD342" s="45">
        <f>'Long-form'!CB342</f>
        <v>2.1760072873352709</v>
      </c>
      <c r="AE342" s="45">
        <f>'Long-form'!CC342</f>
        <v>2.1760072873352709</v>
      </c>
      <c r="AF342" s="5" t="str">
        <f>'Long-form'!CD342</f>
        <v>nd</v>
      </c>
      <c r="AG342" s="5">
        <f>'Long-form'!CE342</f>
        <v>1</v>
      </c>
      <c r="AH342" s="5" t="str">
        <f>'Long-form'!CF342</f>
        <v>Author comments that basins have been lowered in modern times.  This makes it impossible to determine indicative meaning</v>
      </c>
      <c r="AI342" s="5">
        <f>'Long-form'!CG342</f>
        <v>0</v>
      </c>
    </row>
    <row r="343" spans="1:35" x14ac:dyDescent="0.2">
      <c r="A343" s="5" t="str">
        <f>'Long-form'!B343</f>
        <v>T-7567A</v>
      </c>
      <c r="B343" s="5" t="str">
        <f>'Long-form'!C343</f>
        <v>Prosch-Danielsen 2006</v>
      </c>
      <c r="C343" s="5">
        <f>'Long-form'!D343</f>
        <v>2</v>
      </c>
      <c r="D343" s="5" t="str">
        <f>'Long-form'!E343</f>
        <v>Jaeren; Sele-Bybergsletten olstervatn</v>
      </c>
      <c r="E343" s="45">
        <f>'Long-form'!F343</f>
        <v>58.816398</v>
      </c>
      <c r="F343" s="45">
        <f>'Long-form'!G343</f>
        <v>5.5730089999999999</v>
      </c>
      <c r="G343" s="5">
        <f>'Long-form'!H343</f>
        <v>1</v>
      </c>
      <c r="H343" s="46">
        <f>'Long-form'!L343</f>
        <v>11370</v>
      </c>
      <c r="I343" s="46">
        <f>'Long-form'!M343</f>
        <v>90</v>
      </c>
      <c r="J343" s="46">
        <f>'Long-form'!N343</f>
        <v>13243</v>
      </c>
      <c r="K343" s="46">
        <f>'Long-form'!O343</f>
        <v>331</v>
      </c>
      <c r="L343" s="46">
        <f>'Long-form'!P343</f>
        <v>236</v>
      </c>
      <c r="M343" s="46" t="str">
        <f>'Long-form'!W343</f>
        <v>positive</v>
      </c>
      <c r="N343" s="45">
        <f>'Long-form'!X343</f>
        <v>3.2</v>
      </c>
      <c r="O343" s="45" t="str">
        <f>'Long-form'!Y343</f>
        <v>n/a</v>
      </c>
      <c r="P343" s="45" t="str">
        <f>'Long-form'!Z343</f>
        <v>n/a</v>
      </c>
      <c r="Q343" s="45">
        <f>'Long-form'!AS343</f>
        <v>5.6</v>
      </c>
      <c r="R343" s="45" t="str">
        <f>'Long-form'!AT343</f>
        <v>MTL</v>
      </c>
      <c r="S343" s="45">
        <f>'Long-form'!AV343</f>
        <v>1.1269871339105872</v>
      </c>
      <c r="T343" s="45">
        <f>'Long-form'!AW343</f>
        <v>1.1269871339105872</v>
      </c>
      <c r="U343" s="5">
        <f>'Long-form'!BH343</f>
        <v>1</v>
      </c>
      <c r="V343" s="5">
        <f>'Long-form'!BI343</f>
        <v>7</v>
      </c>
      <c r="W343" s="5" t="str">
        <f>'Long-form'!BJ343</f>
        <v>isolation basin (terrestrial limiting point)</v>
      </c>
      <c r="X343" s="5" t="str">
        <f>'Long-form'!BK343</f>
        <v xml:space="preserve"> Lacustrine gyttja that fails the requirements for index point classification and contains freshwater shell and diatom assemblages</v>
      </c>
      <c r="Y343" s="5" t="str">
        <f>'Long-form'!BL343</f>
        <v>&gt;MHWS</v>
      </c>
      <c r="Z343" s="45">
        <f>'Long-form'!BX343</f>
        <v>5.3704922751400632</v>
      </c>
      <c r="AA343" s="45">
        <f>'Long-form'!BY343</f>
        <v>1.1367304568066048</v>
      </c>
      <c r="AB343" s="45">
        <f>'Long-form'!BZ343</f>
        <v>1.1367304568066048</v>
      </c>
      <c r="AC343" s="45" t="str">
        <f>'Long-form'!CA343</f>
        <v>nd</v>
      </c>
      <c r="AD343" s="45">
        <f>'Long-form'!CB343</f>
        <v>2.1760072873352709</v>
      </c>
      <c r="AE343" s="45">
        <f>'Long-form'!CC343</f>
        <v>2.1760072873352709</v>
      </c>
      <c r="AF343" s="5" t="str">
        <f>'Long-form'!CD343</f>
        <v>nd</v>
      </c>
      <c r="AG343" s="5">
        <f>'Long-form'!CE343</f>
        <v>1</v>
      </c>
      <c r="AH343" s="5" t="str">
        <f>'Long-form'!CF343</f>
        <v>Author comments that basins have been lowered in modern times.  This makes it impossible to determine indicative meaning</v>
      </c>
      <c r="AI343" s="5">
        <f>'Long-form'!CG343</f>
        <v>0</v>
      </c>
    </row>
    <row r="344" spans="1:35" x14ac:dyDescent="0.2">
      <c r="A344" s="5" t="str">
        <f>'Long-form'!B344</f>
        <v>T-7565A</v>
      </c>
      <c r="B344" s="5" t="str">
        <f>'Long-form'!C344</f>
        <v>Prosch-Danielsen 2006</v>
      </c>
      <c r="C344" s="5">
        <f>'Long-form'!D344</f>
        <v>2</v>
      </c>
      <c r="D344" s="5" t="str">
        <f>'Long-form'!E344</f>
        <v>Jaeren; Sele-Bybergsletten olstervatn</v>
      </c>
      <c r="E344" s="45">
        <f>'Long-form'!F344</f>
        <v>58.816398</v>
      </c>
      <c r="F344" s="45">
        <f>'Long-form'!G344</f>
        <v>5.5730089999999999</v>
      </c>
      <c r="G344" s="5">
        <f>'Long-form'!H344</f>
        <v>1</v>
      </c>
      <c r="H344" s="46">
        <f>'Long-form'!L344</f>
        <v>10160</v>
      </c>
      <c r="I344" s="46">
        <f>'Long-form'!M344</f>
        <v>220</v>
      </c>
      <c r="J344" s="46">
        <f>'Long-form'!N344</f>
        <v>11730.66666666667</v>
      </c>
      <c r="K344" s="46">
        <f>'Long-form'!O344</f>
        <v>931.33333333333394</v>
      </c>
      <c r="L344" s="46">
        <f>'Long-form'!P344</f>
        <v>538.66666666666606</v>
      </c>
      <c r="M344" s="46" t="str">
        <f>'Long-form'!W344</f>
        <v>positive</v>
      </c>
      <c r="N344" s="45" t="str">
        <f>'Long-form'!X344</f>
        <v>nd</v>
      </c>
      <c r="O344" s="45" t="str">
        <f>'Long-form'!Y344</f>
        <v>n/a</v>
      </c>
      <c r="P344" s="45" t="str">
        <f>'Long-form'!Z344</f>
        <v>n/a</v>
      </c>
      <c r="Q344" s="45">
        <f>'Long-form'!AS344</f>
        <v>4.5</v>
      </c>
      <c r="R344" s="45" t="str">
        <f>'Long-form'!AT344</f>
        <v>MTL</v>
      </c>
      <c r="S344" s="45">
        <f>'Long-form'!AV344</f>
        <v>1.1269871339105872</v>
      </c>
      <c r="T344" s="45">
        <f>'Long-form'!AW344</f>
        <v>1.1269871339105872</v>
      </c>
      <c r="U344" s="5">
        <f>'Long-form'!BH344</f>
        <v>0</v>
      </c>
      <c r="V344" s="5">
        <f>'Long-form'!BI344</f>
        <v>7</v>
      </c>
      <c r="W344" s="5" t="str">
        <f>'Long-form'!BJ344</f>
        <v>isolation basin (index point)</v>
      </c>
      <c r="X344" s="5" t="str">
        <f>'Long-form'!BK344</f>
        <v>Gyttja, mud, clay, or silt preserve the transition between fresh-water and marine/brackish sediments, supported by diatoms, macrofossils, or pollen assemblages</v>
      </c>
      <c r="Y344" s="5" t="str">
        <f>'Long-form'!BL344</f>
        <v>MLWS - MHWS</v>
      </c>
      <c r="Z344" s="45">
        <f>'Long-form'!BX344</f>
        <v>4.5078853514712867</v>
      </c>
      <c r="AA344" s="45">
        <f>'Long-form'!BY344</f>
        <v>1.1612543236181099</v>
      </c>
      <c r="AB344" s="45">
        <f>'Long-form'!BZ344</f>
        <v>1.1612543236181099</v>
      </c>
      <c r="AC344" s="45" t="str">
        <f>'Long-form'!CA344</f>
        <v>nd</v>
      </c>
      <c r="AD344" s="45">
        <f>'Long-form'!CB344</f>
        <v>2.1889182687405677</v>
      </c>
      <c r="AE344" s="45">
        <f>'Long-form'!CC344</f>
        <v>2.1889182687405677</v>
      </c>
      <c r="AF344" s="5" t="str">
        <f>'Long-form'!CD344</f>
        <v>nd</v>
      </c>
      <c r="AG344" s="5">
        <f>'Long-form'!CE344</f>
        <v>1</v>
      </c>
      <c r="AH344" s="5" t="str">
        <f>'Long-form'!CF344</f>
        <v>Author comments that basins have been lowered in modern times.  This makes it impossible to determine indicative meaning</v>
      </c>
      <c r="AI344" s="5">
        <f>'Long-form'!CG344</f>
        <v>0</v>
      </c>
    </row>
    <row r="345" spans="1:35" x14ac:dyDescent="0.2">
      <c r="A345" s="5" t="str">
        <f>'Long-form'!B345</f>
        <v>T-7563A</v>
      </c>
      <c r="B345" s="5" t="str">
        <f>'Long-form'!C345</f>
        <v>Prosch-Danielsen 2006</v>
      </c>
      <c r="C345" s="5">
        <f>'Long-form'!D345</f>
        <v>2</v>
      </c>
      <c r="D345" s="5" t="str">
        <f>'Long-form'!E345</f>
        <v>Jaeren; Sele-Bybergsletten tangarvatn</v>
      </c>
      <c r="E345" s="45">
        <f>'Long-form'!F345</f>
        <v>58.816844000000003</v>
      </c>
      <c r="F345" s="45">
        <f>'Long-form'!G345</f>
        <v>5.5567609999999998</v>
      </c>
      <c r="G345" s="5">
        <f>'Long-form'!H345</f>
        <v>1</v>
      </c>
      <c r="H345" s="46">
        <f>'Long-form'!L345</f>
        <v>11710</v>
      </c>
      <c r="I345" s="46">
        <f>'Long-form'!M345</f>
        <v>240</v>
      </c>
      <c r="J345" s="46">
        <f>'Long-form'!N345</f>
        <v>13596</v>
      </c>
      <c r="K345" s="46">
        <f>'Long-form'!O345</f>
        <v>627</v>
      </c>
      <c r="L345" s="46">
        <f>'Long-form'!P345</f>
        <v>513</v>
      </c>
      <c r="M345" s="46" t="str">
        <f>'Long-form'!W345</f>
        <v>nd</v>
      </c>
      <c r="N345" s="45">
        <f>'Long-form'!X345</f>
        <v>7.5</v>
      </c>
      <c r="O345" s="45">
        <f>'Long-form'!Y345</f>
        <v>0.4</v>
      </c>
      <c r="P345" s="45">
        <f>'Long-form'!Z345</f>
        <v>0</v>
      </c>
      <c r="Q345" s="45">
        <f>'Long-form'!AS345</f>
        <v>0.5</v>
      </c>
      <c r="R345" s="45" t="str">
        <f>'Long-form'!AT345</f>
        <v>MTL</v>
      </c>
      <c r="S345" s="45">
        <f>'Long-form'!AV345</f>
        <v>1.2390318801386833</v>
      </c>
      <c r="T345" s="45">
        <f>'Long-form'!AW345</f>
        <v>1.2299186964998947</v>
      </c>
      <c r="U345" s="5">
        <f>'Long-form'!BH345</f>
        <v>1</v>
      </c>
      <c r="V345" s="5">
        <f>'Long-form'!BI345</f>
        <v>5</v>
      </c>
      <c r="W345" s="5" t="str">
        <f>'Long-form'!BJ345</f>
        <v>sedimentary indicator: peat bog or glaciofluvial sediment</v>
      </c>
      <c r="X345" s="5" t="str">
        <f>'Long-form'!BK345</f>
        <v>aeolian, alluvial, lacustrine, or peat bog sediment</v>
      </c>
      <c r="Y345" s="5" t="str">
        <f>'Long-form'!BL345</f>
        <v>&gt;MHWS</v>
      </c>
      <c r="Z345" s="45">
        <f>'Long-form'!BX345</f>
        <v>0.2732544086162132</v>
      </c>
      <c r="AA345" s="45">
        <f>'Long-form'!BY345</f>
        <v>1.2480064842543381</v>
      </c>
      <c r="AB345" s="45">
        <f>'Long-form'!BZ345</f>
        <v>1.2389593152080796</v>
      </c>
      <c r="AC345" s="45" t="str">
        <f>'Long-form'!CA345</f>
        <v>nd</v>
      </c>
      <c r="AD345" s="45">
        <f>'Long-form'!CB345</f>
        <v>1.5975094804868442</v>
      </c>
      <c r="AE345" s="45">
        <f>'Long-form'!CC345</f>
        <v>1.5975094804868442</v>
      </c>
      <c r="AF345" s="5" t="str">
        <f>'Long-form'!CD345</f>
        <v>nd</v>
      </c>
      <c r="AG345" s="5">
        <f>'Long-form'!CE345</f>
        <v>1</v>
      </c>
      <c r="AH345" s="5" t="str">
        <f>'Long-form'!CF345</f>
        <v>Author comments that basins have been lowered in modern times.  This makes it impossible to determine indicative meaning</v>
      </c>
      <c r="AI345" s="5">
        <f>'Long-form'!CG345</f>
        <v>0</v>
      </c>
    </row>
    <row r="346" spans="1:35" x14ac:dyDescent="0.2">
      <c r="A346" s="5" t="str">
        <f>'Long-form'!B346</f>
        <v>T-7563B</v>
      </c>
      <c r="B346" s="5" t="str">
        <f>'Long-form'!C346</f>
        <v>Prosch-Danielsen 2006</v>
      </c>
      <c r="C346" s="5">
        <f>'Long-form'!D346</f>
        <v>2</v>
      </c>
      <c r="D346" s="5" t="str">
        <f>'Long-form'!E346</f>
        <v>Jaeren; Sele-Bybergsletten tangarvatn</v>
      </c>
      <c r="E346" s="45">
        <f>'Long-form'!F346</f>
        <v>58.816844000000003</v>
      </c>
      <c r="F346" s="45">
        <f>'Long-form'!G346</f>
        <v>5.5567609999999998</v>
      </c>
      <c r="G346" s="5">
        <f>'Long-form'!H346</f>
        <v>1</v>
      </c>
      <c r="H346" s="46">
        <f>'Long-form'!L346</f>
        <v>12110</v>
      </c>
      <c r="I346" s="46">
        <f>'Long-form'!M346</f>
        <v>300</v>
      </c>
      <c r="J346" s="46">
        <f>'Long-form'!N346</f>
        <v>14023.375</v>
      </c>
      <c r="K346" s="46">
        <f>'Long-form'!O346</f>
        <v>1126.625</v>
      </c>
      <c r="L346" s="46">
        <f>'Long-form'!P346</f>
        <v>666.375</v>
      </c>
      <c r="M346" s="46" t="str">
        <f>'Long-form'!W346</f>
        <v>nd</v>
      </c>
      <c r="N346" s="45">
        <f>'Long-form'!X346</f>
        <v>7.5</v>
      </c>
      <c r="O346" s="45">
        <f>'Long-form'!Y346</f>
        <v>0.4</v>
      </c>
      <c r="P346" s="45">
        <f>'Long-form'!Z346</f>
        <v>0</v>
      </c>
      <c r="Q346" s="45">
        <f>'Long-form'!AS346</f>
        <v>0.5</v>
      </c>
      <c r="R346" s="45" t="str">
        <f>'Long-form'!AT346</f>
        <v>MTL</v>
      </c>
      <c r="S346" s="45">
        <f>'Long-form'!AV346</f>
        <v>1.2390318801386833</v>
      </c>
      <c r="T346" s="45">
        <f>'Long-form'!AW346</f>
        <v>1.2299186964998947</v>
      </c>
      <c r="U346" s="5">
        <f>'Long-form'!BH346</f>
        <v>1</v>
      </c>
      <c r="V346" s="5">
        <f>'Long-form'!BI346</f>
        <v>5</v>
      </c>
      <c r="W346" s="5" t="str">
        <f>'Long-form'!BJ346</f>
        <v>sedimentary indicator: peat bog or glaciofluvial sediment</v>
      </c>
      <c r="X346" s="5" t="str">
        <f>'Long-form'!BK346</f>
        <v>aeolian, alluvial, lacustrine, or peat bog sediment</v>
      </c>
      <c r="Y346" s="5" t="str">
        <f>'Long-form'!BL346</f>
        <v>&gt;MHWS</v>
      </c>
      <c r="Z346" s="45">
        <f>'Long-form'!BX346</f>
        <v>0.2732544086162132</v>
      </c>
      <c r="AA346" s="45">
        <f>'Long-form'!BY346</f>
        <v>1.2480064842543381</v>
      </c>
      <c r="AB346" s="45">
        <f>'Long-form'!BZ346</f>
        <v>1.2389593152080796</v>
      </c>
      <c r="AC346" s="45" t="str">
        <f>'Long-form'!CA346</f>
        <v>nd</v>
      </c>
      <c r="AD346" s="45">
        <f>'Long-form'!CB346</f>
        <v>1.5975094804868442</v>
      </c>
      <c r="AE346" s="45">
        <f>'Long-form'!CC346</f>
        <v>1.5975094804868442</v>
      </c>
      <c r="AF346" s="5" t="str">
        <f>'Long-form'!CD346</f>
        <v>nd</v>
      </c>
      <c r="AG346" s="5">
        <f>'Long-form'!CE346</f>
        <v>1</v>
      </c>
      <c r="AH346" s="5" t="str">
        <f>'Long-form'!CF346</f>
        <v>Author comments that basins have been lowered in modern times.  This makes it impossible to determine indicative meaning</v>
      </c>
      <c r="AI346" s="5">
        <f>'Long-form'!CG346</f>
        <v>0</v>
      </c>
    </row>
    <row r="347" spans="1:35" x14ac:dyDescent="0.2">
      <c r="A347" s="5" t="str">
        <f>'Long-form'!B347</f>
        <v>T-7562B</v>
      </c>
      <c r="B347" s="5" t="str">
        <f>'Long-form'!C347</f>
        <v>Prosch-Danielsen 2006</v>
      </c>
      <c r="C347" s="5">
        <f>'Long-form'!D347</f>
        <v>2</v>
      </c>
      <c r="D347" s="5" t="str">
        <f>'Long-form'!E347</f>
        <v>Jaeren; Sele-Bybergsletten tangarvatn</v>
      </c>
      <c r="E347" s="45">
        <f>'Long-form'!F347</f>
        <v>58.816844000000003</v>
      </c>
      <c r="F347" s="45">
        <f>'Long-form'!G347</f>
        <v>5.5567609999999998</v>
      </c>
      <c r="G347" s="5">
        <f>'Long-form'!H347</f>
        <v>1</v>
      </c>
      <c r="H347" s="46">
        <f>'Long-form'!L347</f>
        <v>11990</v>
      </c>
      <c r="I347" s="46">
        <f>'Long-form'!M347</f>
        <v>230</v>
      </c>
      <c r="J347" s="46">
        <f>'Long-form'!N347</f>
        <v>13734.83333333333</v>
      </c>
      <c r="K347" s="46">
        <f>'Long-form'!O347</f>
        <v>1109.1666666666661</v>
      </c>
      <c r="L347" s="46">
        <f>'Long-form'!P347</f>
        <v>386.83333333333388</v>
      </c>
      <c r="M347" s="46" t="str">
        <f>'Long-form'!W347</f>
        <v>nd</v>
      </c>
      <c r="N347" s="45">
        <f>'Long-form'!X347</f>
        <v>7.5</v>
      </c>
      <c r="O347" s="45">
        <f>'Long-form'!Y347</f>
        <v>0.6</v>
      </c>
      <c r="P347" s="45">
        <f>'Long-form'!Z347</f>
        <v>0</v>
      </c>
      <c r="Q347" s="45">
        <f>'Long-form'!AS347</f>
        <v>1.35</v>
      </c>
      <c r="R347" s="45" t="str">
        <f>'Long-form'!AT347</f>
        <v>MTL</v>
      </c>
      <c r="S347" s="45">
        <f>'Long-form'!AV347</f>
        <v>1.2390318801386833</v>
      </c>
      <c r="T347" s="45">
        <f>'Long-form'!AW347</f>
        <v>1.2299186964998947</v>
      </c>
      <c r="U347" s="5">
        <f>'Long-form'!BH347</f>
        <v>1</v>
      </c>
      <c r="V347" s="5">
        <f>'Long-form'!BI347</f>
        <v>5</v>
      </c>
      <c r="W347" s="5" t="str">
        <f>'Long-form'!BJ347</f>
        <v>sedimentary indicator: peat bog or glaciofluvial sediment</v>
      </c>
      <c r="X347" s="5" t="str">
        <f>'Long-form'!BK347</f>
        <v>aeolian, alluvial, lacustrine, or peat bog sediment</v>
      </c>
      <c r="Y347" s="5" t="str">
        <f>'Long-form'!BL347</f>
        <v>&gt;MHWS</v>
      </c>
      <c r="Z347" s="45">
        <f>'Long-form'!BX347</f>
        <v>1.1232544086162133</v>
      </c>
      <c r="AA347" s="45">
        <f>'Long-form'!BY347</f>
        <v>1.2480064842543381</v>
      </c>
      <c r="AB347" s="45">
        <f>'Long-form'!BZ347</f>
        <v>1.2389593152080796</v>
      </c>
      <c r="AC347" s="45" t="str">
        <f>'Long-form'!CA347</f>
        <v>nd</v>
      </c>
      <c r="AD347" s="45">
        <f>'Long-form'!CB347</f>
        <v>1.5975094804868442</v>
      </c>
      <c r="AE347" s="45">
        <f>'Long-form'!CC347</f>
        <v>1.5975094804868442</v>
      </c>
      <c r="AF347" s="5" t="str">
        <f>'Long-form'!CD347</f>
        <v>nd</v>
      </c>
      <c r="AG347" s="5">
        <f>'Long-form'!CE347</f>
        <v>1</v>
      </c>
      <c r="AH347" s="5" t="str">
        <f>'Long-form'!CF347</f>
        <v>Author comments that basins have been lowered in modern times.  This makes it impossible to determine indicative meaning</v>
      </c>
      <c r="AI347" s="5">
        <f>'Long-form'!CG347</f>
        <v>0</v>
      </c>
    </row>
    <row r="348" spans="1:35" x14ac:dyDescent="0.2">
      <c r="A348" s="5" t="str">
        <f>'Long-form'!B348</f>
        <v>T-1717</v>
      </c>
      <c r="B348" s="5" t="str">
        <f>'Long-form'!C348</f>
        <v>Prosch-Danielsen 2006</v>
      </c>
      <c r="C348" s="5">
        <f>'Long-form'!D348</f>
        <v>2</v>
      </c>
      <c r="D348" s="5" t="str">
        <f>'Long-form'!E348</f>
        <v>Jaeren; Sore Eigeroy Vodlamyr</v>
      </c>
      <c r="E348" s="45">
        <f>'Long-form'!F348</f>
        <v>58.426870999999998</v>
      </c>
      <c r="F348" s="45">
        <f>'Long-form'!G348</f>
        <v>5.8947760000000002</v>
      </c>
      <c r="G348" s="5">
        <f>'Long-form'!H348</f>
        <v>1</v>
      </c>
      <c r="H348" s="46">
        <f>'Long-form'!L348</f>
        <v>7050</v>
      </c>
      <c r="I348" s="46">
        <f>'Long-form'!M348</f>
        <v>140</v>
      </c>
      <c r="J348" s="46">
        <f>'Long-form'!N348</f>
        <v>7817.75</v>
      </c>
      <c r="K348" s="46">
        <f>'Long-form'!O348</f>
        <v>459.25</v>
      </c>
      <c r="L348" s="46">
        <f>'Long-form'!P348</f>
        <v>245.75</v>
      </c>
      <c r="M348" s="46" t="str">
        <f>'Long-form'!W348</f>
        <v>positive</v>
      </c>
      <c r="N348" s="45">
        <f>'Long-form'!X348</f>
        <v>1</v>
      </c>
      <c r="O348" s="45">
        <f>'Long-form'!Y348</f>
        <v>1.5</v>
      </c>
      <c r="P348" s="45" t="str">
        <f>'Long-form'!Z348</f>
        <v>nd</v>
      </c>
      <c r="Q348" s="45">
        <f>'Long-form'!AS348</f>
        <v>4</v>
      </c>
      <c r="R348" s="45" t="str">
        <f>'Long-form'!AT348</f>
        <v>MTL</v>
      </c>
      <c r="S348" s="45">
        <f>'Long-form'!AV348</f>
        <v>1.1269871339105872</v>
      </c>
      <c r="T348" s="45">
        <f>'Long-form'!AW348</f>
        <v>1.1269871339105872</v>
      </c>
      <c r="U348" s="5">
        <f>'Long-form'!BH348</f>
        <v>0</v>
      </c>
      <c r="V348" s="5">
        <f>'Long-form'!BI348</f>
        <v>7</v>
      </c>
      <c r="W348" s="5" t="str">
        <f>'Long-form'!BJ348</f>
        <v>isolation basin (index point)</v>
      </c>
      <c r="X348" s="5" t="str">
        <f>'Long-form'!BK348</f>
        <v>Gyttja, mud, clay, or silt preserve the transition between fresh-water and marine/brackish sediments, supported by diatoms, macrofossils, or pollen assemblages</v>
      </c>
      <c r="Y348" s="5" t="str">
        <f>'Long-form'!BL348</f>
        <v>MLWS - MHWS</v>
      </c>
      <c r="Z348" s="45">
        <f>'Long-form'!BX348</f>
        <v>4.0023076815090937</v>
      </c>
      <c r="AA348" s="45">
        <f>'Long-form'!BY348</f>
        <v>1.1759601008881735</v>
      </c>
      <c r="AB348" s="45">
        <f>'Long-form'!BZ348</f>
        <v>1.1759601008881735</v>
      </c>
      <c r="AC348" s="45" t="str">
        <f>'Long-form'!CA348</f>
        <v>nd</v>
      </c>
      <c r="AD348" s="45">
        <f>'Long-form'!CB348</f>
        <v>1.1846782376373168</v>
      </c>
      <c r="AE348" s="45">
        <f>'Long-form'!CC348</f>
        <v>1.1846782376373168</v>
      </c>
      <c r="AF348" s="5" t="str">
        <f>'Long-form'!CD348</f>
        <v>nd</v>
      </c>
      <c r="AG348" s="5">
        <f>'Long-form'!CE348</f>
        <v>0</v>
      </c>
      <c r="AH348" s="5">
        <f>'Long-form'!CF348</f>
        <v>0</v>
      </c>
      <c r="AI348" s="5">
        <f>'Long-form'!CG348</f>
        <v>0</v>
      </c>
    </row>
    <row r="349" spans="1:35" x14ac:dyDescent="0.2">
      <c r="A349" s="5" t="str">
        <f>'Long-form'!B349</f>
        <v>T-7424</v>
      </c>
      <c r="B349" s="5" t="str">
        <f>'Long-form'!C349</f>
        <v>Prosch-Danielsen 2006</v>
      </c>
      <c r="C349" s="5">
        <f>'Long-form'!D349</f>
        <v>2</v>
      </c>
      <c r="D349" s="5" t="str">
        <f>'Long-form'!E349</f>
        <v>Jaeren; Sele-Bybergsletten; Saltebukta</v>
      </c>
      <c r="E349" s="45">
        <f>'Long-form'!F349</f>
        <v>58.689943</v>
      </c>
      <c r="F349" s="45">
        <f>'Long-form'!G349</f>
        <v>5.5634139999999999</v>
      </c>
      <c r="G349" s="5">
        <f>'Long-form'!H349</f>
        <v>1</v>
      </c>
      <c r="H349" s="46">
        <f>'Long-form'!L349</f>
        <v>6750</v>
      </c>
      <c r="I349" s="46">
        <f>'Long-form'!M349</f>
        <v>90</v>
      </c>
      <c r="J349" s="46">
        <f>'Long-form'!N349</f>
        <v>7618</v>
      </c>
      <c r="K349" s="46">
        <f>'Long-form'!O349</f>
        <v>157</v>
      </c>
      <c r="L349" s="46">
        <f>'Long-form'!P349</f>
        <v>187</v>
      </c>
      <c r="M349" s="46" t="str">
        <f>'Long-form'!W349</f>
        <v>positive</v>
      </c>
      <c r="N349" s="45">
        <f>'Long-form'!X349</f>
        <v>2</v>
      </c>
      <c r="O349" s="45" t="str">
        <f>'Long-form'!Y349</f>
        <v>nd</v>
      </c>
      <c r="P349" s="45" t="str">
        <f>'Long-form'!Z349</f>
        <v>nd</v>
      </c>
      <c r="Q349" s="45">
        <f>'Long-form'!AS349</f>
        <v>5.5</v>
      </c>
      <c r="R349" s="45" t="str">
        <f>'Long-form'!AT349</f>
        <v>MTL</v>
      </c>
      <c r="S349" s="45">
        <f>'Long-form'!AV349</f>
        <v>1.1445959985951375</v>
      </c>
      <c r="T349" s="45">
        <f>'Long-form'!AW349</f>
        <v>1.1445959985951375</v>
      </c>
      <c r="U349" s="5">
        <f>'Long-form'!BH349</f>
        <v>0</v>
      </c>
      <c r="V349" s="5">
        <f>'Long-form'!BI349</f>
        <v>7</v>
      </c>
      <c r="W349" s="5" t="str">
        <f>'Long-form'!BJ349</f>
        <v>isolation basin (index point)</v>
      </c>
      <c r="X349" s="5" t="str">
        <f>'Long-form'!BK349</f>
        <v>Gyttja, mud, clay, or silt preserve the transition between fresh-water and marine/brackish sediments, supported by diatoms, macrofossils, or pollen assemblages</v>
      </c>
      <c r="Y349" s="5" t="str">
        <f>'Long-form'!BL349</f>
        <v>MLWS - MHWS</v>
      </c>
      <c r="Z349" s="45">
        <f>'Long-form'!BX349</f>
        <v>5.5042382145952384</v>
      </c>
      <c r="AA349" s="45">
        <f>'Long-form'!BY349</f>
        <v>1.1758404685300741</v>
      </c>
      <c r="AB349" s="45">
        <f>'Long-form'!BZ349</f>
        <v>1.1758404685300741</v>
      </c>
      <c r="AC349" s="45" t="str">
        <f>'Long-form'!CA349</f>
        <v>nd</v>
      </c>
      <c r="AD349" s="45">
        <f>'Long-form'!CB349</f>
        <v>1.1799297238776774</v>
      </c>
      <c r="AE349" s="45">
        <f>'Long-form'!CC349</f>
        <v>1.1799297238776774</v>
      </c>
      <c r="AF349" s="5" t="str">
        <f>'Long-form'!CD349</f>
        <v>nd</v>
      </c>
      <c r="AG349" s="5">
        <f>'Long-form'!CE349</f>
        <v>0</v>
      </c>
      <c r="AH349" s="5">
        <f>'Long-form'!CF349</f>
        <v>0</v>
      </c>
      <c r="AI349" s="5">
        <f>'Long-form'!CG349</f>
        <v>0</v>
      </c>
    </row>
    <row r="350" spans="1:35" x14ac:dyDescent="0.2">
      <c r="A350" s="5" t="str">
        <f>'Long-form'!B350</f>
        <v>Tua-3242</v>
      </c>
      <c r="B350" s="5" t="str">
        <f>'Long-form'!C350</f>
        <v>Bondevik et al. 2006</v>
      </c>
      <c r="C350" s="5">
        <f>'Long-form'!D350</f>
        <v>2</v>
      </c>
      <c r="D350" s="5" t="str">
        <f>'Long-form'!E350</f>
        <v>Sotra; kvaltjern</v>
      </c>
      <c r="E350" s="45">
        <f>'Long-form'!F350</f>
        <v>60.423299999999998</v>
      </c>
      <c r="F350" s="45">
        <f>'Long-form'!G350</f>
        <v>4.9800000000000004</v>
      </c>
      <c r="G350" s="5">
        <f>'Long-form'!H350</f>
        <v>1</v>
      </c>
      <c r="H350" s="46">
        <f>'Long-form'!L350</f>
        <v>9315</v>
      </c>
      <c r="I350" s="46">
        <f>'Long-form'!M350</f>
        <v>70</v>
      </c>
      <c r="J350" s="46">
        <f>'Long-form'!N350</f>
        <v>10539</v>
      </c>
      <c r="K350" s="46">
        <f>'Long-form'!O350</f>
        <v>154</v>
      </c>
      <c r="L350" s="46">
        <f>'Long-form'!P350</f>
        <v>256</v>
      </c>
      <c r="M350" s="46" t="str">
        <f>'Long-form'!W350</f>
        <v>negative</v>
      </c>
      <c r="N350" s="45" t="str">
        <f>'Long-form'!X350</f>
        <v>n/a</v>
      </c>
      <c r="O350" s="45" t="str">
        <f>'Long-form'!Y350</f>
        <v>n/a</v>
      </c>
      <c r="P350" s="45" t="str">
        <f>'Long-form'!Z350</f>
        <v>n/a</v>
      </c>
      <c r="Q350" s="45">
        <f>'Long-form'!AS350</f>
        <v>17.8</v>
      </c>
      <c r="R350" s="45" t="str">
        <f>'Long-form'!AT350</f>
        <v>MTL</v>
      </c>
      <c r="S350" s="45">
        <f>'Long-form'!AV350</f>
        <v>1.2278506455101856</v>
      </c>
      <c r="T350" s="45">
        <f>'Long-form'!AW350</f>
        <v>1.2278506455101856</v>
      </c>
      <c r="U350" s="5">
        <f>'Long-form'!BH350</f>
        <v>0</v>
      </c>
      <c r="V350" s="5">
        <f>'Long-form'!BI350</f>
        <v>8</v>
      </c>
      <c r="W350" s="5" t="str">
        <f>'Long-form'!BJ350</f>
        <v>marine or glaciomarine terrace</v>
      </c>
      <c r="X350" s="5" t="str">
        <f>'Long-form'!BK350</f>
        <v>Shallow subtidal to intertidal facies bearing intertidal macro-fossil assemblages</v>
      </c>
      <c r="Y350" s="5" t="str">
        <f>'Long-form'!BL350</f>
        <v>MLWS - MHWS - 2</v>
      </c>
      <c r="Z350" s="45">
        <f>'Long-form'!BX350</f>
        <v>19.822432475514589</v>
      </c>
      <c r="AA350" s="45">
        <f>'Long-form'!BY350</f>
        <v>1.4168720023182735</v>
      </c>
      <c r="AB350" s="45">
        <f>'Long-form'!BZ350</f>
        <v>1.4168720023182735</v>
      </c>
      <c r="AC350" s="45" t="str">
        <f>'Long-form'!CA350</f>
        <v>nd</v>
      </c>
      <c r="AD350" s="45">
        <f>'Long-form'!CB350</f>
        <v>1.4323711721474495</v>
      </c>
      <c r="AE350" s="45">
        <f>'Long-form'!CC350</f>
        <v>1.4323711721474495</v>
      </c>
      <c r="AF350" s="5" t="str">
        <f>'Long-form'!CD350</f>
        <v>nd</v>
      </c>
      <c r="AG350" s="5">
        <f>'Long-form'!CE350</f>
        <v>0</v>
      </c>
      <c r="AH350" s="5">
        <f>'Long-form'!CF350</f>
        <v>0</v>
      </c>
      <c r="AI350" s="5">
        <f>'Long-form'!CG350</f>
        <v>0</v>
      </c>
    </row>
    <row r="351" spans="1:35" x14ac:dyDescent="0.2">
      <c r="A351" s="5" t="str">
        <f>'Long-form'!B351</f>
        <v>Beta-154058</v>
      </c>
      <c r="B351" s="5" t="str">
        <f>'Long-form'!C351</f>
        <v>bakke et al. 2005</v>
      </c>
      <c r="C351" s="5">
        <f>'Long-form'!D351</f>
        <v>2</v>
      </c>
      <c r="D351" s="5" t="str">
        <f>'Long-form'!E351</f>
        <v>Troms; Aspvatn</v>
      </c>
      <c r="E351" s="45">
        <f>'Long-form'!F351</f>
        <v>69.750129000000001</v>
      </c>
      <c r="F351" s="45">
        <f>'Long-form'!G351</f>
        <v>19.960729000000001</v>
      </c>
      <c r="G351" s="5">
        <f>'Long-form'!H351</f>
        <v>1</v>
      </c>
      <c r="H351" s="46">
        <f>'Long-form'!L351</f>
        <v>5830</v>
      </c>
      <c r="I351" s="46">
        <f>'Long-form'!M351</f>
        <v>40</v>
      </c>
      <c r="J351" s="46">
        <f>'Long-form'!N351</f>
        <v>6651</v>
      </c>
      <c r="K351" s="46">
        <f>'Long-form'!O351</f>
        <v>240</v>
      </c>
      <c r="L351" s="46">
        <f>'Long-form'!P351</f>
        <v>333</v>
      </c>
      <c r="M351" s="46" t="str">
        <f>'Long-form'!W351</f>
        <v>n/a</v>
      </c>
      <c r="N351" s="45" t="str">
        <f>'Long-form'!X351</f>
        <v>66-65</v>
      </c>
      <c r="O351" s="45" t="str">
        <f>'Long-form'!Y351</f>
        <v>n/a</v>
      </c>
      <c r="P351" s="45" t="str">
        <f>'Long-form'!Z351</f>
        <v>n/a</v>
      </c>
      <c r="Q351" s="45">
        <f>'Long-form'!AS351</f>
        <v>35</v>
      </c>
      <c r="R351" s="45" t="str">
        <f>'Long-form'!AT351</f>
        <v>MTL</v>
      </c>
      <c r="S351" s="45">
        <f>'Long-form'!AV351</f>
        <v>1.3200757554019391</v>
      </c>
      <c r="T351" s="45">
        <f>'Long-form'!AW351</f>
        <v>1.3200757554019391</v>
      </c>
      <c r="U351" s="5">
        <f>'Long-form'!BH351</f>
        <v>-1</v>
      </c>
      <c r="V351" s="5">
        <f>'Long-form'!BI351</f>
        <v>7</v>
      </c>
      <c r="W351" s="5" t="str">
        <f>'Long-form'!BJ351</f>
        <v>isolation basin (marine limiting point)</v>
      </c>
      <c r="X351" s="5" t="str">
        <f>'Long-form'!BK351</f>
        <v>isolation basin sediments containing in-situ marine shells, foraminiferal assemblages, marine diatoms, or identifiable marine geochemical signals in clastic or organic sediment</v>
      </c>
      <c r="Y351" s="5" t="str">
        <f>'Long-form'!BL351</f>
        <v>&lt;MTL</v>
      </c>
      <c r="Z351" s="45">
        <f>'Long-form'!BX351</f>
        <v>35</v>
      </c>
      <c r="AA351" s="45">
        <f>'Long-form'!BY351</f>
        <v>1.3251580459705341</v>
      </c>
      <c r="AB351" s="45">
        <f>'Long-form'!BZ351</f>
        <v>1.3251580459705341</v>
      </c>
      <c r="AC351" s="45" t="str">
        <f>'Long-form'!CA351</f>
        <v>nd</v>
      </c>
      <c r="AD351" s="45">
        <f>'Long-form'!CB351</f>
        <v>1.3772144632254117</v>
      </c>
      <c r="AE351" s="45">
        <f>'Long-form'!CC351</f>
        <v>1.3772144632254117</v>
      </c>
      <c r="AF351" s="5" t="str">
        <f>'Long-form'!CD351</f>
        <v>nd</v>
      </c>
      <c r="AG351" s="5">
        <f>'Long-form'!CE351</f>
        <v>1</v>
      </c>
      <c r="AH351" s="5" t="str">
        <f>'Long-form'!CF351</f>
        <v>bulk date: age inverted from old carbon</v>
      </c>
      <c r="AI351" s="5">
        <f>'Long-form'!CG351</f>
        <v>0</v>
      </c>
    </row>
    <row r="352" spans="1:35" x14ac:dyDescent="0.2">
      <c r="A352" s="5" t="str">
        <f>'Long-form'!B352</f>
        <v>T-8987</v>
      </c>
      <c r="B352" s="5" t="str">
        <f>'Long-form'!C352</f>
        <v>bakke et al. 2005</v>
      </c>
      <c r="C352" s="5">
        <f>'Long-form'!D352</f>
        <v>2</v>
      </c>
      <c r="D352" s="5" t="str">
        <f>'Long-form'!E352</f>
        <v>Troms; Aspvatn</v>
      </c>
      <c r="E352" s="45">
        <f>'Long-form'!F352</f>
        <v>69.750129000000001</v>
      </c>
      <c r="F352" s="45">
        <f>'Long-form'!G352</f>
        <v>19.960729000000001</v>
      </c>
      <c r="G352" s="5">
        <f>'Long-form'!H352</f>
        <v>1</v>
      </c>
      <c r="H352" s="46">
        <f>'Long-form'!L352</f>
        <v>4220</v>
      </c>
      <c r="I352" s="46">
        <f>'Long-form'!M352</f>
        <v>45</v>
      </c>
      <c r="J352" s="46">
        <f>'Long-form'!N352</f>
        <v>4736</v>
      </c>
      <c r="K352" s="46">
        <f>'Long-form'!O352</f>
        <v>124</v>
      </c>
      <c r="L352" s="46">
        <f>'Long-form'!P352</f>
        <v>207</v>
      </c>
      <c r="M352" s="46" t="str">
        <f>'Long-form'!W352</f>
        <v>negative</v>
      </c>
      <c r="N352" s="45">
        <f>'Long-form'!X352</f>
        <v>75.5</v>
      </c>
      <c r="O352" s="45" t="str">
        <f>'Long-form'!Y352</f>
        <v>n/a</v>
      </c>
      <c r="P352" s="45" t="str">
        <f>'Long-form'!Z352</f>
        <v>n/a</v>
      </c>
      <c r="Q352" s="45">
        <f>'Long-form'!AS352</f>
        <v>35</v>
      </c>
      <c r="R352" s="45" t="str">
        <f>'Long-form'!AT352</f>
        <v>MTL</v>
      </c>
      <c r="S352" s="45">
        <f>'Long-form'!AV352</f>
        <v>1.3115827950974899</v>
      </c>
      <c r="T352" s="45">
        <f>'Long-form'!AW352</f>
        <v>1.3115827950974899</v>
      </c>
      <c r="U352" s="5">
        <f>'Long-form'!BH352</f>
        <v>1</v>
      </c>
      <c r="V352" s="5">
        <f>'Long-form'!BI352</f>
        <v>7</v>
      </c>
      <c r="W352" s="5" t="str">
        <f>'Long-form'!BJ352</f>
        <v>isolation basin (terrestrial limiting point)</v>
      </c>
      <c r="X352" s="5" t="str">
        <f>'Long-form'!BK352</f>
        <v xml:space="preserve"> Lacustrine gyttja that fails the requirements for index point classification and contains freshwater shell and diatom assemblages</v>
      </c>
      <c r="Y352" s="5" t="str">
        <f>'Long-form'!BL352</f>
        <v>&gt;MHWS</v>
      </c>
      <c r="Z352" s="45">
        <f>'Long-form'!BX352</f>
        <v>33.674932231567659</v>
      </c>
      <c r="AA352" s="45">
        <f>'Long-form'!BY352</f>
        <v>1.316697867848273</v>
      </c>
      <c r="AB352" s="45">
        <f>'Long-form'!BZ352</f>
        <v>1.316697867848273</v>
      </c>
      <c r="AC352" s="45" t="str">
        <f>'Long-form'!CA352</f>
        <v>nd</v>
      </c>
      <c r="AD352" s="45">
        <f>'Long-form'!CB352</f>
        <v>1.3690760045055947</v>
      </c>
      <c r="AE352" s="45">
        <f>'Long-form'!CC352</f>
        <v>1.3690760045055947</v>
      </c>
      <c r="AF352" s="5" t="str">
        <f>'Long-form'!CD352</f>
        <v>nd</v>
      </c>
      <c r="AG352" s="5">
        <f>'Long-form'!CE352</f>
        <v>0</v>
      </c>
      <c r="AH352" s="5">
        <f>'Long-form'!CF352</f>
        <v>0</v>
      </c>
      <c r="AI352" s="5">
        <f>'Long-form'!CG352</f>
        <v>0</v>
      </c>
    </row>
    <row r="353" spans="1:35" x14ac:dyDescent="0.2">
      <c r="A353" s="5" t="str">
        <f>'Long-form'!B353</f>
        <v>Beta-154059</v>
      </c>
      <c r="B353" s="5" t="str">
        <f>'Long-form'!C353</f>
        <v>bakke et al. 2005</v>
      </c>
      <c r="C353" s="5">
        <f>'Long-form'!D353</f>
        <v>2</v>
      </c>
      <c r="D353" s="5" t="str">
        <f>'Long-form'!E353</f>
        <v>Troms; Aspvatn</v>
      </c>
      <c r="E353" s="45">
        <f>'Long-form'!F353</f>
        <v>69.750129000000001</v>
      </c>
      <c r="F353" s="45">
        <f>'Long-form'!G353</f>
        <v>19.960729000000001</v>
      </c>
      <c r="G353" s="5">
        <f>'Long-form'!H353</f>
        <v>1</v>
      </c>
      <c r="H353" s="46">
        <f>'Long-form'!L353</f>
        <v>7420</v>
      </c>
      <c r="I353" s="46">
        <f>'Long-form'!M353</f>
        <v>50</v>
      </c>
      <c r="J353" s="46">
        <f>'Long-form'!N353</f>
        <v>8158.25</v>
      </c>
      <c r="K353" s="46">
        <f>'Long-form'!O353</f>
        <v>248.75</v>
      </c>
      <c r="L353" s="46">
        <f>'Long-form'!P353</f>
        <v>180.25</v>
      </c>
      <c r="M353" s="46" t="str">
        <f>'Long-form'!W353</f>
        <v>n/a</v>
      </c>
      <c r="N353" s="45" t="str">
        <f>'Long-form'!X353</f>
        <v>100-99</v>
      </c>
      <c r="O353" s="45" t="str">
        <f>'Long-form'!Y353</f>
        <v>n/a</v>
      </c>
      <c r="P353" s="45" t="str">
        <f>'Long-form'!Z353</f>
        <v>n/a</v>
      </c>
      <c r="Q353" s="45">
        <f>'Long-form'!AS353</f>
        <v>35</v>
      </c>
      <c r="R353" s="45" t="str">
        <f>'Long-form'!AT353</f>
        <v>MTL</v>
      </c>
      <c r="S353" s="45">
        <f>'Long-form'!AV353</f>
        <v>1.3200757554019391</v>
      </c>
      <c r="T353" s="45">
        <f>'Long-form'!AW353</f>
        <v>1.3200757554019391</v>
      </c>
      <c r="U353" s="5">
        <f>'Long-form'!BH353</f>
        <v>-1</v>
      </c>
      <c r="V353" s="5">
        <f>'Long-form'!BI353</f>
        <v>7</v>
      </c>
      <c r="W353" s="5" t="str">
        <f>'Long-form'!BJ353</f>
        <v>isolation basin (marine limiting point)</v>
      </c>
      <c r="X353" s="5" t="str">
        <f>'Long-form'!BK353</f>
        <v>isolation basin sediments containing in-situ marine shells, foraminiferal assemblages, marine diatoms, or identifiable marine geochemical signals in clastic or organic sediment</v>
      </c>
      <c r="Y353" s="5" t="str">
        <f>'Long-form'!BL353</f>
        <v>&lt;MTL</v>
      </c>
      <c r="Z353" s="45">
        <f>'Long-form'!BX353</f>
        <v>35</v>
      </c>
      <c r="AA353" s="45">
        <f>'Long-form'!BY353</f>
        <v>1.3251580459705341</v>
      </c>
      <c r="AB353" s="45">
        <f>'Long-form'!BZ353</f>
        <v>1.3251580459705341</v>
      </c>
      <c r="AC353" s="45" t="str">
        <f>'Long-form'!CA353</f>
        <v>nd</v>
      </c>
      <c r="AD353" s="45">
        <f>'Long-form'!CB353</f>
        <v>1.3772144632254117</v>
      </c>
      <c r="AE353" s="45">
        <f>'Long-form'!CC353</f>
        <v>1.3772144632254117</v>
      </c>
      <c r="AF353" s="5" t="str">
        <f>'Long-form'!CD353</f>
        <v>nd</v>
      </c>
      <c r="AG353" s="5">
        <f>'Long-form'!CE353</f>
        <v>1</v>
      </c>
      <c r="AH353" s="5" t="str">
        <f>'Long-form'!CF353</f>
        <v>bulk date: age inverted from old carbon</v>
      </c>
      <c r="AI353" s="5">
        <f>'Long-form'!CG353</f>
        <v>0</v>
      </c>
    </row>
    <row r="354" spans="1:35" x14ac:dyDescent="0.2">
      <c r="A354" s="5" t="str">
        <f>'Long-form'!B354</f>
        <v>Beta-154060</v>
      </c>
      <c r="B354" s="5" t="str">
        <f>'Long-form'!C354</f>
        <v>bakke et al. 2005</v>
      </c>
      <c r="C354" s="5">
        <f>'Long-form'!D354</f>
        <v>2</v>
      </c>
      <c r="D354" s="5" t="str">
        <f>'Long-form'!E354</f>
        <v>Troms; Aspvatn</v>
      </c>
      <c r="E354" s="45">
        <f>'Long-form'!F354</f>
        <v>69.750129000000001</v>
      </c>
      <c r="F354" s="45">
        <f>'Long-form'!G354</f>
        <v>19.960729000000001</v>
      </c>
      <c r="G354" s="5">
        <f>'Long-form'!H354</f>
        <v>1</v>
      </c>
      <c r="H354" s="46">
        <f>'Long-form'!L354</f>
        <v>9210</v>
      </c>
      <c r="I354" s="46">
        <f>'Long-form'!M354</f>
        <v>40</v>
      </c>
      <c r="J354" s="46">
        <f>'Long-form'!N354</f>
        <v>10402.75</v>
      </c>
      <c r="K354" s="46">
        <f>'Long-form'!O354</f>
        <v>297.25</v>
      </c>
      <c r="L354" s="46">
        <f>'Long-form'!P354</f>
        <v>433.75</v>
      </c>
      <c r="M354" s="46" t="str">
        <f>'Long-form'!W354</f>
        <v>n/a</v>
      </c>
      <c r="N354" s="45" t="str">
        <f>'Long-form'!X354</f>
        <v>136-135</v>
      </c>
      <c r="O354" s="45" t="str">
        <f>'Long-form'!Y354</f>
        <v>n/a</v>
      </c>
      <c r="P354" s="45" t="str">
        <f>'Long-form'!Z354</f>
        <v>n/a</v>
      </c>
      <c r="Q354" s="45">
        <f>'Long-form'!AS354</f>
        <v>35</v>
      </c>
      <c r="R354" s="45" t="str">
        <f>'Long-form'!AT354</f>
        <v>MTL</v>
      </c>
      <c r="S354" s="45">
        <f>'Long-form'!AV354</f>
        <v>1.3200757554019391</v>
      </c>
      <c r="T354" s="45">
        <f>'Long-form'!AW354</f>
        <v>1.3200757554019391</v>
      </c>
      <c r="U354" s="5">
        <f>'Long-form'!BH354</f>
        <v>-1</v>
      </c>
      <c r="V354" s="5">
        <f>'Long-form'!BI354</f>
        <v>7</v>
      </c>
      <c r="W354" s="5" t="str">
        <f>'Long-form'!BJ354</f>
        <v>isolation basin (marine limiting point)</v>
      </c>
      <c r="X354" s="5" t="str">
        <f>'Long-form'!BK354</f>
        <v>isolation basin sediments containing in-situ marine shells, foraminiferal assemblages, marine diatoms, or identifiable marine geochemical signals in clastic or organic sediment</v>
      </c>
      <c r="Y354" s="5" t="str">
        <f>'Long-form'!BL354</f>
        <v>&lt;MTL</v>
      </c>
      <c r="Z354" s="45">
        <f>'Long-form'!BX354</f>
        <v>35</v>
      </c>
      <c r="AA354" s="45">
        <f>'Long-form'!BY354</f>
        <v>1.3251580459705341</v>
      </c>
      <c r="AB354" s="45">
        <f>'Long-form'!BZ354</f>
        <v>1.3251580459705341</v>
      </c>
      <c r="AC354" s="45" t="str">
        <f>'Long-form'!CA354</f>
        <v>nd</v>
      </c>
      <c r="AD354" s="45">
        <f>'Long-form'!CB354</f>
        <v>1.3772144632254117</v>
      </c>
      <c r="AE354" s="45">
        <f>'Long-form'!CC354</f>
        <v>1.3772144632254117</v>
      </c>
      <c r="AF354" s="5" t="str">
        <f>'Long-form'!CD354</f>
        <v>nd</v>
      </c>
      <c r="AG354" s="5">
        <f>'Long-form'!CE354</f>
        <v>1</v>
      </c>
      <c r="AH354" s="5" t="str">
        <f>'Long-form'!CF354</f>
        <v>bulk date: age inverted from old carbon</v>
      </c>
      <c r="AI354" s="5">
        <f>'Long-form'!CG354</f>
        <v>0</v>
      </c>
    </row>
    <row r="355" spans="1:35" x14ac:dyDescent="0.2">
      <c r="A355" s="5" t="str">
        <f>'Long-form'!B355</f>
        <v>Beta-154061</v>
      </c>
      <c r="B355" s="5" t="str">
        <f>'Long-form'!C355</f>
        <v>bakke et al. 2005</v>
      </c>
      <c r="C355" s="5">
        <f>'Long-form'!D355</f>
        <v>2</v>
      </c>
      <c r="D355" s="5" t="str">
        <f>'Long-form'!E355</f>
        <v>Troms; Aspvatn</v>
      </c>
      <c r="E355" s="45">
        <f>'Long-form'!F355</f>
        <v>69.750129000000001</v>
      </c>
      <c r="F355" s="45">
        <f>'Long-form'!G355</f>
        <v>19.960729000000001</v>
      </c>
      <c r="G355" s="5">
        <f>'Long-form'!H355</f>
        <v>1</v>
      </c>
      <c r="H355" s="46">
        <f>'Long-form'!L355</f>
        <v>10160</v>
      </c>
      <c r="I355" s="46">
        <f>'Long-form'!M355</f>
        <v>40</v>
      </c>
      <c r="J355" s="46">
        <f>'Long-form'!N355</f>
        <v>11655.83333333333</v>
      </c>
      <c r="K355" s="46">
        <f>'Long-form'!O355</f>
        <v>783.16666666666606</v>
      </c>
      <c r="L355" s="46">
        <f>'Long-form'!P355</f>
        <v>388.83333333333388</v>
      </c>
      <c r="M355" s="46" t="str">
        <f>'Long-form'!W355</f>
        <v>n/a</v>
      </c>
      <c r="N355" s="45" t="str">
        <f>'Long-form'!X355</f>
        <v>182-180</v>
      </c>
      <c r="O355" s="45" t="str">
        <f>'Long-form'!Y355</f>
        <v>n/a</v>
      </c>
      <c r="P355" s="45" t="str">
        <f>'Long-form'!Z355</f>
        <v>n/a</v>
      </c>
      <c r="Q355" s="45">
        <f>'Long-form'!AS355</f>
        <v>35</v>
      </c>
      <c r="R355" s="45" t="str">
        <f>'Long-form'!AT355</f>
        <v>MTL</v>
      </c>
      <c r="S355" s="45">
        <f>'Long-form'!AV355</f>
        <v>1.3200757554019391</v>
      </c>
      <c r="T355" s="45">
        <f>'Long-form'!AW355</f>
        <v>1.3200757554019391</v>
      </c>
      <c r="U355" s="5">
        <f>'Long-form'!BH355</f>
        <v>-1</v>
      </c>
      <c r="V355" s="5">
        <f>'Long-form'!BI355</f>
        <v>7</v>
      </c>
      <c r="W355" s="5" t="str">
        <f>'Long-form'!BJ355</f>
        <v>isolation basin (marine limiting point)</v>
      </c>
      <c r="X355" s="5" t="str">
        <f>'Long-form'!BK355</f>
        <v>isolation basin sediments containing in-situ marine shells, foraminiferal assemblages, marine diatoms, or identifiable marine geochemical signals in clastic or organic sediment</v>
      </c>
      <c r="Y355" s="5" t="str">
        <f>'Long-form'!BL355</f>
        <v>&lt;MTL</v>
      </c>
      <c r="Z355" s="45">
        <f>'Long-form'!BX355</f>
        <v>35</v>
      </c>
      <c r="AA355" s="45">
        <f>'Long-form'!BY355</f>
        <v>1.3251580459705341</v>
      </c>
      <c r="AB355" s="45">
        <f>'Long-form'!BZ355</f>
        <v>1.3251580459705341</v>
      </c>
      <c r="AC355" s="45" t="str">
        <f>'Long-form'!CA355</f>
        <v>nd</v>
      </c>
      <c r="AD355" s="45">
        <f>'Long-form'!CB355</f>
        <v>1.3772144632254117</v>
      </c>
      <c r="AE355" s="45">
        <f>'Long-form'!CC355</f>
        <v>1.3772144632254117</v>
      </c>
      <c r="AF355" s="5" t="str">
        <f>'Long-form'!CD355</f>
        <v>nd</v>
      </c>
      <c r="AG355" s="5">
        <f>'Long-form'!CE355</f>
        <v>1</v>
      </c>
      <c r="AH355" s="5" t="str">
        <f>'Long-form'!CF355</f>
        <v>bulk date: age inverted from old carbon</v>
      </c>
      <c r="AI355" s="5">
        <f>'Long-form'!CG355</f>
        <v>0</v>
      </c>
    </row>
    <row r="356" spans="1:35" x14ac:dyDescent="0.2">
      <c r="A356" s="5" t="str">
        <f>'Long-form'!B356</f>
        <v>Beta-154827</v>
      </c>
      <c r="B356" s="5" t="str">
        <f>'Long-form'!C356</f>
        <v>bakke et al. 2005</v>
      </c>
      <c r="C356" s="5">
        <f>'Long-form'!D356</f>
        <v>2</v>
      </c>
      <c r="D356" s="5" t="str">
        <f>'Long-form'!E356</f>
        <v>Troms; Aspvatn</v>
      </c>
      <c r="E356" s="45">
        <f>'Long-form'!F356</f>
        <v>69.750129000000001</v>
      </c>
      <c r="F356" s="45">
        <f>'Long-form'!G356</f>
        <v>19.960729000000001</v>
      </c>
      <c r="G356" s="5">
        <f>'Long-form'!H356</f>
        <v>1</v>
      </c>
      <c r="H356" s="46">
        <f>'Long-form'!L356</f>
        <v>8010</v>
      </c>
      <c r="I356" s="46">
        <f>'Long-form'!M356</f>
        <v>40</v>
      </c>
      <c r="J356" s="46">
        <f>'Long-form'!N356</f>
        <v>8905.625</v>
      </c>
      <c r="K356" s="46">
        <f>'Long-form'!O356</f>
        <v>104.375</v>
      </c>
      <c r="L356" s="46">
        <f>'Long-form'!P356</f>
        <v>264.625</v>
      </c>
      <c r="M356" s="46" t="str">
        <f>'Long-form'!W356</f>
        <v>negative</v>
      </c>
      <c r="N356" s="45" t="str">
        <f>'Long-form'!X356</f>
        <v>182-180</v>
      </c>
      <c r="O356" s="45" t="str">
        <f>'Long-form'!Y356</f>
        <v>n/a</v>
      </c>
      <c r="P356" s="45" t="str">
        <f>'Long-form'!Z356</f>
        <v>n/a</v>
      </c>
      <c r="Q356" s="45">
        <f>'Long-form'!AS356</f>
        <v>35</v>
      </c>
      <c r="R356" s="45" t="str">
        <f>'Long-form'!AT356</f>
        <v>MTL</v>
      </c>
      <c r="S356" s="45">
        <f>'Long-form'!AV356</f>
        <v>1.3115827950974899</v>
      </c>
      <c r="T356" s="45">
        <f>'Long-form'!AW356</f>
        <v>1.3115827950974899</v>
      </c>
      <c r="U356" s="5">
        <f>'Long-form'!BH356</f>
        <v>1</v>
      </c>
      <c r="V356" s="5">
        <f>'Long-form'!BI356</f>
        <v>7</v>
      </c>
      <c r="W356" s="5" t="str">
        <f>'Long-form'!BJ356</f>
        <v>isolation basin (terrestrial limiting point)</v>
      </c>
      <c r="X356" s="5" t="str">
        <f>'Long-form'!BK356</f>
        <v xml:space="preserve"> Lacustrine gyttja that fails the requirements for index point classification and contains freshwater shell and diatom assemblages</v>
      </c>
      <c r="Y356" s="5" t="str">
        <f>'Long-form'!BL356</f>
        <v>&gt;MHWS</v>
      </c>
      <c r="Z356" s="45">
        <f>'Long-form'!BX356</f>
        <v>33.674932231567659</v>
      </c>
      <c r="AA356" s="45">
        <f>'Long-form'!BY356</f>
        <v>1.316697867848273</v>
      </c>
      <c r="AB356" s="45">
        <f>'Long-form'!BZ356</f>
        <v>1.316697867848273</v>
      </c>
      <c r="AC356" s="45" t="str">
        <f>'Long-form'!CA356</f>
        <v>nd</v>
      </c>
      <c r="AD356" s="45">
        <f>'Long-form'!CB356</f>
        <v>1.3690760045055947</v>
      </c>
      <c r="AE356" s="45">
        <f>'Long-form'!CC356</f>
        <v>1.3690760045055947</v>
      </c>
      <c r="AF356" s="5" t="str">
        <f>'Long-form'!CD356</f>
        <v>nd</v>
      </c>
      <c r="AG356" s="5">
        <f>'Long-form'!CE356</f>
        <v>0</v>
      </c>
      <c r="AH356" s="5">
        <f>'Long-form'!CF356</f>
        <v>0</v>
      </c>
      <c r="AI356" s="5">
        <f>'Long-form'!CG356</f>
        <v>0</v>
      </c>
    </row>
    <row r="357" spans="1:35" x14ac:dyDescent="0.2">
      <c r="A357" s="5" t="str">
        <f>'Long-form'!B357</f>
        <v>Beta-154062</v>
      </c>
      <c r="B357" s="5" t="str">
        <f>'Long-form'!C357</f>
        <v>bakke et al. 2005</v>
      </c>
      <c r="C357" s="5">
        <f>'Long-form'!D357</f>
        <v>2</v>
      </c>
      <c r="D357" s="5" t="str">
        <f>'Long-form'!E357</f>
        <v>Troms; Aspvatn</v>
      </c>
      <c r="E357" s="45">
        <f>'Long-form'!F357</f>
        <v>69.750129000000001</v>
      </c>
      <c r="F357" s="45">
        <f>'Long-form'!G357</f>
        <v>19.960729000000001</v>
      </c>
      <c r="G357" s="5">
        <f>'Long-form'!H357</f>
        <v>1</v>
      </c>
      <c r="H357" s="46">
        <f>'Long-form'!L357</f>
        <v>11070</v>
      </c>
      <c r="I357" s="46">
        <f>'Long-form'!M357</f>
        <v>50</v>
      </c>
      <c r="J357" s="46">
        <f>'Long-form'!N357</f>
        <v>12991.5</v>
      </c>
      <c r="K357" s="46">
        <f>'Long-form'!O357</f>
        <v>168.5</v>
      </c>
      <c r="L357" s="46">
        <f>'Long-form'!P357</f>
        <v>236.5</v>
      </c>
      <c r="M357" s="46" t="str">
        <f>'Long-form'!W357</f>
        <v>n/a</v>
      </c>
      <c r="N357" s="45" t="str">
        <f>'Long-form'!X357</f>
        <v>211-210</v>
      </c>
      <c r="O357" s="45" t="str">
        <f>'Long-form'!Y357</f>
        <v>n/a</v>
      </c>
      <c r="P357" s="45" t="str">
        <f>'Long-form'!Z357</f>
        <v>n/a</v>
      </c>
      <c r="Q357" s="45">
        <f>'Long-form'!AS357</f>
        <v>35</v>
      </c>
      <c r="R357" s="45" t="str">
        <f>'Long-form'!AT357</f>
        <v>MTL</v>
      </c>
      <c r="S357" s="45">
        <f>'Long-form'!AV357</f>
        <v>1.3200757554019391</v>
      </c>
      <c r="T357" s="45">
        <f>'Long-form'!AW357</f>
        <v>1.3200757554019391</v>
      </c>
      <c r="U357" s="5">
        <f>'Long-form'!BH357</f>
        <v>-1</v>
      </c>
      <c r="V357" s="5">
        <f>'Long-form'!BI357</f>
        <v>7</v>
      </c>
      <c r="W357" s="5" t="str">
        <f>'Long-form'!BJ357</f>
        <v>isolation basin (marine limiting point)</v>
      </c>
      <c r="X357" s="5" t="str">
        <f>'Long-form'!BK357</f>
        <v>isolation basin sediments containing in-situ marine shells, foraminiferal assemblages, marine diatoms, or identifiable marine geochemical signals in clastic or organic sediment</v>
      </c>
      <c r="Y357" s="5" t="str">
        <f>'Long-form'!BL357</f>
        <v>&lt;MTL</v>
      </c>
      <c r="Z357" s="45">
        <f>'Long-form'!BX357</f>
        <v>35</v>
      </c>
      <c r="AA357" s="45">
        <f>'Long-form'!BY357</f>
        <v>1.3251580459705341</v>
      </c>
      <c r="AB357" s="45">
        <f>'Long-form'!BZ357</f>
        <v>1.3251580459705341</v>
      </c>
      <c r="AC357" s="45" t="str">
        <f>'Long-form'!CA357</f>
        <v>nd</v>
      </c>
      <c r="AD357" s="45">
        <f>'Long-form'!CB357</f>
        <v>1.3772144632254117</v>
      </c>
      <c r="AE357" s="45">
        <f>'Long-form'!CC357</f>
        <v>1.3772144632254117</v>
      </c>
      <c r="AF357" s="5" t="str">
        <f>'Long-form'!CD357</f>
        <v>nd</v>
      </c>
      <c r="AG357" s="5">
        <f>'Long-form'!CE357</f>
        <v>1</v>
      </c>
      <c r="AH357" s="5" t="str">
        <f>'Long-form'!CF357</f>
        <v>bulk date: age inverted from old carbon</v>
      </c>
      <c r="AI357" s="5">
        <f>'Long-form'!CG357</f>
        <v>0</v>
      </c>
    </row>
    <row r="358" spans="1:35" x14ac:dyDescent="0.2">
      <c r="A358" s="5" t="str">
        <f>'Long-form'!B358</f>
        <v>Beta-154063</v>
      </c>
      <c r="B358" s="5" t="str">
        <f>'Long-form'!C358</f>
        <v>bakke et al. 2005</v>
      </c>
      <c r="C358" s="5">
        <f>'Long-form'!D358</f>
        <v>2</v>
      </c>
      <c r="D358" s="5" t="str">
        <f>'Long-form'!E358</f>
        <v>Troms; Aspvatn</v>
      </c>
      <c r="E358" s="45">
        <f>'Long-form'!F358</f>
        <v>69.750129000000001</v>
      </c>
      <c r="F358" s="45">
        <f>'Long-form'!G358</f>
        <v>19.960729000000001</v>
      </c>
      <c r="G358" s="5">
        <f>'Long-form'!H358</f>
        <v>1</v>
      </c>
      <c r="H358" s="46">
        <f>'Long-form'!L358</f>
        <v>10050</v>
      </c>
      <c r="I358" s="46">
        <f>'Long-form'!M358</f>
        <v>40</v>
      </c>
      <c r="J358" s="46">
        <f>'Long-form'!N358</f>
        <v>11521.5</v>
      </c>
      <c r="K358" s="46">
        <f>'Long-form'!O358</f>
        <v>415.5</v>
      </c>
      <c r="L358" s="46">
        <f>'Long-form'!P358</f>
        <v>285.5</v>
      </c>
      <c r="M358" s="46" t="str">
        <f>'Long-form'!W358</f>
        <v>n/a</v>
      </c>
      <c r="N358" s="45">
        <f>'Long-form'!X358</f>
        <v>245</v>
      </c>
      <c r="O358" s="45" t="str">
        <f>'Long-form'!Y358</f>
        <v>n/a</v>
      </c>
      <c r="P358" s="45" t="str">
        <f>'Long-form'!Z358</f>
        <v>n/a</v>
      </c>
      <c r="Q358" s="45">
        <f>'Long-form'!AS358</f>
        <v>35</v>
      </c>
      <c r="R358" s="45" t="str">
        <f>'Long-form'!AT358</f>
        <v>MTL</v>
      </c>
      <c r="S358" s="45">
        <f>'Long-form'!AV358</f>
        <v>1.3200757554019391</v>
      </c>
      <c r="T358" s="45">
        <f>'Long-form'!AW358</f>
        <v>1.3200757554019391</v>
      </c>
      <c r="U358" s="5">
        <f>'Long-form'!BH358</f>
        <v>-1</v>
      </c>
      <c r="V358" s="5">
        <f>'Long-form'!BI358</f>
        <v>7</v>
      </c>
      <c r="W358" s="5" t="str">
        <f>'Long-form'!BJ358</f>
        <v>isolation basin (marine limiting point)</v>
      </c>
      <c r="X358" s="5" t="str">
        <f>'Long-form'!BK358</f>
        <v>isolation basin sediments containing in-situ marine shells, foraminiferal assemblages, marine diatoms, or identifiable marine geochemical signals in clastic or organic sediment</v>
      </c>
      <c r="Y358" s="5" t="str">
        <f>'Long-form'!BL358</f>
        <v>&lt;MTL</v>
      </c>
      <c r="Z358" s="45">
        <f>'Long-form'!BX358</f>
        <v>35</v>
      </c>
      <c r="AA358" s="45">
        <f>'Long-form'!BY358</f>
        <v>1.3251580459705341</v>
      </c>
      <c r="AB358" s="45">
        <f>'Long-form'!BZ358</f>
        <v>1.3251580459705341</v>
      </c>
      <c r="AC358" s="45" t="str">
        <f>'Long-form'!CA358</f>
        <v>nd</v>
      </c>
      <c r="AD358" s="45">
        <f>'Long-form'!CB358</f>
        <v>1.3772144632254117</v>
      </c>
      <c r="AE358" s="45">
        <f>'Long-form'!CC358</f>
        <v>1.3772144632254117</v>
      </c>
      <c r="AF358" s="5" t="str">
        <f>'Long-form'!CD358</f>
        <v>nd</v>
      </c>
      <c r="AG358" s="5">
        <f>'Long-form'!CE358</f>
        <v>1</v>
      </c>
      <c r="AH358" s="5" t="str">
        <f>'Long-form'!CF358</f>
        <v>bulk date: age inverted from old carbon</v>
      </c>
      <c r="AI358" s="5">
        <f>'Long-form'!CG358</f>
        <v>0</v>
      </c>
    </row>
    <row r="359" spans="1:35" x14ac:dyDescent="0.2">
      <c r="A359" s="5" t="str">
        <f>'Long-form'!B359</f>
        <v>Beta-154064</v>
      </c>
      <c r="B359" s="5" t="str">
        <f>'Long-form'!C359</f>
        <v>bakke et al. 2005</v>
      </c>
      <c r="C359" s="5">
        <f>'Long-form'!D359</f>
        <v>2</v>
      </c>
      <c r="D359" s="5" t="str">
        <f>'Long-form'!E359</f>
        <v>Troms; Aspvatn</v>
      </c>
      <c r="E359" s="45">
        <f>'Long-form'!F359</f>
        <v>69.750129000000001</v>
      </c>
      <c r="F359" s="45">
        <f>'Long-form'!G359</f>
        <v>19.960729000000001</v>
      </c>
      <c r="G359" s="5">
        <f>'Long-form'!H359</f>
        <v>1</v>
      </c>
      <c r="H359" s="46">
        <f>'Long-form'!L359</f>
        <v>9220</v>
      </c>
      <c r="I359" s="46">
        <f>'Long-form'!M359</f>
        <v>80</v>
      </c>
      <c r="J359" s="46">
        <f>'Long-form'!N359</f>
        <v>10404</v>
      </c>
      <c r="K359" s="46">
        <f>'Long-form'!O359</f>
        <v>238</v>
      </c>
      <c r="L359" s="46">
        <f>'Long-form'!P359</f>
        <v>202</v>
      </c>
      <c r="M359" s="46" t="str">
        <f>'Long-form'!W359</f>
        <v>n/a</v>
      </c>
      <c r="N359" s="45">
        <f>'Long-form'!X359</f>
        <v>295</v>
      </c>
      <c r="O359" s="45" t="str">
        <f>'Long-form'!Y359</f>
        <v>n/a</v>
      </c>
      <c r="P359" s="45" t="str">
        <f>'Long-form'!Z359</f>
        <v>n/a</v>
      </c>
      <c r="Q359" s="45">
        <f>'Long-form'!AS359</f>
        <v>35</v>
      </c>
      <c r="R359" s="45" t="str">
        <f>'Long-form'!AT359</f>
        <v>MTL</v>
      </c>
      <c r="S359" s="45">
        <f>'Long-form'!AV359</f>
        <v>1.3202145224831574</v>
      </c>
      <c r="T359" s="45">
        <f>'Long-form'!AW359</f>
        <v>1.3202145224831574</v>
      </c>
      <c r="U359" s="5">
        <f>'Long-form'!BH359</f>
        <v>0</v>
      </c>
      <c r="V359" s="5">
        <f>'Long-form'!BI359</f>
        <v>7</v>
      </c>
      <c r="W359" s="5" t="str">
        <f>'Long-form'!BJ359</f>
        <v>isolation basin (index point)</v>
      </c>
      <c r="X359" s="5" t="str">
        <f>'Long-form'!BK359</f>
        <v>Gyttja, mud, clay, or silt preserve the transition between fresh-water and marine/brackish sediments, supported by diatoms, macrofossils, or pollen assemblages</v>
      </c>
      <c r="Y359" s="5" t="str">
        <f>'Long-form'!BL359</f>
        <v>MLWS - MHWS</v>
      </c>
      <c r="Z359" s="45">
        <f>'Long-form'!BX359</f>
        <v>35.021549349293274</v>
      </c>
      <c r="AA359" s="45">
        <f>'Long-form'!BY359</f>
        <v>1.8893882327164824</v>
      </c>
      <c r="AB359" s="45">
        <f>'Long-form'!BZ359</f>
        <v>1.8893882327164824</v>
      </c>
      <c r="AC359" s="45" t="str">
        <f>'Long-form'!CA359</f>
        <v>nd</v>
      </c>
      <c r="AD359" s="45">
        <f>'Long-form'!CB359</f>
        <v>1.9262564016361705</v>
      </c>
      <c r="AE359" s="45">
        <f>'Long-form'!CC359</f>
        <v>1.9262564016361705</v>
      </c>
      <c r="AF359" s="5" t="str">
        <f>'Long-form'!CD359</f>
        <v>nd</v>
      </c>
      <c r="AG359" s="5">
        <f>'Long-form'!CE359</f>
        <v>0</v>
      </c>
      <c r="AH359" s="5">
        <f>'Long-form'!CF359</f>
        <v>0</v>
      </c>
      <c r="AI359" s="5">
        <f>'Long-form'!CG359</f>
        <v>0</v>
      </c>
    </row>
    <row r="360" spans="1:35" x14ac:dyDescent="0.2">
      <c r="A360" s="5" t="str">
        <f>'Long-form'!B360</f>
        <v>Beta-154065</v>
      </c>
      <c r="B360" s="5" t="str">
        <f>'Long-form'!C360</f>
        <v>bakke et al. 2005</v>
      </c>
      <c r="C360" s="5">
        <f>'Long-form'!D360</f>
        <v>2</v>
      </c>
      <c r="D360" s="5" t="str">
        <f>'Long-form'!E360</f>
        <v>Troms; Aspvatn</v>
      </c>
      <c r="E360" s="45">
        <f>'Long-form'!F360</f>
        <v>69.750129000000001</v>
      </c>
      <c r="F360" s="45">
        <f>'Long-form'!G360</f>
        <v>19.960729000000001</v>
      </c>
      <c r="G360" s="5">
        <f>'Long-form'!H360</f>
        <v>1</v>
      </c>
      <c r="H360" s="46">
        <f>'Long-form'!L360</f>
        <v>9710</v>
      </c>
      <c r="I360" s="46">
        <f>'Long-form'!M360</f>
        <v>90</v>
      </c>
      <c r="J360" s="46">
        <f>'Long-form'!N360</f>
        <v>10269</v>
      </c>
      <c r="K360" s="46">
        <f>'Long-form'!O360</f>
        <v>311</v>
      </c>
      <c r="L360" s="46">
        <f>'Long-form'!P360</f>
        <v>349</v>
      </c>
      <c r="M360" s="46" t="str">
        <f>'Long-form'!W360</f>
        <v>negative</v>
      </c>
      <c r="N360" s="45" t="str">
        <f>'Long-form'!X360</f>
        <v>480-478</v>
      </c>
      <c r="O360" s="45" t="str">
        <f>'Long-form'!Y360</f>
        <v>n/a</v>
      </c>
      <c r="P360" s="45" t="str">
        <f>'Long-form'!Z360</f>
        <v>n/a</v>
      </c>
      <c r="Q360" s="45">
        <f>'Long-form'!AS360</f>
        <v>35</v>
      </c>
      <c r="R360" s="45" t="str">
        <f>'Long-form'!AT360</f>
        <v>MTL</v>
      </c>
      <c r="S360" s="45">
        <f>'Long-form'!AV360</f>
        <v>1.3200757554019391</v>
      </c>
      <c r="T360" s="45">
        <f>'Long-form'!AW360</f>
        <v>1.3200757554019391</v>
      </c>
      <c r="U360" s="5">
        <f>'Long-form'!BH360</f>
        <v>-1</v>
      </c>
      <c r="V360" s="5">
        <f>'Long-form'!BI360</f>
        <v>7</v>
      </c>
      <c r="W360" s="5" t="str">
        <f>'Long-form'!BJ360</f>
        <v>isolation basin (marine limiting point)</v>
      </c>
      <c r="X360" s="5" t="str">
        <f>'Long-form'!BK360</f>
        <v>isolation basin sediments containing in-situ marine shells, foraminiferal assemblages, marine diatoms, or identifiable marine geochemical signals in clastic or organic sediment</v>
      </c>
      <c r="Y360" s="5" t="str">
        <f>'Long-form'!BL360</f>
        <v>&lt;MTL</v>
      </c>
      <c r="Z360" s="45">
        <f>'Long-form'!BX360</f>
        <v>35</v>
      </c>
      <c r="AA360" s="45">
        <f>'Long-form'!BY360</f>
        <v>1.3251580459705341</v>
      </c>
      <c r="AB360" s="45">
        <f>'Long-form'!BZ360</f>
        <v>1.3251580459705341</v>
      </c>
      <c r="AC360" s="45" t="str">
        <f>'Long-form'!CA360</f>
        <v>nd</v>
      </c>
      <c r="AD360" s="45">
        <f>'Long-form'!CB360</f>
        <v>1.3772144632254117</v>
      </c>
      <c r="AE360" s="45">
        <f>'Long-form'!CC360</f>
        <v>1.3772144632254117</v>
      </c>
      <c r="AF360" s="5" t="str">
        <f>'Long-form'!CD360</f>
        <v>nd</v>
      </c>
      <c r="AG360" s="5">
        <f>'Long-form'!CE360</f>
        <v>0</v>
      </c>
      <c r="AH360" s="5">
        <f>'Long-form'!CF360</f>
        <v>0</v>
      </c>
      <c r="AI360" s="5">
        <f>'Long-form'!CG360</f>
        <v>0</v>
      </c>
    </row>
    <row r="361" spans="1:35" x14ac:dyDescent="0.2">
      <c r="A361" s="5" t="str">
        <f>'Long-form'!B361</f>
        <v>T-6088B</v>
      </c>
      <c r="B361" s="5" t="str">
        <f>'Long-form'!C361</f>
        <v>Simonsen 2005 (as in Prosch-Danielsen 2006)</v>
      </c>
      <c r="C361" s="5">
        <f>'Long-form'!D361</f>
        <v>2</v>
      </c>
      <c r="D361" s="5" t="str">
        <f>'Long-form'!E361</f>
        <v>Jaeren; Sore Eigeroy P Gunnarsto</v>
      </c>
      <c r="E361" s="45">
        <f>'Long-form'!F361</f>
        <v>58.426246999999996</v>
      </c>
      <c r="F361" s="45">
        <f>'Long-form'!G361</f>
        <v>5.9522360000000001</v>
      </c>
      <c r="G361" s="5">
        <f>'Long-form'!H361</f>
        <v>1</v>
      </c>
      <c r="H361" s="46">
        <f>'Long-form'!L361</f>
        <v>9720</v>
      </c>
      <c r="I361" s="46">
        <f>'Long-form'!M361</f>
        <v>100</v>
      </c>
      <c r="J361" s="46">
        <f>'Long-form'!N361</f>
        <v>10297.5</v>
      </c>
      <c r="K361" s="46">
        <f>'Long-form'!O361</f>
        <v>339.5</v>
      </c>
      <c r="L361" s="46">
        <f>'Long-form'!P361</f>
        <v>301.5</v>
      </c>
      <c r="M361" s="46" t="str">
        <f>'Long-form'!W361</f>
        <v>negative</v>
      </c>
      <c r="N361" s="45">
        <f>'Long-form'!X361</f>
        <v>1.1000000000000001</v>
      </c>
      <c r="O361" s="45" t="str">
        <f>'Long-form'!Y361</f>
        <v>nd</v>
      </c>
      <c r="P361" s="45" t="str">
        <f>'Long-form'!Z361</f>
        <v>nd</v>
      </c>
      <c r="Q361" s="45">
        <f>'Long-form'!AS361</f>
        <v>-3</v>
      </c>
      <c r="R361" s="45" t="str">
        <f>'Long-form'!AT361</f>
        <v>MTL</v>
      </c>
      <c r="S361" s="45">
        <f>'Long-form'!AV361</f>
        <v>1.1269871339105872</v>
      </c>
      <c r="T361" s="45">
        <f>'Long-form'!AW361</f>
        <v>1.1269871339105872</v>
      </c>
      <c r="U361" s="5">
        <f>'Long-form'!BH361</f>
        <v>0</v>
      </c>
      <c r="V361" s="5">
        <f>'Long-form'!BI361</f>
        <v>7</v>
      </c>
      <c r="W361" s="5" t="str">
        <f>'Long-form'!BJ361</f>
        <v>isolation basin (index point)</v>
      </c>
      <c r="X361" s="5" t="str">
        <f>'Long-form'!BK361</f>
        <v>Gyttja, mud, clay, or silt preserve the transition between fresh-water and marine/brackish sediments, supported by diatoms, macrofossils, or pollen assemblages</v>
      </c>
      <c r="Y361" s="5" t="str">
        <f>'Long-form'!BL361</f>
        <v>MLWS - MHWS</v>
      </c>
      <c r="Z361" s="45">
        <f>'Long-form'!BX361</f>
        <v>-2.9977360244000839</v>
      </c>
      <c r="AA361" s="45">
        <f>'Long-form'!BY361</f>
        <v>1.175952023477929</v>
      </c>
      <c r="AB361" s="45">
        <f>'Long-form'!BZ361</f>
        <v>1.175952023477929</v>
      </c>
      <c r="AC361" s="45" t="str">
        <f>'Long-form'!CA361</f>
        <v>nd</v>
      </c>
      <c r="AD361" s="45">
        <f>'Long-form'!CB361</f>
        <v>1.2527525668324309</v>
      </c>
      <c r="AE361" s="45">
        <f>'Long-form'!CC361</f>
        <v>1.2527525668324309</v>
      </c>
      <c r="AF361" s="5" t="str">
        <f>'Long-form'!CD361</f>
        <v>nd</v>
      </c>
      <c r="AG361" s="5">
        <f>'Long-form'!CE361</f>
        <v>0</v>
      </c>
      <c r="AH361" s="5">
        <f>'Long-form'!CF361</f>
        <v>0</v>
      </c>
      <c r="AI361" s="5">
        <f>'Long-form'!CG361</f>
        <v>0</v>
      </c>
    </row>
    <row r="362" spans="1:35" x14ac:dyDescent="0.2">
      <c r="A362" s="5" t="str">
        <f>'Long-form'!B362</f>
        <v>T-6088A</v>
      </c>
      <c r="B362" s="5" t="str">
        <f>'Long-form'!C362</f>
        <v>Simonsen 2005 (as in Prosch-Danielsen 2006)</v>
      </c>
      <c r="C362" s="5">
        <f>'Long-form'!D362</f>
        <v>2</v>
      </c>
      <c r="D362" s="5" t="str">
        <f>'Long-form'!E362</f>
        <v>Jaeren; Sore Eigeroy P Gunnarsto</v>
      </c>
      <c r="E362" s="45">
        <f>'Long-form'!F362</f>
        <v>58.426246999999996</v>
      </c>
      <c r="F362" s="45">
        <f>'Long-form'!G362</f>
        <v>5.9522360000000001</v>
      </c>
      <c r="G362" s="5">
        <f>'Long-form'!H362</f>
        <v>1</v>
      </c>
      <c r="H362" s="46">
        <f>'Long-form'!L362</f>
        <v>9520</v>
      </c>
      <c r="I362" s="46">
        <f>'Long-form'!M362</f>
        <v>100</v>
      </c>
      <c r="J362" s="46">
        <f>'Long-form'!N362</f>
        <v>10909.375</v>
      </c>
      <c r="K362" s="46">
        <f>'Long-form'!O362</f>
        <v>264.625</v>
      </c>
      <c r="L362" s="46">
        <f>'Long-form'!P362</f>
        <v>337.375</v>
      </c>
      <c r="M362" s="46" t="str">
        <f>'Long-form'!W362</f>
        <v>negative</v>
      </c>
      <c r="N362" s="45">
        <f>'Long-form'!X362</f>
        <v>1.1000000000000001</v>
      </c>
      <c r="O362" s="45" t="str">
        <f>'Long-form'!Y362</f>
        <v>nd</v>
      </c>
      <c r="P362" s="45" t="str">
        <f>'Long-form'!Z362</f>
        <v>nd</v>
      </c>
      <c r="Q362" s="45">
        <f>'Long-form'!AS362</f>
        <v>-3</v>
      </c>
      <c r="R362" s="45" t="str">
        <f>'Long-form'!AT362</f>
        <v>MTL</v>
      </c>
      <c r="S362" s="45">
        <f>'Long-form'!AV362</f>
        <v>1.1269871339105872</v>
      </c>
      <c r="T362" s="45">
        <f>'Long-form'!AW362</f>
        <v>1.1269871339105872</v>
      </c>
      <c r="U362" s="5">
        <f>'Long-form'!BH362</f>
        <v>0</v>
      </c>
      <c r="V362" s="5">
        <f>'Long-form'!BI362</f>
        <v>7</v>
      </c>
      <c r="W362" s="5" t="str">
        <f>'Long-form'!BJ362</f>
        <v>isolation basin (index point)</v>
      </c>
      <c r="X362" s="5" t="str">
        <f>'Long-form'!BK362</f>
        <v>Gyttja, mud, clay, or silt preserve the transition between fresh-water and marine/brackish sediments, supported by diatoms, macrofossils, or pollen assemblages</v>
      </c>
      <c r="Y362" s="5" t="str">
        <f>'Long-form'!BL362</f>
        <v>MLWS - MHWS</v>
      </c>
      <c r="Z362" s="45">
        <f>'Long-form'!BX362</f>
        <v>-2.9977360244000839</v>
      </c>
      <c r="AA362" s="45">
        <f>'Long-form'!BY362</f>
        <v>1.175952023477929</v>
      </c>
      <c r="AB362" s="45">
        <f>'Long-form'!BZ362</f>
        <v>1.175952023477929</v>
      </c>
      <c r="AC362" s="45" t="str">
        <f>'Long-form'!CA362</f>
        <v>nd</v>
      </c>
      <c r="AD362" s="45">
        <f>'Long-form'!CB362</f>
        <v>1.2527525668324309</v>
      </c>
      <c r="AE362" s="45">
        <f>'Long-form'!CC362</f>
        <v>1.2527525668324309</v>
      </c>
      <c r="AF362" s="5" t="str">
        <f>'Long-form'!CD362</f>
        <v>nd</v>
      </c>
      <c r="AG362" s="5">
        <f>'Long-form'!CE362</f>
        <v>0</v>
      </c>
      <c r="AH362" s="5">
        <f>'Long-form'!CF362</f>
        <v>0</v>
      </c>
      <c r="AI362" s="5">
        <f>'Long-form'!CG362</f>
        <v>0</v>
      </c>
    </row>
    <row r="363" spans="1:35" x14ac:dyDescent="0.2">
      <c r="A363" s="5" t="str">
        <f>'Long-form'!B363</f>
        <v>T-6089</v>
      </c>
      <c r="B363" s="5" t="str">
        <f>'Long-form'!C363</f>
        <v>Simonsen 2005 (as in Prosch-Danielsen 2006)</v>
      </c>
      <c r="C363" s="5">
        <f>'Long-form'!D363</f>
        <v>2</v>
      </c>
      <c r="D363" s="5" t="str">
        <f>'Long-form'!E363</f>
        <v>Jaeren; Sore Eigeroy P Gunnarsto</v>
      </c>
      <c r="E363" s="45">
        <f>'Long-form'!F363</f>
        <v>58.426246999999996</v>
      </c>
      <c r="F363" s="45">
        <f>'Long-form'!G363</f>
        <v>5.9522360000000001</v>
      </c>
      <c r="G363" s="5">
        <f>'Long-form'!H363</f>
        <v>1</v>
      </c>
      <c r="H363" s="46">
        <f>'Long-form'!L363</f>
        <v>9240</v>
      </c>
      <c r="I363" s="46">
        <f>'Long-form'!M363</f>
        <v>120</v>
      </c>
      <c r="J363" s="46">
        <f>'Long-form'!N363</f>
        <v>10363.5</v>
      </c>
      <c r="K363" s="46">
        <f>'Long-form'!O363</f>
        <v>366.5</v>
      </c>
      <c r="L363" s="46">
        <f>'Long-form'!P363</f>
        <v>171.5</v>
      </c>
      <c r="M363" s="46" t="str">
        <f>'Long-form'!W363</f>
        <v>negative</v>
      </c>
      <c r="N363" s="45">
        <f>'Long-form'!X363</f>
        <v>1.1000000000000001</v>
      </c>
      <c r="O363" s="45" t="str">
        <f>'Long-form'!Y363</f>
        <v>nd</v>
      </c>
      <c r="P363" s="45" t="str">
        <f>'Long-form'!Z363</f>
        <v>nd</v>
      </c>
      <c r="Q363" s="45">
        <f>'Long-form'!AS363</f>
        <v>-3</v>
      </c>
      <c r="R363" s="45" t="str">
        <f>'Long-form'!AT363</f>
        <v>MTL</v>
      </c>
      <c r="S363" s="45">
        <f>'Long-form'!AV363</f>
        <v>1.1269871339105872</v>
      </c>
      <c r="T363" s="45">
        <f>'Long-form'!AW363</f>
        <v>1.1269871339105872</v>
      </c>
      <c r="U363" s="5">
        <f>'Long-form'!BH363</f>
        <v>1</v>
      </c>
      <c r="V363" s="5">
        <f>'Long-form'!BI363</f>
        <v>7</v>
      </c>
      <c r="W363" s="5" t="str">
        <f>'Long-form'!BJ363</f>
        <v>isolation basin (terrestrial limiting point)</v>
      </c>
      <c r="X363" s="5" t="str">
        <f>'Long-form'!BK363</f>
        <v xml:space="preserve"> Lacustrine gyttja that fails the requirements for index point classification and contains freshwater shell and diatom assemblages</v>
      </c>
      <c r="Y363" s="5" t="str">
        <f>'Long-form'!BL363</f>
        <v>&gt;MHWS</v>
      </c>
      <c r="Z363" s="45">
        <f>'Long-form'!BX363</f>
        <v>-3.0791136351036208</v>
      </c>
      <c r="AA363" s="45">
        <f>'Long-form'!BY363</f>
        <v>1.1731329191519686</v>
      </c>
      <c r="AB363" s="45">
        <f>'Long-form'!BZ363</f>
        <v>1.1731329191519686</v>
      </c>
      <c r="AC363" s="45" t="str">
        <f>'Long-form'!CA363</f>
        <v>nd</v>
      </c>
      <c r="AD363" s="45">
        <f>'Long-form'!CB363</f>
        <v>1.2501066667214553</v>
      </c>
      <c r="AE363" s="45">
        <f>'Long-form'!CC363</f>
        <v>1.2501066667214553</v>
      </c>
      <c r="AF363" s="5" t="str">
        <f>'Long-form'!CD363</f>
        <v>nd</v>
      </c>
      <c r="AG363" s="5">
        <f>'Long-form'!CE363</f>
        <v>0</v>
      </c>
      <c r="AH363" s="5">
        <f>'Long-form'!CF363</f>
        <v>0</v>
      </c>
      <c r="AI363" s="5">
        <f>'Long-form'!CG363</f>
        <v>0</v>
      </c>
    </row>
    <row r="364" spans="1:35" x14ac:dyDescent="0.2">
      <c r="A364" s="5" t="str">
        <f>'Long-form'!B364</f>
        <v>T-6090</v>
      </c>
      <c r="B364" s="5" t="str">
        <f>'Long-form'!C364</f>
        <v>Simonsen 2005 (as in Prosch-Danielsen 2006)</v>
      </c>
      <c r="C364" s="5">
        <f>'Long-form'!D364</f>
        <v>2</v>
      </c>
      <c r="D364" s="5" t="str">
        <f>'Long-form'!E364</f>
        <v>Jaeren; Sore Eigeroy P Gunnarsto</v>
      </c>
      <c r="E364" s="45">
        <f>'Long-form'!F364</f>
        <v>58.426246999999996</v>
      </c>
      <c r="F364" s="45">
        <f>'Long-form'!G364</f>
        <v>5.9522360000000001</v>
      </c>
      <c r="G364" s="5">
        <f>'Long-form'!H364</f>
        <v>1</v>
      </c>
      <c r="H364" s="46">
        <f>'Long-form'!L364</f>
        <v>7990</v>
      </c>
      <c r="I364" s="46">
        <f>'Long-form'!M364</f>
        <v>120</v>
      </c>
      <c r="J364" s="46">
        <f>'Long-form'!N364</f>
        <v>8806.25</v>
      </c>
      <c r="K364" s="46">
        <f>'Long-form'!O364</f>
        <v>455.75</v>
      </c>
      <c r="L364" s="46">
        <f>'Long-form'!P364</f>
        <v>263.25</v>
      </c>
      <c r="M364" s="46" t="str">
        <f>'Long-form'!W364</f>
        <v>positive</v>
      </c>
      <c r="N364" s="45">
        <f>'Long-form'!X364</f>
        <v>1.1000000000000001</v>
      </c>
      <c r="O364" s="45" t="str">
        <f>'Long-form'!Y364</f>
        <v>nd</v>
      </c>
      <c r="P364" s="45" t="str">
        <f>'Long-form'!Z364</f>
        <v>nd</v>
      </c>
      <c r="Q364" s="45">
        <f>'Long-form'!AS364</f>
        <v>-3</v>
      </c>
      <c r="R364" s="45" t="str">
        <f>'Long-form'!AT364</f>
        <v>MTL</v>
      </c>
      <c r="S364" s="45">
        <f>'Long-form'!AV364</f>
        <v>1.1269871339105872</v>
      </c>
      <c r="T364" s="45">
        <f>'Long-form'!AW364</f>
        <v>1.1269871339105872</v>
      </c>
      <c r="U364" s="5">
        <f>'Long-form'!BH364</f>
        <v>-1</v>
      </c>
      <c r="V364" s="5">
        <f>'Long-form'!BI364</f>
        <v>7</v>
      </c>
      <c r="W364" s="5" t="str">
        <f>'Long-form'!BJ364</f>
        <v>isolation basin (marine limiting point)</v>
      </c>
      <c r="X364" s="5" t="str">
        <f>'Long-form'!BK364</f>
        <v>isolation basin sediments containing in-situ marine shells, foraminiferal assemblages, marine diatoms, or identifiable marine geochemical signals in clastic or organic sediment</v>
      </c>
      <c r="Y364" s="5" t="str">
        <f>'Long-form'!BL364</f>
        <v>&lt;MTL</v>
      </c>
      <c r="Z364" s="45">
        <f>'Long-form'!BX364</f>
        <v>-3</v>
      </c>
      <c r="AA364" s="45">
        <f>'Long-form'!BY364</f>
        <v>1.1731329191519686</v>
      </c>
      <c r="AB364" s="45">
        <f>'Long-form'!BZ364</f>
        <v>1.1731329191519686</v>
      </c>
      <c r="AC364" s="45" t="str">
        <f>'Long-form'!CA364</f>
        <v>nd</v>
      </c>
      <c r="AD364" s="45">
        <f>'Long-form'!CB364</f>
        <v>1.2501066667214553</v>
      </c>
      <c r="AE364" s="45">
        <f>'Long-form'!CC364</f>
        <v>1.2501066667214553</v>
      </c>
      <c r="AF364" s="5" t="str">
        <f>'Long-form'!CD364</f>
        <v>nd</v>
      </c>
      <c r="AG364" s="5">
        <f>'Long-form'!CE364</f>
        <v>0</v>
      </c>
      <c r="AH364" s="5">
        <f>'Long-form'!CF364</f>
        <v>0</v>
      </c>
      <c r="AI364" s="5">
        <f>'Long-form'!CG364</f>
        <v>0</v>
      </c>
    </row>
    <row r="365" spans="1:35" x14ac:dyDescent="0.2">
      <c r="A365" s="5" t="str">
        <f>'Long-form'!B365</f>
        <v>Beta-136898</v>
      </c>
      <c r="B365" s="5" t="str">
        <f>'Long-form'!C365</f>
        <v>Lohne 2004</v>
      </c>
      <c r="C365" s="5">
        <f>'Long-form'!D365</f>
        <v>0</v>
      </c>
      <c r="D365" s="5" t="str">
        <f>'Long-form'!E365</f>
        <v>Os Hordaland; Grindavoll</v>
      </c>
      <c r="E365" s="45">
        <f>'Long-form'!F365</f>
        <v>60.173200000000001</v>
      </c>
      <c r="F365" s="45">
        <f>'Long-form'!G365</f>
        <v>5.42</v>
      </c>
      <c r="G365" s="5">
        <f>'Long-form'!H365</f>
        <v>1</v>
      </c>
      <c r="H365" s="46">
        <f>'Long-form'!L365</f>
        <v>12190</v>
      </c>
      <c r="I365" s="46">
        <f>'Long-form'!M365</f>
        <v>50</v>
      </c>
      <c r="J365" s="46">
        <f>'Long-form'!N365</f>
        <v>14085</v>
      </c>
      <c r="K365" s="46">
        <f>'Long-form'!O365</f>
        <v>224</v>
      </c>
      <c r="L365" s="46">
        <f>'Long-form'!P365</f>
        <v>206</v>
      </c>
      <c r="M365" s="46" t="str">
        <f>'Long-form'!W365</f>
        <v xml:space="preserve">positive </v>
      </c>
      <c r="N365" s="45" t="str">
        <f>'Long-form'!X365</f>
        <v>505-18: 588.5–590.5</v>
      </c>
      <c r="O365" s="45">
        <f>'Long-form'!Y365</f>
        <v>0</v>
      </c>
      <c r="P365" s="45" t="str">
        <f>'Long-form'!Z365</f>
        <v>n/a</v>
      </c>
      <c r="Q365" s="45">
        <f>'Long-form'!AS365</f>
        <v>58</v>
      </c>
      <c r="R365" s="45" t="str">
        <f>'Long-form'!AT365</f>
        <v>MTL</v>
      </c>
      <c r="S365" s="45">
        <f>'Long-form'!AV365</f>
        <v>1.2775016322940034</v>
      </c>
      <c r="T365" s="45">
        <f>'Long-form'!AW365</f>
        <v>1.2775016322940034</v>
      </c>
      <c r="U365" s="5">
        <f>'Long-form'!BH365</f>
        <v>1</v>
      </c>
      <c r="V365" s="5">
        <f>'Long-form'!BI365</f>
        <v>7</v>
      </c>
      <c r="W365" s="5" t="str">
        <f>'Long-form'!BJ365</f>
        <v>isolation basin (terrestrial limiting point)</v>
      </c>
      <c r="X365" s="5" t="str">
        <f>'Long-form'!BK365</f>
        <v xml:space="preserve"> Lacustrine gyttja that fails the requirements for index point classification and contains freshwater shell and diatom assemblages</v>
      </c>
      <c r="Y365" s="5" t="str">
        <f>'Long-form'!BL365</f>
        <v>&gt;MHWS</v>
      </c>
      <c r="Z365" s="45">
        <f>'Long-form'!BX365</f>
        <v>57.405263001443899</v>
      </c>
      <c r="AA365" s="45">
        <f>'Long-form'!BY365</f>
        <v>1.2832503685311973</v>
      </c>
      <c r="AB365" s="45">
        <f>'Long-form'!BZ365</f>
        <v>1.2832503685311973</v>
      </c>
      <c r="AC365" s="45" t="str">
        <f>'Long-form'!CA365</f>
        <v>nd</v>
      </c>
      <c r="AD365" s="45">
        <f>'Long-form'!CB365</f>
        <v>2.0469288221379811</v>
      </c>
      <c r="AE365" s="45">
        <f>'Long-form'!CC365</f>
        <v>2.0469288221379811</v>
      </c>
      <c r="AF365" s="5" t="str">
        <f>'Long-form'!CD365</f>
        <v>nd</v>
      </c>
      <c r="AG365" s="5">
        <f>'Long-form'!CE365</f>
        <v>0</v>
      </c>
      <c r="AH365" s="5">
        <f>'Long-form'!CF365</f>
        <v>0</v>
      </c>
      <c r="AI365" s="5">
        <f>'Long-form'!CG365</f>
        <v>0</v>
      </c>
    </row>
    <row r="366" spans="1:35" x14ac:dyDescent="0.2">
      <c r="A366" s="5" t="str">
        <f>'Long-form'!B366</f>
        <v>TUa-3270</v>
      </c>
      <c r="B366" s="5" t="str">
        <f>'Long-form'!C366</f>
        <v>Lohne 2004</v>
      </c>
      <c r="C366" s="5">
        <f>'Long-form'!D366</f>
        <v>0</v>
      </c>
      <c r="D366" s="5" t="str">
        <f>'Long-form'!E366</f>
        <v>Os Hordaland; Grindavoll</v>
      </c>
      <c r="E366" s="45">
        <f>'Long-form'!F366</f>
        <v>60.173200000000001</v>
      </c>
      <c r="F366" s="45">
        <f>'Long-form'!G366</f>
        <v>5.42</v>
      </c>
      <c r="G366" s="5">
        <f>'Long-form'!H366</f>
        <v>1</v>
      </c>
      <c r="H366" s="46">
        <f>'Long-form'!L366</f>
        <v>11955</v>
      </c>
      <c r="I366" s="46">
        <f>'Long-form'!M366</f>
        <v>80</v>
      </c>
      <c r="J366" s="46">
        <f>'Long-form'!N366</f>
        <v>13889.75</v>
      </c>
      <c r="K366" s="46">
        <f>'Long-form'!O366</f>
        <v>148.25</v>
      </c>
      <c r="L366" s="46">
        <f>'Long-form'!P366</f>
        <v>281.75</v>
      </c>
      <c r="M366" s="46" t="str">
        <f>'Long-form'!W366</f>
        <v xml:space="preserve">positive </v>
      </c>
      <c r="N366" s="45" t="str">
        <f>'Long-form'!X366</f>
        <v>505-17: 581–583</v>
      </c>
      <c r="O366" s="45">
        <f>'Long-form'!Y366</f>
        <v>0</v>
      </c>
      <c r="P366" s="45" t="str">
        <f>'Long-form'!Z366</f>
        <v>n/a</v>
      </c>
      <c r="Q366" s="45">
        <f>'Long-form'!AS366</f>
        <v>58</v>
      </c>
      <c r="R366" s="45" t="str">
        <f>'Long-form'!AT366</f>
        <v>MTL</v>
      </c>
      <c r="S366" s="45">
        <f>'Long-form'!AV366</f>
        <v>1.2775016322940034</v>
      </c>
      <c r="T366" s="45">
        <f>'Long-form'!AW366</f>
        <v>1.2775016322940034</v>
      </c>
      <c r="U366" s="5">
        <f>'Long-form'!BH366</f>
        <v>1</v>
      </c>
      <c r="V366" s="5">
        <f>'Long-form'!BI366</f>
        <v>7</v>
      </c>
      <c r="W366" s="5" t="str">
        <f>'Long-form'!BJ366</f>
        <v>isolation basin (terrestrial limiting point)</v>
      </c>
      <c r="X366" s="5" t="str">
        <f>'Long-form'!BK366</f>
        <v xml:space="preserve"> Lacustrine gyttja that fails the requirements for index point classification and contains freshwater shell and diatom assemblages</v>
      </c>
      <c r="Y366" s="5" t="str">
        <f>'Long-form'!BL366</f>
        <v>&gt;MHWS</v>
      </c>
      <c r="Z366" s="45">
        <f>'Long-form'!BX366</f>
        <v>57.405263001443899</v>
      </c>
      <c r="AA366" s="45">
        <f>'Long-form'!BY366</f>
        <v>1.2832503685311973</v>
      </c>
      <c r="AB366" s="45">
        <f>'Long-form'!BZ366</f>
        <v>1.2832503685311973</v>
      </c>
      <c r="AC366" s="45" t="str">
        <f>'Long-form'!CA366</f>
        <v>nd</v>
      </c>
      <c r="AD366" s="45">
        <f>'Long-form'!CB366</f>
        <v>2.0469288221379811</v>
      </c>
      <c r="AE366" s="45">
        <f>'Long-form'!CC366</f>
        <v>2.0469288221379811</v>
      </c>
      <c r="AF366" s="5" t="str">
        <f>'Long-form'!CD366</f>
        <v>nd</v>
      </c>
      <c r="AG366" s="5">
        <f>'Long-form'!CE366</f>
        <v>0</v>
      </c>
      <c r="AH366" s="5">
        <f>'Long-form'!CF366</f>
        <v>0</v>
      </c>
      <c r="AI366" s="5">
        <f>'Long-form'!CG366</f>
        <v>0</v>
      </c>
    </row>
    <row r="367" spans="1:35" x14ac:dyDescent="0.2">
      <c r="A367" s="5" t="str">
        <f>'Long-form'!B367</f>
        <v>Beta-136897</v>
      </c>
      <c r="B367" s="5" t="str">
        <f>'Long-form'!C367</f>
        <v>Lohne 2004</v>
      </c>
      <c r="C367" s="5">
        <f>'Long-form'!D367</f>
        <v>0</v>
      </c>
      <c r="D367" s="5" t="str">
        <f>'Long-form'!E367</f>
        <v>Os Hordaland; Grindavoll</v>
      </c>
      <c r="E367" s="45">
        <f>'Long-form'!F367</f>
        <v>60.173200000000001</v>
      </c>
      <c r="F367" s="45">
        <f>'Long-form'!G367</f>
        <v>5.42</v>
      </c>
      <c r="G367" s="5">
        <f>'Long-form'!H367</f>
        <v>1</v>
      </c>
      <c r="H367" s="46">
        <f>'Long-form'!L367</f>
        <v>11180</v>
      </c>
      <c r="I367" s="46">
        <f>'Long-form'!M367</f>
        <v>40</v>
      </c>
      <c r="J367" s="46">
        <f>'Long-form'!N367</f>
        <v>13126</v>
      </c>
      <c r="K367" s="46">
        <f>'Long-form'!O367</f>
        <v>46</v>
      </c>
      <c r="L367" s="46">
        <f>'Long-form'!P367</f>
        <v>120</v>
      </c>
      <c r="M367" s="46" t="str">
        <f>'Long-form'!W367</f>
        <v>posittive</v>
      </c>
      <c r="N367" s="45" t="str">
        <f>'Long-form'!X367</f>
        <v>505-16: 575–577</v>
      </c>
      <c r="O367" s="45">
        <f>'Long-form'!Y367</f>
        <v>0</v>
      </c>
      <c r="P367" s="45" t="str">
        <f>'Long-form'!Z367</f>
        <v>n/a</v>
      </c>
      <c r="Q367" s="45">
        <f>'Long-form'!AS367</f>
        <v>58</v>
      </c>
      <c r="R367" s="45" t="str">
        <f>'Long-form'!AT367</f>
        <v>MTL</v>
      </c>
      <c r="S367" s="45">
        <f>'Long-form'!AV367</f>
        <v>1.2775016322940034</v>
      </c>
      <c r="T367" s="45">
        <f>'Long-form'!AW367</f>
        <v>1.2775016322940034</v>
      </c>
      <c r="U367" s="5">
        <f>'Long-form'!BH367</f>
        <v>1</v>
      </c>
      <c r="V367" s="5">
        <f>'Long-form'!BI367</f>
        <v>7</v>
      </c>
      <c r="W367" s="5" t="str">
        <f>'Long-form'!BJ367</f>
        <v>isolation basin (terrestrial limiting point)</v>
      </c>
      <c r="X367" s="5" t="str">
        <f>'Long-form'!BK367</f>
        <v xml:space="preserve"> Lacustrine gyttja that fails the requirements for index point classification and contains freshwater shell and diatom assemblages</v>
      </c>
      <c r="Y367" s="5" t="str">
        <f>'Long-form'!BL367</f>
        <v>&gt;MHWS</v>
      </c>
      <c r="Z367" s="45">
        <f>'Long-form'!BX367</f>
        <v>57.405263001443899</v>
      </c>
      <c r="AA367" s="45">
        <f>'Long-form'!BY367</f>
        <v>1.2832503685311973</v>
      </c>
      <c r="AB367" s="45">
        <f>'Long-form'!BZ367</f>
        <v>1.2832503685311973</v>
      </c>
      <c r="AC367" s="45" t="str">
        <f>'Long-form'!CA367</f>
        <v>nd</v>
      </c>
      <c r="AD367" s="45">
        <f>'Long-form'!CB367</f>
        <v>2.0469288221379811</v>
      </c>
      <c r="AE367" s="45">
        <f>'Long-form'!CC367</f>
        <v>2.0469288221379811</v>
      </c>
      <c r="AF367" s="5" t="str">
        <f>'Long-form'!CD367</f>
        <v>nd</v>
      </c>
      <c r="AG367" s="5">
        <f>'Long-form'!CE367</f>
        <v>0</v>
      </c>
      <c r="AH367" s="5">
        <f>'Long-form'!CF367</f>
        <v>0</v>
      </c>
      <c r="AI367" s="5">
        <f>'Long-form'!CG367</f>
        <v>0</v>
      </c>
    </row>
    <row r="368" spans="1:35" x14ac:dyDescent="0.2">
      <c r="A368" s="5" t="str">
        <f>'Long-form'!B368</f>
        <v>Beta-136896</v>
      </c>
      <c r="B368" s="5" t="str">
        <f>'Long-form'!C368</f>
        <v>Lohne 2004</v>
      </c>
      <c r="C368" s="5">
        <f>'Long-form'!D368</f>
        <v>0</v>
      </c>
      <c r="D368" s="5" t="str">
        <f>'Long-form'!E368</f>
        <v>Os Hordaland; Grindavoll</v>
      </c>
      <c r="E368" s="45">
        <f>'Long-form'!F368</f>
        <v>60.173200000000001</v>
      </c>
      <c r="F368" s="45">
        <f>'Long-form'!G368</f>
        <v>5.42</v>
      </c>
      <c r="G368" s="5">
        <f>'Long-form'!H368</f>
        <v>1</v>
      </c>
      <c r="H368" s="46">
        <f>'Long-form'!L368</f>
        <v>10050</v>
      </c>
      <c r="I368" s="46">
        <f>'Long-form'!M368</f>
        <v>40</v>
      </c>
      <c r="J368" s="46">
        <f>'Long-form'!N368</f>
        <v>11564.2</v>
      </c>
      <c r="K368" s="46">
        <f>'Long-form'!O368</f>
        <v>241.7999999999993</v>
      </c>
      <c r="L368" s="46">
        <f>'Long-form'!P368</f>
        <v>218.2000000000007</v>
      </c>
      <c r="M368" s="46" t="str">
        <f>'Long-form'!W368</f>
        <v xml:space="preserve">positive </v>
      </c>
      <c r="N368" s="45" t="str">
        <f>'Long-form'!X368</f>
        <v>505-16: 561–562</v>
      </c>
      <c r="O368" s="45">
        <f>'Long-form'!Y368</f>
        <v>0</v>
      </c>
      <c r="P368" s="45" t="str">
        <f>'Long-form'!Z368</f>
        <v>n/a</v>
      </c>
      <c r="Q368" s="45">
        <f>'Long-form'!AS368</f>
        <v>58</v>
      </c>
      <c r="R368" s="45" t="str">
        <f>'Long-form'!AT368</f>
        <v>MTL</v>
      </c>
      <c r="S368" s="45">
        <f>'Long-form'!AV368</f>
        <v>1.2794223747166913</v>
      </c>
      <c r="T368" s="45">
        <f>'Long-form'!AW368</f>
        <v>1.2794223747166913</v>
      </c>
      <c r="U368" s="5">
        <f>'Long-form'!BH368</f>
        <v>0</v>
      </c>
      <c r="V368" s="5">
        <f>'Long-form'!BI368</f>
        <v>7</v>
      </c>
      <c r="W368" s="5" t="str">
        <f>'Long-form'!BJ368</f>
        <v>isolation basin (index point)</v>
      </c>
      <c r="X368" s="5" t="str">
        <f>'Long-form'!BK368</f>
        <v>Gyttja, mud, clay, or silt preserve the transition between fresh-water and marine/brackish sediments, supported by diatoms, macrofossils, or pollen assemblages</v>
      </c>
      <c r="Y368" s="5" t="str">
        <f>'Long-form'!BL368</f>
        <v>MLWS - MHWS</v>
      </c>
      <c r="Z368" s="45">
        <f>'Long-form'!BX368</f>
        <v>58.028049779233562</v>
      </c>
      <c r="AA368" s="45">
        <f>'Long-form'!BY368</f>
        <v>1.4281127656235504</v>
      </c>
      <c r="AB368" s="45">
        <f>'Long-form'!BZ368</f>
        <v>1.4281127656235504</v>
      </c>
      <c r="AC368" s="45" t="str">
        <f>'Long-form'!CA368</f>
        <v>nd</v>
      </c>
      <c r="AD368" s="45">
        <f>'Long-form'!CB368</f>
        <v>2.140722346756037</v>
      </c>
      <c r="AE368" s="45">
        <f>'Long-form'!CC368</f>
        <v>2.140722346756037</v>
      </c>
      <c r="AF368" s="5" t="str">
        <f>'Long-form'!CD368</f>
        <v>nd</v>
      </c>
      <c r="AG368" s="5">
        <f>'Long-form'!CE368</f>
        <v>0</v>
      </c>
      <c r="AH368" s="5">
        <f>'Long-form'!CF368</f>
        <v>0</v>
      </c>
      <c r="AI368" s="5">
        <f>'Long-form'!CG368</f>
        <v>0</v>
      </c>
    </row>
    <row r="369" spans="1:35" x14ac:dyDescent="0.2">
      <c r="A369" s="5" t="str">
        <f>'Long-form'!B369</f>
        <v>Beta-136895</v>
      </c>
      <c r="B369" s="5" t="str">
        <f>'Long-form'!C369</f>
        <v>Lohne 2004</v>
      </c>
      <c r="C369" s="5">
        <f>'Long-form'!D369</f>
        <v>0</v>
      </c>
      <c r="D369" s="5" t="str">
        <f>'Long-form'!E369</f>
        <v>Os Hordaland; Grindavoll</v>
      </c>
      <c r="E369" s="45">
        <f>'Long-form'!F369</f>
        <v>60.173200000000001</v>
      </c>
      <c r="F369" s="45">
        <f>'Long-form'!G369</f>
        <v>5.42</v>
      </c>
      <c r="G369" s="5">
        <f>'Long-form'!H369</f>
        <v>1</v>
      </c>
      <c r="H369" s="46">
        <f>'Long-form'!L369</f>
        <v>9970</v>
      </c>
      <c r="I369" s="46">
        <f>'Long-form'!M369</f>
        <v>40</v>
      </c>
      <c r="J369" s="46">
        <f>'Long-form'!N369</f>
        <v>11398</v>
      </c>
      <c r="K369" s="46">
        <f>'Long-form'!O369</f>
        <v>287</v>
      </c>
      <c r="L369" s="46">
        <f>'Long-form'!P369</f>
        <v>140</v>
      </c>
      <c r="M369" s="46" t="str">
        <f>'Long-form'!W369</f>
        <v>negative</v>
      </c>
      <c r="N369" s="45" t="str">
        <f>'Long-form'!X369</f>
        <v>505-16: 551–552</v>
      </c>
      <c r="O369" s="45">
        <f>'Long-form'!Y369</f>
        <v>0</v>
      </c>
      <c r="P369" s="45" t="str">
        <f>'Long-form'!Z369</f>
        <v>n/a</v>
      </c>
      <c r="Q369" s="45">
        <f>'Long-form'!AS369</f>
        <v>58</v>
      </c>
      <c r="R369" s="45" t="str">
        <f>'Long-form'!AT369</f>
        <v>MTL</v>
      </c>
      <c r="S369" s="45">
        <f>'Long-form'!AV369</f>
        <v>1.2794223747166913</v>
      </c>
      <c r="T369" s="45">
        <f>'Long-form'!AW369</f>
        <v>1.2794223747166913</v>
      </c>
      <c r="U369" s="5">
        <f>'Long-form'!BH369</f>
        <v>0</v>
      </c>
      <c r="V369" s="5">
        <f>'Long-form'!BI369</f>
        <v>7</v>
      </c>
      <c r="W369" s="5" t="str">
        <f>'Long-form'!BJ369</f>
        <v>isolation basin (index point)</v>
      </c>
      <c r="X369" s="5" t="str">
        <f>'Long-form'!BK369</f>
        <v>Gyttja, mud, clay, or silt preserve the transition between fresh-water and marine/brackish sediments, supported by diatoms, macrofossils, or pollen assemblages</v>
      </c>
      <c r="Y369" s="5" t="str">
        <f>'Long-form'!BL369</f>
        <v>MLWS - MHWS</v>
      </c>
      <c r="Z369" s="45">
        <f>'Long-form'!BX369</f>
        <v>58.028049779233562</v>
      </c>
      <c r="AA369" s="45">
        <f>'Long-form'!BY369</f>
        <v>1.4281127656235504</v>
      </c>
      <c r="AB369" s="45">
        <f>'Long-form'!BZ369</f>
        <v>1.4281127656235504</v>
      </c>
      <c r="AC369" s="45" t="str">
        <f>'Long-form'!CA369</f>
        <v>nd</v>
      </c>
      <c r="AD369" s="45">
        <f>'Long-form'!CB369</f>
        <v>2.140722346756037</v>
      </c>
      <c r="AE369" s="45">
        <f>'Long-form'!CC369</f>
        <v>2.140722346756037</v>
      </c>
      <c r="AF369" s="5" t="str">
        <f>'Long-form'!CD369</f>
        <v>nd</v>
      </c>
      <c r="AG369" s="5">
        <f>'Long-form'!CE369</f>
        <v>0</v>
      </c>
      <c r="AH369" s="5">
        <f>'Long-form'!CF369</f>
        <v>0</v>
      </c>
      <c r="AI369" s="5">
        <f>'Long-form'!CG369</f>
        <v>0</v>
      </c>
    </row>
    <row r="370" spans="1:35" x14ac:dyDescent="0.2">
      <c r="A370" s="5" t="str">
        <f>'Long-form'!B370</f>
        <v>TUa-3269</v>
      </c>
      <c r="B370" s="5" t="str">
        <f>'Long-form'!C370</f>
        <v>Lohne 2004</v>
      </c>
      <c r="C370" s="5">
        <f>'Long-form'!D370</f>
        <v>0</v>
      </c>
      <c r="D370" s="5" t="str">
        <f>'Long-form'!E370</f>
        <v>Os Hordaland; Grindavoll</v>
      </c>
      <c r="E370" s="45">
        <f>'Long-form'!F370</f>
        <v>60.173200000000001</v>
      </c>
      <c r="F370" s="45">
        <f>'Long-form'!G370</f>
        <v>5.42</v>
      </c>
      <c r="G370" s="5">
        <f>'Long-form'!H370</f>
        <v>1</v>
      </c>
      <c r="H370" s="46">
        <f>'Long-form'!L370</f>
        <v>9660</v>
      </c>
      <c r="I370" s="46">
        <f>'Long-form'!M370</f>
        <v>50</v>
      </c>
      <c r="J370" s="46">
        <f>'Long-form'!N370</f>
        <v>11016.5</v>
      </c>
      <c r="K370" s="46">
        <f>'Long-form'!O370</f>
        <v>184.5</v>
      </c>
      <c r="L370" s="46">
        <f>'Long-form'!P370</f>
        <v>232.5</v>
      </c>
      <c r="M370" s="46" t="str">
        <f>'Long-form'!W370</f>
        <v>negative</v>
      </c>
      <c r="N370" s="45" t="str">
        <f>'Long-form'!X370</f>
        <v>505-16: 548.5–549.5</v>
      </c>
      <c r="O370" s="45">
        <f>'Long-form'!Y370</f>
        <v>0</v>
      </c>
      <c r="P370" s="45" t="str">
        <f>'Long-form'!Z370</f>
        <v>n/a</v>
      </c>
      <c r="Q370" s="45">
        <f>'Long-form'!AS370</f>
        <v>58</v>
      </c>
      <c r="R370" s="45" t="str">
        <f>'Long-form'!AT370</f>
        <v>MTL</v>
      </c>
      <c r="S370" s="45">
        <f>'Long-form'!AV370</f>
        <v>1.2775016322940034</v>
      </c>
      <c r="T370" s="45">
        <f>'Long-form'!AW370</f>
        <v>1.2775016322940034</v>
      </c>
      <c r="U370" s="5">
        <f>'Long-form'!BH370</f>
        <v>1</v>
      </c>
      <c r="V370" s="5">
        <f>'Long-form'!BI370</f>
        <v>7</v>
      </c>
      <c r="W370" s="5" t="str">
        <f>'Long-form'!BJ370</f>
        <v>isolation basin (terrestrial limiting point)</v>
      </c>
      <c r="X370" s="5" t="str">
        <f>'Long-form'!BK370</f>
        <v xml:space="preserve"> Lacustrine gyttja that fails the requirements for index point classification and contains freshwater shell and diatom assemblages</v>
      </c>
      <c r="Y370" s="5" t="str">
        <f>'Long-form'!BL370</f>
        <v>&gt;MHWS</v>
      </c>
      <c r="Z370" s="45">
        <f>'Long-form'!BX370</f>
        <v>57.405263001443899</v>
      </c>
      <c r="AA370" s="45">
        <f>'Long-form'!BY370</f>
        <v>1.2832503685311973</v>
      </c>
      <c r="AB370" s="45">
        <f>'Long-form'!BZ370</f>
        <v>1.2832503685311973</v>
      </c>
      <c r="AC370" s="45" t="str">
        <f>'Long-form'!CA370</f>
        <v>nd</v>
      </c>
      <c r="AD370" s="45">
        <f>'Long-form'!CB370</f>
        <v>2.0469288221379811</v>
      </c>
      <c r="AE370" s="45">
        <f>'Long-form'!CC370</f>
        <v>2.0469288221379811</v>
      </c>
      <c r="AF370" s="5" t="str">
        <f>'Long-form'!CD370</f>
        <v>nd</v>
      </c>
      <c r="AG370" s="5">
        <f>'Long-form'!CE370</f>
        <v>0</v>
      </c>
      <c r="AH370" s="5">
        <f>'Long-form'!CF370</f>
        <v>0</v>
      </c>
      <c r="AI370" s="5">
        <f>'Long-form'!CG370</f>
        <v>0</v>
      </c>
    </row>
    <row r="371" spans="1:35" x14ac:dyDescent="0.2">
      <c r="A371" s="5" t="str">
        <f>'Long-form'!B371</f>
        <v>TUa-3205</v>
      </c>
      <c r="B371" s="5" t="str">
        <f>'Long-form'!C371</f>
        <v>Lohne 2004</v>
      </c>
      <c r="C371" s="5">
        <f>'Long-form'!D371</f>
        <v>0</v>
      </c>
      <c r="D371" s="5" t="str">
        <f>'Long-form'!E371</f>
        <v>Os Hordaland; Grindavoll</v>
      </c>
      <c r="E371" s="45">
        <f>'Long-form'!F371</f>
        <v>60.173200000000001</v>
      </c>
      <c r="F371" s="45">
        <f>'Long-form'!G371</f>
        <v>5.42</v>
      </c>
      <c r="G371" s="5">
        <f>'Long-form'!H371</f>
        <v>1</v>
      </c>
      <c r="H371" s="46">
        <f>'Long-form'!L371</f>
        <v>9455</v>
      </c>
      <c r="I371" s="46">
        <f>'Long-form'!M371</f>
        <v>60</v>
      </c>
      <c r="J371" s="46">
        <f>'Long-form'!N371</f>
        <v>10650.75</v>
      </c>
      <c r="K371" s="46">
        <f>'Long-form'!O371</f>
        <v>418.25</v>
      </c>
      <c r="L371" s="46">
        <f>'Long-form'!P371</f>
        <v>138.75</v>
      </c>
      <c r="M371" s="46" t="str">
        <f>'Long-form'!W371</f>
        <v>negative</v>
      </c>
      <c r="N371" s="45" t="str">
        <f>'Long-form'!X371</f>
        <v>505-16: 542.5–543.5</v>
      </c>
      <c r="O371" s="45">
        <f>'Long-form'!Y371</f>
        <v>0</v>
      </c>
      <c r="P371" s="45" t="str">
        <f>'Long-form'!Z371</f>
        <v>n/a</v>
      </c>
      <c r="Q371" s="45">
        <f>'Long-form'!AS371</f>
        <v>58</v>
      </c>
      <c r="R371" s="45" t="str">
        <f>'Long-form'!AT371</f>
        <v>MTL</v>
      </c>
      <c r="S371" s="45">
        <f>'Long-form'!AV371</f>
        <v>1.2775016322940034</v>
      </c>
      <c r="T371" s="45">
        <f>'Long-form'!AW371</f>
        <v>1.2775016322940034</v>
      </c>
      <c r="U371" s="5">
        <f>'Long-form'!BH371</f>
        <v>1</v>
      </c>
      <c r="V371" s="5">
        <f>'Long-form'!BI371</f>
        <v>7</v>
      </c>
      <c r="W371" s="5" t="str">
        <f>'Long-form'!BJ371</f>
        <v>isolation basin (terrestrial limiting point)</v>
      </c>
      <c r="X371" s="5" t="str">
        <f>'Long-form'!BK371</f>
        <v xml:space="preserve"> Lacustrine gyttja that fails the requirements for index point classification and contains freshwater shell and diatom assemblages</v>
      </c>
      <c r="Y371" s="5" t="str">
        <f>'Long-form'!BL371</f>
        <v>&gt;MHWS</v>
      </c>
      <c r="Z371" s="45">
        <f>'Long-form'!BX371</f>
        <v>57.405263001443899</v>
      </c>
      <c r="AA371" s="45">
        <f>'Long-form'!BY371</f>
        <v>1.2832503685311973</v>
      </c>
      <c r="AB371" s="45">
        <f>'Long-form'!BZ371</f>
        <v>1.2832503685311973</v>
      </c>
      <c r="AC371" s="45" t="str">
        <f>'Long-form'!CA371</f>
        <v>nd</v>
      </c>
      <c r="AD371" s="45">
        <f>'Long-form'!CB371</f>
        <v>2.0469288221379811</v>
      </c>
      <c r="AE371" s="45">
        <f>'Long-form'!CC371</f>
        <v>2.0469288221379811</v>
      </c>
      <c r="AF371" s="5" t="str">
        <f>'Long-form'!CD371</f>
        <v>nd</v>
      </c>
      <c r="AG371" s="5">
        <f>'Long-form'!CE371</f>
        <v>0</v>
      </c>
      <c r="AH371" s="5">
        <f>'Long-form'!CF371</f>
        <v>0</v>
      </c>
      <c r="AI371" s="5">
        <f>'Long-form'!CG371</f>
        <v>0</v>
      </c>
    </row>
    <row r="372" spans="1:35" x14ac:dyDescent="0.2">
      <c r="A372" s="5" t="str">
        <f>'Long-form'!B372</f>
        <v>TUa-2180</v>
      </c>
      <c r="B372" s="5" t="str">
        <f>'Long-form'!C372</f>
        <v>Lohne 2004</v>
      </c>
      <c r="C372" s="5">
        <f>'Long-form'!D372</f>
        <v>0</v>
      </c>
      <c r="D372" s="5" t="str">
        <f>'Long-form'!E372</f>
        <v>Os Hordaland; Langevatnet</v>
      </c>
      <c r="E372" s="45">
        <f>'Long-form'!F372</f>
        <v>60.196899999999999</v>
      </c>
      <c r="F372" s="45">
        <f>'Long-form'!G372</f>
        <v>5.39</v>
      </c>
      <c r="G372" s="5">
        <f>'Long-form'!H372</f>
        <v>1</v>
      </c>
      <c r="H372" s="46">
        <f>'Long-form'!L372</f>
        <v>12505</v>
      </c>
      <c r="I372" s="46">
        <f>'Long-form'!M372</f>
        <v>95</v>
      </c>
      <c r="J372" s="46">
        <f>'Long-form'!N372</f>
        <v>14756.75</v>
      </c>
      <c r="K372" s="46">
        <f>'Long-form'!O372</f>
        <v>372.25</v>
      </c>
      <c r="L372" s="46">
        <f>'Long-form'!P372</f>
        <v>487.75</v>
      </c>
      <c r="M372" s="46" t="str">
        <f>'Long-form'!W372</f>
        <v>negative</v>
      </c>
      <c r="N372" s="45" t="str">
        <f>'Long-form'!X372</f>
        <v>V: 577–581</v>
      </c>
      <c r="O372" s="45">
        <f>'Long-form'!Y372</f>
        <v>0</v>
      </c>
      <c r="P372" s="45" t="str">
        <f>'Long-form'!Z372</f>
        <v>n/a</v>
      </c>
      <c r="Q372" s="45">
        <f>'Long-form'!AS372</f>
        <v>50.3</v>
      </c>
      <c r="R372" s="45" t="str">
        <f>'Long-form'!AT372</f>
        <v>MTL</v>
      </c>
      <c r="S372" s="45">
        <f>'Long-form'!AV372</f>
        <v>1.2559268489844462</v>
      </c>
      <c r="T372" s="45">
        <f>'Long-form'!AW372</f>
        <v>1.2559268489844462</v>
      </c>
      <c r="U372" s="5">
        <f>'Long-form'!BH372</f>
        <v>-1</v>
      </c>
      <c r="V372" s="5">
        <f>'Long-form'!BI372</f>
        <v>7</v>
      </c>
      <c r="W372" s="5" t="str">
        <f>'Long-form'!BJ372</f>
        <v>isolation basin (marine limiting point)</v>
      </c>
      <c r="X372" s="5" t="str">
        <f>'Long-form'!BK372</f>
        <v>isolation basin sediments containing in-situ marine shells, foraminiferal assemblages, marine diatoms, or identifiable marine geochemical signals in clastic or organic sediment</v>
      </c>
      <c r="Y372" s="5" t="str">
        <f>'Long-form'!BL372</f>
        <v>&lt;MTL</v>
      </c>
      <c r="Z372" s="45">
        <f>'Long-form'!BX372</f>
        <v>50.3</v>
      </c>
      <c r="AA372" s="45">
        <f>'Long-form'!BY372</f>
        <v>1.2614559971432691</v>
      </c>
      <c r="AB372" s="45">
        <f>'Long-form'!BZ372</f>
        <v>1.2614559971432691</v>
      </c>
      <c r="AC372" s="45" t="str">
        <f>'Long-form'!CA372</f>
        <v>nd</v>
      </c>
      <c r="AD372" s="45">
        <f>'Long-form'!CB372</f>
        <v>2.0269281765277318</v>
      </c>
      <c r="AE372" s="45">
        <f>'Long-form'!CC372</f>
        <v>2.0269281765277318</v>
      </c>
      <c r="AF372" s="5" t="str">
        <f>'Long-form'!CD372</f>
        <v>nd</v>
      </c>
      <c r="AG372" s="5">
        <f>'Long-form'!CE372</f>
        <v>1</v>
      </c>
      <c r="AH372" s="5" t="str">
        <f>'Long-form'!CF372</f>
        <v>out of stratigraphic sequence</v>
      </c>
      <c r="AI372" s="5">
        <f>'Long-form'!CG372</f>
        <v>0</v>
      </c>
    </row>
    <row r="373" spans="1:35" x14ac:dyDescent="0.2">
      <c r="A373" s="5" t="str">
        <f>'Long-form'!B373</f>
        <v>TUa-2173</v>
      </c>
      <c r="B373" s="5" t="str">
        <f>'Long-form'!C373</f>
        <v>Lohne 2004</v>
      </c>
      <c r="C373" s="5">
        <f>'Long-form'!D373</f>
        <v>0</v>
      </c>
      <c r="D373" s="5" t="str">
        <f>'Long-form'!E373</f>
        <v>Os Hordaland; Langevatnet</v>
      </c>
      <c r="E373" s="45">
        <f>'Long-form'!F373</f>
        <v>60.196899999999999</v>
      </c>
      <c r="F373" s="45">
        <f>'Long-form'!G373</f>
        <v>5.39</v>
      </c>
      <c r="G373" s="5">
        <f>'Long-form'!H373</f>
        <v>1</v>
      </c>
      <c r="H373" s="46">
        <f>'Long-form'!L373</f>
        <v>12390</v>
      </c>
      <c r="I373" s="46">
        <f>'Long-form'!M373</f>
        <v>95</v>
      </c>
      <c r="J373" s="46">
        <f>'Long-form'!N373</f>
        <v>13315</v>
      </c>
      <c r="K373" s="46">
        <f>'Long-form'!O373</f>
        <v>599</v>
      </c>
      <c r="L373" s="46">
        <f>'Long-form'!P373</f>
        <v>276</v>
      </c>
      <c r="M373" s="46" t="str">
        <f>'Long-form'!W373</f>
        <v xml:space="preserve">positive </v>
      </c>
      <c r="N373" s="45" t="str">
        <f>'Long-form'!X373</f>
        <v>505-02: 2255–2256</v>
      </c>
      <c r="O373" s="45">
        <f>'Long-form'!Y373</f>
        <v>0</v>
      </c>
      <c r="P373" s="45" t="str">
        <f>'Long-form'!Z373</f>
        <v>n/a</v>
      </c>
      <c r="Q373" s="45">
        <f>'Long-form'!AS373</f>
        <v>50.3</v>
      </c>
      <c r="R373" s="45" t="str">
        <f>'Long-form'!AT373</f>
        <v>MTL</v>
      </c>
      <c r="S373" s="45">
        <f>'Long-form'!AV373</f>
        <v>1.2560067052964925</v>
      </c>
      <c r="T373" s="45">
        <f>'Long-form'!AW373</f>
        <v>1.2560067052964925</v>
      </c>
      <c r="U373" s="5">
        <f>'Long-form'!BH373</f>
        <v>0</v>
      </c>
      <c r="V373" s="5">
        <f>'Long-form'!BI373</f>
        <v>7</v>
      </c>
      <c r="W373" s="5" t="str">
        <f>'Long-form'!BJ373</f>
        <v>isolation basin (index point)</v>
      </c>
      <c r="X373" s="5" t="str">
        <f>'Long-form'!BK373</f>
        <v>Gyttja, mud, clay, or silt preserve the transition between fresh-water and marine/brackish sediments, supported by diatoms, macrofossils, or pollen assemblages</v>
      </c>
      <c r="Y373" s="5" t="str">
        <f>'Long-form'!BL373</f>
        <v>MLWS - MHWS</v>
      </c>
      <c r="Z373" s="45">
        <f>'Long-form'!BX373</f>
        <v>50.326690078608479</v>
      </c>
      <c r="AA373" s="45">
        <f>'Long-form'!BY373</f>
        <v>1.4026921092193325</v>
      </c>
      <c r="AB373" s="45">
        <f>'Long-form'!BZ373</f>
        <v>1.4026921092193325</v>
      </c>
      <c r="AC373" s="45" t="str">
        <f>'Long-form'!CA373</f>
        <v>nd</v>
      </c>
      <c r="AD373" s="45">
        <f>'Long-form'!CB373</f>
        <v>2.1177138034539738</v>
      </c>
      <c r="AE373" s="45">
        <f>'Long-form'!CC373</f>
        <v>2.1177138034539738</v>
      </c>
      <c r="AF373" s="5" t="str">
        <f>'Long-form'!CD373</f>
        <v>nd</v>
      </c>
      <c r="AG373" s="5">
        <f>'Long-form'!CE373</f>
        <v>0</v>
      </c>
      <c r="AH373" s="5">
        <f>'Long-form'!CF373</f>
        <v>0</v>
      </c>
      <c r="AI373" s="5">
        <f>'Long-form'!CG373</f>
        <v>0</v>
      </c>
    </row>
    <row r="374" spans="1:35" x14ac:dyDescent="0.2">
      <c r="A374" s="5" t="str">
        <f>'Long-form'!B374</f>
        <v>TUa-3204</v>
      </c>
      <c r="B374" s="5" t="str">
        <f>'Long-form'!C374</f>
        <v>Lohne 2004</v>
      </c>
      <c r="C374" s="5">
        <f>'Long-form'!D374</f>
        <v>0</v>
      </c>
      <c r="D374" s="5" t="str">
        <f>'Long-form'!E374</f>
        <v>Os Hordaland; Langevatnet</v>
      </c>
      <c r="E374" s="45">
        <f>'Long-form'!F374</f>
        <v>60.196899999999999</v>
      </c>
      <c r="F374" s="45">
        <f>'Long-form'!G374</f>
        <v>5.39</v>
      </c>
      <c r="G374" s="5">
        <f>'Long-form'!H374</f>
        <v>1</v>
      </c>
      <c r="H374" s="46">
        <f>'Long-form'!L374</f>
        <v>11990</v>
      </c>
      <c r="I374" s="46">
        <f>'Long-form'!M374</f>
        <v>75</v>
      </c>
      <c r="J374" s="46">
        <f>'Long-form'!N374</f>
        <v>13896.75</v>
      </c>
      <c r="K374" s="46">
        <f>'Long-form'!O374</f>
        <v>160.25</v>
      </c>
      <c r="L374" s="46">
        <f>'Long-form'!P374</f>
        <v>282.75</v>
      </c>
      <c r="M374" s="46" t="str">
        <f>'Long-form'!W374</f>
        <v xml:space="preserve">positive </v>
      </c>
      <c r="N374" s="45" t="str">
        <f>'Long-form'!X374</f>
        <v>505-02: 2247.5–2248.5</v>
      </c>
      <c r="O374" s="45">
        <f>'Long-form'!Y374</f>
        <v>0</v>
      </c>
      <c r="P374" s="45" t="str">
        <f>'Long-form'!Z374</f>
        <v>n/a</v>
      </c>
      <c r="Q374" s="45">
        <f>'Long-form'!AS374</f>
        <v>50.3</v>
      </c>
      <c r="R374" s="45" t="str">
        <f>'Long-form'!AT374</f>
        <v>MTL</v>
      </c>
      <c r="S374" s="45">
        <f>'Long-form'!AV374</f>
        <v>1.4166428800454236</v>
      </c>
      <c r="T374" s="45">
        <f>'Long-form'!AW374</f>
        <v>1.4166428800454236</v>
      </c>
      <c r="U374" s="5">
        <f>'Long-form'!BH374</f>
        <v>1</v>
      </c>
      <c r="V374" s="5">
        <f>'Long-form'!BI374</f>
        <v>7</v>
      </c>
      <c r="W374" s="5" t="str">
        <f>'Long-form'!BJ374</f>
        <v>isolation basin (terrestrial limiting point)</v>
      </c>
      <c r="X374" s="5" t="str">
        <f>'Long-form'!BK374</f>
        <v xml:space="preserve"> Lacustrine gyttja that fails the requirements for index point classification and contains freshwater shell and diatom assemblages</v>
      </c>
      <c r="Y374" s="5" t="str">
        <f>'Long-form'!BL374</f>
        <v>&gt;MHWS</v>
      </c>
      <c r="Z374" s="45">
        <f>'Long-form'!BX374</f>
        <v>49.713441901450402</v>
      </c>
      <c r="AA374" s="45">
        <f>'Long-form'!BY374</f>
        <v>1.4215470559612551</v>
      </c>
      <c r="AB374" s="45">
        <f>'Long-form'!BZ374</f>
        <v>1.4215470559612551</v>
      </c>
      <c r="AC374" s="45" t="str">
        <f>'Long-form'!CA374</f>
        <v>nd</v>
      </c>
      <c r="AD374" s="45">
        <f>'Long-form'!CB374</f>
        <v>2.1302494296174399</v>
      </c>
      <c r="AE374" s="45">
        <f>'Long-form'!CC374</f>
        <v>2.1302494296174399</v>
      </c>
      <c r="AF374" s="5" t="str">
        <f>'Long-form'!CD374</f>
        <v>nd</v>
      </c>
      <c r="AG374" s="5">
        <f>'Long-form'!CE374</f>
        <v>0</v>
      </c>
      <c r="AH374" s="5">
        <f>'Long-form'!CF374</f>
        <v>0</v>
      </c>
      <c r="AI374" s="5">
        <f>'Long-form'!CG374</f>
        <v>0</v>
      </c>
    </row>
    <row r="375" spans="1:35" x14ac:dyDescent="0.2">
      <c r="A375" s="5" t="str">
        <f>'Long-form'!B375</f>
        <v>TUa-3267</v>
      </c>
      <c r="B375" s="5" t="str">
        <f>'Long-form'!C375</f>
        <v>Lohne 2004</v>
      </c>
      <c r="C375" s="5">
        <f>'Long-form'!D375</f>
        <v>0</v>
      </c>
      <c r="D375" s="5" t="str">
        <f>'Long-form'!E375</f>
        <v>Os Hordaland; Langevatnet</v>
      </c>
      <c r="E375" s="45">
        <f>'Long-form'!F375</f>
        <v>60.196899999999999</v>
      </c>
      <c r="F375" s="45">
        <f>'Long-form'!G375</f>
        <v>5.39</v>
      </c>
      <c r="G375" s="5">
        <f>'Long-form'!H375</f>
        <v>1</v>
      </c>
      <c r="H375" s="46">
        <f>'Long-form'!L375</f>
        <v>11835</v>
      </c>
      <c r="I375" s="46">
        <f>'Long-form'!M375</f>
        <v>60</v>
      </c>
      <c r="J375" s="46">
        <f>'Long-form'!N375</f>
        <v>13667.875</v>
      </c>
      <c r="K375" s="46">
        <f>'Long-form'!O375</f>
        <v>129.125</v>
      </c>
      <c r="L375" s="46">
        <f>'Long-form'!P375</f>
        <v>151.875</v>
      </c>
      <c r="M375" s="46" t="str">
        <f>'Long-form'!W375</f>
        <v xml:space="preserve">positive </v>
      </c>
      <c r="N375" s="45" t="str">
        <f>'Long-form'!X375</f>
        <v>505-02: 2240.5–2242.5</v>
      </c>
      <c r="O375" s="45">
        <f>'Long-form'!Y375</f>
        <v>0</v>
      </c>
      <c r="P375" s="45" t="str">
        <f>'Long-form'!Z375</f>
        <v>n/a</v>
      </c>
      <c r="Q375" s="45">
        <f>'Long-form'!AS375</f>
        <v>50.3</v>
      </c>
      <c r="R375" s="45" t="str">
        <f>'Long-form'!AT375</f>
        <v>MTL</v>
      </c>
      <c r="S375" s="45">
        <f>'Long-form'!AV375</f>
        <v>1.4166428800454236</v>
      </c>
      <c r="T375" s="45">
        <f>'Long-form'!AW375</f>
        <v>1.4166428800454236</v>
      </c>
      <c r="U375" s="5">
        <f>'Long-form'!BH375</f>
        <v>1</v>
      </c>
      <c r="V375" s="5">
        <f>'Long-form'!BI375</f>
        <v>7</v>
      </c>
      <c r="W375" s="5" t="str">
        <f>'Long-form'!BJ375</f>
        <v>isolation basin (terrestrial limiting point)</v>
      </c>
      <c r="X375" s="5" t="str">
        <f>'Long-form'!BK375</f>
        <v xml:space="preserve"> Lacustrine gyttja that fails the requirements for index point classification and contains freshwater shell and diatom assemblages</v>
      </c>
      <c r="Y375" s="5" t="str">
        <f>'Long-form'!BL375</f>
        <v>&gt;MHWS</v>
      </c>
      <c r="Z375" s="45">
        <f>'Long-form'!BX375</f>
        <v>49.713441901450402</v>
      </c>
      <c r="AA375" s="45">
        <f>'Long-form'!BY375</f>
        <v>1.4215470559612551</v>
      </c>
      <c r="AB375" s="45">
        <f>'Long-form'!BZ375</f>
        <v>1.4215470559612551</v>
      </c>
      <c r="AC375" s="45" t="str">
        <f>'Long-form'!CA375</f>
        <v>nd</v>
      </c>
      <c r="AD375" s="45">
        <f>'Long-form'!CB375</f>
        <v>2.1302494296174399</v>
      </c>
      <c r="AE375" s="45">
        <f>'Long-form'!CC375</f>
        <v>2.1302494296174399</v>
      </c>
      <c r="AF375" s="5" t="str">
        <f>'Long-form'!CD375</f>
        <v>nd</v>
      </c>
      <c r="AG375" s="5">
        <f>'Long-form'!CE375</f>
        <v>0</v>
      </c>
      <c r="AH375" s="5">
        <f>'Long-form'!CF375</f>
        <v>0</v>
      </c>
      <c r="AI375" s="5">
        <f>'Long-form'!CG375</f>
        <v>0</v>
      </c>
    </row>
    <row r="376" spans="1:35" x14ac:dyDescent="0.2">
      <c r="A376" s="5" t="str">
        <f>'Long-form'!B376</f>
        <v>TUa-2174</v>
      </c>
      <c r="B376" s="5" t="str">
        <f>'Long-form'!C376</f>
        <v>Lohne 2004</v>
      </c>
      <c r="C376" s="5">
        <f>'Long-form'!D376</f>
        <v>0</v>
      </c>
      <c r="D376" s="5" t="str">
        <f>'Long-form'!E376</f>
        <v>Os Hordaland; Langevatnet</v>
      </c>
      <c r="E376" s="45">
        <f>'Long-form'!F376</f>
        <v>60.196899999999999</v>
      </c>
      <c r="F376" s="45">
        <f>'Long-form'!G376</f>
        <v>5.39</v>
      </c>
      <c r="G376" s="5">
        <f>'Long-form'!H376</f>
        <v>1</v>
      </c>
      <c r="H376" s="46">
        <f>'Long-form'!L376</f>
        <v>11305</v>
      </c>
      <c r="I376" s="46">
        <f>'Long-form'!M376</f>
        <v>80</v>
      </c>
      <c r="J376" s="46">
        <f>'Long-form'!N376</f>
        <v>13164.25</v>
      </c>
      <c r="K376" s="46">
        <f>'Long-form'!O376</f>
        <v>166.75</v>
      </c>
      <c r="L376" s="46">
        <f>'Long-form'!P376</f>
        <v>73.25</v>
      </c>
      <c r="M376" s="46" t="str">
        <f>'Long-form'!W376</f>
        <v xml:space="preserve">positive </v>
      </c>
      <c r="N376" s="45" t="str">
        <f>'Long-form'!X376</f>
        <v>505-02: 2230–2231</v>
      </c>
      <c r="O376" s="45">
        <f>'Long-form'!Y376</f>
        <v>0</v>
      </c>
      <c r="P376" s="45" t="str">
        <f>'Long-form'!Z376</f>
        <v>n/a</v>
      </c>
      <c r="Q376" s="45">
        <f>'Long-form'!AS376</f>
        <v>50.3</v>
      </c>
      <c r="R376" s="45" t="str">
        <f>'Long-form'!AT376</f>
        <v>MTL</v>
      </c>
      <c r="S376" s="45">
        <f>'Long-form'!AV376</f>
        <v>1.4166428800454236</v>
      </c>
      <c r="T376" s="45">
        <f>'Long-form'!AW376</f>
        <v>1.4166428800454236</v>
      </c>
      <c r="U376" s="5">
        <f>'Long-form'!BH376</f>
        <v>1</v>
      </c>
      <c r="V376" s="5">
        <f>'Long-form'!BI376</f>
        <v>7</v>
      </c>
      <c r="W376" s="5" t="str">
        <f>'Long-form'!BJ376</f>
        <v>isolation basin (terrestrial limiting point)</v>
      </c>
      <c r="X376" s="5" t="str">
        <f>'Long-form'!BK376</f>
        <v xml:space="preserve"> Lacustrine gyttja that fails the requirements for index point classification and contains freshwater shell and diatom assemblages</v>
      </c>
      <c r="Y376" s="5" t="str">
        <f>'Long-form'!BL376</f>
        <v>&gt;MHWS</v>
      </c>
      <c r="Z376" s="45">
        <f>'Long-form'!BX376</f>
        <v>49.713441901450402</v>
      </c>
      <c r="AA376" s="45">
        <f>'Long-form'!BY376</f>
        <v>1.4215470559612551</v>
      </c>
      <c r="AB376" s="45">
        <f>'Long-form'!BZ376</f>
        <v>1.4215470559612551</v>
      </c>
      <c r="AC376" s="45" t="str">
        <f>'Long-form'!CA376</f>
        <v>nd</v>
      </c>
      <c r="AD376" s="45">
        <f>'Long-form'!CB376</f>
        <v>2.1302494296174399</v>
      </c>
      <c r="AE376" s="45">
        <f>'Long-form'!CC376</f>
        <v>2.1302494296174399</v>
      </c>
      <c r="AF376" s="5" t="str">
        <f>'Long-form'!CD376</f>
        <v>nd</v>
      </c>
      <c r="AG376" s="5">
        <f>'Long-form'!CE376</f>
        <v>0</v>
      </c>
      <c r="AH376" s="5">
        <f>'Long-form'!CF376</f>
        <v>0</v>
      </c>
      <c r="AI376" s="5">
        <f>'Long-form'!CG376</f>
        <v>0</v>
      </c>
    </row>
    <row r="377" spans="1:35" x14ac:dyDescent="0.2">
      <c r="A377" s="5" t="str">
        <f>'Long-form'!B377</f>
        <v>TUa-2175</v>
      </c>
      <c r="B377" s="5" t="str">
        <f>'Long-form'!C377</f>
        <v>Lohne 2004</v>
      </c>
      <c r="C377" s="5">
        <f>'Long-form'!D377</f>
        <v>0</v>
      </c>
      <c r="D377" s="5" t="str">
        <f>'Long-form'!E377</f>
        <v>Os Hordaland; Langevatnet</v>
      </c>
      <c r="E377" s="45">
        <f>'Long-form'!F377</f>
        <v>60.196899999999999</v>
      </c>
      <c r="F377" s="45">
        <f>'Long-form'!G377</f>
        <v>5.39</v>
      </c>
      <c r="G377" s="5">
        <f>'Long-form'!H377</f>
        <v>1</v>
      </c>
      <c r="H377" s="46">
        <f>'Long-form'!L377</f>
        <v>10760</v>
      </c>
      <c r="I377" s="46">
        <f>'Long-form'!M377</f>
        <v>100</v>
      </c>
      <c r="J377" s="46">
        <f>'Long-form'!N377</f>
        <v>12723.5</v>
      </c>
      <c r="K377" s="46">
        <f>'Long-form'!O377</f>
        <v>183.5</v>
      </c>
      <c r="L377" s="46">
        <f>'Long-form'!P377</f>
        <v>232.5</v>
      </c>
      <c r="M377" s="46" t="str">
        <f>'Long-form'!W377</f>
        <v xml:space="preserve">positive </v>
      </c>
      <c r="N377" s="45" t="str">
        <f>'Long-form'!X377</f>
        <v>505-02: 2209.5–2210.5</v>
      </c>
      <c r="O377" s="45">
        <f>'Long-form'!Y377</f>
        <v>0</v>
      </c>
      <c r="P377" s="45" t="str">
        <f>'Long-form'!Z377</f>
        <v>n/a</v>
      </c>
      <c r="Q377" s="45">
        <f>'Long-form'!AS377</f>
        <v>50.3</v>
      </c>
      <c r="R377" s="45" t="str">
        <f>'Long-form'!AT377</f>
        <v>MTL</v>
      </c>
      <c r="S377" s="45">
        <f>'Long-form'!AV377</f>
        <v>1.2560067052964925</v>
      </c>
      <c r="T377" s="45">
        <f>'Long-form'!AW377</f>
        <v>1.2560067052964925</v>
      </c>
      <c r="U377" s="5">
        <f>'Long-form'!BH377</f>
        <v>0</v>
      </c>
      <c r="V377" s="5">
        <f>'Long-form'!BI377</f>
        <v>7</v>
      </c>
      <c r="W377" s="5" t="str">
        <f>'Long-form'!BJ377</f>
        <v>isolation basin (index point)</v>
      </c>
      <c r="X377" s="5" t="str">
        <f>'Long-form'!BK377</f>
        <v>Gyttja, mud, clay, or silt preserve the transition between fresh-water and marine/brackish sediments, supported by diatoms, macrofossils, or pollen assemblages</v>
      </c>
      <c r="Y377" s="5" t="str">
        <f>'Long-form'!BL377</f>
        <v>MLWS - MHWS</v>
      </c>
      <c r="Z377" s="45">
        <f>'Long-form'!BX377</f>
        <v>50.326690078608479</v>
      </c>
      <c r="AA377" s="45">
        <f>'Long-form'!BY377</f>
        <v>1.4026921092193325</v>
      </c>
      <c r="AB377" s="45">
        <f>'Long-form'!BZ377</f>
        <v>1.4026921092193325</v>
      </c>
      <c r="AC377" s="45" t="str">
        <f>'Long-form'!CA377</f>
        <v>nd</v>
      </c>
      <c r="AD377" s="45">
        <f>'Long-form'!CB377</f>
        <v>2.1177138034539738</v>
      </c>
      <c r="AE377" s="45">
        <f>'Long-form'!CC377</f>
        <v>2.1177138034539738</v>
      </c>
      <c r="AF377" s="5" t="str">
        <f>'Long-form'!CD377</f>
        <v>nd</v>
      </c>
      <c r="AG377" s="5">
        <f>'Long-form'!CE377</f>
        <v>0</v>
      </c>
      <c r="AH377" s="5">
        <f>'Long-form'!CF377</f>
        <v>0</v>
      </c>
      <c r="AI377" s="5">
        <f>'Long-form'!CG377</f>
        <v>0</v>
      </c>
    </row>
    <row r="378" spans="1:35" x14ac:dyDescent="0.2">
      <c r="A378" s="5" t="str">
        <f>'Long-form'!B378</f>
        <v>TUa-2176</v>
      </c>
      <c r="B378" s="5" t="str">
        <f>'Long-form'!C378</f>
        <v>Lohne 2004</v>
      </c>
      <c r="C378" s="5">
        <f>'Long-form'!D378</f>
        <v>0</v>
      </c>
      <c r="D378" s="5" t="str">
        <f>'Long-form'!E378</f>
        <v>Os Hordaland; Langevatnet</v>
      </c>
      <c r="E378" s="45">
        <f>'Long-form'!F378</f>
        <v>60.196899999999999</v>
      </c>
      <c r="F378" s="45">
        <f>'Long-form'!G378</f>
        <v>5.39</v>
      </c>
      <c r="G378" s="5">
        <f>'Long-form'!H378</f>
        <v>1</v>
      </c>
      <c r="H378" s="46">
        <f>'Long-form'!L378</f>
        <v>10175</v>
      </c>
      <c r="I378" s="46">
        <f>'Long-form'!M378</f>
        <v>120</v>
      </c>
      <c r="J378" s="46">
        <f>'Long-form'!N378</f>
        <v>11744.625</v>
      </c>
      <c r="K378" s="46">
        <f>'Long-form'!O378</f>
        <v>716.375</v>
      </c>
      <c r="L378" s="46">
        <f>'Long-form'!P378</f>
        <v>420.625</v>
      </c>
      <c r="M378" s="46" t="str">
        <f>'Long-form'!W378</f>
        <v>negative</v>
      </c>
      <c r="N378" s="45" t="str">
        <f>'Long-form'!X378</f>
        <v>505-02: 2137–2138</v>
      </c>
      <c r="O378" s="45">
        <f>'Long-form'!Y378</f>
        <v>0</v>
      </c>
      <c r="P378" s="45" t="str">
        <f>'Long-form'!Z378</f>
        <v>n/a</v>
      </c>
      <c r="Q378" s="45">
        <f>'Long-form'!AS378</f>
        <v>50.3</v>
      </c>
      <c r="R378" s="45" t="str">
        <f>'Long-form'!AT378</f>
        <v>MTL</v>
      </c>
      <c r="S378" s="45">
        <f>'Long-form'!AV378</f>
        <v>1.2560067052964925</v>
      </c>
      <c r="T378" s="45">
        <f>'Long-form'!AW378</f>
        <v>1.2560067052964925</v>
      </c>
      <c r="U378" s="5">
        <f>'Long-form'!BH378</f>
        <v>0</v>
      </c>
      <c r="V378" s="5">
        <f>'Long-form'!BI378</f>
        <v>7</v>
      </c>
      <c r="W378" s="5" t="str">
        <f>'Long-form'!BJ378</f>
        <v>isolation basin (index point)</v>
      </c>
      <c r="X378" s="5" t="str">
        <f>'Long-form'!BK378</f>
        <v>Gyttja, mud, clay, or silt preserve the transition between fresh-water and marine/brackish sediments, supported by diatoms, macrofossils, or pollen assemblages</v>
      </c>
      <c r="Y378" s="5" t="str">
        <f>'Long-form'!BL378</f>
        <v>MLWS - MHWS</v>
      </c>
      <c r="Z378" s="45">
        <f>'Long-form'!BX378</f>
        <v>50.326690078608479</v>
      </c>
      <c r="AA378" s="45">
        <f>'Long-form'!BY378</f>
        <v>1.4026921092193325</v>
      </c>
      <c r="AB378" s="45">
        <f>'Long-form'!BZ378</f>
        <v>1.4026921092193325</v>
      </c>
      <c r="AC378" s="45" t="str">
        <f>'Long-form'!CA378</f>
        <v>nd</v>
      </c>
      <c r="AD378" s="45">
        <f>'Long-form'!CB378</f>
        <v>2.1177138034539738</v>
      </c>
      <c r="AE378" s="45">
        <f>'Long-form'!CC378</f>
        <v>2.1177138034539738</v>
      </c>
      <c r="AF378" s="5" t="str">
        <f>'Long-form'!CD378</f>
        <v>nd</v>
      </c>
      <c r="AG378" s="5">
        <f>'Long-form'!CE378</f>
        <v>0</v>
      </c>
      <c r="AH378" s="5">
        <f>'Long-form'!CF378</f>
        <v>0</v>
      </c>
      <c r="AI378" s="5">
        <f>'Long-form'!CG378</f>
        <v>0</v>
      </c>
    </row>
    <row r="379" spans="1:35" x14ac:dyDescent="0.2">
      <c r="A379" s="5" t="str">
        <f>'Long-form'!B379</f>
        <v>TUa-3266</v>
      </c>
      <c r="B379" s="5" t="str">
        <f>'Long-form'!C379</f>
        <v>Lohne 2004</v>
      </c>
      <c r="C379" s="5">
        <f>'Long-form'!D379</f>
        <v>0</v>
      </c>
      <c r="D379" s="5" t="str">
        <f>'Long-form'!E379</f>
        <v>Os Hordaland; Langevatnet</v>
      </c>
      <c r="E379" s="45">
        <f>'Long-form'!F379</f>
        <v>60.196899999999999</v>
      </c>
      <c r="F379" s="45">
        <f>'Long-form'!G379</f>
        <v>5.39</v>
      </c>
      <c r="G379" s="5">
        <f>'Long-form'!H379</f>
        <v>1</v>
      </c>
      <c r="H379" s="46">
        <f>'Long-form'!L379</f>
        <v>10000</v>
      </c>
      <c r="I379" s="46">
        <f>'Long-form'!M379</f>
        <v>70</v>
      </c>
      <c r="J379" s="46">
        <f>'Long-form'!N379</f>
        <v>11447.875</v>
      </c>
      <c r="K379" s="46">
        <f>'Long-form'!O379</f>
        <v>352.125</v>
      </c>
      <c r="L379" s="46">
        <f>'Long-form'!P379</f>
        <v>191.875</v>
      </c>
      <c r="M379" s="46" t="str">
        <f>'Long-form'!W379</f>
        <v>negative</v>
      </c>
      <c r="N379" s="45" t="str">
        <f>'Long-form'!X379</f>
        <v>505-02: 2135.5–2134.5</v>
      </c>
      <c r="O379" s="45">
        <f>'Long-form'!Y379</f>
        <v>0</v>
      </c>
      <c r="P379" s="45" t="str">
        <f>'Long-form'!Z379</f>
        <v>n/a</v>
      </c>
      <c r="Q379" s="45">
        <f>'Long-form'!AS379</f>
        <v>50.3</v>
      </c>
      <c r="R379" s="45" t="str">
        <f>'Long-form'!AT379</f>
        <v>MTL</v>
      </c>
      <c r="S379" s="45">
        <f>'Long-form'!AV379</f>
        <v>1.2560067052964925</v>
      </c>
      <c r="T379" s="45">
        <f>'Long-form'!AW379</f>
        <v>1.2560067052964925</v>
      </c>
      <c r="U379" s="5">
        <f>'Long-form'!BH379</f>
        <v>0</v>
      </c>
      <c r="V379" s="5">
        <f>'Long-form'!BI379</f>
        <v>7</v>
      </c>
      <c r="W379" s="5" t="str">
        <f>'Long-form'!BJ379</f>
        <v>isolation basin (index point)</v>
      </c>
      <c r="X379" s="5" t="str">
        <f>'Long-form'!BK379</f>
        <v>Gyttja, mud, clay, or silt preserve the transition between fresh-water and marine/brackish sediments, supported by diatoms, macrofossils, or pollen assemblages</v>
      </c>
      <c r="Y379" s="5" t="str">
        <f>'Long-form'!BL379</f>
        <v>MLWS - MHWS</v>
      </c>
      <c r="Z379" s="45">
        <f>'Long-form'!BX379</f>
        <v>50.326690078608479</v>
      </c>
      <c r="AA379" s="45">
        <f>'Long-form'!BY379</f>
        <v>1.4026921092193325</v>
      </c>
      <c r="AB379" s="45">
        <f>'Long-form'!BZ379</f>
        <v>1.4026921092193325</v>
      </c>
      <c r="AC379" s="45" t="str">
        <f>'Long-form'!CA379</f>
        <v>nd</v>
      </c>
      <c r="AD379" s="45">
        <f>'Long-form'!CB379</f>
        <v>2.1177138034539738</v>
      </c>
      <c r="AE379" s="45">
        <f>'Long-form'!CC379</f>
        <v>2.1177138034539738</v>
      </c>
      <c r="AF379" s="5" t="str">
        <f>'Long-form'!CD379</f>
        <v>nd</v>
      </c>
      <c r="AG379" s="5">
        <f>'Long-form'!CE379</f>
        <v>0</v>
      </c>
      <c r="AH379" s="5">
        <f>'Long-form'!CF379</f>
        <v>0</v>
      </c>
      <c r="AI379" s="5">
        <f>'Long-form'!CG379</f>
        <v>0</v>
      </c>
    </row>
    <row r="380" spans="1:35" x14ac:dyDescent="0.2">
      <c r="A380" s="5" t="str">
        <f>'Long-form'!B380</f>
        <v>TUa-2177</v>
      </c>
      <c r="B380" s="5" t="str">
        <f>'Long-form'!C380</f>
        <v>Lohne 2004</v>
      </c>
      <c r="C380" s="5">
        <f>'Long-form'!D380</f>
        <v>0</v>
      </c>
      <c r="D380" s="5" t="str">
        <f>'Long-form'!E380</f>
        <v>Os Hordaland; Langevatnet</v>
      </c>
      <c r="E380" s="45">
        <f>'Long-form'!F380</f>
        <v>60.196899999999999</v>
      </c>
      <c r="F380" s="45">
        <f>'Long-form'!G380</f>
        <v>5.39</v>
      </c>
      <c r="G380" s="5">
        <f>'Long-form'!H380</f>
        <v>1</v>
      </c>
      <c r="H380" s="46">
        <f>'Long-form'!L380</f>
        <v>9655</v>
      </c>
      <c r="I380" s="46">
        <f>'Long-form'!M380</f>
        <v>110</v>
      </c>
      <c r="J380" s="46">
        <f>'Long-form'!N380</f>
        <v>10956.66666666667</v>
      </c>
      <c r="K380" s="46">
        <f>'Long-form'!O380</f>
        <v>292.33333333333388</v>
      </c>
      <c r="L380" s="46">
        <f>'Long-form'!P380</f>
        <v>268.66666666666612</v>
      </c>
      <c r="M380" s="46" t="str">
        <f>'Long-form'!W380</f>
        <v>negative</v>
      </c>
      <c r="N380" s="45" t="str">
        <f>'Long-form'!X380</f>
        <v>505-02: 2132–2133</v>
      </c>
      <c r="O380" s="45">
        <f>'Long-form'!Y380</f>
        <v>0</v>
      </c>
      <c r="P380" s="45" t="str">
        <f>'Long-form'!Z380</f>
        <v>n/a</v>
      </c>
      <c r="Q380" s="45">
        <f>'Long-form'!AS380</f>
        <v>50.3</v>
      </c>
      <c r="R380" s="45" t="str">
        <f>'Long-form'!AT380</f>
        <v>MTL</v>
      </c>
      <c r="S380" s="45">
        <f>'Long-form'!AV380</f>
        <v>1.4166428800454236</v>
      </c>
      <c r="T380" s="45">
        <f>'Long-form'!AW380</f>
        <v>1.4166428800454236</v>
      </c>
      <c r="U380" s="5">
        <f>'Long-form'!BH380</f>
        <v>1</v>
      </c>
      <c r="V380" s="5">
        <f>'Long-form'!BI380</f>
        <v>7</v>
      </c>
      <c r="W380" s="5" t="str">
        <f>'Long-form'!BJ380</f>
        <v>isolation basin (terrestrial limiting point)</v>
      </c>
      <c r="X380" s="5" t="str">
        <f>'Long-form'!BK380</f>
        <v xml:space="preserve"> Lacustrine gyttja that fails the requirements for index point classification and contains freshwater shell and diatom assemblages</v>
      </c>
      <c r="Y380" s="5" t="str">
        <f>'Long-form'!BL380</f>
        <v>&gt;MHWS</v>
      </c>
      <c r="Z380" s="45">
        <f>'Long-form'!BX380</f>
        <v>49.713441901450402</v>
      </c>
      <c r="AA380" s="45">
        <f>'Long-form'!BY380</f>
        <v>1.4215470559612551</v>
      </c>
      <c r="AB380" s="45">
        <f>'Long-form'!BZ380</f>
        <v>1.4215470559612551</v>
      </c>
      <c r="AC380" s="45" t="str">
        <f>'Long-form'!CA380</f>
        <v>nd</v>
      </c>
      <c r="AD380" s="45">
        <f>'Long-form'!CB380</f>
        <v>2.1302494296174399</v>
      </c>
      <c r="AE380" s="45">
        <f>'Long-form'!CC380</f>
        <v>2.1302494296174399</v>
      </c>
      <c r="AF380" s="5" t="str">
        <f>'Long-form'!CD380</f>
        <v>nd</v>
      </c>
      <c r="AG380" s="5">
        <f>'Long-form'!CE380</f>
        <v>0</v>
      </c>
      <c r="AH380" s="5">
        <f>'Long-form'!CF380</f>
        <v>0</v>
      </c>
      <c r="AI380" s="5">
        <f>'Long-form'!CG380</f>
        <v>0</v>
      </c>
    </row>
    <row r="381" spans="1:35" x14ac:dyDescent="0.2">
      <c r="A381" s="5" t="str">
        <f>'Long-form'!B381</f>
        <v>TUa-2178</v>
      </c>
      <c r="B381" s="5" t="str">
        <f>'Long-form'!C381</f>
        <v>Lohne 2004</v>
      </c>
      <c r="C381" s="5">
        <f>'Long-form'!D381</f>
        <v>0</v>
      </c>
      <c r="D381" s="5" t="str">
        <f>'Long-form'!E381</f>
        <v>Os Hordaland; Langevatnet</v>
      </c>
      <c r="E381" s="45">
        <f>'Long-form'!F381</f>
        <v>60.196899999999999</v>
      </c>
      <c r="F381" s="45">
        <f>'Long-form'!G381</f>
        <v>5.39</v>
      </c>
      <c r="G381" s="5">
        <f>'Long-form'!H381</f>
        <v>1</v>
      </c>
      <c r="H381" s="46">
        <f>'Long-form'!L381</f>
        <v>9825</v>
      </c>
      <c r="I381" s="46">
        <f>'Long-form'!M381</f>
        <v>110</v>
      </c>
      <c r="J381" s="46">
        <f>'Long-form'!N381</f>
        <v>11320.5</v>
      </c>
      <c r="K381" s="46">
        <f>'Long-form'!O381</f>
        <v>375.5</v>
      </c>
      <c r="L381" s="46">
        <f>'Long-form'!P381</f>
        <v>526.5</v>
      </c>
      <c r="M381" s="46" t="str">
        <f>'Long-form'!W381</f>
        <v>negative</v>
      </c>
      <c r="N381" s="45" t="str">
        <f>'Long-form'!X381</f>
        <v>505-02: 2127–2128</v>
      </c>
      <c r="O381" s="45">
        <f>'Long-form'!Y381</f>
        <v>0</v>
      </c>
      <c r="P381" s="45" t="str">
        <f>'Long-form'!Z381</f>
        <v>n/a</v>
      </c>
      <c r="Q381" s="45">
        <f>'Long-form'!AS381</f>
        <v>50.3</v>
      </c>
      <c r="R381" s="45" t="str">
        <f>'Long-form'!AT381</f>
        <v>MTL</v>
      </c>
      <c r="S381" s="45">
        <f>'Long-form'!AV381</f>
        <v>1.4166428800454236</v>
      </c>
      <c r="T381" s="45">
        <f>'Long-form'!AW381</f>
        <v>1.4166428800454236</v>
      </c>
      <c r="U381" s="5">
        <f>'Long-form'!BH381</f>
        <v>1</v>
      </c>
      <c r="V381" s="5">
        <f>'Long-form'!BI381</f>
        <v>7</v>
      </c>
      <c r="W381" s="5" t="str">
        <f>'Long-form'!BJ381</f>
        <v>isolation basin (terrestrial limiting point)</v>
      </c>
      <c r="X381" s="5" t="str">
        <f>'Long-form'!BK381</f>
        <v xml:space="preserve"> Lacustrine gyttja that fails the requirements for index point classification and contains freshwater shell and diatom assemblages</v>
      </c>
      <c r="Y381" s="5" t="str">
        <f>'Long-form'!BL381</f>
        <v>&gt;MHWS</v>
      </c>
      <c r="Z381" s="45">
        <f>'Long-form'!BX381</f>
        <v>49.713441901450402</v>
      </c>
      <c r="AA381" s="45">
        <f>'Long-form'!BY381</f>
        <v>1.4215470559612551</v>
      </c>
      <c r="AB381" s="45">
        <f>'Long-form'!BZ381</f>
        <v>1.4215470559612551</v>
      </c>
      <c r="AC381" s="45" t="str">
        <f>'Long-form'!CA381</f>
        <v>nd</v>
      </c>
      <c r="AD381" s="45">
        <f>'Long-form'!CB381</f>
        <v>2.1302494296174399</v>
      </c>
      <c r="AE381" s="45">
        <f>'Long-form'!CC381</f>
        <v>2.1302494296174399</v>
      </c>
      <c r="AF381" s="5" t="str">
        <f>'Long-form'!CD381</f>
        <v>nd</v>
      </c>
      <c r="AG381" s="5">
        <f>'Long-form'!CE381</f>
        <v>0</v>
      </c>
      <c r="AH381" s="5">
        <f>'Long-form'!CF381</f>
        <v>0</v>
      </c>
      <c r="AI381" s="5">
        <f>'Long-form'!CG381</f>
        <v>0</v>
      </c>
    </row>
    <row r="382" spans="1:35" x14ac:dyDescent="0.2">
      <c r="A382" s="5" t="str">
        <f>'Long-form'!B382</f>
        <v>T-14130A</v>
      </c>
      <c r="B382" s="5" t="str">
        <f>'Long-form'!C382</f>
        <v>Lohne 2004</v>
      </c>
      <c r="C382" s="5">
        <f>'Long-form'!D382</f>
        <v>0</v>
      </c>
      <c r="D382" s="5" t="str">
        <f>'Long-form'!E382</f>
        <v>Os Hordaland; Langevatnet</v>
      </c>
      <c r="E382" s="45">
        <f>'Long-form'!F382</f>
        <v>60.196899999999999</v>
      </c>
      <c r="F382" s="45">
        <f>'Long-form'!G382</f>
        <v>5.39</v>
      </c>
      <c r="G382" s="5">
        <f>'Long-form'!H382</f>
        <v>1</v>
      </c>
      <c r="H382" s="46">
        <f>'Long-form'!L382</f>
        <v>9565</v>
      </c>
      <c r="I382" s="46">
        <f>'Long-form'!M382</f>
        <v>65</v>
      </c>
      <c r="J382" s="46">
        <f>'Long-form'!N382</f>
        <v>10910</v>
      </c>
      <c r="K382" s="46">
        <f>'Long-form'!O382</f>
        <v>293</v>
      </c>
      <c r="L382" s="46">
        <f>'Long-form'!P382</f>
        <v>335</v>
      </c>
      <c r="M382" s="46" t="str">
        <f>'Long-form'!W382</f>
        <v>negative</v>
      </c>
      <c r="N382" s="45" t="str">
        <f>'Long-form'!X382</f>
        <v>505-02: 2125–2127</v>
      </c>
      <c r="O382" s="45">
        <f>'Long-form'!Y382</f>
        <v>0</v>
      </c>
      <c r="P382" s="45" t="str">
        <f>'Long-form'!Z382</f>
        <v>n/a</v>
      </c>
      <c r="Q382" s="45">
        <f>'Long-form'!AS382</f>
        <v>50.3</v>
      </c>
      <c r="R382" s="45" t="str">
        <f>'Long-form'!AT382</f>
        <v>MTL</v>
      </c>
      <c r="S382" s="45">
        <f>'Long-form'!AV382</f>
        <v>1.4166428800454236</v>
      </c>
      <c r="T382" s="45">
        <f>'Long-form'!AW382</f>
        <v>1.4166428800454236</v>
      </c>
      <c r="U382" s="5">
        <f>'Long-form'!BH382</f>
        <v>1</v>
      </c>
      <c r="V382" s="5">
        <f>'Long-form'!BI382</f>
        <v>7</v>
      </c>
      <c r="W382" s="5" t="str">
        <f>'Long-form'!BJ382</f>
        <v>isolation basin (terrestrial limiting point)</v>
      </c>
      <c r="X382" s="5" t="str">
        <f>'Long-form'!BK382</f>
        <v xml:space="preserve"> Lacustrine gyttja that fails the requirements for index point classification and contains freshwater shell and diatom assemblages</v>
      </c>
      <c r="Y382" s="5" t="str">
        <f>'Long-form'!BL382</f>
        <v>&gt;MHWS</v>
      </c>
      <c r="Z382" s="45">
        <f>'Long-form'!BX382</f>
        <v>49.713441901450402</v>
      </c>
      <c r="AA382" s="45">
        <f>'Long-form'!BY382</f>
        <v>1.4215470559612551</v>
      </c>
      <c r="AB382" s="45">
        <f>'Long-form'!BZ382</f>
        <v>1.4215470559612551</v>
      </c>
      <c r="AC382" s="45" t="str">
        <f>'Long-form'!CA382</f>
        <v>nd</v>
      </c>
      <c r="AD382" s="45">
        <f>'Long-form'!CB382</f>
        <v>2.1302494296174399</v>
      </c>
      <c r="AE382" s="45">
        <f>'Long-form'!CC382</f>
        <v>2.1302494296174399</v>
      </c>
      <c r="AF382" s="5" t="str">
        <f>'Long-form'!CD382</f>
        <v>nd</v>
      </c>
      <c r="AG382" s="5">
        <f>'Long-form'!CE382</f>
        <v>0</v>
      </c>
      <c r="AH382" s="5">
        <f>'Long-form'!CF382</f>
        <v>0</v>
      </c>
      <c r="AI382" s="5">
        <f>'Long-form'!CG382</f>
        <v>0</v>
      </c>
    </row>
    <row r="383" spans="1:35" x14ac:dyDescent="0.2">
      <c r="A383" s="5" t="str">
        <f>'Long-form'!B383</f>
        <v>T-14131A</v>
      </c>
      <c r="B383" s="5" t="str">
        <f>'Long-form'!C383</f>
        <v>Lohne 2004</v>
      </c>
      <c r="C383" s="5">
        <f>'Long-form'!D383</f>
        <v>0</v>
      </c>
      <c r="D383" s="5" t="str">
        <f>'Long-form'!E383</f>
        <v>Os Hordaland; Langevatnet</v>
      </c>
      <c r="E383" s="45">
        <f>'Long-form'!F383</f>
        <v>60.196899999999999</v>
      </c>
      <c r="F383" s="45">
        <f>'Long-form'!G383</f>
        <v>5.39</v>
      </c>
      <c r="G383" s="5">
        <f>'Long-form'!H383</f>
        <v>1</v>
      </c>
      <c r="H383" s="46">
        <f>'Long-form'!L383</f>
        <v>9245</v>
      </c>
      <c r="I383" s="46">
        <f>'Long-form'!M383</f>
        <v>50</v>
      </c>
      <c r="J383" s="46">
        <f>'Long-form'!N383</f>
        <v>10363</v>
      </c>
      <c r="K383" s="46">
        <f>'Long-form'!O383</f>
        <v>339</v>
      </c>
      <c r="L383" s="46">
        <f>'Long-form'!P383</f>
        <v>154</v>
      </c>
      <c r="M383" s="46" t="str">
        <f>'Long-form'!W383</f>
        <v>negative</v>
      </c>
      <c r="N383" s="45" t="str">
        <f>'Long-form'!X383</f>
        <v>505-02: 2111–2113</v>
      </c>
      <c r="O383" s="45">
        <f>'Long-form'!Y383</f>
        <v>0</v>
      </c>
      <c r="P383" s="45" t="str">
        <f>'Long-form'!Z383</f>
        <v>n/a</v>
      </c>
      <c r="Q383" s="45">
        <f>'Long-form'!AS383</f>
        <v>50.3</v>
      </c>
      <c r="R383" s="45" t="str">
        <f>'Long-form'!AT383</f>
        <v>MTL</v>
      </c>
      <c r="S383" s="45">
        <f>'Long-form'!AV383</f>
        <v>1.4166428800454236</v>
      </c>
      <c r="T383" s="45">
        <f>'Long-form'!AW383</f>
        <v>1.4166428800454236</v>
      </c>
      <c r="U383" s="5">
        <f>'Long-form'!BH383</f>
        <v>1</v>
      </c>
      <c r="V383" s="5">
        <f>'Long-form'!BI383</f>
        <v>7</v>
      </c>
      <c r="W383" s="5" t="str">
        <f>'Long-form'!BJ383</f>
        <v>isolation basin (terrestrial limiting point)</v>
      </c>
      <c r="X383" s="5" t="str">
        <f>'Long-form'!BK383</f>
        <v xml:space="preserve"> Lacustrine gyttja that fails the requirements for index point classification and contains freshwater shell and diatom assemblages</v>
      </c>
      <c r="Y383" s="5" t="str">
        <f>'Long-form'!BL383</f>
        <v>&gt;MHWS</v>
      </c>
      <c r="Z383" s="45">
        <f>'Long-form'!BX383</f>
        <v>49.713441901450402</v>
      </c>
      <c r="AA383" s="45">
        <f>'Long-form'!BY383</f>
        <v>1.4215470559612551</v>
      </c>
      <c r="AB383" s="45">
        <f>'Long-form'!BZ383</f>
        <v>1.4215470559612551</v>
      </c>
      <c r="AC383" s="45" t="str">
        <f>'Long-form'!CA383</f>
        <v>nd</v>
      </c>
      <c r="AD383" s="45">
        <f>'Long-form'!CB383</f>
        <v>2.1302494296174399</v>
      </c>
      <c r="AE383" s="45">
        <f>'Long-form'!CC383</f>
        <v>2.1302494296174399</v>
      </c>
      <c r="AF383" s="5" t="str">
        <f>'Long-form'!CD383</f>
        <v>nd</v>
      </c>
      <c r="AG383" s="5">
        <f>'Long-form'!CE383</f>
        <v>0</v>
      </c>
      <c r="AH383" s="5">
        <f>'Long-form'!CF383</f>
        <v>0</v>
      </c>
      <c r="AI383" s="5">
        <f>'Long-form'!CG383</f>
        <v>0</v>
      </c>
    </row>
    <row r="384" spans="1:35" x14ac:dyDescent="0.2">
      <c r="A384" s="5" t="str">
        <f>'Long-form'!B384</f>
        <v>T-14132A</v>
      </c>
      <c r="B384" s="5" t="str">
        <f>'Long-form'!C384</f>
        <v>Lohne 2004</v>
      </c>
      <c r="C384" s="5">
        <f>'Long-form'!D384</f>
        <v>0</v>
      </c>
      <c r="D384" s="5" t="str">
        <f>'Long-form'!E384</f>
        <v>Os Hordaland; Langevatnet</v>
      </c>
      <c r="E384" s="45">
        <f>'Long-form'!F384</f>
        <v>60.196899999999999</v>
      </c>
      <c r="F384" s="45">
        <f>'Long-form'!G384</f>
        <v>5.39</v>
      </c>
      <c r="G384" s="5">
        <f>'Long-form'!H384</f>
        <v>1</v>
      </c>
      <c r="H384" s="46">
        <f>'Long-form'!L384</f>
        <v>9015</v>
      </c>
      <c r="I384" s="46">
        <f>'Long-form'!M384</f>
        <v>75</v>
      </c>
      <c r="J384" s="46">
        <f>'Long-form'!N384</f>
        <v>10031</v>
      </c>
      <c r="K384" s="46">
        <f>'Long-form'!O384</f>
        <v>462</v>
      </c>
      <c r="L384" s="46">
        <f>'Long-form'!P384</f>
        <v>322</v>
      </c>
      <c r="M384" s="46" t="str">
        <f>'Long-form'!W384</f>
        <v>negative</v>
      </c>
      <c r="N384" s="45" t="str">
        <f>'Long-form'!X384</f>
        <v>505-02: 2095–2097</v>
      </c>
      <c r="O384" s="45">
        <f>'Long-form'!Y384</f>
        <v>0</v>
      </c>
      <c r="P384" s="45" t="str">
        <f>'Long-form'!Z384</f>
        <v>n/a</v>
      </c>
      <c r="Q384" s="45">
        <f>'Long-form'!AS384</f>
        <v>50.3</v>
      </c>
      <c r="R384" s="45" t="str">
        <f>'Long-form'!AT384</f>
        <v>MTL</v>
      </c>
      <c r="S384" s="45">
        <f>'Long-form'!AV384</f>
        <v>1.4166428800454236</v>
      </c>
      <c r="T384" s="45">
        <f>'Long-form'!AW384</f>
        <v>1.4166428800454236</v>
      </c>
      <c r="U384" s="5">
        <f>'Long-form'!BH384</f>
        <v>1</v>
      </c>
      <c r="V384" s="5">
        <f>'Long-form'!BI384</f>
        <v>7</v>
      </c>
      <c r="W384" s="5" t="str">
        <f>'Long-form'!BJ384</f>
        <v>isolation basin (terrestrial limiting point)</v>
      </c>
      <c r="X384" s="5" t="str">
        <f>'Long-form'!BK384</f>
        <v xml:space="preserve"> Lacustrine gyttja that fails the requirements for index point classification and contains freshwater shell and diatom assemblages</v>
      </c>
      <c r="Y384" s="5" t="str">
        <f>'Long-form'!BL384</f>
        <v>&gt;MHWS</v>
      </c>
      <c r="Z384" s="45">
        <f>'Long-form'!BX384</f>
        <v>49.713441901450402</v>
      </c>
      <c r="AA384" s="45">
        <f>'Long-form'!BY384</f>
        <v>1.4215470559612551</v>
      </c>
      <c r="AB384" s="45">
        <f>'Long-form'!BZ384</f>
        <v>1.4215470559612551</v>
      </c>
      <c r="AC384" s="45" t="str">
        <f>'Long-form'!CA384</f>
        <v>nd</v>
      </c>
      <c r="AD384" s="45">
        <f>'Long-form'!CB384</f>
        <v>2.1302494296174399</v>
      </c>
      <c r="AE384" s="45">
        <f>'Long-form'!CC384</f>
        <v>2.1302494296174399</v>
      </c>
      <c r="AF384" s="5" t="str">
        <f>'Long-form'!CD384</f>
        <v>nd</v>
      </c>
      <c r="AG384" s="5">
        <f>'Long-form'!CE384</f>
        <v>0</v>
      </c>
      <c r="AH384" s="5">
        <f>'Long-form'!CF384</f>
        <v>0</v>
      </c>
      <c r="AI384" s="5">
        <f>'Long-form'!CG384</f>
        <v>0</v>
      </c>
    </row>
    <row r="385" spans="1:35" x14ac:dyDescent="0.2">
      <c r="A385" s="5" t="str">
        <f>'Long-form'!B385</f>
        <v>Beta-175335</v>
      </c>
      <c r="B385" s="5" t="str">
        <f>'Long-form'!C385</f>
        <v>Lohne 2004</v>
      </c>
      <c r="C385" s="5">
        <f>'Long-form'!D385</f>
        <v>0</v>
      </c>
      <c r="D385" s="5" t="str">
        <f>'Long-form'!E385</f>
        <v>Os Hordaland; Særvikmyra</v>
      </c>
      <c r="E385" s="45">
        <f>'Long-form'!F385</f>
        <v>60.2271</v>
      </c>
      <c r="F385" s="45">
        <f>'Long-form'!G385</f>
        <v>5.33</v>
      </c>
      <c r="G385" s="5">
        <f>'Long-form'!H385</f>
        <v>1</v>
      </c>
      <c r="H385" s="46">
        <f>'Long-form'!L385</f>
        <v>12330</v>
      </c>
      <c r="I385" s="46">
        <f>'Long-form'!M385</f>
        <v>160</v>
      </c>
      <c r="J385" s="46">
        <f>'Long-form'!N385</f>
        <v>14528.75</v>
      </c>
      <c r="K385" s="46">
        <f>'Long-form'!O385</f>
        <v>534.25</v>
      </c>
      <c r="L385" s="46">
        <f>'Long-form'!P385</f>
        <v>664.75</v>
      </c>
      <c r="M385" s="46" t="str">
        <f>'Long-form'!W385</f>
        <v>negative</v>
      </c>
      <c r="N385" s="45" t="str">
        <f>'Long-form'!X385</f>
        <v>02-151: 792–791</v>
      </c>
      <c r="O385" s="45">
        <f>'Long-form'!Y385</f>
        <v>0</v>
      </c>
      <c r="P385" s="45" t="str">
        <f>'Long-form'!Z385</f>
        <v>n/a</v>
      </c>
      <c r="Q385" s="45">
        <f>'Long-form'!AS385</f>
        <v>44</v>
      </c>
      <c r="R385" s="45" t="str">
        <f>'Long-form'!AT385</f>
        <v>MTL</v>
      </c>
      <c r="S385" s="45">
        <f>'Long-form'!AV385</f>
        <v>1.3770257804413104</v>
      </c>
      <c r="T385" s="45">
        <f>'Long-form'!AW385</f>
        <v>1.3770257804413104</v>
      </c>
      <c r="U385" s="5">
        <f>'Long-form'!BH385</f>
        <v>-1</v>
      </c>
      <c r="V385" s="5">
        <f>'Long-form'!BI385</f>
        <v>7</v>
      </c>
      <c r="W385" s="5" t="str">
        <f>'Long-form'!BJ385</f>
        <v>isolation basin (marine limiting point)</v>
      </c>
      <c r="X385" s="5" t="str">
        <f>'Long-form'!BK385</f>
        <v>isolation basin sediments containing in-situ marine shells, foraminiferal assemblages, marine diatoms, or identifiable marine geochemical signals in clastic or organic sediment</v>
      </c>
      <c r="Y385" s="5" t="str">
        <f>'Long-form'!BL385</f>
        <v>&lt;MTL</v>
      </c>
      <c r="Z385" s="45">
        <f>'Long-form'!BX385</f>
        <v>44</v>
      </c>
      <c r="AA385" s="45">
        <f>'Long-form'!BY385</f>
        <v>1.3816484383467746</v>
      </c>
      <c r="AB385" s="45">
        <f>'Long-form'!BZ385</f>
        <v>1.3816484383467746</v>
      </c>
      <c r="AC385" s="45" t="str">
        <f>'Long-form'!CA385</f>
        <v>nd</v>
      </c>
      <c r="AD385" s="45">
        <f>'Long-form'!CB385</f>
        <v>2.0950560768574689</v>
      </c>
      <c r="AE385" s="45">
        <f>'Long-form'!CC385</f>
        <v>2.0950560768574689</v>
      </c>
      <c r="AF385" s="5" t="str">
        <f>'Long-form'!CD385</f>
        <v>nd</v>
      </c>
      <c r="AG385" s="5">
        <f>'Long-form'!CE385</f>
        <v>0</v>
      </c>
      <c r="AH385" s="5">
        <f>'Long-form'!CF385</f>
        <v>0</v>
      </c>
      <c r="AI385" s="5">
        <f>'Long-form'!CG385</f>
        <v>0</v>
      </c>
    </row>
    <row r="386" spans="1:35" x14ac:dyDescent="0.2">
      <c r="A386" s="5" t="str">
        <f>'Long-form'!B386</f>
        <v>TUa-4139</v>
      </c>
      <c r="B386" s="5" t="str">
        <f>'Long-form'!C386</f>
        <v>Lohne 2004</v>
      </c>
      <c r="C386" s="5">
        <f>'Long-form'!D386</f>
        <v>0</v>
      </c>
      <c r="D386" s="5" t="str">
        <f>'Long-form'!E386</f>
        <v>Os Hordaland; Særvikmyra</v>
      </c>
      <c r="E386" s="45">
        <f>'Long-form'!F386</f>
        <v>60.2271</v>
      </c>
      <c r="F386" s="45">
        <f>'Long-form'!G386</f>
        <v>5.33</v>
      </c>
      <c r="G386" s="5">
        <f>'Long-form'!H386</f>
        <v>1</v>
      </c>
      <c r="H386" s="46">
        <f>'Long-form'!L386</f>
        <v>11830</v>
      </c>
      <c r="I386" s="46">
        <f>'Long-form'!M386</f>
        <v>70</v>
      </c>
      <c r="J386" s="46">
        <f>'Long-form'!N386</f>
        <v>13008</v>
      </c>
      <c r="K386" s="46">
        <f>'Long-form'!O386</f>
        <v>180</v>
      </c>
      <c r="L386" s="46">
        <f>'Long-form'!P386</f>
        <v>231</v>
      </c>
      <c r="M386" s="46" t="str">
        <f>'Long-form'!W386</f>
        <v>negative</v>
      </c>
      <c r="N386" s="45" t="str">
        <f>'Long-form'!X386</f>
        <v>02-151: 792–791</v>
      </c>
      <c r="O386" s="45">
        <f>'Long-form'!Y386</f>
        <v>0</v>
      </c>
      <c r="P386" s="45" t="str">
        <f>'Long-form'!Z386</f>
        <v>n/a</v>
      </c>
      <c r="Q386" s="45">
        <f>'Long-form'!AS386</f>
        <v>44</v>
      </c>
      <c r="R386" s="45" t="str">
        <f>'Long-form'!AT386</f>
        <v>MTL</v>
      </c>
      <c r="S386" s="45">
        <f>'Long-form'!AV386</f>
        <v>1.3770257804413104</v>
      </c>
      <c r="T386" s="45">
        <f>'Long-form'!AW386</f>
        <v>1.3770257804413104</v>
      </c>
      <c r="U386" s="5">
        <f>'Long-form'!BH386</f>
        <v>-1</v>
      </c>
      <c r="V386" s="5">
        <f>'Long-form'!BI386</f>
        <v>7</v>
      </c>
      <c r="W386" s="5" t="str">
        <f>'Long-form'!BJ386</f>
        <v>isolation basin (marine limiting point)</v>
      </c>
      <c r="X386" s="5" t="str">
        <f>'Long-form'!BK386</f>
        <v>isolation basin sediments containing in-situ marine shells, foraminiferal assemblages, marine diatoms, or identifiable marine geochemical signals in clastic or organic sediment</v>
      </c>
      <c r="Y386" s="5" t="str">
        <f>'Long-form'!BL386</f>
        <v>&lt;MTL</v>
      </c>
      <c r="Z386" s="45">
        <f>'Long-form'!BX386</f>
        <v>44</v>
      </c>
      <c r="AA386" s="45">
        <f>'Long-form'!BY386</f>
        <v>1.3816484383467746</v>
      </c>
      <c r="AB386" s="45">
        <f>'Long-form'!BZ386</f>
        <v>1.3816484383467746</v>
      </c>
      <c r="AC386" s="45" t="str">
        <f>'Long-form'!CA386</f>
        <v>nd</v>
      </c>
      <c r="AD386" s="45">
        <f>'Long-form'!CB386</f>
        <v>2.0950560768574689</v>
      </c>
      <c r="AE386" s="45">
        <f>'Long-form'!CC386</f>
        <v>2.0950560768574689</v>
      </c>
      <c r="AF386" s="5" t="str">
        <f>'Long-form'!CD386</f>
        <v>nd</v>
      </c>
      <c r="AG386" s="5">
        <f>'Long-form'!CE386</f>
        <v>0</v>
      </c>
      <c r="AH386" s="5">
        <f>'Long-form'!CF386</f>
        <v>0</v>
      </c>
      <c r="AI386" s="5">
        <f>'Long-form'!CG386</f>
        <v>0</v>
      </c>
    </row>
    <row r="387" spans="1:35" x14ac:dyDescent="0.2">
      <c r="A387" s="5" t="str">
        <f>'Long-form'!B387</f>
        <v>Beta-175334</v>
      </c>
      <c r="B387" s="5" t="str">
        <f>'Long-form'!C387</f>
        <v>Lohne 2004</v>
      </c>
      <c r="C387" s="5">
        <f>'Long-form'!D387</f>
        <v>0</v>
      </c>
      <c r="D387" s="5" t="str">
        <f>'Long-form'!E387</f>
        <v>Os Hordaland; Særvikmyra</v>
      </c>
      <c r="E387" s="45">
        <f>'Long-form'!F387</f>
        <v>60.2271</v>
      </c>
      <c r="F387" s="45">
        <f>'Long-form'!G387</f>
        <v>5.33</v>
      </c>
      <c r="G387" s="5">
        <f>'Long-form'!H387</f>
        <v>1</v>
      </c>
      <c r="H387" s="46">
        <f>'Long-form'!L387</f>
        <v>11650</v>
      </c>
      <c r="I387" s="46">
        <f>'Long-form'!M387</f>
        <v>40</v>
      </c>
      <c r="J387" s="46">
        <f>'Long-form'!N387</f>
        <v>12810.5</v>
      </c>
      <c r="K387" s="46">
        <f>'Long-form'!O387</f>
        <v>196.5</v>
      </c>
      <c r="L387" s="46">
        <f>'Long-form'!P387</f>
        <v>125.5</v>
      </c>
      <c r="M387" s="46" t="str">
        <f>'Long-form'!W387</f>
        <v>negative</v>
      </c>
      <c r="N387" s="45" t="str">
        <f>'Long-form'!X387</f>
        <v>02-151: 761–758</v>
      </c>
      <c r="O387" s="45">
        <f>'Long-form'!Y387</f>
        <v>0</v>
      </c>
      <c r="P387" s="45" t="str">
        <f>'Long-form'!Z387</f>
        <v>n/a</v>
      </c>
      <c r="Q387" s="45">
        <f>'Long-form'!AS387</f>
        <v>44</v>
      </c>
      <c r="R387" s="45" t="str">
        <f>'Long-form'!AT387</f>
        <v>MTL</v>
      </c>
      <c r="S387" s="45">
        <f>'Long-form'!AV387</f>
        <v>1.3770257804413104</v>
      </c>
      <c r="T387" s="45">
        <f>'Long-form'!AW387</f>
        <v>1.3770257804413104</v>
      </c>
      <c r="U387" s="5">
        <f>'Long-form'!BH387</f>
        <v>-1</v>
      </c>
      <c r="V387" s="5">
        <f>'Long-form'!BI387</f>
        <v>7</v>
      </c>
      <c r="W387" s="5" t="str">
        <f>'Long-form'!BJ387</f>
        <v>isolation basin (marine limiting point)</v>
      </c>
      <c r="X387" s="5" t="str">
        <f>'Long-form'!BK387</f>
        <v>isolation basin sediments containing in-situ marine shells, foraminiferal assemblages, marine diatoms, or identifiable marine geochemical signals in clastic or organic sediment</v>
      </c>
      <c r="Y387" s="5" t="str">
        <f>'Long-form'!BL387</f>
        <v>&lt;MTL</v>
      </c>
      <c r="Z387" s="45">
        <f>'Long-form'!BX387</f>
        <v>44</v>
      </c>
      <c r="AA387" s="45">
        <f>'Long-form'!BY387</f>
        <v>1.3816484383467746</v>
      </c>
      <c r="AB387" s="45">
        <f>'Long-form'!BZ387</f>
        <v>1.3816484383467746</v>
      </c>
      <c r="AC387" s="45" t="str">
        <f>'Long-form'!CA387</f>
        <v>nd</v>
      </c>
      <c r="AD387" s="45">
        <f>'Long-form'!CB387</f>
        <v>2.0950560768574689</v>
      </c>
      <c r="AE387" s="45">
        <f>'Long-form'!CC387</f>
        <v>2.0950560768574689</v>
      </c>
      <c r="AF387" s="5" t="str">
        <f>'Long-form'!CD387</f>
        <v>nd</v>
      </c>
      <c r="AG387" s="5">
        <f>'Long-form'!CE387</f>
        <v>0</v>
      </c>
      <c r="AH387" s="5">
        <f>'Long-form'!CF387</f>
        <v>0</v>
      </c>
      <c r="AI387" s="5">
        <f>'Long-form'!CG387</f>
        <v>0</v>
      </c>
    </row>
    <row r="388" spans="1:35" x14ac:dyDescent="0.2">
      <c r="A388" s="5" t="str">
        <f>'Long-form'!B388</f>
        <v>Beta-175333</v>
      </c>
      <c r="B388" s="5" t="str">
        <f>'Long-form'!C388</f>
        <v>Lohne 2004</v>
      </c>
      <c r="C388" s="5">
        <f>'Long-form'!D388</f>
        <v>0</v>
      </c>
      <c r="D388" s="5" t="str">
        <f>'Long-form'!E388</f>
        <v>Os Hordaland; Særvikmyra</v>
      </c>
      <c r="E388" s="45">
        <f>'Long-form'!F388</f>
        <v>60.2271</v>
      </c>
      <c r="F388" s="45">
        <f>'Long-form'!G388</f>
        <v>5.33</v>
      </c>
      <c r="G388" s="5">
        <f>'Long-form'!H388</f>
        <v>1</v>
      </c>
      <c r="H388" s="46">
        <f>'Long-form'!L388</f>
        <v>11560</v>
      </c>
      <c r="I388" s="46">
        <f>'Long-form'!M388</f>
        <v>40</v>
      </c>
      <c r="J388" s="46">
        <f>'Long-form'!N388</f>
        <v>13404</v>
      </c>
      <c r="K388" s="46">
        <f>'Long-form'!O388</f>
        <v>93</v>
      </c>
      <c r="L388" s="46">
        <f>'Long-form'!P388</f>
        <v>80</v>
      </c>
      <c r="M388" s="46" t="str">
        <f>'Long-form'!W388</f>
        <v>negative</v>
      </c>
      <c r="N388" s="45" t="str">
        <f>'Long-form'!X388</f>
        <v>02-151: 756–755</v>
      </c>
      <c r="O388" s="45">
        <f>'Long-form'!Y388</f>
        <v>0</v>
      </c>
      <c r="P388" s="45" t="str">
        <f>'Long-form'!Z388</f>
        <v>n/a</v>
      </c>
      <c r="Q388" s="45">
        <f>'Long-form'!AS388</f>
        <v>44</v>
      </c>
      <c r="R388" s="45" t="str">
        <f>'Long-form'!AT388</f>
        <v>MTL</v>
      </c>
      <c r="S388" s="45">
        <f>'Long-form'!AV388</f>
        <v>1.37719517406652</v>
      </c>
      <c r="T388" s="45">
        <f>'Long-form'!AW388</f>
        <v>1.37719517406652</v>
      </c>
      <c r="U388" s="5">
        <f>'Long-form'!BH388</f>
        <v>0</v>
      </c>
      <c r="V388" s="5">
        <f>'Long-form'!BI388</f>
        <v>7</v>
      </c>
      <c r="W388" s="5" t="str">
        <f>'Long-form'!BJ388</f>
        <v>isolation basin (index point)</v>
      </c>
      <c r="X388" s="5" t="str">
        <f>'Long-form'!BK388</f>
        <v>Gyttja, mud, clay, or silt preserve the transition between fresh-water and marine/brackish sediments, supported by diatoms, macrofossils, or pollen assemblages</v>
      </c>
      <c r="Y388" s="5" t="str">
        <f>'Long-form'!BL388</f>
        <v>MLWS - MHWS</v>
      </c>
      <c r="Z388" s="45">
        <f>'Long-form'!BX388</f>
        <v>44.024813079958463</v>
      </c>
      <c r="AA388" s="45">
        <f>'Long-form'!BY388</f>
        <v>1.5063445154481423</v>
      </c>
      <c r="AB388" s="45">
        <f>'Long-form'!BZ388</f>
        <v>1.5063445154481423</v>
      </c>
      <c r="AC388" s="45" t="str">
        <f>'Long-form'!CA388</f>
        <v>nd</v>
      </c>
      <c r="AD388" s="45">
        <f>'Long-form'!CB388</f>
        <v>2.1793075407596851</v>
      </c>
      <c r="AE388" s="45">
        <f>'Long-form'!CC388</f>
        <v>2.1793075407596851</v>
      </c>
      <c r="AF388" s="5" t="str">
        <f>'Long-form'!CD388</f>
        <v>nd</v>
      </c>
      <c r="AG388" s="5">
        <f>'Long-form'!CE388</f>
        <v>0</v>
      </c>
      <c r="AH388" s="5">
        <f>'Long-form'!CF388</f>
        <v>0</v>
      </c>
      <c r="AI388" s="5">
        <f>'Long-form'!CG388</f>
        <v>0</v>
      </c>
    </row>
    <row r="389" spans="1:35" x14ac:dyDescent="0.2">
      <c r="A389" s="5" t="str">
        <f>'Long-form'!B389</f>
        <v>Beta-175332</v>
      </c>
      <c r="B389" s="5" t="str">
        <f>'Long-form'!C389</f>
        <v>Lohne 2004</v>
      </c>
      <c r="C389" s="5">
        <f>'Long-form'!D389</f>
        <v>0</v>
      </c>
      <c r="D389" s="5" t="str">
        <f>'Long-form'!E389</f>
        <v>Os Hordaland; Særvikmyra</v>
      </c>
      <c r="E389" s="45">
        <f>'Long-form'!F389</f>
        <v>60.2271</v>
      </c>
      <c r="F389" s="45">
        <f>'Long-form'!G389</f>
        <v>5.33</v>
      </c>
      <c r="G389" s="5">
        <f>'Long-form'!H389</f>
        <v>1</v>
      </c>
      <c r="H389" s="46">
        <f>'Long-form'!L389</f>
        <v>11510</v>
      </c>
      <c r="I389" s="46">
        <f>'Long-form'!M389</f>
        <v>40</v>
      </c>
      <c r="J389" s="46">
        <f>'Long-form'!N389</f>
        <v>13375.5</v>
      </c>
      <c r="K389" s="46">
        <f>'Long-form'!O389</f>
        <v>88.5</v>
      </c>
      <c r="L389" s="46">
        <f>'Long-form'!P389</f>
        <v>68.5</v>
      </c>
      <c r="M389" s="46" t="str">
        <f>'Long-form'!W389</f>
        <v xml:space="preserve">positive </v>
      </c>
      <c r="N389" s="45" t="str">
        <f>'Long-form'!X389</f>
        <v>02-151: 755–754</v>
      </c>
      <c r="O389" s="45">
        <f>'Long-form'!Y389</f>
        <v>0</v>
      </c>
      <c r="P389" s="45" t="str">
        <f>'Long-form'!Z389</f>
        <v>n/a</v>
      </c>
      <c r="Q389" s="45">
        <f>'Long-form'!AS389</f>
        <v>44</v>
      </c>
      <c r="R389" s="45" t="str">
        <f>'Long-form'!AT389</f>
        <v>MTL</v>
      </c>
      <c r="S389" s="45">
        <f>'Long-form'!AV389</f>
        <v>1.37719517406652</v>
      </c>
      <c r="T389" s="45">
        <f>'Long-form'!AW389</f>
        <v>1.37719517406652</v>
      </c>
      <c r="U389" s="5">
        <f>'Long-form'!BH389</f>
        <v>0</v>
      </c>
      <c r="V389" s="5">
        <f>'Long-form'!BI389</f>
        <v>7</v>
      </c>
      <c r="W389" s="5" t="str">
        <f>'Long-form'!BJ389</f>
        <v>isolation basin (index point)</v>
      </c>
      <c r="X389" s="5" t="str">
        <f>'Long-form'!BK389</f>
        <v>Gyttja, mud, clay, or silt preserve the transition between fresh-water and marine/brackish sediments, supported by diatoms, macrofossils, or pollen assemblages</v>
      </c>
      <c r="Y389" s="5" t="str">
        <f>'Long-form'!BL389</f>
        <v>MLWS - MHWS</v>
      </c>
      <c r="Z389" s="45">
        <f>'Long-form'!BX389</f>
        <v>44.024813079958463</v>
      </c>
      <c r="AA389" s="45">
        <f>'Long-form'!BY389</f>
        <v>1.5063445154481423</v>
      </c>
      <c r="AB389" s="45">
        <f>'Long-form'!BZ389</f>
        <v>1.5063445154481423</v>
      </c>
      <c r="AC389" s="45" t="str">
        <f>'Long-form'!CA389</f>
        <v>nd</v>
      </c>
      <c r="AD389" s="45">
        <f>'Long-form'!CB389</f>
        <v>2.1793075407596851</v>
      </c>
      <c r="AE389" s="45">
        <f>'Long-form'!CC389</f>
        <v>2.1793075407596851</v>
      </c>
      <c r="AF389" s="5" t="str">
        <f>'Long-form'!CD389</f>
        <v>nd</v>
      </c>
      <c r="AG389" s="5">
        <f>'Long-form'!CE389</f>
        <v>0</v>
      </c>
      <c r="AH389" s="5">
        <f>'Long-form'!CF389</f>
        <v>0</v>
      </c>
      <c r="AI389" s="5">
        <f>'Long-form'!CG389</f>
        <v>0</v>
      </c>
    </row>
    <row r="390" spans="1:35" x14ac:dyDescent="0.2">
      <c r="A390" s="5" t="str">
        <f>'Long-form'!B390</f>
        <v>Poz-2899</v>
      </c>
      <c r="B390" s="5" t="str">
        <f>'Long-form'!C390</f>
        <v>Lohne 2004</v>
      </c>
      <c r="C390" s="5">
        <f>'Long-form'!D390</f>
        <v>0</v>
      </c>
      <c r="D390" s="5" t="str">
        <f>'Long-form'!E390</f>
        <v>Os Hordaland; Særvikmyra</v>
      </c>
      <c r="E390" s="45">
        <f>'Long-form'!F390</f>
        <v>60.2271</v>
      </c>
      <c r="F390" s="45">
        <f>'Long-form'!G390</f>
        <v>5.33</v>
      </c>
      <c r="G390" s="5">
        <f>'Long-form'!H390</f>
        <v>1</v>
      </c>
      <c r="H390" s="46">
        <f>'Long-form'!L390</f>
        <v>10980</v>
      </c>
      <c r="I390" s="46">
        <f>'Long-form'!M390</f>
        <v>50</v>
      </c>
      <c r="J390" s="46">
        <f>'Long-form'!N390</f>
        <v>12915.5</v>
      </c>
      <c r="K390" s="46">
        <f>'Long-form'!O390</f>
        <v>148.5</v>
      </c>
      <c r="L390" s="46">
        <f>'Long-form'!P390</f>
        <v>150.5</v>
      </c>
      <c r="M390" s="46" t="str">
        <f>'Long-form'!W390</f>
        <v xml:space="preserve">positive </v>
      </c>
      <c r="N390" s="45" t="str">
        <f>'Long-form'!X390</f>
        <v>02-151: 755–754</v>
      </c>
      <c r="O390" s="45">
        <f>'Long-form'!Y390</f>
        <v>0</v>
      </c>
      <c r="P390" s="45" t="str">
        <f>'Long-form'!Z390</f>
        <v>n/a</v>
      </c>
      <c r="Q390" s="45">
        <f>'Long-form'!AS390</f>
        <v>44</v>
      </c>
      <c r="R390" s="45" t="str">
        <f>'Long-form'!AT390</f>
        <v>MTL</v>
      </c>
      <c r="S390" s="45">
        <f>'Long-form'!AV390</f>
        <v>1.37719517406652</v>
      </c>
      <c r="T390" s="45">
        <f>'Long-form'!AW390</f>
        <v>1.37719517406652</v>
      </c>
      <c r="U390" s="5">
        <f>'Long-form'!BH390</f>
        <v>0</v>
      </c>
      <c r="V390" s="5">
        <f>'Long-form'!BI390</f>
        <v>7</v>
      </c>
      <c r="W390" s="5" t="str">
        <f>'Long-form'!BJ390</f>
        <v>isolation basin (index point)</v>
      </c>
      <c r="X390" s="5" t="str">
        <f>'Long-form'!BK390</f>
        <v>Gyttja, mud, clay, or silt preserve the transition between fresh-water and marine/brackish sediments, supported by diatoms, macrofossils, or pollen assemblages</v>
      </c>
      <c r="Y390" s="5" t="str">
        <f>'Long-form'!BL390</f>
        <v>MLWS - MHWS</v>
      </c>
      <c r="Z390" s="45">
        <f>'Long-form'!BX390</f>
        <v>44.024813079958463</v>
      </c>
      <c r="AA390" s="45">
        <f>'Long-form'!BY390</f>
        <v>1.5063445154481423</v>
      </c>
      <c r="AB390" s="45">
        <f>'Long-form'!BZ390</f>
        <v>1.5063445154481423</v>
      </c>
      <c r="AC390" s="45" t="str">
        <f>'Long-form'!CA390</f>
        <v>nd</v>
      </c>
      <c r="AD390" s="45">
        <f>'Long-form'!CB390</f>
        <v>2.1793075407596851</v>
      </c>
      <c r="AE390" s="45">
        <f>'Long-form'!CC390</f>
        <v>2.1793075407596851</v>
      </c>
      <c r="AF390" s="5" t="str">
        <f>'Long-form'!CD390</f>
        <v>nd</v>
      </c>
      <c r="AG390" s="5">
        <f>'Long-form'!CE390</f>
        <v>0</v>
      </c>
      <c r="AH390" s="5">
        <f>'Long-form'!CF390</f>
        <v>0</v>
      </c>
      <c r="AI390" s="5">
        <f>'Long-form'!CG390</f>
        <v>0</v>
      </c>
    </row>
    <row r="391" spans="1:35" x14ac:dyDescent="0.2">
      <c r="A391" s="5" t="str">
        <f>'Long-form'!B391</f>
        <v>Poz-2898</v>
      </c>
      <c r="B391" s="5" t="str">
        <f>'Long-form'!C391</f>
        <v>Lohne 2004</v>
      </c>
      <c r="C391" s="5">
        <f>'Long-form'!D391</f>
        <v>0</v>
      </c>
      <c r="D391" s="5" t="str">
        <f>'Long-form'!E391</f>
        <v>Os Hordaland; Særvikmyra</v>
      </c>
      <c r="E391" s="45">
        <f>'Long-form'!F391</f>
        <v>60.2271</v>
      </c>
      <c r="F391" s="45">
        <f>'Long-form'!G391</f>
        <v>5.33</v>
      </c>
      <c r="G391" s="5">
        <f>'Long-form'!H391</f>
        <v>1</v>
      </c>
      <c r="H391" s="46">
        <f>'Long-form'!L391</f>
        <v>10590</v>
      </c>
      <c r="I391" s="46">
        <f>'Long-form'!M391</f>
        <v>40</v>
      </c>
      <c r="J391" s="46">
        <f>'Long-form'!N391</f>
        <v>12647.5</v>
      </c>
      <c r="K391" s="46">
        <f>'Long-form'!O391</f>
        <v>61.5</v>
      </c>
      <c r="L391" s="46">
        <f>'Long-form'!P391</f>
        <v>157.5</v>
      </c>
      <c r="M391" s="46" t="str">
        <f>'Long-form'!W391</f>
        <v xml:space="preserve">positive </v>
      </c>
      <c r="N391" s="45" t="str">
        <f>'Long-form'!X391</f>
        <v>02-151: 739.5–740.5</v>
      </c>
      <c r="O391" s="45">
        <f>'Long-form'!Y391</f>
        <v>0</v>
      </c>
      <c r="P391" s="45" t="str">
        <f>'Long-form'!Z391</f>
        <v>n/a</v>
      </c>
      <c r="Q391" s="45">
        <f>'Long-form'!AS391</f>
        <v>44</v>
      </c>
      <c r="R391" s="45" t="str">
        <f>'Long-form'!AT391</f>
        <v>MTL</v>
      </c>
      <c r="S391" s="45">
        <f>'Long-form'!AV391</f>
        <v>1.3770257804413104</v>
      </c>
      <c r="T391" s="45">
        <f>'Long-form'!AW391</f>
        <v>1.3770257804413104</v>
      </c>
      <c r="U391" s="5">
        <f>'Long-form'!BH391</f>
        <v>-1</v>
      </c>
      <c r="V391" s="5">
        <f>'Long-form'!BI391</f>
        <v>7</v>
      </c>
      <c r="W391" s="5" t="str">
        <f>'Long-form'!BJ391</f>
        <v>isolation basin (marine limiting point)</v>
      </c>
      <c r="X391" s="5" t="str">
        <f>'Long-form'!BK391</f>
        <v>isolation basin sediments containing in-situ marine shells, foraminiferal assemblages, marine diatoms, or identifiable marine geochemical signals in clastic or organic sediment</v>
      </c>
      <c r="Y391" s="5" t="str">
        <f>'Long-form'!BL391</f>
        <v>&lt;MTL</v>
      </c>
      <c r="Z391" s="45">
        <f>'Long-form'!BX391</f>
        <v>44</v>
      </c>
      <c r="AA391" s="45">
        <f>'Long-form'!BY391</f>
        <v>1.3816484383467746</v>
      </c>
      <c r="AB391" s="45">
        <f>'Long-form'!BZ391</f>
        <v>1.3816484383467746</v>
      </c>
      <c r="AC391" s="45" t="str">
        <f>'Long-form'!CA391</f>
        <v>nd</v>
      </c>
      <c r="AD391" s="45">
        <f>'Long-form'!CB391</f>
        <v>2.0950560768574689</v>
      </c>
      <c r="AE391" s="45">
        <f>'Long-form'!CC391</f>
        <v>2.0950560768574689</v>
      </c>
      <c r="AF391" s="5" t="str">
        <f>'Long-form'!CD391</f>
        <v>nd</v>
      </c>
      <c r="AG391" s="5">
        <f>'Long-form'!CE391</f>
        <v>0</v>
      </c>
      <c r="AH391" s="5">
        <f>'Long-form'!CF391</f>
        <v>0</v>
      </c>
      <c r="AI391" s="5">
        <f>'Long-form'!CG391</f>
        <v>0</v>
      </c>
    </row>
    <row r="392" spans="1:35" x14ac:dyDescent="0.2">
      <c r="A392" s="5" t="str">
        <f>'Long-form'!B392</f>
        <v>Beta-175336</v>
      </c>
      <c r="B392" s="5" t="str">
        <f>'Long-form'!C392</f>
        <v>Lohne 2004</v>
      </c>
      <c r="C392" s="5">
        <f>'Long-form'!D392</f>
        <v>0</v>
      </c>
      <c r="D392" s="5" t="str">
        <f>'Long-form'!E392</f>
        <v>Os Hordaland; Særvikmyra</v>
      </c>
      <c r="E392" s="45">
        <f>'Long-form'!F392</f>
        <v>60.2271</v>
      </c>
      <c r="F392" s="45">
        <f>'Long-form'!G392</f>
        <v>5.33</v>
      </c>
      <c r="G392" s="5">
        <f>'Long-form'!H392</f>
        <v>1</v>
      </c>
      <c r="H392" s="46">
        <f>'Long-form'!L392</f>
        <v>9820</v>
      </c>
      <c r="I392" s="46">
        <f>'Long-form'!M392</f>
        <v>40</v>
      </c>
      <c r="J392" s="46">
        <f>'Long-form'!N392</f>
        <v>11228.5</v>
      </c>
      <c r="K392" s="46">
        <f>'Long-form'!O392</f>
        <v>82.5</v>
      </c>
      <c r="L392" s="46">
        <f>'Long-form'!P392</f>
        <v>47.5</v>
      </c>
      <c r="M392" s="46" t="str">
        <f>'Long-form'!W392</f>
        <v>negative</v>
      </c>
      <c r="N392" s="45" t="str">
        <f>'Long-form'!X392</f>
        <v>02-152: 645–644</v>
      </c>
      <c r="O392" s="45">
        <f>'Long-form'!Y392</f>
        <v>0</v>
      </c>
      <c r="P392" s="45" t="str">
        <f>'Long-form'!Z392</f>
        <v>n/a</v>
      </c>
      <c r="Q392" s="45">
        <f>'Long-form'!AS392</f>
        <v>44</v>
      </c>
      <c r="R392" s="45" t="str">
        <f>'Long-form'!AT392</f>
        <v>MTL</v>
      </c>
      <c r="S392" s="45">
        <f>'Long-form'!AV392</f>
        <v>1.37719517406652</v>
      </c>
      <c r="T392" s="45">
        <f>'Long-form'!AW392</f>
        <v>1.37719517406652</v>
      </c>
      <c r="U392" s="5">
        <f>'Long-form'!BH392</f>
        <v>0</v>
      </c>
      <c r="V392" s="5">
        <f>'Long-form'!BI392</f>
        <v>7</v>
      </c>
      <c r="W392" s="5" t="str">
        <f>'Long-form'!BJ392</f>
        <v>isolation basin (index point)</v>
      </c>
      <c r="X392" s="5" t="str">
        <f>'Long-form'!BK392</f>
        <v>Gyttja, mud, clay, or silt preserve the transition between fresh-water and marine/brackish sediments, supported by diatoms, macrofossils, or pollen assemblages</v>
      </c>
      <c r="Y392" s="5" t="str">
        <f>'Long-form'!BL392</f>
        <v>MLWS - MHWS</v>
      </c>
      <c r="Z392" s="45">
        <f>'Long-form'!BX392</f>
        <v>44.024813079958463</v>
      </c>
      <c r="AA392" s="45">
        <f>'Long-form'!BY392</f>
        <v>1.5063445154481423</v>
      </c>
      <c r="AB392" s="45">
        <f>'Long-form'!BZ392</f>
        <v>1.5063445154481423</v>
      </c>
      <c r="AC392" s="45" t="str">
        <f>'Long-form'!CA392</f>
        <v>nd</v>
      </c>
      <c r="AD392" s="45">
        <f>'Long-form'!CB392</f>
        <v>2.1793075407596851</v>
      </c>
      <c r="AE392" s="45">
        <f>'Long-form'!CC392</f>
        <v>2.1793075407596851</v>
      </c>
      <c r="AF392" s="5" t="str">
        <f>'Long-form'!CD392</f>
        <v>nd</v>
      </c>
      <c r="AG392" s="5">
        <f>'Long-form'!CE392</f>
        <v>0</v>
      </c>
      <c r="AH392" s="5">
        <f>'Long-form'!CF392</f>
        <v>0</v>
      </c>
      <c r="AI392" s="5">
        <f>'Long-form'!CG392</f>
        <v>0</v>
      </c>
    </row>
    <row r="393" spans="1:35" x14ac:dyDescent="0.2">
      <c r="A393" s="5" t="str">
        <f>'Long-form'!B393</f>
        <v>TUa-3268</v>
      </c>
      <c r="B393" s="5" t="str">
        <f>'Long-form'!C393</f>
        <v>Lohne 2004</v>
      </c>
      <c r="C393" s="5">
        <f>'Long-form'!D393</f>
        <v>0</v>
      </c>
      <c r="D393" s="5" t="str">
        <f>'Long-form'!E393</f>
        <v>Os Hordaland; Lysevagvatnet</v>
      </c>
      <c r="E393" s="45">
        <f>'Long-form'!F393</f>
        <v>60.213200000000001</v>
      </c>
      <c r="F393" s="45">
        <f>'Long-form'!G393</f>
        <v>5.36</v>
      </c>
      <c r="G393" s="5">
        <f>'Long-form'!H393</f>
        <v>1</v>
      </c>
      <c r="H393" s="46">
        <f>'Long-form'!L393</f>
        <v>9150</v>
      </c>
      <c r="I393" s="46">
        <f>'Long-form'!M393</f>
        <v>55</v>
      </c>
      <c r="J393" s="46">
        <f>'Long-form'!N393</f>
        <v>10320.33333333333</v>
      </c>
      <c r="K393" s="46">
        <f>'Long-form'!O393</f>
        <v>171.66666666666609</v>
      </c>
      <c r="L393" s="46">
        <f>'Long-form'!P393</f>
        <v>97.33333333333394</v>
      </c>
      <c r="M393" s="46" t="str">
        <f>'Long-form'!W393</f>
        <v>negative</v>
      </c>
      <c r="N393" s="45" t="str">
        <f>'Long-form'!X393</f>
        <v>505-12: 1253–1255</v>
      </c>
      <c r="O393" s="45">
        <f>'Long-form'!Y393</f>
        <v>0</v>
      </c>
      <c r="P393" s="45" t="str">
        <f>'Long-form'!Z393</f>
        <v>n/a</v>
      </c>
      <c r="Q393" s="45">
        <f>'Long-form'!AS393</f>
        <v>20.7</v>
      </c>
      <c r="R393" s="45" t="str">
        <f>'Long-form'!AT393</f>
        <v>MTL</v>
      </c>
      <c r="S393" s="45">
        <f>'Long-form'!AV393</f>
        <v>1.2265010757083001</v>
      </c>
      <c r="T393" s="45">
        <f>'Long-form'!AW393</f>
        <v>1.2265010757083001</v>
      </c>
      <c r="U393" s="5">
        <f>'Long-form'!BH393</f>
        <v>1</v>
      </c>
      <c r="V393" s="5">
        <f>'Long-form'!BI393</f>
        <v>7</v>
      </c>
      <c r="W393" s="5" t="str">
        <f>'Long-form'!BJ393</f>
        <v>isolation basin (terrestrial limiting point)</v>
      </c>
      <c r="X393" s="5" t="str">
        <f>'Long-form'!BK393</f>
        <v xml:space="preserve"> Lacustrine gyttja that fails the requirements for index point classification and contains freshwater shell and diatom assemblages</v>
      </c>
      <c r="Y393" s="5" t="str">
        <f>'Long-form'!BL393</f>
        <v>&gt;MHWS</v>
      </c>
      <c r="Z393" s="45">
        <f>'Long-form'!BX393</f>
        <v>20.121672021823432</v>
      </c>
      <c r="AA393" s="45">
        <f>'Long-form'!BY393</f>
        <v>1.2319167564181914</v>
      </c>
      <c r="AB393" s="45">
        <f>'Long-form'!BZ393</f>
        <v>1.2319167564181914</v>
      </c>
      <c r="AC393" s="45" t="str">
        <f>'Long-form'!CA393</f>
        <v>nd</v>
      </c>
      <c r="AD393" s="45">
        <f>'Long-form'!CB393</f>
        <v>1.2618744305191418</v>
      </c>
      <c r="AE393" s="45">
        <f>'Long-form'!CC393</f>
        <v>1.2618744305191418</v>
      </c>
      <c r="AF393" s="5" t="str">
        <f>'Long-form'!CD393</f>
        <v>nd</v>
      </c>
      <c r="AG393" s="5">
        <f>'Long-form'!CE393</f>
        <v>0</v>
      </c>
      <c r="AH393" s="5">
        <f>'Long-form'!CF393</f>
        <v>0</v>
      </c>
      <c r="AI393" s="5">
        <f>'Long-form'!CG393</f>
        <v>0</v>
      </c>
    </row>
    <row r="394" spans="1:35" x14ac:dyDescent="0.2">
      <c r="A394" s="5" t="str">
        <f>'Long-form'!B394</f>
        <v>TUa-2179</v>
      </c>
      <c r="B394" s="5" t="str">
        <f>'Long-form'!C394</f>
        <v>Lohne 2004</v>
      </c>
      <c r="C394" s="5">
        <f>'Long-form'!D394</f>
        <v>0</v>
      </c>
      <c r="D394" s="5" t="str">
        <f>'Long-form'!E394</f>
        <v>Os Hordaland; Lysevagvatnet</v>
      </c>
      <c r="E394" s="45">
        <f>'Long-form'!F394</f>
        <v>60.213200000000001</v>
      </c>
      <c r="F394" s="45">
        <f>'Long-form'!G394</f>
        <v>5.36</v>
      </c>
      <c r="G394" s="5">
        <f>'Long-form'!H394</f>
        <v>1</v>
      </c>
      <c r="H394" s="46">
        <f>'Long-form'!L394</f>
        <v>9415</v>
      </c>
      <c r="I394" s="46">
        <f>'Long-form'!M394</f>
        <v>90</v>
      </c>
      <c r="J394" s="46">
        <f>'Long-form'!N394</f>
        <v>10587</v>
      </c>
      <c r="K394" s="46">
        <f>'Long-form'!O394</f>
        <v>488</v>
      </c>
      <c r="L394" s="46">
        <f>'Long-form'!P394</f>
        <v>278</v>
      </c>
      <c r="M394" s="46" t="str">
        <f>'Long-form'!W394</f>
        <v>negative</v>
      </c>
      <c r="N394" s="45" t="str">
        <f>'Long-form'!X394</f>
        <v>505-12: 1259.5–1260.5</v>
      </c>
      <c r="O394" s="45">
        <f>'Long-form'!Y394</f>
        <v>0</v>
      </c>
      <c r="P394" s="45" t="str">
        <f>'Long-form'!Z394</f>
        <v>n/a</v>
      </c>
      <c r="Q394" s="45">
        <f>'Long-form'!AS394</f>
        <v>20.7</v>
      </c>
      <c r="R394" s="45" t="str">
        <f>'Long-form'!AT394</f>
        <v>MTL</v>
      </c>
      <c r="S394" s="45">
        <f>'Long-form'!AV394</f>
        <v>1.2299624372275744</v>
      </c>
      <c r="T394" s="45">
        <f>'Long-form'!AW394</f>
        <v>1.2299624372275744</v>
      </c>
      <c r="U394" s="5">
        <f>'Long-form'!BH394</f>
        <v>0</v>
      </c>
      <c r="V394" s="5">
        <f>'Long-form'!BI394</f>
        <v>7</v>
      </c>
      <c r="W394" s="5" t="str">
        <f>'Long-form'!BJ394</f>
        <v>isolation basin (index point)</v>
      </c>
      <c r="X394" s="5" t="str">
        <f>'Long-form'!BK394</f>
        <v>Gyttja, mud, clay, or silt preserve the transition between fresh-water and marine/brackish sediments, supported by diatoms, macrofossils, or pollen assemblages</v>
      </c>
      <c r="Y394" s="5" t="str">
        <f>'Long-form'!BL394</f>
        <v>MLWS - MHWS</v>
      </c>
      <c r="Z394" s="45">
        <f>'Long-form'!BX394</f>
        <v>20.725355919273731</v>
      </c>
      <c r="AA394" s="45">
        <f>'Long-form'!BY394</f>
        <v>1.3749748547016705</v>
      </c>
      <c r="AB394" s="45">
        <f>'Long-form'!BZ394</f>
        <v>1.3749748547016705</v>
      </c>
      <c r="AC394" s="45" t="str">
        <f>'Long-form'!CA394</f>
        <v>nd</v>
      </c>
      <c r="AD394" s="45">
        <f>'Long-form'!CB394</f>
        <v>1.4018787517884601</v>
      </c>
      <c r="AE394" s="45">
        <f>'Long-form'!CC394</f>
        <v>1.4018787517884601</v>
      </c>
      <c r="AF394" s="5" t="str">
        <f>'Long-form'!CD394</f>
        <v>nd</v>
      </c>
      <c r="AG394" s="5">
        <f>'Long-form'!CE394</f>
        <v>0</v>
      </c>
      <c r="AH394" s="5">
        <f>'Long-form'!CF394</f>
        <v>0</v>
      </c>
      <c r="AI394" s="5">
        <f>'Long-form'!CG394</f>
        <v>0</v>
      </c>
    </row>
    <row r="395" spans="1:35" x14ac:dyDescent="0.2">
      <c r="A395" s="5" t="str">
        <f>'Long-form'!B395</f>
        <v>T-12552A</v>
      </c>
      <c r="B395" s="5" t="str">
        <f>'Long-form'!C395</f>
        <v>Prosch-Danielsen and Sandgren 2003</v>
      </c>
      <c r="C395" s="5">
        <f>'Long-form'!D395</f>
        <v>2</v>
      </c>
      <c r="D395" s="5" t="str">
        <f>'Long-form'!E395</f>
        <v>Jaeren; Sele-Bybergsletten; Holen</v>
      </c>
      <c r="E395" s="45">
        <f>'Long-form'!F395</f>
        <v>58.803814000000003</v>
      </c>
      <c r="F395" s="45">
        <f>'Long-form'!G395</f>
        <v>5.5567399999999996</v>
      </c>
      <c r="G395" s="5">
        <f>'Long-form'!H395</f>
        <v>1</v>
      </c>
      <c r="H395" s="46">
        <f>'Long-form'!L395</f>
        <v>6545</v>
      </c>
      <c r="I395" s="46">
        <f>'Long-form'!M395</f>
        <v>145</v>
      </c>
      <c r="J395" s="46">
        <f>'Long-form'!N395</f>
        <v>7459.666666666667</v>
      </c>
      <c r="K395" s="46">
        <f>'Long-form'!O395</f>
        <v>280.33333333333297</v>
      </c>
      <c r="L395" s="46">
        <f>'Long-form'!P395</f>
        <v>445.66666666666703</v>
      </c>
      <c r="M395" s="46" t="str">
        <f>'Long-form'!W395</f>
        <v>negative</v>
      </c>
      <c r="N395" s="45" t="str">
        <f>'Long-form'!X395</f>
        <v>nd</v>
      </c>
      <c r="O395" s="45" t="str">
        <f>'Long-form'!Y395</f>
        <v>nd</v>
      </c>
      <c r="P395" s="45" t="str">
        <f>'Long-form'!Z395</f>
        <v>n/a</v>
      </c>
      <c r="Q395" s="45">
        <f>'Long-form'!AS395</f>
        <v>10.199999999999999</v>
      </c>
      <c r="R395" s="45" t="str">
        <f>'Long-form'!AT395</f>
        <v>MTL</v>
      </c>
      <c r="S395" s="45">
        <f>'Long-form'!AV395</f>
        <v>2.2405356502408078</v>
      </c>
      <c r="T395" s="45">
        <f>'Long-form'!AW395</f>
        <v>2.2405356502408078</v>
      </c>
      <c r="U395" s="5">
        <f>'Long-form'!BH395</f>
        <v>1</v>
      </c>
      <c r="V395" s="5">
        <f>'Long-form'!BI395</f>
        <v>7</v>
      </c>
      <c r="W395" s="5" t="str">
        <f>'Long-form'!BJ395</f>
        <v>isolation basin (terrestrial limiting point)</v>
      </c>
      <c r="X395" s="5" t="str">
        <f>'Long-form'!BK395</f>
        <v xml:space="preserve"> Lacustrine gyttja that fails the requirements for index point classification and contains freshwater shell and diatom assemblages</v>
      </c>
      <c r="Y395" s="5" t="str">
        <f>'Long-form'!BL395</f>
        <v>&gt;MHWS</v>
      </c>
      <c r="Z395" s="45">
        <f>'Long-form'!BX395</f>
        <v>9.9788046846354934</v>
      </c>
      <c r="AA395" s="45">
        <f>'Long-form'!BY395</f>
        <v>2.2459075739877044</v>
      </c>
      <c r="AB395" s="45">
        <f>'Long-form'!BZ395</f>
        <v>2.2459075739877044</v>
      </c>
      <c r="AC395" s="45" t="str">
        <f>'Long-form'!CA395</f>
        <v>nd</v>
      </c>
      <c r="AD395" s="45">
        <f>'Long-form'!CB395</f>
        <v>2.2462966105465254</v>
      </c>
      <c r="AE395" s="45">
        <f>'Long-form'!CC395</f>
        <v>2.2462966105465254</v>
      </c>
      <c r="AF395" s="5" t="str">
        <f>'Long-form'!CD395</f>
        <v>nd</v>
      </c>
      <c r="AG395" s="5">
        <f>'Long-form'!CE395</f>
        <v>0</v>
      </c>
      <c r="AH395" s="5">
        <f>'Long-form'!CF395</f>
        <v>0</v>
      </c>
      <c r="AI395" s="5">
        <f>'Long-form'!CG395</f>
        <v>0</v>
      </c>
    </row>
    <row r="396" spans="1:35" x14ac:dyDescent="0.2">
      <c r="A396" s="5" t="str">
        <f>'Long-form'!B396</f>
        <v>Ua-15731</v>
      </c>
      <c r="B396" s="5" t="str">
        <f>'Long-form'!C396</f>
        <v>Bondevik and Mangerud 2002</v>
      </c>
      <c r="C396" s="5">
        <f>'Long-form'!D396</f>
        <v>2</v>
      </c>
      <c r="D396" s="5" t="str">
        <f>'Long-form'!E396</f>
        <v>Os Hordaland; Kloppamyra</v>
      </c>
      <c r="E396" s="45">
        <f>'Long-form'!F396</f>
        <v>60.1892</v>
      </c>
      <c r="F396" s="45">
        <f>'Long-form'!G396</f>
        <v>5.41</v>
      </c>
      <c r="G396" s="5">
        <f>'Long-form'!H396</f>
        <v>1</v>
      </c>
      <c r="H396" s="46">
        <f>'Long-form'!L396</f>
        <v>10115</v>
      </c>
      <c r="I396" s="46">
        <f>'Long-form'!M396</f>
        <v>160</v>
      </c>
      <c r="J396" s="46">
        <f>'Long-form'!N396</f>
        <v>11655</v>
      </c>
      <c r="K396" s="46">
        <f>'Long-form'!O396</f>
        <v>805</v>
      </c>
      <c r="L396" s="46">
        <f>'Long-form'!P396</f>
        <v>416</v>
      </c>
      <c r="M396" s="46" t="str">
        <f>'Long-form'!W396</f>
        <v>negative</v>
      </c>
      <c r="N396" s="45" t="str">
        <f>'Long-form'!X396</f>
        <v>n/a</v>
      </c>
      <c r="O396" s="45" t="str">
        <f>'Long-form'!Y396</f>
        <v>n/a</v>
      </c>
      <c r="P396" s="45" t="str">
        <f>'Long-form'!Z396</f>
        <v>n/a</v>
      </c>
      <c r="Q396" s="45">
        <f>'Long-form'!AS396</f>
        <v>52.3</v>
      </c>
      <c r="R396" s="45" t="str">
        <f>'Long-form'!AT396</f>
        <v>MSL</v>
      </c>
      <c r="S396" s="45">
        <f>'Long-form'!AV396</f>
        <v>1.2649477821167101</v>
      </c>
      <c r="T396" s="45">
        <f>'Long-form'!AW396</f>
        <v>1.2649477821167101</v>
      </c>
      <c r="U396" s="5">
        <f>'Long-form'!BH396</f>
        <v>0</v>
      </c>
      <c r="V396" s="5">
        <f>'Long-form'!BI396</f>
        <v>7</v>
      </c>
      <c r="W396" s="5" t="str">
        <f>'Long-form'!BJ396</f>
        <v>isolation basin (index point)</v>
      </c>
      <c r="X396" s="5" t="str">
        <f>'Long-form'!BK396</f>
        <v>Gyttja, mud, clay, or silt preserve the transition between fresh-water and marine/brackish sediments, supported by diatoms, macrofossils, or pollen assemblages</v>
      </c>
      <c r="Y396" s="5" t="str">
        <f>'Long-form'!BL396</f>
        <v>MLWS - MHWS</v>
      </c>
      <c r="Z396" s="45">
        <f>'Long-form'!BX396</f>
        <v>52.327658878088712</v>
      </c>
      <c r="AA396" s="45">
        <f>'Long-form'!BY396</f>
        <v>1.4137682115697943</v>
      </c>
      <c r="AB396" s="45">
        <f>'Long-form'!BZ396</f>
        <v>1.4137682115697943</v>
      </c>
      <c r="AC396" s="45" t="str">
        <f>'Long-form'!CA396</f>
        <v>nd</v>
      </c>
      <c r="AD396" s="45">
        <f>'Long-form'!CB396</f>
        <v>2.1294200754313692</v>
      </c>
      <c r="AE396" s="45">
        <f>'Long-form'!CC396</f>
        <v>2.1294200754313692</v>
      </c>
      <c r="AF396" s="5" t="str">
        <f>'Long-form'!CD396</f>
        <v>nd</v>
      </c>
      <c r="AG396" s="5">
        <f>'Long-form'!CE396</f>
        <v>0</v>
      </c>
      <c r="AH396" s="5">
        <f>'Long-form'!CF396</f>
        <v>0</v>
      </c>
      <c r="AI396" s="5">
        <f>'Long-form'!CG396</f>
        <v>0</v>
      </c>
    </row>
    <row r="397" spans="1:35" x14ac:dyDescent="0.2">
      <c r="A397" s="5" t="str">
        <f>'Long-form'!B397</f>
        <v>Ua-15732</v>
      </c>
      <c r="B397" s="5" t="str">
        <f>'Long-form'!C397</f>
        <v>Bondevik and Mangerud 2002</v>
      </c>
      <c r="C397" s="5">
        <f>'Long-form'!D397</f>
        <v>2</v>
      </c>
      <c r="D397" s="5" t="str">
        <f>'Long-form'!E397</f>
        <v>Os Hordaland; Kloppamyra</v>
      </c>
      <c r="E397" s="45">
        <f>'Long-form'!F397</f>
        <v>60.1892</v>
      </c>
      <c r="F397" s="45">
        <f>'Long-form'!G397</f>
        <v>5.41</v>
      </c>
      <c r="G397" s="5">
        <f>'Long-form'!H397</f>
        <v>1</v>
      </c>
      <c r="H397" s="46">
        <f>'Long-form'!L397</f>
        <v>10285</v>
      </c>
      <c r="I397" s="46">
        <f>'Long-form'!M397</f>
        <v>165</v>
      </c>
      <c r="J397" s="46">
        <f>'Long-form'!N397</f>
        <v>12234.78571428571</v>
      </c>
      <c r="K397" s="46">
        <f>'Long-form'!O397</f>
        <v>381.21428571428618</v>
      </c>
      <c r="L397" s="46">
        <f>'Long-form'!P397</f>
        <v>832.78571428571377</v>
      </c>
      <c r="M397" s="46" t="str">
        <f>'Long-form'!W397</f>
        <v>negative</v>
      </c>
      <c r="N397" s="45" t="str">
        <f>'Long-form'!X397</f>
        <v>n/a</v>
      </c>
      <c r="O397" s="45" t="str">
        <f>'Long-form'!Y397</f>
        <v>n/a</v>
      </c>
      <c r="P397" s="45" t="str">
        <f>'Long-form'!Z397</f>
        <v>n/a</v>
      </c>
      <c r="Q397" s="45">
        <f>'Long-form'!AS397</f>
        <v>52.3</v>
      </c>
      <c r="R397" s="45" t="str">
        <f>'Long-form'!AT397</f>
        <v>MSL</v>
      </c>
      <c r="S397" s="45">
        <f>'Long-form'!AV397</f>
        <v>1.2649477821167101</v>
      </c>
      <c r="T397" s="45">
        <f>'Long-form'!AW397</f>
        <v>1.2649477821167101</v>
      </c>
      <c r="U397" s="5">
        <f>'Long-form'!BH397</f>
        <v>0</v>
      </c>
      <c r="V397" s="5">
        <f>'Long-form'!BI397</f>
        <v>7</v>
      </c>
      <c r="W397" s="5" t="str">
        <f>'Long-form'!BJ397</f>
        <v>isolation basin (index point)</v>
      </c>
      <c r="X397" s="5" t="str">
        <f>'Long-form'!BK397</f>
        <v>Gyttja, mud, clay, or silt preserve the transition between fresh-water and marine/brackish sediments, supported by diatoms, macrofossils, or pollen assemblages</v>
      </c>
      <c r="Y397" s="5" t="str">
        <f>'Long-form'!BL397</f>
        <v>MLWS - MHWS</v>
      </c>
      <c r="Z397" s="45">
        <f>'Long-form'!BX397</f>
        <v>52.327658878088712</v>
      </c>
      <c r="AA397" s="45">
        <f>'Long-form'!BY397</f>
        <v>1.4137682115697943</v>
      </c>
      <c r="AB397" s="45">
        <f>'Long-form'!BZ397</f>
        <v>1.4137682115697943</v>
      </c>
      <c r="AC397" s="45" t="str">
        <f>'Long-form'!CA397</f>
        <v>nd</v>
      </c>
      <c r="AD397" s="45">
        <f>'Long-form'!CB397</f>
        <v>2.1294200754313692</v>
      </c>
      <c r="AE397" s="45">
        <f>'Long-form'!CC397</f>
        <v>2.1294200754313692</v>
      </c>
      <c r="AF397" s="5" t="str">
        <f>'Long-form'!CD397</f>
        <v>nd</v>
      </c>
      <c r="AG397" s="5">
        <f>'Long-form'!CE397</f>
        <v>0</v>
      </c>
      <c r="AH397" s="5">
        <f>'Long-form'!CF397</f>
        <v>0</v>
      </c>
      <c r="AI397" s="5">
        <f>'Long-form'!CG397</f>
        <v>0</v>
      </c>
    </row>
    <row r="398" spans="1:35" x14ac:dyDescent="0.2">
      <c r="A398" s="5" t="str">
        <f>'Long-form'!B398</f>
        <v>Ua-15733</v>
      </c>
      <c r="B398" s="5" t="str">
        <f>'Long-form'!C398</f>
        <v>Bondevik and Mangerud 2002</v>
      </c>
      <c r="C398" s="5">
        <f>'Long-form'!D398</f>
        <v>2</v>
      </c>
      <c r="D398" s="5" t="str">
        <f>'Long-form'!E398</f>
        <v>Os Hordaland; Kloppamyra</v>
      </c>
      <c r="E398" s="45">
        <f>'Long-form'!F398</f>
        <v>60.1892</v>
      </c>
      <c r="F398" s="45">
        <f>'Long-form'!G398</f>
        <v>5.41</v>
      </c>
      <c r="G398" s="5">
        <f>'Long-form'!H398</f>
        <v>1</v>
      </c>
      <c r="H398" s="46">
        <f>'Long-form'!L398</f>
        <v>11505</v>
      </c>
      <c r="I398" s="46">
        <f>'Long-form'!M398</f>
        <v>200</v>
      </c>
      <c r="J398" s="46">
        <f>'Long-form'!N398</f>
        <v>13325.75</v>
      </c>
      <c r="K398" s="46">
        <f>'Long-form'!O398</f>
        <v>470.25</v>
      </c>
      <c r="L398" s="46">
        <f>'Long-form'!P398</f>
        <v>323.75</v>
      </c>
      <c r="M398" s="46" t="str">
        <f>'Long-form'!W398</f>
        <v>negative</v>
      </c>
      <c r="N398" s="45" t="str">
        <f>'Long-form'!X398</f>
        <v>n/a</v>
      </c>
      <c r="O398" s="45" t="str">
        <f>'Long-form'!Y398</f>
        <v>n/a</v>
      </c>
      <c r="P398" s="45" t="str">
        <f>'Long-form'!Z398</f>
        <v>n/a</v>
      </c>
      <c r="Q398" s="45">
        <f>'Long-form'!AS398</f>
        <v>52.3</v>
      </c>
      <c r="R398" s="45" t="str">
        <f>'Long-form'!AT398</f>
        <v>MSL</v>
      </c>
      <c r="S398" s="45">
        <f>'Long-form'!AV398</f>
        <v>1.2630835336034094</v>
      </c>
      <c r="T398" s="45">
        <f>'Long-form'!AW398</f>
        <v>1.2630835336034094</v>
      </c>
      <c r="U398" s="5">
        <f>'Long-form'!BH398</f>
        <v>1</v>
      </c>
      <c r="V398" s="5">
        <f>'Long-form'!BI398</f>
        <v>7</v>
      </c>
      <c r="W398" s="5" t="str">
        <f>'Long-form'!BJ398</f>
        <v>isolation basin (terrestrial limiting point)</v>
      </c>
      <c r="X398" s="5" t="str">
        <f>'Long-form'!BK398</f>
        <v xml:space="preserve"> Lacustrine gyttja that fails the requirements for index point classification and contains freshwater shell and diatom assemblages</v>
      </c>
      <c r="Y398" s="5" t="str">
        <f>'Long-form'!BL398</f>
        <v>&gt;MHWS</v>
      </c>
      <c r="Z398" s="45">
        <f>'Long-form'!BX398</f>
        <v>51.707615215594892</v>
      </c>
      <c r="AA398" s="45">
        <f>'Long-form'!BY398</f>
        <v>1.2686896917783308</v>
      </c>
      <c r="AB398" s="45">
        <f>'Long-form'!BZ398</f>
        <v>1.2686896917783308</v>
      </c>
      <c r="AC398" s="45" t="str">
        <f>'Long-form'!CA398</f>
        <v>nd</v>
      </c>
      <c r="AD398" s="45">
        <f>'Long-form'!CB398</f>
        <v>2.0359918554919316</v>
      </c>
      <c r="AE398" s="45">
        <f>'Long-form'!CC398</f>
        <v>2.0359918554919316</v>
      </c>
      <c r="AF398" s="5" t="str">
        <f>'Long-form'!CD398</f>
        <v>nd</v>
      </c>
      <c r="AG398" s="5">
        <f>'Long-form'!CE398</f>
        <v>0</v>
      </c>
      <c r="AH398" s="5">
        <f>'Long-form'!CF398</f>
        <v>0</v>
      </c>
      <c r="AI398" s="5">
        <f>'Long-form'!CG398</f>
        <v>0</v>
      </c>
    </row>
    <row r="399" spans="1:35" x14ac:dyDescent="0.2">
      <c r="A399" s="5" t="str">
        <f>'Long-form'!B399</f>
        <v>Tua-2083</v>
      </c>
      <c r="B399" s="5" t="str">
        <f>'Long-form'!C399</f>
        <v>Bondevik and Mangerud 2002</v>
      </c>
      <c r="C399" s="5">
        <f>'Long-form'!D399</f>
        <v>2</v>
      </c>
      <c r="D399" s="5" t="str">
        <f>'Long-form'!E399</f>
        <v>Os Hordaland; Stolsmyra</v>
      </c>
      <c r="E399" s="45">
        <f>'Long-form'!F399</f>
        <v>60.181100000000001</v>
      </c>
      <c r="F399" s="45">
        <f>'Long-form'!G399</f>
        <v>5.41</v>
      </c>
      <c r="G399" s="5">
        <f>'Long-form'!H399</f>
        <v>1</v>
      </c>
      <c r="H399" s="46">
        <f>'Long-form'!L399</f>
        <v>11135</v>
      </c>
      <c r="I399" s="46">
        <f>'Long-form'!M399</f>
        <v>60</v>
      </c>
      <c r="J399" s="46">
        <f>'Long-form'!N399</f>
        <v>13047.75</v>
      </c>
      <c r="K399" s="46">
        <f>'Long-form'!O399</f>
        <v>114.25</v>
      </c>
      <c r="L399" s="46">
        <f>'Long-form'!P399</f>
        <v>140.75</v>
      </c>
      <c r="M399" s="46" t="str">
        <f>'Long-form'!W399</f>
        <v>negative</v>
      </c>
      <c r="N399" s="45" t="str">
        <f>'Long-form'!X399</f>
        <v>n/a</v>
      </c>
      <c r="O399" s="45" t="str">
        <f>'Long-form'!Y399</f>
        <v>n/a</v>
      </c>
      <c r="P399" s="45" t="str">
        <f>'Long-form'!Z399</f>
        <v>n/a</v>
      </c>
      <c r="Q399" s="45">
        <f>'Long-form'!AS399</f>
        <v>45.6</v>
      </c>
      <c r="R399" s="45" t="str">
        <f>'Long-form'!AT399</f>
        <v>MSL</v>
      </c>
      <c r="S399" s="45">
        <f>'Long-form'!AV399</f>
        <v>1.3906602748335051</v>
      </c>
      <c r="T399" s="45">
        <f>'Long-form'!AW399</f>
        <v>1.3906602748335051</v>
      </c>
      <c r="U399" s="5">
        <f>'Long-form'!BH399</f>
        <v>-1</v>
      </c>
      <c r="V399" s="5">
        <f>'Long-form'!BI399</f>
        <v>7</v>
      </c>
      <c r="W399" s="5" t="str">
        <f>'Long-form'!BJ399</f>
        <v>isolation basin (marine limiting point)</v>
      </c>
      <c r="X399" s="5" t="str">
        <f>'Long-form'!BK399</f>
        <v>isolation basin sediments containing in-situ marine shells, foraminiferal assemblages, marine diatoms, or identifiable marine geochemical signals in clastic or organic sediment</v>
      </c>
      <c r="Y399" s="5" t="str">
        <f>'Long-form'!BL399</f>
        <v>&lt;MTL</v>
      </c>
      <c r="Z399" s="45">
        <f>'Long-form'!BX399</f>
        <v>45.6</v>
      </c>
      <c r="AA399" s="45">
        <f>'Long-form'!BY399</f>
        <v>1.3958813410783666</v>
      </c>
      <c r="AB399" s="45">
        <f>'Long-form'!BZ399</f>
        <v>1.3958813410783666</v>
      </c>
      <c r="AC399" s="45" t="str">
        <f>'Long-form'!CA399</f>
        <v>nd</v>
      </c>
      <c r="AD399" s="45">
        <f>'Long-form'!CB399</f>
        <v>2.1176502469006366</v>
      </c>
      <c r="AE399" s="45">
        <f>'Long-form'!CC399</f>
        <v>2.1176502469006366</v>
      </c>
      <c r="AF399" s="5" t="str">
        <f>'Long-form'!CD399</f>
        <v>nd</v>
      </c>
      <c r="AG399" s="5">
        <f>'Long-form'!CE399</f>
        <v>0</v>
      </c>
      <c r="AH399" s="5">
        <f>'Long-form'!CF399</f>
        <v>0</v>
      </c>
      <c r="AI399" s="5">
        <f>'Long-form'!CG399</f>
        <v>0</v>
      </c>
    </row>
    <row r="400" spans="1:35" x14ac:dyDescent="0.2">
      <c r="A400" s="5" t="str">
        <f>'Long-form'!B400</f>
        <v>Tua-2084</v>
      </c>
      <c r="B400" s="5" t="str">
        <f>'Long-form'!C400</f>
        <v>Bondevik and Mangerud 2002</v>
      </c>
      <c r="C400" s="5">
        <f>'Long-form'!D400</f>
        <v>2</v>
      </c>
      <c r="D400" s="5" t="str">
        <f>'Long-form'!E400</f>
        <v>Os Hordaland; Stolsmyra</v>
      </c>
      <c r="E400" s="45">
        <f>'Long-form'!F400</f>
        <v>60.181100000000001</v>
      </c>
      <c r="F400" s="45">
        <f>'Long-form'!G400</f>
        <v>5.41</v>
      </c>
      <c r="G400" s="5">
        <f>'Long-form'!H400</f>
        <v>1</v>
      </c>
      <c r="H400" s="46">
        <f>'Long-form'!L400</f>
        <v>12440</v>
      </c>
      <c r="I400" s="46">
        <f>'Long-form'!M400</f>
        <v>55</v>
      </c>
      <c r="J400" s="46">
        <f>'Long-form'!N400</f>
        <v>13357.5</v>
      </c>
      <c r="K400" s="46">
        <f>'Long-form'!O400</f>
        <v>515.5</v>
      </c>
      <c r="L400" s="46">
        <f>'Long-form'!P400</f>
        <v>242.5</v>
      </c>
      <c r="M400" s="46" t="str">
        <f>'Long-form'!W400</f>
        <v>negative</v>
      </c>
      <c r="N400" s="45" t="str">
        <f>'Long-form'!X400</f>
        <v>n/a</v>
      </c>
      <c r="O400" s="45" t="str">
        <f>'Long-form'!Y400</f>
        <v>n/a</v>
      </c>
      <c r="P400" s="45" t="str">
        <f>'Long-form'!Z400</f>
        <v>n/a</v>
      </c>
      <c r="Q400" s="45">
        <f>'Long-form'!AS400</f>
        <v>45.6</v>
      </c>
      <c r="R400" s="45" t="str">
        <f>'Long-form'!AT400</f>
        <v>MSL</v>
      </c>
      <c r="S400" s="45">
        <f>'Long-form'!AV400</f>
        <v>1.3906602748335051</v>
      </c>
      <c r="T400" s="45">
        <f>'Long-form'!AW400</f>
        <v>1.3906602748335051</v>
      </c>
      <c r="U400" s="5">
        <f>'Long-form'!BH400</f>
        <v>-1</v>
      </c>
      <c r="V400" s="5">
        <f>'Long-form'!BI400</f>
        <v>7</v>
      </c>
      <c r="W400" s="5" t="str">
        <f>'Long-form'!BJ400</f>
        <v>isolation basin (marine limiting point)</v>
      </c>
      <c r="X400" s="5" t="str">
        <f>'Long-form'!BK400</f>
        <v>isolation basin sediments containing in-situ marine shells, foraminiferal assemblages, marine diatoms, or identifiable marine geochemical signals in clastic or organic sediment</v>
      </c>
      <c r="Y400" s="5" t="str">
        <f>'Long-form'!BL400</f>
        <v>&lt;MTL</v>
      </c>
      <c r="Z400" s="45">
        <f>'Long-form'!BX400</f>
        <v>45.6</v>
      </c>
      <c r="AA400" s="45">
        <f>'Long-form'!BY400</f>
        <v>1.3958813410783666</v>
      </c>
      <c r="AB400" s="45">
        <f>'Long-form'!BZ400</f>
        <v>1.3958813410783666</v>
      </c>
      <c r="AC400" s="45" t="str">
        <f>'Long-form'!CA400</f>
        <v>nd</v>
      </c>
      <c r="AD400" s="45">
        <f>'Long-form'!CB400</f>
        <v>2.1176502469006366</v>
      </c>
      <c r="AE400" s="45">
        <f>'Long-form'!CC400</f>
        <v>2.1176502469006366</v>
      </c>
      <c r="AF400" s="5" t="str">
        <f>'Long-form'!CD400</f>
        <v>nd</v>
      </c>
      <c r="AG400" s="5">
        <f>'Long-form'!CE400</f>
        <v>0</v>
      </c>
      <c r="AH400" s="5">
        <f>'Long-form'!CF400</f>
        <v>0</v>
      </c>
      <c r="AI400" s="5">
        <f>'Long-form'!CG400</f>
        <v>0</v>
      </c>
    </row>
    <row r="401" spans="1:35" x14ac:dyDescent="0.2">
      <c r="A401" s="5" t="str">
        <f>'Long-form'!B401</f>
        <v>Tua-2085</v>
      </c>
      <c r="B401" s="5" t="str">
        <f>'Long-form'!C401</f>
        <v>Bondevik and Mangerud 2002</v>
      </c>
      <c r="C401" s="5">
        <f>'Long-form'!D401</f>
        <v>2</v>
      </c>
      <c r="D401" s="5" t="str">
        <f>'Long-form'!E401</f>
        <v>Os Hordaland; Irgenstjorn</v>
      </c>
      <c r="E401" s="45">
        <f>'Long-form'!F401</f>
        <v>60.171799999999998</v>
      </c>
      <c r="F401" s="45">
        <f>'Long-form'!G401</f>
        <v>5.42</v>
      </c>
      <c r="G401" s="5">
        <f>'Long-form'!H401</f>
        <v>1</v>
      </c>
      <c r="H401" s="46">
        <f>'Long-form'!L401</f>
        <v>12330</v>
      </c>
      <c r="I401" s="46">
        <f>'Long-form'!M401</f>
        <v>40</v>
      </c>
      <c r="J401" s="46">
        <f>'Long-form'!N401</f>
        <v>13516.5</v>
      </c>
      <c r="K401" s="46">
        <f>'Long-form'!O401</f>
        <v>199.5</v>
      </c>
      <c r="L401" s="46">
        <f>'Long-form'!P401</f>
        <v>178.5</v>
      </c>
      <c r="M401" s="46" t="str">
        <f>'Long-form'!W401</f>
        <v>negative</v>
      </c>
      <c r="N401" s="45" t="str">
        <f>'Long-form'!X401</f>
        <v>n/a</v>
      </c>
      <c r="O401" s="45" t="str">
        <f>'Long-form'!Y401</f>
        <v>n/a</v>
      </c>
      <c r="P401" s="45" t="str">
        <f>'Long-form'!Z401</f>
        <v>n/a</v>
      </c>
      <c r="Q401" s="45">
        <f>'Long-form'!AS401</f>
        <v>49.5</v>
      </c>
      <c r="R401" s="45" t="str">
        <f>'Long-form'!AT401</f>
        <v>MSL</v>
      </c>
      <c r="S401" s="45">
        <f>'Long-form'!AV401</f>
        <v>1.4177535046685654</v>
      </c>
      <c r="T401" s="45">
        <f>'Long-form'!AW401</f>
        <v>1.4177535046685654</v>
      </c>
      <c r="U401" s="5">
        <f>'Long-form'!BH401</f>
        <v>-1</v>
      </c>
      <c r="V401" s="5">
        <f>'Long-form'!BI401</f>
        <v>7</v>
      </c>
      <c r="W401" s="5" t="str">
        <f>'Long-form'!BJ401</f>
        <v>isolation basin (marine limiting point)</v>
      </c>
      <c r="X401" s="5" t="str">
        <f>'Long-form'!BK401</f>
        <v>isolation basin sediments containing in-situ marine shells, foraminiferal assemblages, marine diatoms, or identifiable marine geochemical signals in clastic or organic sediment</v>
      </c>
      <c r="Y401" s="5" t="str">
        <f>'Long-form'!BL401</f>
        <v>&lt;MTL</v>
      </c>
      <c r="Z401" s="45">
        <f>'Long-form'!BX401</f>
        <v>49.5</v>
      </c>
      <c r="AA401" s="45">
        <f>'Long-form'!BY401</f>
        <v>1.4229319600366681</v>
      </c>
      <c r="AB401" s="45">
        <f>'Long-form'!BZ401</f>
        <v>1.4229319600366681</v>
      </c>
      <c r="AC401" s="45" t="str">
        <f>'Long-form'!CA401</f>
        <v>nd</v>
      </c>
      <c r="AD401" s="45">
        <f>'Long-form'!CB401</f>
        <v>2.1372582862468894</v>
      </c>
      <c r="AE401" s="45">
        <f>'Long-form'!CC401</f>
        <v>2.1372582862468894</v>
      </c>
      <c r="AF401" s="5" t="str">
        <f>'Long-form'!CD401</f>
        <v>nd</v>
      </c>
      <c r="AG401" s="5">
        <f>'Long-form'!CE401</f>
        <v>1</v>
      </c>
      <c r="AH401" s="5" t="str">
        <f>'Long-form'!CF401</f>
        <v>Author indicates that sediments were reworked</v>
      </c>
      <c r="AI401" s="5">
        <f>'Long-form'!CG401</f>
        <v>0</v>
      </c>
    </row>
    <row r="402" spans="1:35" x14ac:dyDescent="0.2">
      <c r="A402" s="5" t="str">
        <f>'Long-form'!B402</f>
        <v>T-13877</v>
      </c>
      <c r="B402" s="5" t="str">
        <f>'Long-form'!C402</f>
        <v>Bondevik and Mangerud 2002</v>
      </c>
      <c r="C402" s="5">
        <f>'Long-form'!D402</f>
        <v>2</v>
      </c>
      <c r="D402" s="5" t="str">
        <f>'Long-form'!E402</f>
        <v>Os Hordaland; Irgenstjorn</v>
      </c>
      <c r="E402" s="45">
        <f>'Long-form'!F402</f>
        <v>60.171799999999998</v>
      </c>
      <c r="F402" s="45">
        <f>'Long-form'!G402</f>
        <v>5.42</v>
      </c>
      <c r="G402" s="5">
        <f>'Long-form'!H402</f>
        <v>1</v>
      </c>
      <c r="H402" s="46">
        <f>'Long-form'!L402</f>
        <v>12320</v>
      </c>
      <c r="I402" s="46">
        <f>'Long-form'!M402</f>
        <v>165</v>
      </c>
      <c r="J402" s="46">
        <f>'Long-form'!N402</f>
        <v>13503.5</v>
      </c>
      <c r="K402" s="46">
        <f>'Long-form'!O402</f>
        <v>455.5</v>
      </c>
      <c r="L402" s="46">
        <f>'Long-form'!P402</f>
        <v>366.5</v>
      </c>
      <c r="M402" s="46" t="str">
        <f>'Long-form'!W402</f>
        <v>negative</v>
      </c>
      <c r="N402" s="45" t="str">
        <f>'Long-form'!X402</f>
        <v>n/a</v>
      </c>
      <c r="O402" s="45" t="str">
        <f>'Long-form'!Y402</f>
        <v>n/a</v>
      </c>
      <c r="P402" s="45" t="str">
        <f>'Long-form'!Z402</f>
        <v>n/a</v>
      </c>
      <c r="Q402" s="45">
        <f>'Long-form'!AS402</f>
        <v>49.5</v>
      </c>
      <c r="R402" s="45" t="str">
        <f>'Long-form'!AT402</f>
        <v>MSL</v>
      </c>
      <c r="S402" s="45">
        <f>'Long-form'!AV402</f>
        <v>1.4177535046685654</v>
      </c>
      <c r="T402" s="45">
        <f>'Long-form'!AW402</f>
        <v>1.4177535046685654</v>
      </c>
      <c r="U402" s="5">
        <f>'Long-form'!BH402</f>
        <v>-1</v>
      </c>
      <c r="V402" s="5">
        <f>'Long-form'!BI402</f>
        <v>7</v>
      </c>
      <c r="W402" s="5" t="str">
        <f>'Long-form'!BJ402</f>
        <v>isolation basin (marine limiting point)</v>
      </c>
      <c r="X402" s="5" t="str">
        <f>'Long-form'!BK402</f>
        <v>isolation basin sediments containing in-situ marine shells, foraminiferal assemblages, marine diatoms, or identifiable marine geochemical signals in clastic or organic sediment</v>
      </c>
      <c r="Y402" s="5" t="str">
        <f>'Long-form'!BL402</f>
        <v>&lt;MTL</v>
      </c>
      <c r="Z402" s="45">
        <f>'Long-form'!BX402</f>
        <v>49.5</v>
      </c>
      <c r="AA402" s="45">
        <f>'Long-form'!BY402</f>
        <v>1.4229319600366681</v>
      </c>
      <c r="AB402" s="45">
        <f>'Long-form'!BZ402</f>
        <v>1.4229319600366681</v>
      </c>
      <c r="AC402" s="45" t="str">
        <f>'Long-form'!CA402</f>
        <v>nd</v>
      </c>
      <c r="AD402" s="45">
        <f>'Long-form'!CB402</f>
        <v>2.1372582862468894</v>
      </c>
      <c r="AE402" s="45">
        <f>'Long-form'!CC402</f>
        <v>2.1372582862468894</v>
      </c>
      <c r="AF402" s="5" t="str">
        <f>'Long-form'!CD402</f>
        <v>nd</v>
      </c>
      <c r="AG402" s="5">
        <f>'Long-form'!CE402</f>
        <v>1</v>
      </c>
      <c r="AH402" s="5" t="str">
        <f>'Long-form'!CF402</f>
        <v>Author indicates that sediments were reworked</v>
      </c>
      <c r="AI402" s="5">
        <f>'Long-form'!CG402</f>
        <v>0</v>
      </c>
    </row>
    <row r="403" spans="1:35" x14ac:dyDescent="0.2">
      <c r="A403" s="5" t="str">
        <f>'Long-form'!B403</f>
        <v>Tua-2086</v>
      </c>
      <c r="B403" s="5" t="str">
        <f>'Long-form'!C403</f>
        <v>Bondevik and Mangerud 2002</v>
      </c>
      <c r="C403" s="5">
        <f>'Long-form'!D403</f>
        <v>2</v>
      </c>
      <c r="D403" s="5" t="str">
        <f>'Long-form'!E403</f>
        <v>Os Hordaland; Irgenstjorn</v>
      </c>
      <c r="E403" s="45">
        <f>'Long-form'!F403</f>
        <v>60.171799999999998</v>
      </c>
      <c r="F403" s="45">
        <f>'Long-form'!G403</f>
        <v>5.42</v>
      </c>
      <c r="G403" s="5">
        <f>'Long-form'!H403</f>
        <v>1</v>
      </c>
      <c r="H403" s="46">
        <f>'Long-form'!L403</f>
        <v>12490</v>
      </c>
      <c r="I403" s="46">
        <f>'Long-form'!M403</f>
        <v>55</v>
      </c>
      <c r="J403" s="46">
        <f>'Long-form'!N403</f>
        <v>13407</v>
      </c>
      <c r="K403" s="46">
        <f>'Long-form'!O403</f>
        <v>512</v>
      </c>
      <c r="L403" s="46">
        <f>'Long-form'!P403</f>
        <v>247</v>
      </c>
      <c r="M403" s="46" t="str">
        <f>'Long-form'!W403</f>
        <v>negative</v>
      </c>
      <c r="N403" s="45" t="str">
        <f>'Long-form'!X403</f>
        <v>n/a</v>
      </c>
      <c r="O403" s="45" t="str">
        <f>'Long-form'!Y403</f>
        <v>n/a</v>
      </c>
      <c r="P403" s="45" t="str">
        <f>'Long-form'!Z403</f>
        <v>n/a</v>
      </c>
      <c r="Q403" s="45">
        <f>'Long-form'!AS403</f>
        <v>49.5</v>
      </c>
      <c r="R403" s="45" t="str">
        <f>'Long-form'!AT403</f>
        <v>MSL</v>
      </c>
      <c r="S403" s="45">
        <f>'Long-form'!AV403</f>
        <v>1.4177535046685654</v>
      </c>
      <c r="T403" s="45">
        <f>'Long-form'!AW403</f>
        <v>1.4177535046685654</v>
      </c>
      <c r="U403" s="5">
        <f>'Long-form'!BH403</f>
        <v>-1</v>
      </c>
      <c r="V403" s="5">
        <f>'Long-form'!BI403</f>
        <v>7</v>
      </c>
      <c r="W403" s="5" t="str">
        <f>'Long-form'!BJ403</f>
        <v>isolation basin (marine limiting point)</v>
      </c>
      <c r="X403" s="5" t="str">
        <f>'Long-form'!BK403</f>
        <v>isolation basin sediments containing in-situ marine shells, foraminiferal assemblages, marine diatoms, or identifiable marine geochemical signals in clastic or organic sediment</v>
      </c>
      <c r="Y403" s="5" t="str">
        <f>'Long-form'!BL403</f>
        <v>&lt;MTL</v>
      </c>
      <c r="Z403" s="45">
        <f>'Long-form'!BX403</f>
        <v>49.5</v>
      </c>
      <c r="AA403" s="45">
        <f>'Long-form'!BY403</f>
        <v>1.4229319600366681</v>
      </c>
      <c r="AB403" s="45">
        <f>'Long-form'!BZ403</f>
        <v>1.4229319600366681</v>
      </c>
      <c r="AC403" s="45" t="str">
        <f>'Long-form'!CA403</f>
        <v>nd</v>
      </c>
      <c r="AD403" s="45">
        <f>'Long-form'!CB403</f>
        <v>2.1372582862468894</v>
      </c>
      <c r="AE403" s="45">
        <f>'Long-form'!CC403</f>
        <v>2.1372582862468894</v>
      </c>
      <c r="AF403" s="5" t="str">
        <f>'Long-form'!CD403</f>
        <v>nd</v>
      </c>
      <c r="AG403" s="5">
        <f>'Long-form'!CE403</f>
        <v>1</v>
      </c>
      <c r="AH403" s="5" t="str">
        <f>'Long-form'!CF403</f>
        <v>Author indicates that sediments were reworked</v>
      </c>
      <c r="AI403" s="5">
        <f>'Long-form'!CG403</f>
        <v>0</v>
      </c>
    </row>
    <row r="404" spans="1:35" x14ac:dyDescent="0.2">
      <c r="A404" s="5" t="str">
        <f>'Long-form'!B404</f>
        <v>T-8877</v>
      </c>
      <c r="B404" s="5" t="str">
        <f>'Long-form'!C404</f>
        <v>Juhl 2001 (as in Prosch-Danielsen 2006)</v>
      </c>
      <c r="C404" s="5">
        <f>'Long-form'!D404</f>
        <v>2</v>
      </c>
      <c r="D404" s="5" t="str">
        <f>'Long-form'!E404</f>
        <v>Buoy; Klampen</v>
      </c>
      <c r="E404" s="45">
        <f>'Long-form'!F404</f>
        <v>58.796070999999998</v>
      </c>
      <c r="F404" s="45">
        <f>'Long-form'!G404</f>
        <v>5.61869</v>
      </c>
      <c r="G404" s="5">
        <f>'Long-form'!H404</f>
        <v>1</v>
      </c>
      <c r="H404" s="46">
        <f>'Long-form'!L404</f>
        <v>7755</v>
      </c>
      <c r="I404" s="46">
        <f>'Long-form'!M404</f>
        <v>45</v>
      </c>
      <c r="J404" s="46">
        <f>'Long-form'!N404</f>
        <v>7885.5</v>
      </c>
      <c r="K404" s="46">
        <f>'Long-form'!O404</f>
        <v>148.5</v>
      </c>
      <c r="L404" s="46">
        <f>'Long-form'!P404</f>
        <v>189.5</v>
      </c>
      <c r="M404" s="46" t="str">
        <f>'Long-form'!W404</f>
        <v>nd</v>
      </c>
      <c r="N404" s="45" t="str">
        <f>'Long-form'!X404</f>
        <v>n/a</v>
      </c>
      <c r="O404" s="45" t="str">
        <f>'Long-form'!Y404</f>
        <v>n/a</v>
      </c>
      <c r="P404" s="45" t="str">
        <f>'Long-form'!Z404</f>
        <v>n/a</v>
      </c>
      <c r="Q404" s="45">
        <f>'Long-form'!AS404</f>
        <v>6.6</v>
      </c>
      <c r="R404" s="45" t="str">
        <f>'Long-form'!AT404</f>
        <v>MTL</v>
      </c>
      <c r="S404" s="45">
        <f>'Long-form'!AV404</f>
        <v>1.1269427669584644</v>
      </c>
      <c r="T404" s="45">
        <f>'Long-form'!AW404</f>
        <v>1.1269427669584644</v>
      </c>
      <c r="U404" s="5">
        <f>'Long-form'!BH404</f>
        <v>1</v>
      </c>
      <c r="V404" s="5">
        <f>'Long-form'!BI404</f>
        <v>4</v>
      </c>
      <c r="W404" s="5" t="str">
        <f>'Long-form'!BJ404</f>
        <v>archeological site: cultural or burial</v>
      </c>
      <c r="X404" s="5" t="str">
        <f>'Long-form'!BK404</f>
        <v>Dated material from archaeological settlements not directly linked to sea level</v>
      </c>
      <c r="Y404" s="5" t="str">
        <f>'Long-form'!BL404</f>
        <v>&gt;HAT</v>
      </c>
      <c r="Z404" s="45">
        <f>'Long-form'!BX404</f>
        <v>6.3499152704115067</v>
      </c>
      <c r="AA404" s="45">
        <f>'Long-form'!BY404</f>
        <v>1.1378793942882388</v>
      </c>
      <c r="AB404" s="45">
        <f>'Long-form'!BZ404</f>
        <v>1.1378793942882388</v>
      </c>
      <c r="AC404" s="45" t="str">
        <f>'Long-form'!CA404</f>
        <v>nd</v>
      </c>
      <c r="AD404" s="45">
        <f>'Long-form'!CB404</f>
        <v>1.1382851737592736</v>
      </c>
      <c r="AE404" s="45">
        <f>'Long-form'!CC404</f>
        <v>1.1382851737592736</v>
      </c>
      <c r="AF404" s="5" t="str">
        <f>'Long-form'!CD404</f>
        <v>nd</v>
      </c>
      <c r="AG404" s="5">
        <f>'Long-form'!CE404</f>
        <v>0</v>
      </c>
      <c r="AH404" s="5">
        <f>'Long-form'!CF404</f>
        <v>0</v>
      </c>
      <c r="AI404" s="5">
        <f>'Long-form'!CG404</f>
        <v>0</v>
      </c>
    </row>
    <row r="405" spans="1:35" x14ac:dyDescent="0.2">
      <c r="A405" s="5" t="str">
        <f>'Long-form'!B405</f>
        <v>T-8884</v>
      </c>
      <c r="B405" s="5" t="str">
        <f>'Long-form'!C405</f>
        <v>Juhl 2001 (as in Prosch-Danielsen 2006)</v>
      </c>
      <c r="C405" s="5">
        <f>'Long-form'!D405</f>
        <v>2</v>
      </c>
      <c r="D405" s="5" t="str">
        <f>'Long-form'!E405</f>
        <v>Buoy; Klampen</v>
      </c>
      <c r="E405" s="45">
        <f>'Long-form'!F405</f>
        <v>58.990789999999997</v>
      </c>
      <c r="F405" s="45">
        <f>'Long-form'!G405</f>
        <v>5.7518260000000003</v>
      </c>
      <c r="G405" s="5">
        <f>'Long-form'!H405</f>
        <v>1</v>
      </c>
      <c r="H405" s="46">
        <f>'Long-form'!L405</f>
        <v>7465</v>
      </c>
      <c r="I405" s="46">
        <f>'Long-form'!M405</f>
        <v>125</v>
      </c>
      <c r="J405" s="46">
        <f>'Long-form'!N405</f>
        <v>8275</v>
      </c>
      <c r="K405" s="46">
        <f>'Long-form'!O405</f>
        <v>242</v>
      </c>
      <c r="L405" s="46">
        <f>'Long-form'!P405</f>
        <v>260</v>
      </c>
      <c r="M405" s="46" t="str">
        <f>'Long-form'!W405</f>
        <v>nd</v>
      </c>
      <c r="N405" s="45" t="str">
        <f>'Long-form'!X405</f>
        <v>n/a</v>
      </c>
      <c r="O405" s="45" t="str">
        <f>'Long-form'!Y405</f>
        <v>n/a</v>
      </c>
      <c r="P405" s="45" t="str">
        <f>'Long-form'!Z405</f>
        <v>n/a</v>
      </c>
      <c r="Q405" s="45">
        <f>'Long-form'!AS405</f>
        <v>6.6</v>
      </c>
      <c r="R405" s="45" t="str">
        <f>'Long-form'!AT405</f>
        <v>MTL</v>
      </c>
      <c r="S405" s="45">
        <f>'Long-form'!AV405</f>
        <v>1.1269427669584644</v>
      </c>
      <c r="T405" s="45">
        <f>'Long-form'!AW405</f>
        <v>1.1269427669584644</v>
      </c>
      <c r="U405" s="5">
        <f>'Long-form'!BH405</f>
        <v>1</v>
      </c>
      <c r="V405" s="5">
        <f>'Long-form'!BI405</f>
        <v>4</v>
      </c>
      <c r="W405" s="5" t="str">
        <f>'Long-form'!BJ405</f>
        <v>archeological site: cultural or burial</v>
      </c>
      <c r="X405" s="5" t="str">
        <f>'Long-form'!BK405</f>
        <v>Dated material from archaeological settlements not directly linked to sea level</v>
      </c>
      <c r="Y405" s="5" t="str">
        <f>'Long-form'!BL405</f>
        <v>&gt;HAT</v>
      </c>
      <c r="Z405" s="45">
        <f>'Long-form'!BX405</f>
        <v>6.1673638949332901</v>
      </c>
      <c r="AA405" s="45">
        <f>'Long-form'!BY405</f>
        <v>1.130980835840214</v>
      </c>
      <c r="AB405" s="45">
        <f>'Long-form'!BZ405</f>
        <v>1.130980835840214</v>
      </c>
      <c r="AC405" s="45" t="str">
        <f>'Long-form'!CA405</f>
        <v>nd</v>
      </c>
      <c r="AD405" s="45">
        <f>'Long-form'!CB405</f>
        <v>1.1395735907778106</v>
      </c>
      <c r="AE405" s="45">
        <f>'Long-form'!CC405</f>
        <v>1.1395735907778106</v>
      </c>
      <c r="AF405" s="5" t="str">
        <f>'Long-form'!CD405</f>
        <v>nd</v>
      </c>
      <c r="AG405" s="5">
        <f>'Long-form'!CE405</f>
        <v>0</v>
      </c>
      <c r="AH405" s="5">
        <f>'Long-form'!CF405</f>
        <v>0</v>
      </c>
      <c r="AI405" s="5">
        <f>'Long-form'!CG405</f>
        <v>0</v>
      </c>
    </row>
    <row r="406" spans="1:35" x14ac:dyDescent="0.2">
      <c r="A406" s="5" t="str">
        <f>'Long-form'!B406</f>
        <v>T-8438</v>
      </c>
      <c r="B406" s="5" t="str">
        <f>'Long-form'!C406</f>
        <v>Juhl 2001 (as in Prosch-Danielsen 2006)</v>
      </c>
      <c r="C406" s="5">
        <f>'Long-form'!D406</f>
        <v>2</v>
      </c>
      <c r="D406" s="5" t="str">
        <f>'Long-form'!E406</f>
        <v>Buoy; Klampen</v>
      </c>
      <c r="E406" s="45">
        <f>'Long-form'!F406</f>
        <v>58.990789999999997</v>
      </c>
      <c r="F406" s="45">
        <f>'Long-form'!G406</f>
        <v>5.7518260000000003</v>
      </c>
      <c r="G406" s="5">
        <f>'Long-form'!H406</f>
        <v>1</v>
      </c>
      <c r="H406" s="46">
        <f>'Long-form'!L406</f>
        <v>4760</v>
      </c>
      <c r="I406" s="46">
        <f>'Long-form'!M406</f>
        <v>60</v>
      </c>
      <c r="J406" s="46">
        <f>'Long-form'!N406</f>
        <v>5510.25</v>
      </c>
      <c r="K406" s="46">
        <f>'Long-form'!O406</f>
        <v>80.75</v>
      </c>
      <c r="L406" s="46">
        <f>'Long-form'!P406</f>
        <v>185.25</v>
      </c>
      <c r="M406" s="46" t="str">
        <f>'Long-form'!W406</f>
        <v>nd</v>
      </c>
      <c r="N406" s="45" t="str">
        <f>'Long-form'!X406</f>
        <v>n/a</v>
      </c>
      <c r="O406" s="45" t="str">
        <f>'Long-form'!Y406</f>
        <v>n/a</v>
      </c>
      <c r="P406" s="45" t="str">
        <f>'Long-form'!Z406</f>
        <v>n/a</v>
      </c>
      <c r="Q406" s="45">
        <f>'Long-form'!AS406</f>
        <v>12</v>
      </c>
      <c r="R406" s="45" t="str">
        <f>'Long-form'!AT406</f>
        <v>MTL</v>
      </c>
      <c r="S406" s="45">
        <f>'Long-form'!AV406</f>
        <v>4.1255302689472542</v>
      </c>
      <c r="T406" s="45">
        <f>'Long-form'!AW406</f>
        <v>4.1255302689472542</v>
      </c>
      <c r="U406" s="5">
        <f>'Long-form'!BH406</f>
        <v>1</v>
      </c>
      <c r="V406" s="5">
        <f>'Long-form'!BI406</f>
        <v>4</v>
      </c>
      <c r="W406" s="5" t="str">
        <f>'Long-form'!BJ406</f>
        <v>archeological site: cultural or burial</v>
      </c>
      <c r="X406" s="5" t="str">
        <f>'Long-form'!BK406</f>
        <v>Dated material from archaeological settlements not directly linked to sea level</v>
      </c>
      <c r="Y406" s="5" t="str">
        <f>'Long-form'!BL406</f>
        <v>&gt;HAT</v>
      </c>
      <c r="Z406" s="45">
        <f>'Long-form'!BX406</f>
        <v>11.56736389493329</v>
      </c>
      <c r="AA406" s="45">
        <f>'Long-form'!BY406</f>
        <v>4.1266351487668294</v>
      </c>
      <c r="AB406" s="45">
        <f>'Long-form'!BZ406</f>
        <v>4.1266351487668294</v>
      </c>
      <c r="AC406" s="45" t="str">
        <f>'Long-form'!CA406</f>
        <v>nd</v>
      </c>
      <c r="AD406" s="45">
        <f>'Long-form'!CB406</f>
        <v>4.128998421990282</v>
      </c>
      <c r="AE406" s="45">
        <f>'Long-form'!CC406</f>
        <v>4.128998421990282</v>
      </c>
      <c r="AF406" s="5" t="str">
        <f>'Long-form'!CD406</f>
        <v>nd</v>
      </c>
      <c r="AG406" s="5">
        <f>'Long-form'!CE406</f>
        <v>0</v>
      </c>
      <c r="AH406" s="5">
        <f>'Long-form'!CF406</f>
        <v>0</v>
      </c>
      <c r="AI406" s="5">
        <f>'Long-form'!CG406</f>
        <v>0</v>
      </c>
    </row>
    <row r="407" spans="1:35" x14ac:dyDescent="0.2">
      <c r="A407" s="5" t="str">
        <f>'Long-form'!B407</f>
        <v>T-8443</v>
      </c>
      <c r="B407" s="5" t="str">
        <f>'Long-form'!C407</f>
        <v>Juhl 2001 (as in Prosch-Danielsen 2006)</v>
      </c>
      <c r="C407" s="5">
        <f>'Long-form'!D407</f>
        <v>2</v>
      </c>
      <c r="D407" s="5" t="str">
        <f>'Long-form'!E407</f>
        <v>Buoy; Klampen</v>
      </c>
      <c r="E407" s="45">
        <f>'Long-form'!F407</f>
        <v>58.990789999999997</v>
      </c>
      <c r="F407" s="45">
        <f>'Long-form'!G407</f>
        <v>5.7518260000000003</v>
      </c>
      <c r="G407" s="5">
        <f>'Long-form'!H407</f>
        <v>1</v>
      </c>
      <c r="H407" s="46">
        <f>'Long-form'!L407</f>
        <v>4860</v>
      </c>
      <c r="I407" s="46">
        <f>'Long-form'!M407</f>
        <v>100</v>
      </c>
      <c r="J407" s="46">
        <f>'Long-form'!N407</f>
        <v>5559.25</v>
      </c>
      <c r="K407" s="46">
        <f>'Long-form'!O407</f>
        <v>329.75</v>
      </c>
      <c r="L407" s="46">
        <f>'Long-form'!P407</f>
        <v>235.25</v>
      </c>
      <c r="M407" s="46" t="str">
        <f>'Long-form'!W407</f>
        <v>nd</v>
      </c>
      <c r="N407" s="45" t="str">
        <f>'Long-form'!X407</f>
        <v>n/a</v>
      </c>
      <c r="O407" s="45" t="str">
        <f>'Long-form'!Y407</f>
        <v>n/a</v>
      </c>
      <c r="P407" s="45" t="str">
        <f>'Long-form'!Z407</f>
        <v>n/a</v>
      </c>
      <c r="Q407" s="45">
        <f>'Long-form'!AS407</f>
        <v>12</v>
      </c>
      <c r="R407" s="45" t="str">
        <f>'Long-form'!AT407</f>
        <v>MTL</v>
      </c>
      <c r="S407" s="45">
        <f>'Long-form'!AV407</f>
        <v>4.1255302689472542</v>
      </c>
      <c r="T407" s="45">
        <f>'Long-form'!AW407</f>
        <v>4.1255302689472542</v>
      </c>
      <c r="U407" s="5">
        <f>'Long-form'!BH407</f>
        <v>1</v>
      </c>
      <c r="V407" s="5">
        <f>'Long-form'!BI407</f>
        <v>4</v>
      </c>
      <c r="W407" s="5" t="str">
        <f>'Long-form'!BJ407</f>
        <v>archeological site: cultural or burial</v>
      </c>
      <c r="X407" s="5" t="str">
        <f>'Long-form'!BK407</f>
        <v>Dated material from archaeological settlements not directly linked to sea level</v>
      </c>
      <c r="Y407" s="5" t="str">
        <f>'Long-form'!BL407</f>
        <v>&gt;HAT</v>
      </c>
      <c r="Z407" s="45">
        <f>'Long-form'!BX407</f>
        <v>11.56736389493329</v>
      </c>
      <c r="AA407" s="45">
        <f>'Long-form'!BY407</f>
        <v>4.1266351487668294</v>
      </c>
      <c r="AB407" s="45">
        <f>'Long-form'!BZ407</f>
        <v>4.1266351487668294</v>
      </c>
      <c r="AC407" s="45" t="str">
        <f>'Long-form'!CA407</f>
        <v>nd</v>
      </c>
      <c r="AD407" s="45">
        <f>'Long-form'!CB407</f>
        <v>4.128998421990282</v>
      </c>
      <c r="AE407" s="45">
        <f>'Long-form'!CC407</f>
        <v>4.128998421990282</v>
      </c>
      <c r="AF407" s="5" t="str">
        <f>'Long-form'!CD407</f>
        <v>nd</v>
      </c>
      <c r="AG407" s="5">
        <f>'Long-form'!CE407</f>
        <v>0</v>
      </c>
      <c r="AH407" s="5">
        <f>'Long-form'!CF407</f>
        <v>0</v>
      </c>
      <c r="AI407" s="5">
        <f>'Long-form'!CG407</f>
        <v>0</v>
      </c>
    </row>
    <row r="408" spans="1:35" x14ac:dyDescent="0.2">
      <c r="A408" s="5" t="str">
        <f>'Long-form'!B408</f>
        <v>Beta-126386</v>
      </c>
      <c r="B408" s="5" t="str">
        <f>'Long-form'!C408</f>
        <v>Midtbo 2000</v>
      </c>
      <c r="C408" s="5">
        <f>'Long-form'!D408</f>
        <v>2</v>
      </c>
      <c r="D408" s="5" t="str">
        <f>'Long-form'!E408</f>
        <v>Fosen Karmoy</v>
      </c>
      <c r="E408" s="45">
        <f>'Long-form'!F408</f>
        <v>59.347000000000001</v>
      </c>
      <c r="F408" s="45">
        <f>'Long-form'!G408</f>
        <v>5.48</v>
      </c>
      <c r="G408" s="5">
        <f>'Long-form'!H408</f>
        <v>1</v>
      </c>
      <c r="H408" s="46">
        <f>'Long-form'!L408</f>
        <v>2320</v>
      </c>
      <c r="I408" s="46">
        <f>'Long-form'!M408</f>
        <v>50</v>
      </c>
      <c r="J408" s="46">
        <f>'Long-form'!N408</f>
        <v>2298.875</v>
      </c>
      <c r="K408" s="46">
        <f>'Long-form'!O408</f>
        <v>420.125</v>
      </c>
      <c r="L408" s="46">
        <f>'Long-form'!P408</f>
        <v>233.875</v>
      </c>
      <c r="M408" s="46" t="str">
        <f>'Long-form'!W408</f>
        <v>nd</v>
      </c>
      <c r="N408" s="45" t="str">
        <f>'Long-form'!X408</f>
        <v>n/a</v>
      </c>
      <c r="O408" s="45" t="str">
        <f>'Long-form'!Y408</f>
        <v>n/a</v>
      </c>
      <c r="P408" s="45" t="str">
        <f>'Long-form'!Z408</f>
        <v>n/a</v>
      </c>
      <c r="Q408" s="45">
        <f>'Long-form'!AS408</f>
        <v>2</v>
      </c>
      <c r="R408" s="45" t="str">
        <f>'Long-form'!AT408</f>
        <v>MSL</v>
      </c>
      <c r="S408" s="45">
        <f>'Long-form'!AV408</f>
        <v>1.1269427669584644</v>
      </c>
      <c r="T408" s="45">
        <f>'Long-form'!AW408</f>
        <v>1.1269427669584644</v>
      </c>
      <c r="U408" s="5">
        <f>'Long-form'!BH408</f>
        <v>0</v>
      </c>
      <c r="V408" s="5">
        <f>'Long-form'!BI408</f>
        <v>7</v>
      </c>
      <c r="W408" s="5" t="str">
        <f>'Long-form'!BJ408</f>
        <v>isolation basin (index point)</v>
      </c>
      <c r="X408" s="5" t="str">
        <f>'Long-form'!BK408</f>
        <v>Gyttja, mud, clay, or silt preserve the transition between fresh-water and marine/brackish sediments, supported by diatoms, macrofossils, or pollen assemblages</v>
      </c>
      <c r="Y408" s="5" t="str">
        <f>'Long-form'!BL408</f>
        <v>MLWS - MHWS</v>
      </c>
      <c r="Z408" s="45">
        <f>'Long-form'!BX408</f>
        <v>2.0166288763391829</v>
      </c>
      <c r="AA408" s="45">
        <f>'Long-form'!BY408</f>
        <v>1.1898750120182657</v>
      </c>
      <c r="AB408" s="45">
        <f>'Long-form'!BZ408</f>
        <v>1.1898750120182657</v>
      </c>
      <c r="AC408" s="45" t="str">
        <f>'Long-form'!CA408</f>
        <v>nd</v>
      </c>
      <c r="AD408" s="45">
        <f>'Long-form'!CB408</f>
        <v>1.1945859725154189</v>
      </c>
      <c r="AE408" s="45">
        <f>'Long-form'!CC408</f>
        <v>1.1945859725154189</v>
      </c>
      <c r="AF408" s="5" t="str">
        <f>'Long-form'!CD408</f>
        <v>nd</v>
      </c>
      <c r="AG408" s="5">
        <f>'Long-form'!CE408</f>
        <v>0</v>
      </c>
      <c r="AH408" s="5">
        <f>'Long-form'!CF408</f>
        <v>0</v>
      </c>
      <c r="AI408" s="5">
        <f>'Long-form'!CG408</f>
        <v>0</v>
      </c>
    </row>
    <row r="409" spans="1:35" x14ac:dyDescent="0.2">
      <c r="A409" s="5" t="str">
        <f>'Long-form'!B409</f>
        <v>Beta-126388</v>
      </c>
      <c r="B409" s="5" t="str">
        <f>'Long-form'!C409</f>
        <v>Midtbo 2000</v>
      </c>
      <c r="C409" s="5">
        <f>'Long-form'!D409</f>
        <v>2</v>
      </c>
      <c r="D409" s="5" t="str">
        <f>'Long-form'!E409</f>
        <v>Fosen Karmoy</v>
      </c>
      <c r="E409" s="45">
        <f>'Long-form'!F409</f>
        <v>59.347000000000001</v>
      </c>
      <c r="F409" s="45">
        <f>'Long-form'!G409</f>
        <v>5.48</v>
      </c>
      <c r="G409" s="5">
        <f>'Long-form'!H409</f>
        <v>1</v>
      </c>
      <c r="H409" s="46">
        <f>'Long-form'!L409</f>
        <v>2150</v>
      </c>
      <c r="I409" s="46">
        <f>'Long-form'!M409</f>
        <v>50</v>
      </c>
      <c r="J409" s="46">
        <f>'Long-form'!N409</f>
        <v>2139</v>
      </c>
      <c r="K409" s="46">
        <f>'Long-form'!O409</f>
        <v>216</v>
      </c>
      <c r="L409" s="46">
        <f>'Long-form'!P409</f>
        <v>309</v>
      </c>
      <c r="M409" s="46" t="str">
        <f>'Long-form'!W409</f>
        <v>n/a</v>
      </c>
      <c r="N409" s="45" t="str">
        <f>'Long-form'!X409</f>
        <v>n/a</v>
      </c>
      <c r="O409" s="45" t="str">
        <f>'Long-form'!Y409</f>
        <v>n/a</v>
      </c>
      <c r="P409" s="45" t="str">
        <f>'Long-form'!Z409</f>
        <v>n/a</v>
      </c>
      <c r="Q409" s="45">
        <f>'Long-form'!AS409</f>
        <v>2</v>
      </c>
      <c r="R409" s="45" t="str">
        <f>'Long-form'!AT409</f>
        <v>MSL</v>
      </c>
      <c r="S409" s="45">
        <f>'Long-form'!AV409</f>
        <v>1.1269427669584644</v>
      </c>
      <c r="T409" s="45">
        <f>'Long-form'!AW409</f>
        <v>1.1269427669584644</v>
      </c>
      <c r="U409" s="5">
        <f>'Long-form'!BH409</f>
        <v>0</v>
      </c>
      <c r="V409" s="5">
        <f>'Long-form'!BI409</f>
        <v>7</v>
      </c>
      <c r="W409" s="5" t="str">
        <f>'Long-form'!BJ409</f>
        <v>isolation basin (index point)</v>
      </c>
      <c r="X409" s="5" t="str">
        <f>'Long-form'!BK409</f>
        <v>Gyttja, mud, clay, or silt preserve the transition between fresh-water and marine/brackish sediments, supported by diatoms, macrofossils, or pollen assemblages</v>
      </c>
      <c r="Y409" s="5" t="str">
        <f>'Long-form'!BL409</f>
        <v>MLWS - MHWS</v>
      </c>
      <c r="Z409" s="45">
        <f>'Long-form'!BX409</f>
        <v>2.0166288763391829</v>
      </c>
      <c r="AA409" s="45">
        <f>'Long-form'!BY409</f>
        <v>1.1898750120182657</v>
      </c>
      <c r="AB409" s="45">
        <f>'Long-form'!BZ409</f>
        <v>1.1898750120182657</v>
      </c>
      <c r="AC409" s="45" t="str">
        <f>'Long-form'!CA409</f>
        <v>nd</v>
      </c>
      <c r="AD409" s="45">
        <f>'Long-form'!CB409</f>
        <v>1.1945859725154189</v>
      </c>
      <c r="AE409" s="45">
        <f>'Long-form'!CC409</f>
        <v>1.1945859725154189</v>
      </c>
      <c r="AF409" s="5" t="str">
        <f>'Long-form'!CD409</f>
        <v>nd</v>
      </c>
      <c r="AG409" s="5">
        <f>'Long-form'!CE409</f>
        <v>0</v>
      </c>
      <c r="AH409" s="5">
        <f>'Long-form'!CF409</f>
        <v>0</v>
      </c>
      <c r="AI409" s="5">
        <f>'Long-form'!CG409</f>
        <v>0</v>
      </c>
    </row>
    <row r="410" spans="1:35" x14ac:dyDescent="0.2">
      <c r="A410" s="5" t="str">
        <f>'Long-form'!B410</f>
        <v>Beta-126390</v>
      </c>
      <c r="B410" s="5" t="str">
        <f>'Long-form'!C410</f>
        <v>midtbo 2000 (as in Prosch-Danielsen 2006)</v>
      </c>
      <c r="C410" s="5">
        <f>'Long-form'!D410</f>
        <v>2</v>
      </c>
      <c r="D410" s="5" t="str">
        <f>'Long-form'!E410</f>
        <v>Tysvaer</v>
      </c>
      <c r="E410" s="45">
        <f>'Long-form'!F410</f>
        <v>59.333799999999997</v>
      </c>
      <c r="F410" s="45">
        <f>'Long-form'!G410</f>
        <v>5.44</v>
      </c>
      <c r="G410" s="5">
        <f>'Long-form'!H410</f>
        <v>1</v>
      </c>
      <c r="H410" s="46">
        <f>'Long-form'!L410</f>
        <v>9610</v>
      </c>
      <c r="I410" s="46">
        <f>'Long-form'!M410</f>
        <v>70</v>
      </c>
      <c r="J410" s="46">
        <f>'Long-form'!N410</f>
        <v>11029.875</v>
      </c>
      <c r="K410" s="46">
        <f>'Long-form'!O410</f>
        <v>204.125</v>
      </c>
      <c r="L410" s="46">
        <f>'Long-form'!P410</f>
        <v>441.875</v>
      </c>
      <c r="M410" s="46" t="str">
        <f>'Long-form'!W410</f>
        <v>negative</v>
      </c>
      <c r="N410" s="45" t="str">
        <f>'Long-form'!X410</f>
        <v>n/a</v>
      </c>
      <c r="O410" s="45" t="str">
        <f>'Long-form'!Y410</f>
        <v>n/a</v>
      </c>
      <c r="P410" s="45" t="str">
        <f>'Long-form'!Z410</f>
        <v>n/a</v>
      </c>
      <c r="Q410" s="45">
        <f>'Long-form'!AS410</f>
        <v>11.6</v>
      </c>
      <c r="R410" s="45" t="str">
        <f>'Long-form'!AT410</f>
        <v>MSL</v>
      </c>
      <c r="S410" s="45">
        <f>'Long-form'!AV410</f>
        <v>1.1830594020964518</v>
      </c>
      <c r="T410" s="45">
        <f>'Long-form'!AW410</f>
        <v>1.1830594020964518</v>
      </c>
      <c r="U410" s="5">
        <f>'Long-form'!BH410</f>
        <v>0</v>
      </c>
      <c r="V410" s="5">
        <f>'Long-form'!BI410</f>
        <v>7</v>
      </c>
      <c r="W410" s="5" t="str">
        <f>'Long-form'!BJ410</f>
        <v>isolation basin (index point)</v>
      </c>
      <c r="X410" s="5" t="str">
        <f>'Long-form'!BK410</f>
        <v>Gyttja, mud, clay, or silt preserve the transition between fresh-water and marine/brackish sediments, supported by diatoms, macrofossils, or pollen assemblages</v>
      </c>
      <c r="Y410" s="5" t="str">
        <f>'Long-form'!BL410</f>
        <v>MLWS - MHWS</v>
      </c>
      <c r="Z410" s="45">
        <f>'Long-form'!BX410</f>
        <v>11.614085150135423</v>
      </c>
      <c r="AA410" s="45">
        <f>'Long-form'!BY410</f>
        <v>1.2379114853638948</v>
      </c>
      <c r="AB410" s="45">
        <f>'Long-form'!BZ410</f>
        <v>1.2379114853638948</v>
      </c>
      <c r="AC410" s="45" t="str">
        <f>'Long-form'!CA410</f>
        <v>nd</v>
      </c>
      <c r="AD410" s="45">
        <f>'Long-form'!CB410</f>
        <v>1.247871110108318</v>
      </c>
      <c r="AE410" s="45">
        <f>'Long-form'!CC410</f>
        <v>1.247871110108318</v>
      </c>
      <c r="AF410" s="5" t="str">
        <f>'Long-form'!CD410</f>
        <v>nd</v>
      </c>
      <c r="AG410" s="5">
        <f>'Long-form'!CE410</f>
        <v>0</v>
      </c>
      <c r="AH410" s="5">
        <f>'Long-form'!CF410</f>
        <v>0</v>
      </c>
      <c r="AI410" s="5">
        <f>'Long-form'!CG410</f>
        <v>0</v>
      </c>
    </row>
    <row r="411" spans="1:35" x14ac:dyDescent="0.2">
      <c r="A411" s="5" t="str">
        <f>'Long-form'!B411</f>
        <v>T-13779A</v>
      </c>
      <c r="B411" s="5" t="str">
        <f>'Long-form'!C411</f>
        <v>midtbo 2000 (as in Prosch-Danielsen 2006)</v>
      </c>
      <c r="C411" s="5">
        <f>'Long-form'!D411</f>
        <v>2</v>
      </c>
      <c r="D411" s="5" t="str">
        <f>'Long-form'!E411</f>
        <v>Tysvaer</v>
      </c>
      <c r="E411" s="45">
        <f>'Long-form'!F411</f>
        <v>59.306399999999996</v>
      </c>
      <c r="F411" s="45">
        <f>'Long-form'!G411</f>
        <v>5.47</v>
      </c>
      <c r="G411" s="5">
        <f>'Long-form'!H411</f>
        <v>1</v>
      </c>
      <c r="H411" s="46">
        <f>'Long-form'!L411</f>
        <v>7445</v>
      </c>
      <c r="I411" s="46">
        <f>'Long-form'!M411</f>
        <v>55</v>
      </c>
      <c r="J411" s="46">
        <f>'Long-form'!N411</f>
        <v>8265</v>
      </c>
      <c r="K411" s="46">
        <f>'Long-form'!O411</f>
        <v>164</v>
      </c>
      <c r="L411" s="46">
        <f>'Long-form'!P411</f>
        <v>251</v>
      </c>
      <c r="M411" s="46" t="str">
        <f>'Long-form'!W411</f>
        <v>negative</v>
      </c>
      <c r="N411" s="45" t="str">
        <f>'Long-form'!X411</f>
        <v>n/a</v>
      </c>
      <c r="O411" s="45" t="str">
        <f>'Long-form'!Y411</f>
        <v>n/a</v>
      </c>
      <c r="P411" s="45" t="str">
        <f>'Long-form'!Z411</f>
        <v>n/a</v>
      </c>
      <c r="Q411" s="45">
        <f>'Long-form'!AS411</f>
        <v>8.3000000000000007</v>
      </c>
      <c r="R411" s="45" t="str">
        <f>'Long-form'!AT411</f>
        <v>MSL</v>
      </c>
      <c r="S411" s="45">
        <f>'Long-form'!AV411</f>
        <v>1.1269427669584644</v>
      </c>
      <c r="T411" s="45">
        <f>'Long-form'!AW411</f>
        <v>1.1269427669584644</v>
      </c>
      <c r="U411" s="5">
        <f>'Long-form'!BH411</f>
        <v>1</v>
      </c>
      <c r="V411" s="5">
        <f>'Long-form'!BI411</f>
        <v>7</v>
      </c>
      <c r="W411" s="5" t="str">
        <f>'Long-form'!BJ411</f>
        <v>isolation basin (terrestrial limiting point)</v>
      </c>
      <c r="X411" s="5" t="str">
        <f>'Long-form'!BK411</f>
        <v xml:space="preserve"> Lacustrine gyttja that fails the requirements for index point classification and contains freshwater shell and diatom assemblages</v>
      </c>
      <c r="Y411" s="5" t="str">
        <f>'Long-form'!BL411</f>
        <v>&gt;MHWS</v>
      </c>
      <c r="Z411" s="45">
        <f>'Long-form'!BX411</f>
        <v>7.9513071497487715</v>
      </c>
      <c r="AA411" s="45">
        <f>'Long-form'!BY411</f>
        <v>1.1314642667373813</v>
      </c>
      <c r="AB411" s="45">
        <f>'Long-form'!BZ411</f>
        <v>1.1314642667373813</v>
      </c>
      <c r="AC411" s="45" t="str">
        <f>'Long-form'!CA411</f>
        <v>nd</v>
      </c>
      <c r="AD411" s="45">
        <f>'Long-form'!CB411</f>
        <v>1.1361149626671949</v>
      </c>
      <c r="AE411" s="45">
        <f>'Long-form'!CC411</f>
        <v>1.1361149626671949</v>
      </c>
      <c r="AF411" s="5" t="str">
        <f>'Long-form'!CD411</f>
        <v>nd</v>
      </c>
      <c r="AG411" s="5">
        <f>'Long-form'!CE411</f>
        <v>0</v>
      </c>
      <c r="AH411" s="5">
        <f>'Long-form'!CF411</f>
        <v>0</v>
      </c>
      <c r="AI411" s="5">
        <f>'Long-form'!CG411</f>
        <v>0</v>
      </c>
    </row>
    <row r="412" spans="1:35" x14ac:dyDescent="0.2">
      <c r="A412" s="5" t="str">
        <f>'Long-form'!B412</f>
        <v>T-13778A</v>
      </c>
      <c r="B412" s="5" t="str">
        <f>'Long-form'!C412</f>
        <v>midtbo 2000 (as in Prosch-Danielsen 2006)</v>
      </c>
      <c r="C412" s="5">
        <f>'Long-form'!D412</f>
        <v>2</v>
      </c>
      <c r="D412" s="5" t="str">
        <f>'Long-form'!E412</f>
        <v>Tysvaer</v>
      </c>
      <c r="E412" s="45">
        <f>'Long-form'!F412</f>
        <v>59.306399999999996</v>
      </c>
      <c r="F412" s="45">
        <f>'Long-form'!G412</f>
        <v>5.47</v>
      </c>
      <c r="G412" s="5">
        <f>'Long-form'!H412</f>
        <v>1</v>
      </c>
      <c r="H412" s="46">
        <f>'Long-form'!L412</f>
        <v>4965</v>
      </c>
      <c r="I412" s="46">
        <f>'Long-form'!M412</f>
        <v>115</v>
      </c>
      <c r="J412" s="46">
        <f>'Long-form'!N412</f>
        <v>5763</v>
      </c>
      <c r="K412" s="46">
        <f>'Long-form'!O412</f>
        <v>398</v>
      </c>
      <c r="L412" s="46">
        <f>'Long-form'!P412</f>
        <v>441</v>
      </c>
      <c r="M412" s="46" t="str">
        <f>'Long-form'!W412</f>
        <v>negative</v>
      </c>
      <c r="N412" s="45" t="str">
        <f>'Long-form'!X412</f>
        <v>n/a</v>
      </c>
      <c r="O412" s="45" t="str">
        <f>'Long-form'!Y412</f>
        <v>n/a</v>
      </c>
      <c r="P412" s="45" t="str">
        <f>'Long-form'!Z412</f>
        <v>n/a</v>
      </c>
      <c r="Q412" s="45">
        <f>'Long-form'!AS412</f>
        <v>8.3000000000000007</v>
      </c>
      <c r="R412" s="45" t="str">
        <f>'Long-form'!AT412</f>
        <v>MSL</v>
      </c>
      <c r="S412" s="45">
        <f>'Long-form'!AV412</f>
        <v>1.1269427669584644</v>
      </c>
      <c r="T412" s="45">
        <f>'Long-form'!AW412</f>
        <v>1.1269427669584644</v>
      </c>
      <c r="U412" s="5">
        <f>'Long-form'!BH412</f>
        <v>1</v>
      </c>
      <c r="V412" s="5">
        <f>'Long-form'!BI412</f>
        <v>7</v>
      </c>
      <c r="W412" s="5" t="str">
        <f>'Long-form'!BJ412</f>
        <v>isolation basin (terrestrial limiting point)</v>
      </c>
      <c r="X412" s="5" t="str">
        <f>'Long-form'!BK412</f>
        <v xml:space="preserve"> Lacustrine gyttja that fails the requirements for index point classification and contains freshwater shell and diatom assemblages</v>
      </c>
      <c r="Y412" s="5" t="str">
        <f>'Long-form'!BL412</f>
        <v>&gt;MHWS</v>
      </c>
      <c r="Z412" s="45">
        <f>'Long-form'!BX412</f>
        <v>7.9513071497487715</v>
      </c>
      <c r="AA412" s="45">
        <f>'Long-form'!BY412</f>
        <v>1.1314642667373813</v>
      </c>
      <c r="AB412" s="45">
        <f>'Long-form'!BZ412</f>
        <v>1.1314642667373813</v>
      </c>
      <c r="AC412" s="45" t="str">
        <f>'Long-form'!CA412</f>
        <v>nd</v>
      </c>
      <c r="AD412" s="45">
        <f>'Long-form'!CB412</f>
        <v>1.1361149626671949</v>
      </c>
      <c r="AE412" s="45">
        <f>'Long-form'!CC412</f>
        <v>1.1361149626671949</v>
      </c>
      <c r="AF412" s="5" t="str">
        <f>'Long-form'!CD412</f>
        <v>nd</v>
      </c>
      <c r="AG412" s="5">
        <f>'Long-form'!CE412</f>
        <v>0</v>
      </c>
      <c r="AH412" s="5">
        <f>'Long-form'!CF412</f>
        <v>0</v>
      </c>
      <c r="AI412" s="5">
        <f>'Long-form'!CG412</f>
        <v>0</v>
      </c>
    </row>
    <row r="413" spans="1:35" x14ac:dyDescent="0.2">
      <c r="A413" s="5" t="str">
        <f>'Long-form'!B413</f>
        <v>T-1716</v>
      </c>
      <c r="B413" s="5" t="str">
        <f>'Long-form'!C413</f>
        <v>Prosch-Danielsen and Simonsen 2000 (as in Prosch-Danielsen 2006)</v>
      </c>
      <c r="C413" s="5">
        <f>'Long-form'!D413</f>
        <v>2</v>
      </c>
      <c r="D413" s="5" t="str">
        <f>'Long-form'!E413</f>
        <v>Jaeren; Sore Eigeroy Vodlatjern</v>
      </c>
      <c r="E413" s="45">
        <f>'Long-form'!F413</f>
        <v>58.426870999999998</v>
      </c>
      <c r="F413" s="45">
        <f>'Long-form'!G413</f>
        <v>5.8947760000000002</v>
      </c>
      <c r="G413" s="5">
        <f>'Long-form'!H413</f>
        <v>1</v>
      </c>
      <c r="H413" s="46">
        <f>'Long-form'!L413</f>
        <v>3730</v>
      </c>
      <c r="I413" s="46">
        <f>'Long-form'!M413</f>
        <v>100</v>
      </c>
      <c r="J413" s="46">
        <f>'Long-form'!N413</f>
        <v>4140.5</v>
      </c>
      <c r="K413" s="46">
        <f>'Long-form'!O413</f>
        <v>264.5</v>
      </c>
      <c r="L413" s="46">
        <f>'Long-form'!P413</f>
        <v>298.5</v>
      </c>
      <c r="M413" s="46" t="str">
        <f>'Long-form'!W413</f>
        <v>negative</v>
      </c>
      <c r="N413" s="45">
        <f>'Long-form'!X413</f>
        <v>1</v>
      </c>
      <c r="O413" s="45">
        <f>'Long-form'!Y413</f>
        <v>1.5</v>
      </c>
      <c r="P413" s="45" t="str">
        <f>'Long-form'!Z413</f>
        <v>nd</v>
      </c>
      <c r="Q413" s="45">
        <f>'Long-form'!AS413</f>
        <v>4</v>
      </c>
      <c r="R413" s="45" t="str">
        <f>'Long-form'!AT413</f>
        <v>MTL</v>
      </c>
      <c r="S413" s="45">
        <f>'Long-form'!AV413</f>
        <v>1.1269427669584644</v>
      </c>
      <c r="T413" s="45">
        <f>'Long-form'!AW413</f>
        <v>1.1269427669584644</v>
      </c>
      <c r="U413" s="5">
        <f>'Long-form'!BH413</f>
        <v>0</v>
      </c>
      <c r="V413" s="5">
        <f>'Long-form'!BI413</f>
        <v>7</v>
      </c>
      <c r="W413" s="5" t="str">
        <f>'Long-form'!BJ413</f>
        <v>isolation basin (index point)</v>
      </c>
      <c r="X413" s="5" t="str">
        <f>'Long-form'!BK413</f>
        <v>Gyttja, mud, clay, or silt preserve the transition between fresh-water and marine/brackish sediments, supported by diatoms, macrofossils, or pollen assemblages</v>
      </c>
      <c r="Y413" s="5" t="str">
        <f>'Long-form'!BL413</f>
        <v>MLWS - MHWS</v>
      </c>
      <c r="Z413" s="45">
        <f>'Long-form'!BX413</f>
        <v>4.0023076815090937</v>
      </c>
      <c r="AA413" s="45">
        <f>'Long-form'!BY413</f>
        <v>1.1759175816701284</v>
      </c>
      <c r="AB413" s="45">
        <f>'Long-form'!BZ413</f>
        <v>1.1759175816701284</v>
      </c>
      <c r="AC413" s="45" t="str">
        <f>'Long-form'!CA413</f>
        <v>nd</v>
      </c>
      <c r="AD413" s="45">
        <f>'Long-form'!CB413</f>
        <v>1.1846360313326025</v>
      </c>
      <c r="AE413" s="45">
        <f>'Long-form'!CC413</f>
        <v>1.1846360313326025</v>
      </c>
      <c r="AF413" s="5" t="str">
        <f>'Long-form'!CD413</f>
        <v>nd</v>
      </c>
      <c r="AG413" s="5">
        <f>'Long-form'!CE413</f>
        <v>0</v>
      </c>
      <c r="AH413" s="5">
        <f>'Long-form'!CF413</f>
        <v>0</v>
      </c>
      <c r="AI413" s="5">
        <f>'Long-form'!CG413</f>
        <v>0</v>
      </c>
    </row>
    <row r="414" spans="1:35" x14ac:dyDescent="0.2">
      <c r="A414" s="5" t="str">
        <f>'Long-form'!B414</f>
        <v>T-1715</v>
      </c>
      <c r="B414" s="5" t="str">
        <f>'Long-form'!C414</f>
        <v>Prosch-Danielsen and Simonsen 2000 (as in Prosch-Danielsen 2006)</v>
      </c>
      <c r="C414" s="5">
        <f>'Long-form'!D414</f>
        <v>2</v>
      </c>
      <c r="D414" s="5" t="str">
        <f>'Long-form'!E414</f>
        <v>Jaeren; Sore Eigeroy Podlamyr</v>
      </c>
      <c r="E414" s="45">
        <f>'Long-form'!F414</f>
        <v>58.426246999999996</v>
      </c>
      <c r="F414" s="45">
        <f>'Long-form'!G414</f>
        <v>5.9522360000000001</v>
      </c>
      <c r="G414" s="5">
        <f>'Long-form'!H414</f>
        <v>1</v>
      </c>
      <c r="H414" s="46">
        <f>'Long-form'!L414</f>
        <v>2880</v>
      </c>
      <c r="I414" s="46">
        <f>'Long-form'!M414</f>
        <v>210</v>
      </c>
      <c r="J414" s="46">
        <f>'Long-form'!N414</f>
        <v>3107.5</v>
      </c>
      <c r="K414" s="46">
        <f>'Long-form'!O414</f>
        <v>449.5</v>
      </c>
      <c r="L414" s="46">
        <f>'Long-form'!P414</f>
        <v>617.5</v>
      </c>
      <c r="M414" s="46" t="str">
        <f>'Long-form'!W414</f>
        <v>negative</v>
      </c>
      <c r="N414" s="45">
        <f>'Long-form'!X414</f>
        <v>1.1000000000000001</v>
      </c>
      <c r="O414" s="45" t="str">
        <f>'Long-form'!Y414</f>
        <v>nd</v>
      </c>
      <c r="P414" s="45" t="str">
        <f>'Long-form'!Z414</f>
        <v>nd</v>
      </c>
      <c r="Q414" s="45">
        <f>'Long-form'!AS414</f>
        <v>2</v>
      </c>
      <c r="R414" s="45" t="str">
        <f>'Long-form'!AT414</f>
        <v>MTL</v>
      </c>
      <c r="S414" s="45">
        <f>'Long-form'!AV414</f>
        <v>1.1269427669584644</v>
      </c>
      <c r="T414" s="45">
        <f>'Long-form'!AW414</f>
        <v>1.1269427669584644</v>
      </c>
      <c r="U414" s="5">
        <f>'Long-form'!BH414</f>
        <v>0</v>
      </c>
      <c r="V414" s="5">
        <f>'Long-form'!BI414</f>
        <v>7</v>
      </c>
      <c r="W414" s="5" t="str">
        <f>'Long-form'!BJ414</f>
        <v>isolation basin (index point)</v>
      </c>
      <c r="X414" s="5" t="str">
        <f>'Long-form'!BK414</f>
        <v>Gyttja, mud, clay, or silt preserve the transition between fresh-water and marine/brackish sediments, supported by diatoms, macrofossils, or pollen assemblages</v>
      </c>
      <c r="Y414" s="5" t="str">
        <f>'Long-form'!BL414</f>
        <v>MLWS - MHWS</v>
      </c>
      <c r="Z414" s="45">
        <f>'Long-form'!BX414</f>
        <v>2.0022639755999161</v>
      </c>
      <c r="AA414" s="45">
        <f>'Long-form'!BY414</f>
        <v>1.1759095039678162</v>
      </c>
      <c r="AB414" s="45">
        <f>'Long-form'!BZ414</f>
        <v>1.1759095039678162</v>
      </c>
      <c r="AC414" s="45" t="str">
        <f>'Long-form'!CA414</f>
        <v>nd</v>
      </c>
      <c r="AD414" s="45">
        <f>'Long-form'!CB414</f>
        <v>1.2527126540852231</v>
      </c>
      <c r="AE414" s="45">
        <f>'Long-form'!CC414</f>
        <v>1.2527126540852231</v>
      </c>
      <c r="AF414" s="5" t="str">
        <f>'Long-form'!CD414</f>
        <v>nd</v>
      </c>
      <c r="AG414" s="5">
        <f>'Long-form'!CE414</f>
        <v>0</v>
      </c>
      <c r="AH414" s="5">
        <f>'Long-form'!CF414</f>
        <v>0</v>
      </c>
      <c r="AI414" s="5">
        <f>'Long-form'!CG414</f>
        <v>0</v>
      </c>
    </row>
    <row r="415" spans="1:35" x14ac:dyDescent="0.2">
      <c r="A415" s="5" t="str">
        <f>'Long-form'!B415</f>
        <v>T-1714</v>
      </c>
      <c r="B415" s="5" t="str">
        <f>'Long-form'!C415</f>
        <v>Prosch-Danielsen and Simonsen 2000 (as in Prosch-Danielsen 2006)</v>
      </c>
      <c r="C415" s="5">
        <f>'Long-form'!D415</f>
        <v>2</v>
      </c>
      <c r="D415" s="5" t="str">
        <f>'Long-form'!E415</f>
        <v>Jaeren; Sore Eigeroy Podlamyr</v>
      </c>
      <c r="E415" s="45">
        <f>'Long-form'!F415</f>
        <v>58.426246999999996</v>
      </c>
      <c r="F415" s="45">
        <f>'Long-form'!G415</f>
        <v>5.9522360000000001</v>
      </c>
      <c r="G415" s="5">
        <f>'Long-form'!H415</f>
        <v>1</v>
      </c>
      <c r="H415" s="46">
        <f>'Long-form'!L415</f>
        <v>2320</v>
      </c>
      <c r="I415" s="46">
        <f>'Long-form'!M415</f>
        <v>80</v>
      </c>
      <c r="J415" s="46">
        <f>'Long-form'!N415</f>
        <v>2276.75</v>
      </c>
      <c r="K415" s="46">
        <f>'Long-form'!O415</f>
        <v>422.25</v>
      </c>
      <c r="L415" s="46">
        <f>'Long-form'!P415</f>
        <v>154.75</v>
      </c>
      <c r="M415" s="46" t="str">
        <f>'Long-form'!W415</f>
        <v>negative</v>
      </c>
      <c r="N415" s="45">
        <f>'Long-form'!X415</f>
        <v>1.1000000000000001</v>
      </c>
      <c r="O415" s="45" t="str">
        <f>'Long-form'!Y415</f>
        <v>nd</v>
      </c>
      <c r="P415" s="45" t="str">
        <f>'Long-form'!Z415</f>
        <v>nd</v>
      </c>
      <c r="Q415" s="45">
        <f>'Long-form'!AS415</f>
        <v>2</v>
      </c>
      <c r="R415" s="45" t="str">
        <f>'Long-form'!AT415</f>
        <v>MTL</v>
      </c>
      <c r="S415" s="45">
        <f>'Long-form'!AV415</f>
        <v>1.1269427669584644</v>
      </c>
      <c r="T415" s="45">
        <f>'Long-form'!AW415</f>
        <v>1.1269427669584644</v>
      </c>
      <c r="U415" s="5">
        <f>'Long-form'!BH415</f>
        <v>0</v>
      </c>
      <c r="V415" s="5">
        <f>'Long-form'!BI415</f>
        <v>7</v>
      </c>
      <c r="W415" s="5" t="str">
        <f>'Long-form'!BJ415</f>
        <v>isolation basin (index point)</v>
      </c>
      <c r="X415" s="5" t="str">
        <f>'Long-form'!BK415</f>
        <v>Gyttja, mud, clay, or silt preserve the transition between fresh-water and marine/brackish sediments, supported by diatoms, macrofossils, or pollen assemblages</v>
      </c>
      <c r="Y415" s="5" t="str">
        <f>'Long-form'!BL415</f>
        <v>MLWS - MHWS</v>
      </c>
      <c r="Z415" s="45">
        <f>'Long-form'!BX415</f>
        <v>2.0022639755999161</v>
      </c>
      <c r="AA415" s="45">
        <f>'Long-form'!BY415</f>
        <v>1.1759095039678162</v>
      </c>
      <c r="AB415" s="45">
        <f>'Long-form'!BZ415</f>
        <v>1.1759095039678162</v>
      </c>
      <c r="AC415" s="45" t="str">
        <f>'Long-form'!CA415</f>
        <v>nd</v>
      </c>
      <c r="AD415" s="45">
        <f>'Long-form'!CB415</f>
        <v>1.2527126540852231</v>
      </c>
      <c r="AE415" s="45">
        <f>'Long-form'!CC415</f>
        <v>1.2527126540852231</v>
      </c>
      <c r="AF415" s="5" t="str">
        <f>'Long-form'!CD415</f>
        <v>nd</v>
      </c>
      <c r="AG415" s="5">
        <f>'Long-form'!CE415</f>
        <v>0</v>
      </c>
      <c r="AH415" s="5">
        <f>'Long-form'!CF415</f>
        <v>0</v>
      </c>
      <c r="AI415" s="5">
        <f>'Long-form'!CG415</f>
        <v>0</v>
      </c>
    </row>
    <row r="416" spans="1:35" x14ac:dyDescent="0.2">
      <c r="A416" s="5" t="str">
        <f>'Long-form'!B416</f>
        <v>T-3346</v>
      </c>
      <c r="B416" s="5" t="str">
        <f>'Long-form'!C416</f>
        <v>Sorenson et al. 1999</v>
      </c>
      <c r="C416" s="5">
        <f>'Long-form'!D416</f>
        <v>2</v>
      </c>
      <c r="D416" s="5" t="str">
        <f>'Long-form'!E416</f>
        <v>south vestfold; Eiinborg</v>
      </c>
      <c r="E416" s="45">
        <f>'Long-form'!F416</f>
        <v>59.2289960475143</v>
      </c>
      <c r="F416" s="45">
        <f>'Long-form'!G416</f>
        <v>10.780685818809401</v>
      </c>
      <c r="G416" s="5">
        <f>'Long-form'!H416</f>
        <v>1</v>
      </c>
      <c r="H416" s="46">
        <f>'Long-form'!L416</f>
        <v>11380</v>
      </c>
      <c r="I416" s="46">
        <f>'Long-form'!M416</f>
        <v>95</v>
      </c>
      <c r="J416" s="46">
        <f>'Long-form'!N416</f>
        <v>13232.5</v>
      </c>
      <c r="K416" s="46">
        <f>'Long-form'!O416</f>
        <v>208.5</v>
      </c>
      <c r="L416" s="46">
        <f>'Long-form'!P416</f>
        <v>121.5</v>
      </c>
      <c r="M416" s="46" t="str">
        <f>'Long-form'!W416</f>
        <v>negative</v>
      </c>
      <c r="N416" s="45" t="str">
        <f>'Long-form'!X416</f>
        <v>nd</v>
      </c>
      <c r="O416" s="45" t="str">
        <f>'Long-form'!Y416</f>
        <v>nd</v>
      </c>
      <c r="P416" s="45" t="str">
        <f>'Long-form'!Z416</f>
        <v>nd</v>
      </c>
      <c r="Q416" s="45">
        <f>'Long-form'!AS416</f>
        <v>10</v>
      </c>
      <c r="R416" s="45" t="str">
        <f>'Long-form'!AT416</f>
        <v>MSL</v>
      </c>
      <c r="S416" s="45">
        <f>'Long-form'!AV416</f>
        <v>1.4212670403551895</v>
      </c>
      <c r="T416" s="45">
        <f>'Long-form'!AW416</f>
        <v>1.4212670403551895</v>
      </c>
      <c r="U416" s="5">
        <f>'Long-form'!BH416</f>
        <v>-1</v>
      </c>
      <c r="V416" s="5">
        <f>'Long-form'!BI416</f>
        <v>7</v>
      </c>
      <c r="W416" s="5" t="str">
        <f>'Long-form'!BJ416</f>
        <v>isolation basin (marine limiting point)</v>
      </c>
      <c r="X416" s="5" t="str">
        <f>'Long-form'!BK416</f>
        <v>isolation basin sediments containing in-situ marine shells, foraminiferal assemblages, marine diatoms, or identifiable marine geochemical signals in clastic or organic sediment</v>
      </c>
      <c r="Y416" s="5" t="str">
        <f>'Long-form'!BL416</f>
        <v>&lt;MTL</v>
      </c>
      <c r="Z416" s="45">
        <f>'Long-form'!BX416</f>
        <v>10</v>
      </c>
      <c r="AA416" s="45">
        <f>'Long-form'!BY416</f>
        <v>1.4303676529097917</v>
      </c>
      <c r="AB416" s="45">
        <f>'Long-form'!BZ416</f>
        <v>1.4303676529097917</v>
      </c>
      <c r="AC416" s="45" t="str">
        <f>'Long-form'!CA416</f>
        <v>nd</v>
      </c>
      <c r="AD416" s="45">
        <f>'Long-form'!CB416</f>
        <v>1.4399713088667487</v>
      </c>
      <c r="AE416" s="45">
        <f>'Long-form'!CC416</f>
        <v>1.4399713088667487</v>
      </c>
      <c r="AF416" s="5" t="str">
        <f>'Long-form'!CD416</f>
        <v>nd</v>
      </c>
      <c r="AG416" s="5">
        <f>'Long-form'!CE416</f>
        <v>0</v>
      </c>
      <c r="AH416" s="5">
        <f>'Long-form'!CF416</f>
        <v>0</v>
      </c>
      <c r="AI416" s="5">
        <f>'Long-form'!CG416</f>
        <v>0</v>
      </c>
    </row>
    <row r="417" spans="1:35" x14ac:dyDescent="0.2">
      <c r="A417" s="5" t="str">
        <f>'Long-form'!B417</f>
        <v>T-10 801</v>
      </c>
      <c r="B417" s="5" t="str">
        <f>'Long-form'!C417</f>
        <v>Sorenson et al. 1999</v>
      </c>
      <c r="C417" s="5">
        <f>'Long-form'!D417</f>
        <v>2</v>
      </c>
      <c r="D417" s="5" t="str">
        <f>'Long-form'!E417</f>
        <v>south vestfold; Oberg grustak III</v>
      </c>
      <c r="E417" s="45">
        <f>'Long-form'!F417</f>
        <v>59.119424977897403</v>
      </c>
      <c r="F417" s="45">
        <f>'Long-form'!G417</f>
        <v>11.421724606305901</v>
      </c>
      <c r="G417" s="5">
        <f>'Long-form'!H417</f>
        <v>1</v>
      </c>
      <c r="H417" s="46">
        <f>'Long-form'!L417</f>
        <v>11240</v>
      </c>
      <c r="I417" s="46">
        <f>'Long-form'!M417</f>
        <v>75</v>
      </c>
      <c r="J417" s="46">
        <f>'Long-form'!N417</f>
        <v>12470.5</v>
      </c>
      <c r="K417" s="46">
        <f>'Long-form'!O417</f>
        <v>205.5</v>
      </c>
      <c r="L417" s="46">
        <f>'Long-form'!P417</f>
        <v>371.5</v>
      </c>
      <c r="M417" s="46" t="str">
        <f>'Long-form'!W417</f>
        <v>negative</v>
      </c>
      <c r="N417" s="45" t="str">
        <f>'Long-form'!X417</f>
        <v>nd</v>
      </c>
      <c r="O417" s="45" t="str">
        <f>'Long-form'!Y417</f>
        <v>nd</v>
      </c>
      <c r="P417" s="45" t="str">
        <f>'Long-form'!Z417</f>
        <v>nd</v>
      </c>
      <c r="Q417" s="45">
        <f>'Long-form'!AS417</f>
        <v>145</v>
      </c>
      <c r="R417" s="45" t="str">
        <f>'Long-form'!AT417</f>
        <v>MSL</v>
      </c>
      <c r="S417" s="45">
        <f>'Long-form'!AV417</f>
        <v>1.4212670403551895</v>
      </c>
      <c r="T417" s="45">
        <f>'Long-form'!AW417</f>
        <v>1.4212670403551895</v>
      </c>
      <c r="U417" s="5">
        <f>'Long-form'!BH417</f>
        <v>-1</v>
      </c>
      <c r="V417" s="5">
        <f>'Long-form'!BI417</f>
        <v>7</v>
      </c>
      <c r="W417" s="5" t="str">
        <f>'Long-form'!BJ417</f>
        <v>isolation basin (marine limiting point)</v>
      </c>
      <c r="X417" s="5" t="str">
        <f>'Long-form'!BK417</f>
        <v>isolation basin sediments containing in-situ marine shells, foraminiferal assemblages, marine diatoms, or identifiable marine geochemical signals in clastic or organic sediment</v>
      </c>
      <c r="Y417" s="5" t="str">
        <f>'Long-form'!BL417</f>
        <v>&lt;MTL</v>
      </c>
      <c r="Z417" s="45">
        <f>'Long-form'!BX417</f>
        <v>145</v>
      </c>
      <c r="AA417" s="45">
        <f>'Long-form'!BY417</f>
        <v>1.4386890625578155</v>
      </c>
      <c r="AB417" s="45">
        <f>'Long-form'!BZ417</f>
        <v>1.4386890625578155</v>
      </c>
      <c r="AC417" s="45" t="str">
        <f>'Long-form'!CA417</f>
        <v>nd</v>
      </c>
      <c r="AD417" s="45">
        <f>'Long-form'!CB417</f>
        <v>1.8601809520897716</v>
      </c>
      <c r="AE417" s="45">
        <f>'Long-form'!CC417</f>
        <v>1.8601809520897716</v>
      </c>
      <c r="AF417" s="5" t="str">
        <f>'Long-form'!CD417</f>
        <v>nd</v>
      </c>
      <c r="AG417" s="5">
        <f>'Long-form'!CE417</f>
        <v>0</v>
      </c>
      <c r="AH417" s="5">
        <f>'Long-form'!CF417</f>
        <v>0</v>
      </c>
      <c r="AI417" s="5">
        <f>'Long-form'!CG417</f>
        <v>0</v>
      </c>
    </row>
    <row r="418" spans="1:35" x14ac:dyDescent="0.2">
      <c r="A418" s="5" t="str">
        <f>'Long-form'!B418</f>
        <v>T-3719</v>
      </c>
      <c r="B418" s="5" t="str">
        <f>'Long-form'!C418</f>
        <v>Sorenson et al. 1999</v>
      </c>
      <c r="C418" s="5">
        <f>'Long-form'!D418</f>
        <v>2</v>
      </c>
      <c r="D418" s="5" t="str">
        <f>'Long-form'!E418</f>
        <v>south vestfold; Oberg grustakIl</v>
      </c>
      <c r="E418" s="45">
        <f>'Long-form'!F418</f>
        <v>59.119424977897403</v>
      </c>
      <c r="F418" s="45">
        <f>'Long-form'!G418</f>
        <v>11.421724606305901</v>
      </c>
      <c r="G418" s="5">
        <f>'Long-form'!H418</f>
        <v>1</v>
      </c>
      <c r="H418" s="46">
        <f>'Long-form'!L418</f>
        <v>11100</v>
      </c>
      <c r="I418" s="46">
        <f>'Long-form'!M418</f>
        <v>30</v>
      </c>
      <c r="J418" s="46">
        <f>'Long-form'!N418</f>
        <v>12271.5</v>
      </c>
      <c r="K418" s="46">
        <f>'Long-form'!O418</f>
        <v>221.5</v>
      </c>
      <c r="L418" s="46">
        <f>'Long-form'!P418</f>
        <v>323.5</v>
      </c>
      <c r="M418" s="46" t="str">
        <f>'Long-form'!W418</f>
        <v>negative</v>
      </c>
      <c r="N418" s="45" t="str">
        <f>'Long-form'!X418</f>
        <v>nd</v>
      </c>
      <c r="O418" s="45" t="str">
        <f>'Long-form'!Y418</f>
        <v>nd</v>
      </c>
      <c r="P418" s="45" t="str">
        <f>'Long-form'!Z418</f>
        <v>nd</v>
      </c>
      <c r="Q418" s="45">
        <f>'Long-form'!AS418</f>
        <v>120</v>
      </c>
      <c r="R418" s="45" t="str">
        <f>'Long-form'!AT418</f>
        <v>MSL</v>
      </c>
      <c r="S418" s="45">
        <f>'Long-form'!AV418</f>
        <v>1.4212670403551895</v>
      </c>
      <c r="T418" s="45">
        <f>'Long-form'!AW418</f>
        <v>1.4212670403551895</v>
      </c>
      <c r="U418" s="5">
        <f>'Long-form'!BH418</f>
        <v>-1</v>
      </c>
      <c r="V418" s="5">
        <f>'Long-form'!BI418</f>
        <v>7</v>
      </c>
      <c r="W418" s="5" t="str">
        <f>'Long-form'!BJ418</f>
        <v>isolation basin (marine limiting point)</v>
      </c>
      <c r="X418" s="5" t="str">
        <f>'Long-form'!BK418</f>
        <v>isolation basin sediments containing in-situ marine shells, foraminiferal assemblages, marine diatoms, or identifiable marine geochemical signals in clastic or organic sediment</v>
      </c>
      <c r="Y418" s="5" t="str">
        <f>'Long-form'!BL418</f>
        <v>&lt;MTL</v>
      </c>
      <c r="Z418" s="45">
        <f>'Long-form'!BX418</f>
        <v>120</v>
      </c>
      <c r="AA418" s="45">
        <f>'Long-form'!BY418</f>
        <v>1.4386890625578155</v>
      </c>
      <c r="AB418" s="45">
        <f>'Long-form'!BZ418</f>
        <v>1.4386890625578155</v>
      </c>
      <c r="AC418" s="45" t="str">
        <f>'Long-form'!CA418</f>
        <v>nd</v>
      </c>
      <c r="AD418" s="45">
        <f>'Long-form'!CB418</f>
        <v>1.8601809520897716</v>
      </c>
      <c r="AE418" s="45">
        <f>'Long-form'!CC418</f>
        <v>1.8601809520897716</v>
      </c>
      <c r="AF418" s="5" t="str">
        <f>'Long-form'!CD418</f>
        <v>nd</v>
      </c>
      <c r="AG418" s="5">
        <f>'Long-form'!CE418</f>
        <v>0</v>
      </c>
      <c r="AH418" s="5">
        <f>'Long-form'!CF418</f>
        <v>0</v>
      </c>
      <c r="AI418" s="5">
        <f>'Long-form'!CG418</f>
        <v>0</v>
      </c>
    </row>
    <row r="419" spans="1:35" x14ac:dyDescent="0.2">
      <c r="A419" s="5" t="str">
        <f>'Long-form'!B419</f>
        <v>Tua-1399A</v>
      </c>
      <c r="B419" s="5" t="str">
        <f>'Long-form'!C419</f>
        <v>Sorenson et al. 1999</v>
      </c>
      <c r="C419" s="5">
        <f>'Long-form'!D419</f>
        <v>2</v>
      </c>
      <c r="D419" s="5" t="str">
        <f>'Long-form'!E419</f>
        <v>south vestfold; Blanketjem</v>
      </c>
      <c r="E419" s="45">
        <f>'Long-form'!F419</f>
        <v>59.0747653074068</v>
      </c>
      <c r="F419" s="45">
        <f>'Long-form'!G419</f>
        <v>11.5253326831798</v>
      </c>
      <c r="G419" s="5">
        <f>'Long-form'!H419</f>
        <v>1</v>
      </c>
      <c r="H419" s="46">
        <f>'Long-form'!L419</f>
        <v>10480</v>
      </c>
      <c r="I419" s="46">
        <f>'Long-form'!M419</f>
        <v>50</v>
      </c>
      <c r="J419" s="46">
        <f>'Long-form'!N419</f>
        <v>11298.5</v>
      </c>
      <c r="K419" s="46">
        <f>'Long-form'!O419</f>
        <v>457.5</v>
      </c>
      <c r="L419" s="46">
        <f>'Long-form'!P419</f>
        <v>364.5</v>
      </c>
      <c r="M419" s="46" t="str">
        <f>'Long-form'!W419</f>
        <v>negative</v>
      </c>
      <c r="N419" s="45" t="str">
        <f>'Long-form'!X419</f>
        <v>nd</v>
      </c>
      <c r="O419" s="45" t="str">
        <f>'Long-form'!Y419</f>
        <v>nd</v>
      </c>
      <c r="P419" s="45" t="str">
        <f>'Long-form'!Z419</f>
        <v>nd</v>
      </c>
      <c r="Q419" s="45">
        <f>'Long-form'!AS419</f>
        <v>197</v>
      </c>
      <c r="R419" s="45" t="str">
        <f>'Long-form'!AT419</f>
        <v>MSL</v>
      </c>
      <c r="S419" s="45">
        <f>'Long-form'!AV419</f>
        <v>1.1269427669584644</v>
      </c>
      <c r="T419" s="45">
        <f>'Long-form'!AW419</f>
        <v>1.1269427669584644</v>
      </c>
      <c r="U419" s="5">
        <f>'Long-form'!BH419</f>
        <v>1</v>
      </c>
      <c r="V419" s="5">
        <f>'Long-form'!BI419</f>
        <v>7</v>
      </c>
      <c r="W419" s="5" t="str">
        <f>'Long-form'!BJ419</f>
        <v>isolation basin (terrestrial limiting point)</v>
      </c>
      <c r="X419" s="5" t="str">
        <f>'Long-form'!BK419</f>
        <v xml:space="preserve"> Lacustrine gyttja that fails the requirements for index point classification and contains freshwater shell and diatom assemblages</v>
      </c>
      <c r="Y419" s="5" t="str">
        <f>'Long-form'!BL419</f>
        <v>&gt;MHWS</v>
      </c>
      <c r="Z419" s="45">
        <f>'Long-form'!BX419</f>
        <v>196.82033058528776</v>
      </c>
      <c r="AA419" s="45">
        <f>'Long-form'!BY419</f>
        <v>1.1511214118100448</v>
      </c>
      <c r="AB419" s="45">
        <f>'Long-form'!BZ419</f>
        <v>1.1511214118100448</v>
      </c>
      <c r="AC419" s="45" t="str">
        <f>'Long-form'!CA419</f>
        <v>nd</v>
      </c>
      <c r="AD419" s="45">
        <f>'Long-form'!CB419</f>
        <v>1.6482416184331317</v>
      </c>
      <c r="AE419" s="45">
        <f>'Long-form'!CC419</f>
        <v>1.6482416184331317</v>
      </c>
      <c r="AF419" s="5" t="str">
        <f>'Long-form'!CD419</f>
        <v>nd</v>
      </c>
      <c r="AG419" s="5">
        <f>'Long-form'!CE419</f>
        <v>0</v>
      </c>
      <c r="AH419" s="5">
        <f>'Long-form'!CF419</f>
        <v>0</v>
      </c>
      <c r="AI419" s="5">
        <f>'Long-form'!CG419</f>
        <v>0</v>
      </c>
    </row>
    <row r="420" spans="1:35" x14ac:dyDescent="0.2">
      <c r="A420" s="5" t="str">
        <f>'Long-form'!B420</f>
        <v>T-4134A</v>
      </c>
      <c r="B420" s="5" t="str">
        <f>'Long-form'!C420</f>
        <v>Sorenson et al. 1999</v>
      </c>
      <c r="C420" s="5">
        <f>'Long-form'!D420</f>
        <v>2</v>
      </c>
      <c r="D420" s="5" t="str">
        <f>'Long-form'!E420</f>
        <v>south vestfold; Dalbutjem (1)</v>
      </c>
      <c r="E420" s="45">
        <f>'Long-form'!F420</f>
        <v>59.004332145806799</v>
      </c>
      <c r="F420" s="45">
        <f>'Long-form'!G420</f>
        <v>11.5105315293407</v>
      </c>
      <c r="G420" s="5">
        <f>'Long-form'!H420</f>
        <v>1</v>
      </c>
      <c r="H420" s="46">
        <f>'Long-form'!L420</f>
        <v>10040</v>
      </c>
      <c r="I420" s="46">
        <f>'Long-form'!M420</f>
        <v>0</v>
      </c>
      <c r="J420" s="46">
        <f>'Long-form'!N420</f>
        <v>11553.33333333333</v>
      </c>
      <c r="K420" s="46">
        <f>'Long-form'!O420</f>
        <v>371.66666666666612</v>
      </c>
      <c r="L420" s="46">
        <f>'Long-form'!P420</f>
        <v>302.33333333333388</v>
      </c>
      <c r="M420" s="46" t="str">
        <f>'Long-form'!W420</f>
        <v>negative</v>
      </c>
      <c r="N420" s="45" t="str">
        <f>'Long-form'!X420</f>
        <v>nd</v>
      </c>
      <c r="O420" s="45" t="str">
        <f>'Long-form'!Y420</f>
        <v>nd</v>
      </c>
      <c r="P420" s="45" t="str">
        <f>'Long-form'!Z420</f>
        <v>nd</v>
      </c>
      <c r="Q420" s="45">
        <f>'Long-form'!AS420</f>
        <v>175.5</v>
      </c>
      <c r="R420" s="45" t="str">
        <f>'Long-form'!AT420</f>
        <v>MSL</v>
      </c>
      <c r="S420" s="45">
        <f>'Long-form'!AV420</f>
        <v>1.1269427669584644</v>
      </c>
      <c r="T420" s="45">
        <f>'Long-form'!AW420</f>
        <v>1.1269427669584644</v>
      </c>
      <c r="U420" s="5">
        <f>'Long-form'!BH420</f>
        <v>1</v>
      </c>
      <c r="V420" s="5">
        <f>'Long-form'!BI420</f>
        <v>7</v>
      </c>
      <c r="W420" s="5" t="str">
        <f>'Long-form'!BJ420</f>
        <v>isolation basin (terrestrial limiting point)</v>
      </c>
      <c r="X420" s="5" t="str">
        <f>'Long-form'!BK420</f>
        <v xml:space="preserve"> Lacustrine gyttja that fails the requirements for index point classification and contains freshwater shell and diatom assemblages</v>
      </c>
      <c r="Y420" s="5" t="str">
        <f>'Long-form'!BL420</f>
        <v>&gt;MHWS</v>
      </c>
      <c r="Z420" s="45">
        <f>'Long-form'!BX420</f>
        <v>175.32033324393379</v>
      </c>
      <c r="AA420" s="45">
        <f>'Long-form'!BY420</f>
        <v>1.1523032918528209</v>
      </c>
      <c r="AB420" s="45">
        <f>'Long-form'!BZ420</f>
        <v>1.1523032918528209</v>
      </c>
      <c r="AC420" s="45" t="str">
        <f>'Long-form'!CA420</f>
        <v>nd</v>
      </c>
      <c r="AD420" s="45">
        <f>'Long-form'!CB420</f>
        <v>1.6490653509738762</v>
      </c>
      <c r="AE420" s="45">
        <f>'Long-form'!CC420</f>
        <v>1.6490653509738762</v>
      </c>
      <c r="AF420" s="5" t="str">
        <f>'Long-form'!CD420</f>
        <v>nd</v>
      </c>
      <c r="AG420" s="5">
        <f>'Long-form'!CE420</f>
        <v>0</v>
      </c>
      <c r="AH420" s="5">
        <f>'Long-form'!CF420</f>
        <v>0</v>
      </c>
      <c r="AI420" s="5">
        <f>'Long-form'!CG420</f>
        <v>0</v>
      </c>
    </row>
    <row r="421" spans="1:35" x14ac:dyDescent="0.2">
      <c r="A421" s="5" t="str">
        <f>'Long-form'!B421</f>
        <v>T-10802</v>
      </c>
      <c r="B421" s="5" t="str">
        <f>'Long-form'!C421</f>
        <v>Sorenson et al. 1999</v>
      </c>
      <c r="C421" s="5">
        <f>'Long-form'!D421</f>
        <v>2</v>
      </c>
      <c r="D421" s="5" t="str">
        <f>'Long-form'!E421</f>
        <v>south vestfold; Oberg grustak I</v>
      </c>
      <c r="E421" s="45">
        <f>'Long-form'!F421</f>
        <v>59.119424977897403</v>
      </c>
      <c r="F421" s="45">
        <f>'Long-form'!G421</f>
        <v>11.421724606305901</v>
      </c>
      <c r="G421" s="5">
        <f>'Long-form'!H421</f>
        <v>1</v>
      </c>
      <c r="H421" s="46">
        <f>'Long-form'!L421</f>
        <v>10040</v>
      </c>
      <c r="I421" s="46">
        <f>'Long-form'!M421</f>
        <v>70</v>
      </c>
      <c r="J421" s="46">
        <f>'Long-form'!N421</f>
        <v>11575.5</v>
      </c>
      <c r="K421" s="46">
        <f>'Long-form'!O421</f>
        <v>237.5</v>
      </c>
      <c r="L421" s="46">
        <f>'Long-form'!P421</f>
        <v>295.5</v>
      </c>
      <c r="M421" s="46" t="str">
        <f>'Long-form'!W421</f>
        <v>negative</v>
      </c>
      <c r="N421" s="45" t="str">
        <f>'Long-form'!X421</f>
        <v>nd</v>
      </c>
      <c r="O421" s="45" t="str">
        <f>'Long-form'!Y421</f>
        <v>nd</v>
      </c>
      <c r="P421" s="45" t="str">
        <f>'Long-form'!Z421</f>
        <v>nd</v>
      </c>
      <c r="Q421" s="45">
        <f>'Long-form'!AS421</f>
        <v>150</v>
      </c>
      <c r="R421" s="45" t="str">
        <f>'Long-form'!AT421</f>
        <v>MSL</v>
      </c>
      <c r="S421" s="45">
        <f>'Long-form'!AV421</f>
        <v>1.4212670403551895</v>
      </c>
      <c r="T421" s="45">
        <f>'Long-form'!AW421</f>
        <v>1.4212670403551895</v>
      </c>
      <c r="U421" s="5">
        <f>'Long-form'!BH421</f>
        <v>0</v>
      </c>
      <c r="V421" s="5">
        <f>'Long-form'!BI421</f>
        <v>7</v>
      </c>
      <c r="W421" s="5" t="str">
        <f>'Long-form'!BJ421</f>
        <v>isolation basin (index point)</v>
      </c>
      <c r="X421" s="5" t="str">
        <f>'Long-form'!BK421</f>
        <v>Gyttja, mud, clay, or silt preserve the transition between fresh-water and marine/brackish sediments, supported by diatoms, macrofossils, or pollen assemblages</v>
      </c>
      <c r="Y421" s="5" t="str">
        <f>'Long-form'!BL421</f>
        <v>MLWS - MHWS</v>
      </c>
      <c r="Z421" s="45">
        <f>'Long-form'!BX421</f>
        <v>150.00011025190082</v>
      </c>
      <c r="AA421" s="45">
        <f>'Long-form'!BY421</f>
        <v>1.4498166773134997</v>
      </c>
      <c r="AB421" s="45">
        <f>'Long-form'!BZ421</f>
        <v>1.4498166773134997</v>
      </c>
      <c r="AC421" s="45" t="str">
        <f>'Long-form'!CA421</f>
        <v>nd</v>
      </c>
      <c r="AD421" s="45">
        <f>'Long-form'!CB421</f>
        <v>1.8688005119890352</v>
      </c>
      <c r="AE421" s="45">
        <f>'Long-form'!CC421</f>
        <v>1.8688005119890352</v>
      </c>
      <c r="AF421" s="5" t="str">
        <f>'Long-form'!CD421</f>
        <v>nd</v>
      </c>
      <c r="AG421" s="5">
        <f>'Long-form'!CE421</f>
        <v>0</v>
      </c>
      <c r="AH421" s="5">
        <f>'Long-form'!CF421</f>
        <v>0</v>
      </c>
      <c r="AI421" s="5">
        <f>'Long-form'!CG421</f>
        <v>0</v>
      </c>
    </row>
    <row r="422" spans="1:35" x14ac:dyDescent="0.2">
      <c r="A422" s="5" t="str">
        <f>'Long-form'!B422</f>
        <v>T-2748</v>
      </c>
      <c r="B422" s="5" t="str">
        <f>'Long-form'!C422</f>
        <v>Sorenson et al. 1999</v>
      </c>
      <c r="C422" s="5">
        <f>'Long-form'!D422</f>
        <v>2</v>
      </c>
      <c r="D422" s="5" t="str">
        <f>'Long-form'!E422</f>
        <v>south vestfold; Eidet (Fleet)</v>
      </c>
      <c r="E422" s="45">
        <f>'Long-form'!F422</f>
        <v>59.311649587533097</v>
      </c>
      <c r="F422" s="45">
        <f>'Long-form'!G422</f>
        <v>11.0202433084196</v>
      </c>
      <c r="G422" s="5">
        <f>'Long-form'!H422</f>
        <v>1</v>
      </c>
      <c r="H422" s="46">
        <f>'Long-form'!L422</f>
        <v>9375</v>
      </c>
      <c r="I422" s="46">
        <f>'Long-form'!M422</f>
        <v>30</v>
      </c>
      <c r="J422" s="46">
        <f>'Long-form'!N422</f>
        <v>9782.5</v>
      </c>
      <c r="K422" s="46">
        <f>'Long-form'!O422</f>
        <v>287.5</v>
      </c>
      <c r="L422" s="46">
        <f>'Long-form'!P422</f>
        <v>242.5</v>
      </c>
      <c r="M422" s="46" t="str">
        <f>'Long-form'!W422</f>
        <v>negative</v>
      </c>
      <c r="N422" s="45" t="str">
        <f>'Long-form'!X422</f>
        <v>nd</v>
      </c>
      <c r="O422" s="45" t="str">
        <f>'Long-form'!Y422</f>
        <v>nd</v>
      </c>
      <c r="P422" s="45" t="str">
        <f>'Long-form'!Z422</f>
        <v>nd</v>
      </c>
      <c r="Q422" s="45">
        <f>'Long-form'!AS422</f>
        <v>100</v>
      </c>
      <c r="R422" s="45" t="str">
        <f>'Long-form'!AT422</f>
        <v>MSL</v>
      </c>
      <c r="S422" s="45">
        <f>'Long-form'!AV422</f>
        <v>1.1269427669584644</v>
      </c>
      <c r="T422" s="45">
        <f>'Long-form'!AW422</f>
        <v>1.1269427669584644</v>
      </c>
      <c r="U422" s="5">
        <f>'Long-form'!BH422</f>
        <v>0</v>
      </c>
      <c r="V422" s="5">
        <f>'Long-form'!BI422</f>
        <v>7</v>
      </c>
      <c r="W422" s="5" t="str">
        <f>'Long-form'!BJ422</f>
        <v>isolation basin (index point)</v>
      </c>
      <c r="X422" s="5" t="str">
        <f>'Long-form'!BK422</f>
        <v>Gyttja, mud, clay, or silt preserve the transition between fresh-water and marine/brackish sediments, supported by diatoms, macrofossils, or pollen assemblages</v>
      </c>
      <c r="Y422" s="5" t="str">
        <f>'Long-form'!BL422</f>
        <v>MLWS - MHWS</v>
      </c>
      <c r="Z422" s="45">
        <f>'Long-form'!BX422</f>
        <v>100</v>
      </c>
      <c r="AA422" s="45">
        <f>'Long-form'!BY422</f>
        <v>1.1406331128834033</v>
      </c>
      <c r="AB422" s="45">
        <f>'Long-form'!BZ422</f>
        <v>1.1406331128834033</v>
      </c>
      <c r="AC422" s="45" t="str">
        <f>'Long-form'!CA422</f>
        <v>nd</v>
      </c>
      <c r="AD422" s="45">
        <f>'Long-form'!CB422</f>
        <v>1.5169192128146056</v>
      </c>
      <c r="AE422" s="45">
        <f>'Long-form'!CC422</f>
        <v>1.5169192128146056</v>
      </c>
      <c r="AF422" s="5" t="str">
        <f>'Long-form'!CD422</f>
        <v>nd</v>
      </c>
      <c r="AG422" s="5">
        <f>'Long-form'!CE422</f>
        <v>0</v>
      </c>
      <c r="AH422" s="5">
        <f>'Long-form'!CF422</f>
        <v>0</v>
      </c>
      <c r="AI422" s="5">
        <f>'Long-form'!CG422</f>
        <v>0</v>
      </c>
    </row>
    <row r="423" spans="1:35" x14ac:dyDescent="0.2">
      <c r="A423" s="5" t="str">
        <f>'Long-form'!B423</f>
        <v>T-2747</v>
      </c>
      <c r="B423" s="5" t="str">
        <f>'Long-form'!C423</f>
        <v>Sorenson et al. 1999</v>
      </c>
      <c r="C423" s="5">
        <f>'Long-form'!D423</f>
        <v>2</v>
      </c>
      <c r="D423" s="5" t="str">
        <f>'Long-form'!E423</f>
        <v>south vestfold; Botne, Kjerkey</v>
      </c>
      <c r="E423" s="45">
        <f>'Long-form'!F423</f>
        <v>59.050034965766201</v>
      </c>
      <c r="F423" s="45">
        <f>'Long-form'!G423</f>
        <v>11.0516957603277</v>
      </c>
      <c r="G423" s="5">
        <f>'Long-form'!H423</f>
        <v>1</v>
      </c>
      <c r="H423" s="46">
        <f>'Long-form'!L423</f>
        <v>6395</v>
      </c>
      <c r="I423" s="46">
        <f>'Long-form'!M423</f>
        <v>95</v>
      </c>
      <c r="J423" s="46">
        <f>'Long-form'!N423</f>
        <v>6467</v>
      </c>
      <c r="K423" s="46">
        <f>'Long-form'!O423</f>
        <v>283</v>
      </c>
      <c r="L423" s="46">
        <f>'Long-form'!P423</f>
        <v>268</v>
      </c>
      <c r="M423" s="46" t="str">
        <f>'Long-form'!W423</f>
        <v>negative</v>
      </c>
      <c r="N423" s="45" t="str">
        <f>'Long-form'!X423</f>
        <v>nd</v>
      </c>
      <c r="O423" s="45" t="str">
        <f>'Long-form'!Y423</f>
        <v>nd</v>
      </c>
      <c r="P423" s="45" t="str">
        <f>'Long-form'!Z423</f>
        <v>nd</v>
      </c>
      <c r="Q423" s="45">
        <f>'Long-form'!AS423</f>
        <v>45</v>
      </c>
      <c r="R423" s="45" t="str">
        <f>'Long-form'!AT423</f>
        <v>MSL</v>
      </c>
      <c r="S423" s="45">
        <f>'Long-form'!AV423</f>
        <v>2.6962937525425525</v>
      </c>
      <c r="T423" s="45">
        <f>'Long-form'!AW423</f>
        <v>2.6962937525425525</v>
      </c>
      <c r="U423" s="5">
        <f>'Long-form'!BH423</f>
        <v>-1</v>
      </c>
      <c r="V423" s="5">
        <f>'Long-form'!BI423</f>
        <v>7</v>
      </c>
      <c r="W423" s="5" t="str">
        <f>'Long-form'!BJ423</f>
        <v>isolation basin (marine limiting point)</v>
      </c>
      <c r="X423" s="5" t="str">
        <f>'Long-form'!BK423</f>
        <v>isolation basin sediments containing in-situ marine shells, foraminiferal assemblages, marine diatoms, or identifiable marine geochemical signals in clastic or organic sediment</v>
      </c>
      <c r="Y423" s="5" t="str">
        <f>'Long-form'!BL423</f>
        <v>&lt;MTL</v>
      </c>
      <c r="Z423" s="45">
        <f>'Long-form'!BX423</f>
        <v>45</v>
      </c>
      <c r="AA423" s="45">
        <f>'Long-form'!BY423</f>
        <v>2.7036287204110674</v>
      </c>
      <c r="AB423" s="45">
        <f>'Long-form'!BZ423</f>
        <v>2.7036287204110674</v>
      </c>
      <c r="AC423" s="45" t="str">
        <f>'Long-form'!CA423</f>
        <v>nd</v>
      </c>
      <c r="AD423" s="45">
        <f>'Long-form'!CB423</f>
        <v>2.7088019483737606</v>
      </c>
      <c r="AE423" s="45">
        <f>'Long-form'!CC423</f>
        <v>2.7088019483737606</v>
      </c>
      <c r="AF423" s="5" t="str">
        <f>'Long-form'!CD423</f>
        <v>nd</v>
      </c>
      <c r="AG423" s="5">
        <f>'Long-form'!CE423</f>
        <v>0</v>
      </c>
      <c r="AH423" s="5">
        <f>'Long-form'!CF423</f>
        <v>0</v>
      </c>
      <c r="AI423" s="5">
        <f>'Long-form'!CG423</f>
        <v>0</v>
      </c>
    </row>
    <row r="424" spans="1:35" x14ac:dyDescent="0.2">
      <c r="A424" s="5" t="str">
        <f>'Long-form'!B424</f>
        <v>T-3106</v>
      </c>
      <c r="B424" s="5" t="str">
        <f>'Long-form'!C424</f>
        <v>Sorenson et al. 1999</v>
      </c>
      <c r="C424" s="5">
        <f>'Long-form'!D424</f>
        <v>2</v>
      </c>
      <c r="D424" s="5" t="str">
        <f>'Long-form'!E424</f>
        <v>south vestfold; Kringlemyr (2)</v>
      </c>
      <c r="E424" s="45">
        <f>'Long-form'!F424</f>
        <v>59.280534801444801</v>
      </c>
      <c r="F424" s="45">
        <f>'Long-form'!G424</f>
        <v>10.9159900480406</v>
      </c>
      <c r="G424" s="5">
        <f>'Long-form'!H424</f>
        <v>1</v>
      </c>
      <c r="H424" s="46">
        <f>'Long-form'!L424</f>
        <v>5700</v>
      </c>
      <c r="I424" s="46">
        <f>'Long-form'!M424</f>
        <v>80</v>
      </c>
      <c r="J424" s="46">
        <f>'Long-form'!N424</f>
        <v>5722.5</v>
      </c>
      <c r="K424" s="46">
        <f>'Long-form'!O424</f>
        <v>367.5</v>
      </c>
      <c r="L424" s="46">
        <f>'Long-form'!P424</f>
        <v>321.5</v>
      </c>
      <c r="M424" s="46" t="str">
        <f>'Long-form'!W424</f>
        <v>negative</v>
      </c>
      <c r="N424" s="45" t="str">
        <f>'Long-form'!X424</f>
        <v>nd</v>
      </c>
      <c r="O424" s="45" t="str">
        <f>'Long-form'!Y424</f>
        <v>nd</v>
      </c>
      <c r="P424" s="45" t="str">
        <f>'Long-form'!Z424</f>
        <v>nd</v>
      </c>
      <c r="Q424" s="45">
        <f>'Long-form'!AS424</f>
        <v>42</v>
      </c>
      <c r="R424" s="45" t="str">
        <f>'Long-form'!AT424</f>
        <v>MSL</v>
      </c>
      <c r="S424" s="45">
        <f>'Long-form'!AV424</f>
        <v>1.1269427669584644</v>
      </c>
      <c r="T424" s="45">
        <f>'Long-form'!AW424</f>
        <v>1.1269427669584644</v>
      </c>
      <c r="U424" s="5">
        <f>'Long-form'!BH424</f>
        <v>0</v>
      </c>
      <c r="V424" s="5">
        <f>'Long-form'!BI424</f>
        <v>7</v>
      </c>
      <c r="W424" s="5" t="str">
        <f>'Long-form'!BJ424</f>
        <v>isolation basin (index point)</v>
      </c>
      <c r="X424" s="5" t="str">
        <f>'Long-form'!BK424</f>
        <v>Gyttja, mud, clay, or silt preserve the transition between fresh-water and marine/brackish sediments, supported by diatoms, macrofossils, or pollen assemblages</v>
      </c>
      <c r="Y424" s="5" t="str">
        <f>'Long-form'!BL424</f>
        <v>MLWS - MHWS</v>
      </c>
      <c r="Z424" s="45">
        <f>'Long-form'!BX424</f>
        <v>42.001632364332941</v>
      </c>
      <c r="AA424" s="45">
        <f>'Long-form'!BY424</f>
        <v>1.1540110278486582</v>
      </c>
      <c r="AB424" s="45">
        <f>'Long-form'!BZ424</f>
        <v>1.1540110278486582</v>
      </c>
      <c r="AC424" s="45" t="str">
        <f>'Long-form'!CA424</f>
        <v>nd</v>
      </c>
      <c r="AD424" s="45">
        <f>'Long-form'!CB424</f>
        <v>1.6501511150393153</v>
      </c>
      <c r="AE424" s="45">
        <f>'Long-form'!CC424</f>
        <v>1.6501511150393153</v>
      </c>
      <c r="AF424" s="5" t="str">
        <f>'Long-form'!CD424</f>
        <v>nd</v>
      </c>
      <c r="AG424" s="5">
        <f>'Long-form'!CE424</f>
        <v>0</v>
      </c>
      <c r="AH424" s="5">
        <f>'Long-form'!CF424</f>
        <v>0</v>
      </c>
      <c r="AI424" s="5">
        <f>'Long-form'!CG424</f>
        <v>0</v>
      </c>
    </row>
    <row r="425" spans="1:35" x14ac:dyDescent="0.2">
      <c r="A425" s="5" t="str">
        <f>'Long-form'!B425</f>
        <v>T-3107</v>
      </c>
      <c r="B425" s="5" t="str">
        <f>'Long-form'!C425</f>
        <v>Sorenson et al. 1999</v>
      </c>
      <c r="C425" s="5">
        <f>'Long-form'!D425</f>
        <v>2</v>
      </c>
      <c r="D425" s="5" t="str">
        <f>'Long-form'!E425</f>
        <v>south vestfold; Klosterrnyr (2)</v>
      </c>
      <c r="E425" s="45">
        <f>'Long-form'!F425</f>
        <v>59.416829679937898</v>
      </c>
      <c r="F425" s="45">
        <f>'Long-form'!G425</f>
        <v>10.697733085390199</v>
      </c>
      <c r="G425" s="5">
        <f>'Long-form'!H425</f>
        <v>1</v>
      </c>
      <c r="H425" s="46">
        <f>'Long-form'!L425</f>
        <v>4340</v>
      </c>
      <c r="I425" s="46">
        <f>'Long-form'!M425</f>
        <v>70</v>
      </c>
      <c r="J425" s="46">
        <f>'Long-form'!N425</f>
        <v>5071.75</v>
      </c>
      <c r="K425" s="46">
        <f>'Long-form'!O425</f>
        <v>235.25</v>
      </c>
      <c r="L425" s="46">
        <f>'Long-form'!P425</f>
        <v>491.75</v>
      </c>
      <c r="M425" s="46" t="str">
        <f>'Long-form'!W425</f>
        <v>negative</v>
      </c>
      <c r="N425" s="45" t="str">
        <f>'Long-form'!X425</f>
        <v>nd</v>
      </c>
      <c r="O425" s="45" t="str">
        <f>'Long-form'!Y425</f>
        <v>nd</v>
      </c>
      <c r="P425" s="45" t="str">
        <f>'Long-form'!Z425</f>
        <v>nd</v>
      </c>
      <c r="Q425" s="45">
        <f>'Long-form'!AS425</f>
        <v>26</v>
      </c>
      <c r="R425" s="45" t="str">
        <f>'Long-form'!AT425</f>
        <v>MSL</v>
      </c>
      <c r="S425" s="45">
        <f>'Long-form'!AV425</f>
        <v>1.1269427669584644</v>
      </c>
      <c r="T425" s="45">
        <f>'Long-form'!AW425</f>
        <v>1.1269427669584644</v>
      </c>
      <c r="U425" s="5">
        <f>'Long-form'!BH425</f>
        <v>0</v>
      </c>
      <c r="V425" s="5">
        <f>'Long-form'!BI425</f>
        <v>7</v>
      </c>
      <c r="W425" s="5" t="str">
        <f>'Long-form'!BJ425</f>
        <v>isolation basin (index point)</v>
      </c>
      <c r="X425" s="5" t="str">
        <f>'Long-form'!BK425</f>
        <v>Gyttja, mud, clay, or silt preserve the transition between fresh-water and marine/brackish sediments, supported by diatoms, macrofossils, or pollen assemblages</v>
      </c>
      <c r="Y425" s="5" t="str">
        <f>'Long-form'!BL425</f>
        <v>MLWS - MHWS</v>
      </c>
      <c r="Z425" s="45">
        <f>'Long-form'!BX425</f>
        <v>26</v>
      </c>
      <c r="AA425" s="45">
        <f>'Long-form'!BY425</f>
        <v>1.1357754498973256</v>
      </c>
      <c r="AB425" s="45">
        <f>'Long-form'!BZ425</f>
        <v>1.1357754498973256</v>
      </c>
      <c r="AC425" s="45" t="str">
        <f>'Long-form'!CA425</f>
        <v>nd</v>
      </c>
      <c r="AD425" s="45">
        <f>'Long-form'!CB425</f>
        <v>1.1902612623241473</v>
      </c>
      <c r="AE425" s="45">
        <f>'Long-form'!CC425</f>
        <v>1.1902612623241473</v>
      </c>
      <c r="AF425" s="5" t="str">
        <f>'Long-form'!CD425</f>
        <v>nd</v>
      </c>
      <c r="AG425" s="5">
        <f>'Long-form'!CE425</f>
        <v>0</v>
      </c>
      <c r="AH425" s="5">
        <f>'Long-form'!CF425</f>
        <v>0</v>
      </c>
      <c r="AI425" s="5">
        <f>'Long-form'!CG425</f>
        <v>0</v>
      </c>
    </row>
    <row r="426" spans="1:35" x14ac:dyDescent="0.2">
      <c r="A426" s="5" t="str">
        <f>'Long-form'!B426</f>
        <v>T-2255</v>
      </c>
      <c r="B426" s="5" t="str">
        <f>'Long-form'!C426</f>
        <v>Sorenson et al. 1999</v>
      </c>
      <c r="C426" s="5">
        <f>'Long-form'!D426</f>
        <v>2</v>
      </c>
      <c r="D426" s="5" t="str">
        <f>'Long-form'!E426</f>
        <v>south vestfold; Gunnildsmyr (2)</v>
      </c>
      <c r="E426" s="45">
        <f>'Long-form'!F426</f>
        <v>59.203834063157302</v>
      </c>
      <c r="F426" s="45">
        <f>'Long-form'!G426</f>
        <v>11.1386525391326</v>
      </c>
      <c r="G426" s="5">
        <f>'Long-form'!H426</f>
        <v>1</v>
      </c>
      <c r="H426" s="46">
        <f>'Long-form'!L426</f>
        <v>4000</v>
      </c>
      <c r="I426" s="46">
        <f>'Long-form'!M426</f>
        <v>50</v>
      </c>
      <c r="J426" s="46">
        <f>'Long-form'!N426</f>
        <v>4442.375</v>
      </c>
      <c r="K426" s="46">
        <f>'Long-form'!O426</f>
        <v>381.625</v>
      </c>
      <c r="L426" s="46">
        <f>'Long-form'!P426</f>
        <v>287.375</v>
      </c>
      <c r="M426" s="46" t="str">
        <f>'Long-form'!W426</f>
        <v>negative</v>
      </c>
      <c r="N426" s="45" t="str">
        <f>'Long-form'!X426</f>
        <v>nd</v>
      </c>
      <c r="O426" s="45" t="str">
        <f>'Long-form'!Y426</f>
        <v>nd</v>
      </c>
      <c r="P426" s="45" t="str">
        <f>'Long-form'!Z426</f>
        <v>nd</v>
      </c>
      <c r="Q426" s="45">
        <f>'Long-form'!AS426</f>
        <v>24</v>
      </c>
      <c r="R426" s="45" t="str">
        <f>'Long-form'!AT426</f>
        <v>MSL</v>
      </c>
      <c r="S426" s="45">
        <f>'Long-form'!AV426</f>
        <v>1.1269427669584644</v>
      </c>
      <c r="T426" s="45">
        <f>'Long-form'!AW426</f>
        <v>1.1269427669584644</v>
      </c>
      <c r="U426" s="5">
        <f>'Long-form'!BH426</f>
        <v>0</v>
      </c>
      <c r="V426" s="5">
        <f>'Long-form'!BI426</f>
        <v>7</v>
      </c>
      <c r="W426" s="5" t="str">
        <f>'Long-form'!BJ426</f>
        <v>isolation basin (index point)</v>
      </c>
      <c r="X426" s="5" t="str">
        <f>'Long-form'!BK426</f>
        <v>Gyttja, mud, clay, or silt preserve the transition between fresh-water and marine/brackish sediments, supported by diatoms, macrofossils, or pollen assemblages</v>
      </c>
      <c r="Y426" s="5" t="str">
        <f>'Long-form'!BL426</f>
        <v>MLWS - MHWS</v>
      </c>
      <c r="Z426" s="45">
        <f>'Long-form'!BX426</f>
        <v>24.00038453654528</v>
      </c>
      <c r="AA426" s="45">
        <f>'Long-form'!BY426</f>
        <v>1.1575785820222568</v>
      </c>
      <c r="AB426" s="45">
        <f>'Long-form'!BZ426</f>
        <v>1.1575785820222568</v>
      </c>
      <c r="AC426" s="45" t="str">
        <f>'Long-form'!CA426</f>
        <v>nd</v>
      </c>
      <c r="AD426" s="45">
        <f>'Long-form'!CB426</f>
        <v>1.6520338444167786</v>
      </c>
      <c r="AE426" s="45">
        <f>'Long-form'!CC426</f>
        <v>1.6520338444167786</v>
      </c>
      <c r="AF426" s="5" t="str">
        <f>'Long-form'!CD426</f>
        <v>nd</v>
      </c>
      <c r="AG426" s="5">
        <f>'Long-form'!CE426</f>
        <v>0</v>
      </c>
      <c r="AH426" s="5">
        <f>'Long-form'!CF426</f>
        <v>0</v>
      </c>
      <c r="AI426" s="5">
        <f>'Long-form'!CG426</f>
        <v>0</v>
      </c>
    </row>
    <row r="427" spans="1:35" x14ac:dyDescent="0.2">
      <c r="A427" s="5" t="str">
        <f>'Long-form'!B427</f>
        <v>Tua-1122</v>
      </c>
      <c r="B427" s="5" t="str">
        <f>'Long-form'!C427</f>
        <v>Bondevik et al. 1998</v>
      </c>
      <c r="C427" s="5">
        <f>'Long-form'!D427</f>
        <v>2</v>
      </c>
      <c r="D427" s="5" t="str">
        <f>'Long-form'!E427</f>
        <v>Sula; klingrevatnet</v>
      </c>
      <c r="E427" s="45">
        <f>'Long-form'!F427</f>
        <v>62.45</v>
      </c>
      <c r="F427" s="45">
        <f>'Long-form'!G427</f>
        <v>6.25</v>
      </c>
      <c r="G427" s="5">
        <f>'Long-form'!H427</f>
        <v>1</v>
      </c>
      <c r="H427" s="46">
        <f>'Long-form'!L427</f>
        <v>7175</v>
      </c>
      <c r="I427" s="46">
        <f>'Long-form'!M427</f>
        <v>75</v>
      </c>
      <c r="J427" s="46">
        <f>'Long-form'!N427</f>
        <v>7980.5</v>
      </c>
      <c r="K427" s="46">
        <f>'Long-form'!O427</f>
        <v>191.5</v>
      </c>
      <c r="L427" s="46">
        <f>'Long-form'!P427</f>
        <v>132.5</v>
      </c>
      <c r="M427" s="46" t="str">
        <f>'Long-form'!W427</f>
        <v>negative</v>
      </c>
      <c r="N427" s="45" t="str">
        <f>'Long-form'!X427</f>
        <v>n/a</v>
      </c>
      <c r="O427" s="45" t="str">
        <f>'Long-form'!Y427</f>
        <v>n/a</v>
      </c>
      <c r="P427" s="45" t="str">
        <f>'Long-form'!Z427</f>
        <v>n/a</v>
      </c>
      <c r="Q427" s="45">
        <f>'Long-form'!AS427</f>
        <v>5.5</v>
      </c>
      <c r="R427" s="45" t="str">
        <f>'Long-form'!AT427</f>
        <v>MSL</v>
      </c>
      <c r="S427" s="45">
        <f>'Long-form'!AV427</f>
        <v>1.1269427669584644</v>
      </c>
      <c r="T427" s="45">
        <f>'Long-form'!AW427</f>
        <v>1.1269427669584644</v>
      </c>
      <c r="U427" s="5">
        <f>'Long-form'!BH427</f>
        <v>0</v>
      </c>
      <c r="V427" s="5">
        <f>'Long-form'!BI427</f>
        <v>7</v>
      </c>
      <c r="W427" s="5" t="str">
        <f>'Long-form'!BJ427</f>
        <v>isolation basin (index point)</v>
      </c>
      <c r="X427" s="5" t="str">
        <f>'Long-form'!BK427</f>
        <v>Gyttja, mud, clay, or silt preserve the transition between fresh-water and marine/brackish sediments, supported by diatoms, macrofossils, or pollen assemblages</v>
      </c>
      <c r="Y427" s="5" t="str">
        <f>'Long-form'!BL427</f>
        <v>MLWS - MHWS</v>
      </c>
      <c r="Z427" s="45">
        <f>'Long-form'!BX427</f>
        <v>5.5420024943703812</v>
      </c>
      <c r="AA427" s="45">
        <f>'Long-form'!BY427</f>
        <v>1.5426489721503818</v>
      </c>
      <c r="AB427" s="45">
        <f>'Long-form'!BZ427</f>
        <v>1.5426489721503818</v>
      </c>
      <c r="AC427" s="45" t="str">
        <f>'Long-form'!CA427</f>
        <v>nd</v>
      </c>
      <c r="AD427" s="45">
        <f>'Long-form'!CB427</f>
        <v>1.5455621434239351</v>
      </c>
      <c r="AE427" s="45">
        <f>'Long-form'!CC427</f>
        <v>1.5455621434239351</v>
      </c>
      <c r="AF427" s="5" t="str">
        <f>'Long-form'!CD427</f>
        <v>nd</v>
      </c>
      <c r="AG427" s="5">
        <f>'Long-form'!CE427</f>
        <v>1</v>
      </c>
      <c r="AH427" s="5" t="str">
        <f>'Long-form'!CF427</f>
        <v>tsunami deposit</v>
      </c>
      <c r="AI427" s="5">
        <f>'Long-form'!CG427</f>
        <v>0</v>
      </c>
    </row>
    <row r="428" spans="1:35" x14ac:dyDescent="0.2">
      <c r="A428" s="5" t="str">
        <f>'Long-form'!B428</f>
        <v>B1998-notlisted-1</v>
      </c>
      <c r="B428" s="5" t="str">
        <f>'Long-form'!C428</f>
        <v>Bondevik et al. 1998</v>
      </c>
      <c r="C428" s="5">
        <f>'Long-form'!D428</f>
        <v>2</v>
      </c>
      <c r="D428" s="5" t="str">
        <f>'Long-form'!E428</f>
        <v>Sunnmore; Froystadmyra I</v>
      </c>
      <c r="E428" s="45">
        <f>'Long-form'!F428</f>
        <v>62.333300000000001</v>
      </c>
      <c r="F428" s="45">
        <f>'Long-form'!G428</f>
        <v>5.7</v>
      </c>
      <c r="G428" s="5">
        <f>'Long-form'!H428</f>
        <v>1</v>
      </c>
      <c r="H428" s="46">
        <f>'Long-form'!L428</f>
        <v>6620</v>
      </c>
      <c r="I428" s="46">
        <f>'Long-form'!M428</f>
        <v>85</v>
      </c>
      <c r="J428" s="46">
        <f>'Long-form'!N428</f>
        <v>7512.75</v>
      </c>
      <c r="K428" s="46">
        <f>'Long-form'!O428</f>
        <v>200.25</v>
      </c>
      <c r="L428" s="46">
        <f>'Long-form'!P428</f>
        <v>252.75</v>
      </c>
      <c r="M428" s="46" t="str">
        <f>'Long-form'!W428</f>
        <v>negative</v>
      </c>
      <c r="N428" s="45" t="str">
        <f>'Long-form'!X428</f>
        <v>n/a</v>
      </c>
      <c r="O428" s="45" t="str">
        <f>'Long-form'!Y428</f>
        <v>n/a</v>
      </c>
      <c r="P428" s="45" t="str">
        <f>'Long-form'!Z428</f>
        <v>n/a</v>
      </c>
      <c r="Q428" s="45">
        <f>'Long-form'!AS428</f>
        <v>6.4</v>
      </c>
      <c r="R428" s="45" t="str">
        <f>'Long-form'!AT428</f>
        <v>MSL</v>
      </c>
      <c r="S428" s="45">
        <f>'Long-form'!AV428</f>
        <v>1.1269427669584644</v>
      </c>
      <c r="T428" s="45">
        <f>'Long-form'!AW428</f>
        <v>1.1269427669584644</v>
      </c>
      <c r="U428" s="5">
        <f>'Long-form'!BH428</f>
        <v>0</v>
      </c>
      <c r="V428" s="5">
        <f>'Long-form'!BI428</f>
        <v>7</v>
      </c>
      <c r="W428" s="5" t="str">
        <f>'Long-form'!BJ428</f>
        <v>isolation basin (index point)</v>
      </c>
      <c r="X428" s="5" t="str">
        <f>'Long-form'!BK428</f>
        <v>Gyttja, mud, clay, or silt preserve the transition between fresh-water and marine/brackish sediments, supported by diatoms, macrofossils, or pollen assemblages</v>
      </c>
      <c r="Y428" s="5" t="str">
        <f>'Long-form'!BL428</f>
        <v>MLWS - MHWS</v>
      </c>
      <c r="Z428" s="45">
        <f>'Long-form'!BX428</f>
        <v>6.4374104424738459</v>
      </c>
      <c r="AA428" s="45">
        <f>'Long-form'!BY428</f>
        <v>1.5173646020538964</v>
      </c>
      <c r="AB428" s="45">
        <f>'Long-form'!BZ428</f>
        <v>1.5173646020538964</v>
      </c>
      <c r="AC428" s="45" t="str">
        <f>'Long-form'!CA428</f>
        <v>nd</v>
      </c>
      <c r="AD428" s="45">
        <f>'Long-form'!CB428</f>
        <v>1.5236094811087952</v>
      </c>
      <c r="AE428" s="45">
        <f>'Long-form'!CC428</f>
        <v>1.5236094811087952</v>
      </c>
      <c r="AF428" s="5" t="str">
        <f>'Long-form'!CD428</f>
        <v>nd</v>
      </c>
      <c r="AG428" s="5">
        <f>'Long-form'!CE428</f>
        <v>0</v>
      </c>
      <c r="AH428" s="5">
        <f>'Long-form'!CF428</f>
        <v>0</v>
      </c>
      <c r="AI428" s="5">
        <f>'Long-form'!CG428</f>
        <v>0</v>
      </c>
    </row>
    <row r="429" spans="1:35" x14ac:dyDescent="0.2">
      <c r="A429" s="5" t="str">
        <f>'Long-form'!B429</f>
        <v>B1998-notlisted-2</v>
      </c>
      <c r="B429" s="5" t="str">
        <f>'Long-form'!C429</f>
        <v>Bondevik et al. 1998</v>
      </c>
      <c r="C429" s="5">
        <f>'Long-form'!D429</f>
        <v>2</v>
      </c>
      <c r="D429" s="5" t="str">
        <f>'Long-form'!E429</f>
        <v>Sunnmore; Froystadmyra I</v>
      </c>
      <c r="E429" s="45">
        <f>'Long-form'!F429</f>
        <v>62.333300000000001</v>
      </c>
      <c r="F429" s="45">
        <f>'Long-form'!G429</f>
        <v>5.7</v>
      </c>
      <c r="G429" s="5">
        <f>'Long-form'!H429</f>
        <v>1</v>
      </c>
      <c r="H429" s="46">
        <f>'Long-form'!L429</f>
        <v>4960</v>
      </c>
      <c r="I429" s="46">
        <f>'Long-form'!M429</f>
        <v>120</v>
      </c>
      <c r="J429" s="46">
        <f>'Long-form'!N429</f>
        <v>5763.25</v>
      </c>
      <c r="K429" s="46">
        <f>'Long-form'!O429</f>
        <v>399.75</v>
      </c>
      <c r="L429" s="46">
        <f>'Long-form'!P429</f>
        <v>442.25</v>
      </c>
      <c r="M429" s="46" t="str">
        <f>'Long-form'!W429</f>
        <v>negative</v>
      </c>
      <c r="N429" s="45" t="str">
        <f>'Long-form'!X429</f>
        <v>n/a</v>
      </c>
      <c r="O429" s="45" t="str">
        <f>'Long-form'!Y429</f>
        <v>n/a</v>
      </c>
      <c r="P429" s="45" t="str">
        <f>'Long-form'!Z429</f>
        <v>n/a</v>
      </c>
      <c r="Q429" s="45">
        <f>'Long-form'!AS429</f>
        <v>6.4</v>
      </c>
      <c r="R429" s="45" t="str">
        <f>'Long-form'!AT429</f>
        <v>MSL</v>
      </c>
      <c r="S429" s="45">
        <f>'Long-form'!AV429</f>
        <v>1.1269427669584644</v>
      </c>
      <c r="T429" s="45">
        <f>'Long-form'!AW429</f>
        <v>1.1269427669584644</v>
      </c>
      <c r="U429" s="5">
        <f>'Long-form'!BH429</f>
        <v>0</v>
      </c>
      <c r="V429" s="5">
        <f>'Long-form'!BI429</f>
        <v>7</v>
      </c>
      <c r="W429" s="5" t="str">
        <f>'Long-form'!BJ429</f>
        <v>isolation basin (index point)</v>
      </c>
      <c r="X429" s="5" t="str">
        <f>'Long-form'!BK429</f>
        <v>Gyttja, mud, clay, or silt preserve the transition between fresh-water and marine/brackish sediments, supported by diatoms, macrofossils, or pollen assemblages</v>
      </c>
      <c r="Y429" s="5" t="str">
        <f>'Long-form'!BL429</f>
        <v>MLWS - MHWS</v>
      </c>
      <c r="Z429" s="45">
        <f>'Long-form'!BX429</f>
        <v>6.4374104424738459</v>
      </c>
      <c r="AA429" s="45">
        <f>'Long-form'!BY429</f>
        <v>1.5173646020538964</v>
      </c>
      <c r="AB429" s="45">
        <f>'Long-form'!BZ429</f>
        <v>1.5173646020538964</v>
      </c>
      <c r="AC429" s="45" t="str">
        <f>'Long-form'!CA429</f>
        <v>nd</v>
      </c>
      <c r="AD429" s="45">
        <f>'Long-form'!CB429</f>
        <v>1.5236094811087952</v>
      </c>
      <c r="AE429" s="45">
        <f>'Long-form'!CC429</f>
        <v>1.5236094811087952</v>
      </c>
      <c r="AF429" s="5" t="str">
        <f>'Long-form'!CD429</f>
        <v>nd</v>
      </c>
      <c r="AG429" s="5">
        <f>'Long-form'!CE429</f>
        <v>0</v>
      </c>
      <c r="AH429" s="5">
        <f>'Long-form'!CF429</f>
        <v>0</v>
      </c>
      <c r="AI429" s="5">
        <f>'Long-form'!CG429</f>
        <v>0</v>
      </c>
    </row>
    <row r="430" spans="1:35" x14ac:dyDescent="0.2">
      <c r="A430" s="5" t="str">
        <f>'Long-form'!B430</f>
        <v>T-4417</v>
      </c>
      <c r="B430" s="5" t="str">
        <f>'Long-form'!C430</f>
        <v>Lindblom 1997</v>
      </c>
      <c r="C430" s="5">
        <f>'Long-form'!D430</f>
        <v>2</v>
      </c>
      <c r="D430" s="5" t="str">
        <f>'Long-form'!E430</f>
        <v>Karmoy; Husoy; site 2</v>
      </c>
      <c r="E430" s="45">
        <f>'Long-form'!F430</f>
        <v>59.341685169405302</v>
      </c>
      <c r="F430" s="45">
        <f>'Long-form'!G430</f>
        <v>5.2949046126056203</v>
      </c>
      <c r="G430" s="5">
        <f>'Long-form'!H430</f>
        <v>1</v>
      </c>
      <c r="H430" s="46">
        <f>'Long-form'!L430</f>
        <v>3320</v>
      </c>
      <c r="I430" s="46">
        <f>'Long-form'!M430</f>
        <v>80</v>
      </c>
      <c r="J430" s="46">
        <f>'Long-form'!N430</f>
        <v>3567</v>
      </c>
      <c r="K430" s="46">
        <f>'Long-form'!O430</f>
        <v>253</v>
      </c>
      <c r="L430" s="46">
        <f>'Long-form'!P430</f>
        <v>191</v>
      </c>
      <c r="M430" s="46" t="str">
        <f>'Long-form'!W430</f>
        <v>negative</v>
      </c>
      <c r="N430" s="45" t="str">
        <f>'Long-form'!X430</f>
        <v>n/a</v>
      </c>
      <c r="O430" s="45" t="str">
        <f>'Long-form'!Y430</f>
        <v>n/a</v>
      </c>
      <c r="P430" s="45" t="str">
        <f>'Long-form'!Z430</f>
        <v>n/a</v>
      </c>
      <c r="Q430" s="45">
        <f>'Long-form'!AS430</f>
        <v>10.199999999999999</v>
      </c>
      <c r="R430" s="45" t="str">
        <f>'Long-form'!AT430</f>
        <v>MSL</v>
      </c>
      <c r="S430" s="45">
        <f>'Long-form'!AV430</f>
        <v>1.1224972160321824</v>
      </c>
      <c r="T430" s="45">
        <f>'Long-form'!AW430</f>
        <v>1.1224972160321824</v>
      </c>
      <c r="U430" s="5">
        <f>'Long-form'!BH430</f>
        <v>1</v>
      </c>
      <c r="V430" s="5">
        <f>'Long-form'!BI430</f>
        <v>5</v>
      </c>
      <c r="W430" s="5" t="str">
        <f>'Long-form'!BJ430</f>
        <v>sedimentary indicator: peat bog or glaciofluvial sediment</v>
      </c>
      <c r="X430" s="5" t="str">
        <f>'Long-form'!BK430</f>
        <v>aeolian, alluvial, lacustrine, or peat bog sediment</v>
      </c>
      <c r="Y430" s="5" t="str">
        <f>'Long-form'!BL430</f>
        <v>&gt;MHWS</v>
      </c>
      <c r="Z430" s="45">
        <f>'Long-form'!BX430</f>
        <v>9.8557337655511787</v>
      </c>
      <c r="AA430" s="45">
        <f>'Long-form'!BY430</f>
        <v>1.1270914821910625</v>
      </c>
      <c r="AB430" s="45">
        <f>'Long-form'!BZ430</f>
        <v>1.1270914821910625</v>
      </c>
      <c r="AC430" s="45" t="str">
        <f>'Long-form'!CA430</f>
        <v>nd</v>
      </c>
      <c r="AD430" s="45">
        <f>'Long-form'!CB430</f>
        <v>1.7542482487683595</v>
      </c>
      <c r="AE430" s="45">
        <f>'Long-form'!CC430</f>
        <v>1.7542482487683595</v>
      </c>
      <c r="AF430" s="5" t="str">
        <f>'Long-form'!CD430</f>
        <v>nd</v>
      </c>
      <c r="AG430" s="5">
        <f>'Long-form'!CE430</f>
        <v>0</v>
      </c>
      <c r="AH430" s="5">
        <f>'Long-form'!CF430</f>
        <v>0</v>
      </c>
      <c r="AI430" s="5">
        <f>'Long-form'!CG430</f>
        <v>0</v>
      </c>
    </row>
    <row r="431" spans="1:35" x14ac:dyDescent="0.2">
      <c r="A431" s="5" t="str">
        <f>'Long-form'!B431</f>
        <v>T-4418</v>
      </c>
      <c r="B431" s="5" t="str">
        <f>'Long-form'!C431</f>
        <v>Lindblom 1997</v>
      </c>
      <c r="C431" s="5">
        <f>'Long-form'!D431</f>
        <v>2</v>
      </c>
      <c r="D431" s="5" t="str">
        <f>'Long-form'!E431</f>
        <v>Karmoy; Husoy; site 4</v>
      </c>
      <c r="E431" s="45">
        <f>'Long-form'!F431</f>
        <v>59.341685169405302</v>
      </c>
      <c r="F431" s="45">
        <f>'Long-form'!G431</f>
        <v>5.2949046126056203</v>
      </c>
      <c r="G431" s="5">
        <f>'Long-form'!H431</f>
        <v>1</v>
      </c>
      <c r="H431" s="46">
        <f>'Long-form'!L431</f>
        <v>3240</v>
      </c>
      <c r="I431" s="46">
        <f>'Long-form'!M431</f>
        <v>80</v>
      </c>
      <c r="J431" s="46">
        <f>'Long-form'!N431</f>
        <v>3491.75</v>
      </c>
      <c r="K431" s="46">
        <f>'Long-form'!O431</f>
        <v>194.25</v>
      </c>
      <c r="L431" s="46">
        <f>'Long-form'!P431</f>
        <v>236.75</v>
      </c>
      <c r="M431" s="46" t="str">
        <f>'Long-form'!W431</f>
        <v>negative</v>
      </c>
      <c r="N431" s="45" t="str">
        <f>'Long-form'!X431</f>
        <v>n/a</v>
      </c>
      <c r="O431" s="45" t="str">
        <f>'Long-form'!Y431</f>
        <v>n/a</v>
      </c>
      <c r="P431" s="45" t="str">
        <f>'Long-form'!Z431</f>
        <v>n/a</v>
      </c>
      <c r="Q431" s="45">
        <f>'Long-form'!AS431</f>
        <v>11.5</v>
      </c>
      <c r="R431" s="45" t="str">
        <f>'Long-form'!AT431</f>
        <v>MSL</v>
      </c>
      <c r="S431" s="45">
        <f>'Long-form'!AV431</f>
        <v>1.4177446878757824</v>
      </c>
      <c r="T431" s="45">
        <f>'Long-form'!AW431</f>
        <v>1.4177446878757824</v>
      </c>
      <c r="U431" s="5">
        <f>'Long-form'!BH431</f>
        <v>1</v>
      </c>
      <c r="V431" s="5">
        <f>'Long-form'!BI431</f>
        <v>5</v>
      </c>
      <c r="W431" s="5" t="str">
        <f>'Long-form'!BJ431</f>
        <v>sedimentary indicator: peat bog or glaciofluvial sediment</v>
      </c>
      <c r="X431" s="5" t="str">
        <f>'Long-form'!BK431</f>
        <v>aeolian, alluvial, lacustrine, or peat bog sediment</v>
      </c>
      <c r="Y431" s="5" t="str">
        <f>'Long-form'!BL431</f>
        <v>&gt;MHWS</v>
      </c>
      <c r="Z431" s="45">
        <f>'Long-form'!BX431</f>
        <v>11.155733765551179</v>
      </c>
      <c r="AA431" s="45">
        <f>'Long-form'!BY431</f>
        <v>1.4213849616580463</v>
      </c>
      <c r="AB431" s="45">
        <f>'Long-form'!BZ431</f>
        <v>1.4213849616580463</v>
      </c>
      <c r="AC431" s="45" t="str">
        <f>'Long-form'!CA431</f>
        <v>nd</v>
      </c>
      <c r="AD431" s="45">
        <f>'Long-form'!CB431</f>
        <v>1.95637085398113</v>
      </c>
      <c r="AE431" s="45">
        <f>'Long-form'!CC431</f>
        <v>1.95637085398113</v>
      </c>
      <c r="AF431" s="5" t="str">
        <f>'Long-form'!CD431</f>
        <v>nd</v>
      </c>
      <c r="AG431" s="5">
        <f>'Long-form'!CE431</f>
        <v>0</v>
      </c>
      <c r="AH431" s="5">
        <f>'Long-form'!CF431</f>
        <v>0</v>
      </c>
      <c r="AI431" s="5">
        <f>'Long-form'!CG431</f>
        <v>0</v>
      </c>
    </row>
    <row r="432" spans="1:35" x14ac:dyDescent="0.2">
      <c r="A432" s="5" t="str">
        <f>'Long-form'!B432</f>
        <v>T-4419</v>
      </c>
      <c r="B432" s="5" t="str">
        <f>'Long-form'!C432</f>
        <v>Lindblom 1997</v>
      </c>
      <c r="C432" s="5">
        <f>'Long-form'!D432</f>
        <v>2</v>
      </c>
      <c r="D432" s="5" t="str">
        <f>'Long-form'!E432</f>
        <v>Karmoy; Husoy; site 3</v>
      </c>
      <c r="E432" s="45">
        <f>'Long-form'!F432</f>
        <v>59.341685169405302</v>
      </c>
      <c r="F432" s="45">
        <f>'Long-form'!G432</f>
        <v>5.2949046126056203</v>
      </c>
      <c r="G432" s="5">
        <f>'Long-form'!H432</f>
        <v>1</v>
      </c>
      <c r="H432" s="46">
        <f>'Long-form'!L432</f>
        <v>3530</v>
      </c>
      <c r="I432" s="46">
        <f>'Long-form'!M432</f>
        <v>50</v>
      </c>
      <c r="J432" s="46">
        <f>'Long-form'!N432</f>
        <v>3804.75</v>
      </c>
      <c r="K432" s="46">
        <f>'Long-form'!O432</f>
        <v>161.25</v>
      </c>
      <c r="L432" s="46">
        <f>'Long-form'!P432</f>
        <v>156.75</v>
      </c>
      <c r="M432" s="46" t="str">
        <f>'Long-form'!W432</f>
        <v>negative</v>
      </c>
      <c r="N432" s="45" t="str">
        <f>'Long-form'!X432</f>
        <v>n/a</v>
      </c>
      <c r="O432" s="45" t="str">
        <f>'Long-form'!Y432</f>
        <v>n/a</v>
      </c>
      <c r="P432" s="45" t="str">
        <f>'Long-form'!Z432</f>
        <v>n/a</v>
      </c>
      <c r="Q432" s="45">
        <f>'Long-form'!AS432</f>
        <v>11</v>
      </c>
      <c r="R432" s="45" t="str">
        <f>'Long-form'!AT432</f>
        <v>MSL</v>
      </c>
      <c r="S432" s="45">
        <f>'Long-form'!AV432</f>
        <v>1.1224972160321824</v>
      </c>
      <c r="T432" s="45">
        <f>'Long-form'!AW432</f>
        <v>1.1224972160321824</v>
      </c>
      <c r="U432" s="5">
        <f>'Long-form'!BH432</f>
        <v>1</v>
      </c>
      <c r="V432" s="5">
        <f>'Long-form'!BI432</f>
        <v>5</v>
      </c>
      <c r="W432" s="5" t="str">
        <f>'Long-form'!BJ432</f>
        <v>sedimentary indicator: peat bog or glaciofluvial sediment</v>
      </c>
      <c r="X432" s="5" t="str">
        <f>'Long-form'!BK432</f>
        <v>aeolian, alluvial, lacustrine, or peat bog sediment</v>
      </c>
      <c r="Y432" s="5" t="str">
        <f>'Long-form'!BL432</f>
        <v>&gt;MHWS</v>
      </c>
      <c r="Z432" s="45">
        <f>'Long-form'!BX432</f>
        <v>10.655733765551179</v>
      </c>
      <c r="AA432" s="45">
        <f>'Long-form'!BY432</f>
        <v>1.1270914821910625</v>
      </c>
      <c r="AB432" s="45">
        <f>'Long-form'!BZ432</f>
        <v>1.1270914821910625</v>
      </c>
      <c r="AC432" s="45" t="str">
        <f>'Long-form'!CA432</f>
        <v>nd</v>
      </c>
      <c r="AD432" s="45">
        <f>'Long-form'!CB432</f>
        <v>1.7542482487683595</v>
      </c>
      <c r="AE432" s="45">
        <f>'Long-form'!CC432</f>
        <v>1.7542482487683595</v>
      </c>
      <c r="AF432" s="5" t="str">
        <f>'Long-form'!CD432</f>
        <v>nd</v>
      </c>
      <c r="AG432" s="5">
        <f>'Long-form'!CE432</f>
        <v>0</v>
      </c>
      <c r="AH432" s="5">
        <f>'Long-form'!CF432</f>
        <v>0</v>
      </c>
      <c r="AI432" s="5">
        <f>'Long-form'!CG432</f>
        <v>0</v>
      </c>
    </row>
    <row r="433" spans="1:35" x14ac:dyDescent="0.2">
      <c r="A433" s="5" t="str">
        <f>'Long-form'!B433</f>
        <v>T-4420</v>
      </c>
      <c r="B433" s="5" t="str">
        <f>'Long-form'!C433</f>
        <v>Lindblom 1997</v>
      </c>
      <c r="C433" s="5">
        <f>'Long-form'!D433</f>
        <v>2</v>
      </c>
      <c r="D433" s="5" t="str">
        <f>'Long-form'!E433</f>
        <v>Karmoy; Husoy; site 4</v>
      </c>
      <c r="E433" s="45">
        <f>'Long-form'!F433</f>
        <v>59.341685169405302</v>
      </c>
      <c r="F433" s="45">
        <f>'Long-form'!G433</f>
        <v>5.2949046126056203</v>
      </c>
      <c r="G433" s="5">
        <f>'Long-form'!H433</f>
        <v>1</v>
      </c>
      <c r="H433" s="46">
        <f>'Long-form'!L433</f>
        <v>3600</v>
      </c>
      <c r="I433" s="46">
        <f>'Long-form'!M433</f>
        <v>70</v>
      </c>
      <c r="J433" s="46">
        <f>'Long-form'!N433</f>
        <v>3922.5</v>
      </c>
      <c r="K433" s="46">
        <f>'Long-form'!O433</f>
        <v>214.5</v>
      </c>
      <c r="L433" s="46">
        <f>'Long-form'!P433</f>
        <v>223.5</v>
      </c>
      <c r="M433" s="46" t="str">
        <f>'Long-form'!W433</f>
        <v>negative</v>
      </c>
      <c r="N433" s="45" t="str">
        <f>'Long-form'!X433</f>
        <v>n/a</v>
      </c>
      <c r="O433" s="45" t="str">
        <f>'Long-form'!Y433</f>
        <v>n/a</v>
      </c>
      <c r="P433" s="45" t="str">
        <f>'Long-form'!Z433</f>
        <v>n/a</v>
      </c>
      <c r="Q433" s="45">
        <f>'Long-form'!AS433</f>
        <v>11.5</v>
      </c>
      <c r="R433" s="45" t="str">
        <f>'Long-form'!AT433</f>
        <v>MSL</v>
      </c>
      <c r="S433" s="45">
        <f>'Long-form'!AV433</f>
        <v>1.4177446878757824</v>
      </c>
      <c r="T433" s="45">
        <f>'Long-form'!AW433</f>
        <v>1.4177446878757824</v>
      </c>
      <c r="U433" s="5">
        <f>'Long-form'!BH433</f>
        <v>1</v>
      </c>
      <c r="V433" s="5">
        <f>'Long-form'!BI433</f>
        <v>5</v>
      </c>
      <c r="W433" s="5" t="str">
        <f>'Long-form'!BJ433</f>
        <v>sedimentary indicator: peat bog or glaciofluvial sediment</v>
      </c>
      <c r="X433" s="5" t="str">
        <f>'Long-form'!BK433</f>
        <v>aeolian, alluvial, lacustrine, or peat bog sediment</v>
      </c>
      <c r="Y433" s="5" t="str">
        <f>'Long-form'!BL433</f>
        <v>&gt;MHWS</v>
      </c>
      <c r="Z433" s="45">
        <f>'Long-form'!BX433</f>
        <v>11.155733765551179</v>
      </c>
      <c r="AA433" s="45">
        <f>'Long-form'!BY433</f>
        <v>1.4213849616580463</v>
      </c>
      <c r="AB433" s="45">
        <f>'Long-form'!BZ433</f>
        <v>1.4213849616580463</v>
      </c>
      <c r="AC433" s="45" t="str">
        <f>'Long-form'!CA433</f>
        <v>nd</v>
      </c>
      <c r="AD433" s="45">
        <f>'Long-form'!CB433</f>
        <v>1.95637085398113</v>
      </c>
      <c r="AE433" s="45">
        <f>'Long-form'!CC433</f>
        <v>1.95637085398113</v>
      </c>
      <c r="AF433" s="5" t="str">
        <f>'Long-form'!CD433</f>
        <v>nd</v>
      </c>
      <c r="AG433" s="5">
        <f>'Long-form'!CE433</f>
        <v>0</v>
      </c>
      <c r="AH433" s="5">
        <f>'Long-form'!CF433</f>
        <v>0</v>
      </c>
      <c r="AI433" s="5">
        <f>'Long-form'!CG433</f>
        <v>0</v>
      </c>
    </row>
    <row r="434" spans="1:35" x14ac:dyDescent="0.2">
      <c r="A434" s="5" t="str">
        <f>'Long-form'!B434</f>
        <v>T-4422</v>
      </c>
      <c r="B434" s="5" t="str">
        <f>'Long-form'!C434</f>
        <v>Lindblom 1997</v>
      </c>
      <c r="C434" s="5">
        <f>'Long-form'!D434</f>
        <v>2</v>
      </c>
      <c r="D434" s="5" t="str">
        <f>'Long-form'!E434</f>
        <v>Karmoy; Husoy; site 6</v>
      </c>
      <c r="E434" s="45">
        <f>'Long-form'!F434</f>
        <v>59.341685169405302</v>
      </c>
      <c r="F434" s="45">
        <f>'Long-form'!G434</f>
        <v>5.2949046126056203</v>
      </c>
      <c r="G434" s="5">
        <f>'Long-form'!H434</f>
        <v>1</v>
      </c>
      <c r="H434" s="46">
        <f>'Long-form'!L434</f>
        <v>2630</v>
      </c>
      <c r="I434" s="46">
        <f>'Long-form'!M434</f>
        <v>90</v>
      </c>
      <c r="J434" s="46">
        <f>'Long-form'!N434</f>
        <v>2779.5</v>
      </c>
      <c r="K434" s="46">
        <f>'Long-form'!O434</f>
        <v>173.5</v>
      </c>
      <c r="L434" s="46">
        <f>'Long-form'!P434</f>
        <v>346.5</v>
      </c>
      <c r="M434" s="46" t="str">
        <f>'Long-form'!W434</f>
        <v>negative</v>
      </c>
      <c r="N434" s="45" t="str">
        <f>'Long-form'!X434</f>
        <v>n/a</v>
      </c>
      <c r="O434" s="45" t="str">
        <f>'Long-form'!Y434</f>
        <v>n/a</v>
      </c>
      <c r="P434" s="45" t="str">
        <f>'Long-form'!Z434</f>
        <v>n/a</v>
      </c>
      <c r="Q434" s="45">
        <f>'Long-form'!AS434</f>
        <v>14</v>
      </c>
      <c r="R434" s="45" t="str">
        <f>'Long-form'!AT434</f>
        <v>MSL</v>
      </c>
      <c r="S434" s="45">
        <f>'Long-form'!AV434</f>
        <v>1.1224972160321824</v>
      </c>
      <c r="T434" s="45">
        <f>'Long-form'!AW434</f>
        <v>1.1224972160321824</v>
      </c>
      <c r="U434" s="5">
        <f>'Long-form'!BH434</f>
        <v>1</v>
      </c>
      <c r="V434" s="5">
        <f>'Long-form'!BI434</f>
        <v>5</v>
      </c>
      <c r="W434" s="5" t="str">
        <f>'Long-form'!BJ434</f>
        <v>sedimentary indicator: peat bog or glaciofluvial sediment</v>
      </c>
      <c r="X434" s="5" t="str">
        <f>'Long-form'!BK434</f>
        <v>aeolian, alluvial, lacustrine, or peat bog sediment</v>
      </c>
      <c r="Y434" s="5" t="str">
        <f>'Long-form'!BL434</f>
        <v>&gt;MHWS</v>
      </c>
      <c r="Z434" s="45">
        <f>'Long-form'!BX434</f>
        <v>13.655733765551179</v>
      </c>
      <c r="AA434" s="45">
        <f>'Long-form'!BY434</f>
        <v>1.1270914821910625</v>
      </c>
      <c r="AB434" s="45">
        <f>'Long-form'!BZ434</f>
        <v>1.1270914821910625</v>
      </c>
      <c r="AC434" s="45" t="str">
        <f>'Long-form'!CA434</f>
        <v>nd</v>
      </c>
      <c r="AD434" s="45">
        <f>'Long-form'!CB434</f>
        <v>1.7542482487683595</v>
      </c>
      <c r="AE434" s="45">
        <f>'Long-form'!CC434</f>
        <v>1.7542482487683595</v>
      </c>
      <c r="AF434" s="5" t="str">
        <f>'Long-form'!CD434</f>
        <v>nd</v>
      </c>
      <c r="AG434" s="5">
        <f>'Long-form'!CE434</f>
        <v>0</v>
      </c>
      <c r="AH434" s="5">
        <f>'Long-form'!CF434</f>
        <v>0</v>
      </c>
      <c r="AI434" s="5">
        <f>'Long-form'!CG434</f>
        <v>0</v>
      </c>
    </row>
    <row r="435" spans="1:35" x14ac:dyDescent="0.2">
      <c r="A435" s="5" t="str">
        <f>'Long-form'!B435</f>
        <v>T-4423</v>
      </c>
      <c r="B435" s="5" t="str">
        <f>'Long-form'!C435</f>
        <v>Lindblom 1997</v>
      </c>
      <c r="C435" s="5">
        <f>'Long-form'!D435</f>
        <v>2</v>
      </c>
      <c r="D435" s="5" t="str">
        <f>'Long-form'!E435</f>
        <v>Karmoy; Husoy; site 3</v>
      </c>
      <c r="E435" s="45">
        <f>'Long-form'!F435</f>
        <v>59.341685169405302</v>
      </c>
      <c r="F435" s="45">
        <f>'Long-form'!G435</f>
        <v>5.2949046126056203</v>
      </c>
      <c r="G435" s="5">
        <f>'Long-form'!H435</f>
        <v>1</v>
      </c>
      <c r="H435" s="46">
        <f>'Long-form'!L435</f>
        <v>2800</v>
      </c>
      <c r="I435" s="46">
        <f>'Long-form'!M435</f>
        <v>110</v>
      </c>
      <c r="J435" s="46">
        <f>'Long-form'!N435</f>
        <v>2899</v>
      </c>
      <c r="K435" s="46">
        <f>'Long-form'!O435</f>
        <v>317</v>
      </c>
      <c r="L435" s="46">
        <f>'Long-form'!P435</f>
        <v>169</v>
      </c>
      <c r="M435" s="46" t="str">
        <f>'Long-form'!W435</f>
        <v>negative</v>
      </c>
      <c r="N435" s="45" t="str">
        <f>'Long-form'!X435</f>
        <v>n/a</v>
      </c>
      <c r="O435" s="45" t="str">
        <f>'Long-form'!Y435</f>
        <v>n/a</v>
      </c>
      <c r="P435" s="45" t="str">
        <f>'Long-form'!Z435</f>
        <v>n/a</v>
      </c>
      <c r="Q435" s="45">
        <f>'Long-form'!AS435</f>
        <v>11</v>
      </c>
      <c r="R435" s="45" t="str">
        <f>'Long-form'!AT435</f>
        <v>MSL</v>
      </c>
      <c r="S435" s="45">
        <f>'Long-form'!AV435</f>
        <v>1.1224972160321824</v>
      </c>
      <c r="T435" s="45">
        <f>'Long-form'!AW435</f>
        <v>1.1224972160321824</v>
      </c>
      <c r="U435" s="5">
        <f>'Long-form'!BH435</f>
        <v>1</v>
      </c>
      <c r="V435" s="5">
        <f>'Long-form'!BI435</f>
        <v>5</v>
      </c>
      <c r="W435" s="5" t="str">
        <f>'Long-form'!BJ435</f>
        <v>sedimentary indicator: peat bog or glaciofluvial sediment</v>
      </c>
      <c r="X435" s="5" t="str">
        <f>'Long-form'!BK435</f>
        <v>aeolian, alluvial, lacustrine, or peat bog sediment</v>
      </c>
      <c r="Y435" s="5" t="str">
        <f>'Long-form'!BL435</f>
        <v>&gt;MHWS</v>
      </c>
      <c r="Z435" s="45">
        <f>'Long-form'!BX435</f>
        <v>10.655733765551179</v>
      </c>
      <c r="AA435" s="45">
        <f>'Long-form'!BY435</f>
        <v>1.1270914821910625</v>
      </c>
      <c r="AB435" s="45">
        <f>'Long-form'!BZ435</f>
        <v>1.1270914821910625</v>
      </c>
      <c r="AC435" s="45" t="str">
        <f>'Long-form'!CA435</f>
        <v>nd</v>
      </c>
      <c r="AD435" s="45">
        <f>'Long-form'!CB435</f>
        <v>1.7542482487683595</v>
      </c>
      <c r="AE435" s="45">
        <f>'Long-form'!CC435</f>
        <v>1.7542482487683595</v>
      </c>
      <c r="AF435" s="5" t="str">
        <f>'Long-form'!CD435</f>
        <v>nd</v>
      </c>
      <c r="AG435" s="5">
        <f>'Long-form'!CE435</f>
        <v>0</v>
      </c>
      <c r="AH435" s="5">
        <f>'Long-form'!CF435</f>
        <v>0</v>
      </c>
      <c r="AI435" s="5">
        <f>'Long-form'!CG435</f>
        <v>0</v>
      </c>
    </row>
    <row r="436" spans="1:35" x14ac:dyDescent="0.2">
      <c r="A436" s="5" t="str">
        <f>'Long-form'!B436</f>
        <v>T-4424</v>
      </c>
      <c r="B436" s="5" t="str">
        <f>'Long-form'!C436</f>
        <v>Lindblom 1997</v>
      </c>
      <c r="C436" s="5">
        <f>'Long-form'!D436</f>
        <v>2</v>
      </c>
      <c r="D436" s="5" t="str">
        <f>'Long-form'!E436</f>
        <v>Karmoy; Husoy; site 4</v>
      </c>
      <c r="E436" s="45">
        <f>'Long-form'!F436</f>
        <v>59.341685169405302</v>
      </c>
      <c r="F436" s="45">
        <f>'Long-form'!G436</f>
        <v>5.2949046126056203</v>
      </c>
      <c r="G436" s="5">
        <f>'Long-form'!H436</f>
        <v>1</v>
      </c>
      <c r="H436" s="46">
        <f>'Long-form'!L436</f>
        <v>3780</v>
      </c>
      <c r="I436" s="46">
        <f>'Long-form'!M436</f>
        <v>100</v>
      </c>
      <c r="J436" s="46">
        <f>'Long-form'!N436</f>
        <v>4153.666666666667</v>
      </c>
      <c r="K436" s="46">
        <f>'Long-form'!O436</f>
        <v>266.33333333333297</v>
      </c>
      <c r="L436" s="46">
        <f>'Long-form'!P436</f>
        <v>270.66666666666703</v>
      </c>
      <c r="M436" s="46" t="str">
        <f>'Long-form'!W436</f>
        <v>negative</v>
      </c>
      <c r="N436" s="45" t="str">
        <f>'Long-form'!X436</f>
        <v>n/a</v>
      </c>
      <c r="O436" s="45" t="str">
        <f>'Long-form'!Y436</f>
        <v>n/a</v>
      </c>
      <c r="P436" s="45" t="str">
        <f>'Long-form'!Z436</f>
        <v>n/a</v>
      </c>
      <c r="Q436" s="45">
        <f>'Long-form'!AS436</f>
        <v>11.5</v>
      </c>
      <c r="R436" s="45" t="str">
        <f>'Long-form'!AT436</f>
        <v>MSL</v>
      </c>
      <c r="S436" s="45">
        <f>'Long-form'!AV436</f>
        <v>7.0894287499064408</v>
      </c>
      <c r="T436" s="45">
        <f>'Long-form'!AW436</f>
        <v>7.0894287499064408</v>
      </c>
      <c r="U436" s="5">
        <f>'Long-form'!BH436</f>
        <v>1</v>
      </c>
      <c r="V436" s="5">
        <f>'Long-form'!BI436</f>
        <v>5</v>
      </c>
      <c r="W436" s="5" t="str">
        <f>'Long-form'!BJ436</f>
        <v>sedimentary indicator: peat bog or glaciofluvial sediment</v>
      </c>
      <c r="X436" s="5" t="str">
        <f>'Long-form'!BK436</f>
        <v>aeolian, alluvial, lacustrine, or peat bog sediment</v>
      </c>
      <c r="Y436" s="5" t="str">
        <f>'Long-form'!BL436</f>
        <v>&gt;MHWS</v>
      </c>
      <c r="Z436" s="45">
        <f>'Long-form'!BX436</f>
        <v>11.155733765551179</v>
      </c>
      <c r="AA436" s="45">
        <f>'Long-form'!BY436</f>
        <v>7.0901576293639366</v>
      </c>
      <c r="AB436" s="45">
        <f>'Long-form'!BZ436</f>
        <v>7.0901576293639366</v>
      </c>
      <c r="AC436" s="45" t="str">
        <f>'Long-form'!CA436</f>
        <v>nd</v>
      </c>
      <c r="AD436" s="45">
        <f>'Long-form'!CB436</f>
        <v>7.2164663733926488</v>
      </c>
      <c r="AE436" s="45">
        <f>'Long-form'!CC436</f>
        <v>7.2164663733926488</v>
      </c>
      <c r="AF436" s="5" t="str">
        <f>'Long-form'!CD436</f>
        <v>nd</v>
      </c>
      <c r="AG436" s="5">
        <f>'Long-form'!CE436</f>
        <v>0</v>
      </c>
      <c r="AH436" s="5">
        <f>'Long-form'!CF436</f>
        <v>0</v>
      </c>
      <c r="AI436" s="5">
        <f>'Long-form'!CG436</f>
        <v>0</v>
      </c>
    </row>
    <row r="437" spans="1:35" x14ac:dyDescent="0.2">
      <c r="A437" s="5" t="str">
        <f>'Long-form'!B437</f>
        <v>T-4425</v>
      </c>
      <c r="B437" s="5" t="str">
        <f>'Long-form'!C437</f>
        <v>Lindblom 1997</v>
      </c>
      <c r="C437" s="5">
        <f>'Long-form'!D437</f>
        <v>2</v>
      </c>
      <c r="D437" s="5" t="str">
        <f>'Long-form'!E437</f>
        <v>Karmoy; Husoy; site 2</v>
      </c>
      <c r="E437" s="45">
        <f>'Long-form'!F437</f>
        <v>59.341685169405302</v>
      </c>
      <c r="F437" s="45">
        <f>'Long-form'!G437</f>
        <v>5.2949046126056203</v>
      </c>
      <c r="G437" s="5">
        <f>'Long-form'!H437</f>
        <v>1</v>
      </c>
      <c r="H437" s="46">
        <f>'Long-form'!L437</f>
        <v>2230</v>
      </c>
      <c r="I437" s="46">
        <f>'Long-form'!M437</f>
        <v>80</v>
      </c>
      <c r="J437" s="46">
        <f>'Long-form'!N437</f>
        <v>2258.75</v>
      </c>
      <c r="K437" s="46">
        <f>'Long-form'!O437</f>
        <v>141.25</v>
      </c>
      <c r="L437" s="46">
        <f>'Long-form'!P437</f>
        <v>263.75</v>
      </c>
      <c r="M437" s="46" t="str">
        <f>'Long-form'!W437</f>
        <v>negative</v>
      </c>
      <c r="N437" s="45" t="str">
        <f>'Long-form'!X437</f>
        <v>n/a</v>
      </c>
      <c r="O437" s="45" t="str">
        <f>'Long-form'!Y437</f>
        <v>n/a</v>
      </c>
      <c r="P437" s="45" t="str">
        <f>'Long-form'!Z437</f>
        <v>n/a</v>
      </c>
      <c r="Q437" s="45">
        <f>'Long-form'!AS437</f>
        <v>10.199999999999999</v>
      </c>
      <c r="R437" s="45" t="str">
        <f>'Long-form'!AT437</f>
        <v>MSL</v>
      </c>
      <c r="S437" s="45">
        <f>'Long-form'!AV437</f>
        <v>1.1224972160321824</v>
      </c>
      <c r="T437" s="45">
        <f>'Long-form'!AW437</f>
        <v>1.1224972160321824</v>
      </c>
      <c r="U437" s="5">
        <f>'Long-form'!BH437</f>
        <v>1</v>
      </c>
      <c r="V437" s="5">
        <f>'Long-form'!BI437</f>
        <v>5</v>
      </c>
      <c r="W437" s="5" t="str">
        <f>'Long-form'!BJ437</f>
        <v>sedimentary indicator: peat bog or glaciofluvial sediment</v>
      </c>
      <c r="X437" s="5" t="str">
        <f>'Long-form'!BK437</f>
        <v>aeolian, alluvial, lacustrine, or peat bog sediment</v>
      </c>
      <c r="Y437" s="5" t="str">
        <f>'Long-form'!BL437</f>
        <v>&gt;MHWS</v>
      </c>
      <c r="Z437" s="45">
        <f>'Long-form'!BX437</f>
        <v>9.8557337655511787</v>
      </c>
      <c r="AA437" s="45">
        <f>'Long-form'!BY437</f>
        <v>1.1270914821910625</v>
      </c>
      <c r="AB437" s="45">
        <f>'Long-form'!BZ437</f>
        <v>1.1270914821910625</v>
      </c>
      <c r="AC437" s="45" t="str">
        <f>'Long-form'!CA437</f>
        <v>nd</v>
      </c>
      <c r="AD437" s="45">
        <f>'Long-form'!CB437</f>
        <v>1.7542482487683595</v>
      </c>
      <c r="AE437" s="45">
        <f>'Long-form'!CC437</f>
        <v>1.7542482487683595</v>
      </c>
      <c r="AF437" s="5" t="str">
        <f>'Long-form'!CD437</f>
        <v>nd</v>
      </c>
      <c r="AG437" s="5">
        <f>'Long-form'!CE437</f>
        <v>0</v>
      </c>
      <c r="AH437" s="5">
        <f>'Long-form'!CF437</f>
        <v>0</v>
      </c>
      <c r="AI437" s="5">
        <f>'Long-form'!CG437</f>
        <v>0</v>
      </c>
    </row>
    <row r="438" spans="1:35" x14ac:dyDescent="0.2">
      <c r="A438" s="5" t="str">
        <f>'Long-form'!B438</f>
        <v>Tua-416</v>
      </c>
      <c r="B438" s="5" t="str">
        <f>'Long-form'!C438</f>
        <v>Helle et al. 1997</v>
      </c>
      <c r="C438" s="5">
        <f>'Long-form'!D438</f>
        <v>2</v>
      </c>
      <c r="D438" s="5" t="str">
        <f>'Long-form'!E438</f>
        <v>Hardangerfjorden; BU-113</v>
      </c>
      <c r="E438" s="45">
        <f>'Long-form'!F438</f>
        <v>60.46</v>
      </c>
      <c r="F438" s="45">
        <f>'Long-form'!G438</f>
        <v>6.85</v>
      </c>
      <c r="G438" s="5">
        <f>'Long-form'!H438</f>
        <v>1</v>
      </c>
      <c r="H438" s="46">
        <f>'Long-form'!L438</f>
        <v>7595</v>
      </c>
      <c r="I438" s="46">
        <f>'Long-form'!M438</f>
        <v>80</v>
      </c>
      <c r="J438" s="46">
        <f>'Long-form'!N438</f>
        <v>8414.75</v>
      </c>
      <c r="K438" s="46">
        <f>'Long-form'!O438</f>
        <v>131.25</v>
      </c>
      <c r="L438" s="46">
        <f>'Long-form'!P438</f>
        <v>217.75</v>
      </c>
      <c r="M438" s="46" t="str">
        <f>'Long-form'!W438</f>
        <v>negative</v>
      </c>
      <c r="N438" s="45" t="str">
        <f>'Long-form'!X438</f>
        <v>n/a</v>
      </c>
      <c r="O438" s="45" t="str">
        <f>'Long-form'!Y438</f>
        <v>n/a</v>
      </c>
      <c r="P438" s="45" t="str">
        <f>'Long-form'!Z438</f>
        <v>n/a</v>
      </c>
      <c r="Q438" s="45">
        <f>'Long-form'!AS438</f>
        <v>112.9</v>
      </c>
      <c r="R438" s="45" t="str">
        <f>'Long-form'!AT438</f>
        <v>MSL</v>
      </c>
      <c r="S438" s="45">
        <f>'Long-form'!AV438</f>
        <v>1.4639772025304401</v>
      </c>
      <c r="T438" s="45">
        <f>'Long-form'!AW438</f>
        <v>1.4639772025304401</v>
      </c>
      <c r="U438" s="5">
        <f>'Long-form'!BH438</f>
        <v>0</v>
      </c>
      <c r="V438" s="5">
        <f>'Long-form'!BI438</f>
        <v>7</v>
      </c>
      <c r="W438" s="5" t="str">
        <f>'Long-form'!BJ438</f>
        <v>isolation basin (index point)</v>
      </c>
      <c r="X438" s="5" t="str">
        <f>'Long-form'!BK438</f>
        <v>Gyttja, mud, clay, or silt preserve the transition between fresh-water and marine/brackish sediments, supported by diatoms, macrofossils, or pollen assemblages</v>
      </c>
      <c r="Y438" s="5" t="str">
        <f>'Long-form'!BL438</f>
        <v>MLWS - MHWS</v>
      </c>
      <c r="Z438" s="45">
        <f>'Long-form'!BX438</f>
        <v>112.89708777048625</v>
      </c>
      <c r="AA438" s="45">
        <f>'Long-form'!BY438</f>
        <v>1.5584969588804658</v>
      </c>
      <c r="AB438" s="45">
        <f>'Long-form'!BZ438</f>
        <v>1.5584969588804658</v>
      </c>
      <c r="AC438" s="45" t="str">
        <f>'Long-form'!CA438</f>
        <v>nd</v>
      </c>
      <c r="AD438" s="45">
        <f>'Long-form'!CB438</f>
        <v>1.5722817477468913</v>
      </c>
      <c r="AE438" s="45">
        <f>'Long-form'!CC438</f>
        <v>1.5722817477468913</v>
      </c>
      <c r="AF438" s="5" t="str">
        <f>'Long-form'!CD438</f>
        <v>nd</v>
      </c>
      <c r="AG438" s="5">
        <f>'Long-form'!CE438</f>
        <v>1</v>
      </c>
      <c r="AH438" s="5" t="str">
        <f>'Long-form'!CF438</f>
        <v>stratigraphically out of sequence or age too young</v>
      </c>
      <c r="AI438" s="5">
        <f>'Long-form'!CG438</f>
        <v>0</v>
      </c>
    </row>
    <row r="439" spans="1:35" x14ac:dyDescent="0.2">
      <c r="A439" s="5" t="str">
        <f>'Long-form'!B439</f>
        <v>Tua-415</v>
      </c>
      <c r="B439" s="5" t="str">
        <f>'Long-form'!C439</f>
        <v>Helle et al. 1997</v>
      </c>
      <c r="C439" s="5">
        <f>'Long-form'!D439</f>
        <v>2</v>
      </c>
      <c r="D439" s="5" t="str">
        <f>'Long-form'!E439</f>
        <v>Hardangerfjorden; BU-113</v>
      </c>
      <c r="E439" s="45">
        <f>'Long-form'!F439</f>
        <v>60.46</v>
      </c>
      <c r="F439" s="45">
        <f>'Long-form'!G439</f>
        <v>6.85</v>
      </c>
      <c r="G439" s="5">
        <f>'Long-form'!H439</f>
        <v>1</v>
      </c>
      <c r="H439" s="46">
        <f>'Long-form'!L439</f>
        <v>9550</v>
      </c>
      <c r="I439" s="46">
        <f>'Long-form'!M439</f>
        <v>110</v>
      </c>
      <c r="J439" s="46">
        <f>'Long-form'!N439</f>
        <v>10908.5</v>
      </c>
      <c r="K439" s="46">
        <f>'Long-form'!O439</f>
        <v>278.5</v>
      </c>
      <c r="L439" s="46">
        <f>'Long-form'!P439</f>
        <v>328.5</v>
      </c>
      <c r="M439" s="46" t="str">
        <f>'Long-form'!W439</f>
        <v>negative</v>
      </c>
      <c r="N439" s="45" t="str">
        <f>'Long-form'!X439</f>
        <v>n/a</v>
      </c>
      <c r="O439" s="45" t="str">
        <f>'Long-form'!Y439</f>
        <v>n/a</v>
      </c>
      <c r="P439" s="45" t="str">
        <f>'Long-form'!Z439</f>
        <v>n/a</v>
      </c>
      <c r="Q439" s="45">
        <f>'Long-form'!AS439</f>
        <v>112.9</v>
      </c>
      <c r="R439" s="45" t="str">
        <f>'Long-form'!AT439</f>
        <v>MSL</v>
      </c>
      <c r="S439" s="45">
        <f>'Long-form'!AV439</f>
        <v>1.462371671790559</v>
      </c>
      <c r="T439" s="45">
        <f>'Long-form'!AW439</f>
        <v>1.462371671790559</v>
      </c>
      <c r="U439" s="5">
        <f>'Long-form'!BH439</f>
        <v>1</v>
      </c>
      <c r="V439" s="5">
        <f>'Long-form'!BI439</f>
        <v>7</v>
      </c>
      <c r="W439" s="5" t="str">
        <f>'Long-form'!BJ439</f>
        <v>isolation basin (terrestrial limiting point)</v>
      </c>
      <c r="X439" s="5" t="str">
        <f>'Long-form'!BK439</f>
        <v xml:space="preserve"> Lacustrine gyttja that fails the requirements for index point classification and contains freshwater shell and diatom assemblages</v>
      </c>
      <c r="Y439" s="5" t="str">
        <f>'Long-form'!BL439</f>
        <v>&gt;MHWS</v>
      </c>
      <c r="Z439" s="45">
        <f>'Long-form'!BX439</f>
        <v>112.45525707362619</v>
      </c>
      <c r="AA439" s="45">
        <f>'Long-form'!BY439</f>
        <v>1.4929836111218606</v>
      </c>
      <c r="AB439" s="45">
        <f>'Long-form'!BZ439</f>
        <v>1.4929836111218606</v>
      </c>
      <c r="AC439" s="45" t="str">
        <f>'Long-form'!CA439</f>
        <v>nd</v>
      </c>
      <c r="AD439" s="45">
        <f>'Long-form'!CB439</f>
        <v>1.5073676348312743</v>
      </c>
      <c r="AE439" s="45">
        <f>'Long-form'!CC439</f>
        <v>1.5073676348312743</v>
      </c>
      <c r="AF439" s="5" t="str">
        <f>'Long-form'!CD439</f>
        <v>nd</v>
      </c>
      <c r="AG439" s="5">
        <f>'Long-form'!CE439</f>
        <v>1</v>
      </c>
      <c r="AH439" s="5" t="str">
        <f>'Long-form'!CF439</f>
        <v>stratigraphically out of sequence or age too young</v>
      </c>
      <c r="AI439" s="5">
        <f>'Long-form'!CG439</f>
        <v>0</v>
      </c>
    </row>
    <row r="440" spans="1:35" x14ac:dyDescent="0.2">
      <c r="A440" s="5" t="str">
        <f>'Long-form'!B440</f>
        <v>T-9619A</v>
      </c>
      <c r="B440" s="5" t="str">
        <f>'Long-form'!C440</f>
        <v>Helle et al. 1997</v>
      </c>
      <c r="C440" s="5">
        <f>'Long-form'!D440</f>
        <v>2</v>
      </c>
      <c r="D440" s="5" t="str">
        <f>'Long-form'!E440</f>
        <v>Hardangerfjorden; BU-113</v>
      </c>
      <c r="E440" s="45">
        <f>'Long-form'!F440</f>
        <v>60.46</v>
      </c>
      <c r="F440" s="45">
        <f>'Long-form'!G440</f>
        <v>6.85</v>
      </c>
      <c r="G440" s="5">
        <f>'Long-form'!H440</f>
        <v>1</v>
      </c>
      <c r="H440" s="46">
        <f>'Long-form'!L440</f>
        <v>9665</v>
      </c>
      <c r="I440" s="46">
        <f>'Long-form'!M440</f>
        <v>125</v>
      </c>
      <c r="J440" s="46">
        <f>'Long-form'!N440</f>
        <v>10972.375</v>
      </c>
      <c r="K440" s="46">
        <f>'Long-form'!O440</f>
        <v>627.625</v>
      </c>
      <c r="L440" s="46">
        <f>'Long-form'!P440</f>
        <v>462.375</v>
      </c>
      <c r="M440" s="46" t="str">
        <f>'Long-form'!W440</f>
        <v>negative</v>
      </c>
      <c r="N440" s="45" t="str">
        <f>'Long-form'!X440</f>
        <v>n/a</v>
      </c>
      <c r="O440" s="45" t="str">
        <f>'Long-form'!Y440</f>
        <v>n/a</v>
      </c>
      <c r="P440" s="45" t="str">
        <f>'Long-form'!Z440</f>
        <v>n/a</v>
      </c>
      <c r="Q440" s="45">
        <f>'Long-form'!AS440</f>
        <v>112.9</v>
      </c>
      <c r="R440" s="45" t="str">
        <f>'Long-form'!AT440</f>
        <v>MSL</v>
      </c>
      <c r="S440" s="45">
        <f>'Long-form'!AV440</f>
        <v>1.4639772025304401</v>
      </c>
      <c r="T440" s="45">
        <f>'Long-form'!AW440</f>
        <v>1.4639772025304401</v>
      </c>
      <c r="U440" s="5">
        <f>'Long-form'!BH440</f>
        <v>0</v>
      </c>
      <c r="V440" s="5">
        <f>'Long-form'!BI440</f>
        <v>7</v>
      </c>
      <c r="W440" s="5" t="str">
        <f>'Long-form'!BJ440</f>
        <v>isolation basin (index point)</v>
      </c>
      <c r="X440" s="5" t="str">
        <f>'Long-form'!BK440</f>
        <v>Gyttja, mud, clay, or silt preserve the transition between fresh-water and marine/brackish sediments, supported by diatoms, macrofossils, or pollen assemblages</v>
      </c>
      <c r="Y440" s="5" t="str">
        <f>'Long-form'!BL440</f>
        <v>MLWS - MHWS</v>
      </c>
      <c r="Z440" s="45">
        <f>'Long-form'!BX440</f>
        <v>112.89708777048625</v>
      </c>
      <c r="AA440" s="45">
        <f>'Long-form'!BY440</f>
        <v>1.5584969588804658</v>
      </c>
      <c r="AB440" s="45">
        <f>'Long-form'!BZ440</f>
        <v>1.5584969588804658</v>
      </c>
      <c r="AC440" s="45" t="str">
        <f>'Long-form'!CA440</f>
        <v>nd</v>
      </c>
      <c r="AD440" s="45">
        <f>'Long-form'!CB440</f>
        <v>1.5722817477468913</v>
      </c>
      <c r="AE440" s="45">
        <f>'Long-form'!CC440</f>
        <v>1.5722817477468913</v>
      </c>
      <c r="AF440" s="5" t="str">
        <f>'Long-form'!CD440</f>
        <v>nd</v>
      </c>
      <c r="AG440" s="5">
        <f>'Long-form'!CE440</f>
        <v>1</v>
      </c>
      <c r="AH440" s="5" t="str">
        <f>'Long-form'!CF440</f>
        <v>stratigraphically out of sequence or age too young</v>
      </c>
      <c r="AI440" s="5">
        <f>'Long-form'!CG440</f>
        <v>0</v>
      </c>
    </row>
    <row r="441" spans="1:35" x14ac:dyDescent="0.2">
      <c r="A441" s="5" t="str">
        <f>'Long-form'!B441</f>
        <v>Ua-2586</v>
      </c>
      <c r="B441" s="5" t="str">
        <f>'Long-form'!C441</f>
        <v>Helle et al. 1997</v>
      </c>
      <c r="C441" s="5">
        <f>'Long-form'!D441</f>
        <v>2</v>
      </c>
      <c r="D441" s="5" t="str">
        <f>'Long-form'!E441</f>
        <v>Hardangerfjorden; BU-113</v>
      </c>
      <c r="E441" s="45">
        <f>'Long-form'!F441</f>
        <v>60.46</v>
      </c>
      <c r="F441" s="45">
        <f>'Long-form'!G441</f>
        <v>6.85</v>
      </c>
      <c r="G441" s="5">
        <f>'Long-form'!H441</f>
        <v>1</v>
      </c>
      <c r="H441" s="46">
        <f>'Long-form'!L441</f>
        <v>10065</v>
      </c>
      <c r="I441" s="46">
        <f>'Long-form'!M441</f>
        <v>125</v>
      </c>
      <c r="J441" s="46">
        <f>'Long-form'!N441</f>
        <v>11687.25</v>
      </c>
      <c r="K441" s="46">
        <f>'Long-form'!O441</f>
        <v>757.75</v>
      </c>
      <c r="L441" s="46">
        <f>'Long-form'!P441</f>
        <v>488.25</v>
      </c>
      <c r="M441" s="46" t="str">
        <f>'Long-form'!W441</f>
        <v>negative</v>
      </c>
      <c r="N441" s="45" t="str">
        <f>'Long-form'!X441</f>
        <v>n/a</v>
      </c>
      <c r="O441" s="45" t="str">
        <f>'Long-form'!Y441</f>
        <v>n/a</v>
      </c>
      <c r="P441" s="45" t="str">
        <f>'Long-form'!Z441</f>
        <v>n/a</v>
      </c>
      <c r="Q441" s="45">
        <f>'Long-form'!AS441</f>
        <v>112.9</v>
      </c>
      <c r="R441" s="45" t="str">
        <f>'Long-form'!AT441</f>
        <v>MSL</v>
      </c>
      <c r="S441" s="45">
        <f>'Long-form'!AV441</f>
        <v>1.462371671790559</v>
      </c>
      <c r="T441" s="45">
        <f>'Long-form'!AW441</f>
        <v>1.462371671790559</v>
      </c>
      <c r="U441" s="5">
        <f>'Long-form'!BH441</f>
        <v>1</v>
      </c>
      <c r="V441" s="5">
        <f>'Long-form'!BI441</f>
        <v>7</v>
      </c>
      <c r="W441" s="5" t="str">
        <f>'Long-form'!BJ441</f>
        <v>isolation basin (terrestrial limiting point)</v>
      </c>
      <c r="X441" s="5" t="str">
        <f>'Long-form'!BK441</f>
        <v xml:space="preserve"> Lacustrine gyttja that fails the requirements for index point classification and contains freshwater shell and diatom assemblages</v>
      </c>
      <c r="Y441" s="5" t="str">
        <f>'Long-form'!BL441</f>
        <v>&gt;MHWS</v>
      </c>
      <c r="Z441" s="45">
        <f>'Long-form'!BX441</f>
        <v>112.45525707362619</v>
      </c>
      <c r="AA441" s="45">
        <f>'Long-form'!BY441</f>
        <v>1.4929836111218606</v>
      </c>
      <c r="AB441" s="45">
        <f>'Long-form'!BZ441</f>
        <v>1.4929836111218606</v>
      </c>
      <c r="AC441" s="45" t="str">
        <f>'Long-form'!CA441</f>
        <v>nd</v>
      </c>
      <c r="AD441" s="45">
        <f>'Long-form'!CB441</f>
        <v>1.5073676348312743</v>
      </c>
      <c r="AE441" s="45">
        <f>'Long-form'!CC441</f>
        <v>1.5073676348312743</v>
      </c>
      <c r="AF441" s="5" t="str">
        <f>'Long-form'!CD441</f>
        <v>nd</v>
      </c>
      <c r="AG441" s="5">
        <f>'Long-form'!CE441</f>
        <v>0</v>
      </c>
      <c r="AH441" s="5">
        <f>'Long-form'!CF441</f>
        <v>0</v>
      </c>
      <c r="AI441" s="5">
        <f>'Long-form'!CG441</f>
        <v>0</v>
      </c>
    </row>
    <row r="442" spans="1:35" x14ac:dyDescent="0.2">
      <c r="A442" s="5" t="str">
        <f>'Long-form'!B442</f>
        <v>T-10148</v>
      </c>
      <c r="B442" s="5" t="str">
        <f>'Long-form'!C442</f>
        <v>Helle et al. 1997</v>
      </c>
      <c r="C442" s="5">
        <f>'Long-form'!D442</f>
        <v>2</v>
      </c>
      <c r="D442" s="5" t="str">
        <f>'Long-form'!E442</f>
        <v>Hardangerfjorden; Vambheim-119</v>
      </c>
      <c r="E442" s="45">
        <f>'Long-form'!F442</f>
        <v>60.555799999999998</v>
      </c>
      <c r="F442" s="45">
        <f>'Long-form'!G442</f>
        <v>6.89</v>
      </c>
      <c r="G442" s="5">
        <f>'Long-form'!H442</f>
        <v>1</v>
      </c>
      <c r="H442" s="46">
        <f>'Long-form'!L442</f>
        <v>8300</v>
      </c>
      <c r="I442" s="46">
        <f>'Long-form'!M442</f>
        <v>100</v>
      </c>
      <c r="J442" s="46">
        <f>'Long-form'!N442</f>
        <v>9252</v>
      </c>
      <c r="K442" s="46">
        <f>'Long-form'!O442</f>
        <v>229</v>
      </c>
      <c r="L442" s="46">
        <f>'Long-form'!P442</f>
        <v>226</v>
      </c>
      <c r="M442" s="46" t="str">
        <f>'Long-form'!W442</f>
        <v>negative</v>
      </c>
      <c r="N442" s="45" t="str">
        <f>'Long-form'!X442</f>
        <v>n/a</v>
      </c>
      <c r="O442" s="45" t="str">
        <f>'Long-form'!Y442</f>
        <v>n/a</v>
      </c>
      <c r="P442" s="45" t="str">
        <f>'Long-form'!Z442</f>
        <v>n/a</v>
      </c>
      <c r="Q442" s="45">
        <f>'Long-form'!AS442</f>
        <v>118.6</v>
      </c>
      <c r="R442" s="45" t="str">
        <f>'Long-form'!AT442</f>
        <v>MSL</v>
      </c>
      <c r="S442" s="45">
        <f>'Long-form'!AV442</f>
        <v>1.4848397219902219</v>
      </c>
      <c r="T442" s="45">
        <f>'Long-form'!AW442</f>
        <v>1.4848397219902219</v>
      </c>
      <c r="U442" s="5">
        <f>'Long-form'!BH442</f>
        <v>-1</v>
      </c>
      <c r="V442" s="5">
        <f>'Long-form'!BI442</f>
        <v>7</v>
      </c>
      <c r="W442" s="5" t="str">
        <f>'Long-form'!BJ442</f>
        <v>isolation basin (marine limiting point)</v>
      </c>
      <c r="X442" s="5" t="str">
        <f>'Long-form'!BK442</f>
        <v>isolation basin sediments containing in-situ marine shells, foraminiferal assemblages, marine diatoms, or identifiable marine geochemical signals in clastic or organic sediment</v>
      </c>
      <c r="Y442" s="5" t="str">
        <f>'Long-form'!BL442</f>
        <v>&lt;MTL</v>
      </c>
      <c r="Z442" s="45">
        <f>'Long-form'!BX442</f>
        <v>118.6</v>
      </c>
      <c r="AA442" s="45">
        <f>'Long-form'!BY442</f>
        <v>1.5232649087199235</v>
      </c>
      <c r="AB442" s="45">
        <f>'Long-form'!BZ442</f>
        <v>1.5232649087199235</v>
      </c>
      <c r="AC442" s="45" t="str">
        <f>'Long-form'!CA442</f>
        <v>nd</v>
      </c>
      <c r="AD442" s="45">
        <f>'Long-form'!CB442</f>
        <v>2.099432805651257</v>
      </c>
      <c r="AE442" s="45">
        <f>'Long-form'!CC442</f>
        <v>2.099432805651257</v>
      </c>
      <c r="AF442" s="5" t="str">
        <f>'Long-form'!CD442</f>
        <v>nd</v>
      </c>
      <c r="AG442" s="5">
        <f>'Long-form'!CE442</f>
        <v>1</v>
      </c>
      <c r="AH442" s="5" t="str">
        <f>'Long-form'!CF442</f>
        <v>stratigraphically out of sequence</v>
      </c>
      <c r="AI442" s="5">
        <f>'Long-form'!CG442</f>
        <v>0</v>
      </c>
    </row>
    <row r="443" spans="1:35" x14ac:dyDescent="0.2">
      <c r="A443" s="5" t="str">
        <f>'Long-form'!B443</f>
        <v>Ua-2584</v>
      </c>
      <c r="B443" s="5" t="str">
        <f>'Long-form'!C443</f>
        <v>Helle et al. 1997</v>
      </c>
      <c r="C443" s="5">
        <f>'Long-form'!D443</f>
        <v>2</v>
      </c>
      <c r="D443" s="5" t="str">
        <f>'Long-form'!E443</f>
        <v>Hardangerfjorden; Vambheim-119</v>
      </c>
      <c r="E443" s="45">
        <f>'Long-form'!F443</f>
        <v>60.555799999999998</v>
      </c>
      <c r="F443" s="45">
        <f>'Long-form'!G443</f>
        <v>6.89</v>
      </c>
      <c r="G443" s="5">
        <f>'Long-form'!H443</f>
        <v>1</v>
      </c>
      <c r="H443" s="46">
        <f>'Long-form'!L443</f>
        <v>8400</v>
      </c>
      <c r="I443" s="46">
        <f>'Long-form'!M443</f>
        <v>95</v>
      </c>
      <c r="J443" s="46">
        <f>'Long-form'!N443</f>
        <v>9435.1666666666661</v>
      </c>
      <c r="K443" s="46">
        <f>'Long-form'!O443</f>
        <v>221.83333333333391</v>
      </c>
      <c r="L443" s="46">
        <f>'Long-form'!P443</f>
        <v>422.16666666666612</v>
      </c>
      <c r="M443" s="46" t="str">
        <f>'Long-form'!W443</f>
        <v>negative</v>
      </c>
      <c r="N443" s="45" t="str">
        <f>'Long-form'!X443</f>
        <v>n/a</v>
      </c>
      <c r="O443" s="45" t="str">
        <f>'Long-form'!Y443</f>
        <v>n/a</v>
      </c>
      <c r="P443" s="45" t="str">
        <f>'Long-form'!Z443</f>
        <v>n/a</v>
      </c>
      <c r="Q443" s="45">
        <f>'Long-form'!AS443</f>
        <v>118.6</v>
      </c>
      <c r="R443" s="45" t="str">
        <f>'Long-form'!AT443</f>
        <v>MSL</v>
      </c>
      <c r="S443" s="45">
        <f>'Long-form'!AV443</f>
        <v>1.4848397219902219</v>
      </c>
      <c r="T443" s="45">
        <f>'Long-form'!AW443</f>
        <v>1.4848397219902219</v>
      </c>
      <c r="U443" s="5">
        <f>'Long-form'!BH443</f>
        <v>-1</v>
      </c>
      <c r="V443" s="5">
        <f>'Long-form'!BI443</f>
        <v>7</v>
      </c>
      <c r="W443" s="5" t="str">
        <f>'Long-form'!BJ443</f>
        <v>isolation basin (marine limiting point)</v>
      </c>
      <c r="X443" s="5" t="str">
        <f>'Long-form'!BK443</f>
        <v>isolation basin sediments containing in-situ marine shells, foraminiferal assemblages, marine diatoms, or identifiable marine geochemical signals in clastic or organic sediment</v>
      </c>
      <c r="Y443" s="5" t="str">
        <f>'Long-form'!BL443</f>
        <v>&lt;MTL</v>
      </c>
      <c r="Z443" s="45">
        <f>'Long-form'!BX443</f>
        <v>118.6</v>
      </c>
      <c r="AA443" s="45">
        <f>'Long-form'!BY443</f>
        <v>1.5232649087199235</v>
      </c>
      <c r="AB443" s="45">
        <f>'Long-form'!BZ443</f>
        <v>1.5232649087199235</v>
      </c>
      <c r="AC443" s="45" t="str">
        <f>'Long-form'!CA443</f>
        <v>nd</v>
      </c>
      <c r="AD443" s="45">
        <f>'Long-form'!CB443</f>
        <v>2.099432805651257</v>
      </c>
      <c r="AE443" s="45">
        <f>'Long-form'!CC443</f>
        <v>2.099432805651257</v>
      </c>
      <c r="AF443" s="5" t="str">
        <f>'Long-form'!CD443</f>
        <v>nd</v>
      </c>
      <c r="AG443" s="5">
        <f>'Long-form'!CE443</f>
        <v>1</v>
      </c>
      <c r="AH443" s="5" t="str">
        <f>'Long-form'!CF443</f>
        <v>stratigraphically out of sequence</v>
      </c>
      <c r="AI443" s="5">
        <f>'Long-form'!CG443</f>
        <v>0</v>
      </c>
    </row>
    <row r="444" spans="1:35" x14ac:dyDescent="0.2">
      <c r="A444" s="5" t="str">
        <f>'Long-form'!B444</f>
        <v>T-9618A</v>
      </c>
      <c r="B444" s="5" t="str">
        <f>'Long-form'!C444</f>
        <v>Helle et al. 1997</v>
      </c>
      <c r="C444" s="5">
        <f>'Long-form'!D444</f>
        <v>2</v>
      </c>
      <c r="D444" s="5" t="str">
        <f>'Long-form'!E444</f>
        <v>Hardangerfjorden; Vambheim-119</v>
      </c>
      <c r="E444" s="45">
        <f>'Long-form'!F444</f>
        <v>60.555799999999998</v>
      </c>
      <c r="F444" s="45">
        <f>'Long-form'!G444</f>
        <v>6.89</v>
      </c>
      <c r="G444" s="5">
        <f>'Long-form'!H444</f>
        <v>1</v>
      </c>
      <c r="H444" s="46">
        <f>'Long-form'!L444</f>
        <v>10935</v>
      </c>
      <c r="I444" s="46">
        <f>'Long-form'!M444</f>
        <v>135</v>
      </c>
      <c r="J444" s="46">
        <f>'Long-form'!N444</f>
        <v>12897</v>
      </c>
      <c r="K444" s="46">
        <f>'Long-form'!O444</f>
        <v>271</v>
      </c>
      <c r="L444" s="46">
        <f>'Long-form'!P444</f>
        <v>274</v>
      </c>
      <c r="M444" s="46" t="str">
        <f>'Long-form'!W444</f>
        <v>negative</v>
      </c>
      <c r="N444" s="45" t="str">
        <f>'Long-form'!X444</f>
        <v>n/a</v>
      </c>
      <c r="O444" s="45" t="str">
        <f>'Long-form'!Y444</f>
        <v>n/a</v>
      </c>
      <c r="P444" s="45" t="str">
        <f>'Long-form'!Z444</f>
        <v>n/a</v>
      </c>
      <c r="Q444" s="45">
        <f>'Long-form'!AS444</f>
        <v>118.6</v>
      </c>
      <c r="R444" s="45" t="str">
        <f>'Long-form'!AT444</f>
        <v>MSL</v>
      </c>
      <c r="S444" s="45">
        <f>'Long-form'!AV444</f>
        <v>1.4832035951687474</v>
      </c>
      <c r="T444" s="45">
        <f>'Long-form'!AW444</f>
        <v>1.4832035951687474</v>
      </c>
      <c r="U444" s="5">
        <f>'Long-form'!BH444</f>
        <v>1</v>
      </c>
      <c r="V444" s="5">
        <f>'Long-form'!BI444</f>
        <v>7</v>
      </c>
      <c r="W444" s="5" t="str">
        <f>'Long-form'!BJ444</f>
        <v>isolation basin (terrestrial limiting point)</v>
      </c>
      <c r="X444" s="5" t="str">
        <f>'Long-form'!BK444</f>
        <v xml:space="preserve"> Lacustrine gyttja that fails the requirements for index point classification and contains freshwater shell and diatom assemblages</v>
      </c>
      <c r="Y444" s="5" t="str">
        <f>'Long-form'!BL444</f>
        <v>&gt;MHWS</v>
      </c>
      <c r="Z444" s="45">
        <f>'Long-form'!BX444</f>
        <v>118.15525707362617</v>
      </c>
      <c r="AA444" s="45">
        <f>'Long-form'!BY444</f>
        <v>1.521670097905264</v>
      </c>
      <c r="AB444" s="45">
        <f>'Long-form'!BZ444</f>
        <v>1.521670097905264</v>
      </c>
      <c r="AC444" s="45" t="str">
        <f>'Long-form'!CA444</f>
        <v>nd</v>
      </c>
      <c r="AD444" s="45">
        <f>'Long-form'!CB444</f>
        <v>2.0982759613945463</v>
      </c>
      <c r="AE444" s="45">
        <f>'Long-form'!CC444</f>
        <v>2.0982759613945463</v>
      </c>
      <c r="AF444" s="5" t="str">
        <f>'Long-form'!CD444</f>
        <v>nd</v>
      </c>
      <c r="AG444" s="5">
        <f>'Long-form'!CE444</f>
        <v>0</v>
      </c>
      <c r="AH444" s="5">
        <f>'Long-form'!CF444</f>
        <v>0</v>
      </c>
      <c r="AI444" s="5">
        <f>'Long-form'!CG444</f>
        <v>0</v>
      </c>
    </row>
    <row r="445" spans="1:35" x14ac:dyDescent="0.2">
      <c r="A445" s="5" t="str">
        <f>'Long-form'!B445</f>
        <v>Ua-2585</v>
      </c>
      <c r="B445" s="5" t="str">
        <f>'Long-form'!C445</f>
        <v>Helle et al. 1997</v>
      </c>
      <c r="C445" s="5">
        <f>'Long-form'!D445</f>
        <v>2</v>
      </c>
      <c r="D445" s="5" t="str">
        <f>'Long-form'!E445</f>
        <v>Hardangerfjorden; Vambheim-128</v>
      </c>
      <c r="E445" s="45">
        <f>'Long-form'!F445</f>
        <v>60.552999999999997</v>
      </c>
      <c r="F445" s="45">
        <f>'Long-form'!G445</f>
        <v>6.9</v>
      </c>
      <c r="G445" s="5">
        <f>'Long-form'!H445</f>
        <v>1</v>
      </c>
      <c r="H445" s="46">
        <f>'Long-form'!L445</f>
        <v>6150</v>
      </c>
      <c r="I445" s="46">
        <f>'Long-form'!M445</f>
        <v>180</v>
      </c>
      <c r="J445" s="46">
        <f>'Long-form'!N445</f>
        <v>7038.833333333333</v>
      </c>
      <c r="K445" s="46">
        <f>'Long-form'!O445</f>
        <v>390.16666666666703</v>
      </c>
      <c r="L445" s="46">
        <f>'Long-form'!P445</f>
        <v>534.83333333333303</v>
      </c>
      <c r="M445" s="46" t="str">
        <f>'Long-form'!W445</f>
        <v>negative</v>
      </c>
      <c r="N445" s="45" t="str">
        <f>'Long-form'!X445</f>
        <v>n/a</v>
      </c>
      <c r="O445" s="45" t="str">
        <f>'Long-form'!Y445</f>
        <v>n/a</v>
      </c>
      <c r="P445" s="45" t="str">
        <f>'Long-form'!Z445</f>
        <v>n/a</v>
      </c>
      <c r="Q445" s="45">
        <f>'Long-form'!AS445</f>
        <v>128</v>
      </c>
      <c r="R445" s="45" t="str">
        <f>'Long-form'!AT445</f>
        <v>MSL</v>
      </c>
      <c r="S445" s="45">
        <f>'Long-form'!AV445</f>
        <v>1.5197697193983042</v>
      </c>
      <c r="T445" s="45">
        <f>'Long-form'!AW445</f>
        <v>1.5197697193983042</v>
      </c>
      <c r="U445" s="5">
        <f>'Long-form'!BH445</f>
        <v>-1</v>
      </c>
      <c r="V445" s="5">
        <f>'Long-form'!BI445</f>
        <v>7</v>
      </c>
      <c r="W445" s="5" t="str">
        <f>'Long-form'!BJ445</f>
        <v>isolation basin (marine limiting point)</v>
      </c>
      <c r="X445" s="5" t="str">
        <f>'Long-form'!BK445</f>
        <v>isolation basin sediments containing in-situ marine shells, foraminiferal assemblages, marine diatoms, or identifiable marine geochemical signals in clastic or organic sediment</v>
      </c>
      <c r="Y445" s="5" t="str">
        <f>'Long-form'!BL445</f>
        <v>&lt;MTL</v>
      </c>
      <c r="Z445" s="45">
        <f>'Long-form'!BX445</f>
        <v>128</v>
      </c>
      <c r="AA445" s="45">
        <f>'Long-form'!BY445</f>
        <v>1.557214787886031</v>
      </c>
      <c r="AB445" s="45">
        <f>'Long-form'!BZ445</f>
        <v>1.557214787886031</v>
      </c>
      <c r="AC445" s="45" t="str">
        <f>'Long-form'!CA445</f>
        <v>nd</v>
      </c>
      <c r="AD445" s="45">
        <f>'Long-form'!CB445</f>
        <v>1.564884426682581</v>
      </c>
      <c r="AE445" s="45">
        <f>'Long-form'!CC445</f>
        <v>1.564884426682581</v>
      </c>
      <c r="AF445" s="5" t="str">
        <f>'Long-form'!CD445</f>
        <v>nd</v>
      </c>
      <c r="AG445" s="5">
        <f>'Long-form'!CE445</f>
        <v>1</v>
      </c>
      <c r="AH445" s="5" t="str">
        <f>'Long-form'!CF445</f>
        <v>out of stratigraphic sequence</v>
      </c>
      <c r="AI445" s="5">
        <f>'Long-form'!CG445</f>
        <v>0</v>
      </c>
    </row>
    <row r="446" spans="1:35" x14ac:dyDescent="0.2">
      <c r="A446" s="5" t="str">
        <f>'Long-form'!B446</f>
        <v>T-9654A</v>
      </c>
      <c r="B446" s="5" t="str">
        <f>'Long-form'!C446</f>
        <v>Helle et al. 1997</v>
      </c>
      <c r="C446" s="5">
        <f>'Long-form'!D446</f>
        <v>2</v>
      </c>
      <c r="D446" s="5" t="str">
        <f>'Long-form'!E446</f>
        <v>Hardangerfjorden; Vambheim-128</v>
      </c>
      <c r="E446" s="45">
        <f>'Long-form'!F446</f>
        <v>60.552999999999997</v>
      </c>
      <c r="F446" s="45">
        <f>'Long-form'!G446</f>
        <v>6.9</v>
      </c>
      <c r="G446" s="5">
        <f>'Long-form'!H446</f>
        <v>1</v>
      </c>
      <c r="H446" s="46">
        <f>'Long-form'!L446</f>
        <v>8485</v>
      </c>
      <c r="I446" s="46">
        <f>'Long-form'!M446</f>
        <v>120</v>
      </c>
      <c r="J446" s="46">
        <f>'Long-form'!N446</f>
        <v>9408.25</v>
      </c>
      <c r="K446" s="46">
        <f>'Long-form'!O446</f>
        <v>486.75</v>
      </c>
      <c r="L446" s="46">
        <f>'Long-form'!P446</f>
        <v>381.25</v>
      </c>
      <c r="M446" s="46" t="str">
        <f>'Long-form'!W446</f>
        <v>negative</v>
      </c>
      <c r="N446" s="45" t="str">
        <f>'Long-form'!X446</f>
        <v>n/a</v>
      </c>
      <c r="O446" s="45" t="str">
        <f>'Long-form'!Y446</f>
        <v>n/a</v>
      </c>
      <c r="P446" s="45" t="str">
        <f>'Long-form'!Z446</f>
        <v>n/a</v>
      </c>
      <c r="Q446" s="45">
        <f>'Long-form'!AS446</f>
        <v>128</v>
      </c>
      <c r="R446" s="45" t="str">
        <f>'Long-form'!AT446</f>
        <v>MSL</v>
      </c>
      <c r="S446" s="45">
        <f>'Long-form'!AV446</f>
        <v>1.5181023929716015</v>
      </c>
      <c r="T446" s="45">
        <f>'Long-form'!AW446</f>
        <v>1.5181023929716015</v>
      </c>
      <c r="U446" s="5">
        <f>'Long-form'!BH446</f>
        <v>1</v>
      </c>
      <c r="V446" s="5">
        <f>'Long-form'!BI446</f>
        <v>7</v>
      </c>
      <c r="W446" s="5" t="str">
        <f>'Long-form'!BJ446</f>
        <v>isolation basin (terrestrial limiting point)</v>
      </c>
      <c r="X446" s="5" t="str">
        <f>'Long-form'!BK446</f>
        <v xml:space="preserve"> Lacustrine gyttja that fails the requirements for index point classification and contains freshwater shell and diatom assemblages</v>
      </c>
      <c r="Y446" s="5" t="str">
        <f>'Long-form'!BL446</f>
        <v>&gt;MHWS</v>
      </c>
      <c r="Z446" s="45">
        <f>'Long-form'!BX446</f>
        <v>127.55525707362618</v>
      </c>
      <c r="AA446" s="45">
        <f>'Long-form'!BY446</f>
        <v>1.555587596748264</v>
      </c>
      <c r="AB446" s="45">
        <f>'Long-form'!BZ446</f>
        <v>1.555587596748264</v>
      </c>
      <c r="AC446" s="45" t="str">
        <f>'Long-form'!CA446</f>
        <v>nd</v>
      </c>
      <c r="AD446" s="45">
        <f>'Long-form'!CB446</f>
        <v>1.5632652188351706</v>
      </c>
      <c r="AE446" s="45">
        <f>'Long-form'!CC446</f>
        <v>1.5632652188351706</v>
      </c>
      <c r="AF446" s="5" t="str">
        <f>'Long-form'!CD446</f>
        <v>nd</v>
      </c>
      <c r="AG446" s="5">
        <f>'Long-form'!CE446</f>
        <v>0</v>
      </c>
      <c r="AH446" s="5">
        <f>'Long-form'!CF446</f>
        <v>0</v>
      </c>
      <c r="AI446" s="5">
        <f>'Long-form'!CG446</f>
        <v>0</v>
      </c>
    </row>
    <row r="447" spans="1:35" x14ac:dyDescent="0.2">
      <c r="A447" s="5" t="str">
        <f>'Long-form'!B447</f>
        <v>TUa-869A</v>
      </c>
      <c r="B447" s="5" t="str">
        <f>'Long-form'!C447</f>
        <v>Solem and Solem 1997</v>
      </c>
      <c r="C447" s="5">
        <f>'Long-form'!D447</f>
        <v>2</v>
      </c>
      <c r="D447" s="5" t="str">
        <f>'Long-form'!E447</f>
        <v>Tjeldbergodden; Kvennavatnet A MR</v>
      </c>
      <c r="E447" s="45">
        <f>'Long-form'!F447</f>
        <v>63.408099999999997</v>
      </c>
      <c r="F447" s="45">
        <f>'Long-form'!G447</f>
        <v>8.6999999999999993</v>
      </c>
      <c r="G447" s="5">
        <f>'Long-form'!H447</f>
        <v>1</v>
      </c>
      <c r="H447" s="46">
        <f>'Long-form'!L447</f>
        <v>9315</v>
      </c>
      <c r="I447" s="46">
        <f>'Long-form'!M447</f>
        <v>85</v>
      </c>
      <c r="J447" s="46">
        <f>'Long-form'!N447</f>
        <v>10562</v>
      </c>
      <c r="K447" s="46">
        <f>'Long-form'!O447</f>
        <v>507</v>
      </c>
      <c r="L447" s="46">
        <f>'Long-form'!P447</f>
        <v>336</v>
      </c>
      <c r="M447" s="46" t="str">
        <f>'Long-form'!W447</f>
        <v>negative</v>
      </c>
      <c r="N447" s="45">
        <f>'Long-form'!X447</f>
        <v>4.6399999999999997</v>
      </c>
      <c r="O447" s="45" t="str">
        <f>'Long-form'!Y447</f>
        <v>nd</v>
      </c>
      <c r="P447" s="45" t="str">
        <f>'Long-form'!Z447</f>
        <v>no</v>
      </c>
      <c r="Q447" s="45">
        <f>'Long-form'!AS447</f>
        <v>39</v>
      </c>
      <c r="R447" s="45" t="str">
        <f>'Long-form'!AT447</f>
        <v>MSL</v>
      </c>
      <c r="S447" s="45">
        <f>'Long-form'!AV447</f>
        <v>1.3462623178499553</v>
      </c>
      <c r="T447" s="45">
        <f>'Long-form'!AW447</f>
        <v>1.3462623178499553</v>
      </c>
      <c r="U447" s="5">
        <f>'Long-form'!BH447</f>
        <v>0</v>
      </c>
      <c r="V447" s="5">
        <f>'Long-form'!BI447</f>
        <v>7</v>
      </c>
      <c r="W447" s="5" t="str">
        <f>'Long-form'!BJ447</f>
        <v>isolation basin (index point)</v>
      </c>
      <c r="X447" s="5" t="str">
        <f>'Long-form'!BK447</f>
        <v>Gyttja, mud, clay, or silt preserve the transition between fresh-water and marine/brackish sediments, supported by diatoms, macrofossils, or pollen assemblages</v>
      </c>
      <c r="Y447" s="5" t="str">
        <f>'Long-form'!BL447</f>
        <v>MLWS - MHWS</v>
      </c>
      <c r="Z447" s="45">
        <f>'Long-form'!BX447</f>
        <v>39.018100881940505</v>
      </c>
      <c r="AA447" s="45">
        <f>'Long-form'!BY447</f>
        <v>1.7736839611681983</v>
      </c>
      <c r="AB447" s="45">
        <f>'Long-form'!BZ447</f>
        <v>1.7736839611681983</v>
      </c>
      <c r="AC447" s="45" t="str">
        <f>'Long-form'!CA447</f>
        <v>nd</v>
      </c>
      <c r="AD447" s="45">
        <f>'Long-form'!CB447</f>
        <v>1.7774950565081877</v>
      </c>
      <c r="AE447" s="45">
        <f>'Long-form'!CC447</f>
        <v>1.7774950565081877</v>
      </c>
      <c r="AF447" s="5" t="str">
        <f>'Long-form'!CD447</f>
        <v>nd</v>
      </c>
      <c r="AG447" s="5">
        <f>'Long-form'!CE447</f>
        <v>0</v>
      </c>
      <c r="AH447" s="5">
        <f>'Long-form'!CF447</f>
        <v>0</v>
      </c>
      <c r="AI447" s="5">
        <f>'Long-form'!CG447</f>
        <v>0</v>
      </c>
    </row>
    <row r="448" spans="1:35" x14ac:dyDescent="0.2">
      <c r="A448" s="5" t="str">
        <f>'Long-form'!B448</f>
        <v>TUa-870A</v>
      </c>
      <c r="B448" s="5" t="str">
        <f>'Long-form'!C448</f>
        <v>Solem and Solem 1997</v>
      </c>
      <c r="C448" s="5">
        <f>'Long-form'!D448</f>
        <v>2</v>
      </c>
      <c r="D448" s="5" t="str">
        <f>'Long-form'!E448</f>
        <v>Tjeldbergodden; Kvennavatnet A MR</v>
      </c>
      <c r="E448" s="45">
        <f>'Long-form'!F448</f>
        <v>63.408099999999997</v>
      </c>
      <c r="F448" s="45">
        <f>'Long-form'!G448</f>
        <v>8.6999999999999993</v>
      </c>
      <c r="G448" s="5">
        <f>'Long-form'!H448</f>
        <v>1</v>
      </c>
      <c r="H448" s="46">
        <f>'Long-form'!L448</f>
        <v>9200</v>
      </c>
      <c r="I448" s="46">
        <f>'Long-form'!M448</f>
        <v>95</v>
      </c>
      <c r="J448" s="46">
        <f>'Long-form'!N448</f>
        <v>10407.75</v>
      </c>
      <c r="K448" s="46">
        <f>'Long-form'!O448</f>
        <v>350.25</v>
      </c>
      <c r="L448" s="46">
        <f>'Long-form'!P448</f>
        <v>488.75</v>
      </c>
      <c r="M448" s="46" t="str">
        <f>'Long-form'!W448</f>
        <v>negative</v>
      </c>
      <c r="N448" s="45">
        <f>'Long-form'!X448</f>
        <v>4.5999999999999996</v>
      </c>
      <c r="O448" s="45" t="str">
        <f>'Long-form'!Y448</f>
        <v>nd</v>
      </c>
      <c r="P448" s="45" t="str">
        <f>'Long-form'!Z448</f>
        <v>no</v>
      </c>
      <c r="Q448" s="45">
        <f>'Long-form'!AS448</f>
        <v>39</v>
      </c>
      <c r="R448" s="45" t="str">
        <f>'Long-form'!AT448</f>
        <v>MSL</v>
      </c>
      <c r="S448" s="45">
        <f>'Long-form'!AV448</f>
        <v>1.3386810149341146</v>
      </c>
      <c r="T448" s="45">
        <f>'Long-form'!AW448</f>
        <v>1.3386810149341146</v>
      </c>
      <c r="U448" s="5">
        <f>'Long-form'!BH448</f>
        <v>1</v>
      </c>
      <c r="V448" s="5">
        <f>'Long-form'!BI448</f>
        <v>7</v>
      </c>
      <c r="W448" s="5" t="str">
        <f>'Long-form'!BJ448</f>
        <v>isolation basin (terrestrial limiting point)</v>
      </c>
      <c r="X448" s="5" t="str">
        <f>'Long-form'!BK448</f>
        <v xml:space="preserve"> Lacustrine gyttja that fails the requirements for index point classification and contains freshwater shell and diatom assemblages</v>
      </c>
      <c r="Y448" s="5" t="str">
        <f>'Long-form'!BL448</f>
        <v>&gt;MHWS</v>
      </c>
      <c r="Z448" s="45">
        <f>'Long-form'!BX448</f>
        <v>37.867335213094464</v>
      </c>
      <c r="AA448" s="45">
        <f>'Long-form'!BY448</f>
        <v>1.3421392628162492</v>
      </c>
      <c r="AB448" s="45">
        <f>'Long-form'!BZ448</f>
        <v>1.3421392628162492</v>
      </c>
      <c r="AC448" s="45" t="str">
        <f>'Long-form'!CA448</f>
        <v>nd</v>
      </c>
      <c r="AD448" s="45">
        <f>'Long-form'!CB448</f>
        <v>1.347171734634705</v>
      </c>
      <c r="AE448" s="45">
        <f>'Long-form'!CC448</f>
        <v>1.347171734634705</v>
      </c>
      <c r="AF448" s="5" t="str">
        <f>'Long-form'!CD448</f>
        <v>nd</v>
      </c>
      <c r="AG448" s="5">
        <f>'Long-form'!CE448</f>
        <v>0</v>
      </c>
      <c r="AH448" s="5">
        <f>'Long-form'!CF448</f>
        <v>0</v>
      </c>
      <c r="AI448" s="5">
        <f>'Long-form'!CG448</f>
        <v>0</v>
      </c>
    </row>
    <row r="449" spans="1:35" x14ac:dyDescent="0.2">
      <c r="A449" s="5" t="str">
        <f>'Long-form'!B449</f>
        <v>Tua-978</v>
      </c>
      <c r="B449" s="5" t="str">
        <f>'Long-form'!C449</f>
        <v>solem et al. 1997</v>
      </c>
      <c r="C449" s="5">
        <f>'Long-form'!D449</f>
        <v>2</v>
      </c>
      <c r="D449" s="5" t="str">
        <f>'Long-form'!E449</f>
        <v>Hitra; Kvernavatnet H ST</v>
      </c>
      <c r="E449" s="45">
        <f>'Long-form'!F449</f>
        <v>63.435400000000001</v>
      </c>
      <c r="F449" s="45">
        <f>'Long-form'!G449</f>
        <v>8.44</v>
      </c>
      <c r="G449" s="5">
        <f>'Long-form'!H449</f>
        <v>1</v>
      </c>
      <c r="H449" s="46">
        <f>'Long-form'!L449</f>
        <v>10545</v>
      </c>
      <c r="I449" s="46">
        <f>'Long-form'!M449</f>
        <v>75</v>
      </c>
      <c r="J449" s="46">
        <f>'Long-form'!N449</f>
        <v>12587</v>
      </c>
      <c r="K449" s="46">
        <f>'Long-form'!O449</f>
        <v>150</v>
      </c>
      <c r="L449" s="46">
        <f>'Long-form'!P449</f>
        <v>583</v>
      </c>
      <c r="M449" s="46" t="str">
        <f>'Long-form'!W449</f>
        <v>negative</v>
      </c>
      <c r="N449" s="45">
        <f>'Long-form'!X449</f>
        <v>3.3849999999999998</v>
      </c>
      <c r="O449" s="45" t="str">
        <f>'Long-form'!Y449</f>
        <v>nd</v>
      </c>
      <c r="P449" s="45" t="str">
        <f>'Long-form'!Z449</f>
        <v>no</v>
      </c>
      <c r="Q449" s="45">
        <f>'Long-form'!AS449</f>
        <v>37</v>
      </c>
      <c r="R449" s="45" t="str">
        <f>'Long-form'!AT449</f>
        <v>MSL</v>
      </c>
      <c r="S449" s="45">
        <f>'Long-form'!AV449</f>
        <v>1.3330041260251222</v>
      </c>
      <c r="T449" s="45">
        <f>'Long-form'!AW449</f>
        <v>1.3330041260251222</v>
      </c>
      <c r="U449" s="5">
        <f>'Long-form'!BH449</f>
        <v>-1</v>
      </c>
      <c r="V449" s="5">
        <f>'Long-form'!BI449</f>
        <v>7</v>
      </c>
      <c r="W449" s="5" t="str">
        <f>'Long-form'!BJ449</f>
        <v>isolation basin (marine limiting point)</v>
      </c>
      <c r="X449" s="5" t="str">
        <f>'Long-form'!BK449</f>
        <v>isolation basin sediments containing in-situ marine shells, foraminiferal assemblages, marine diatoms, or identifiable marine geochemical signals in clastic or organic sediment</v>
      </c>
      <c r="Y449" s="5" t="str">
        <f>'Long-form'!BL449</f>
        <v>&lt;MTL</v>
      </c>
      <c r="Z449" s="45">
        <f>'Long-form'!BX449</f>
        <v>37</v>
      </c>
      <c r="AA449" s="45">
        <f>'Long-form'!BY449</f>
        <v>1.33744633704259</v>
      </c>
      <c r="AB449" s="45">
        <f>'Long-form'!BZ449</f>
        <v>1.33744633704259</v>
      </c>
      <c r="AC449" s="45" t="str">
        <f>'Long-form'!CA449</f>
        <v>nd</v>
      </c>
      <c r="AD449" s="45">
        <f>'Long-form'!CB449</f>
        <v>1.3770778149163829</v>
      </c>
      <c r="AE449" s="45">
        <f>'Long-form'!CC449</f>
        <v>1.3770778149163829</v>
      </c>
      <c r="AF449" s="5" t="str">
        <f>'Long-form'!CD449</f>
        <v>nd</v>
      </c>
      <c r="AG449" s="5">
        <f>'Long-form'!CE449</f>
        <v>0</v>
      </c>
      <c r="AH449" s="5">
        <f>'Long-form'!CF449</f>
        <v>0</v>
      </c>
      <c r="AI449" s="5">
        <f>'Long-form'!CG449</f>
        <v>0</v>
      </c>
    </row>
    <row r="450" spans="1:35" x14ac:dyDescent="0.2">
      <c r="A450" s="5" t="str">
        <f>'Long-form'!B450</f>
        <v>T-11488</v>
      </c>
      <c r="B450" s="5" t="str">
        <f>'Long-form'!C450</f>
        <v>solem et al. 1997</v>
      </c>
      <c r="C450" s="5">
        <f>'Long-form'!D450</f>
        <v>2</v>
      </c>
      <c r="D450" s="5" t="str">
        <f>'Long-form'!E450</f>
        <v>Hitra; Kvernavatnet H ST</v>
      </c>
      <c r="E450" s="45">
        <f>'Long-form'!F450</f>
        <v>63.435400000000001</v>
      </c>
      <c r="F450" s="45">
        <f>'Long-form'!G450</f>
        <v>8.44</v>
      </c>
      <c r="G450" s="5">
        <f>'Long-form'!H450</f>
        <v>1</v>
      </c>
      <c r="H450" s="46">
        <f>'Long-form'!L450</f>
        <v>9545</v>
      </c>
      <c r="I450" s="46">
        <f>'Long-form'!M450</f>
        <v>95</v>
      </c>
      <c r="J450" s="46">
        <f>'Long-form'!N450</f>
        <v>10913.33333333333</v>
      </c>
      <c r="K450" s="46">
        <f>'Long-form'!O450</f>
        <v>308.66666666666612</v>
      </c>
      <c r="L450" s="46">
        <f>'Long-form'!P450</f>
        <v>411.33333333333388</v>
      </c>
      <c r="M450" s="46" t="str">
        <f>'Long-form'!W450</f>
        <v>negative</v>
      </c>
      <c r="N450" s="45">
        <f>'Long-form'!X450</f>
        <v>3.3849999999999998</v>
      </c>
      <c r="O450" s="45" t="str">
        <f>'Long-form'!Y450</f>
        <v>nd</v>
      </c>
      <c r="P450" s="45" t="str">
        <f>'Long-form'!Z450</f>
        <v>no</v>
      </c>
      <c r="Q450" s="45">
        <f>'Long-form'!AS450</f>
        <v>37</v>
      </c>
      <c r="R450" s="45" t="str">
        <f>'Long-form'!AT450</f>
        <v>MSL</v>
      </c>
      <c r="S450" s="45">
        <f>'Long-form'!AV450</f>
        <v>1.3330618132168905</v>
      </c>
      <c r="T450" s="45">
        <f>'Long-form'!AW450</f>
        <v>1.3330618132168905</v>
      </c>
      <c r="U450" s="5">
        <f>'Long-form'!BH450</f>
        <v>0</v>
      </c>
      <c r="V450" s="5">
        <f>'Long-form'!BI450</f>
        <v>7</v>
      </c>
      <c r="W450" s="5" t="str">
        <f>'Long-form'!BJ450</f>
        <v>isolation basin (index point)</v>
      </c>
      <c r="X450" s="5" t="str">
        <f>'Long-form'!BK450</f>
        <v>Gyttja, mud, clay, or silt preserve the transition between fresh-water and marine/brackish sediments, supported by diatoms, macrofossils, or pollen assemblages</v>
      </c>
      <c r="Y450" s="5" t="str">
        <f>'Long-form'!BL450</f>
        <v>MLWS - MHWS</v>
      </c>
      <c r="Z450" s="45">
        <f>'Long-form'!BX450</f>
        <v>37.008838508343743</v>
      </c>
      <c r="AA450" s="45">
        <f>'Long-form'!BY450</f>
        <v>1.7278340517694624</v>
      </c>
      <c r="AB450" s="45">
        <f>'Long-form'!BZ450</f>
        <v>1.7278340517694624</v>
      </c>
      <c r="AC450" s="45" t="str">
        <f>'Long-form'!CA450</f>
        <v>nd</v>
      </c>
      <c r="AD450" s="45">
        <f>'Long-form'!CB450</f>
        <v>1.7586901700755353</v>
      </c>
      <c r="AE450" s="45">
        <f>'Long-form'!CC450</f>
        <v>1.7586901700755353</v>
      </c>
      <c r="AF450" s="5" t="str">
        <f>'Long-form'!CD450</f>
        <v>nd</v>
      </c>
      <c r="AG450" s="5">
        <f>'Long-form'!CE450</f>
        <v>0</v>
      </c>
      <c r="AH450" s="5">
        <f>'Long-form'!CF450</f>
        <v>0</v>
      </c>
      <c r="AI450" s="5">
        <f>'Long-form'!CG450</f>
        <v>0</v>
      </c>
    </row>
    <row r="451" spans="1:35" x14ac:dyDescent="0.2">
      <c r="A451" s="5" t="str">
        <f>'Long-form'!B451</f>
        <v>Tua-874A</v>
      </c>
      <c r="B451" s="5" t="str">
        <f>'Long-form'!C451</f>
        <v>solem et al. 1997</v>
      </c>
      <c r="C451" s="5">
        <f>'Long-form'!D451</f>
        <v>2</v>
      </c>
      <c r="D451" s="5" t="str">
        <f>'Long-form'!E451</f>
        <v>Hitra; Kvernavatnet H ST</v>
      </c>
      <c r="E451" s="45">
        <f>'Long-form'!F451</f>
        <v>63.435400000000001</v>
      </c>
      <c r="F451" s="45">
        <f>'Long-form'!G451</f>
        <v>8.44</v>
      </c>
      <c r="G451" s="5">
        <f>'Long-form'!H451</f>
        <v>1</v>
      </c>
      <c r="H451" s="46">
        <f>'Long-form'!L451</f>
        <v>8670</v>
      </c>
      <c r="I451" s="46">
        <f>'Long-form'!M451</f>
        <v>95</v>
      </c>
      <c r="J451" s="46">
        <f>'Long-form'!N451</f>
        <v>9763.5</v>
      </c>
      <c r="K451" s="46">
        <f>'Long-form'!O451</f>
        <v>396.5</v>
      </c>
      <c r="L451" s="46">
        <f>'Long-form'!P451</f>
        <v>300.5</v>
      </c>
      <c r="M451" s="46" t="str">
        <f>'Long-form'!W451</f>
        <v>negative</v>
      </c>
      <c r="N451" s="45">
        <f>'Long-form'!X451</f>
        <v>3.3849999999999998</v>
      </c>
      <c r="O451" s="45" t="str">
        <f>'Long-form'!Y451</f>
        <v>nd</v>
      </c>
      <c r="P451" s="45" t="str">
        <f>'Long-form'!Z451</f>
        <v>no</v>
      </c>
      <c r="Q451" s="45">
        <f>'Long-form'!AS451</f>
        <v>37</v>
      </c>
      <c r="R451" s="45" t="str">
        <f>'Long-form'!AT451</f>
        <v>MSL</v>
      </c>
      <c r="S451" s="45">
        <f>'Long-form'!AV451</f>
        <v>1.3259482016814759</v>
      </c>
      <c r="T451" s="45">
        <f>'Long-form'!AW451</f>
        <v>1.3259482016814759</v>
      </c>
      <c r="U451" s="5">
        <f>'Long-form'!BH451</f>
        <v>1</v>
      </c>
      <c r="V451" s="5">
        <f>'Long-form'!BI451</f>
        <v>7</v>
      </c>
      <c r="W451" s="5" t="str">
        <f>'Long-form'!BJ451</f>
        <v>isolation basin (terrestrial limiting point)</v>
      </c>
      <c r="X451" s="5" t="str">
        <f>'Long-form'!BK451</f>
        <v xml:space="preserve"> Lacustrine gyttja that fails the requirements for index point classification and contains freshwater shell and diatom assemblages</v>
      </c>
      <c r="Y451" s="5" t="str">
        <f>'Long-form'!BL451</f>
        <v>&gt;MHWS</v>
      </c>
      <c r="Z451" s="45">
        <f>'Long-form'!BX451</f>
        <v>35.914994822925969</v>
      </c>
      <c r="AA451" s="45">
        <f>'Long-form'!BY451</f>
        <v>1.3304139724202317</v>
      </c>
      <c r="AB451" s="45">
        <f>'Long-form'!BZ451</f>
        <v>1.3304139724202317</v>
      </c>
      <c r="AC451" s="45" t="str">
        <f>'Long-form'!CA451</f>
        <v>nd</v>
      </c>
      <c r="AD451" s="45">
        <f>'Long-form'!CB451</f>
        <v>1.3702488612938963</v>
      </c>
      <c r="AE451" s="45">
        <f>'Long-form'!CC451</f>
        <v>1.3702488612938963</v>
      </c>
      <c r="AF451" s="5" t="str">
        <f>'Long-form'!CD451</f>
        <v>nd</v>
      </c>
      <c r="AG451" s="5">
        <f>'Long-form'!CE451</f>
        <v>0</v>
      </c>
      <c r="AH451" s="5">
        <f>'Long-form'!CF451</f>
        <v>0</v>
      </c>
      <c r="AI451" s="5">
        <f>'Long-form'!CG451</f>
        <v>0</v>
      </c>
    </row>
    <row r="452" spans="1:35" x14ac:dyDescent="0.2">
      <c r="A452" s="5" t="str">
        <f>'Long-form'!B452</f>
        <v>Tua-977</v>
      </c>
      <c r="B452" s="5" t="str">
        <f>'Long-form'!C452</f>
        <v>Solem and Solem 1997</v>
      </c>
      <c r="C452" s="5">
        <f>'Long-form'!D452</f>
        <v>2</v>
      </c>
      <c r="D452" s="5" t="str">
        <f>'Long-form'!E452</f>
        <v>Hitra; Storkuvatnet H ST</v>
      </c>
      <c r="E452" s="45">
        <f>'Long-form'!F452</f>
        <v>63.465400000000002</v>
      </c>
      <c r="F452" s="45">
        <f>'Long-form'!G452</f>
        <v>8.3699999999999992</v>
      </c>
      <c r="G452" s="5">
        <f>'Long-form'!H452</f>
        <v>1</v>
      </c>
      <c r="H452" s="46">
        <f>'Long-form'!L452</f>
        <v>8780</v>
      </c>
      <c r="I452" s="46">
        <f>'Long-form'!M452</f>
        <v>85</v>
      </c>
      <c r="J452" s="46">
        <f>'Long-form'!N452</f>
        <v>9782.75</v>
      </c>
      <c r="K452" s="46">
        <f>'Long-form'!O452</f>
        <v>392.25</v>
      </c>
      <c r="L452" s="46">
        <f>'Long-form'!P452</f>
        <v>238.75</v>
      </c>
      <c r="M452" s="46" t="str">
        <f>'Long-form'!W452</f>
        <v>negative</v>
      </c>
      <c r="N452" s="45">
        <f>'Long-form'!X452</f>
        <v>4.13</v>
      </c>
      <c r="O452" s="45" t="str">
        <f>'Long-form'!Y452</f>
        <v>nd</v>
      </c>
      <c r="P452" s="45" t="str">
        <f>'Long-form'!Z452</f>
        <v>no</v>
      </c>
      <c r="Q452" s="45">
        <f>'Long-form'!AS452</f>
        <v>30</v>
      </c>
      <c r="R452" s="45" t="str">
        <f>'Long-form'!AT452</f>
        <v>MSL</v>
      </c>
      <c r="S452" s="45">
        <f>'Long-form'!AV452</f>
        <v>1.2818501494454397</v>
      </c>
      <c r="T452" s="45">
        <f>'Long-form'!AW452</f>
        <v>1.2818501494454397</v>
      </c>
      <c r="U452" s="5">
        <f>'Long-form'!BH452</f>
        <v>1</v>
      </c>
      <c r="V452" s="5">
        <f>'Long-form'!BI452</f>
        <v>7</v>
      </c>
      <c r="W452" s="5" t="str">
        <f>'Long-form'!BJ452</f>
        <v>isolation basin (terrestrial limiting point)</v>
      </c>
      <c r="X452" s="5" t="str">
        <f>'Long-form'!BK452</f>
        <v xml:space="preserve"> Lacustrine gyttja that fails the requirements for index point classification and contains freshwater shell and diatom assemblages</v>
      </c>
      <c r="Y452" s="5" t="str">
        <f>'Long-form'!BL452</f>
        <v>&gt;MHWS</v>
      </c>
      <c r="Z452" s="45">
        <f>'Long-form'!BX452</f>
        <v>28.939204811886494</v>
      </c>
      <c r="AA452" s="45">
        <f>'Long-form'!BY452</f>
        <v>1.2873855989591476</v>
      </c>
      <c r="AB452" s="45">
        <f>'Long-form'!BZ452</f>
        <v>1.2873855989591476</v>
      </c>
      <c r="AC452" s="45" t="str">
        <f>'Long-form'!CA452</f>
        <v>nd</v>
      </c>
      <c r="AD452" s="45">
        <f>'Long-form'!CB452</f>
        <v>1.3010698411786483</v>
      </c>
      <c r="AE452" s="45">
        <f>'Long-form'!CC452</f>
        <v>1.3010698411786483</v>
      </c>
      <c r="AF452" s="5" t="str">
        <f>'Long-form'!CD452</f>
        <v>nd</v>
      </c>
      <c r="AG452" s="5">
        <f>'Long-form'!CE452</f>
        <v>0</v>
      </c>
      <c r="AH452" s="5">
        <f>'Long-form'!CF452</f>
        <v>0</v>
      </c>
      <c r="AI452" s="5">
        <f>'Long-form'!CG452</f>
        <v>0</v>
      </c>
    </row>
    <row r="453" spans="1:35" x14ac:dyDescent="0.2">
      <c r="A453" s="5" t="str">
        <f>'Long-form'!B453</f>
        <v>Tua-873A</v>
      </c>
      <c r="B453" s="5" t="str">
        <f>'Long-form'!C453</f>
        <v>Solem and Solem 1997</v>
      </c>
      <c r="C453" s="5">
        <f>'Long-form'!D453</f>
        <v>2</v>
      </c>
      <c r="D453" s="5" t="str">
        <f>'Long-form'!E453</f>
        <v>Tjeldbergodden; Litjvatnet H ST</v>
      </c>
      <c r="E453" s="45">
        <f>'Long-form'!F453</f>
        <v>63.453600000000002</v>
      </c>
      <c r="F453" s="45">
        <f>'Long-form'!G453</f>
        <v>8.56</v>
      </c>
      <c r="G453" s="5">
        <f>'Long-form'!H453</f>
        <v>1</v>
      </c>
      <c r="H453" s="46">
        <f>'Long-form'!L453</f>
        <v>7760</v>
      </c>
      <c r="I453" s="46">
        <f>'Long-form'!M453</f>
        <v>95</v>
      </c>
      <c r="J453" s="46">
        <f>'Long-form'!N453</f>
        <v>8568.5</v>
      </c>
      <c r="K453" s="46">
        <f>'Long-form'!O453</f>
        <v>423.5</v>
      </c>
      <c r="L453" s="46">
        <f>'Long-form'!P453</f>
        <v>226.5</v>
      </c>
      <c r="M453" s="46" t="str">
        <f>'Long-form'!W453</f>
        <v>negative</v>
      </c>
      <c r="N453" s="45">
        <f>'Long-form'!X453</f>
        <v>2.42</v>
      </c>
      <c r="O453" s="45" t="str">
        <f>'Long-form'!Y453</f>
        <v>nd</v>
      </c>
      <c r="P453" s="45" t="str">
        <f>'Long-form'!Z453</f>
        <v>no</v>
      </c>
      <c r="Q453" s="45">
        <f>'Long-form'!AS453</f>
        <v>24</v>
      </c>
      <c r="R453" s="45" t="str">
        <f>'Long-form'!AT453</f>
        <v>MSL</v>
      </c>
      <c r="S453" s="45">
        <f>'Long-form'!AV453</f>
        <v>1.2521348726125181</v>
      </c>
      <c r="T453" s="45">
        <f>'Long-form'!AW453</f>
        <v>1.2521348726125181</v>
      </c>
      <c r="U453" s="5">
        <f>'Long-form'!BH453</f>
        <v>0</v>
      </c>
      <c r="V453" s="5">
        <f>'Long-form'!BI453</f>
        <v>7</v>
      </c>
      <c r="W453" s="5" t="str">
        <f>'Long-form'!BJ453</f>
        <v>isolation basin (index point)</v>
      </c>
      <c r="X453" s="5" t="str">
        <f>'Long-form'!BK453</f>
        <v>Gyttja, mud, clay, or silt preserve the transition between fresh-water and marine/brackish sediments, supported by diatoms, macrofossils, or pollen assemblages</v>
      </c>
      <c r="Y453" s="5" t="str">
        <f>'Long-form'!BL453</f>
        <v>MLWS - MHWS</v>
      </c>
      <c r="Z453" s="45">
        <f>'Long-form'!BX453</f>
        <v>24.016331928322899</v>
      </c>
      <c r="AA453" s="45">
        <f>'Long-form'!BY453</f>
        <v>1.6927912331508752</v>
      </c>
      <c r="AB453" s="45">
        <f>'Long-form'!BZ453</f>
        <v>1.6927912331508752</v>
      </c>
      <c r="AC453" s="45" t="str">
        <f>'Long-form'!CA453</f>
        <v>nd</v>
      </c>
      <c r="AD453" s="45">
        <f>'Long-form'!CB453</f>
        <v>1.6988283172192664</v>
      </c>
      <c r="AE453" s="45">
        <f>'Long-form'!CC453</f>
        <v>1.6988283172192664</v>
      </c>
      <c r="AF453" s="5" t="str">
        <f>'Long-form'!CD453</f>
        <v>nd</v>
      </c>
      <c r="AG453" s="5">
        <f>'Long-form'!CE453</f>
        <v>0</v>
      </c>
      <c r="AH453" s="5">
        <f>'Long-form'!CF453</f>
        <v>0</v>
      </c>
      <c r="AI453" s="5" t="str">
        <f>'Long-form'!CG453</f>
        <v>5 cm below transition to freshwater</v>
      </c>
    </row>
    <row r="454" spans="1:35" x14ac:dyDescent="0.2">
      <c r="A454" s="5" t="str">
        <f>'Long-form'!B454</f>
        <v>Tua-1350</v>
      </c>
      <c r="B454" s="5" t="str">
        <f>'Long-form'!C454</f>
        <v>Bondevik et al. 1997</v>
      </c>
      <c r="C454" s="5">
        <f>'Long-form'!D454</f>
        <v>2</v>
      </c>
      <c r="D454" s="5" t="str">
        <f>'Long-form'!E454</f>
        <v>Bjugn; Audalsvatnet</v>
      </c>
      <c r="E454" s="45">
        <f>'Long-form'!F454</f>
        <v>63.826000000000001</v>
      </c>
      <c r="F454" s="45">
        <f>'Long-form'!G454</f>
        <v>9.86</v>
      </c>
      <c r="G454" s="5">
        <f>'Long-form'!H454</f>
        <v>1</v>
      </c>
      <c r="H454" s="46">
        <f>'Long-form'!L454</f>
        <v>7315</v>
      </c>
      <c r="I454" s="46">
        <f>'Long-form'!M454</f>
        <v>70</v>
      </c>
      <c r="J454" s="46">
        <f>'Long-form'!N454</f>
        <v>8121.166666666667</v>
      </c>
      <c r="K454" s="46">
        <f>'Long-form'!O454</f>
        <v>196.833333333333</v>
      </c>
      <c r="L454" s="46">
        <f>'Long-form'!P454</f>
        <v>143.166666666667</v>
      </c>
      <c r="M454" s="46" t="str">
        <f>'Long-form'!W454</f>
        <v>negative</v>
      </c>
      <c r="N454" s="45" t="str">
        <f>'Long-form'!X454</f>
        <v>n/a</v>
      </c>
      <c r="O454" s="45" t="str">
        <f>'Long-form'!Y454</f>
        <v>n/a</v>
      </c>
      <c r="P454" s="45" t="str">
        <f>'Long-form'!Z454</f>
        <v>n/a</v>
      </c>
      <c r="Q454" s="45">
        <f>'Long-form'!AS454</f>
        <v>33.5</v>
      </c>
      <c r="R454" s="45" t="str">
        <f>'Long-form'!AT454</f>
        <v>MSL</v>
      </c>
      <c r="S454" s="45">
        <f>'Long-form'!AV454</f>
        <v>1.3104293189638272</v>
      </c>
      <c r="T454" s="45">
        <f>'Long-form'!AW454</f>
        <v>1.3104293189638272</v>
      </c>
      <c r="U454" s="5">
        <f>'Long-form'!BH454</f>
        <v>-1</v>
      </c>
      <c r="V454" s="5">
        <f>'Long-form'!BI454</f>
        <v>7</v>
      </c>
      <c r="W454" s="5" t="str">
        <f>'Long-form'!BJ454</f>
        <v>isolation basin (marine limiting point)</v>
      </c>
      <c r="X454" s="5" t="str">
        <f>'Long-form'!BK454</f>
        <v>isolation basin sediments containing in-situ marine shells, foraminiferal assemblages, marine diatoms, or identifiable marine geochemical signals in clastic or organic sediment</v>
      </c>
      <c r="Y454" s="5" t="str">
        <f>'Long-form'!BL454</f>
        <v>&lt;MTL</v>
      </c>
      <c r="Z454" s="45">
        <f>'Long-form'!BX454</f>
        <v>33.5</v>
      </c>
      <c r="AA454" s="45">
        <f>'Long-form'!BY454</f>
        <v>1.3165433732211085</v>
      </c>
      <c r="AB454" s="45">
        <f>'Long-form'!BZ454</f>
        <v>1.3165433732211085</v>
      </c>
      <c r="AC454" s="45" t="str">
        <f>'Long-form'!CA454</f>
        <v>nd</v>
      </c>
      <c r="AD454" s="45">
        <f>'Long-form'!CB454</f>
        <v>1.3172093284136852</v>
      </c>
      <c r="AE454" s="45">
        <f>'Long-form'!CC454</f>
        <v>1.3172093284136852</v>
      </c>
      <c r="AF454" s="5" t="str">
        <f>'Long-form'!CD454</f>
        <v>nd</v>
      </c>
      <c r="AG454" s="5">
        <f>'Long-form'!CE454</f>
        <v>1</v>
      </c>
      <c r="AH454" s="5" t="str">
        <f>'Long-form'!CF454</f>
        <v>tsunami deposit</v>
      </c>
      <c r="AI454" s="5">
        <f>'Long-form'!CG454</f>
        <v>0</v>
      </c>
    </row>
    <row r="455" spans="1:35" x14ac:dyDescent="0.2">
      <c r="A455" s="5" t="str">
        <f>'Long-form'!B455</f>
        <v>Tua-1270</v>
      </c>
      <c r="B455" s="5" t="str">
        <f>'Long-form'!C455</f>
        <v>Bondevik et al. 1997</v>
      </c>
      <c r="C455" s="5">
        <f>'Long-form'!D455</f>
        <v>2</v>
      </c>
      <c r="D455" s="5" t="str">
        <f>'Long-form'!E455</f>
        <v>Bjugn; Kvennavatnet</v>
      </c>
      <c r="E455" s="45">
        <f>'Long-form'!F455</f>
        <v>63.834099999999999</v>
      </c>
      <c r="F455" s="45">
        <f>'Long-form'!G455</f>
        <v>9.84</v>
      </c>
      <c r="G455" s="5">
        <f>'Long-form'!H455</f>
        <v>1</v>
      </c>
      <c r="H455" s="46">
        <f>'Long-form'!L455</f>
        <v>7350</v>
      </c>
      <c r="I455" s="46">
        <f>'Long-form'!M455</f>
        <v>80</v>
      </c>
      <c r="J455" s="46">
        <f>'Long-form'!N455</f>
        <v>8123.833333333333</v>
      </c>
      <c r="K455" s="46">
        <f>'Long-form'!O455</f>
        <v>220.166666666667</v>
      </c>
      <c r="L455" s="46">
        <f>'Long-form'!P455</f>
        <v>110.833333333333</v>
      </c>
      <c r="M455" s="46" t="str">
        <f>'Long-form'!W455</f>
        <v>negative</v>
      </c>
      <c r="N455" s="45" t="str">
        <f>'Long-form'!X455</f>
        <v>n/a</v>
      </c>
      <c r="O455" s="45" t="str">
        <f>'Long-form'!Y455</f>
        <v>n/a</v>
      </c>
      <c r="P455" s="45" t="str">
        <f>'Long-form'!Z455</f>
        <v>n/a</v>
      </c>
      <c r="Q455" s="45">
        <f>'Long-form'!AS455</f>
        <v>37</v>
      </c>
      <c r="R455" s="45" t="str">
        <f>'Long-form'!AT455</f>
        <v>MSL</v>
      </c>
      <c r="S455" s="45">
        <f>'Long-form'!AV455</f>
        <v>1.3329398531093537</v>
      </c>
      <c r="T455" s="45">
        <f>'Long-form'!AW455</f>
        <v>1.3329398531093537</v>
      </c>
      <c r="U455" s="5">
        <f>'Long-form'!BH455</f>
        <v>0</v>
      </c>
      <c r="V455" s="5">
        <f>'Long-form'!BI455</f>
        <v>7</v>
      </c>
      <c r="W455" s="5" t="str">
        <f>'Long-form'!BJ455</f>
        <v>isolation basin (index point)</v>
      </c>
      <c r="X455" s="5" t="str">
        <f>'Long-form'!BK455</f>
        <v>Gyttja, mud, clay, or silt preserve the transition between fresh-water and marine/brackish sediments, supported by diatoms, macrofossils, or pollen assemblages</v>
      </c>
      <c r="Y455" s="5" t="str">
        <f>'Long-form'!BL455</f>
        <v>MLWS - MHWS</v>
      </c>
      <c r="Z455" s="45">
        <f>'Long-form'!BX455</f>
        <v>36.9901518568157</v>
      </c>
      <c r="AA455" s="45">
        <f>'Long-form'!BY455</f>
        <v>1.7582945577384599</v>
      </c>
      <c r="AB455" s="45">
        <f>'Long-form'!BZ455</f>
        <v>1.7582945577384599</v>
      </c>
      <c r="AC455" s="45" t="str">
        <f>'Long-form'!CA455</f>
        <v>nd</v>
      </c>
      <c r="AD455" s="45">
        <f>'Long-form'!CB455</f>
        <v>1.7586278400627069</v>
      </c>
      <c r="AE455" s="45">
        <f>'Long-form'!CC455</f>
        <v>1.7586278400627069</v>
      </c>
      <c r="AF455" s="5" t="str">
        <f>'Long-form'!CD455</f>
        <v>nd</v>
      </c>
      <c r="AG455" s="5">
        <f>'Long-form'!CE455</f>
        <v>0</v>
      </c>
      <c r="AH455" s="5">
        <f>'Long-form'!CF455</f>
        <v>0</v>
      </c>
      <c r="AI455" s="5">
        <f>'Long-form'!CG455</f>
        <v>0</v>
      </c>
    </row>
    <row r="456" spans="1:35" x14ac:dyDescent="0.2">
      <c r="A456" s="5" t="str">
        <f>'Long-form'!B456</f>
        <v>T-11251A</v>
      </c>
      <c r="B456" s="5" t="str">
        <f>'Long-form'!C456</f>
        <v>Bondevik et al. 1997</v>
      </c>
      <c r="C456" s="5">
        <f>'Long-form'!D456</f>
        <v>2</v>
      </c>
      <c r="D456" s="5" t="str">
        <f>'Long-form'!E456</f>
        <v>Bjugn; Gorrtjonna I</v>
      </c>
      <c r="E456" s="45">
        <f>'Long-form'!F456</f>
        <v>63.819800000000001</v>
      </c>
      <c r="F456" s="45">
        <f>'Long-form'!G456</f>
        <v>9.85</v>
      </c>
      <c r="G456" s="5">
        <f>'Long-form'!H456</f>
        <v>1</v>
      </c>
      <c r="H456" s="46">
        <f>'Long-form'!L456</f>
        <v>8180</v>
      </c>
      <c r="I456" s="46">
        <f>'Long-form'!M456</f>
        <v>150</v>
      </c>
      <c r="J456" s="46">
        <f>'Long-form'!N456</f>
        <v>9270.25</v>
      </c>
      <c r="K456" s="46">
        <f>'Long-form'!O456</f>
        <v>253.75</v>
      </c>
      <c r="L456" s="46">
        <f>'Long-form'!P456</f>
        <v>660.25</v>
      </c>
      <c r="M456" s="46" t="str">
        <f>'Long-form'!W456</f>
        <v>negative</v>
      </c>
      <c r="N456" s="45" t="str">
        <f>'Long-form'!X456</f>
        <v>n/a</v>
      </c>
      <c r="O456" s="45" t="str">
        <f>'Long-form'!Y456</f>
        <v>n/a</v>
      </c>
      <c r="P456" s="45" t="str">
        <f>'Long-form'!Z456</f>
        <v>n/a</v>
      </c>
      <c r="Q456" s="45">
        <f>'Long-form'!AS456</f>
        <v>42</v>
      </c>
      <c r="R456" s="45" t="str">
        <f>'Long-form'!AT456</f>
        <v>MSL</v>
      </c>
      <c r="S456" s="45">
        <f>'Long-form'!AV456</f>
        <v>1.3660895037156711</v>
      </c>
      <c r="T456" s="45">
        <f>'Long-form'!AW456</f>
        <v>1.3660895037156711</v>
      </c>
      <c r="U456" s="5">
        <f>'Long-form'!BH456</f>
        <v>0</v>
      </c>
      <c r="V456" s="5">
        <f>'Long-form'!BI456</f>
        <v>7</v>
      </c>
      <c r="W456" s="5" t="str">
        <f>'Long-form'!BJ456</f>
        <v>isolation basin (index point)</v>
      </c>
      <c r="X456" s="5" t="str">
        <f>'Long-form'!BK456</f>
        <v>Gyttja, mud, clay, or silt preserve the transition between fresh-water and marine/brackish sediments, supported by diatoms, macrofossils, or pollen assemblages</v>
      </c>
      <c r="Y456" s="5" t="str">
        <f>'Long-form'!BL456</f>
        <v>MLWS - MHWS</v>
      </c>
      <c r="Z456" s="45">
        <f>'Long-form'!BX456</f>
        <v>41.989158717868932</v>
      </c>
      <c r="AA456" s="45">
        <f>'Long-form'!BY456</f>
        <v>1.7793529056378423</v>
      </c>
      <c r="AB456" s="45">
        <f>'Long-form'!BZ456</f>
        <v>1.7793529056378423</v>
      </c>
      <c r="AC456" s="45" t="str">
        <f>'Long-form'!CA456</f>
        <v>nd</v>
      </c>
      <c r="AD456" s="45">
        <f>'Long-form'!CB456</f>
        <v>1.7804307628148359</v>
      </c>
      <c r="AE456" s="45">
        <f>'Long-form'!CC456</f>
        <v>1.7804307628148359</v>
      </c>
      <c r="AF456" s="5" t="str">
        <f>'Long-form'!CD456</f>
        <v>nd</v>
      </c>
      <c r="AG456" s="5">
        <f>'Long-form'!CE456</f>
        <v>0</v>
      </c>
      <c r="AH456" s="5">
        <f>'Long-form'!CF456</f>
        <v>0</v>
      </c>
      <c r="AI456" s="5">
        <f>'Long-form'!CG456</f>
        <v>0</v>
      </c>
    </row>
    <row r="457" spans="1:35" x14ac:dyDescent="0.2">
      <c r="A457" s="5" t="str">
        <f>'Long-form'!B457</f>
        <v>T-11704A</v>
      </c>
      <c r="B457" s="5" t="str">
        <f>'Long-form'!C457</f>
        <v>Bondevik et al. 1997</v>
      </c>
      <c r="C457" s="5">
        <f>'Long-form'!D457</f>
        <v>2</v>
      </c>
      <c r="D457" s="5" t="str">
        <f>'Long-form'!E457</f>
        <v>Bjugn; Auretjorn</v>
      </c>
      <c r="E457" s="45">
        <f>'Long-form'!F457</f>
        <v>60.7898</v>
      </c>
      <c r="F457" s="45">
        <f>'Long-form'!G457</f>
        <v>4.8899999999999997</v>
      </c>
      <c r="G457" s="5">
        <f>'Long-form'!H457</f>
        <v>1</v>
      </c>
      <c r="H457" s="46">
        <f>'Long-form'!L457</f>
        <v>7320</v>
      </c>
      <c r="I457" s="46">
        <f>'Long-form'!M457</f>
        <v>80</v>
      </c>
      <c r="J457" s="46">
        <f>'Long-form'!N457</f>
        <v>8106</v>
      </c>
      <c r="K457" s="46">
        <f>'Long-form'!O457</f>
        <v>273</v>
      </c>
      <c r="L457" s="46">
        <f>'Long-form'!P457</f>
        <v>229</v>
      </c>
      <c r="M457" s="46" t="str">
        <f>'Long-form'!W457</f>
        <v>negative</v>
      </c>
      <c r="N457" s="45" t="str">
        <f>'Long-form'!X457</f>
        <v>n/a</v>
      </c>
      <c r="O457" s="45" t="str">
        <f>'Long-form'!Y457</f>
        <v>n/a</v>
      </c>
      <c r="P457" s="45" t="str">
        <f>'Long-form'!Z457</f>
        <v>n/a</v>
      </c>
      <c r="Q457" s="45">
        <f>'Long-form'!AS457</f>
        <v>13</v>
      </c>
      <c r="R457" s="45" t="str">
        <f>'Long-form'!AT457</f>
        <v>MSL</v>
      </c>
      <c r="S457" s="45">
        <f>'Long-form'!AV457</f>
        <v>1.1868938862446836</v>
      </c>
      <c r="T457" s="45">
        <f>'Long-form'!AW457</f>
        <v>1.1868938862446836</v>
      </c>
      <c r="U457" s="5">
        <f>'Long-form'!BH457</f>
        <v>1</v>
      </c>
      <c r="V457" s="5">
        <f>'Long-form'!BI457</f>
        <v>7</v>
      </c>
      <c r="W457" s="5" t="str">
        <f>'Long-form'!BJ457</f>
        <v>isolation basin (terrestrial limiting point)</v>
      </c>
      <c r="X457" s="5" t="str">
        <f>'Long-form'!BK457</f>
        <v xml:space="preserve"> Lacustrine gyttja that fails the requirements for index point classification and contains freshwater shell and diatom assemblages</v>
      </c>
      <c r="Y457" s="5" t="str">
        <f>'Long-form'!BL457</f>
        <v>&gt;MHWS</v>
      </c>
      <c r="Z457" s="45">
        <f>'Long-form'!BX457</f>
        <v>12.347180947097206</v>
      </c>
      <c r="AA457" s="45">
        <f>'Long-form'!BY457</f>
        <v>1.2019918731961414</v>
      </c>
      <c r="AB457" s="45">
        <f>'Long-form'!BZ457</f>
        <v>1.2019918731961414</v>
      </c>
      <c r="AC457" s="45" t="str">
        <f>'Long-form'!CA457</f>
        <v>nd</v>
      </c>
      <c r="AD457" s="45">
        <f>'Long-form'!CB457</f>
        <v>1.2039603503737184</v>
      </c>
      <c r="AE457" s="45">
        <f>'Long-form'!CC457</f>
        <v>1.2039603503737184</v>
      </c>
      <c r="AF457" s="5" t="str">
        <f>'Long-form'!CD457</f>
        <v>nd</v>
      </c>
      <c r="AG457" s="5">
        <f>'Long-form'!CE457</f>
        <v>0</v>
      </c>
      <c r="AH457" s="5">
        <f>'Long-form'!CF457</f>
        <v>0</v>
      </c>
      <c r="AI457" s="5">
        <f>'Long-form'!CG457</f>
        <v>0</v>
      </c>
    </row>
    <row r="458" spans="1:35" x14ac:dyDescent="0.2">
      <c r="A458" s="5" t="str">
        <f>'Long-form'!B458</f>
        <v>T-11203A</v>
      </c>
      <c r="B458" s="5" t="str">
        <f>'Long-form'!C458</f>
        <v>Bondevik et al. 1997</v>
      </c>
      <c r="C458" s="5">
        <f>'Long-form'!D458</f>
        <v>2</v>
      </c>
      <c r="D458" s="5" t="str">
        <f>'Long-form'!E458</f>
        <v>Austrheim; Asetjorn</v>
      </c>
      <c r="E458" s="45">
        <f>'Long-form'!F458</f>
        <v>60.758899999999997</v>
      </c>
      <c r="F458" s="45">
        <f>'Long-form'!G458</f>
        <v>4.92</v>
      </c>
      <c r="G458" s="5">
        <f>'Long-form'!H458</f>
        <v>1</v>
      </c>
      <c r="H458" s="46">
        <f>'Long-form'!L458</f>
        <v>9590</v>
      </c>
      <c r="I458" s="46">
        <f>'Long-form'!M458</f>
        <v>90</v>
      </c>
      <c r="J458" s="46">
        <f>'Long-form'!N458</f>
        <v>10991.33333333333</v>
      </c>
      <c r="K458" s="46">
        <f>'Long-form'!O458</f>
        <v>249.66666666666609</v>
      </c>
      <c r="L458" s="46">
        <f>'Long-form'!P458</f>
        <v>425.33333333333388</v>
      </c>
      <c r="M458" s="46" t="str">
        <f>'Long-form'!W458</f>
        <v>negative</v>
      </c>
      <c r="N458" s="45" t="str">
        <f>'Long-form'!X458</f>
        <v>n/a</v>
      </c>
      <c r="O458" s="45" t="str">
        <f>'Long-form'!Y458</f>
        <v>n/a</v>
      </c>
      <c r="P458" s="45" t="str">
        <f>'Long-form'!Z458</f>
        <v>n/a</v>
      </c>
      <c r="Q458" s="45">
        <f>'Long-form'!AS458</f>
        <v>14</v>
      </c>
      <c r="R458" s="45" t="str">
        <f>'Long-form'!AT458</f>
        <v>MSL</v>
      </c>
      <c r="S458" s="45">
        <f>'Long-form'!AV458</f>
        <v>1.1957731991258815</v>
      </c>
      <c r="T458" s="45">
        <f>'Long-form'!AW458</f>
        <v>1.1957731991258815</v>
      </c>
      <c r="U458" s="5">
        <f>'Long-form'!BH458</f>
        <v>0</v>
      </c>
      <c r="V458" s="5">
        <f>'Long-form'!BI458</f>
        <v>7</v>
      </c>
      <c r="W458" s="5" t="str">
        <f>'Long-form'!BJ458</f>
        <v>isolation basin (index point)</v>
      </c>
      <c r="X458" s="5" t="str">
        <f>'Long-form'!BK458</f>
        <v>Gyttja, mud, clay, or silt preserve the transition between fresh-water and marine/brackish sediments, supported by diatoms, macrofossils, or pollen assemblages</v>
      </c>
      <c r="Y458" s="5" t="str">
        <f>'Long-form'!BL458</f>
        <v>MLWS - MHWS</v>
      </c>
      <c r="Z458" s="45">
        <f>'Long-form'!BX458</f>
        <v>14.021367038493112</v>
      </c>
      <c r="AA458" s="45">
        <f>'Long-form'!BY458</f>
        <v>1.384796846616339</v>
      </c>
      <c r="AB458" s="45">
        <f>'Long-form'!BZ458</f>
        <v>1.384796846616339</v>
      </c>
      <c r="AC458" s="45" t="str">
        <f>'Long-form'!CA458</f>
        <v>nd</v>
      </c>
      <c r="AD458" s="45">
        <f>'Long-form'!CB458</f>
        <v>1.3949104975601558</v>
      </c>
      <c r="AE458" s="45">
        <f>'Long-form'!CC458</f>
        <v>1.3949104975601558</v>
      </c>
      <c r="AF458" s="5" t="str">
        <f>'Long-form'!CD458</f>
        <v>nd</v>
      </c>
      <c r="AG458" s="5">
        <f>'Long-form'!CE458</f>
        <v>0</v>
      </c>
      <c r="AH458" s="5">
        <f>'Long-form'!CF458</f>
        <v>0</v>
      </c>
      <c r="AI458" s="5">
        <f>'Long-form'!CG458</f>
        <v>0</v>
      </c>
    </row>
    <row r="459" spans="1:35" x14ac:dyDescent="0.2">
      <c r="A459" s="5" t="str">
        <f>'Long-form'!B459</f>
        <v>T-11204A</v>
      </c>
      <c r="B459" s="5" t="str">
        <f>'Long-form'!C459</f>
        <v>Bondevik et al. 1997</v>
      </c>
      <c r="C459" s="5">
        <f>'Long-form'!D459</f>
        <v>2</v>
      </c>
      <c r="D459" s="5" t="str">
        <f>'Long-form'!E459</f>
        <v>Austrheim; Arasvatnet</v>
      </c>
      <c r="E459" s="45">
        <f>'Long-form'!F459</f>
        <v>60.773800000000001</v>
      </c>
      <c r="F459" s="45">
        <f>'Long-form'!G459</f>
        <v>4.9400000000000004</v>
      </c>
      <c r="G459" s="5">
        <f>'Long-form'!H459</f>
        <v>1</v>
      </c>
      <c r="H459" s="46">
        <f>'Long-form'!L459</f>
        <v>9765</v>
      </c>
      <c r="I459" s="46">
        <f>'Long-form'!M459</f>
        <v>105</v>
      </c>
      <c r="J459" s="46">
        <f>'Long-form'!N459</f>
        <v>11054.625</v>
      </c>
      <c r="K459" s="46">
        <f>'Long-form'!O459</f>
        <v>636.375</v>
      </c>
      <c r="L459" s="46">
        <f>'Long-form'!P459</f>
        <v>355.625</v>
      </c>
      <c r="M459" s="46" t="str">
        <f>'Long-form'!W459</f>
        <v>negative</v>
      </c>
      <c r="N459" s="45" t="str">
        <f>'Long-form'!X459</f>
        <v>n/a</v>
      </c>
      <c r="O459" s="45" t="str">
        <f>'Long-form'!Y459</f>
        <v>n/a</v>
      </c>
      <c r="P459" s="45" t="str">
        <f>'Long-form'!Z459</f>
        <v>n/a</v>
      </c>
      <c r="Q459" s="45">
        <f>'Long-form'!AS459</f>
        <v>12</v>
      </c>
      <c r="R459" s="45" t="str">
        <f>'Long-form'!AT459</f>
        <v>MSL</v>
      </c>
      <c r="S459" s="45">
        <f>'Long-form'!AV459</f>
        <v>1.1851863531319471</v>
      </c>
      <c r="T459" s="45">
        <f>'Long-form'!AW459</f>
        <v>1.1851863531319471</v>
      </c>
      <c r="U459" s="5">
        <f>'Long-form'!BH459</f>
        <v>0</v>
      </c>
      <c r="V459" s="5">
        <f>'Long-form'!BI459</f>
        <v>7</v>
      </c>
      <c r="W459" s="5" t="str">
        <f>'Long-form'!BJ459</f>
        <v>isolation basin (index point)</v>
      </c>
      <c r="X459" s="5" t="str">
        <f>'Long-form'!BK459</f>
        <v>Gyttja, mud, clay, or silt preserve the transition between fresh-water and marine/brackish sediments, supported by diatoms, macrofossils, or pollen assemblages</v>
      </c>
      <c r="Y459" s="5" t="str">
        <f>'Long-form'!BL459</f>
        <v>MLWS - MHWS</v>
      </c>
      <c r="Z459" s="45">
        <f>'Long-form'!BX459</f>
        <v>12.021503662052897</v>
      </c>
      <c r="AA459" s="45">
        <f>'Long-form'!BY459</f>
        <v>1.3771123706274195</v>
      </c>
      <c r="AB459" s="45">
        <f>'Long-form'!BZ459</f>
        <v>1.3771123706274195</v>
      </c>
      <c r="AC459" s="45" t="str">
        <f>'Long-form'!CA459</f>
        <v>nd</v>
      </c>
      <c r="AD459" s="45">
        <f>'Long-form'!CB459</f>
        <v>1.3875057510260795</v>
      </c>
      <c r="AE459" s="45">
        <f>'Long-form'!CC459</f>
        <v>1.3875057510260795</v>
      </c>
      <c r="AF459" s="5" t="str">
        <f>'Long-form'!CD459</f>
        <v>nd</v>
      </c>
      <c r="AG459" s="5">
        <f>'Long-form'!CE459</f>
        <v>0</v>
      </c>
      <c r="AH459" s="5">
        <f>'Long-form'!CF459</f>
        <v>0</v>
      </c>
      <c r="AI459" s="5">
        <f>'Long-form'!CG459</f>
        <v>0</v>
      </c>
    </row>
    <row r="460" spans="1:35" x14ac:dyDescent="0.2">
      <c r="A460" s="5" t="str">
        <f>'Long-form'!B460</f>
        <v>T-4162</v>
      </c>
      <c r="B460" s="5" t="str">
        <f>'Long-form'!C460</f>
        <v>Bondevik et al. 1997</v>
      </c>
      <c r="C460" s="5">
        <f>'Long-form'!D460</f>
        <v>2</v>
      </c>
      <c r="D460" s="5" t="str">
        <f>'Long-form'!E460</f>
        <v>Bjugn; Endrevatnet</v>
      </c>
      <c r="E460" s="45">
        <f>'Long-form'!F460</f>
        <v>62.432499999999997</v>
      </c>
      <c r="F460" s="45">
        <f>'Long-form'!G460</f>
        <v>6.28</v>
      </c>
      <c r="G460" s="5">
        <f>'Long-form'!H460</f>
        <v>1</v>
      </c>
      <c r="H460" s="46">
        <f>'Long-form'!L460</f>
        <v>7490</v>
      </c>
      <c r="I460" s="46">
        <f>'Long-form'!M460</f>
        <v>90</v>
      </c>
      <c r="J460" s="46">
        <f>'Long-form'!N460</f>
        <v>8280.75</v>
      </c>
      <c r="K460" s="46">
        <f>'Long-form'!O460</f>
        <v>258.25</v>
      </c>
      <c r="L460" s="46">
        <f>'Long-form'!P460</f>
        <v>256.75</v>
      </c>
      <c r="M460" s="46" t="str">
        <f>'Long-form'!W460</f>
        <v>negative</v>
      </c>
      <c r="N460" s="45" t="str">
        <f>'Long-form'!X460</f>
        <v>n/a</v>
      </c>
      <c r="O460" s="45" t="str">
        <f>'Long-form'!Y460</f>
        <v>n/a</v>
      </c>
      <c r="P460" s="45" t="str">
        <f>'Long-form'!Z460</f>
        <v>n/a</v>
      </c>
      <c r="Q460" s="45">
        <f>'Long-form'!AS460</f>
        <v>12.5</v>
      </c>
      <c r="R460" s="45" t="str">
        <f>'Long-form'!AT460</f>
        <v>MSL</v>
      </c>
      <c r="S460" s="45">
        <f>'Long-form'!AV460</f>
        <v>1.182766280248672</v>
      </c>
      <c r="T460" s="45">
        <f>'Long-form'!AW460</f>
        <v>1.182766280248672</v>
      </c>
      <c r="U460" s="5">
        <f>'Long-form'!BH460</f>
        <v>1</v>
      </c>
      <c r="V460" s="5">
        <f>'Long-form'!BI460</f>
        <v>7</v>
      </c>
      <c r="W460" s="5" t="str">
        <f>'Long-form'!BJ460</f>
        <v>isolation basin (terrestrial limiting point)</v>
      </c>
      <c r="X460" s="5" t="str">
        <f>'Long-form'!BK460</f>
        <v xml:space="preserve"> Lacustrine gyttja that fails the requirements for index point classification and contains freshwater shell and diatom assemblages</v>
      </c>
      <c r="Y460" s="5" t="str">
        <f>'Long-form'!BL460</f>
        <v>&gt;MHWS</v>
      </c>
      <c r="Z460" s="45">
        <f>'Long-form'!BX460</f>
        <v>11.557783723366784</v>
      </c>
      <c r="AA460" s="45">
        <f>'Long-form'!BY460</f>
        <v>1.2444934754329069</v>
      </c>
      <c r="AB460" s="45">
        <f>'Long-form'!BZ460</f>
        <v>1.2444934754329069</v>
      </c>
      <c r="AC460" s="45" t="str">
        <f>'Long-form'!CA460</f>
        <v>nd</v>
      </c>
      <c r="AD460" s="45">
        <f>'Long-form'!CB460</f>
        <v>1.2486027170603815</v>
      </c>
      <c r="AE460" s="45">
        <f>'Long-form'!CC460</f>
        <v>1.2486027170603815</v>
      </c>
      <c r="AF460" s="5" t="str">
        <f>'Long-form'!CD460</f>
        <v>nd</v>
      </c>
      <c r="AG460" s="5">
        <f>'Long-form'!CE460</f>
        <v>0</v>
      </c>
      <c r="AH460" s="5">
        <f>'Long-form'!CF460</f>
        <v>0</v>
      </c>
      <c r="AI460" s="5">
        <f>'Long-form'!CG460</f>
        <v>0</v>
      </c>
    </row>
    <row r="461" spans="1:35" x14ac:dyDescent="0.2">
      <c r="A461" s="5" t="str">
        <f>'Long-form'!B461</f>
        <v>T-10594A</v>
      </c>
      <c r="B461" s="5" t="str">
        <f>'Long-form'!C461</f>
        <v>Bondevik et al. 1997</v>
      </c>
      <c r="C461" s="5">
        <f>'Long-form'!D461</f>
        <v>2</v>
      </c>
      <c r="D461" s="5" t="str">
        <f>'Long-form'!E461</f>
        <v>alesund; Ratvikvatnet</v>
      </c>
      <c r="E461" s="45">
        <f>'Long-form'!F461</f>
        <v>62.465200000000003</v>
      </c>
      <c r="F461" s="45">
        <f>'Long-form'!G461</f>
        <v>6.27</v>
      </c>
      <c r="G461" s="5">
        <f>'Long-form'!H461</f>
        <v>1</v>
      </c>
      <c r="H461" s="46">
        <f>'Long-form'!L461</f>
        <v>7430</v>
      </c>
      <c r="I461" s="46">
        <f>'Long-form'!M461</f>
        <v>95</v>
      </c>
      <c r="J461" s="46">
        <f>'Long-form'!N461</f>
        <v>8262.5</v>
      </c>
      <c r="K461" s="46">
        <f>'Long-form'!O461</f>
        <v>252.5</v>
      </c>
      <c r="L461" s="46">
        <f>'Long-form'!P461</f>
        <v>295.5</v>
      </c>
      <c r="M461" s="46" t="str">
        <f>'Long-form'!W461</f>
        <v>negative</v>
      </c>
      <c r="N461" s="45" t="str">
        <f>'Long-form'!X461</f>
        <v>n/a</v>
      </c>
      <c r="O461" s="45" t="str">
        <f>'Long-form'!Y461</f>
        <v>n/a</v>
      </c>
      <c r="P461" s="45" t="str">
        <f>'Long-form'!Z461</f>
        <v>n/a</v>
      </c>
      <c r="Q461" s="45">
        <f>'Long-form'!AS461</f>
        <v>16</v>
      </c>
      <c r="R461" s="45" t="str">
        <f>'Long-form'!AT461</f>
        <v>MSL</v>
      </c>
      <c r="S461" s="45">
        <f>'Long-form'!AV461</f>
        <v>1.2014057835290299</v>
      </c>
      <c r="T461" s="45">
        <f>'Long-form'!AW461</f>
        <v>1.2014057835290299</v>
      </c>
      <c r="U461" s="5">
        <f>'Long-form'!BH461</f>
        <v>1</v>
      </c>
      <c r="V461" s="5">
        <f>'Long-form'!BI461</f>
        <v>7</v>
      </c>
      <c r="W461" s="5" t="str">
        <f>'Long-form'!BJ461</f>
        <v>isolation basin (terrestrial limiting point)</v>
      </c>
      <c r="X461" s="5" t="str">
        <f>'Long-form'!BK461</f>
        <v xml:space="preserve"> Lacustrine gyttja that fails the requirements for index point classification and contains freshwater shell and diatom assemblages</v>
      </c>
      <c r="Y461" s="5" t="str">
        <f>'Long-form'!BL461</f>
        <v>&gt;MHWS</v>
      </c>
      <c r="Z461" s="45">
        <f>'Long-form'!BX461</f>
        <v>15.067338711292162</v>
      </c>
      <c r="AA461" s="45">
        <f>'Long-form'!BY461</f>
        <v>1.2633686278062508</v>
      </c>
      <c r="AB461" s="45">
        <f>'Long-form'!BZ461</f>
        <v>1.2633686278062508</v>
      </c>
      <c r="AC461" s="45" t="str">
        <f>'Long-form'!CA461</f>
        <v>nd</v>
      </c>
      <c r="AD461" s="45">
        <f>'Long-form'!CB461</f>
        <v>1.2666894179603108</v>
      </c>
      <c r="AE461" s="45">
        <f>'Long-form'!CC461</f>
        <v>1.2666894179603108</v>
      </c>
      <c r="AF461" s="5" t="str">
        <f>'Long-form'!CD461</f>
        <v>nd</v>
      </c>
      <c r="AG461" s="5">
        <f>'Long-form'!CE461</f>
        <v>0</v>
      </c>
      <c r="AH461" s="5">
        <f>'Long-form'!CF461</f>
        <v>0</v>
      </c>
      <c r="AI461" s="5">
        <f>'Long-form'!CG461</f>
        <v>0</v>
      </c>
    </row>
    <row r="462" spans="1:35" x14ac:dyDescent="0.2">
      <c r="A462" s="5" t="str">
        <f>'Long-form'!B462</f>
        <v>T-11248A</v>
      </c>
      <c r="B462" s="5" t="str">
        <f>'Long-form'!C462</f>
        <v>Bondevik et al. 1997</v>
      </c>
      <c r="C462" s="5">
        <f>'Long-form'!D462</f>
        <v>2</v>
      </c>
      <c r="D462" s="5" t="str">
        <f>'Long-form'!E462</f>
        <v>Leinoy; Froystadmyra I</v>
      </c>
      <c r="E462" s="45">
        <f>'Long-form'!F462</f>
        <v>62.328600000000002</v>
      </c>
      <c r="F462" s="45">
        <f>'Long-form'!G462</f>
        <v>5.71</v>
      </c>
      <c r="G462" s="5">
        <f>'Long-form'!H462</f>
        <v>1</v>
      </c>
      <c r="H462" s="46">
        <f>'Long-form'!L462</f>
        <v>9795</v>
      </c>
      <c r="I462" s="46">
        <f>'Long-form'!M462</f>
        <v>160</v>
      </c>
      <c r="J462" s="46">
        <f>'Long-form'!N462</f>
        <v>10991.83333333333</v>
      </c>
      <c r="K462" s="46">
        <f>'Long-form'!O462</f>
        <v>833.16666666666606</v>
      </c>
      <c r="L462" s="46">
        <f>'Long-form'!P462</f>
        <v>399.83333333333388</v>
      </c>
      <c r="M462" s="46" t="str">
        <f>'Long-form'!W462</f>
        <v>negative</v>
      </c>
      <c r="N462" s="45" t="str">
        <f>'Long-form'!X462</f>
        <v>n/a</v>
      </c>
      <c r="O462" s="45" t="str">
        <f>'Long-form'!Y462</f>
        <v>n/a</v>
      </c>
      <c r="P462" s="45" t="str">
        <f>'Long-form'!Z462</f>
        <v>n/a</v>
      </c>
      <c r="Q462" s="45">
        <f>'Long-form'!AS462</f>
        <v>6.4</v>
      </c>
      <c r="R462" s="45" t="str">
        <f>'Long-form'!AT462</f>
        <v>MSL</v>
      </c>
      <c r="S462" s="45">
        <f>'Long-form'!AV462</f>
        <v>1.1269427669584644</v>
      </c>
      <c r="T462" s="45">
        <f>'Long-form'!AW462</f>
        <v>1.1269427669584644</v>
      </c>
      <c r="U462" s="5">
        <f>'Long-form'!BH462</f>
        <v>0</v>
      </c>
      <c r="V462" s="5">
        <f>'Long-form'!BI462</f>
        <v>7</v>
      </c>
      <c r="W462" s="5" t="str">
        <f>'Long-form'!BJ462</f>
        <v>isolation basin (index point)</v>
      </c>
      <c r="X462" s="5" t="str">
        <f>'Long-form'!BK462</f>
        <v>Gyttja, mud, clay, or silt preserve the transition between fresh-water and marine/brackish sediments, supported by diatoms, macrofossils, or pollen assemblages</v>
      </c>
      <c r="Y462" s="5" t="str">
        <f>'Long-form'!BL462</f>
        <v>MLWS - MHWS</v>
      </c>
      <c r="Z462" s="45">
        <f>'Long-form'!BX462</f>
        <v>6.4374229796455014</v>
      </c>
      <c r="AA462" s="45">
        <f>'Long-form'!BY462</f>
        <v>1.5173938764459085</v>
      </c>
      <c r="AB462" s="45">
        <f>'Long-form'!BZ462</f>
        <v>1.5173938764459085</v>
      </c>
      <c r="AC462" s="45" t="str">
        <f>'Long-form'!CA462</f>
        <v>nd</v>
      </c>
      <c r="AD462" s="45">
        <f>'Long-form'!CB462</f>
        <v>1.5410553052298195</v>
      </c>
      <c r="AE462" s="45">
        <f>'Long-form'!CC462</f>
        <v>1.5410553052298195</v>
      </c>
      <c r="AF462" s="5" t="str">
        <f>'Long-form'!CD462</f>
        <v>nd</v>
      </c>
      <c r="AG462" s="5">
        <f>'Long-form'!CE462</f>
        <v>0</v>
      </c>
      <c r="AH462" s="5">
        <f>'Long-form'!CF462</f>
        <v>0</v>
      </c>
      <c r="AI462" s="5">
        <f>'Long-form'!CG462</f>
        <v>0</v>
      </c>
    </row>
    <row r="463" spans="1:35" x14ac:dyDescent="0.2">
      <c r="A463" s="5" t="str">
        <f>'Long-form'!B463</f>
        <v>T-249B</v>
      </c>
      <c r="B463" s="5" t="str">
        <f>'Long-form'!C463</f>
        <v>Prosch-Danielsen 1997</v>
      </c>
      <c r="C463" s="5">
        <f>'Long-form'!D463</f>
        <v>2</v>
      </c>
      <c r="D463" s="5" t="str">
        <f>'Long-form'!E463</f>
        <v xml:space="preserve">Lista; Hoylandsmyr </v>
      </c>
      <c r="E463" s="45">
        <f>'Long-form'!F463</f>
        <v>58.100555999999997</v>
      </c>
      <c r="F463" s="45">
        <f>'Long-form'!G463</f>
        <v>6.7119169999999997</v>
      </c>
      <c r="G463" s="5">
        <f>'Long-form'!H463</f>
        <v>1</v>
      </c>
      <c r="H463" s="46">
        <f>'Long-form'!L463</f>
        <v>11500</v>
      </c>
      <c r="I463" s="46">
        <f>'Long-form'!M463</f>
        <v>300</v>
      </c>
      <c r="J463" s="46">
        <f>'Long-form'!N463</f>
        <v>13454.5</v>
      </c>
      <c r="K463" s="46">
        <f>'Long-form'!O463</f>
        <v>581.5</v>
      </c>
      <c r="L463" s="46">
        <f>'Long-form'!P463</f>
        <v>686.5</v>
      </c>
      <c r="M463" s="46" t="str">
        <f>'Long-form'!W463</f>
        <v>negative</v>
      </c>
      <c r="N463" s="45" t="str">
        <f>'Long-form'!X463</f>
        <v>487-512</v>
      </c>
      <c r="O463" s="45" t="str">
        <f>'Long-form'!Y463</f>
        <v>n/a</v>
      </c>
      <c r="P463" s="45" t="str">
        <f>'Long-form'!Z463</f>
        <v>n/a</v>
      </c>
      <c r="Q463" s="45">
        <f>'Long-form'!AS463</f>
        <v>6.7</v>
      </c>
      <c r="R463" s="45" t="str">
        <f>'Long-form'!AT463</f>
        <v>MSL</v>
      </c>
      <c r="S463" s="45">
        <f>'Long-form'!AV463</f>
        <v>3.1654383582688825</v>
      </c>
      <c r="T463" s="45">
        <f>'Long-form'!AW463</f>
        <v>3.1654383582688825</v>
      </c>
      <c r="U463" s="5">
        <f>'Long-form'!BH463</f>
        <v>1</v>
      </c>
      <c r="V463" s="5">
        <f>'Long-form'!BI463</f>
        <v>7</v>
      </c>
      <c r="W463" s="5" t="str">
        <f>'Long-form'!BJ463</f>
        <v>isolation basin (terrestrial limiting point)</v>
      </c>
      <c r="X463" s="5" t="str">
        <f>'Long-form'!BK463</f>
        <v xml:space="preserve"> Lacustrine gyttja that fails the requirements for index point classification and contains freshwater shell and diatom assemblages</v>
      </c>
      <c r="Y463" s="5" t="str">
        <f>'Long-form'!BL463</f>
        <v>&gt;MHWS</v>
      </c>
      <c r="Z463" s="45">
        <f>'Long-form'!BX463</f>
        <v>6.6088343797190268</v>
      </c>
      <c r="AA463" s="45">
        <f>'Long-form'!BY463</f>
        <v>3.1936132221714826</v>
      </c>
      <c r="AB463" s="45">
        <f>'Long-form'!BZ463</f>
        <v>3.1936132221714826</v>
      </c>
      <c r="AC463" s="45" t="str">
        <f>'Long-form'!CA463</f>
        <v>nd</v>
      </c>
      <c r="AD463" s="45">
        <f>'Long-form'!CB463</f>
        <v>3.2564894349622318</v>
      </c>
      <c r="AE463" s="45">
        <f>'Long-form'!CC463</f>
        <v>3.2564894349622318</v>
      </c>
      <c r="AF463" s="5" t="str">
        <f>'Long-form'!CD463</f>
        <v>nd</v>
      </c>
      <c r="AG463" s="5">
        <f>'Long-form'!CE463</f>
        <v>0</v>
      </c>
      <c r="AH463" s="5">
        <f>'Long-form'!CF463</f>
        <v>0</v>
      </c>
      <c r="AI463" s="5" t="str">
        <f>'Long-form'!CG463</f>
        <v xml:space="preserve">Additional leveling uncertainty added because Nydal1962  reports the height as 10 m while Prosch-Danielsen 1997 reports Hafsten as quoting the height at 6.7 m </v>
      </c>
    </row>
    <row r="464" spans="1:35" x14ac:dyDescent="0.2">
      <c r="A464" s="5" t="str">
        <f>'Long-form'!B464</f>
        <v>Tua-665A</v>
      </c>
      <c r="B464" s="5" t="str">
        <f>'Long-form'!C464</f>
        <v>Prosch-Danielsen 1997</v>
      </c>
      <c r="C464" s="5">
        <f>'Long-form'!D464</f>
        <v>2</v>
      </c>
      <c r="D464" s="5" t="str">
        <f>'Long-form'!E464</f>
        <v xml:space="preserve">Lista; Braastadvann </v>
      </c>
      <c r="E464" s="45">
        <f>'Long-form'!F464</f>
        <v>58.101108000000004</v>
      </c>
      <c r="F464" s="45">
        <f>'Long-form'!G464</f>
        <v>6.6859200000000003</v>
      </c>
      <c r="G464" s="5">
        <f>'Long-form'!H464</f>
        <v>1</v>
      </c>
      <c r="H464" s="46">
        <f>'Long-form'!L464</f>
        <v>5685</v>
      </c>
      <c r="I464" s="46">
        <f>'Long-form'!M464</f>
        <v>65</v>
      </c>
      <c r="J464" s="46">
        <f>'Long-form'!N464</f>
        <v>6536.25</v>
      </c>
      <c r="K464" s="46">
        <f>'Long-form'!O464</f>
        <v>208.75</v>
      </c>
      <c r="L464" s="46">
        <f>'Long-form'!P464</f>
        <v>315.25</v>
      </c>
      <c r="M464" s="46" t="str">
        <f>'Long-form'!W464</f>
        <v>negative</v>
      </c>
      <c r="N464" s="45">
        <f>'Long-form'!X464</f>
        <v>465</v>
      </c>
      <c r="O464" s="45" t="str">
        <f>'Long-form'!Y464</f>
        <v>n/a</v>
      </c>
      <c r="P464" s="45" t="str">
        <f>'Long-form'!Z464</f>
        <v>n/a</v>
      </c>
      <c r="Q464" s="45">
        <f>'Long-form'!AS464</f>
        <v>6.5</v>
      </c>
      <c r="R464" s="45" t="str">
        <f>'Long-form'!AT464</f>
        <v>MSL</v>
      </c>
      <c r="S464" s="45">
        <f>'Long-form'!AV464</f>
        <v>1.1269427669584644</v>
      </c>
      <c r="T464" s="45">
        <f>'Long-form'!AW464</f>
        <v>1.1269427669584644</v>
      </c>
      <c r="U464" s="5">
        <f>'Long-form'!BH464</f>
        <v>0</v>
      </c>
      <c r="V464" s="5">
        <f>'Long-form'!BI464</f>
        <v>7</v>
      </c>
      <c r="W464" s="5" t="str">
        <f>'Long-form'!BJ464</f>
        <v>isolation basin (index point)</v>
      </c>
      <c r="X464" s="5" t="str">
        <f>'Long-form'!BK464</f>
        <v>Gyttja, mud, clay, or silt preserve the transition between fresh-water and marine/brackish sediments, supported by diatoms, macrofossils, or pollen assemblages</v>
      </c>
      <c r="Y464" s="5" t="str">
        <f>'Long-form'!BL464</f>
        <v>MLWS - MHWS</v>
      </c>
      <c r="Z464" s="45">
        <f>'Long-form'!BX464</f>
        <v>6.5053200908158768</v>
      </c>
      <c r="AA464" s="45">
        <f>'Long-form'!BY464</f>
        <v>1.2076200409733533</v>
      </c>
      <c r="AB464" s="45">
        <f>'Long-form'!BZ464</f>
        <v>1.2076200409733533</v>
      </c>
      <c r="AC464" s="45" t="str">
        <f>'Long-form'!CA464</f>
        <v>nd</v>
      </c>
      <c r="AD464" s="45">
        <f>'Long-form'!CB464</f>
        <v>1.2202540475877117</v>
      </c>
      <c r="AE464" s="45">
        <f>'Long-form'!CC464</f>
        <v>1.2202540475877117</v>
      </c>
      <c r="AF464" s="5" t="str">
        <f>'Long-form'!CD464</f>
        <v>nd</v>
      </c>
      <c r="AG464" s="5">
        <f>'Long-form'!CE464</f>
        <v>0</v>
      </c>
      <c r="AH464" s="5">
        <f>'Long-form'!CF464</f>
        <v>0</v>
      </c>
      <c r="AI464" s="5">
        <f>'Long-form'!CG464</f>
        <v>0</v>
      </c>
    </row>
    <row r="465" spans="1:35" x14ac:dyDescent="0.2">
      <c r="A465" s="5" t="str">
        <f>'Long-form'!B465</f>
        <v>Tua-934A</v>
      </c>
      <c r="B465" s="5" t="str">
        <f>'Long-form'!C465</f>
        <v>Prosch-Danielsen 1997</v>
      </c>
      <c r="C465" s="5">
        <f>'Long-form'!D465</f>
        <v>2</v>
      </c>
      <c r="D465" s="5" t="str">
        <f>'Long-form'!E465</f>
        <v xml:space="preserve">Lista; Braastadvann </v>
      </c>
      <c r="E465" s="45">
        <f>'Long-form'!F465</f>
        <v>58.101108000000004</v>
      </c>
      <c r="F465" s="45">
        <f>'Long-form'!G465</f>
        <v>6.6859200000000003</v>
      </c>
      <c r="G465" s="5">
        <f>'Long-form'!H465</f>
        <v>1</v>
      </c>
      <c r="H465" s="46">
        <f>'Long-form'!L465</f>
        <v>6995</v>
      </c>
      <c r="I465" s="46">
        <f>'Long-form'!M465</f>
        <v>75</v>
      </c>
      <c r="J465" s="46">
        <f>'Long-form'!N465</f>
        <v>7859.75</v>
      </c>
      <c r="K465" s="46">
        <f>'Long-form'!O465</f>
        <v>162.25</v>
      </c>
      <c r="L465" s="46">
        <f>'Long-form'!P465</f>
        <v>268.75</v>
      </c>
      <c r="M465" s="46" t="str">
        <f>'Long-form'!W465</f>
        <v>positive</v>
      </c>
      <c r="N465" s="45">
        <f>'Long-form'!X465</f>
        <v>530</v>
      </c>
      <c r="O465" s="45" t="str">
        <f>'Long-form'!Y465</f>
        <v>n/a</v>
      </c>
      <c r="P465" s="45" t="str">
        <f>'Long-form'!Z465</f>
        <v>n/a</v>
      </c>
      <c r="Q465" s="45">
        <f>'Long-form'!AS465</f>
        <v>6.5</v>
      </c>
      <c r="R465" s="45" t="str">
        <f>'Long-form'!AT465</f>
        <v>MSL</v>
      </c>
      <c r="S465" s="45">
        <f>'Long-form'!AV465</f>
        <v>1.1269427669584644</v>
      </c>
      <c r="T465" s="45">
        <f>'Long-form'!AW465</f>
        <v>1.1269427669584644</v>
      </c>
      <c r="U465" s="5">
        <f>'Long-form'!BH465</f>
        <v>-1</v>
      </c>
      <c r="V465" s="5">
        <f>'Long-form'!BI465</f>
        <v>7</v>
      </c>
      <c r="W465" s="5" t="str">
        <f>'Long-form'!BJ465</f>
        <v>isolation basin (marine limiting point)</v>
      </c>
      <c r="X465" s="5" t="str">
        <f>'Long-form'!BK465</f>
        <v>isolation basin sediments containing in-situ marine shells, foraminiferal assemblages, marine diatoms, or identifiable marine geochemical signals in clastic or organic sediment</v>
      </c>
      <c r="Y465" s="5" t="str">
        <f>'Long-form'!BL465</f>
        <v>&lt;MTL</v>
      </c>
      <c r="Z465" s="45">
        <f>'Long-form'!BX465</f>
        <v>6.5</v>
      </c>
      <c r="AA465" s="45">
        <f>'Long-form'!BY465</f>
        <v>1.2039419186802374</v>
      </c>
      <c r="AB465" s="45">
        <f>'Long-form'!BZ465</f>
        <v>1.2039419186802374</v>
      </c>
      <c r="AC465" s="45" t="str">
        <f>'Long-form'!CA465</f>
        <v>nd</v>
      </c>
      <c r="AD465" s="45">
        <f>'Long-form'!CB465</f>
        <v>1.216614121588748</v>
      </c>
      <c r="AE465" s="45">
        <f>'Long-form'!CC465</f>
        <v>1.216614121588748</v>
      </c>
      <c r="AF465" s="5" t="str">
        <f>'Long-form'!CD465</f>
        <v>nd</v>
      </c>
      <c r="AG465" s="5">
        <f>'Long-form'!CE465</f>
        <v>0</v>
      </c>
      <c r="AH465" s="5">
        <f>'Long-form'!CF465</f>
        <v>0</v>
      </c>
      <c r="AI465" s="5">
        <f>'Long-form'!CG465</f>
        <v>0</v>
      </c>
    </row>
    <row r="466" spans="1:35" x14ac:dyDescent="0.2">
      <c r="A466" s="5" t="str">
        <f>'Long-form'!B466</f>
        <v>Tua-664A</v>
      </c>
      <c r="B466" s="5" t="str">
        <f>'Long-form'!C466</f>
        <v>Prosch-Danielsen 1997</v>
      </c>
      <c r="C466" s="5">
        <f>'Long-form'!D466</f>
        <v>2</v>
      </c>
      <c r="D466" s="5" t="str">
        <f>'Long-form'!E466</f>
        <v xml:space="preserve">Lista; Braastadvann </v>
      </c>
      <c r="E466" s="45">
        <f>'Long-form'!F466</f>
        <v>58.101108000000004</v>
      </c>
      <c r="F466" s="45">
        <f>'Long-form'!G466</f>
        <v>6.6859200000000003</v>
      </c>
      <c r="G466" s="5">
        <f>'Long-form'!H466</f>
        <v>1</v>
      </c>
      <c r="H466" s="46">
        <f>'Long-form'!L466</f>
        <v>7210</v>
      </c>
      <c r="I466" s="46">
        <f>'Long-form'!M466</f>
        <v>65</v>
      </c>
      <c r="J466" s="46">
        <f>'Long-form'!N466</f>
        <v>8082.5</v>
      </c>
      <c r="K466" s="46">
        <f>'Long-form'!O466</f>
        <v>238.5</v>
      </c>
      <c r="L466" s="46">
        <f>'Long-form'!P466</f>
        <v>292.5</v>
      </c>
      <c r="M466" s="46" t="str">
        <f>'Long-form'!W466</f>
        <v>positive</v>
      </c>
      <c r="N466" s="45">
        <f>'Long-form'!X466</f>
        <v>585</v>
      </c>
      <c r="O466" s="45" t="str">
        <f>'Long-form'!Y466</f>
        <v>n/a</v>
      </c>
      <c r="P466" s="45" t="str">
        <f>'Long-form'!Z466</f>
        <v>n/a</v>
      </c>
      <c r="Q466" s="45">
        <f>'Long-form'!AS466</f>
        <v>6.5</v>
      </c>
      <c r="R466" s="45" t="str">
        <f>'Long-form'!AT466</f>
        <v>MSL</v>
      </c>
      <c r="S466" s="45">
        <f>'Long-form'!AV466</f>
        <v>1.1269427669584644</v>
      </c>
      <c r="T466" s="45">
        <f>'Long-form'!AW466</f>
        <v>1.1269427669584644</v>
      </c>
      <c r="U466" s="5">
        <f>'Long-form'!BH466</f>
        <v>0</v>
      </c>
      <c r="V466" s="5">
        <f>'Long-form'!BI466</f>
        <v>7</v>
      </c>
      <c r="W466" s="5" t="str">
        <f>'Long-form'!BJ466</f>
        <v>isolation basin (index point)</v>
      </c>
      <c r="X466" s="5" t="str">
        <f>'Long-form'!BK466</f>
        <v>Gyttja, mud, clay, or silt preserve the transition between fresh-water and marine/brackish sediments, supported by diatoms, macrofossils, or pollen assemblages</v>
      </c>
      <c r="Y466" s="5" t="str">
        <f>'Long-form'!BL466</f>
        <v>MLWS - MHWS</v>
      </c>
      <c r="Z466" s="45">
        <f>'Long-form'!BX466</f>
        <v>6.5053200908158768</v>
      </c>
      <c r="AA466" s="45">
        <f>'Long-form'!BY466</f>
        <v>1.2076200409733533</v>
      </c>
      <c r="AB466" s="45">
        <f>'Long-form'!BZ466</f>
        <v>1.2076200409733533</v>
      </c>
      <c r="AC466" s="45" t="str">
        <f>'Long-form'!CA466</f>
        <v>nd</v>
      </c>
      <c r="AD466" s="45">
        <f>'Long-form'!CB466</f>
        <v>1.2202540475877117</v>
      </c>
      <c r="AE466" s="45">
        <f>'Long-form'!CC466</f>
        <v>1.2202540475877117</v>
      </c>
      <c r="AF466" s="5" t="str">
        <f>'Long-form'!CD466</f>
        <v>nd</v>
      </c>
      <c r="AG466" s="5">
        <f>'Long-form'!CE466</f>
        <v>1</v>
      </c>
      <c r="AH466" s="5">
        <f>'Long-form'!CF466</f>
        <v>0</v>
      </c>
      <c r="AI466" s="5" t="str">
        <f>'Long-form'!CG466</f>
        <v>This is likely a tsunami deposit</v>
      </c>
    </row>
    <row r="467" spans="1:35" x14ac:dyDescent="0.2">
      <c r="A467" s="5" t="str">
        <f>'Long-form'!B467</f>
        <v>Tua-718A</v>
      </c>
      <c r="B467" s="5" t="str">
        <f>'Long-form'!C467</f>
        <v>Prosch-Danielsen 1997</v>
      </c>
      <c r="C467" s="5">
        <f>'Long-form'!D467</f>
        <v>2</v>
      </c>
      <c r="D467" s="5" t="str">
        <f>'Long-form'!E467</f>
        <v>Lista; Prxstvann</v>
      </c>
      <c r="E467" s="45">
        <f>'Long-form'!F467</f>
        <v>58.101475999999998</v>
      </c>
      <c r="F467" s="45">
        <f>'Long-form'!G467</f>
        <v>6.6955780000000003</v>
      </c>
      <c r="G467" s="5">
        <f>'Long-form'!H467</f>
        <v>1</v>
      </c>
      <c r="H467" s="46">
        <f>'Long-form'!L467</f>
        <v>5090</v>
      </c>
      <c r="I467" s="46">
        <f>'Long-form'!M467</f>
        <v>55</v>
      </c>
      <c r="J467" s="46">
        <f>'Long-form'!N467</f>
        <v>5830</v>
      </c>
      <c r="K467" s="46">
        <f>'Long-form'!O467</f>
        <v>345</v>
      </c>
      <c r="L467" s="46">
        <f>'Long-form'!P467</f>
        <v>238</v>
      </c>
      <c r="M467" s="46" t="str">
        <f>'Long-form'!W467</f>
        <v>negative</v>
      </c>
      <c r="N467" s="45">
        <f>'Long-form'!X467</f>
        <v>625</v>
      </c>
      <c r="O467" s="45" t="str">
        <f>'Long-form'!Y467</f>
        <v>n/a</v>
      </c>
      <c r="P467" s="45" t="str">
        <f>'Long-form'!Z467</f>
        <v>n/a</v>
      </c>
      <c r="Q467" s="45">
        <f>'Long-form'!AS467</f>
        <v>6</v>
      </c>
      <c r="R467" s="45" t="str">
        <f>'Long-form'!AT467</f>
        <v>MSL</v>
      </c>
      <c r="S467" s="45">
        <f>'Long-form'!AV467</f>
        <v>1.1269427669584644</v>
      </c>
      <c r="T467" s="45">
        <f>'Long-form'!AW467</f>
        <v>1.1269427669584644</v>
      </c>
      <c r="U467" s="5">
        <f>'Long-form'!BH467</f>
        <v>0</v>
      </c>
      <c r="V467" s="5">
        <f>'Long-form'!BI467</f>
        <v>7</v>
      </c>
      <c r="W467" s="5" t="str">
        <f>'Long-form'!BJ467</f>
        <v>isolation basin (index point)</v>
      </c>
      <c r="X467" s="5" t="str">
        <f>'Long-form'!BK467</f>
        <v>Gyttja, mud, clay, or silt preserve the transition between fresh-water and marine/brackish sediments, supported by diatoms, macrofossils, or pollen assemblages</v>
      </c>
      <c r="Y467" s="5" t="str">
        <f>'Long-form'!BL467</f>
        <v>MLWS - MHWS</v>
      </c>
      <c r="Z467" s="45">
        <f>'Long-form'!BX467</f>
        <v>6.0053850004690359</v>
      </c>
      <c r="AA467" s="45">
        <f>'Long-form'!BY467</f>
        <v>1.2076403389035402</v>
      </c>
      <c r="AB467" s="45">
        <f>'Long-form'!BZ467</f>
        <v>1.2076403389035402</v>
      </c>
      <c r="AC467" s="45" t="str">
        <f>'Long-form'!CA467</f>
        <v>nd</v>
      </c>
      <c r="AD467" s="45">
        <f>'Long-form'!CB467</f>
        <v>1.2201544002573956</v>
      </c>
      <c r="AE467" s="45">
        <f>'Long-form'!CC467</f>
        <v>1.2201544002573956</v>
      </c>
      <c r="AF467" s="5" t="str">
        <f>'Long-form'!CD467</f>
        <v>nd</v>
      </c>
      <c r="AG467" s="5">
        <f>'Long-form'!CE467</f>
        <v>0</v>
      </c>
      <c r="AH467" s="5">
        <f>'Long-form'!CF467</f>
        <v>0</v>
      </c>
      <c r="AI467" s="5">
        <f>'Long-form'!CG467</f>
        <v>0</v>
      </c>
    </row>
    <row r="468" spans="1:35" x14ac:dyDescent="0.2">
      <c r="A468" s="5" t="str">
        <f>'Long-form'!B468</f>
        <v>Tua-720A</v>
      </c>
      <c r="B468" s="5" t="str">
        <f>'Long-form'!C468</f>
        <v>Prosch-Danielsen 1997</v>
      </c>
      <c r="C468" s="5">
        <f>'Long-form'!D468</f>
        <v>2</v>
      </c>
      <c r="D468" s="5" t="str">
        <f>'Long-form'!E468</f>
        <v>Lista; Prxstvann</v>
      </c>
      <c r="E468" s="45">
        <f>'Long-form'!F468</f>
        <v>58.101475999999998</v>
      </c>
      <c r="F468" s="45">
        <f>'Long-form'!G468</f>
        <v>6.6955780000000003</v>
      </c>
      <c r="G468" s="5">
        <f>'Long-form'!H468</f>
        <v>1</v>
      </c>
      <c r="H468" s="46">
        <f>'Long-form'!L468</f>
        <v>7160</v>
      </c>
      <c r="I468" s="46">
        <f>'Long-form'!M468</f>
        <v>60</v>
      </c>
      <c r="J468" s="46">
        <f>'Long-form'!N468</f>
        <v>8004.166666666667</v>
      </c>
      <c r="K468" s="46">
        <f>'Long-form'!O468</f>
        <v>186.833333333333</v>
      </c>
      <c r="L468" s="46">
        <f>'Long-form'!P468</f>
        <v>301.16666666666703</v>
      </c>
      <c r="M468" s="46" t="str">
        <f>'Long-form'!W468</f>
        <v>positive</v>
      </c>
      <c r="N468" s="45">
        <f>'Long-form'!X468</f>
        <v>700</v>
      </c>
      <c r="O468" s="45" t="str">
        <f>'Long-form'!Y468</f>
        <v>n/a</v>
      </c>
      <c r="P468" s="45" t="str">
        <f>'Long-form'!Z468</f>
        <v>n/a</v>
      </c>
      <c r="Q468" s="45">
        <f>'Long-form'!AS468</f>
        <v>6</v>
      </c>
      <c r="R468" s="45" t="str">
        <f>'Long-form'!AT468</f>
        <v>MSL</v>
      </c>
      <c r="S468" s="45">
        <f>'Long-form'!AV468</f>
        <v>1.1269427669584644</v>
      </c>
      <c r="T468" s="45">
        <f>'Long-form'!AW468</f>
        <v>1.1269427669584644</v>
      </c>
      <c r="U468" s="5">
        <f>'Long-form'!BH468</f>
        <v>0</v>
      </c>
      <c r="V468" s="5">
        <f>'Long-form'!BI468</f>
        <v>7</v>
      </c>
      <c r="W468" s="5" t="str">
        <f>'Long-form'!BJ468</f>
        <v>isolation basin (index point)</v>
      </c>
      <c r="X468" s="5" t="str">
        <f>'Long-form'!BK468</f>
        <v>Gyttja, mud, clay, or silt preserve the transition between fresh-water and marine/brackish sediments, supported by diatoms, macrofossils, or pollen assemblages</v>
      </c>
      <c r="Y468" s="5" t="str">
        <f>'Long-form'!BL468</f>
        <v>MLWS - MHWS</v>
      </c>
      <c r="Z468" s="45">
        <f>'Long-form'!BX468</f>
        <v>6.0053850004690359</v>
      </c>
      <c r="AA468" s="45">
        <f>'Long-form'!BY468</f>
        <v>1.2076403389035402</v>
      </c>
      <c r="AB468" s="45">
        <f>'Long-form'!BZ468</f>
        <v>1.2076403389035402</v>
      </c>
      <c r="AC468" s="45" t="str">
        <f>'Long-form'!CA468</f>
        <v>nd</v>
      </c>
      <c r="AD468" s="45">
        <f>'Long-form'!CB468</f>
        <v>1.2201544002573956</v>
      </c>
      <c r="AE468" s="45">
        <f>'Long-form'!CC468</f>
        <v>1.2201544002573956</v>
      </c>
      <c r="AF468" s="5" t="str">
        <f>'Long-form'!CD468</f>
        <v>nd</v>
      </c>
      <c r="AG468" s="5">
        <f>'Long-form'!CE468</f>
        <v>0</v>
      </c>
      <c r="AH468" s="5">
        <f>'Long-form'!CF468</f>
        <v>0</v>
      </c>
      <c r="AI468" s="5">
        <f>'Long-form'!CG468</f>
        <v>0</v>
      </c>
    </row>
    <row r="469" spans="1:35" x14ac:dyDescent="0.2">
      <c r="A469" s="5" t="str">
        <f>'Long-form'!B469</f>
        <v>Ua-3827</v>
      </c>
      <c r="B469" s="5" t="str">
        <f>'Long-form'!C469</f>
        <v>Hoeg et al. 1995 (also in Prosch-Danielsen 1997)</v>
      </c>
      <c r="C469" s="5">
        <f>'Long-form'!D469</f>
        <v>2</v>
      </c>
      <c r="D469" s="5" t="str">
        <f>'Long-form'!E469</f>
        <v xml:space="preserve">Lista; Fjellestadmyr II </v>
      </c>
      <c r="E469" s="45">
        <f>'Long-form'!F469</f>
        <v>58.089874000000002</v>
      </c>
      <c r="F469" s="45">
        <f>'Long-form'!G469</f>
        <v>6.783906</v>
      </c>
      <c r="G469" s="5">
        <f>'Long-form'!H469</f>
        <v>1</v>
      </c>
      <c r="H469" s="46">
        <f>'Long-form'!L469</f>
        <v>3635</v>
      </c>
      <c r="I469" s="46">
        <f>'Long-form'!M469</f>
        <v>70</v>
      </c>
      <c r="J469" s="46">
        <f>'Long-form'!N469</f>
        <v>3991.5</v>
      </c>
      <c r="K469" s="46">
        <f>'Long-form'!O469</f>
        <v>360.5</v>
      </c>
      <c r="L469" s="46">
        <f>'Long-form'!P469</f>
        <v>399.5</v>
      </c>
      <c r="M469" s="46" t="str">
        <f>'Long-form'!W469</f>
        <v>negative</v>
      </c>
      <c r="N469" s="45">
        <f>'Long-form'!X469</f>
        <v>61</v>
      </c>
      <c r="O469" s="45" t="str">
        <f>'Long-form'!Y469</f>
        <v>n/a</v>
      </c>
      <c r="P469" s="45" t="str">
        <f>'Long-form'!Z469</f>
        <v>n/a</v>
      </c>
      <c r="Q469" s="45">
        <f>'Long-form'!AS469</f>
        <v>4.88</v>
      </c>
      <c r="R469" s="45" t="str">
        <f>'Long-form'!AT469</f>
        <v>MSL</v>
      </c>
      <c r="S469" s="45">
        <f>'Long-form'!AV469</f>
        <v>1.1269427669584644</v>
      </c>
      <c r="T469" s="45">
        <f>'Long-form'!AW469</f>
        <v>1.1269427669584644</v>
      </c>
      <c r="U469" s="5">
        <f>'Long-form'!BH469</f>
        <v>0</v>
      </c>
      <c r="V469" s="5">
        <f>'Long-form'!BI469</f>
        <v>7</v>
      </c>
      <c r="W469" s="5" t="str">
        <f>'Long-form'!BJ469</f>
        <v>isolation basin (index point)</v>
      </c>
      <c r="X469" s="5" t="str">
        <f>'Long-form'!BK469</f>
        <v>Gyttja, mud, clay, or silt preserve the transition between fresh-water and marine/brackish sediments, supported by diatoms, macrofossils, or pollen assemblages</v>
      </c>
      <c r="Y469" s="5" t="str">
        <f>'Long-form'!BL469</f>
        <v>MLWS - MHWS</v>
      </c>
      <c r="Z469" s="45">
        <f>'Long-form'!BX469</f>
        <v>4.8857485155578386</v>
      </c>
      <c r="AA469" s="45">
        <f>'Long-form'!BY469</f>
        <v>1.2088196725484093</v>
      </c>
      <c r="AB469" s="45">
        <f>'Long-form'!BZ469</f>
        <v>1.2088196725484093</v>
      </c>
      <c r="AC469" s="45" t="str">
        <f>'Long-form'!CA469</f>
        <v>nd</v>
      </c>
      <c r="AD469" s="45">
        <f>'Long-form'!CB469</f>
        <v>1.2204048728444359</v>
      </c>
      <c r="AE469" s="45">
        <f>'Long-form'!CC469</f>
        <v>1.2204048728444359</v>
      </c>
      <c r="AF469" s="5" t="str">
        <f>'Long-form'!CD469</f>
        <v>nd</v>
      </c>
      <c r="AG469" s="5">
        <f>'Long-form'!CE469</f>
        <v>0</v>
      </c>
      <c r="AH469" s="5">
        <f>'Long-form'!CF469</f>
        <v>0</v>
      </c>
      <c r="AI469" s="5">
        <f>'Long-form'!CG469</f>
        <v>0</v>
      </c>
    </row>
    <row r="470" spans="1:35" x14ac:dyDescent="0.2">
      <c r="A470" s="5" t="str">
        <f>'Long-form'!B470</f>
        <v>Ua-3828</v>
      </c>
      <c r="B470" s="5" t="str">
        <f>'Long-form'!C470</f>
        <v>Hoeg et al. 1995 (also in Prosch-Danielsen 1997)</v>
      </c>
      <c r="C470" s="5">
        <f>'Long-form'!D470</f>
        <v>2</v>
      </c>
      <c r="D470" s="5" t="str">
        <f>'Long-form'!E470</f>
        <v xml:space="preserve">Lista; Fjellestadmyr II </v>
      </c>
      <c r="E470" s="45">
        <f>'Long-form'!F470</f>
        <v>58.089874000000002</v>
      </c>
      <c r="F470" s="45">
        <f>'Long-form'!G470</f>
        <v>6.783906</v>
      </c>
      <c r="G470" s="5">
        <f>'Long-form'!H470</f>
        <v>1</v>
      </c>
      <c r="H470" s="46">
        <f>'Long-form'!L470</f>
        <v>6835</v>
      </c>
      <c r="I470" s="46">
        <f>'Long-form'!M470</f>
        <v>85</v>
      </c>
      <c r="J470" s="46">
        <f>'Long-form'!N470</f>
        <v>7664</v>
      </c>
      <c r="K470" s="46">
        <f>'Long-form'!O470</f>
        <v>269</v>
      </c>
      <c r="L470" s="46">
        <f>'Long-form'!P470</f>
        <v>229</v>
      </c>
      <c r="M470" s="46" t="str">
        <f>'Long-form'!W470</f>
        <v>positive</v>
      </c>
      <c r="N470" s="45">
        <f>'Long-form'!X470</f>
        <v>124.5</v>
      </c>
      <c r="O470" s="45" t="str">
        <f>'Long-form'!Y470</f>
        <v>n/a</v>
      </c>
      <c r="P470" s="45" t="str">
        <f>'Long-form'!Z470</f>
        <v>n/a</v>
      </c>
      <c r="Q470" s="45">
        <f>'Long-form'!AS470</f>
        <v>4.88</v>
      </c>
      <c r="R470" s="45" t="str">
        <f>'Long-form'!AT470</f>
        <v>MSL</v>
      </c>
      <c r="S470" s="45">
        <f>'Long-form'!AV470</f>
        <v>1.1269427669584644</v>
      </c>
      <c r="T470" s="45">
        <f>'Long-form'!AW470</f>
        <v>1.1269427669584644</v>
      </c>
      <c r="U470" s="5">
        <f>'Long-form'!BH470</f>
        <v>0</v>
      </c>
      <c r="V470" s="5">
        <f>'Long-form'!BI470</f>
        <v>7</v>
      </c>
      <c r="W470" s="5" t="str">
        <f>'Long-form'!BJ470</f>
        <v>isolation basin (index point)</v>
      </c>
      <c r="X470" s="5" t="str">
        <f>'Long-form'!BK470</f>
        <v>Gyttja, mud, clay, or silt preserve the transition between fresh-water and marine/brackish sediments, supported by diatoms, macrofossils, or pollen assemblages</v>
      </c>
      <c r="Y470" s="5" t="str">
        <f>'Long-form'!BL470</f>
        <v>MLWS - MHWS</v>
      </c>
      <c r="Z470" s="45">
        <f>'Long-form'!BX470</f>
        <v>4.8857485155578386</v>
      </c>
      <c r="AA470" s="45">
        <f>'Long-form'!BY470</f>
        <v>1.2088196725484093</v>
      </c>
      <c r="AB470" s="45">
        <f>'Long-form'!BZ470</f>
        <v>1.2088196725484093</v>
      </c>
      <c r="AC470" s="45" t="str">
        <f>'Long-form'!CA470</f>
        <v>nd</v>
      </c>
      <c r="AD470" s="45">
        <f>'Long-form'!CB470</f>
        <v>1.2204048728444359</v>
      </c>
      <c r="AE470" s="45">
        <f>'Long-form'!CC470</f>
        <v>1.2204048728444359</v>
      </c>
      <c r="AF470" s="5" t="str">
        <f>'Long-form'!CD470</f>
        <v>nd</v>
      </c>
      <c r="AG470" s="5">
        <f>'Long-form'!CE470</f>
        <v>0</v>
      </c>
      <c r="AH470" s="5">
        <f>'Long-form'!CF470</f>
        <v>0</v>
      </c>
      <c r="AI470" s="5">
        <f>'Long-form'!CG470</f>
        <v>0</v>
      </c>
    </row>
    <row r="471" spans="1:35" x14ac:dyDescent="0.2">
      <c r="A471" s="5" t="str">
        <f>'Long-form'!B471</f>
        <v>Tua-719A</v>
      </c>
      <c r="B471" s="5" t="str">
        <f>'Long-form'!C471</f>
        <v>Prosch-Danielsen 1997</v>
      </c>
      <c r="C471" s="5">
        <f>'Long-form'!D471</f>
        <v>2</v>
      </c>
      <c r="D471" s="5" t="str">
        <f>'Long-form'!E471</f>
        <v xml:space="preserve">Lista; Kviljotjonn </v>
      </c>
      <c r="E471" s="45">
        <f>'Long-form'!F471</f>
        <v>58.075924000000001</v>
      </c>
      <c r="F471" s="45">
        <f>'Long-form'!G471</f>
        <v>6.6989700000000001</v>
      </c>
      <c r="G471" s="5">
        <f>'Long-form'!H471</f>
        <v>1</v>
      </c>
      <c r="H471" s="46">
        <f>'Long-form'!L471</f>
        <v>5240</v>
      </c>
      <c r="I471" s="46">
        <f>'Long-form'!M471</f>
        <v>60</v>
      </c>
      <c r="J471" s="46">
        <f>'Long-form'!N471</f>
        <v>6069.625</v>
      </c>
      <c r="K471" s="46">
        <f>'Long-form'!O471</f>
        <v>211.375</v>
      </c>
      <c r="L471" s="46">
        <f>'Long-form'!P471</f>
        <v>323.625</v>
      </c>
      <c r="M471" s="46" t="str">
        <f>'Long-form'!W471</f>
        <v>negative</v>
      </c>
      <c r="N471" s="45">
        <f>'Long-form'!X471</f>
        <v>212.5</v>
      </c>
      <c r="O471" s="45" t="str">
        <f>'Long-form'!Y471</f>
        <v>n/a</v>
      </c>
      <c r="P471" s="45" t="str">
        <f>'Long-form'!Z471</f>
        <v>n/a</v>
      </c>
      <c r="Q471" s="45">
        <f>'Long-form'!AS471</f>
        <v>4.5999999999999996</v>
      </c>
      <c r="R471" s="45" t="str">
        <f>'Long-form'!AT471</f>
        <v>MSL</v>
      </c>
      <c r="S471" s="45">
        <f>'Long-form'!AV471</f>
        <v>1.1269427669584644</v>
      </c>
      <c r="T471" s="45">
        <f>'Long-form'!AW471</f>
        <v>1.1269427669584644</v>
      </c>
      <c r="U471" s="5">
        <f>'Long-form'!BH471</f>
        <v>0</v>
      </c>
      <c r="V471" s="5">
        <f>'Long-form'!BI471</f>
        <v>7</v>
      </c>
      <c r="W471" s="5" t="str">
        <f>'Long-form'!BJ471</f>
        <v>isolation basin (index point)</v>
      </c>
      <c r="X471" s="5" t="str">
        <f>'Long-form'!BK471</f>
        <v>Gyttja, mud, clay, or silt preserve the transition between fresh-water and marine/brackish sediments, supported by diatoms, macrofossils, or pollen assemblages</v>
      </c>
      <c r="Y471" s="5" t="str">
        <f>'Long-form'!BL471</f>
        <v>MLWS - MHWS</v>
      </c>
      <c r="Z471" s="45">
        <f>'Long-form'!BX471</f>
        <v>4.6055052428354299</v>
      </c>
      <c r="AA471" s="45">
        <f>'Long-form'!BY471</f>
        <v>1.2099360689751661</v>
      </c>
      <c r="AB471" s="45">
        <f>'Long-form'!BZ471</f>
        <v>1.2099360689751661</v>
      </c>
      <c r="AC471" s="45" t="str">
        <f>'Long-form'!CA471</f>
        <v>nd</v>
      </c>
      <c r="AD471" s="45">
        <f>'Long-form'!CB471</f>
        <v>1.2157621639537755</v>
      </c>
      <c r="AE471" s="45">
        <f>'Long-form'!CC471</f>
        <v>1.2157621639537755</v>
      </c>
      <c r="AF471" s="5" t="str">
        <f>'Long-form'!CD471</f>
        <v>nd</v>
      </c>
      <c r="AG471" s="5">
        <f>'Long-form'!CE471</f>
        <v>0</v>
      </c>
      <c r="AH471" s="5">
        <f>'Long-form'!CF471</f>
        <v>0</v>
      </c>
      <c r="AI471" s="5">
        <f>'Long-form'!CG471</f>
        <v>0</v>
      </c>
    </row>
    <row r="472" spans="1:35" x14ac:dyDescent="0.2">
      <c r="A472" s="5" t="str">
        <f>'Long-form'!B472</f>
        <v>T-10495A</v>
      </c>
      <c r="B472" s="5" t="str">
        <f>'Long-form'!C472</f>
        <v>Prosch-Danielsen 1997</v>
      </c>
      <c r="C472" s="5">
        <f>'Long-form'!D472</f>
        <v>2</v>
      </c>
      <c r="D472" s="5" t="str">
        <f>'Long-form'!E472</f>
        <v xml:space="preserve">Lista; Skjoldncsmyr I </v>
      </c>
      <c r="E472" s="45">
        <f>'Long-form'!F472</f>
        <v>58.075425000000003</v>
      </c>
      <c r="F472" s="45">
        <f>'Long-form'!G472</f>
        <v>6.8094739999999998</v>
      </c>
      <c r="G472" s="5">
        <f>'Long-form'!H472</f>
        <v>1</v>
      </c>
      <c r="H472" s="46">
        <f>'Long-form'!L472</f>
        <v>3760</v>
      </c>
      <c r="I472" s="46">
        <f>'Long-form'!M472</f>
        <v>105</v>
      </c>
      <c r="J472" s="46">
        <f>'Long-form'!N472</f>
        <v>4196.75</v>
      </c>
      <c r="K472" s="46">
        <f>'Long-form'!O472</f>
        <v>326.25</v>
      </c>
      <c r="L472" s="46">
        <f>'Long-form'!P472</f>
        <v>494.75</v>
      </c>
      <c r="M472" s="46" t="str">
        <f>'Long-form'!W472</f>
        <v>negative</v>
      </c>
      <c r="N472" s="45">
        <f>'Long-form'!X472</f>
        <v>357.5</v>
      </c>
      <c r="O472" s="45" t="str">
        <f>'Long-form'!Y472</f>
        <v>n/a</v>
      </c>
      <c r="P472" s="45" t="str">
        <f>'Long-form'!Z472</f>
        <v>n/a</v>
      </c>
      <c r="Q472" s="45">
        <f>'Long-form'!AS472</f>
        <v>3.77</v>
      </c>
      <c r="R472" s="45" t="str">
        <f>'Long-form'!AT472</f>
        <v>MSL</v>
      </c>
      <c r="S472" s="45">
        <f>'Long-form'!AV472</f>
        <v>1.1269427669584644</v>
      </c>
      <c r="T472" s="45">
        <f>'Long-form'!AW472</f>
        <v>1.1269427669584644</v>
      </c>
      <c r="U472" s="5">
        <f>'Long-form'!BH472</f>
        <v>0</v>
      </c>
      <c r="V472" s="5">
        <f>'Long-form'!BI472</f>
        <v>7</v>
      </c>
      <c r="W472" s="5" t="str">
        <f>'Long-form'!BJ472</f>
        <v>isolation basin (index point)</v>
      </c>
      <c r="X472" s="5" t="str">
        <f>'Long-form'!BK472</f>
        <v>Gyttja, mud, clay, or silt preserve the transition between fresh-water and marine/brackish sediments, supported by diatoms, macrofossils, or pollen assemblages</v>
      </c>
      <c r="Y472" s="5" t="str">
        <f>'Long-form'!BL472</f>
        <v>MLWS - MHWS</v>
      </c>
      <c r="Z472" s="45">
        <f>'Long-form'!BX472</f>
        <v>3.7757466246830083</v>
      </c>
      <c r="AA472" s="45">
        <f>'Long-form'!BY472</f>
        <v>1.2098816044929055</v>
      </c>
      <c r="AB472" s="45">
        <f>'Long-form'!BZ472</f>
        <v>1.2098816044929055</v>
      </c>
      <c r="AC472" s="45" t="str">
        <f>'Long-form'!CA472</f>
        <v>nd</v>
      </c>
      <c r="AD472" s="45">
        <f>'Long-form'!CB472</f>
        <v>1.221278558043877</v>
      </c>
      <c r="AE472" s="45">
        <f>'Long-form'!CC472</f>
        <v>1.221278558043877</v>
      </c>
      <c r="AF472" s="5" t="str">
        <f>'Long-form'!CD472</f>
        <v>nd</v>
      </c>
      <c r="AG472" s="5">
        <f>'Long-form'!CE472</f>
        <v>0</v>
      </c>
      <c r="AH472" s="5">
        <f>'Long-form'!CF472</f>
        <v>0</v>
      </c>
      <c r="AI472" s="5">
        <f>'Long-form'!CG472</f>
        <v>0</v>
      </c>
    </row>
    <row r="473" spans="1:35" x14ac:dyDescent="0.2">
      <c r="A473" s="5" t="str">
        <f>'Long-form'!B473</f>
        <v>T-10499A</v>
      </c>
      <c r="B473" s="5" t="str">
        <f>'Long-form'!C473</f>
        <v>Prosch-Danielsen 1997</v>
      </c>
      <c r="C473" s="5">
        <f>'Long-form'!D473</f>
        <v>2</v>
      </c>
      <c r="D473" s="5" t="str">
        <f>'Long-form'!E473</f>
        <v xml:space="preserve">Lista; Skjoldncsmyr I </v>
      </c>
      <c r="E473" s="45">
        <f>'Long-form'!F473</f>
        <v>58.075425000000003</v>
      </c>
      <c r="F473" s="45">
        <f>'Long-form'!G473</f>
        <v>6.8094739999999998</v>
      </c>
      <c r="G473" s="5">
        <f>'Long-form'!H473</f>
        <v>1</v>
      </c>
      <c r="H473" s="46">
        <f>'Long-form'!L473</f>
        <v>7385</v>
      </c>
      <c r="I473" s="46">
        <f>'Long-form'!M473</f>
        <v>110</v>
      </c>
      <c r="J473" s="46">
        <f>'Long-form'!N473</f>
        <v>8180.666666666667</v>
      </c>
      <c r="K473" s="46">
        <f>'Long-form'!O473</f>
        <v>270.33333333333297</v>
      </c>
      <c r="L473" s="46">
        <f>'Long-form'!P473</f>
        <v>305.66666666666703</v>
      </c>
      <c r="M473" s="46" t="str">
        <f>'Long-form'!W473</f>
        <v>positive</v>
      </c>
      <c r="N473" s="45">
        <f>'Long-form'!X473</f>
        <v>867.5</v>
      </c>
      <c r="O473" s="45" t="str">
        <f>'Long-form'!Y473</f>
        <v>n/a</v>
      </c>
      <c r="P473" s="45" t="str">
        <f>'Long-form'!Z473</f>
        <v>n/a</v>
      </c>
      <c r="Q473" s="45">
        <f>'Long-form'!AS473</f>
        <v>3.77</v>
      </c>
      <c r="R473" s="45" t="str">
        <f>'Long-form'!AT473</f>
        <v>MSL</v>
      </c>
      <c r="S473" s="45">
        <f>'Long-form'!AV473</f>
        <v>1.1269427669584644</v>
      </c>
      <c r="T473" s="45">
        <f>'Long-form'!AW473</f>
        <v>1.1269427669584644</v>
      </c>
      <c r="U473" s="5">
        <f>'Long-form'!BH473</f>
        <v>0</v>
      </c>
      <c r="V473" s="5">
        <f>'Long-form'!BI473</f>
        <v>7</v>
      </c>
      <c r="W473" s="5" t="str">
        <f>'Long-form'!BJ473</f>
        <v>isolation basin (index point)</v>
      </c>
      <c r="X473" s="5" t="str">
        <f>'Long-form'!BK473</f>
        <v>Gyttja, mud, clay, or silt preserve the transition between fresh-water and marine/brackish sediments, supported by diatoms, macrofossils, or pollen assemblages</v>
      </c>
      <c r="Y473" s="5" t="str">
        <f>'Long-form'!BL473</f>
        <v>MLWS - MHWS</v>
      </c>
      <c r="Z473" s="45">
        <f>'Long-form'!BX473</f>
        <v>3.7757466246830083</v>
      </c>
      <c r="AA473" s="45">
        <f>'Long-form'!BY473</f>
        <v>1.2098816044929055</v>
      </c>
      <c r="AB473" s="45">
        <f>'Long-form'!BZ473</f>
        <v>1.2098816044929055</v>
      </c>
      <c r="AC473" s="45" t="str">
        <f>'Long-form'!CA473</f>
        <v>nd</v>
      </c>
      <c r="AD473" s="45">
        <f>'Long-form'!CB473</f>
        <v>1.221278558043877</v>
      </c>
      <c r="AE473" s="45">
        <f>'Long-form'!CC473</f>
        <v>1.221278558043877</v>
      </c>
      <c r="AF473" s="5" t="str">
        <f>'Long-form'!CD473</f>
        <v>nd</v>
      </c>
      <c r="AG473" s="5">
        <f>'Long-form'!CE473</f>
        <v>0</v>
      </c>
      <c r="AH473" s="5">
        <f>'Long-form'!CF473</f>
        <v>0</v>
      </c>
      <c r="AI473" s="5">
        <f>'Long-form'!CG473</f>
        <v>0</v>
      </c>
    </row>
    <row r="474" spans="1:35" x14ac:dyDescent="0.2">
      <c r="A474" s="5" t="str">
        <f>'Long-form'!B474</f>
        <v>T-10500A</v>
      </c>
      <c r="B474" s="5" t="str">
        <f>'Long-form'!C474</f>
        <v>Prosch-Danielsen 1997</v>
      </c>
      <c r="C474" s="5">
        <f>'Long-form'!D474</f>
        <v>2</v>
      </c>
      <c r="D474" s="5" t="str">
        <f>'Long-form'!E474</f>
        <v xml:space="preserve">Lista; Skjoldncsmyr I </v>
      </c>
      <c r="E474" s="45">
        <f>'Long-form'!F474</f>
        <v>58.075425000000003</v>
      </c>
      <c r="F474" s="45">
        <f>'Long-form'!G474</f>
        <v>6.8094739999999998</v>
      </c>
      <c r="G474" s="5">
        <f>'Long-form'!H474</f>
        <v>1</v>
      </c>
      <c r="H474" s="46">
        <f>'Long-form'!L474</f>
        <v>7175</v>
      </c>
      <c r="I474" s="46">
        <f>'Long-form'!M474</f>
        <v>75</v>
      </c>
      <c r="J474" s="46">
        <f>'Long-form'!N474</f>
        <v>8030.75</v>
      </c>
      <c r="K474" s="46">
        <f>'Long-form'!O474</f>
        <v>272.25</v>
      </c>
      <c r="L474" s="46">
        <f>'Long-form'!P474</f>
        <v>320.75</v>
      </c>
      <c r="M474" s="46" t="str">
        <f>'Long-form'!W474</f>
        <v>positive</v>
      </c>
      <c r="N474" s="45">
        <f>'Long-form'!X474</f>
        <v>877.5</v>
      </c>
      <c r="O474" s="45" t="str">
        <f>'Long-form'!Y474</f>
        <v>n/a</v>
      </c>
      <c r="P474" s="45" t="str">
        <f>'Long-form'!Z474</f>
        <v>n/a</v>
      </c>
      <c r="Q474" s="45">
        <f>'Long-form'!AS474</f>
        <v>3.77</v>
      </c>
      <c r="R474" s="45" t="str">
        <f>'Long-form'!AT474</f>
        <v>MSL</v>
      </c>
      <c r="S474" s="45">
        <f>'Long-form'!AV474</f>
        <v>1.1269427669584644</v>
      </c>
      <c r="T474" s="45">
        <f>'Long-form'!AW474</f>
        <v>1.1269427669584644</v>
      </c>
      <c r="U474" s="5">
        <f>'Long-form'!BH474</f>
        <v>-1</v>
      </c>
      <c r="V474" s="5">
        <f>'Long-form'!BI474</f>
        <v>7</v>
      </c>
      <c r="W474" s="5" t="str">
        <f>'Long-form'!BJ474</f>
        <v>isolation basin (marine limiting point)</v>
      </c>
      <c r="X474" s="5" t="str">
        <f>'Long-form'!BK474</f>
        <v>isolation basin sediments containing in-situ marine shells, foraminiferal assemblages, marine diatoms, or identifiable marine geochemical signals in clastic or organic sediment</v>
      </c>
      <c r="Y474" s="5" t="str">
        <f>'Long-form'!BL474</f>
        <v>&lt;MTL</v>
      </c>
      <c r="Z474" s="45">
        <f>'Long-form'!BX474</f>
        <v>3.77</v>
      </c>
      <c r="AA474" s="45">
        <f>'Long-form'!BY474</f>
        <v>1.2054645079616448</v>
      </c>
      <c r="AB474" s="45">
        <f>'Long-form'!BZ474</f>
        <v>1.2054645079616448</v>
      </c>
      <c r="AC474" s="45" t="str">
        <f>'Long-form'!CA474</f>
        <v>nd</v>
      </c>
      <c r="AD474" s="45">
        <f>'Long-form'!CB474</f>
        <v>1.2169028307151786</v>
      </c>
      <c r="AE474" s="45">
        <f>'Long-form'!CC474</f>
        <v>1.2169028307151786</v>
      </c>
      <c r="AF474" s="5" t="str">
        <f>'Long-form'!CD474</f>
        <v>nd</v>
      </c>
      <c r="AG474" s="5">
        <f>'Long-form'!CE474</f>
        <v>0</v>
      </c>
      <c r="AH474" s="5">
        <f>'Long-form'!CF474</f>
        <v>0</v>
      </c>
      <c r="AI474" s="5">
        <f>'Long-form'!CG474</f>
        <v>0</v>
      </c>
    </row>
    <row r="475" spans="1:35" x14ac:dyDescent="0.2">
      <c r="A475" s="5" t="str">
        <f>'Long-form'!B475</f>
        <v>T-10501A</v>
      </c>
      <c r="B475" s="5" t="str">
        <f>'Long-form'!C475</f>
        <v>Prosch-Danielsen 1997</v>
      </c>
      <c r="C475" s="5">
        <f>'Long-form'!D475</f>
        <v>2</v>
      </c>
      <c r="D475" s="5" t="str">
        <f>'Long-form'!E475</f>
        <v xml:space="preserve">Lista; Skjoldncsmyr I </v>
      </c>
      <c r="E475" s="45">
        <f>'Long-form'!F475</f>
        <v>58.075425000000003</v>
      </c>
      <c r="F475" s="45">
        <f>'Long-form'!G475</f>
        <v>6.8094739999999998</v>
      </c>
      <c r="G475" s="5">
        <f>'Long-form'!H475</f>
        <v>1</v>
      </c>
      <c r="H475" s="46">
        <f>'Long-form'!L475</f>
        <v>7405</v>
      </c>
      <c r="I475" s="46">
        <f>'Long-form'!M475</f>
        <v>95</v>
      </c>
      <c r="J475" s="46">
        <f>'Long-form'!N475</f>
        <v>8159.75</v>
      </c>
      <c r="K475" s="46">
        <f>'Long-form'!O475</f>
        <v>285.25</v>
      </c>
      <c r="L475" s="46">
        <f>'Long-form'!P475</f>
        <v>215.75</v>
      </c>
      <c r="M475" s="46" t="str">
        <f>'Long-form'!W475</f>
        <v>positive</v>
      </c>
      <c r="N475" s="45">
        <f>'Long-form'!X475</f>
        <v>881.5</v>
      </c>
      <c r="O475" s="45" t="str">
        <f>'Long-form'!Y475</f>
        <v>n/a</v>
      </c>
      <c r="P475" s="45" t="str">
        <f>'Long-form'!Z475</f>
        <v>n/a</v>
      </c>
      <c r="Q475" s="45">
        <f>'Long-form'!AS475</f>
        <v>3.77</v>
      </c>
      <c r="R475" s="45" t="str">
        <f>'Long-form'!AT475</f>
        <v>MSL</v>
      </c>
      <c r="S475" s="45">
        <f>'Long-form'!AV475</f>
        <v>1.1269427669584644</v>
      </c>
      <c r="T475" s="45">
        <f>'Long-form'!AW475</f>
        <v>1.1269427669584644</v>
      </c>
      <c r="U475" s="5">
        <f>'Long-form'!BH475</f>
        <v>0</v>
      </c>
      <c r="V475" s="5">
        <f>'Long-form'!BI475</f>
        <v>7</v>
      </c>
      <c r="W475" s="5" t="str">
        <f>'Long-form'!BJ475</f>
        <v>isolation basin (index point)</v>
      </c>
      <c r="X475" s="5" t="str">
        <f>'Long-form'!BK475</f>
        <v>Gyttja, mud, clay, or silt preserve the transition between fresh-water and marine/brackish sediments, supported by diatoms, macrofossils, or pollen assemblages</v>
      </c>
      <c r="Y475" s="5" t="str">
        <f>'Long-form'!BL475</f>
        <v>MLWS - MHWS</v>
      </c>
      <c r="Z475" s="45">
        <f>'Long-form'!BX475</f>
        <v>3.7757466246830083</v>
      </c>
      <c r="AA475" s="45">
        <f>'Long-form'!BY475</f>
        <v>1.2098816044929055</v>
      </c>
      <c r="AB475" s="45">
        <f>'Long-form'!BZ475</f>
        <v>1.2098816044929055</v>
      </c>
      <c r="AC475" s="45" t="str">
        <f>'Long-form'!CA475</f>
        <v>nd</v>
      </c>
      <c r="AD475" s="45">
        <f>'Long-form'!CB475</f>
        <v>1.221278558043877</v>
      </c>
      <c r="AE475" s="45">
        <f>'Long-form'!CC475</f>
        <v>1.221278558043877</v>
      </c>
      <c r="AF475" s="5" t="str">
        <f>'Long-form'!CD475</f>
        <v>nd</v>
      </c>
      <c r="AG475" s="5">
        <f>'Long-form'!CE475</f>
        <v>0</v>
      </c>
      <c r="AH475" s="5">
        <f>'Long-form'!CF475</f>
        <v>0</v>
      </c>
      <c r="AI475" s="5">
        <f>'Long-form'!CG475</f>
        <v>0</v>
      </c>
    </row>
    <row r="476" spans="1:35" x14ac:dyDescent="0.2">
      <c r="A476" s="5" t="str">
        <f>'Long-form'!B476</f>
        <v>Tua-717</v>
      </c>
      <c r="B476" s="5" t="str">
        <f>'Long-form'!C476</f>
        <v>Prosch-Danielsen 1997</v>
      </c>
      <c r="C476" s="5">
        <f>'Long-form'!D476</f>
        <v>2</v>
      </c>
      <c r="D476" s="5" t="str">
        <f>'Long-form'!E476</f>
        <v>Lista; Peat formation at Vagsvoll</v>
      </c>
      <c r="E476" s="45">
        <f>'Long-form'!F476</f>
        <v>58.115454</v>
      </c>
      <c r="F476" s="45">
        <f>'Long-form'!G476</f>
        <v>6.5820160000000003</v>
      </c>
      <c r="G476" s="5">
        <f>'Long-form'!H476</f>
        <v>1</v>
      </c>
      <c r="H476" s="46">
        <f>'Long-form'!L476</f>
        <v>7330</v>
      </c>
      <c r="I476" s="46">
        <f>'Long-form'!M476</f>
        <v>70</v>
      </c>
      <c r="J476" s="46">
        <f>'Long-form'!N476</f>
        <v>8108</v>
      </c>
      <c r="K476" s="46">
        <f>'Long-form'!O476</f>
        <v>267</v>
      </c>
      <c r="L476" s="46">
        <f>'Long-form'!P476</f>
        <v>169</v>
      </c>
      <c r="M476" s="46" t="str">
        <f>'Long-form'!W476</f>
        <v>positive</v>
      </c>
      <c r="N476" s="45">
        <f>'Long-form'!X476</f>
        <v>147</v>
      </c>
      <c r="O476" s="45" t="str">
        <f>'Long-form'!Y476</f>
        <v>n/a</v>
      </c>
      <c r="P476" s="45" t="str">
        <f>'Long-form'!Z476</f>
        <v>n/a</v>
      </c>
      <c r="Q476" s="45">
        <f>'Long-form'!AS476</f>
        <v>1.1399999999999999</v>
      </c>
      <c r="R476" s="45" t="str">
        <f>'Long-form'!AT476</f>
        <v>MSL</v>
      </c>
      <c r="S476" s="45">
        <f>'Long-form'!AV476</f>
        <v>1.1269427669584644</v>
      </c>
      <c r="T476" s="45">
        <f>'Long-form'!AW476</f>
        <v>1.1269427669584644</v>
      </c>
      <c r="U476" s="5">
        <f>'Long-form'!BH476</f>
        <v>0</v>
      </c>
      <c r="V476" s="5">
        <f>'Long-form'!BI476</f>
        <v>7</v>
      </c>
      <c r="W476" s="5" t="str">
        <f>'Long-form'!BJ476</f>
        <v>isolation basin (index point)</v>
      </c>
      <c r="X476" s="5" t="str">
        <f>'Long-form'!BK476</f>
        <v>Gyttja, mud, clay, or silt preserve the transition between fresh-water and marine/brackish sediments, supported by diatoms, macrofossils, or pollen assemblages</v>
      </c>
      <c r="Y476" s="5" t="str">
        <f>'Long-form'!BL476</f>
        <v>MLWS - MHWS</v>
      </c>
      <c r="Z476" s="45">
        <f>'Long-form'!BX476</f>
        <v>1.1445693080778374</v>
      </c>
      <c r="AA476" s="45">
        <f>'Long-form'!BY476</f>
        <v>1.2062689510284375</v>
      </c>
      <c r="AB476" s="45">
        <f>'Long-form'!BZ476</f>
        <v>1.2062689510284375</v>
      </c>
      <c r="AC476" s="45" t="str">
        <f>'Long-form'!CA476</f>
        <v>nd</v>
      </c>
      <c r="AD476" s="45">
        <f>'Long-form'!CB476</f>
        <v>1.2202907080803442</v>
      </c>
      <c r="AE476" s="45">
        <f>'Long-form'!CC476</f>
        <v>1.2202907080803442</v>
      </c>
      <c r="AF476" s="5" t="str">
        <f>'Long-form'!CD476</f>
        <v>nd</v>
      </c>
      <c r="AG476" s="5">
        <f>'Long-form'!CE476</f>
        <v>0</v>
      </c>
      <c r="AH476" s="5">
        <f>'Long-form'!CF476</f>
        <v>0</v>
      </c>
      <c r="AI476" s="5">
        <f>'Long-form'!CG476</f>
        <v>0</v>
      </c>
    </row>
    <row r="477" spans="1:35" x14ac:dyDescent="0.2">
      <c r="A477" s="5" t="str">
        <f>'Long-form'!B477</f>
        <v>TUa-932A</v>
      </c>
      <c r="B477" s="5" t="str">
        <f>'Long-form'!C477</f>
        <v>Prosch-Danielsen 1996</v>
      </c>
      <c r="C477" s="5">
        <f>'Long-form'!D477</f>
        <v>2</v>
      </c>
      <c r="D477" s="5" t="str">
        <f>'Long-form'!E477</f>
        <v>Lista; Hallandsvann</v>
      </c>
      <c r="E477" s="45">
        <f>'Long-form'!F477</f>
        <v>58.126216999999997</v>
      </c>
      <c r="F477" s="45">
        <f>'Long-form'!G477</f>
        <v>6.7183250000000001</v>
      </c>
      <c r="G477" s="5">
        <f>'Long-form'!H477</f>
        <v>1</v>
      </c>
      <c r="H477" s="46">
        <f>'Long-form'!L477</f>
        <v>5010</v>
      </c>
      <c r="I477" s="46">
        <f>'Long-form'!M477</f>
        <v>70</v>
      </c>
      <c r="J477" s="46">
        <f>'Long-form'!N477</f>
        <v>5724.833333333333</v>
      </c>
      <c r="K477" s="46">
        <f>'Long-form'!O477</f>
        <v>375.16666666666703</v>
      </c>
      <c r="L477" s="46">
        <f>'Long-form'!P477</f>
        <v>247.833333333333</v>
      </c>
      <c r="M477" s="46" t="str">
        <f>'Long-form'!W477</f>
        <v>negative</v>
      </c>
      <c r="N477" s="45">
        <f>'Long-form'!X477</f>
        <v>4.2</v>
      </c>
      <c r="O477" s="45" t="str">
        <f>'Long-form'!Y477</f>
        <v>n/a</v>
      </c>
      <c r="P477" s="45" t="str">
        <f>'Long-form'!Z477</f>
        <v>n/a</v>
      </c>
      <c r="Q477" s="45">
        <f>'Long-form'!AS477</f>
        <v>31.3</v>
      </c>
      <c r="R477" s="45" t="str">
        <f>'Long-form'!AT477</f>
        <v>MSL</v>
      </c>
      <c r="S477" s="45">
        <f>'Long-form'!AV477</f>
        <v>1.2959526807930699</v>
      </c>
      <c r="T477" s="45">
        <f>'Long-form'!AW477</f>
        <v>1.2959526807930699</v>
      </c>
      <c r="U477" s="5">
        <f>'Long-form'!BH477</f>
        <v>1</v>
      </c>
      <c r="V477" s="5">
        <f>'Long-form'!BI477</f>
        <v>7</v>
      </c>
      <c r="W477" s="5" t="str">
        <f>'Long-form'!BJ477</f>
        <v>isolation basin (terrestrial limiting point)</v>
      </c>
      <c r="X477" s="5" t="str">
        <f>'Long-form'!BK477</f>
        <v xml:space="preserve"> Lacustrine gyttja that fails the requirements for index point classification and contains freshwater shell and diatom assemblages</v>
      </c>
      <c r="Y477" s="5" t="str">
        <f>'Long-form'!BL477</f>
        <v>&gt;MHWS</v>
      </c>
      <c r="Z477" s="45">
        <f>'Long-form'!BX477</f>
        <v>31.209195960478795</v>
      </c>
      <c r="AA477" s="45">
        <f>'Long-form'!BY477</f>
        <v>1.3613866394383645</v>
      </c>
      <c r="AB477" s="45">
        <f>'Long-form'!BZ477</f>
        <v>1.3613866394383645</v>
      </c>
      <c r="AC477" s="45" t="str">
        <f>'Long-form'!CA477</f>
        <v>nd</v>
      </c>
      <c r="AD477" s="45">
        <f>'Long-form'!CB477</f>
        <v>1.3665947676746555</v>
      </c>
      <c r="AE477" s="45">
        <f>'Long-form'!CC477</f>
        <v>1.3665947676746555</v>
      </c>
      <c r="AF477" s="5" t="str">
        <f>'Long-form'!CD477</f>
        <v>nd</v>
      </c>
      <c r="AG477" s="5">
        <f>'Long-form'!CE477</f>
        <v>0</v>
      </c>
      <c r="AH477" s="5">
        <f>'Long-form'!CF477</f>
        <v>0</v>
      </c>
      <c r="AI477" s="5" t="str">
        <f>'Long-form'!CG477</f>
        <v>facies labeled as 'no data' because the paper reports stratigraphic diagrams but does not give a key to identify what symbols equate to each facies</v>
      </c>
    </row>
    <row r="478" spans="1:35" x14ac:dyDescent="0.2">
      <c r="A478" s="5" t="str">
        <f>'Long-form'!B478</f>
        <v>TUa-1039A</v>
      </c>
      <c r="B478" s="5" t="str">
        <f>'Long-form'!C478</f>
        <v>Prosch-Danielsen 1996</v>
      </c>
      <c r="C478" s="5">
        <f>'Long-form'!D478</f>
        <v>2</v>
      </c>
      <c r="D478" s="5" t="str">
        <f>'Long-form'!E478</f>
        <v>Lista; Monatjonn</v>
      </c>
      <c r="E478" s="45">
        <f>'Long-form'!F478</f>
        <v>58.124142999999997</v>
      </c>
      <c r="F478" s="45">
        <f>'Long-form'!G478</f>
        <v>6.7316419999999999</v>
      </c>
      <c r="G478" s="5">
        <f>'Long-form'!H478</f>
        <v>1</v>
      </c>
      <c r="H478" s="46">
        <f>'Long-form'!L478</f>
        <v>2490</v>
      </c>
      <c r="I478" s="46">
        <f>'Long-form'!M478</f>
        <v>80</v>
      </c>
      <c r="J478" s="46">
        <f>'Long-form'!N478</f>
        <v>2624.666666666667</v>
      </c>
      <c r="K478" s="46">
        <f>'Long-form'!O478</f>
        <v>225.33333333333351</v>
      </c>
      <c r="L478" s="46">
        <f>'Long-form'!P478</f>
        <v>442.66666666666652</v>
      </c>
      <c r="M478" s="46" t="str">
        <f>'Long-form'!W478</f>
        <v>negative</v>
      </c>
      <c r="N478" s="45">
        <f>'Long-form'!X478</f>
        <v>3.8</v>
      </c>
      <c r="O478" s="45" t="str">
        <f>'Long-form'!Y478</f>
        <v>n/a</v>
      </c>
      <c r="P478" s="45" t="str">
        <f>'Long-form'!Z478</f>
        <v>n/a</v>
      </c>
      <c r="Q478" s="45">
        <f>'Long-form'!AS478</f>
        <v>14.63</v>
      </c>
      <c r="R478" s="45" t="str">
        <f>'Long-form'!AT478</f>
        <v>MSL</v>
      </c>
      <c r="S478" s="45">
        <f>'Long-form'!AV478</f>
        <v>1.1985444941489525</v>
      </c>
      <c r="T478" s="45">
        <f>'Long-form'!AW478</f>
        <v>1.1985444941489525</v>
      </c>
      <c r="U478" s="5">
        <f>'Long-form'!BH478</f>
        <v>1</v>
      </c>
      <c r="V478" s="5">
        <f>'Long-form'!BI478</f>
        <v>7</v>
      </c>
      <c r="W478" s="5" t="str">
        <f>'Long-form'!BJ478</f>
        <v>isolation basin (terrestrial limiting point)</v>
      </c>
      <c r="X478" s="5" t="str">
        <f>'Long-form'!BK478</f>
        <v xml:space="preserve"> Lacustrine gyttja that fails the requirements for index point classification and contains freshwater shell and diatom assemblages</v>
      </c>
      <c r="Y478" s="5" t="str">
        <f>'Long-form'!BL478</f>
        <v>&gt;MHWS</v>
      </c>
      <c r="Z478" s="45">
        <f>'Long-form'!BX478</f>
        <v>14.537501071452102</v>
      </c>
      <c r="AA478" s="45">
        <f>'Long-form'!BY478</f>
        <v>1.2689579978880623</v>
      </c>
      <c r="AB478" s="45">
        <f>'Long-form'!BZ478</f>
        <v>1.2689579978880623</v>
      </c>
      <c r="AC478" s="45" t="str">
        <f>'Long-form'!CA478</f>
        <v>nd</v>
      </c>
      <c r="AD478" s="45">
        <f>'Long-form'!CB478</f>
        <v>1.269001429433684</v>
      </c>
      <c r="AE478" s="45">
        <f>'Long-form'!CC478</f>
        <v>1.269001429433684</v>
      </c>
      <c r="AF478" s="5" t="str">
        <f>'Long-form'!CD478</f>
        <v>nd</v>
      </c>
      <c r="AG478" s="5">
        <f>'Long-form'!CE478</f>
        <v>0</v>
      </c>
      <c r="AH478" s="5">
        <f>'Long-form'!CF478</f>
        <v>0</v>
      </c>
      <c r="AI478" s="5" t="str">
        <f>'Long-form'!CG478</f>
        <v>facies labeled as 'no data' because the paper reports stratigraphic diagrams but does not give a key to identify what symbols equate to each facies</v>
      </c>
    </row>
    <row r="479" spans="1:35" x14ac:dyDescent="0.2">
      <c r="A479" s="5" t="str">
        <f>'Long-form'!B479</f>
        <v>TUa-933A</v>
      </c>
      <c r="B479" s="5" t="str">
        <f>'Long-form'!C479</f>
        <v>Prosch-Danielsen 1996</v>
      </c>
      <c r="C479" s="5">
        <f>'Long-form'!D479</f>
        <v>2</v>
      </c>
      <c r="D479" s="5" t="str">
        <f>'Long-form'!E479</f>
        <v>Lista; Braastadvann</v>
      </c>
      <c r="E479" s="45">
        <f>'Long-form'!F479</f>
        <v>58.101261000000001</v>
      </c>
      <c r="F479" s="45">
        <f>'Long-form'!G479</f>
        <v>6.684863</v>
      </c>
      <c r="G479" s="5">
        <f>'Long-form'!H479</f>
        <v>1</v>
      </c>
      <c r="H479" s="46">
        <f>'Long-form'!L479</f>
        <v>3800</v>
      </c>
      <c r="I479" s="46">
        <f>'Long-form'!M479</f>
        <v>60</v>
      </c>
      <c r="J479" s="46">
        <f>'Long-form'!N479</f>
        <v>4184</v>
      </c>
      <c r="K479" s="46">
        <f>'Long-form'!O479</f>
        <v>334</v>
      </c>
      <c r="L479" s="46">
        <f>'Long-form'!P479</f>
        <v>332</v>
      </c>
      <c r="M479" s="46" t="str">
        <f>'Long-form'!W479</f>
        <v>negative</v>
      </c>
      <c r="N479" s="45">
        <f>'Long-form'!X479</f>
        <v>3.4</v>
      </c>
      <c r="O479" s="45" t="str">
        <f>'Long-form'!Y479</f>
        <v>n/a</v>
      </c>
      <c r="P479" s="45" t="str">
        <f>'Long-form'!Z479</f>
        <v>n/a</v>
      </c>
      <c r="Q479" s="45">
        <f>'Long-form'!AS479</f>
        <v>6.5</v>
      </c>
      <c r="R479" s="45" t="str">
        <f>'Long-form'!AT479</f>
        <v>MSL</v>
      </c>
      <c r="S479" s="45">
        <f>'Long-form'!AV479</f>
        <v>1.1269427669584644</v>
      </c>
      <c r="T479" s="45">
        <f>'Long-form'!AW479</f>
        <v>1.1269427669584644</v>
      </c>
      <c r="U479" s="5">
        <f>'Long-form'!BH479</f>
        <v>1</v>
      </c>
      <c r="V479" s="5">
        <f>'Long-form'!BI479</f>
        <v>7</v>
      </c>
      <c r="W479" s="5" t="str">
        <f>'Long-form'!BJ479</f>
        <v>isolation basin (terrestrial limiting point)</v>
      </c>
      <c r="X479" s="5" t="str">
        <f>'Long-form'!BK479</f>
        <v xml:space="preserve"> Lacustrine gyttja that fails the requirements for index point classification and contains freshwater shell and diatom assemblages</v>
      </c>
      <c r="Y479" s="5" t="str">
        <f>'Long-form'!BL479</f>
        <v>&gt;MHWS</v>
      </c>
      <c r="Z479" s="45">
        <f>'Long-form'!BX479</f>
        <v>6.4112516396822858</v>
      </c>
      <c r="AA479" s="45">
        <f>'Long-form'!BY479</f>
        <v>1.2039464464505361</v>
      </c>
      <c r="AB479" s="45">
        <f>'Long-form'!BZ479</f>
        <v>1.2039464464505361</v>
      </c>
      <c r="AC479" s="45" t="str">
        <f>'Long-form'!CA479</f>
        <v>nd</v>
      </c>
      <c r="AD479" s="45">
        <f>'Long-form'!CB479</f>
        <v>1.2119727988181412</v>
      </c>
      <c r="AE479" s="45">
        <f>'Long-form'!CC479</f>
        <v>1.2119727988181412</v>
      </c>
      <c r="AF479" s="5" t="str">
        <f>'Long-form'!CD479</f>
        <v>nd</v>
      </c>
      <c r="AG479" s="5">
        <f>'Long-form'!CE479</f>
        <v>0</v>
      </c>
      <c r="AH479" s="5">
        <f>'Long-form'!CF479</f>
        <v>0</v>
      </c>
      <c r="AI479" s="5" t="str">
        <f>'Long-form'!CG479</f>
        <v>facies labeled as 'no data' because the paper reports stratigraphic diagrams but does not give a key to identify what symbols equate to each facies</v>
      </c>
    </row>
    <row r="480" spans="1:35" x14ac:dyDescent="0.2">
      <c r="A480" s="5" t="str">
        <f>'Long-form'!B480</f>
        <v>Tua-1038A</v>
      </c>
      <c r="B480" s="5" t="str">
        <f>'Long-form'!C480</f>
        <v>Prosch-Danielsen 1996</v>
      </c>
      <c r="C480" s="5">
        <f>'Long-form'!D480</f>
        <v>2</v>
      </c>
      <c r="D480" s="5" t="str">
        <f>'Long-form'!E480</f>
        <v>Lista; Prestvann</v>
      </c>
      <c r="E480" s="45">
        <f>'Long-form'!F480</f>
        <v>58.102437999999999</v>
      </c>
      <c r="F480" s="45">
        <f>'Long-form'!G480</f>
        <v>6.6982439999999999</v>
      </c>
      <c r="G480" s="5">
        <f>'Long-form'!H480</f>
        <v>1</v>
      </c>
      <c r="H480" s="46">
        <f>'Long-form'!L480</f>
        <v>1530</v>
      </c>
      <c r="I480" s="46">
        <f>'Long-form'!M480</f>
        <v>75</v>
      </c>
      <c r="J480" s="46">
        <f>'Long-form'!N480</f>
        <v>1446.333333333333</v>
      </c>
      <c r="K480" s="46">
        <f>'Long-form'!O480</f>
        <v>257.66666666666669</v>
      </c>
      <c r="L480" s="46">
        <f>'Long-form'!P480</f>
        <v>268.33333333333331</v>
      </c>
      <c r="M480" s="46" t="str">
        <f>'Long-form'!W480</f>
        <v>negative</v>
      </c>
      <c r="N480" s="45">
        <f>'Long-form'!X480</f>
        <v>3.5</v>
      </c>
      <c r="O480" s="45" t="str">
        <f>'Long-form'!Y480</f>
        <v>n/a</v>
      </c>
      <c r="P480" s="45" t="str">
        <f>'Long-form'!Z480</f>
        <v>n/a</v>
      </c>
      <c r="Q480" s="45">
        <f>'Long-form'!AS480</f>
        <v>6</v>
      </c>
      <c r="R480" s="45" t="str">
        <f>'Long-form'!AT480</f>
        <v>MSL</v>
      </c>
      <c r="S480" s="45">
        <f>'Long-form'!AV480</f>
        <v>1.1269427669584644</v>
      </c>
      <c r="T480" s="45">
        <f>'Long-form'!AW480</f>
        <v>1.1269427669584644</v>
      </c>
      <c r="U480" s="5">
        <f>'Long-form'!BH480</f>
        <v>1</v>
      </c>
      <c r="V480" s="5">
        <f>'Long-form'!BI480</f>
        <v>7</v>
      </c>
      <c r="W480" s="5" t="str">
        <f>'Long-form'!BJ480</f>
        <v>isolation basin (terrestrial limiting point)</v>
      </c>
      <c r="X480" s="5" t="str">
        <f>'Long-form'!BK480</f>
        <v xml:space="preserve"> Lacustrine gyttja that fails the requirements for index point classification and contains freshwater shell and diatom assemblages</v>
      </c>
      <c r="Y480" s="5" t="str">
        <f>'Long-form'!BL480</f>
        <v>&gt;MHWS</v>
      </c>
      <c r="Z480" s="45">
        <f>'Long-form'!BX480</f>
        <v>5.9101131603138652</v>
      </c>
      <c r="AA480" s="45">
        <f>'Long-form'!BY480</f>
        <v>1.2038731890923942</v>
      </c>
      <c r="AB480" s="45">
        <f>'Long-form'!BZ480</f>
        <v>1.2038731890923942</v>
      </c>
      <c r="AC480" s="45" t="str">
        <f>'Long-form'!CA480</f>
        <v>nd</v>
      </c>
      <c r="AD480" s="45">
        <f>'Long-form'!CB480</f>
        <v>1.2314423596999293</v>
      </c>
      <c r="AE480" s="45">
        <f>'Long-form'!CC480</f>
        <v>1.2314423596999293</v>
      </c>
      <c r="AF480" s="5" t="str">
        <f>'Long-form'!CD480</f>
        <v>nd</v>
      </c>
      <c r="AG480" s="5">
        <f>'Long-form'!CE480</f>
        <v>0</v>
      </c>
      <c r="AH480" s="5">
        <f>'Long-form'!CF480</f>
        <v>0</v>
      </c>
      <c r="AI480" s="5" t="str">
        <f>'Long-form'!CG480</f>
        <v>facies labeled as 'no data' because the paper reports stratigraphic diagrams but does not give a key to identify what symbols equate to each facies</v>
      </c>
    </row>
    <row r="481" spans="1:35" x14ac:dyDescent="0.2">
      <c r="A481" s="5" t="str">
        <f>'Long-form'!B481</f>
        <v>Tua-928A</v>
      </c>
      <c r="B481" s="5" t="str">
        <f>'Long-form'!C481</f>
        <v>Prosch-Danielsen 1996</v>
      </c>
      <c r="C481" s="5">
        <f>'Long-form'!D481</f>
        <v>2</v>
      </c>
      <c r="D481" s="5" t="str">
        <f>'Long-form'!E481</f>
        <v>Lista; Prestvann</v>
      </c>
      <c r="E481" s="45">
        <f>'Long-form'!F481</f>
        <v>58.102437999999999</v>
      </c>
      <c r="F481" s="45">
        <f>'Long-form'!G481</f>
        <v>6.6982439999999999</v>
      </c>
      <c r="G481" s="5">
        <f>'Long-form'!H481</f>
        <v>1</v>
      </c>
      <c r="H481" s="46">
        <f>'Long-form'!L481</f>
        <v>3020</v>
      </c>
      <c r="I481" s="46">
        <f>'Long-form'!M481</f>
        <v>65</v>
      </c>
      <c r="J481" s="46">
        <f>'Long-form'!N481</f>
        <v>3180.5</v>
      </c>
      <c r="K481" s="46">
        <f>'Long-form'!O481</f>
        <v>271.5</v>
      </c>
      <c r="L481" s="46">
        <f>'Long-form'!P481</f>
        <v>300.5</v>
      </c>
      <c r="M481" s="46" t="str">
        <f>'Long-form'!W481</f>
        <v>negative</v>
      </c>
      <c r="N481" s="45">
        <f>'Long-form'!X481</f>
        <v>4.9000000000000004</v>
      </c>
      <c r="O481" s="45" t="str">
        <f>'Long-form'!Y481</f>
        <v>n/a</v>
      </c>
      <c r="P481" s="45" t="str">
        <f>'Long-form'!Z481</f>
        <v>n/a</v>
      </c>
      <c r="Q481" s="45">
        <f>'Long-form'!AS481</f>
        <v>6</v>
      </c>
      <c r="R481" s="45" t="str">
        <f>'Long-form'!AT481</f>
        <v>MSL</v>
      </c>
      <c r="S481" s="45">
        <f>'Long-form'!AV481</f>
        <v>1.1269427669584644</v>
      </c>
      <c r="T481" s="45">
        <f>'Long-form'!AW481</f>
        <v>1.1269427669584644</v>
      </c>
      <c r="U481" s="5">
        <f>'Long-form'!BH481</f>
        <v>1</v>
      </c>
      <c r="V481" s="5">
        <f>'Long-form'!BI481</f>
        <v>7</v>
      </c>
      <c r="W481" s="5" t="str">
        <f>'Long-form'!BJ481</f>
        <v>isolation basin (terrestrial limiting point)</v>
      </c>
      <c r="X481" s="5" t="str">
        <f>'Long-form'!BK481</f>
        <v xml:space="preserve"> Lacustrine gyttja that fails the requirements for index point classification and contains freshwater shell and diatom assemblages</v>
      </c>
      <c r="Y481" s="5" t="str">
        <f>'Long-form'!BL481</f>
        <v>&gt;MHWS</v>
      </c>
      <c r="Z481" s="45">
        <f>'Long-form'!BX481</f>
        <v>5.9101131603138652</v>
      </c>
      <c r="AA481" s="45">
        <f>'Long-form'!BY481</f>
        <v>1.2038731890923942</v>
      </c>
      <c r="AB481" s="45">
        <f>'Long-form'!BZ481</f>
        <v>1.2038731890923942</v>
      </c>
      <c r="AC481" s="45" t="str">
        <f>'Long-form'!CA481</f>
        <v>nd</v>
      </c>
      <c r="AD481" s="45">
        <f>'Long-form'!CB481</f>
        <v>1.2314423596999293</v>
      </c>
      <c r="AE481" s="45">
        <f>'Long-form'!CC481</f>
        <v>1.2314423596999293</v>
      </c>
      <c r="AF481" s="5" t="str">
        <f>'Long-form'!CD481</f>
        <v>nd</v>
      </c>
      <c r="AG481" s="5">
        <f>'Long-form'!CE481</f>
        <v>0</v>
      </c>
      <c r="AH481" s="5">
        <f>'Long-form'!CF481</f>
        <v>0</v>
      </c>
      <c r="AI481" s="5" t="str">
        <f>'Long-form'!CG481</f>
        <v>facies labeled as 'no data' because the paper reports stratigraphic diagrams but does not give a key to identify what symbols equate to each facies</v>
      </c>
    </row>
    <row r="482" spans="1:35" x14ac:dyDescent="0.2">
      <c r="A482" s="5" t="str">
        <f>'Long-form'!B482</f>
        <v>Tua-929A</v>
      </c>
      <c r="B482" s="5" t="str">
        <f>'Long-form'!C482</f>
        <v>Prosch-Danielsen 1996</v>
      </c>
      <c r="C482" s="5">
        <f>'Long-form'!D482</f>
        <v>2</v>
      </c>
      <c r="D482" s="5" t="str">
        <f>'Long-form'!E482</f>
        <v>Lista; Prestvann</v>
      </c>
      <c r="E482" s="45">
        <f>'Long-form'!F482</f>
        <v>58.102437999999999</v>
      </c>
      <c r="F482" s="45">
        <f>'Long-form'!G482</f>
        <v>6.6982439999999999</v>
      </c>
      <c r="G482" s="5">
        <f>'Long-form'!H482</f>
        <v>1</v>
      </c>
      <c r="H482" s="46">
        <f>'Long-form'!L482</f>
        <v>3355</v>
      </c>
      <c r="I482" s="46">
        <f>'Long-form'!M482</f>
        <v>70</v>
      </c>
      <c r="J482" s="46">
        <f>'Long-form'!N482</f>
        <v>3619.5</v>
      </c>
      <c r="K482" s="46">
        <f>'Long-form'!O482</f>
        <v>336.5</v>
      </c>
      <c r="L482" s="46">
        <f>'Long-form'!P482</f>
        <v>345.5</v>
      </c>
      <c r="M482" s="46" t="str">
        <f>'Long-form'!W482</f>
        <v>negative</v>
      </c>
      <c r="N482" s="45">
        <f>'Long-form'!X482</f>
        <v>5.5</v>
      </c>
      <c r="O482" s="45" t="str">
        <f>'Long-form'!Y482</f>
        <v>n/a</v>
      </c>
      <c r="P482" s="45" t="str">
        <f>'Long-form'!Z482</f>
        <v>n/a</v>
      </c>
      <c r="Q482" s="45">
        <f>'Long-form'!AS482</f>
        <v>6</v>
      </c>
      <c r="R482" s="45" t="str">
        <f>'Long-form'!AT482</f>
        <v>MSL</v>
      </c>
      <c r="S482" s="45">
        <f>'Long-form'!AV482</f>
        <v>1.1269427669584644</v>
      </c>
      <c r="T482" s="45">
        <f>'Long-form'!AW482</f>
        <v>1.1269427669584644</v>
      </c>
      <c r="U482" s="5">
        <f>'Long-form'!BH482</f>
        <v>1</v>
      </c>
      <c r="V482" s="5">
        <f>'Long-form'!BI482</f>
        <v>7</v>
      </c>
      <c r="W482" s="5" t="str">
        <f>'Long-form'!BJ482</f>
        <v>isolation basin (terrestrial limiting point)</v>
      </c>
      <c r="X482" s="5" t="str">
        <f>'Long-form'!BK482</f>
        <v xml:space="preserve"> Lacustrine gyttja that fails the requirements for index point classification and contains freshwater shell and diatom assemblages</v>
      </c>
      <c r="Y482" s="5" t="str">
        <f>'Long-form'!BL482</f>
        <v>&gt;MHWS</v>
      </c>
      <c r="Z482" s="45">
        <f>'Long-form'!BX482</f>
        <v>5.9101131603138652</v>
      </c>
      <c r="AA482" s="45">
        <f>'Long-form'!BY482</f>
        <v>1.2038731890923942</v>
      </c>
      <c r="AB482" s="45">
        <f>'Long-form'!BZ482</f>
        <v>1.2038731890923942</v>
      </c>
      <c r="AC482" s="45" t="str">
        <f>'Long-form'!CA482</f>
        <v>nd</v>
      </c>
      <c r="AD482" s="45">
        <f>'Long-form'!CB482</f>
        <v>1.2314423596999293</v>
      </c>
      <c r="AE482" s="45">
        <f>'Long-form'!CC482</f>
        <v>1.2314423596999293</v>
      </c>
      <c r="AF482" s="5" t="str">
        <f>'Long-form'!CD482</f>
        <v>nd</v>
      </c>
      <c r="AG482" s="5">
        <f>'Long-form'!CE482</f>
        <v>0</v>
      </c>
      <c r="AH482" s="5">
        <f>'Long-form'!CF482</f>
        <v>0</v>
      </c>
      <c r="AI482" s="5" t="str">
        <f>'Long-form'!CG482</f>
        <v>facies labeled as 'no data' because the paper reports stratigraphic diagrams but does not give a key to identify what symbols equate to each facies</v>
      </c>
    </row>
    <row r="483" spans="1:35" x14ac:dyDescent="0.2">
      <c r="A483" s="5" t="str">
        <f>'Long-form'!B483</f>
        <v>Tua-930A</v>
      </c>
      <c r="B483" s="5" t="str">
        <f>'Long-form'!C483</f>
        <v>Prosch-Danielsen 1996</v>
      </c>
      <c r="C483" s="5">
        <f>'Long-form'!D483</f>
        <v>2</v>
      </c>
      <c r="D483" s="5" t="str">
        <f>'Long-form'!E483</f>
        <v>Lista; Prestvann</v>
      </c>
      <c r="E483" s="45">
        <f>'Long-form'!F483</f>
        <v>58.102437999999999</v>
      </c>
      <c r="F483" s="45">
        <f>'Long-form'!G483</f>
        <v>6.6982439999999999</v>
      </c>
      <c r="G483" s="5">
        <f>'Long-form'!H483</f>
        <v>1</v>
      </c>
      <c r="H483" s="46">
        <f>'Long-form'!L483</f>
        <v>8495</v>
      </c>
      <c r="I483" s="46">
        <f>'Long-form'!M483</f>
        <v>80</v>
      </c>
      <c r="J483" s="46">
        <f>'Long-form'!N483</f>
        <v>9408.25</v>
      </c>
      <c r="K483" s="46">
        <f>'Long-form'!O483</f>
        <v>479.75</v>
      </c>
      <c r="L483" s="46">
        <f>'Long-form'!P483</f>
        <v>368.25</v>
      </c>
      <c r="M483" s="46" t="str">
        <f>'Long-form'!W483</f>
        <v>negative</v>
      </c>
      <c r="N483" s="45">
        <f>'Long-form'!X483</f>
        <v>7.8</v>
      </c>
      <c r="O483" s="45" t="str">
        <f>'Long-form'!Y483</f>
        <v>n/a</v>
      </c>
      <c r="P483" s="45" t="str">
        <f>'Long-form'!Z483</f>
        <v>n/a</v>
      </c>
      <c r="Q483" s="45">
        <f>'Long-form'!AS483</f>
        <v>6</v>
      </c>
      <c r="R483" s="45" t="str">
        <f>'Long-form'!AT483</f>
        <v>MSL</v>
      </c>
      <c r="S483" s="45">
        <f>'Long-form'!AV483</f>
        <v>1.1269427669584644</v>
      </c>
      <c r="T483" s="45">
        <f>'Long-form'!AW483</f>
        <v>1.1269427669584644</v>
      </c>
      <c r="U483" s="5">
        <f>'Long-form'!BH483</f>
        <v>1</v>
      </c>
      <c r="V483" s="5">
        <f>'Long-form'!BI483</f>
        <v>7</v>
      </c>
      <c r="W483" s="5" t="str">
        <f>'Long-form'!BJ483</f>
        <v>isolation basin (terrestrial limiting point)</v>
      </c>
      <c r="X483" s="5" t="str">
        <f>'Long-form'!BK483</f>
        <v xml:space="preserve"> Lacustrine gyttja that fails the requirements for index point classification and contains freshwater shell and diatom assemblages</v>
      </c>
      <c r="Y483" s="5" t="str">
        <f>'Long-form'!BL483</f>
        <v>&gt;MHWS</v>
      </c>
      <c r="Z483" s="45">
        <f>'Long-form'!BX483</f>
        <v>5.9101131603138652</v>
      </c>
      <c r="AA483" s="45">
        <f>'Long-form'!BY483</f>
        <v>1.2038731890923942</v>
      </c>
      <c r="AB483" s="45">
        <f>'Long-form'!BZ483</f>
        <v>1.2038731890923942</v>
      </c>
      <c r="AC483" s="45" t="str">
        <f>'Long-form'!CA483</f>
        <v>nd</v>
      </c>
      <c r="AD483" s="45">
        <f>'Long-form'!CB483</f>
        <v>1.2314423596999293</v>
      </c>
      <c r="AE483" s="45">
        <f>'Long-form'!CC483</f>
        <v>1.2314423596999293</v>
      </c>
      <c r="AF483" s="5" t="str">
        <f>'Long-form'!CD483</f>
        <v>nd</v>
      </c>
      <c r="AG483" s="5">
        <f>'Long-form'!CE483</f>
        <v>0</v>
      </c>
      <c r="AH483" s="5">
        <f>'Long-form'!CF483</f>
        <v>0</v>
      </c>
      <c r="AI483" s="5" t="str">
        <f>'Long-form'!CG483</f>
        <v>facies labeled as 'no data' because the paper reports stratigraphic diagrams but does not give a key to identify what symbols equate to each facies</v>
      </c>
    </row>
    <row r="484" spans="1:35" x14ac:dyDescent="0.2">
      <c r="A484" s="5" t="str">
        <f>'Long-form'!B484</f>
        <v>Tua-931A</v>
      </c>
      <c r="B484" s="5" t="str">
        <f>'Long-form'!C484</f>
        <v>Prosch-Danielsen 1996</v>
      </c>
      <c r="C484" s="5">
        <f>'Long-form'!D484</f>
        <v>2</v>
      </c>
      <c r="D484" s="5" t="str">
        <f>'Long-form'!E484</f>
        <v>Lista; Prestvann</v>
      </c>
      <c r="E484" s="45">
        <f>'Long-form'!F484</f>
        <v>58.102437999999999</v>
      </c>
      <c r="F484" s="45">
        <f>'Long-form'!G484</f>
        <v>6.6982439999999999</v>
      </c>
      <c r="G484" s="5">
        <f>'Long-form'!H484</f>
        <v>1</v>
      </c>
      <c r="H484" s="46">
        <f>'Long-form'!L484</f>
        <v>8950</v>
      </c>
      <c r="I484" s="46">
        <f>'Long-form'!M484</f>
        <v>75</v>
      </c>
      <c r="J484" s="46">
        <f>'Long-form'!N484</f>
        <v>10026.125</v>
      </c>
      <c r="K484" s="46">
        <f>'Long-form'!O484</f>
        <v>342.875</v>
      </c>
      <c r="L484" s="46">
        <f>'Long-form'!P484</f>
        <v>466.125</v>
      </c>
      <c r="M484" s="46" t="str">
        <f>'Long-form'!W484</f>
        <v>negative</v>
      </c>
      <c r="N484" s="45">
        <f>'Long-form'!X484</f>
        <v>8.1</v>
      </c>
      <c r="O484" s="45" t="str">
        <f>'Long-form'!Y484</f>
        <v>n/a</v>
      </c>
      <c r="P484" s="45" t="str">
        <f>'Long-form'!Z484</f>
        <v>n/a</v>
      </c>
      <c r="Q484" s="45">
        <f>'Long-form'!AS484</f>
        <v>8</v>
      </c>
      <c r="R484" s="45" t="str">
        <f>'Long-form'!AT484</f>
        <v>MSL</v>
      </c>
      <c r="S484" s="45">
        <f>'Long-form'!AV484</f>
        <v>1.1269427669584644</v>
      </c>
      <c r="T484" s="45">
        <f>'Long-form'!AW484</f>
        <v>1.1269427669584644</v>
      </c>
      <c r="U484" s="5">
        <f>'Long-form'!BH484</f>
        <v>1</v>
      </c>
      <c r="V484" s="5">
        <f>'Long-form'!BI484</f>
        <v>7</v>
      </c>
      <c r="W484" s="5" t="str">
        <f>'Long-form'!BJ484</f>
        <v>isolation basin (terrestrial limiting point)</v>
      </c>
      <c r="X484" s="5" t="str">
        <f>'Long-form'!BK484</f>
        <v xml:space="preserve"> Lacustrine gyttja that fails the requirements for index point classification and contains freshwater shell and diatom assemblages</v>
      </c>
      <c r="Y484" s="5" t="str">
        <f>'Long-form'!BL484</f>
        <v>&gt;MHWS</v>
      </c>
      <c r="Z484" s="45">
        <f>'Long-form'!BX484</f>
        <v>7.9101131603138652</v>
      </c>
      <c r="AA484" s="45">
        <f>'Long-form'!BY484</f>
        <v>1.2038731890923942</v>
      </c>
      <c r="AB484" s="45">
        <f>'Long-form'!BZ484</f>
        <v>1.2038731890923942</v>
      </c>
      <c r="AC484" s="45" t="str">
        <f>'Long-form'!CA484</f>
        <v>nd</v>
      </c>
      <c r="AD484" s="45">
        <f>'Long-form'!CB484</f>
        <v>1.2314423596999293</v>
      </c>
      <c r="AE484" s="45">
        <f>'Long-form'!CC484</f>
        <v>1.2314423596999293</v>
      </c>
      <c r="AF484" s="5" t="str">
        <f>'Long-form'!CD484</f>
        <v>nd</v>
      </c>
      <c r="AG484" s="5">
        <f>'Long-form'!CE484</f>
        <v>0</v>
      </c>
      <c r="AH484" s="5">
        <f>'Long-form'!CF484</f>
        <v>0</v>
      </c>
      <c r="AI484" s="5" t="str">
        <f>'Long-form'!CG484</f>
        <v>facies labeled as 'no data' because the paper reports stratigraphic diagrams but does not give a key to identify what symbols equate to each facies</v>
      </c>
    </row>
    <row r="485" spans="1:35" x14ac:dyDescent="0.2">
      <c r="A485" s="5" t="str">
        <f>'Long-form'!B485</f>
        <v>Tua-1037A</v>
      </c>
      <c r="B485" s="5" t="str">
        <f>'Long-form'!C485</f>
        <v>Prosch-Danielsen 1996</v>
      </c>
      <c r="C485" s="5">
        <f>'Long-form'!D485</f>
        <v>2</v>
      </c>
      <c r="D485" s="5" t="str">
        <f>'Long-form'!E485</f>
        <v>Lista; Hanangervann</v>
      </c>
      <c r="E485" s="45">
        <f>'Long-form'!F485</f>
        <v>58.091428999999998</v>
      </c>
      <c r="F485" s="45">
        <f>'Long-form'!G485</f>
        <v>6.7331669999999999</v>
      </c>
      <c r="G485" s="5">
        <f>'Long-form'!H485</f>
        <v>1</v>
      </c>
      <c r="H485" s="46">
        <f>'Long-form'!L485</f>
        <v>3845</v>
      </c>
      <c r="I485" s="46">
        <f>'Long-form'!M485</f>
        <v>80</v>
      </c>
      <c r="J485" s="46">
        <f>'Long-form'!N485</f>
        <v>4319</v>
      </c>
      <c r="K485" s="46">
        <f>'Long-form'!O485</f>
        <v>463</v>
      </c>
      <c r="L485" s="46">
        <f>'Long-form'!P485</f>
        <v>443</v>
      </c>
      <c r="M485" s="46" t="str">
        <f>'Long-form'!W485</f>
        <v>negative</v>
      </c>
      <c r="N485" s="45">
        <f>'Long-form'!X485</f>
        <v>5.3</v>
      </c>
      <c r="O485" s="45" t="str">
        <f>'Long-form'!Y485</f>
        <v>n/a</v>
      </c>
      <c r="P485" s="45" t="str">
        <f>'Long-form'!Z485</f>
        <v>n/a</v>
      </c>
      <c r="Q485" s="45">
        <f>'Long-form'!AS485</f>
        <v>4</v>
      </c>
      <c r="R485" s="45" t="str">
        <f>'Long-form'!AT485</f>
        <v>MSL</v>
      </c>
      <c r="S485" s="45">
        <f>'Long-form'!AV485</f>
        <v>1.1269427669584644</v>
      </c>
      <c r="T485" s="45">
        <f>'Long-form'!AW485</f>
        <v>1.1269427669584644</v>
      </c>
      <c r="U485" s="5">
        <f>'Long-form'!BH485</f>
        <v>1</v>
      </c>
      <c r="V485" s="5">
        <f>'Long-form'!BI485</f>
        <v>7</v>
      </c>
      <c r="W485" s="5" t="str">
        <f>'Long-form'!BJ485</f>
        <v>isolation basin (terrestrial limiting point)</v>
      </c>
      <c r="X485" s="5" t="str">
        <f>'Long-form'!BK485</f>
        <v xml:space="preserve"> Lacustrine gyttja that fails the requirements for index point classification and contains freshwater shell and diatom assemblages</v>
      </c>
      <c r="Y485" s="5" t="str">
        <f>'Long-form'!BL485</f>
        <v>&gt;MHWS</v>
      </c>
      <c r="Z485" s="45">
        <f>'Long-form'!BX485</f>
        <v>3.9068141100938383</v>
      </c>
      <c r="AA485" s="45">
        <f>'Long-form'!BY485</f>
        <v>1.2047768815020197</v>
      </c>
      <c r="AB485" s="45">
        <f>'Long-form'!BZ485</f>
        <v>1.2047768815020197</v>
      </c>
      <c r="AC485" s="45" t="str">
        <f>'Long-form'!CA485</f>
        <v>nd</v>
      </c>
      <c r="AD485" s="45">
        <f>'Long-form'!CB485</f>
        <v>1.2049811400651298</v>
      </c>
      <c r="AE485" s="45">
        <f>'Long-form'!CC485</f>
        <v>1.2049811400651298</v>
      </c>
      <c r="AF485" s="5" t="str">
        <f>'Long-form'!CD485</f>
        <v>nd</v>
      </c>
      <c r="AG485" s="5">
        <f>'Long-form'!CE485</f>
        <v>0</v>
      </c>
      <c r="AH485" s="5">
        <f>'Long-form'!CF485</f>
        <v>0</v>
      </c>
      <c r="AI485" s="5" t="str">
        <f>'Long-form'!CG485</f>
        <v>facies labeled as 'no data' because the paper reports stratigraphic diagrams but does not give a key to identify what symbols equate to each facies</v>
      </c>
    </row>
    <row r="486" spans="1:35" x14ac:dyDescent="0.2">
      <c r="A486" s="5" t="str">
        <f>'Long-form'!B486</f>
        <v>T-1183 lA</v>
      </c>
      <c r="B486" s="5" t="str">
        <f>'Long-form'!C486</f>
        <v>Kui 1996 and Fodnes 1996</v>
      </c>
      <c r="C486" s="5">
        <f>'Long-form'!D486</f>
        <v>2</v>
      </c>
      <c r="D486" s="5" t="str">
        <f>'Long-form'!E486</f>
        <v>Finnmark; Landersfjorden; badevatnet</v>
      </c>
      <c r="E486" s="45">
        <f>'Long-form'!F486</f>
        <v>70.445668063073995</v>
      </c>
      <c r="F486" s="45">
        <f>'Long-form'!G486</f>
        <v>26.887515006620401</v>
      </c>
      <c r="G486" s="5">
        <f>'Long-form'!H486</f>
        <v>1</v>
      </c>
      <c r="H486" s="46">
        <f>'Long-form'!L486</f>
        <v>5625</v>
      </c>
      <c r="I486" s="46">
        <f>'Long-form'!M486</f>
        <v>75</v>
      </c>
      <c r="J486" s="46">
        <f>'Long-form'!N486</f>
        <v>6412.666666666667</v>
      </c>
      <c r="K486" s="46">
        <f>'Long-form'!O486</f>
        <v>319.33333333333297</v>
      </c>
      <c r="L486" s="46">
        <f>'Long-form'!P486</f>
        <v>285.66666666666703</v>
      </c>
      <c r="M486" s="46" t="str">
        <f>'Long-form'!W486</f>
        <v>negative</v>
      </c>
      <c r="N486" s="45">
        <f>'Long-form'!X486</f>
        <v>1.78</v>
      </c>
      <c r="O486" s="45" t="str">
        <f>'Long-form'!Y486</f>
        <v>nd</v>
      </c>
      <c r="P486" s="45" t="str">
        <f>'Long-form'!Z486</f>
        <v>n/a</v>
      </c>
      <c r="Q486" s="45">
        <f>'Long-form'!AS486</f>
        <v>57</v>
      </c>
      <c r="R486" s="45" t="str">
        <f>'Long-form'!AT486</f>
        <v>MSL</v>
      </c>
      <c r="S486" s="45">
        <f>'Long-form'!AV486</f>
        <v>0.93643257448940564</v>
      </c>
      <c r="T486" s="45">
        <f>'Long-form'!AW486</f>
        <v>0.93643257448940564</v>
      </c>
      <c r="U486" s="5">
        <f>'Long-form'!BH486</f>
        <v>1</v>
      </c>
      <c r="V486" s="5">
        <f>'Long-form'!BI486</f>
        <v>7</v>
      </c>
      <c r="W486" s="5" t="str">
        <f>'Long-form'!BJ486</f>
        <v>isolation basin (terrestrial limiting point)</v>
      </c>
      <c r="X486" s="5" t="str">
        <f>'Long-form'!BK486</f>
        <v xml:space="preserve"> Lacustrine gyttja that fails the requirements for index point classification and contains freshwater shell and diatom assemblages</v>
      </c>
      <c r="Y486" s="5" t="str">
        <f>'Long-form'!BL486</f>
        <v>&gt;MHWS</v>
      </c>
      <c r="Z486" s="45">
        <f>'Long-form'!BX486</f>
        <v>55.795502703365123</v>
      </c>
      <c r="AA486" s="45">
        <f>'Long-form'!BY486</f>
        <v>0.94722153835308387</v>
      </c>
      <c r="AB486" s="45">
        <f>'Long-form'!BZ486</f>
        <v>0.94722153835308387</v>
      </c>
      <c r="AC486" s="45" t="str">
        <f>'Long-form'!CA486</f>
        <v>nd</v>
      </c>
      <c r="AD486" s="45">
        <f>'Long-form'!CB486</f>
        <v>0.97142561608026579</v>
      </c>
      <c r="AE486" s="45">
        <f>'Long-form'!CC486</f>
        <v>0.97142561608026579</v>
      </c>
      <c r="AF486" s="5" t="str">
        <f>'Long-form'!CD486</f>
        <v>nd</v>
      </c>
      <c r="AG486" s="5">
        <f>'Long-form'!CE486</f>
        <v>0</v>
      </c>
      <c r="AH486" s="5">
        <f>'Long-form'!CF486</f>
        <v>0</v>
      </c>
      <c r="AI486" s="5">
        <f>'Long-form'!CG486</f>
        <v>0</v>
      </c>
    </row>
    <row r="487" spans="1:35" x14ac:dyDescent="0.2">
      <c r="A487" s="5" t="str">
        <f>'Long-form'!B487</f>
        <v>T-11834A</v>
      </c>
      <c r="B487" s="5" t="str">
        <f>'Long-form'!C487</f>
        <v>Kui 1996 and Fodnes 1996</v>
      </c>
      <c r="C487" s="5">
        <f>'Long-form'!D487</f>
        <v>2</v>
      </c>
      <c r="D487" s="5" t="str">
        <f>'Long-form'!E487</f>
        <v>Finnmark; Landersfjorden; badevatnet</v>
      </c>
      <c r="E487" s="45">
        <f>'Long-form'!F487</f>
        <v>70.445668063073995</v>
      </c>
      <c r="F487" s="45">
        <f>'Long-form'!G487</f>
        <v>26.887515006620401</v>
      </c>
      <c r="G487" s="5">
        <f>'Long-form'!H487</f>
        <v>1</v>
      </c>
      <c r="H487" s="46">
        <f>'Long-form'!L487</f>
        <v>5520</v>
      </c>
      <c r="I487" s="46">
        <f>'Long-form'!M487</f>
        <v>100</v>
      </c>
      <c r="J487" s="46">
        <f>'Long-form'!N487</f>
        <v>6330.666666666667</v>
      </c>
      <c r="K487" s="46">
        <f>'Long-form'!O487</f>
        <v>299.33333333333297</v>
      </c>
      <c r="L487" s="46">
        <f>'Long-form'!P487</f>
        <v>380.66666666666703</v>
      </c>
      <c r="M487" s="46" t="str">
        <f>'Long-form'!W487</f>
        <v>negative</v>
      </c>
      <c r="N487" s="45">
        <f>'Long-form'!X487</f>
        <v>2.0249999999999999</v>
      </c>
      <c r="O487" s="45" t="str">
        <f>'Long-form'!Y487</f>
        <v>nd</v>
      </c>
      <c r="P487" s="45" t="str">
        <f>'Long-form'!Z487</f>
        <v>n/a</v>
      </c>
      <c r="Q487" s="45">
        <f>'Long-form'!AS487</f>
        <v>57</v>
      </c>
      <c r="R487" s="45" t="str">
        <f>'Long-form'!AT487</f>
        <v>MSL</v>
      </c>
      <c r="S487" s="45">
        <f>'Long-form'!AV487</f>
        <v>0.93671285171329655</v>
      </c>
      <c r="T487" s="45">
        <f>'Long-form'!AW487</f>
        <v>0.93671285171329655</v>
      </c>
      <c r="U487" s="5">
        <f>'Long-form'!BH487</f>
        <v>1</v>
      </c>
      <c r="V487" s="5">
        <f>'Long-form'!BI487</f>
        <v>7</v>
      </c>
      <c r="W487" s="5" t="str">
        <f>'Long-form'!BJ487</f>
        <v>isolation basin (terrestrial limiting point)</v>
      </c>
      <c r="X487" s="5" t="str">
        <f>'Long-form'!BK487</f>
        <v xml:space="preserve"> Lacustrine gyttja that fails the requirements for index point classification and contains freshwater shell and diatom assemblages</v>
      </c>
      <c r="Y487" s="5" t="str">
        <f>'Long-form'!BL487</f>
        <v>&gt;MHWS</v>
      </c>
      <c r="Z487" s="45">
        <f>'Long-form'!BX487</f>
        <v>55.795502703365123</v>
      </c>
      <c r="AA487" s="45">
        <f>'Long-form'!BY487</f>
        <v>0.94749862412564112</v>
      </c>
      <c r="AB487" s="45">
        <f>'Long-form'!BZ487</f>
        <v>0.94749862412564112</v>
      </c>
      <c r="AC487" s="45" t="str">
        <f>'Long-form'!CA487</f>
        <v>nd</v>
      </c>
      <c r="AD487" s="45">
        <f>'Long-form'!CB487</f>
        <v>0.97169579991730137</v>
      </c>
      <c r="AE487" s="45">
        <f>'Long-form'!CC487</f>
        <v>0.97169579991730137</v>
      </c>
      <c r="AF487" s="5" t="str">
        <f>'Long-form'!CD487</f>
        <v>nd</v>
      </c>
      <c r="AG487" s="5">
        <f>'Long-form'!CE487</f>
        <v>0</v>
      </c>
      <c r="AH487" s="5">
        <f>'Long-form'!CF487</f>
        <v>0</v>
      </c>
      <c r="AI487" s="5">
        <f>'Long-form'!CG487</f>
        <v>0</v>
      </c>
    </row>
    <row r="488" spans="1:35" x14ac:dyDescent="0.2">
      <c r="A488" s="5" t="str">
        <f>'Long-form'!B488</f>
        <v>T-11832A</v>
      </c>
      <c r="B488" s="5" t="str">
        <f>'Long-form'!C488</f>
        <v>Kui 1996 and Fodnes 1996</v>
      </c>
      <c r="C488" s="5">
        <f>'Long-form'!D488</f>
        <v>2</v>
      </c>
      <c r="D488" s="5" t="str">
        <f>'Long-form'!E488</f>
        <v>Finnmark; Landersfjorden; badevatnet</v>
      </c>
      <c r="E488" s="45">
        <f>'Long-form'!F488</f>
        <v>70.445668063073995</v>
      </c>
      <c r="F488" s="45">
        <f>'Long-form'!G488</f>
        <v>26.887515006620401</v>
      </c>
      <c r="G488" s="5">
        <f>'Long-form'!H488</f>
        <v>1</v>
      </c>
      <c r="H488" s="46">
        <f>'Long-form'!L488</f>
        <v>9415</v>
      </c>
      <c r="I488" s="46">
        <f>'Long-form'!M488</f>
        <v>105</v>
      </c>
      <c r="J488" s="46">
        <f>'Long-form'!N488</f>
        <v>10892</v>
      </c>
      <c r="K488" s="46">
        <f>'Long-form'!O488</f>
        <v>249</v>
      </c>
      <c r="L488" s="46">
        <f>'Long-form'!P488</f>
        <v>616</v>
      </c>
      <c r="M488" s="46" t="str">
        <f>'Long-form'!W488</f>
        <v>negative</v>
      </c>
      <c r="N488" s="45">
        <f>'Long-form'!X488</f>
        <v>3.2</v>
      </c>
      <c r="O488" s="45" t="str">
        <f>'Long-form'!Y488</f>
        <v>nd</v>
      </c>
      <c r="P488" s="45" t="str">
        <f>'Long-form'!Z488</f>
        <v>n/a</v>
      </c>
      <c r="Q488" s="45">
        <f>'Long-form'!AS488</f>
        <v>57</v>
      </c>
      <c r="R488" s="45" t="str">
        <f>'Long-form'!AT488</f>
        <v>MSL</v>
      </c>
      <c r="S488" s="45">
        <f>'Long-form'!AV488</f>
        <v>0.93659274317328356</v>
      </c>
      <c r="T488" s="45">
        <f>'Long-form'!AW488</f>
        <v>0.93659274317328356</v>
      </c>
      <c r="U488" s="5">
        <f>'Long-form'!BH488</f>
        <v>1</v>
      </c>
      <c r="V488" s="5">
        <f>'Long-form'!BI488</f>
        <v>7</v>
      </c>
      <c r="W488" s="5" t="str">
        <f>'Long-form'!BJ488</f>
        <v>isolation basin (terrestrial limiting point)</v>
      </c>
      <c r="X488" s="5" t="str">
        <f>'Long-form'!BK488</f>
        <v xml:space="preserve"> Lacustrine gyttja that fails the requirements for index point classification and contains freshwater shell and diatom assemblages</v>
      </c>
      <c r="Y488" s="5" t="str">
        <f>'Long-form'!BL488</f>
        <v>&gt;MHWS</v>
      </c>
      <c r="Z488" s="45">
        <f>'Long-form'!BX488</f>
        <v>55.795502703365123</v>
      </c>
      <c r="AA488" s="45">
        <f>'Long-form'!BY488</f>
        <v>0.94737988300363596</v>
      </c>
      <c r="AB488" s="45">
        <f>'Long-form'!BZ488</f>
        <v>0.94737988300363596</v>
      </c>
      <c r="AC488" s="45" t="str">
        <f>'Long-form'!CA488</f>
        <v>nd</v>
      </c>
      <c r="AD488" s="45">
        <f>'Long-form'!CB488</f>
        <v>0.97158001604444511</v>
      </c>
      <c r="AE488" s="45">
        <f>'Long-form'!CC488</f>
        <v>0.97158001604444511</v>
      </c>
      <c r="AF488" s="5" t="str">
        <f>'Long-form'!CD488</f>
        <v>nd</v>
      </c>
      <c r="AG488" s="5">
        <f>'Long-form'!CE488</f>
        <v>0</v>
      </c>
      <c r="AH488" s="5">
        <f>'Long-form'!CF488</f>
        <v>0</v>
      </c>
      <c r="AI488" s="5">
        <f>'Long-form'!CG488</f>
        <v>0</v>
      </c>
    </row>
    <row r="489" spans="1:35" x14ac:dyDescent="0.2">
      <c r="A489" s="5" t="str">
        <f>'Long-form'!B489</f>
        <v>T-11830A</v>
      </c>
      <c r="B489" s="5" t="str">
        <f>'Long-form'!C489</f>
        <v>Kui 1996 and Fodnes 1996</v>
      </c>
      <c r="C489" s="5">
        <f>'Long-form'!D489</f>
        <v>2</v>
      </c>
      <c r="D489" s="5" t="str">
        <f>'Long-form'!E489</f>
        <v>Finnmark; Landersfjorden; badevatnet</v>
      </c>
      <c r="E489" s="45">
        <f>'Long-form'!F489</f>
        <v>70.445668063073995</v>
      </c>
      <c r="F489" s="45">
        <f>'Long-form'!G489</f>
        <v>26.887515006620401</v>
      </c>
      <c r="G489" s="5">
        <f>'Long-form'!H489</f>
        <v>1</v>
      </c>
      <c r="H489" s="46">
        <f>'Long-form'!L489</f>
        <v>10660</v>
      </c>
      <c r="I489" s="46">
        <f>'Long-form'!M489</f>
        <v>290</v>
      </c>
      <c r="J489" s="46">
        <f>'Long-form'!N489</f>
        <v>12325.75</v>
      </c>
      <c r="K489" s="46">
        <f>'Long-form'!O489</f>
        <v>842.25</v>
      </c>
      <c r="L489" s="46">
        <f>'Long-form'!P489</f>
        <v>919.75</v>
      </c>
      <c r="M489" s="46" t="str">
        <f>'Long-form'!W489</f>
        <v>negative</v>
      </c>
      <c r="N489" s="45">
        <f>'Long-form'!X489</f>
        <v>3.44</v>
      </c>
      <c r="O489" s="45" t="str">
        <f>'Long-form'!Y489</f>
        <v>nd</v>
      </c>
      <c r="P489" s="45" t="str">
        <f>'Long-form'!Z489</f>
        <v>n/a</v>
      </c>
      <c r="Q489" s="45">
        <f>'Long-form'!AS489</f>
        <v>57</v>
      </c>
      <c r="R489" s="45" t="str">
        <f>'Long-form'!AT489</f>
        <v>MSL</v>
      </c>
      <c r="S489" s="45">
        <f>'Long-form'!AV489</f>
        <v>0.93685963012868489</v>
      </c>
      <c r="T489" s="45">
        <f>'Long-form'!AW489</f>
        <v>0.93685963012868489</v>
      </c>
      <c r="U489" s="5">
        <f>'Long-form'!BH489</f>
        <v>1</v>
      </c>
      <c r="V489" s="5">
        <f>'Long-form'!BI489</f>
        <v>7</v>
      </c>
      <c r="W489" s="5" t="str">
        <f>'Long-form'!BJ489</f>
        <v>isolation basin (terrestrial limiting point)</v>
      </c>
      <c r="X489" s="5" t="str">
        <f>'Long-form'!BK489</f>
        <v xml:space="preserve"> Lacustrine gyttja that fails the requirements for index point classification and contains freshwater shell and diatom assemblages</v>
      </c>
      <c r="Y489" s="5" t="str">
        <f>'Long-form'!BL489</f>
        <v>&gt;MHWS</v>
      </c>
      <c r="Z489" s="45">
        <f>'Long-form'!BX489</f>
        <v>55.795502703365123</v>
      </c>
      <c r="AA489" s="45">
        <f>'Long-form'!BY489</f>
        <v>0.94764373195836782</v>
      </c>
      <c r="AB489" s="45">
        <f>'Long-form'!BZ489</f>
        <v>0.94764373195836782</v>
      </c>
      <c r="AC489" s="45" t="str">
        <f>'Long-form'!CA489</f>
        <v>nd</v>
      </c>
      <c r="AD489" s="45">
        <f>'Long-form'!CB489</f>
        <v>0.97183729480655567</v>
      </c>
      <c r="AE489" s="45">
        <f>'Long-form'!CC489</f>
        <v>0.97183729480655567</v>
      </c>
      <c r="AF489" s="5" t="str">
        <f>'Long-form'!CD489</f>
        <v>nd</v>
      </c>
      <c r="AG489" s="5">
        <f>'Long-form'!CE489</f>
        <v>1</v>
      </c>
      <c r="AH489" s="5" t="str">
        <f>'Long-form'!CF489</f>
        <v>Authors write that the 14C measurement 'ran out of gas.'</v>
      </c>
      <c r="AI489" s="5">
        <f>'Long-form'!CG489</f>
        <v>0</v>
      </c>
    </row>
    <row r="490" spans="1:35" x14ac:dyDescent="0.2">
      <c r="A490" s="5" t="str">
        <f>'Long-form'!B490</f>
        <v>T-11830B</v>
      </c>
      <c r="B490" s="5" t="str">
        <f>'Long-form'!C490</f>
        <v>Kui 1996 and Fodnes 1996</v>
      </c>
      <c r="C490" s="5">
        <f>'Long-form'!D490</f>
        <v>2</v>
      </c>
      <c r="D490" s="5" t="str">
        <f>'Long-form'!E490</f>
        <v>Finnmark; Landersfjorden; badevatnet</v>
      </c>
      <c r="E490" s="45">
        <f>'Long-form'!F490</f>
        <v>70.445668063073995</v>
      </c>
      <c r="F490" s="45">
        <f>'Long-form'!G490</f>
        <v>26.887515006620401</v>
      </c>
      <c r="G490" s="5">
        <f>'Long-form'!H490</f>
        <v>1</v>
      </c>
      <c r="H490" s="46">
        <f>'Long-form'!L490</f>
        <v>9465</v>
      </c>
      <c r="I490" s="46">
        <f>'Long-form'!M490</f>
        <v>100</v>
      </c>
      <c r="J490" s="46">
        <f>'Long-form'!N490</f>
        <v>10893.75</v>
      </c>
      <c r="K490" s="46">
        <f>'Long-form'!O490</f>
        <v>290.25</v>
      </c>
      <c r="L490" s="46">
        <f>'Long-form'!P490</f>
        <v>586.75</v>
      </c>
      <c r="M490" s="46" t="str">
        <f>'Long-form'!W490</f>
        <v>negative</v>
      </c>
      <c r="N490" s="45">
        <f>'Long-form'!X490</f>
        <v>3.44</v>
      </c>
      <c r="O490" s="45" t="str">
        <f>'Long-form'!Y490</f>
        <v>nd</v>
      </c>
      <c r="P490" s="45" t="str">
        <f>'Long-form'!Z490</f>
        <v>n/a</v>
      </c>
      <c r="Q490" s="45">
        <f>'Long-form'!AS490</f>
        <v>57</v>
      </c>
      <c r="R490" s="45" t="str">
        <f>'Long-form'!AT490</f>
        <v>MSL</v>
      </c>
      <c r="S490" s="45">
        <f>'Long-form'!AV490</f>
        <v>0.93685963012868489</v>
      </c>
      <c r="T490" s="45">
        <f>'Long-form'!AW490</f>
        <v>0.93685963012868489</v>
      </c>
      <c r="U490" s="5">
        <f>'Long-form'!BH490</f>
        <v>1</v>
      </c>
      <c r="V490" s="5">
        <f>'Long-form'!BI490</f>
        <v>7</v>
      </c>
      <c r="W490" s="5" t="str">
        <f>'Long-form'!BJ490</f>
        <v>isolation basin (terrestrial limiting point)</v>
      </c>
      <c r="X490" s="5" t="str">
        <f>'Long-form'!BK490</f>
        <v xml:space="preserve"> Lacustrine gyttja that fails the requirements for index point classification and contains freshwater shell and diatom assemblages</v>
      </c>
      <c r="Y490" s="5" t="str">
        <f>'Long-form'!BL490</f>
        <v>&gt;MHWS</v>
      </c>
      <c r="Z490" s="45">
        <f>'Long-form'!BX490</f>
        <v>55.795502703365123</v>
      </c>
      <c r="AA490" s="45">
        <f>'Long-form'!BY490</f>
        <v>0.94764373195836782</v>
      </c>
      <c r="AB490" s="45">
        <f>'Long-form'!BZ490</f>
        <v>0.94764373195836782</v>
      </c>
      <c r="AC490" s="45" t="str">
        <f>'Long-form'!CA490</f>
        <v>nd</v>
      </c>
      <c r="AD490" s="45">
        <f>'Long-form'!CB490</f>
        <v>0.97183729480655567</v>
      </c>
      <c r="AE490" s="45">
        <f>'Long-form'!CC490</f>
        <v>0.97183729480655567</v>
      </c>
      <c r="AF490" s="5" t="str">
        <f>'Long-form'!CD490</f>
        <v>nd</v>
      </c>
      <c r="AG490" s="5">
        <f>'Long-form'!CE490</f>
        <v>0</v>
      </c>
      <c r="AH490" s="5">
        <f>'Long-form'!CF490</f>
        <v>0</v>
      </c>
      <c r="AI490" s="5">
        <f>'Long-form'!CG490</f>
        <v>0</v>
      </c>
    </row>
    <row r="491" spans="1:35" x14ac:dyDescent="0.2">
      <c r="A491" s="5" t="str">
        <f>'Long-form'!B491</f>
        <v>T-11809A</v>
      </c>
      <c r="B491" s="5" t="str">
        <f>'Long-form'!C491</f>
        <v>Kui 1996 and Fodnes 1996</v>
      </c>
      <c r="C491" s="5">
        <f>'Long-form'!D491</f>
        <v>2</v>
      </c>
      <c r="D491" s="5" t="str">
        <f>'Long-form'!E491</f>
        <v>Finnmark; Landersfjorden; badevatnet</v>
      </c>
      <c r="E491" s="45">
        <f>'Long-form'!F491</f>
        <v>70.445668063073995</v>
      </c>
      <c r="F491" s="45">
        <f>'Long-form'!G491</f>
        <v>26.887515006620401</v>
      </c>
      <c r="G491" s="5">
        <f>'Long-form'!H491</f>
        <v>1</v>
      </c>
      <c r="H491" s="46">
        <f>'Long-form'!L491</f>
        <v>10105</v>
      </c>
      <c r="I491" s="46">
        <f>'Long-form'!M491</f>
        <v>285</v>
      </c>
      <c r="J491" s="46">
        <f>'Long-form'!N491</f>
        <v>11787.75</v>
      </c>
      <c r="K491" s="46">
        <f>'Long-form'!O491</f>
        <v>899.25</v>
      </c>
      <c r="L491" s="46">
        <f>'Long-form'!P491</f>
        <v>992.75</v>
      </c>
      <c r="M491" s="46" t="str">
        <f>'Long-form'!W491</f>
        <v>negative</v>
      </c>
      <c r="N491" s="45">
        <f>'Long-form'!X491</f>
        <v>3.58</v>
      </c>
      <c r="O491" s="45" t="str">
        <f>'Long-form'!Y491</f>
        <v>nd</v>
      </c>
      <c r="P491" s="45" t="str">
        <f>'Long-form'!Z491</f>
        <v>n/a</v>
      </c>
      <c r="Q491" s="45">
        <f>'Long-form'!AS491</f>
        <v>57</v>
      </c>
      <c r="R491" s="45" t="str">
        <f>'Long-form'!AT491</f>
        <v>MSL</v>
      </c>
      <c r="S491" s="45">
        <f>'Long-form'!AV491</f>
        <v>0.94156706109416943</v>
      </c>
      <c r="T491" s="45">
        <f>'Long-form'!AW491</f>
        <v>0.94156706109416943</v>
      </c>
      <c r="U491" s="5">
        <f>'Long-form'!BH491</f>
        <v>0</v>
      </c>
      <c r="V491" s="5">
        <f>'Long-form'!BI491</f>
        <v>7</v>
      </c>
      <c r="W491" s="5" t="str">
        <f>'Long-form'!BJ491</f>
        <v>isolation basin (index point)</v>
      </c>
      <c r="X491" s="5" t="str">
        <f>'Long-form'!BK491</f>
        <v>Gyttja, mud, clay, or silt preserve the transition between fresh-water and marine/brackish sediments, supported by diatoms, macrofossils, or pollen assemblages</v>
      </c>
      <c r="Y491" s="5" t="str">
        <f>'Long-form'!BL491</f>
        <v>MLWS - MHWS</v>
      </c>
      <c r="Z491" s="45">
        <f>'Long-form'!BX491</f>
        <v>57.028472645888208</v>
      </c>
      <c r="AA491" s="45">
        <f>'Long-form'!BY491</f>
        <v>1.5579108080561015</v>
      </c>
      <c r="AB491" s="45">
        <f>'Long-form'!BZ491</f>
        <v>1.5579108080561015</v>
      </c>
      <c r="AC491" s="45" t="str">
        <f>'Long-form'!CA491</f>
        <v>nd</v>
      </c>
      <c r="AD491" s="45">
        <f>'Long-form'!CB491</f>
        <v>1.5727444708899652</v>
      </c>
      <c r="AE491" s="45">
        <f>'Long-form'!CC491</f>
        <v>1.5727444708899652</v>
      </c>
      <c r="AF491" s="5" t="str">
        <f>'Long-form'!CD491</f>
        <v>nd</v>
      </c>
      <c r="AG491" s="5">
        <f>'Long-form'!CE491</f>
        <v>0</v>
      </c>
      <c r="AH491" s="5">
        <f>'Long-form'!CF491</f>
        <v>0</v>
      </c>
      <c r="AI491" s="5">
        <f>'Long-form'!CG491</f>
        <v>0</v>
      </c>
    </row>
    <row r="492" spans="1:35" x14ac:dyDescent="0.2">
      <c r="A492" s="5" t="str">
        <f>'Long-form'!B492</f>
        <v>TUa-909</v>
      </c>
      <c r="B492" s="5" t="str">
        <f>'Long-form'!C492</f>
        <v>Kui 1996 and Fodnes 1996</v>
      </c>
      <c r="C492" s="5">
        <f>'Long-form'!D492</f>
        <v>2</v>
      </c>
      <c r="D492" s="5" t="str">
        <f>'Long-form'!E492</f>
        <v>Finnmark; Landersfjorden; badevatnet</v>
      </c>
      <c r="E492" s="45">
        <f>'Long-form'!F492</f>
        <v>70.445668063073995</v>
      </c>
      <c r="F492" s="45">
        <f>'Long-form'!G492</f>
        <v>26.887515006620401</v>
      </c>
      <c r="G492" s="5">
        <f>'Long-form'!H492</f>
        <v>1</v>
      </c>
      <c r="H492" s="46">
        <f>'Long-form'!L492</f>
        <v>11405</v>
      </c>
      <c r="I492" s="46">
        <f>'Long-form'!M492</f>
        <v>100</v>
      </c>
      <c r="J492" s="46">
        <f>'Long-form'!N492</f>
        <v>13260.5</v>
      </c>
      <c r="K492" s="46">
        <f>'Long-form'!O492</f>
        <v>324.5</v>
      </c>
      <c r="L492" s="46">
        <f>'Long-form'!P492</f>
        <v>182.5</v>
      </c>
      <c r="M492" s="46" t="str">
        <f>'Long-form'!W492</f>
        <v>negative</v>
      </c>
      <c r="N492" s="45">
        <f>'Long-form'!X492</f>
        <v>4.0350000000000001</v>
      </c>
      <c r="O492" s="45" t="str">
        <f>'Long-form'!Y492</f>
        <v>nd</v>
      </c>
      <c r="P492" s="45" t="str">
        <f>'Long-form'!Z492</f>
        <v>n/a</v>
      </c>
      <c r="Q492" s="45">
        <f>'Long-form'!AS492</f>
        <v>57</v>
      </c>
      <c r="R492" s="45" t="str">
        <f>'Long-form'!AT492</f>
        <v>MSL</v>
      </c>
      <c r="S492" s="45">
        <f>'Long-form'!AV492</f>
        <v>0.94140851918813651</v>
      </c>
      <c r="T492" s="45">
        <f>'Long-form'!AW492</f>
        <v>0.94140851918813651</v>
      </c>
      <c r="U492" s="5">
        <f>'Long-form'!BH492</f>
        <v>-1</v>
      </c>
      <c r="V492" s="5">
        <f>'Long-form'!BI492</f>
        <v>7</v>
      </c>
      <c r="W492" s="5" t="str">
        <f>'Long-form'!BJ492</f>
        <v>isolation basin (marine limiting point)</v>
      </c>
      <c r="X492" s="5" t="str">
        <f>'Long-form'!BK492</f>
        <v>isolation basin sediments containing in-situ marine shells, foraminiferal assemblages, marine diatoms, or identifiable marine geochemical signals in clastic or organic sediment</v>
      </c>
      <c r="Y492" s="5" t="str">
        <f>'Long-form'!BL492</f>
        <v>&lt;MTL</v>
      </c>
      <c r="Z492" s="45">
        <f>'Long-form'!BX492</f>
        <v>57</v>
      </c>
      <c r="AA492" s="45">
        <f>'Long-form'!BY492</f>
        <v>0.95214110096935034</v>
      </c>
      <c r="AB492" s="45">
        <f>'Long-form'!BZ492</f>
        <v>0.95214110096935034</v>
      </c>
      <c r="AC492" s="45" t="str">
        <f>'Long-form'!CA492</f>
        <v>nd</v>
      </c>
      <c r="AD492" s="45">
        <f>'Long-form'!CB492</f>
        <v>0.97622321269885193</v>
      </c>
      <c r="AE492" s="45">
        <f>'Long-form'!CC492</f>
        <v>0.97622321269885193</v>
      </c>
      <c r="AF492" s="5" t="str">
        <f>'Long-form'!CD492</f>
        <v>nd</v>
      </c>
      <c r="AG492" s="5">
        <f>'Long-form'!CE492</f>
        <v>0</v>
      </c>
      <c r="AH492" s="5">
        <f>'Long-form'!CF492</f>
        <v>0</v>
      </c>
      <c r="AI492" s="5">
        <f>'Long-form'!CG492</f>
        <v>0</v>
      </c>
    </row>
    <row r="493" spans="1:35" x14ac:dyDescent="0.2">
      <c r="A493" s="5" t="str">
        <f>'Long-form'!B493</f>
        <v>TUa-910</v>
      </c>
      <c r="B493" s="5" t="str">
        <f>'Long-form'!C493</f>
        <v>Kui 1996 and Fodnes 1996</v>
      </c>
      <c r="C493" s="5">
        <f>'Long-form'!D493</f>
        <v>2</v>
      </c>
      <c r="D493" s="5" t="str">
        <f>'Long-form'!E493</f>
        <v>Finnmark; Landersfjorden; badevatnet</v>
      </c>
      <c r="E493" s="45">
        <f>'Long-form'!F493</f>
        <v>70.445668063073995</v>
      </c>
      <c r="F493" s="45">
        <f>'Long-form'!G493</f>
        <v>26.887515006620401</v>
      </c>
      <c r="G493" s="5">
        <f>'Long-form'!H493</f>
        <v>1</v>
      </c>
      <c r="H493" s="46">
        <f>'Long-form'!L493</f>
        <v>11295</v>
      </c>
      <c r="I493" s="46">
        <f>'Long-form'!M493</f>
        <v>110</v>
      </c>
      <c r="J493" s="46">
        <f>'Long-form'!N493</f>
        <v>13229.5</v>
      </c>
      <c r="K493" s="46">
        <f>'Long-form'!O493</f>
        <v>239.5</v>
      </c>
      <c r="L493" s="46">
        <f>'Long-form'!P493</f>
        <v>379.5</v>
      </c>
      <c r="M493" s="46" t="str">
        <f>'Long-form'!W493</f>
        <v>negative</v>
      </c>
      <c r="N493" s="45">
        <f>'Long-form'!X493</f>
        <v>4.1900000000000004</v>
      </c>
      <c r="O493" s="45" t="str">
        <f>'Long-form'!Y493</f>
        <v>nd</v>
      </c>
      <c r="P493" s="45" t="str">
        <f>'Long-form'!Z493</f>
        <v>n/a</v>
      </c>
      <c r="Q493" s="45">
        <f>'Long-form'!AS493</f>
        <v>57</v>
      </c>
      <c r="R493" s="45" t="str">
        <f>'Long-form'!AT493</f>
        <v>MSL</v>
      </c>
      <c r="S493" s="45">
        <f>'Long-form'!AV493</f>
        <v>0.9414483522743029</v>
      </c>
      <c r="T493" s="45">
        <f>'Long-form'!AW493</f>
        <v>0.9414483522743029</v>
      </c>
      <c r="U493" s="5">
        <f>'Long-form'!BH493</f>
        <v>-1</v>
      </c>
      <c r="V493" s="5">
        <f>'Long-form'!BI493</f>
        <v>7</v>
      </c>
      <c r="W493" s="5" t="str">
        <f>'Long-form'!BJ493</f>
        <v>isolation basin (marine limiting point)</v>
      </c>
      <c r="X493" s="5" t="str">
        <f>'Long-form'!BK493</f>
        <v>isolation basin sediments containing in-situ marine shells, foraminiferal assemblages, marine diatoms, or identifiable marine geochemical signals in clastic or organic sediment</v>
      </c>
      <c r="Y493" s="5" t="str">
        <f>'Long-form'!BL493</f>
        <v>&lt;MTL</v>
      </c>
      <c r="Z493" s="45">
        <f>'Long-form'!BX493</f>
        <v>57</v>
      </c>
      <c r="AA493" s="45">
        <f>'Long-form'!BY493</f>
        <v>0.95218048507366848</v>
      </c>
      <c r="AB493" s="45">
        <f>'Long-form'!BZ493</f>
        <v>0.95218048507366848</v>
      </c>
      <c r="AC493" s="45" t="str">
        <f>'Long-form'!CA493</f>
        <v>nd</v>
      </c>
      <c r="AD493" s="45">
        <f>'Long-form'!CB493</f>
        <v>0.97626162528907579</v>
      </c>
      <c r="AE493" s="45">
        <f>'Long-form'!CC493</f>
        <v>0.97626162528907579</v>
      </c>
      <c r="AF493" s="5" t="str">
        <f>'Long-form'!CD493</f>
        <v>nd</v>
      </c>
      <c r="AG493" s="5">
        <f>'Long-form'!CE493</f>
        <v>0</v>
      </c>
      <c r="AH493" s="5">
        <f>'Long-form'!CF493</f>
        <v>0</v>
      </c>
      <c r="AI493" s="5">
        <f>'Long-form'!CG493</f>
        <v>0</v>
      </c>
    </row>
    <row r="494" spans="1:35" x14ac:dyDescent="0.2">
      <c r="A494" s="5" t="str">
        <f>'Long-form'!B494</f>
        <v>TUa-911</v>
      </c>
      <c r="B494" s="5" t="str">
        <f>'Long-form'!C494</f>
        <v>Kui 1996 and Fodnes 1996</v>
      </c>
      <c r="C494" s="5">
        <f>'Long-form'!D494</f>
        <v>2</v>
      </c>
      <c r="D494" s="5" t="str">
        <f>'Long-form'!E494</f>
        <v>Finnmark; Landersfjorden; badevatnet</v>
      </c>
      <c r="E494" s="45">
        <f>'Long-form'!F494</f>
        <v>70.445668063073995</v>
      </c>
      <c r="F494" s="45">
        <f>'Long-form'!G494</f>
        <v>26.887515006620401</v>
      </c>
      <c r="G494" s="5">
        <f>'Long-form'!H494</f>
        <v>1</v>
      </c>
      <c r="H494" s="46">
        <f>'Long-form'!L494</f>
        <v>11600</v>
      </c>
      <c r="I494" s="46">
        <f>'Long-form'!M494</f>
        <v>85</v>
      </c>
      <c r="J494" s="46">
        <f>'Long-form'!N494</f>
        <v>13463.16666666667</v>
      </c>
      <c r="K494" s="46">
        <f>'Long-form'!O494</f>
        <v>290.83333333333388</v>
      </c>
      <c r="L494" s="46">
        <f>'Long-form'!P494</f>
        <v>275.16666666666612</v>
      </c>
      <c r="M494" s="46" t="str">
        <f>'Long-form'!W494</f>
        <v>negative</v>
      </c>
      <c r="N494" s="45">
        <f>'Long-form'!X494</f>
        <v>6.8049999999999997</v>
      </c>
      <c r="O494" s="45" t="str">
        <f>'Long-form'!Y494</f>
        <v>nd</v>
      </c>
      <c r="P494" s="45" t="str">
        <f>'Long-form'!Z494</f>
        <v>n/a</v>
      </c>
      <c r="Q494" s="45">
        <f>'Long-form'!AS494</f>
        <v>57</v>
      </c>
      <c r="R494" s="45" t="str">
        <f>'Long-form'!AT494</f>
        <v>MSL</v>
      </c>
      <c r="S494" s="45">
        <f>'Long-form'!AV494</f>
        <v>0.94140851918813651</v>
      </c>
      <c r="T494" s="45">
        <f>'Long-form'!AW494</f>
        <v>0.94140851918813651</v>
      </c>
      <c r="U494" s="5">
        <f>'Long-form'!BH494</f>
        <v>-1</v>
      </c>
      <c r="V494" s="5">
        <f>'Long-form'!BI494</f>
        <v>7</v>
      </c>
      <c r="W494" s="5" t="str">
        <f>'Long-form'!BJ494</f>
        <v>isolation basin (marine limiting point)</v>
      </c>
      <c r="X494" s="5" t="str">
        <f>'Long-form'!BK494</f>
        <v>isolation basin sediments containing in-situ marine shells, foraminiferal assemblages, marine diatoms, or identifiable marine geochemical signals in clastic or organic sediment</v>
      </c>
      <c r="Y494" s="5" t="str">
        <f>'Long-form'!BL494</f>
        <v>&lt;MTL</v>
      </c>
      <c r="Z494" s="45">
        <f>'Long-form'!BX494</f>
        <v>57</v>
      </c>
      <c r="AA494" s="45">
        <f>'Long-form'!BY494</f>
        <v>0.95214110096935034</v>
      </c>
      <c r="AB494" s="45">
        <f>'Long-form'!BZ494</f>
        <v>0.95214110096935034</v>
      </c>
      <c r="AC494" s="45" t="str">
        <f>'Long-form'!CA494</f>
        <v>nd</v>
      </c>
      <c r="AD494" s="45">
        <f>'Long-form'!CB494</f>
        <v>0.97622321269885193</v>
      </c>
      <c r="AE494" s="45">
        <f>'Long-form'!CC494</f>
        <v>0.97622321269885193</v>
      </c>
      <c r="AF494" s="5" t="str">
        <f>'Long-form'!CD494</f>
        <v>nd</v>
      </c>
      <c r="AG494" s="5">
        <f>'Long-form'!CE494</f>
        <v>0</v>
      </c>
      <c r="AH494" s="5">
        <f>'Long-form'!CF494</f>
        <v>0</v>
      </c>
      <c r="AI494" s="5">
        <f>'Long-form'!CG494</f>
        <v>0</v>
      </c>
    </row>
    <row r="495" spans="1:35" x14ac:dyDescent="0.2">
      <c r="A495" s="5" t="str">
        <f>'Long-form'!B495</f>
        <v>GX-16322</v>
      </c>
      <c r="B495" s="5" t="str">
        <f>'Long-form'!C495</f>
        <v>Snyder et al 1996</v>
      </c>
      <c r="C495" s="5">
        <f>'Long-form'!D495</f>
        <v>2</v>
      </c>
      <c r="D495" s="5" t="str">
        <f>'Long-form'!E495</f>
        <v>Dalnie Zelentsy</v>
      </c>
      <c r="E495" s="45">
        <f>'Long-form'!F495</f>
        <v>69.099999999999994</v>
      </c>
      <c r="F495" s="45">
        <f>'Long-form'!G495</f>
        <v>36.1</v>
      </c>
      <c r="G495" s="5">
        <f>'Long-form'!H495</f>
        <v>1</v>
      </c>
      <c r="H495" s="46">
        <f>'Long-form'!L495</f>
        <v>4715</v>
      </c>
      <c r="I495" s="46">
        <f>'Long-form'!M495</f>
        <v>100</v>
      </c>
      <c r="J495" s="46">
        <f>'Long-form'!N495</f>
        <v>5459.5</v>
      </c>
      <c r="K495" s="46">
        <f>'Long-form'!O495</f>
        <v>194.5</v>
      </c>
      <c r="L495" s="46">
        <f>'Long-form'!P495</f>
        <v>404.5</v>
      </c>
      <c r="M495" s="46" t="str">
        <f>'Long-form'!W495</f>
        <v>negative</v>
      </c>
      <c r="N495" s="45" t="str">
        <f>'Long-form'!X495</f>
        <v>nd</v>
      </c>
      <c r="O495" s="45" t="str">
        <f>'Long-form'!Y495</f>
        <v>n/a</v>
      </c>
      <c r="P495" s="45" t="str">
        <f>'Long-form'!Z495</f>
        <v>n/a</v>
      </c>
      <c r="Q495" s="45">
        <f>'Long-form'!AS495</f>
        <v>9.5</v>
      </c>
      <c r="R495" s="45" t="str">
        <f>'Long-form'!AT495</f>
        <v>MSL</v>
      </c>
      <c r="S495" s="45">
        <f>'Long-form'!AV495</f>
        <v>1.1224972160321824</v>
      </c>
      <c r="T495" s="45">
        <f>'Long-form'!AW495</f>
        <v>1.1224972160321824</v>
      </c>
      <c r="U495" s="5">
        <f>'Long-form'!BH495</f>
        <v>-1</v>
      </c>
      <c r="V495" s="5">
        <f>'Long-form'!BI495</f>
        <v>8</v>
      </c>
      <c r="W495" s="5" t="str">
        <f>'Long-form'!BJ495</f>
        <v>marine or glaciomarine terrace</v>
      </c>
      <c r="X495" s="5" t="str">
        <f>'Long-form'!BK495</f>
        <v>Shallow to deep subtidal facies bearing intertidal macro-fossil assemblages</v>
      </c>
      <c r="Y495" s="5" t="str">
        <f>'Long-form'!BL495</f>
        <v>&lt;MTL</v>
      </c>
      <c r="Z495" s="45">
        <f>'Long-form'!BX495</f>
        <v>9.5</v>
      </c>
      <c r="AA495" s="45">
        <f>'Long-form'!BY495</f>
        <v>1.1282172312048682</v>
      </c>
      <c r="AB495" s="45">
        <f>'Long-form'!BZ495</f>
        <v>1.1282172312048682</v>
      </c>
      <c r="AC495" s="45" t="str">
        <f>'Long-form'!CA495</f>
        <v>nd</v>
      </c>
      <c r="AD495" s="45">
        <f>'Long-form'!CB495</f>
        <v>1.2170455125452202</v>
      </c>
      <c r="AE495" s="45">
        <f>'Long-form'!CC495</f>
        <v>1.2170455125452202</v>
      </c>
      <c r="AF495" s="5" t="str">
        <f>'Long-form'!CD495</f>
        <v>nd</v>
      </c>
      <c r="AG495" s="5">
        <f>'Long-form'!CE495</f>
        <v>0</v>
      </c>
      <c r="AH495" s="5">
        <f>'Long-form'!CF495</f>
        <v>0</v>
      </c>
      <c r="AI495" s="5">
        <f>'Long-form'!CG495</f>
        <v>0</v>
      </c>
    </row>
    <row r="496" spans="1:35" x14ac:dyDescent="0.2">
      <c r="A496" s="5" t="str">
        <f>'Long-form'!B496</f>
        <v>GX-17283</v>
      </c>
      <c r="B496" s="5" t="str">
        <f>'Long-form'!C496</f>
        <v>Snyder et al 1996</v>
      </c>
      <c r="C496" s="5">
        <f>'Long-form'!D496</f>
        <v>2</v>
      </c>
      <c r="D496" s="5" t="str">
        <f>'Long-form'!E496</f>
        <v>Dalnie Zelentsy</v>
      </c>
      <c r="E496" s="45">
        <f>'Long-form'!F496</f>
        <v>69.099999999999994</v>
      </c>
      <c r="F496" s="45">
        <f>'Long-form'!G496</f>
        <v>36.1</v>
      </c>
      <c r="G496" s="5">
        <f>'Long-form'!H496</f>
        <v>1</v>
      </c>
      <c r="H496" s="46">
        <f>'Long-form'!L496</f>
        <v>6395</v>
      </c>
      <c r="I496" s="46">
        <f>'Long-form'!M496</f>
        <v>185</v>
      </c>
      <c r="J496" s="46">
        <f>'Long-form'!N496</f>
        <v>6402.5</v>
      </c>
      <c r="K496" s="46">
        <f>'Long-form'!O496</f>
        <v>438.5</v>
      </c>
      <c r="L496" s="46">
        <f>'Long-form'!P496</f>
        <v>459.5</v>
      </c>
      <c r="M496" s="46" t="str">
        <f>'Long-form'!W496</f>
        <v>negative</v>
      </c>
      <c r="N496" s="45">
        <f>'Long-form'!X496</f>
        <v>1.7</v>
      </c>
      <c r="O496" s="45" t="str">
        <f>'Long-form'!Y496</f>
        <v>n/a</v>
      </c>
      <c r="P496" s="45" t="str">
        <f>'Long-form'!Z496</f>
        <v>n/a</v>
      </c>
      <c r="Q496" s="45">
        <f>'Long-form'!AS496</f>
        <v>12</v>
      </c>
      <c r="R496" s="45" t="str">
        <f>'Long-form'!AT496</f>
        <v>MSL</v>
      </c>
      <c r="S496" s="45">
        <f>'Long-form'!AV496</f>
        <v>1.1811550361950081</v>
      </c>
      <c r="T496" s="45">
        <f>'Long-form'!AW496</f>
        <v>1.1811550361950081</v>
      </c>
      <c r="U496" s="5">
        <f>'Long-form'!BH496</f>
        <v>0</v>
      </c>
      <c r="V496" s="5">
        <f>'Long-form'!BI496</f>
        <v>5</v>
      </c>
      <c r="W496" s="5" t="str">
        <f>'Long-form'!BJ496</f>
        <v xml:space="preserve">sedimentary indicator: peat bog </v>
      </c>
      <c r="X496" s="5" t="str">
        <f>'Long-form'!BK496</f>
        <v>sediments sampled from peat bog, sea shore mire, or raised beach directly relatable to sea level</v>
      </c>
      <c r="Y496" s="5" t="str">
        <f>'Long-form'!BL496</f>
        <v>MLWS - MHWS</v>
      </c>
      <c r="Z496" s="45">
        <f>'Long-form'!BX496</f>
        <v>12.058619024985632</v>
      </c>
      <c r="AA496" s="45">
        <f>'Long-form'!BY496</f>
        <v>2.1476187552127568</v>
      </c>
      <c r="AB496" s="45">
        <f>'Long-form'!BZ496</f>
        <v>2.1476187552127568</v>
      </c>
      <c r="AC496" s="45" t="str">
        <f>'Long-form'!CA496</f>
        <v>nd</v>
      </c>
      <c r="AD496" s="45">
        <f>'Long-form'!CB496</f>
        <v>2.1955846548380844</v>
      </c>
      <c r="AE496" s="45">
        <f>'Long-form'!CC496</f>
        <v>2.1955846548380844</v>
      </c>
      <c r="AF496" s="5" t="str">
        <f>'Long-form'!CD496</f>
        <v>nd</v>
      </c>
      <c r="AG496" s="5">
        <f>'Long-form'!CE496</f>
        <v>0</v>
      </c>
      <c r="AH496" s="5">
        <f>'Long-form'!CF496</f>
        <v>0</v>
      </c>
      <c r="AI496" s="5">
        <f>'Long-form'!CG496</f>
        <v>0</v>
      </c>
    </row>
    <row r="497" spans="1:35" x14ac:dyDescent="0.2">
      <c r="A497" s="5" t="str">
        <f>'Long-form'!B497</f>
        <v>AA-12478</v>
      </c>
      <c r="B497" s="5" t="str">
        <f>'Long-form'!C497</f>
        <v>Snyder et al 1996</v>
      </c>
      <c r="C497" s="5">
        <f>'Long-form'!D497</f>
        <v>2</v>
      </c>
      <c r="D497" s="5" t="str">
        <f>'Long-form'!E497</f>
        <v>Shelpinsky Bay</v>
      </c>
      <c r="E497" s="45">
        <f>'Long-form'!F497</f>
        <v>69.099999999999994</v>
      </c>
      <c r="F497" s="45">
        <f>'Long-form'!G497</f>
        <v>36.200000000000003</v>
      </c>
      <c r="G497" s="5">
        <f>'Long-form'!H497</f>
        <v>1</v>
      </c>
      <c r="H497" s="46">
        <f>'Long-form'!L497</f>
        <v>7940</v>
      </c>
      <c r="I497" s="46">
        <f>'Long-form'!M497</f>
        <v>75</v>
      </c>
      <c r="J497" s="46">
        <f>'Long-form'!N497</f>
        <v>8837.6666666666661</v>
      </c>
      <c r="K497" s="46">
        <f>'Long-form'!O497</f>
        <v>157.33333333333391</v>
      </c>
      <c r="L497" s="46">
        <f>'Long-form'!P497</f>
        <v>238.66666666666609</v>
      </c>
      <c r="M497" s="46" t="str">
        <f>'Long-form'!W497</f>
        <v>negative</v>
      </c>
      <c r="N497" s="45" t="str">
        <f>'Long-form'!X497</f>
        <v>nd</v>
      </c>
      <c r="O497" s="45" t="str">
        <f>'Long-form'!Y497</f>
        <v>n/a</v>
      </c>
      <c r="P497" s="45" t="str">
        <f>'Long-form'!Z497</f>
        <v>n/a</v>
      </c>
      <c r="Q497" s="45">
        <f>'Long-form'!AS497</f>
        <v>5.5</v>
      </c>
      <c r="R497" s="45" t="str">
        <f>'Long-form'!AT497</f>
        <v>MSL</v>
      </c>
      <c r="S497" s="45">
        <f>'Long-form'!AV497</f>
        <v>1.1224972160321824</v>
      </c>
      <c r="T497" s="45">
        <f>'Long-form'!AW497</f>
        <v>1.1224972160321824</v>
      </c>
      <c r="U497" s="5">
        <f>'Long-form'!BH497</f>
        <v>-1</v>
      </c>
      <c r="V497" s="5">
        <f>'Long-form'!BI497</f>
        <v>8</v>
      </c>
      <c r="W497" s="5" t="str">
        <f>'Long-form'!BJ497</f>
        <v>marine or glaciomarine terrace</v>
      </c>
      <c r="X497" s="5" t="str">
        <f>'Long-form'!BK497</f>
        <v>Shallow to deep subtidal facies bearing intertidal macro-fossil assemblages</v>
      </c>
      <c r="Y497" s="5" t="str">
        <f>'Long-form'!BL497</f>
        <v>&lt;MTL</v>
      </c>
      <c r="Z497" s="45">
        <f>'Long-form'!BX497</f>
        <v>5.5</v>
      </c>
      <c r="AA497" s="45">
        <f>'Long-form'!BY497</f>
        <v>1.1287615242138236</v>
      </c>
      <c r="AB497" s="45">
        <f>'Long-form'!BZ497</f>
        <v>1.1287615242138236</v>
      </c>
      <c r="AC497" s="45" t="str">
        <f>'Long-form'!CA497</f>
        <v>nd</v>
      </c>
      <c r="AD497" s="45">
        <f>'Long-form'!CB497</f>
        <v>1.2223844923569585</v>
      </c>
      <c r="AE497" s="45">
        <f>'Long-form'!CC497</f>
        <v>1.2223844923569585</v>
      </c>
      <c r="AF497" s="5" t="str">
        <f>'Long-form'!CD497</f>
        <v>nd</v>
      </c>
      <c r="AG497" s="5">
        <f>'Long-form'!CE497</f>
        <v>0</v>
      </c>
      <c r="AH497" s="5">
        <f>'Long-form'!CF497</f>
        <v>0</v>
      </c>
      <c r="AI497" s="5">
        <f>'Long-form'!CG497</f>
        <v>0</v>
      </c>
    </row>
    <row r="498" spans="1:35" x14ac:dyDescent="0.2">
      <c r="A498" s="5" t="str">
        <f>'Long-form'!B498</f>
        <v>AA-12479</v>
      </c>
      <c r="B498" s="5" t="str">
        <f>'Long-form'!C498</f>
        <v>Snyder et al 1996</v>
      </c>
      <c r="C498" s="5">
        <f>'Long-form'!D498</f>
        <v>2</v>
      </c>
      <c r="D498" s="5" t="str">
        <f>'Long-form'!E498</f>
        <v>Shelpinsky Bay</v>
      </c>
      <c r="E498" s="45">
        <f>'Long-form'!F498</f>
        <v>69.099999999999994</v>
      </c>
      <c r="F498" s="45">
        <f>'Long-form'!G498</f>
        <v>36.200000000000003</v>
      </c>
      <c r="G498" s="5">
        <f>'Long-form'!H498</f>
        <v>1</v>
      </c>
      <c r="H498" s="46">
        <f>'Long-form'!L498</f>
        <v>5255</v>
      </c>
      <c r="I498" s="46">
        <f>'Long-form'!M498</f>
        <v>130</v>
      </c>
      <c r="J498" s="46">
        <f>'Long-form'!N498</f>
        <v>5152</v>
      </c>
      <c r="K498" s="46">
        <f>'Long-form'!O498</f>
        <v>355</v>
      </c>
      <c r="L498" s="46">
        <f>'Long-form'!P498</f>
        <v>363</v>
      </c>
      <c r="M498" s="46" t="str">
        <f>'Long-form'!W498</f>
        <v>negative</v>
      </c>
      <c r="N498" s="45">
        <f>'Long-form'!X498</f>
        <v>2.2999999999999998</v>
      </c>
      <c r="O498" s="45" t="str">
        <f>'Long-form'!Y498</f>
        <v>nd</v>
      </c>
      <c r="P498" s="45" t="str">
        <f>'Long-form'!Z498</f>
        <v>n/a</v>
      </c>
      <c r="Q498" s="45">
        <f>'Long-form'!AS498</f>
        <v>7.5</v>
      </c>
      <c r="R498" s="45" t="str">
        <f>'Long-form'!AT498</f>
        <v>MSL</v>
      </c>
      <c r="S498" s="45">
        <f>'Long-form'!AV498</f>
        <v>1.1224972160321824</v>
      </c>
      <c r="T498" s="45">
        <f>'Long-form'!AW498</f>
        <v>1.1224972160321824</v>
      </c>
      <c r="U498" s="5">
        <f>'Long-form'!BH498</f>
        <v>-1</v>
      </c>
      <c r="V498" s="5">
        <f>'Long-form'!BI498</f>
        <v>8</v>
      </c>
      <c r="W498" s="5" t="str">
        <f>'Long-form'!BJ498</f>
        <v>marine or glaciomarine terrace</v>
      </c>
      <c r="X498" s="5" t="str">
        <f>'Long-form'!BK498</f>
        <v>Shallow to deep subtidal facies bearing intertidal macro-fossil assemblages</v>
      </c>
      <c r="Y498" s="5" t="str">
        <f>'Long-form'!BL498</f>
        <v>&lt;MTL</v>
      </c>
      <c r="Z498" s="45">
        <f>'Long-form'!BX498</f>
        <v>7.5</v>
      </c>
      <c r="AA498" s="45">
        <f>'Long-form'!BY498</f>
        <v>1.1287615242138236</v>
      </c>
      <c r="AB498" s="45">
        <f>'Long-form'!BZ498</f>
        <v>1.1287615242138236</v>
      </c>
      <c r="AC498" s="45" t="str">
        <f>'Long-form'!CA498</f>
        <v>nd</v>
      </c>
      <c r="AD498" s="45">
        <f>'Long-form'!CB498</f>
        <v>1.2223844923569585</v>
      </c>
      <c r="AE498" s="45">
        <f>'Long-form'!CC498</f>
        <v>1.2223844923569585</v>
      </c>
      <c r="AF498" s="5" t="str">
        <f>'Long-form'!CD498</f>
        <v>nd</v>
      </c>
      <c r="AG498" s="5">
        <f>'Long-form'!CE498</f>
        <v>0</v>
      </c>
      <c r="AH498" s="5">
        <f>'Long-form'!CF498</f>
        <v>0</v>
      </c>
      <c r="AI498" s="5">
        <f>'Long-form'!CG498</f>
        <v>0</v>
      </c>
    </row>
    <row r="499" spans="1:35" x14ac:dyDescent="0.2">
      <c r="A499" s="5" t="str">
        <f>'Long-form'!B499</f>
        <v>GX-18587</v>
      </c>
      <c r="B499" s="5" t="str">
        <f>'Long-form'!C499</f>
        <v>Snyder et al 1996</v>
      </c>
      <c r="C499" s="5">
        <f>'Long-form'!D499</f>
        <v>2</v>
      </c>
      <c r="D499" s="5" t="str">
        <f>'Long-form'!E499</f>
        <v>Shelpinsky Bay</v>
      </c>
      <c r="E499" s="45">
        <f>'Long-form'!F499</f>
        <v>69.099999999999994</v>
      </c>
      <c r="F499" s="45">
        <f>'Long-form'!G499</f>
        <v>36.200000000000003</v>
      </c>
      <c r="G499" s="5">
        <f>'Long-form'!H499</f>
        <v>1</v>
      </c>
      <c r="H499" s="46">
        <f>'Long-form'!L499</f>
        <v>9040</v>
      </c>
      <c r="I499" s="46">
        <f>'Long-form'!M499</f>
        <v>390</v>
      </c>
      <c r="J499" s="46">
        <f>'Long-form'!N499</f>
        <v>9278</v>
      </c>
      <c r="K499" s="46">
        <f>'Long-form'!O499</f>
        <v>1009</v>
      </c>
      <c r="L499" s="46">
        <f>'Long-form'!P499</f>
        <v>972</v>
      </c>
      <c r="M499" s="46" t="str">
        <f>'Long-form'!W499</f>
        <v>negative</v>
      </c>
      <c r="N499" s="45">
        <f>'Long-form'!X499</f>
        <v>6.3</v>
      </c>
      <c r="O499" s="45" t="str">
        <f>'Long-form'!Y499</f>
        <v>nd</v>
      </c>
      <c r="P499" s="45" t="str">
        <f>'Long-form'!Z499</f>
        <v>n/a</v>
      </c>
      <c r="Q499" s="45">
        <f>'Long-form'!AS499</f>
        <v>4</v>
      </c>
      <c r="R499" s="45" t="str">
        <f>'Long-form'!AT499</f>
        <v>MSL</v>
      </c>
      <c r="S499" s="45">
        <f>'Long-form'!AV499</f>
        <v>1.1224972160321824</v>
      </c>
      <c r="T499" s="45">
        <f>'Long-form'!AW499</f>
        <v>1.1224972160321824</v>
      </c>
      <c r="U499" s="5">
        <f>'Long-form'!BH499</f>
        <v>-1</v>
      </c>
      <c r="V499" s="5">
        <f>'Long-form'!BI499</f>
        <v>8</v>
      </c>
      <c r="W499" s="5" t="str">
        <f>'Long-form'!BJ499</f>
        <v>marine or glaciomarine terrace</v>
      </c>
      <c r="X499" s="5" t="str">
        <f>'Long-form'!BK499</f>
        <v>Shallow to deep subtidal facies bearing intertidal macro-fossil assemblages</v>
      </c>
      <c r="Y499" s="5" t="str">
        <f>'Long-form'!BL499</f>
        <v>&lt;MTL</v>
      </c>
      <c r="Z499" s="45">
        <f>'Long-form'!BX499</f>
        <v>4</v>
      </c>
      <c r="AA499" s="45">
        <f>'Long-form'!BY499</f>
        <v>1.1287615242138236</v>
      </c>
      <c r="AB499" s="45">
        <f>'Long-form'!BZ499</f>
        <v>1.1287615242138236</v>
      </c>
      <c r="AC499" s="45" t="str">
        <f>'Long-form'!CA499</f>
        <v>nd</v>
      </c>
      <c r="AD499" s="45">
        <f>'Long-form'!CB499</f>
        <v>1.2223844923569585</v>
      </c>
      <c r="AE499" s="45">
        <f>'Long-form'!CC499</f>
        <v>1.2223844923569585</v>
      </c>
      <c r="AF499" s="5" t="str">
        <f>'Long-form'!CD499</f>
        <v>nd</v>
      </c>
      <c r="AG499" s="5">
        <f>'Long-form'!CE499</f>
        <v>0</v>
      </c>
      <c r="AH499" s="5">
        <f>'Long-form'!CF499</f>
        <v>0</v>
      </c>
      <c r="AI499" s="5">
        <f>'Long-form'!CG499</f>
        <v>0</v>
      </c>
    </row>
    <row r="500" spans="1:35" x14ac:dyDescent="0.2">
      <c r="A500" s="5" t="str">
        <f>'Long-form'!B500</f>
        <v>GX-17284</v>
      </c>
      <c r="B500" s="5" t="str">
        <f>'Long-form'!C500</f>
        <v>Snyder et al 1996</v>
      </c>
      <c r="C500" s="5">
        <f>'Long-form'!D500</f>
        <v>2</v>
      </c>
      <c r="D500" s="5" t="str">
        <f>'Long-form'!E500</f>
        <v>Shelpinsky Bay</v>
      </c>
      <c r="E500" s="45">
        <f>'Long-form'!F500</f>
        <v>69.099999999999994</v>
      </c>
      <c r="F500" s="45">
        <f>'Long-form'!G500</f>
        <v>36.200000000000003</v>
      </c>
      <c r="G500" s="5">
        <f>'Long-form'!H500</f>
        <v>1</v>
      </c>
      <c r="H500" s="46">
        <f>'Long-form'!L500</f>
        <v>6515</v>
      </c>
      <c r="I500" s="46">
        <f>'Long-form'!M500</f>
        <v>85</v>
      </c>
      <c r="J500" s="46">
        <f>'Long-form'!N500</f>
        <v>6520.5</v>
      </c>
      <c r="K500" s="46">
        <f>'Long-form'!O500</f>
        <v>263.5</v>
      </c>
      <c r="L500" s="46">
        <f>'Long-form'!P500</f>
        <v>250.5</v>
      </c>
      <c r="M500" s="46" t="str">
        <f>'Long-form'!W500</f>
        <v>negative</v>
      </c>
      <c r="N500" s="45">
        <f>'Long-form'!X500</f>
        <v>4</v>
      </c>
      <c r="O500" s="45" t="str">
        <f>'Long-form'!Y500</f>
        <v>nd</v>
      </c>
      <c r="P500" s="45" t="str">
        <f>'Long-form'!Z500</f>
        <v>n/a</v>
      </c>
      <c r="Q500" s="45">
        <f>'Long-form'!AS500</f>
        <v>6</v>
      </c>
      <c r="R500" s="45" t="str">
        <f>'Long-form'!AT500</f>
        <v>MSL</v>
      </c>
      <c r="S500" s="45">
        <f>'Long-form'!AV500</f>
        <v>1.1224972160321824</v>
      </c>
      <c r="T500" s="45">
        <f>'Long-form'!AW500</f>
        <v>1.1224972160321824</v>
      </c>
      <c r="U500" s="5">
        <f>'Long-form'!BH500</f>
        <v>-1</v>
      </c>
      <c r="V500" s="5">
        <f>'Long-form'!BI500</f>
        <v>8</v>
      </c>
      <c r="W500" s="5" t="str">
        <f>'Long-form'!BJ500</f>
        <v>marine or glaciomarine terrace</v>
      </c>
      <c r="X500" s="5" t="str">
        <f>'Long-form'!BK500</f>
        <v>Shallow to deep subtidal facies bearing intertidal macro-fossil assemblages</v>
      </c>
      <c r="Y500" s="5" t="str">
        <f>'Long-form'!BL500</f>
        <v>&lt;MTL</v>
      </c>
      <c r="Z500" s="45">
        <f>'Long-form'!BX500</f>
        <v>6</v>
      </c>
      <c r="AA500" s="45">
        <f>'Long-form'!BY500</f>
        <v>1.1287615242138236</v>
      </c>
      <c r="AB500" s="45">
        <f>'Long-form'!BZ500</f>
        <v>1.1287615242138236</v>
      </c>
      <c r="AC500" s="45" t="str">
        <f>'Long-form'!CA500</f>
        <v>nd</v>
      </c>
      <c r="AD500" s="45">
        <f>'Long-form'!CB500</f>
        <v>1.2223844923569585</v>
      </c>
      <c r="AE500" s="45">
        <f>'Long-form'!CC500</f>
        <v>1.2223844923569585</v>
      </c>
      <c r="AF500" s="5" t="str">
        <f>'Long-form'!CD500</f>
        <v>nd</v>
      </c>
      <c r="AG500" s="5">
        <f>'Long-form'!CE500</f>
        <v>0</v>
      </c>
      <c r="AH500" s="5">
        <f>'Long-form'!CF500</f>
        <v>0</v>
      </c>
      <c r="AI500" s="5">
        <f>'Long-form'!CG500</f>
        <v>0</v>
      </c>
    </row>
    <row r="501" spans="1:35" x14ac:dyDescent="0.2">
      <c r="A501" s="5" t="str">
        <f>'Long-form'!B501</f>
        <v>GX-18213</v>
      </c>
      <c r="B501" s="5" t="str">
        <f>'Long-form'!C501</f>
        <v>Snyder et al 1996</v>
      </c>
      <c r="C501" s="5">
        <f>'Long-form'!D501</f>
        <v>2</v>
      </c>
      <c r="D501" s="5" t="str">
        <f>'Long-form'!E501</f>
        <v>Shelpinsky Bay</v>
      </c>
      <c r="E501" s="45">
        <f>'Long-form'!F501</f>
        <v>69.099999999999994</v>
      </c>
      <c r="F501" s="45">
        <f>'Long-form'!G501</f>
        <v>36.200000000000003</v>
      </c>
      <c r="G501" s="5">
        <f>'Long-form'!H501</f>
        <v>1</v>
      </c>
      <c r="H501" s="46">
        <f>'Long-form'!L501</f>
        <v>5740</v>
      </c>
      <c r="I501" s="46">
        <f>'Long-form'!M501</f>
        <v>85</v>
      </c>
      <c r="J501" s="46">
        <f>'Long-form'!N501</f>
        <v>5674</v>
      </c>
      <c r="K501" s="46">
        <f>'Long-form'!O501</f>
        <v>266</v>
      </c>
      <c r="L501" s="46">
        <f>'Long-form'!P501</f>
        <v>237</v>
      </c>
      <c r="M501" s="46" t="str">
        <f>'Long-form'!W501</f>
        <v>negative</v>
      </c>
      <c r="N501" s="45">
        <f>'Long-form'!X501</f>
        <v>2.5</v>
      </c>
      <c r="O501" s="45" t="str">
        <f>'Long-form'!Y501</f>
        <v>nd</v>
      </c>
      <c r="P501" s="45" t="str">
        <f>'Long-form'!Z501</f>
        <v>n/a</v>
      </c>
      <c r="Q501" s="45">
        <f>'Long-form'!AS501</f>
        <v>7</v>
      </c>
      <c r="R501" s="45" t="str">
        <f>'Long-form'!AT501</f>
        <v>MSL</v>
      </c>
      <c r="S501" s="45">
        <f>'Long-form'!AV501</f>
        <v>1.1224972160321824</v>
      </c>
      <c r="T501" s="45">
        <f>'Long-form'!AW501</f>
        <v>1.1224972160321824</v>
      </c>
      <c r="U501" s="5">
        <f>'Long-form'!BH501</f>
        <v>-1</v>
      </c>
      <c r="V501" s="5">
        <f>'Long-form'!BI501</f>
        <v>8</v>
      </c>
      <c r="W501" s="5" t="str">
        <f>'Long-form'!BJ501</f>
        <v>marine or glaciomarine terrace</v>
      </c>
      <c r="X501" s="5" t="str">
        <f>'Long-form'!BK501</f>
        <v>Shallow to deep subtidal facies bearing intertidal macro-fossil assemblages</v>
      </c>
      <c r="Y501" s="5" t="str">
        <f>'Long-form'!BL501</f>
        <v>&lt;MTL</v>
      </c>
      <c r="Z501" s="45">
        <f>'Long-form'!BX501</f>
        <v>7</v>
      </c>
      <c r="AA501" s="45">
        <f>'Long-form'!BY501</f>
        <v>1.1287615242138236</v>
      </c>
      <c r="AB501" s="45">
        <f>'Long-form'!BZ501</f>
        <v>1.1287615242138236</v>
      </c>
      <c r="AC501" s="45" t="str">
        <f>'Long-form'!CA501</f>
        <v>nd</v>
      </c>
      <c r="AD501" s="45">
        <f>'Long-form'!CB501</f>
        <v>1.2223844923569585</v>
      </c>
      <c r="AE501" s="45">
        <f>'Long-form'!CC501</f>
        <v>1.2223844923569585</v>
      </c>
      <c r="AF501" s="5" t="str">
        <f>'Long-form'!CD501</f>
        <v>nd</v>
      </c>
      <c r="AG501" s="5">
        <f>'Long-form'!CE501</f>
        <v>0</v>
      </c>
      <c r="AH501" s="5">
        <f>'Long-form'!CF501</f>
        <v>0</v>
      </c>
      <c r="AI501" s="5">
        <f>'Long-form'!CG501</f>
        <v>0</v>
      </c>
    </row>
    <row r="502" spans="1:35" x14ac:dyDescent="0.2">
      <c r="A502" s="5" t="str">
        <f>'Long-form'!B502</f>
        <v>GX-18214</v>
      </c>
      <c r="B502" s="5" t="str">
        <f>'Long-form'!C502</f>
        <v>Snyder et al 1996</v>
      </c>
      <c r="C502" s="5">
        <f>'Long-form'!D502</f>
        <v>2</v>
      </c>
      <c r="D502" s="5" t="str">
        <f>'Long-form'!E502</f>
        <v>Shelpinsky Bay</v>
      </c>
      <c r="E502" s="45">
        <f>'Long-form'!F502</f>
        <v>69.099999999999994</v>
      </c>
      <c r="F502" s="45">
        <f>'Long-form'!G502</f>
        <v>36.200000000000003</v>
      </c>
      <c r="G502" s="5">
        <f>'Long-form'!H502</f>
        <v>1</v>
      </c>
      <c r="H502" s="46">
        <f>'Long-form'!L502</f>
        <v>6225</v>
      </c>
      <c r="I502" s="46">
        <f>'Long-form'!M502</f>
        <v>85</v>
      </c>
      <c r="J502" s="46">
        <f>'Long-form'!N502</f>
        <v>6210.5</v>
      </c>
      <c r="K502" s="46">
        <f>'Long-form'!O502</f>
        <v>243.5</v>
      </c>
      <c r="L502" s="46">
        <f>'Long-form'!P502</f>
        <v>273.5</v>
      </c>
      <c r="M502" s="46" t="str">
        <f>'Long-form'!W502</f>
        <v>negative</v>
      </c>
      <c r="N502" s="45" t="str">
        <f>'Long-form'!X502</f>
        <v>nd</v>
      </c>
      <c r="O502" s="45" t="str">
        <f>'Long-form'!Y502</f>
        <v>nd</v>
      </c>
      <c r="P502" s="45" t="str">
        <f>'Long-form'!Z502</f>
        <v>n/a</v>
      </c>
      <c r="Q502" s="45">
        <f>'Long-form'!AS502</f>
        <v>5</v>
      </c>
      <c r="R502" s="45" t="str">
        <f>'Long-form'!AT502</f>
        <v>MSL</v>
      </c>
      <c r="S502" s="45">
        <f>'Long-form'!AV502</f>
        <v>1.1224972160321824</v>
      </c>
      <c r="T502" s="45">
        <f>'Long-form'!AW502</f>
        <v>1.1224972160321824</v>
      </c>
      <c r="U502" s="5">
        <f>'Long-form'!BH502</f>
        <v>-1</v>
      </c>
      <c r="V502" s="5">
        <f>'Long-form'!BI502</f>
        <v>8</v>
      </c>
      <c r="W502" s="5" t="str">
        <f>'Long-form'!BJ502</f>
        <v>marine or glaciomarine terrace</v>
      </c>
      <c r="X502" s="5" t="str">
        <f>'Long-form'!BK502</f>
        <v>Shallow to deep subtidal facies bearing intertidal macro-fossil assemblages</v>
      </c>
      <c r="Y502" s="5" t="str">
        <f>'Long-form'!BL502</f>
        <v>&lt;MTL</v>
      </c>
      <c r="Z502" s="45">
        <f>'Long-form'!BX502</f>
        <v>5</v>
      </c>
      <c r="AA502" s="45">
        <f>'Long-form'!BY502</f>
        <v>1.1287615242138236</v>
      </c>
      <c r="AB502" s="45">
        <f>'Long-form'!BZ502</f>
        <v>1.1287615242138236</v>
      </c>
      <c r="AC502" s="45" t="str">
        <f>'Long-form'!CA502</f>
        <v>nd</v>
      </c>
      <c r="AD502" s="45">
        <f>'Long-form'!CB502</f>
        <v>1.2223844923569585</v>
      </c>
      <c r="AE502" s="45">
        <f>'Long-form'!CC502</f>
        <v>1.2223844923569585</v>
      </c>
      <c r="AF502" s="5" t="str">
        <f>'Long-form'!CD502</f>
        <v>nd</v>
      </c>
      <c r="AG502" s="5">
        <f>'Long-form'!CE502</f>
        <v>0</v>
      </c>
      <c r="AH502" s="5">
        <f>'Long-form'!CF502</f>
        <v>0</v>
      </c>
      <c r="AI502" s="5">
        <f>'Long-form'!CG502</f>
        <v>0</v>
      </c>
    </row>
    <row r="503" spans="1:35" x14ac:dyDescent="0.2">
      <c r="A503" s="5" t="str">
        <f>'Long-form'!B503</f>
        <v>GX-18212</v>
      </c>
      <c r="B503" s="5" t="str">
        <f>'Long-form'!C503</f>
        <v>Snyder et al 1996</v>
      </c>
      <c r="C503" s="5">
        <f>'Long-form'!D503</f>
        <v>2</v>
      </c>
      <c r="D503" s="5" t="str">
        <f>'Long-form'!E503</f>
        <v>Cape Krasny</v>
      </c>
      <c r="E503" s="45">
        <f>'Long-form'!F503</f>
        <v>68.733333333333334</v>
      </c>
      <c r="F503" s="45">
        <f>'Long-form'!G503</f>
        <v>37.450000000000003</v>
      </c>
      <c r="G503" s="5">
        <f>'Long-form'!H503</f>
        <v>1</v>
      </c>
      <c r="H503" s="46">
        <f>'Long-form'!L503</f>
        <v>6855</v>
      </c>
      <c r="I503" s="46">
        <f>'Long-form'!M503</f>
        <v>90</v>
      </c>
      <c r="J503" s="46">
        <f>'Long-form'!N503</f>
        <v>6897.5</v>
      </c>
      <c r="K503" s="46">
        <f>'Long-form'!O503</f>
        <v>283.5</v>
      </c>
      <c r="L503" s="46">
        <f>'Long-form'!P503</f>
        <v>273.5</v>
      </c>
      <c r="M503" s="46" t="str">
        <f>'Long-form'!W503</f>
        <v>negative</v>
      </c>
      <c r="N503" s="45" t="str">
        <f>'Long-form'!X503</f>
        <v>nd</v>
      </c>
      <c r="O503" s="45" t="str">
        <f>'Long-form'!Y503</f>
        <v>nd</v>
      </c>
      <c r="P503" s="45" t="str">
        <f>'Long-form'!Z503</f>
        <v>n/a</v>
      </c>
      <c r="Q503" s="45">
        <f>'Long-form'!AS503</f>
        <v>4.5</v>
      </c>
      <c r="R503" s="45" t="str">
        <f>'Long-form'!AT503</f>
        <v>MSL</v>
      </c>
      <c r="S503" s="45">
        <f>'Long-form'!AV503</f>
        <v>1.1224972160321824</v>
      </c>
      <c r="T503" s="45">
        <f>'Long-form'!AW503</f>
        <v>1.1224972160321824</v>
      </c>
      <c r="U503" s="5">
        <f>'Long-form'!BH503</f>
        <v>-1</v>
      </c>
      <c r="V503" s="5">
        <f>'Long-form'!BI503</f>
        <v>8</v>
      </c>
      <c r="W503" s="5" t="str">
        <f>'Long-form'!BJ503</f>
        <v>marine or glaciomarine terrace</v>
      </c>
      <c r="X503" s="5" t="str">
        <f>'Long-form'!BK503</f>
        <v>Shallow to deep subtidal facies bearing intertidal macro-fossil assemblages</v>
      </c>
      <c r="Y503" s="5" t="str">
        <f>'Long-form'!BL503</f>
        <v>&lt;MTL</v>
      </c>
      <c r="Z503" s="45">
        <f>'Long-form'!BX503</f>
        <v>4.5</v>
      </c>
      <c r="AA503" s="45">
        <f>'Long-form'!BY503</f>
        <v>1.1453937641255296</v>
      </c>
      <c r="AB503" s="45">
        <f>'Long-form'!BZ503</f>
        <v>1.1453937641255296</v>
      </c>
      <c r="AC503" s="45" t="str">
        <f>'Long-form'!CA503</f>
        <v>nd</v>
      </c>
      <c r="AD503" s="45">
        <f>'Long-form'!CB503</f>
        <v>1.2520228147177803</v>
      </c>
      <c r="AE503" s="45">
        <f>'Long-form'!CC503</f>
        <v>1.2520228147177803</v>
      </c>
      <c r="AF503" s="5" t="str">
        <f>'Long-form'!CD503</f>
        <v>nd</v>
      </c>
      <c r="AG503" s="5">
        <f>'Long-form'!CE503</f>
        <v>0</v>
      </c>
      <c r="AH503" s="5">
        <f>'Long-form'!CF503</f>
        <v>0</v>
      </c>
      <c r="AI503" s="5">
        <f>'Long-form'!CG503</f>
        <v>0</v>
      </c>
    </row>
    <row r="504" spans="1:35" x14ac:dyDescent="0.2">
      <c r="A504" s="5" t="str">
        <f>'Long-form'!B504</f>
        <v>GX-18211</v>
      </c>
      <c r="B504" s="5" t="str">
        <f>'Long-form'!C504</f>
        <v>Snyder et al 1996</v>
      </c>
      <c r="C504" s="5">
        <f>'Long-form'!D504</f>
        <v>2</v>
      </c>
      <c r="D504" s="5" t="str">
        <f>'Long-form'!E504</f>
        <v>Cape Krasny</v>
      </c>
      <c r="E504" s="45">
        <f>'Long-form'!F504</f>
        <v>68.733333333333334</v>
      </c>
      <c r="F504" s="45">
        <f>'Long-form'!G504</f>
        <v>37.450000000000003</v>
      </c>
      <c r="G504" s="5">
        <f>'Long-form'!H504</f>
        <v>1</v>
      </c>
      <c r="H504" s="46">
        <f>'Long-form'!L504</f>
        <v>6210</v>
      </c>
      <c r="I504" s="46">
        <f>'Long-form'!M504</f>
        <v>85</v>
      </c>
      <c r="J504" s="46">
        <f>'Long-form'!N504</f>
        <v>6198.5</v>
      </c>
      <c r="K504" s="46">
        <f>'Long-form'!O504</f>
        <v>238.5</v>
      </c>
      <c r="L504" s="46">
        <f>'Long-form'!P504</f>
        <v>272.5</v>
      </c>
      <c r="M504" s="46" t="str">
        <f>'Long-form'!W504</f>
        <v>negative</v>
      </c>
      <c r="N504" s="45" t="str">
        <f>'Long-form'!X504</f>
        <v>nd</v>
      </c>
      <c r="O504" s="45" t="str">
        <f>'Long-form'!Y504</f>
        <v>nd</v>
      </c>
      <c r="P504" s="45" t="str">
        <f>'Long-form'!Z504</f>
        <v>n/a</v>
      </c>
      <c r="Q504" s="45">
        <f>'Long-form'!AS504</f>
        <v>5.5</v>
      </c>
      <c r="R504" s="45" t="str">
        <f>'Long-form'!AT504</f>
        <v>MSL</v>
      </c>
      <c r="S504" s="45">
        <f>'Long-form'!AV504</f>
        <v>1.1224972160321824</v>
      </c>
      <c r="T504" s="45">
        <f>'Long-form'!AW504</f>
        <v>1.1224972160321824</v>
      </c>
      <c r="U504" s="5">
        <f>'Long-form'!BH504</f>
        <v>-1</v>
      </c>
      <c r="V504" s="5">
        <f>'Long-form'!BI504</f>
        <v>8</v>
      </c>
      <c r="W504" s="5" t="str">
        <f>'Long-form'!BJ504</f>
        <v>marine or glaciomarine terrace</v>
      </c>
      <c r="X504" s="5" t="str">
        <f>'Long-form'!BK504</f>
        <v>Shallow to deep subtidal facies bearing intertidal macro-fossil assemblages</v>
      </c>
      <c r="Y504" s="5" t="str">
        <f>'Long-form'!BL504</f>
        <v>&lt;MTL</v>
      </c>
      <c r="Z504" s="45">
        <f>'Long-form'!BX504</f>
        <v>5.5</v>
      </c>
      <c r="AA504" s="45">
        <f>'Long-form'!BY504</f>
        <v>1.1453937641255296</v>
      </c>
      <c r="AB504" s="45">
        <f>'Long-form'!BZ504</f>
        <v>1.1453937641255296</v>
      </c>
      <c r="AC504" s="45" t="str">
        <f>'Long-form'!CA504</f>
        <v>nd</v>
      </c>
      <c r="AD504" s="45">
        <f>'Long-form'!CB504</f>
        <v>1.2520228147177803</v>
      </c>
      <c r="AE504" s="45">
        <f>'Long-form'!CC504</f>
        <v>1.2520228147177803</v>
      </c>
      <c r="AF504" s="5" t="str">
        <f>'Long-form'!CD504</f>
        <v>nd</v>
      </c>
      <c r="AG504" s="5">
        <f>'Long-form'!CE504</f>
        <v>0</v>
      </c>
      <c r="AH504" s="5">
        <f>'Long-form'!CF504</f>
        <v>0</v>
      </c>
      <c r="AI504" s="5">
        <f>'Long-form'!CG504</f>
        <v>0</v>
      </c>
    </row>
    <row r="505" spans="1:35" x14ac:dyDescent="0.2">
      <c r="A505" s="5" t="str">
        <f>'Long-form'!B505</f>
        <v>GX-18210</v>
      </c>
      <c r="B505" s="5" t="str">
        <f>'Long-form'!C505</f>
        <v>Snyder et al 1996</v>
      </c>
      <c r="C505" s="5">
        <f>'Long-form'!D505</f>
        <v>2</v>
      </c>
      <c r="D505" s="5" t="str">
        <f>'Long-form'!E505</f>
        <v>Cape Krasny</v>
      </c>
      <c r="E505" s="45">
        <f>'Long-form'!F505</f>
        <v>68.733333333333334</v>
      </c>
      <c r="F505" s="45">
        <f>'Long-form'!G505</f>
        <v>37.450000000000003</v>
      </c>
      <c r="G505" s="5">
        <f>'Long-form'!H505</f>
        <v>1</v>
      </c>
      <c r="H505" s="46">
        <f>'Long-form'!L505</f>
        <v>4760</v>
      </c>
      <c r="I505" s="46">
        <f>'Long-form'!M505</f>
        <v>75</v>
      </c>
      <c r="J505" s="46">
        <f>'Long-form'!N505</f>
        <v>4514</v>
      </c>
      <c r="K505" s="46">
        <f>'Long-form'!O505</f>
        <v>293</v>
      </c>
      <c r="L505" s="46">
        <f>'Long-form'!P505</f>
        <v>267</v>
      </c>
      <c r="M505" s="46" t="str">
        <f>'Long-form'!W505</f>
        <v>negative</v>
      </c>
      <c r="N505" s="45" t="str">
        <f>'Long-form'!X505</f>
        <v>nd</v>
      </c>
      <c r="O505" s="45" t="str">
        <f>'Long-form'!Y505</f>
        <v>nd</v>
      </c>
      <c r="P505" s="45" t="str">
        <f>'Long-form'!Z505</f>
        <v>n/a</v>
      </c>
      <c r="Q505" s="45">
        <f>'Long-form'!AS505</f>
        <v>8.5</v>
      </c>
      <c r="R505" s="45" t="str">
        <f>'Long-form'!AT505</f>
        <v>MSL</v>
      </c>
      <c r="S505" s="45">
        <f>'Long-form'!AV505</f>
        <v>1.1224972160321824</v>
      </c>
      <c r="T505" s="45">
        <f>'Long-form'!AW505</f>
        <v>1.1224972160321824</v>
      </c>
      <c r="U505" s="5">
        <f>'Long-form'!BH505</f>
        <v>0</v>
      </c>
      <c r="V505" s="5">
        <f>'Long-form'!BI505</f>
        <v>5</v>
      </c>
      <c r="W505" s="5" t="str">
        <f>'Long-form'!BJ505</f>
        <v xml:space="preserve">sedimentary indicator: peat bog </v>
      </c>
      <c r="X505" s="5" t="str">
        <f>'Long-form'!BK505</f>
        <v>sediments sampled from peat bog, sea shore mire, or raised beach directly relatable to sea level</v>
      </c>
      <c r="Y505" s="5" t="str">
        <f>'Long-form'!BL505</f>
        <v>MLWS - MHWS</v>
      </c>
      <c r="Z505" s="45">
        <f>'Long-form'!BX505</f>
        <v>8.549045280302165</v>
      </c>
      <c r="AA505" s="45">
        <f>'Long-form'!BY505</f>
        <v>2.3279238746242532</v>
      </c>
      <c r="AB505" s="45">
        <f>'Long-form'!BZ505</f>
        <v>2.3279238746242532</v>
      </c>
      <c r="AC505" s="45" t="str">
        <f>'Long-form'!CA505</f>
        <v>nd</v>
      </c>
      <c r="AD505" s="45">
        <f>'Long-form'!CB505</f>
        <v>2.3821972671720073</v>
      </c>
      <c r="AE505" s="45">
        <f>'Long-form'!CC505</f>
        <v>2.3821972671720073</v>
      </c>
      <c r="AF505" s="5" t="str">
        <f>'Long-form'!CD505</f>
        <v>nd</v>
      </c>
      <c r="AG505" s="5">
        <f>'Long-form'!CE505</f>
        <v>0</v>
      </c>
      <c r="AH505" s="5">
        <f>'Long-form'!CF505</f>
        <v>0</v>
      </c>
      <c r="AI505" s="5">
        <f>'Long-form'!CG505</f>
        <v>0</v>
      </c>
    </row>
    <row r="506" spans="1:35" x14ac:dyDescent="0.2">
      <c r="A506" s="5" t="str">
        <f>'Long-form'!B506</f>
        <v>GX-18586</v>
      </c>
      <c r="B506" s="5" t="str">
        <f>'Long-form'!C506</f>
        <v>Snyder et al 1996</v>
      </c>
      <c r="C506" s="5">
        <f>'Long-form'!D506</f>
        <v>2</v>
      </c>
      <c r="D506" s="5" t="str">
        <f>'Long-form'!E506</f>
        <v>Cape Krasny</v>
      </c>
      <c r="E506" s="45">
        <f>'Long-form'!F506</f>
        <v>68.733333333333334</v>
      </c>
      <c r="F506" s="45">
        <f>'Long-form'!G506</f>
        <v>37.450000000000003</v>
      </c>
      <c r="G506" s="5">
        <f>'Long-form'!H506</f>
        <v>1</v>
      </c>
      <c r="H506" s="46">
        <f>'Long-form'!L506</f>
        <v>1175</v>
      </c>
      <c r="I506" s="46">
        <f>'Long-form'!M506</f>
        <v>80</v>
      </c>
      <c r="J506" s="46">
        <f>'Long-form'!N506</f>
        <v>389</v>
      </c>
      <c r="K506" s="46">
        <f>'Long-form'!O506</f>
        <v>202</v>
      </c>
      <c r="L506" s="46">
        <f>'Long-form'!P506</f>
        <v>245</v>
      </c>
      <c r="M506" s="46" t="str">
        <f>'Long-form'!W506</f>
        <v>negative</v>
      </c>
      <c r="N506" s="45" t="str">
        <f>'Long-form'!X506</f>
        <v>n/a</v>
      </c>
      <c r="O506" s="45" t="str">
        <f>'Long-form'!Y506</f>
        <v>n/a</v>
      </c>
      <c r="P506" s="45" t="str">
        <f>'Long-form'!Z506</f>
        <v>n/a</v>
      </c>
      <c r="Q506" s="45">
        <f>'Long-form'!AS506</f>
        <v>3</v>
      </c>
      <c r="R506" s="45" t="str">
        <f>'Long-form'!AT506</f>
        <v>MSL</v>
      </c>
      <c r="S506" s="45">
        <f>'Long-form'!AV506</f>
        <v>1.1224972160321824</v>
      </c>
      <c r="T506" s="45">
        <f>'Long-form'!AW506</f>
        <v>1.1224972160321824</v>
      </c>
      <c r="U506" s="5">
        <f>'Long-form'!BH506</f>
        <v>1</v>
      </c>
      <c r="V506" s="5">
        <f>'Long-form'!BI506</f>
        <v>9</v>
      </c>
      <c r="W506" s="5" t="str">
        <f>'Long-form'!BJ506</f>
        <v>raised beach</v>
      </c>
      <c r="X506" s="5" t="str">
        <f>'Long-form'!BK506</f>
        <v>Sand, gravel, and/or boulder deposits within beach facies.  Macrofossil assemblages populated with shells from Mytilus edulis, Hiatella arctica, and other intertidal mollusc species</v>
      </c>
      <c r="Y506" s="5" t="str">
        <f>'Long-form'!BL506</f>
        <v>&gt;MHWS</v>
      </c>
      <c r="Z506" s="45">
        <f>'Long-form'!BX506</f>
        <v>1.0223971383821251</v>
      </c>
      <c r="AA506" s="45">
        <f>'Long-form'!BY506</f>
        <v>1.1453937641255296</v>
      </c>
      <c r="AB506" s="45">
        <f>'Long-form'!BZ506</f>
        <v>1.1453937641255296</v>
      </c>
      <c r="AC506" s="45" t="str">
        <f>'Long-form'!CA506</f>
        <v>nd</v>
      </c>
      <c r="AD506" s="45">
        <f>'Long-form'!CB506</f>
        <v>1.2520228147177803</v>
      </c>
      <c r="AE506" s="45">
        <f>'Long-form'!CC506</f>
        <v>1.2520228147177803</v>
      </c>
      <c r="AF506" s="5" t="str">
        <f>'Long-form'!CD506</f>
        <v>nd</v>
      </c>
      <c r="AG506" s="5">
        <f>'Long-form'!CE506</f>
        <v>0</v>
      </c>
      <c r="AH506" s="5">
        <f>'Long-form'!CF506</f>
        <v>0</v>
      </c>
      <c r="AI506" s="5">
        <f>'Long-form'!CG506</f>
        <v>0</v>
      </c>
    </row>
    <row r="507" spans="1:35" x14ac:dyDescent="0.2">
      <c r="A507" s="5" t="str">
        <f>'Long-form'!B507</f>
        <v>T-10504</v>
      </c>
      <c r="B507" s="5" t="str">
        <f>'Long-form'!C507</f>
        <v>Hoeg et al. 1995</v>
      </c>
      <c r="C507" s="5">
        <f>'Long-form'!D507</f>
        <v>0</v>
      </c>
      <c r="D507" s="5" t="str">
        <f>'Long-form'!E507</f>
        <v>Lista; GX-18586</v>
      </c>
      <c r="E507" s="45">
        <f>'Long-form'!F507</f>
        <v>58.083333333333336</v>
      </c>
      <c r="F507" s="45">
        <f>'Long-form'!G507</f>
        <v>6.8</v>
      </c>
      <c r="G507" s="5">
        <f>'Long-form'!H507</f>
        <v>1</v>
      </c>
      <c r="H507" s="46">
        <f>'Long-form'!L507</f>
        <v>3125</v>
      </c>
      <c r="I507" s="46">
        <f>'Long-form'!M507</f>
        <v>70</v>
      </c>
      <c r="J507" s="46">
        <f>'Long-form'!N507</f>
        <v>3377.5</v>
      </c>
      <c r="K507" s="46">
        <f>'Long-form'!O507</f>
        <v>240.5</v>
      </c>
      <c r="L507" s="46">
        <f>'Long-form'!P507</f>
        <v>411.5</v>
      </c>
      <c r="M507" s="46" t="str">
        <f>'Long-form'!W507</f>
        <v>n/a</v>
      </c>
      <c r="N507" s="45" t="str">
        <f>'Long-form'!X507</f>
        <v>n/a</v>
      </c>
      <c r="O507" s="45" t="str">
        <f>'Long-form'!Y507</f>
        <v>n/a</v>
      </c>
      <c r="P507" s="45" t="str">
        <f>'Long-form'!Z507</f>
        <v>n/a</v>
      </c>
      <c r="Q507" s="45">
        <f>'Long-form'!AS507</f>
        <v>4.53</v>
      </c>
      <c r="R507" s="45" t="str">
        <f>'Long-form'!AT507</f>
        <v>MTL</v>
      </c>
      <c r="S507" s="45">
        <f>'Long-form'!AV507</f>
        <v>0.50990195135927852</v>
      </c>
      <c r="T507" s="45">
        <f>'Long-form'!AW507</f>
        <v>0.50990195135927852</v>
      </c>
      <c r="U507" s="5">
        <f>'Long-form'!BH507</f>
        <v>1</v>
      </c>
      <c r="V507" s="5">
        <f>'Long-form'!BI507</f>
        <v>7</v>
      </c>
      <c r="W507" s="5" t="str">
        <f>'Long-form'!BJ507</f>
        <v>isolation basin (terrestrial limiting point)</v>
      </c>
      <c r="X507" s="5" t="str">
        <f>'Long-form'!BK507</f>
        <v xml:space="preserve"> Lacustrine gyttja that fails the requirements for index point classification and contains freshwater shell and diatom assemblages</v>
      </c>
      <c r="Y507" s="5" t="str">
        <f>'Long-form'!BL507</f>
        <v>&gt;MHWS</v>
      </c>
      <c r="Z507" s="45">
        <f>'Long-form'!BX507</f>
        <v>4.4329439028803446</v>
      </c>
      <c r="AA507" s="45">
        <f>'Long-form'!BY507</f>
        <v>0.66447435129885768</v>
      </c>
      <c r="AB507" s="45">
        <f>'Long-form'!BZ507</f>
        <v>0.66447435129885768</v>
      </c>
      <c r="AC507" s="45" t="str">
        <f>'Long-form'!CA507</f>
        <v>nd</v>
      </c>
      <c r="AD507" s="45">
        <f>'Long-form'!CB507</f>
        <v>0.68512512013716109</v>
      </c>
      <c r="AE507" s="45">
        <f>'Long-form'!CC507</f>
        <v>0.68512512013716109</v>
      </c>
      <c r="AF507" s="5" t="str">
        <f>'Long-form'!CD507</f>
        <v>nd</v>
      </c>
      <c r="AG507" s="5">
        <f>'Long-form'!CE507</f>
        <v>0</v>
      </c>
      <c r="AH507" s="5">
        <f>'Long-form'!CF507</f>
        <v>0</v>
      </c>
      <c r="AI507" s="5">
        <f>'Long-form'!CG507</f>
        <v>0</v>
      </c>
    </row>
    <row r="508" spans="1:35" x14ac:dyDescent="0.2">
      <c r="A508" s="5" t="str">
        <f>'Long-form'!B508</f>
        <v>T-10505</v>
      </c>
      <c r="B508" s="5" t="str">
        <f>'Long-form'!C508</f>
        <v>Hoeg et al. 1995</v>
      </c>
      <c r="C508" s="5">
        <f>'Long-form'!D508</f>
        <v>0</v>
      </c>
      <c r="D508" s="5" t="str">
        <f>'Long-form'!E508</f>
        <v>Lista; Fjellestad myr 1</v>
      </c>
      <c r="E508" s="45">
        <f>'Long-form'!F508</f>
        <v>58.083333333333336</v>
      </c>
      <c r="F508" s="45">
        <f>'Long-form'!G508</f>
        <v>6.8</v>
      </c>
      <c r="G508" s="5">
        <f>'Long-form'!H508</f>
        <v>1</v>
      </c>
      <c r="H508" s="46">
        <f>'Long-form'!L508</f>
        <v>7815</v>
      </c>
      <c r="I508" s="46">
        <f>'Long-form'!M508</f>
        <v>95</v>
      </c>
      <c r="J508" s="46">
        <f>'Long-form'!N508</f>
        <v>8585</v>
      </c>
      <c r="K508" s="46">
        <f>'Long-form'!O508</f>
        <v>413</v>
      </c>
      <c r="L508" s="46">
        <f>'Long-form'!P508</f>
        <v>203</v>
      </c>
      <c r="M508" s="46" t="str">
        <f>'Long-form'!W508</f>
        <v>n/a</v>
      </c>
      <c r="N508" s="45" t="str">
        <f>'Long-form'!X508</f>
        <v>n/a</v>
      </c>
      <c r="O508" s="45" t="str">
        <f>'Long-form'!Y508</f>
        <v>n/a</v>
      </c>
      <c r="P508" s="45" t="str">
        <f>'Long-form'!Z508</f>
        <v>n/a</v>
      </c>
      <c r="Q508" s="45">
        <f>'Long-form'!AS508</f>
        <v>4.53</v>
      </c>
      <c r="R508" s="45" t="str">
        <f>'Long-form'!AT508</f>
        <v>MTL</v>
      </c>
      <c r="S508" s="45">
        <f>'Long-form'!AV508</f>
        <v>0.50990195135927852</v>
      </c>
      <c r="T508" s="45">
        <f>'Long-form'!AW508</f>
        <v>0.50990195135927852</v>
      </c>
      <c r="U508" s="5">
        <f>'Long-form'!BH508</f>
        <v>1</v>
      </c>
      <c r="V508" s="5">
        <f>'Long-form'!BI508</f>
        <v>7</v>
      </c>
      <c r="W508" s="5" t="str">
        <f>'Long-form'!BJ508</f>
        <v>isolation basin (terrestrial limiting point)</v>
      </c>
      <c r="X508" s="5" t="str">
        <f>'Long-form'!BK508</f>
        <v xml:space="preserve"> Lacustrine gyttja that fails the requirements for index point classification and contains freshwater shell and diatom assemblages</v>
      </c>
      <c r="Y508" s="5" t="str">
        <f>'Long-form'!BL508</f>
        <v>&gt;MHWS</v>
      </c>
      <c r="Z508" s="45">
        <f>'Long-form'!BX508</f>
        <v>4.4329439028803446</v>
      </c>
      <c r="AA508" s="45">
        <f>'Long-form'!BY508</f>
        <v>0.66447435129885768</v>
      </c>
      <c r="AB508" s="45">
        <f>'Long-form'!BZ508</f>
        <v>0.66447435129885768</v>
      </c>
      <c r="AC508" s="45" t="str">
        <f>'Long-form'!CA508</f>
        <v>nd</v>
      </c>
      <c r="AD508" s="45">
        <f>'Long-form'!CB508</f>
        <v>0.68512512013716109</v>
      </c>
      <c r="AE508" s="45">
        <f>'Long-form'!CC508</f>
        <v>0.68512512013716109</v>
      </c>
      <c r="AF508" s="5" t="str">
        <f>'Long-form'!CD508</f>
        <v>nd</v>
      </c>
      <c r="AG508" s="5">
        <f>'Long-form'!CE508</f>
        <v>0</v>
      </c>
      <c r="AH508" s="5">
        <f>'Long-form'!CF508</f>
        <v>0</v>
      </c>
      <c r="AI508" s="5">
        <f>'Long-form'!CG508</f>
        <v>0</v>
      </c>
    </row>
    <row r="509" spans="1:35" x14ac:dyDescent="0.2">
      <c r="A509" s="5" t="str">
        <f>'Long-form'!B509</f>
        <v>T-10494A</v>
      </c>
      <c r="B509" s="5" t="str">
        <f>'Long-form'!C509</f>
        <v>Hoeg et al. 1995</v>
      </c>
      <c r="C509" s="5">
        <f>'Long-form'!D509</f>
        <v>0</v>
      </c>
      <c r="D509" s="5" t="str">
        <f>'Long-form'!E509</f>
        <v>Lista; Fjellestad myr 1</v>
      </c>
      <c r="E509" s="45">
        <f>'Long-form'!F509</f>
        <v>58.083333333333336</v>
      </c>
      <c r="F509" s="45">
        <f>'Long-form'!G509</f>
        <v>6.8</v>
      </c>
      <c r="G509" s="5">
        <f>'Long-form'!H509</f>
        <v>1</v>
      </c>
      <c r="H509" s="46">
        <f>'Long-form'!L509</f>
        <v>9055</v>
      </c>
      <c r="I509" s="46">
        <f>'Long-form'!M509</f>
        <v>100</v>
      </c>
      <c r="J509" s="46">
        <f>'Long-form'!N509</f>
        <v>10158.66666666667</v>
      </c>
      <c r="K509" s="46">
        <f>'Long-form'!O509</f>
        <v>409.33333333333388</v>
      </c>
      <c r="L509" s="46">
        <f>'Long-form'!P509</f>
        <v>430.66666666666612</v>
      </c>
      <c r="M509" s="46" t="str">
        <f>'Long-form'!W509</f>
        <v>n/a</v>
      </c>
      <c r="N509" s="45" t="str">
        <f>'Long-form'!X509</f>
        <v>n/a</v>
      </c>
      <c r="O509" s="45" t="str">
        <f>'Long-form'!Y509</f>
        <v>n/a</v>
      </c>
      <c r="P509" s="45" t="str">
        <f>'Long-form'!Z509</f>
        <v>n/a</v>
      </c>
      <c r="Q509" s="45">
        <f>'Long-form'!AS509</f>
        <v>4.53</v>
      </c>
      <c r="R509" s="45" t="str">
        <f>'Long-form'!AT509</f>
        <v>MTL</v>
      </c>
      <c r="S509" s="45">
        <f>'Long-form'!AV509</f>
        <v>0.50990195135927852</v>
      </c>
      <c r="T509" s="45">
        <f>'Long-form'!AW509</f>
        <v>0.50990195135927852</v>
      </c>
      <c r="U509" s="5">
        <f>'Long-form'!BH509</f>
        <v>1</v>
      </c>
      <c r="V509" s="5">
        <f>'Long-form'!BI509</f>
        <v>7</v>
      </c>
      <c r="W509" s="5" t="str">
        <f>'Long-form'!BJ509</f>
        <v>isolation basin (terrestrial limiting point)</v>
      </c>
      <c r="X509" s="5" t="str">
        <f>'Long-form'!BK509</f>
        <v xml:space="preserve"> Lacustrine gyttja that fails the requirements for index point classification and contains freshwater shell and diatom assemblages</v>
      </c>
      <c r="Y509" s="5" t="str">
        <f>'Long-form'!BL509</f>
        <v>&gt;MHWS</v>
      </c>
      <c r="Z509" s="45">
        <f>'Long-form'!BX509</f>
        <v>4.4329439028803446</v>
      </c>
      <c r="AA509" s="45">
        <f>'Long-form'!BY509</f>
        <v>0.66447435129885768</v>
      </c>
      <c r="AB509" s="45">
        <f>'Long-form'!BZ509</f>
        <v>0.66447435129885768</v>
      </c>
      <c r="AC509" s="45" t="str">
        <f>'Long-form'!CA509</f>
        <v>nd</v>
      </c>
      <c r="AD509" s="45">
        <f>'Long-form'!CB509</f>
        <v>0.68512512013716109</v>
      </c>
      <c r="AE509" s="45">
        <f>'Long-form'!CC509</f>
        <v>0.68512512013716109</v>
      </c>
      <c r="AF509" s="5" t="str">
        <f>'Long-form'!CD509</f>
        <v>nd</v>
      </c>
      <c r="AG509" s="5">
        <f>'Long-form'!CE509</f>
        <v>0</v>
      </c>
      <c r="AH509" s="5">
        <f>'Long-form'!CF509</f>
        <v>0</v>
      </c>
      <c r="AI509" s="5">
        <f>'Long-form'!CG509</f>
        <v>0</v>
      </c>
    </row>
    <row r="510" spans="1:35" x14ac:dyDescent="0.2">
      <c r="A510" s="5" t="str">
        <f>'Long-form'!B510</f>
        <v>T-11029</v>
      </c>
      <c r="B510" s="5" t="str">
        <f>'Long-form'!C510</f>
        <v>Hoeg et al. 1995 (also in Prosch-Danielson 1997</v>
      </c>
      <c r="C510" s="5">
        <f>'Long-form'!D510</f>
        <v>0</v>
      </c>
      <c r="D510" s="5" t="str">
        <f>'Long-form'!E510</f>
        <v>Lista; Fjellestad myr 2</v>
      </c>
      <c r="E510" s="45">
        <f>'Long-form'!F510</f>
        <v>58.083333333333336</v>
      </c>
      <c r="F510" s="45">
        <f>'Long-form'!G510</f>
        <v>6.7833333333333332</v>
      </c>
      <c r="G510" s="5">
        <f>'Long-form'!H510</f>
        <v>1</v>
      </c>
      <c r="H510" s="46">
        <f>'Long-form'!L510</f>
        <v>7060</v>
      </c>
      <c r="I510" s="46">
        <f>'Long-form'!M510</f>
        <v>110</v>
      </c>
      <c r="J510" s="46">
        <f>'Long-form'!N510</f>
        <v>7879.5</v>
      </c>
      <c r="K510" s="46">
        <f>'Long-form'!O510</f>
        <v>293.5</v>
      </c>
      <c r="L510" s="46">
        <f>'Long-form'!P510</f>
        <v>261.5</v>
      </c>
      <c r="M510" s="46" t="str">
        <f>'Long-form'!W510</f>
        <v>n/a</v>
      </c>
      <c r="N510" s="45" t="str">
        <f>'Long-form'!X510</f>
        <v>n/a</v>
      </c>
      <c r="O510" s="45" t="str">
        <f>'Long-form'!Y510</f>
        <v>n/a</v>
      </c>
      <c r="P510" s="45" t="str">
        <f>'Long-form'!Z510</f>
        <v>n/a</v>
      </c>
      <c r="Q510" s="45">
        <f>'Long-form'!AS510</f>
        <v>4.88</v>
      </c>
      <c r="R510" s="45" t="str">
        <f>'Long-form'!AT510</f>
        <v>MTL</v>
      </c>
      <c r="S510" s="45">
        <f>'Long-form'!AV510</f>
        <v>1.1224972160321824</v>
      </c>
      <c r="T510" s="45">
        <f>'Long-form'!AW510</f>
        <v>1.1224972160321824</v>
      </c>
      <c r="U510" s="5">
        <f>'Long-form'!BH510</f>
        <v>1</v>
      </c>
      <c r="V510" s="5">
        <f>'Long-form'!BI510</f>
        <v>7</v>
      </c>
      <c r="W510" s="5" t="str">
        <f>'Long-form'!BJ510</f>
        <v>isolation basin (terrestrial limiting point)</v>
      </c>
      <c r="X510" s="5" t="str">
        <f>'Long-form'!BK510</f>
        <v xml:space="preserve"> Lacustrine gyttja that fails the requirements for index point classification and contains freshwater shell and diatom assemblages</v>
      </c>
      <c r="Y510" s="5" t="str">
        <f>'Long-form'!BL510</f>
        <v>&gt;MHWS</v>
      </c>
      <c r="Z510" s="45">
        <f>'Long-form'!BX510</f>
        <v>4.7837770359797585</v>
      </c>
      <c r="AA510" s="45">
        <f>'Long-form'!BY510</f>
        <v>1.2007295231047765</v>
      </c>
      <c r="AB510" s="45">
        <f>'Long-form'!BZ510</f>
        <v>1.2007295231047765</v>
      </c>
      <c r="AC510" s="45" t="str">
        <f>'Long-form'!CA510</f>
        <v>nd</v>
      </c>
      <c r="AD510" s="45">
        <f>'Long-form'!CB510</f>
        <v>1.2123945403446756</v>
      </c>
      <c r="AE510" s="45">
        <f>'Long-form'!CC510</f>
        <v>1.2123945403446756</v>
      </c>
      <c r="AF510" s="5" t="str">
        <f>'Long-form'!CD510</f>
        <v>nd</v>
      </c>
      <c r="AG510" s="5">
        <f>'Long-form'!CE510</f>
        <v>0</v>
      </c>
      <c r="AH510" s="5">
        <f>'Long-form'!CF510</f>
        <v>0</v>
      </c>
      <c r="AI510" s="5">
        <f>'Long-form'!CG510</f>
        <v>0</v>
      </c>
    </row>
    <row r="511" spans="1:35" x14ac:dyDescent="0.2">
      <c r="A511" s="5" t="str">
        <f>'Long-form'!B511</f>
        <v>T-10495A</v>
      </c>
      <c r="B511" s="5" t="str">
        <f>'Long-form'!C511</f>
        <v>Hoeg et al. 1995</v>
      </c>
      <c r="C511" s="5">
        <f>'Long-form'!D511</f>
        <v>0</v>
      </c>
      <c r="D511" s="5" t="str">
        <f>'Long-form'!E511</f>
        <v>Lista; Skjoldnes myr 1</v>
      </c>
      <c r="E511" s="45">
        <f>'Long-form'!F511</f>
        <v>58.06666666666667</v>
      </c>
      <c r="F511" s="45">
        <f>'Long-form'!G511</f>
        <v>6.8166666666666664</v>
      </c>
      <c r="G511" s="5">
        <f>'Long-form'!H511</f>
        <v>1</v>
      </c>
      <c r="H511" s="46">
        <f>'Long-form'!L511</f>
        <v>3760</v>
      </c>
      <c r="I511" s="46">
        <f>'Long-form'!M511</f>
        <v>105</v>
      </c>
      <c r="J511" s="46">
        <f>'Long-form'!N511</f>
        <v>4196.75</v>
      </c>
      <c r="K511" s="46">
        <f>'Long-form'!O511</f>
        <v>326.25</v>
      </c>
      <c r="L511" s="46">
        <f>'Long-form'!P511</f>
        <v>494.75</v>
      </c>
      <c r="M511" s="46" t="str">
        <f>'Long-form'!W511</f>
        <v>negative</v>
      </c>
      <c r="N511" s="45" t="str">
        <f>'Long-form'!X511</f>
        <v>n/a</v>
      </c>
      <c r="O511" s="45" t="str">
        <f>'Long-form'!Y511</f>
        <v>n/a</v>
      </c>
      <c r="P511" s="45" t="str">
        <f>'Long-form'!Z511</f>
        <v>n/a</v>
      </c>
      <c r="Q511" s="45">
        <f>'Long-form'!AS511</f>
        <v>3.77</v>
      </c>
      <c r="R511" s="45" t="str">
        <f>'Long-form'!AT511</f>
        <v>MTL</v>
      </c>
      <c r="S511" s="45">
        <f>'Long-form'!AV511</f>
        <v>0.50990195135927852</v>
      </c>
      <c r="T511" s="45">
        <f>'Long-form'!AW511</f>
        <v>0.50990195135927852</v>
      </c>
      <c r="U511" s="5">
        <f>'Long-form'!BH511</f>
        <v>0</v>
      </c>
      <c r="V511" s="5">
        <f>'Long-form'!BI511</f>
        <v>7</v>
      </c>
      <c r="W511" s="5" t="str">
        <f>'Long-form'!BJ511</f>
        <v>isolation basin (index point)</v>
      </c>
      <c r="X511" s="5" t="str">
        <f>'Long-form'!BK511</f>
        <v>Gyttja, mud, clay, or silt preserve the transition between fresh-water and marine/brackish sediments, supported by diatoms, macrofossils, or pollen assemblages</v>
      </c>
      <c r="Y511" s="5" t="str">
        <f>'Long-form'!BL511</f>
        <v>MLWS - MHWS</v>
      </c>
      <c r="Z511" s="45">
        <f>'Long-form'!BX511</f>
        <v>3.7757408184101195</v>
      </c>
      <c r="AA511" s="45">
        <f>'Long-form'!BY511</f>
        <v>0.67494359959260442</v>
      </c>
      <c r="AB511" s="45">
        <f>'Long-form'!BZ511</f>
        <v>0.67494359959260442</v>
      </c>
      <c r="AC511" s="45" t="str">
        <f>'Long-form'!CA511</f>
        <v>nd</v>
      </c>
      <c r="AD511" s="45">
        <f>'Long-form'!CB511</f>
        <v>0.69508361486273551</v>
      </c>
      <c r="AE511" s="45">
        <f>'Long-form'!CC511</f>
        <v>0.69508361486273551</v>
      </c>
      <c r="AF511" s="5" t="str">
        <f>'Long-form'!CD511</f>
        <v>nd</v>
      </c>
      <c r="AG511" s="5">
        <f>'Long-form'!CE511</f>
        <v>0</v>
      </c>
      <c r="AH511" s="5">
        <f>'Long-form'!CF511</f>
        <v>0</v>
      </c>
      <c r="AI511" s="5">
        <f>'Long-form'!CG511</f>
        <v>0</v>
      </c>
    </row>
    <row r="512" spans="1:35" x14ac:dyDescent="0.2">
      <c r="A512" s="5" t="str">
        <f>'Long-form'!B512</f>
        <v>T-10496A</v>
      </c>
      <c r="B512" s="5" t="str">
        <f>'Long-form'!C512</f>
        <v>Hoeg et al. 1995</v>
      </c>
      <c r="C512" s="5">
        <f>'Long-form'!D512</f>
        <v>0</v>
      </c>
      <c r="D512" s="5" t="str">
        <f>'Long-form'!E512</f>
        <v>Lista; Skjoldnes myr 1</v>
      </c>
      <c r="E512" s="45">
        <f>'Long-form'!F512</f>
        <v>58.06666666666667</v>
      </c>
      <c r="F512" s="45">
        <f>'Long-form'!G512</f>
        <v>6.8166666666666664</v>
      </c>
      <c r="G512" s="5">
        <f>'Long-form'!H512</f>
        <v>1</v>
      </c>
      <c r="H512" s="46">
        <f>'Long-form'!L512</f>
        <v>3960</v>
      </c>
      <c r="I512" s="46">
        <f>'Long-form'!M512</f>
        <v>120</v>
      </c>
      <c r="J512" s="46">
        <f>'Long-form'!N512</f>
        <v>4473.75</v>
      </c>
      <c r="K512" s="46">
        <f>'Long-form'!O512</f>
        <v>361.25</v>
      </c>
      <c r="L512" s="46">
        <f>'Long-form'!P512</f>
        <v>487.75</v>
      </c>
      <c r="M512" s="46" t="str">
        <f>'Long-form'!W512</f>
        <v>negative</v>
      </c>
      <c r="N512" s="45" t="str">
        <f>'Long-form'!X512</f>
        <v>n/a</v>
      </c>
      <c r="O512" s="45" t="str">
        <f>'Long-form'!Y512</f>
        <v>n/a</v>
      </c>
      <c r="P512" s="45" t="str">
        <f>'Long-form'!Z512</f>
        <v>n/a</v>
      </c>
      <c r="Q512" s="45">
        <f>'Long-form'!AS512</f>
        <v>3.77</v>
      </c>
      <c r="R512" s="45" t="str">
        <f>'Long-form'!AT512</f>
        <v>MTL</v>
      </c>
      <c r="S512" s="45">
        <f>'Long-form'!AV512</f>
        <v>0.50990195135927852</v>
      </c>
      <c r="T512" s="45">
        <f>'Long-form'!AW512</f>
        <v>0.50990195135927852</v>
      </c>
      <c r="U512" s="5">
        <f>'Long-form'!BH512</f>
        <v>0</v>
      </c>
      <c r="V512" s="5">
        <f>'Long-form'!BI512</f>
        <v>7</v>
      </c>
      <c r="W512" s="5" t="str">
        <f>'Long-form'!BJ512</f>
        <v>isolation basin (index point)</v>
      </c>
      <c r="X512" s="5" t="str">
        <f>'Long-form'!BK512</f>
        <v>Gyttja, mud, clay, or silt preserve the transition between fresh-water and marine/brackish sediments, supported by diatoms, macrofossils, or pollen assemblages</v>
      </c>
      <c r="Y512" s="5" t="str">
        <f>'Long-form'!BL512</f>
        <v>MLWS - MHWS</v>
      </c>
      <c r="Z512" s="45">
        <f>'Long-form'!BX512</f>
        <v>3.7757408184101195</v>
      </c>
      <c r="AA512" s="45">
        <f>'Long-form'!BY512</f>
        <v>0.67494359959260442</v>
      </c>
      <c r="AB512" s="45">
        <f>'Long-form'!BZ512</f>
        <v>0.67494359959260442</v>
      </c>
      <c r="AC512" s="45" t="str">
        <f>'Long-form'!CA512</f>
        <v>nd</v>
      </c>
      <c r="AD512" s="45">
        <f>'Long-form'!CB512</f>
        <v>0.69508361486273551</v>
      </c>
      <c r="AE512" s="45">
        <f>'Long-form'!CC512</f>
        <v>0.69508361486273551</v>
      </c>
      <c r="AF512" s="5" t="str">
        <f>'Long-form'!CD512</f>
        <v>nd</v>
      </c>
      <c r="AG512" s="5">
        <f>'Long-form'!CE512</f>
        <v>0</v>
      </c>
      <c r="AH512" s="5">
        <f>'Long-form'!CF512</f>
        <v>0</v>
      </c>
      <c r="AI512" s="5">
        <f>'Long-form'!CG512</f>
        <v>0</v>
      </c>
    </row>
    <row r="513" spans="1:35" x14ac:dyDescent="0.2">
      <c r="A513" s="5" t="str">
        <f>'Long-form'!B513</f>
        <v>T-10497A</v>
      </c>
      <c r="B513" s="5" t="str">
        <f>'Long-form'!C513</f>
        <v>Hoeg et al. 1995</v>
      </c>
      <c r="C513" s="5">
        <f>'Long-form'!D513</f>
        <v>0</v>
      </c>
      <c r="D513" s="5" t="str">
        <f>'Long-form'!E513</f>
        <v>Lista; Skjoldnes myr 1</v>
      </c>
      <c r="E513" s="45">
        <f>'Long-form'!F513</f>
        <v>58.06666666666667</v>
      </c>
      <c r="F513" s="45">
        <f>'Long-form'!G513</f>
        <v>6.8166666666666664</v>
      </c>
      <c r="G513" s="5">
        <f>'Long-form'!H513</f>
        <v>1</v>
      </c>
      <c r="H513" s="46">
        <f>'Long-form'!L513</f>
        <v>5310</v>
      </c>
      <c r="I513" s="46">
        <f>'Long-form'!M513</f>
        <v>125</v>
      </c>
      <c r="J513" s="46">
        <f>'Long-form'!N513</f>
        <v>6102.166666666667</v>
      </c>
      <c r="K513" s="46">
        <f>'Long-form'!O513</f>
        <v>300.83333333333297</v>
      </c>
      <c r="L513" s="46">
        <f>'Long-form'!P513</f>
        <v>437.16666666666703</v>
      </c>
      <c r="M513" s="46" t="str">
        <f>'Long-form'!W513</f>
        <v>n/a</v>
      </c>
      <c r="N513" s="45" t="str">
        <f>'Long-form'!X513</f>
        <v>n/a</v>
      </c>
      <c r="O513" s="45" t="str">
        <f>'Long-form'!Y513</f>
        <v>n/a</v>
      </c>
      <c r="P513" s="45" t="str">
        <f>'Long-form'!Z513</f>
        <v>n/a</v>
      </c>
      <c r="Q513" s="45">
        <f>'Long-form'!AS513</f>
        <v>3.77</v>
      </c>
      <c r="R513" s="45" t="str">
        <f>'Long-form'!AT513</f>
        <v>MTL</v>
      </c>
      <c r="S513" s="45">
        <f>'Long-form'!AV513</f>
        <v>0.50990195135927852</v>
      </c>
      <c r="T513" s="45">
        <f>'Long-form'!AW513</f>
        <v>0.50990195135927852</v>
      </c>
      <c r="U513" s="5">
        <f>'Long-form'!BH513</f>
        <v>-1</v>
      </c>
      <c r="V513" s="5">
        <f>'Long-form'!BI513</f>
        <v>7</v>
      </c>
      <c r="W513" s="5" t="str">
        <f>'Long-form'!BJ513</f>
        <v>isolation basin (marine limiting point)</v>
      </c>
      <c r="X513" s="5" t="str">
        <f>'Long-form'!BK513</f>
        <v>isolation basin sediments containing in-situ marine shells, foraminiferal assemblages, marine diatoms, or identifiable marine geochemical signals in clastic or organic sediment</v>
      </c>
      <c r="Y513" s="5" t="str">
        <f>'Long-form'!BL513</f>
        <v>&lt;MTL</v>
      </c>
      <c r="Z513" s="45">
        <f>'Long-form'!BX513</f>
        <v>3.77</v>
      </c>
      <c r="AA513" s="45">
        <f>'Long-form'!BY513</f>
        <v>0.66694033793552288</v>
      </c>
      <c r="AB513" s="45">
        <f>'Long-form'!BZ513</f>
        <v>0.66694033793552288</v>
      </c>
      <c r="AC513" s="45" t="str">
        <f>'Long-form'!CA513</f>
        <v>nd</v>
      </c>
      <c r="AD513" s="45">
        <f>'Long-form'!CB513</f>
        <v>0.68731490845548759</v>
      </c>
      <c r="AE513" s="45">
        <f>'Long-form'!CC513</f>
        <v>0.68731490845548759</v>
      </c>
      <c r="AF513" s="5" t="str">
        <f>'Long-form'!CD513</f>
        <v>nd</v>
      </c>
      <c r="AG513" s="5">
        <f>'Long-form'!CE513</f>
        <v>0</v>
      </c>
      <c r="AH513" s="5">
        <f>'Long-form'!CF513</f>
        <v>0</v>
      </c>
      <c r="AI513" s="5">
        <f>'Long-form'!CG513</f>
        <v>0</v>
      </c>
    </row>
    <row r="514" spans="1:35" x14ac:dyDescent="0.2">
      <c r="A514" s="5" t="str">
        <f>'Long-form'!B514</f>
        <v>T-10498A</v>
      </c>
      <c r="B514" s="5" t="str">
        <f>'Long-form'!C514</f>
        <v>Hoeg et al. 1995</v>
      </c>
      <c r="C514" s="5">
        <f>'Long-form'!D514</f>
        <v>0</v>
      </c>
      <c r="D514" s="5" t="str">
        <f>'Long-form'!E514</f>
        <v>Lista; Skjoldnes myr 1</v>
      </c>
      <c r="E514" s="45">
        <f>'Long-form'!F514</f>
        <v>58.06666666666667</v>
      </c>
      <c r="F514" s="45">
        <f>'Long-form'!G514</f>
        <v>6.8166666666666664</v>
      </c>
      <c r="G514" s="5">
        <f>'Long-form'!H514</f>
        <v>1</v>
      </c>
      <c r="H514" s="46">
        <f>'Long-form'!L514</f>
        <v>7095</v>
      </c>
      <c r="I514" s="46">
        <f>'Long-form'!M514</f>
        <v>130</v>
      </c>
      <c r="J514" s="46">
        <f>'Long-form'!N514</f>
        <v>7862.5</v>
      </c>
      <c r="K514" s="46">
        <f>'Long-form'!O514</f>
        <v>426.5</v>
      </c>
      <c r="L514" s="46">
        <f>'Long-form'!P514</f>
        <v>257.5</v>
      </c>
      <c r="M514" s="46" t="str">
        <f>'Long-form'!W514</f>
        <v>n/a</v>
      </c>
      <c r="N514" s="45" t="str">
        <f>'Long-form'!X514</f>
        <v>n/a</v>
      </c>
      <c r="O514" s="45" t="str">
        <f>'Long-form'!Y514</f>
        <v>n/a</v>
      </c>
      <c r="P514" s="45" t="str">
        <f>'Long-form'!Z514</f>
        <v>n/a</v>
      </c>
      <c r="Q514" s="45">
        <f>'Long-form'!AS514</f>
        <v>3.77</v>
      </c>
      <c r="R514" s="45" t="str">
        <f>'Long-form'!AT514</f>
        <v>MTL</v>
      </c>
      <c r="S514" s="45">
        <f>'Long-form'!AV514</f>
        <v>0.50990195135927852</v>
      </c>
      <c r="T514" s="45">
        <f>'Long-form'!AW514</f>
        <v>0.50990195135927852</v>
      </c>
      <c r="U514" s="5">
        <f>'Long-form'!BH514</f>
        <v>-1</v>
      </c>
      <c r="V514" s="5">
        <f>'Long-form'!BI514</f>
        <v>7</v>
      </c>
      <c r="W514" s="5" t="str">
        <f>'Long-form'!BJ514</f>
        <v>isolation basin (marine limiting point)</v>
      </c>
      <c r="X514" s="5" t="str">
        <f>'Long-form'!BK514</f>
        <v>isolation basin sediments containing in-situ marine shells, foraminiferal assemblages, marine diatoms, or identifiable marine geochemical signals in clastic or organic sediment</v>
      </c>
      <c r="Y514" s="5" t="str">
        <f>'Long-form'!BL514</f>
        <v>&lt;MTL</v>
      </c>
      <c r="Z514" s="45">
        <f>'Long-form'!BX514</f>
        <v>3.77</v>
      </c>
      <c r="AA514" s="45">
        <f>'Long-form'!BY514</f>
        <v>0.66694033793552288</v>
      </c>
      <c r="AB514" s="45">
        <f>'Long-form'!BZ514</f>
        <v>0.66694033793552288</v>
      </c>
      <c r="AC514" s="45" t="str">
        <f>'Long-form'!CA514</f>
        <v>nd</v>
      </c>
      <c r="AD514" s="45">
        <f>'Long-form'!CB514</f>
        <v>0.68731490845548759</v>
      </c>
      <c r="AE514" s="45">
        <f>'Long-form'!CC514</f>
        <v>0.68731490845548759</v>
      </c>
      <c r="AF514" s="5" t="str">
        <f>'Long-form'!CD514</f>
        <v>nd</v>
      </c>
      <c r="AG514" s="5">
        <f>'Long-form'!CE514</f>
        <v>0</v>
      </c>
      <c r="AH514" s="5">
        <f>'Long-form'!CF514</f>
        <v>0</v>
      </c>
      <c r="AI514" s="5">
        <f>'Long-form'!CG514</f>
        <v>0</v>
      </c>
    </row>
    <row r="515" spans="1:35" x14ac:dyDescent="0.2">
      <c r="A515" s="5" t="str">
        <f>'Long-form'!B515</f>
        <v>T-10499A</v>
      </c>
      <c r="B515" s="5" t="str">
        <f>'Long-form'!C515</f>
        <v>Hoeg et al. 1995</v>
      </c>
      <c r="C515" s="5">
        <f>'Long-form'!D515</f>
        <v>0</v>
      </c>
      <c r="D515" s="5" t="str">
        <f>'Long-form'!E515</f>
        <v>Lista; Skjoldnes myr 1</v>
      </c>
      <c r="E515" s="45">
        <f>'Long-form'!F515</f>
        <v>58.06666666666667</v>
      </c>
      <c r="F515" s="45">
        <f>'Long-form'!G515</f>
        <v>6.8166666666666664</v>
      </c>
      <c r="G515" s="5">
        <f>'Long-form'!H515</f>
        <v>1</v>
      </c>
      <c r="H515" s="46">
        <f>'Long-form'!L515</f>
        <v>7385</v>
      </c>
      <c r="I515" s="46">
        <f>'Long-form'!M515</f>
        <v>110</v>
      </c>
      <c r="J515" s="46">
        <f>'Long-form'!N515</f>
        <v>8180.666666666667</v>
      </c>
      <c r="K515" s="46">
        <f>'Long-form'!O515</f>
        <v>270.33333333333297</v>
      </c>
      <c r="L515" s="46">
        <f>'Long-form'!P515</f>
        <v>305.66666666666703</v>
      </c>
      <c r="M515" s="46" t="str">
        <f>'Long-form'!W515</f>
        <v>positive</v>
      </c>
      <c r="N515" s="45" t="str">
        <f>'Long-form'!X515</f>
        <v>n/a</v>
      </c>
      <c r="O515" s="45" t="str">
        <f>'Long-form'!Y515</f>
        <v>n/a</v>
      </c>
      <c r="P515" s="45" t="str">
        <f>'Long-form'!Z515</f>
        <v>n/a</v>
      </c>
      <c r="Q515" s="45">
        <f>'Long-form'!AS515</f>
        <v>3.77</v>
      </c>
      <c r="R515" s="45" t="str">
        <f>'Long-form'!AT515</f>
        <v>MTL</v>
      </c>
      <c r="S515" s="45">
        <f>'Long-form'!AV515</f>
        <v>0.50990195135927852</v>
      </c>
      <c r="T515" s="45">
        <f>'Long-form'!AW515</f>
        <v>0.50990195135927852</v>
      </c>
      <c r="U515" s="5">
        <f>'Long-form'!BH515</f>
        <v>0</v>
      </c>
      <c r="V515" s="5">
        <f>'Long-form'!BI515</f>
        <v>7</v>
      </c>
      <c r="W515" s="5" t="str">
        <f>'Long-form'!BJ515</f>
        <v>isolation basin (index point)</v>
      </c>
      <c r="X515" s="5" t="str">
        <f>'Long-form'!BK515</f>
        <v>Gyttja, mud, clay, or silt preserve the transition between fresh-water and marine/brackish sediments, supported by diatoms, macrofossils, or pollen assemblages</v>
      </c>
      <c r="Y515" s="5" t="str">
        <f>'Long-form'!BL515</f>
        <v>MLWS - MHWS</v>
      </c>
      <c r="Z515" s="45">
        <f>'Long-form'!BX515</f>
        <v>3.7757408184101195</v>
      </c>
      <c r="AA515" s="45">
        <f>'Long-form'!BY515</f>
        <v>0.67494359959260442</v>
      </c>
      <c r="AB515" s="45">
        <f>'Long-form'!BZ515</f>
        <v>0.67494359959260442</v>
      </c>
      <c r="AC515" s="45" t="str">
        <f>'Long-form'!CA515</f>
        <v>nd</v>
      </c>
      <c r="AD515" s="45">
        <f>'Long-form'!CB515</f>
        <v>0.69508361486273551</v>
      </c>
      <c r="AE515" s="45">
        <f>'Long-form'!CC515</f>
        <v>0.69508361486273551</v>
      </c>
      <c r="AF515" s="5" t="str">
        <f>'Long-form'!CD515</f>
        <v>nd</v>
      </c>
      <c r="AG515" s="5">
        <f>'Long-form'!CE515</f>
        <v>0</v>
      </c>
      <c r="AH515" s="5">
        <f>'Long-form'!CF515</f>
        <v>0</v>
      </c>
      <c r="AI515" s="5">
        <f>'Long-form'!CG515</f>
        <v>0</v>
      </c>
    </row>
    <row r="516" spans="1:35" x14ac:dyDescent="0.2">
      <c r="A516" s="5" t="str">
        <f>'Long-form'!B516</f>
        <v>T-10500A</v>
      </c>
      <c r="B516" s="5" t="str">
        <f>'Long-form'!C516</f>
        <v>Hoeg et al. 1995</v>
      </c>
      <c r="C516" s="5">
        <f>'Long-form'!D516</f>
        <v>0</v>
      </c>
      <c r="D516" s="5" t="str">
        <f>'Long-form'!E516</f>
        <v>Lista; Skjoldnes myr 1</v>
      </c>
      <c r="E516" s="45">
        <f>'Long-form'!F516</f>
        <v>58.06666666666667</v>
      </c>
      <c r="F516" s="45">
        <f>'Long-form'!G516</f>
        <v>6.8166666666666664</v>
      </c>
      <c r="G516" s="5">
        <f>'Long-form'!H516</f>
        <v>1</v>
      </c>
      <c r="H516" s="46">
        <f>'Long-form'!L516</f>
        <v>7175</v>
      </c>
      <c r="I516" s="46">
        <f>'Long-form'!M516</f>
        <v>75</v>
      </c>
      <c r="J516" s="46">
        <f>'Long-form'!N516</f>
        <v>8030.75</v>
      </c>
      <c r="K516" s="46">
        <f>'Long-form'!O516</f>
        <v>272.25</v>
      </c>
      <c r="L516" s="46">
        <f>'Long-form'!P516</f>
        <v>320.75</v>
      </c>
      <c r="M516" s="46" t="str">
        <f>'Long-form'!W516</f>
        <v>n/a</v>
      </c>
      <c r="N516" s="45" t="str">
        <f>'Long-form'!X516</f>
        <v>n/a</v>
      </c>
      <c r="O516" s="45" t="str">
        <f>'Long-form'!Y516</f>
        <v>n/a</v>
      </c>
      <c r="P516" s="45" t="str">
        <f>'Long-form'!Z516</f>
        <v>n/a</v>
      </c>
      <c r="Q516" s="45">
        <f>'Long-form'!AS516</f>
        <v>3.77</v>
      </c>
      <c r="R516" s="45" t="str">
        <f>'Long-form'!AT516</f>
        <v>MTL</v>
      </c>
      <c r="S516" s="45">
        <f>'Long-form'!AV516</f>
        <v>0.50990195135927852</v>
      </c>
      <c r="T516" s="45">
        <f>'Long-form'!AW516</f>
        <v>0.50990195135927852</v>
      </c>
      <c r="U516" s="5">
        <f>'Long-form'!BH516</f>
        <v>1</v>
      </c>
      <c r="V516" s="5">
        <f>'Long-form'!BI516</f>
        <v>7</v>
      </c>
      <c r="W516" s="5" t="str">
        <f>'Long-form'!BJ516</f>
        <v>isolation basin (terrestrial limiting point)</v>
      </c>
      <c r="X516" s="5" t="str">
        <f>'Long-form'!BK516</f>
        <v xml:space="preserve"> Lacustrine gyttja that fails the requirements for index point classification and contains freshwater shell and diatom assemblages</v>
      </c>
      <c r="Y516" s="5" t="str">
        <f>'Long-form'!BL516</f>
        <v>&gt;MHWS</v>
      </c>
      <c r="Z516" s="45">
        <f>'Long-form'!BX516</f>
        <v>3.6721095091186107</v>
      </c>
      <c r="AA516" s="45">
        <f>'Long-form'!BY516</f>
        <v>0.66694033793552288</v>
      </c>
      <c r="AB516" s="45">
        <f>'Long-form'!BZ516</f>
        <v>0.66694033793552288</v>
      </c>
      <c r="AC516" s="45" t="str">
        <f>'Long-form'!CA516</f>
        <v>nd</v>
      </c>
      <c r="AD516" s="45">
        <f>'Long-form'!CB516</f>
        <v>0.68731490845548759</v>
      </c>
      <c r="AE516" s="45">
        <f>'Long-form'!CC516</f>
        <v>0.68731490845548759</v>
      </c>
      <c r="AF516" s="5" t="str">
        <f>'Long-form'!CD516</f>
        <v>nd</v>
      </c>
      <c r="AG516" s="5">
        <f>'Long-form'!CE516</f>
        <v>1</v>
      </c>
      <c r="AH516" s="5">
        <f>'Long-form'!CF516</f>
        <v>0</v>
      </c>
      <c r="AI516" s="5">
        <f>'Long-form'!CG516</f>
        <v>0</v>
      </c>
    </row>
    <row r="517" spans="1:35" x14ac:dyDescent="0.2">
      <c r="A517" s="5" t="str">
        <f>'Long-form'!B517</f>
        <v>T-10501A</v>
      </c>
      <c r="B517" s="5" t="str">
        <f>'Long-form'!C517</f>
        <v>Hoeg et al. 1995</v>
      </c>
      <c r="C517" s="5">
        <f>'Long-form'!D517</f>
        <v>0</v>
      </c>
      <c r="D517" s="5" t="str">
        <f>'Long-form'!E517</f>
        <v>Lista; Skjoldnes myr 1</v>
      </c>
      <c r="E517" s="45">
        <f>'Long-form'!F517</f>
        <v>58.06666666666667</v>
      </c>
      <c r="F517" s="45">
        <f>'Long-form'!G517</f>
        <v>6.8166666666666664</v>
      </c>
      <c r="G517" s="5">
        <f>'Long-form'!H517</f>
        <v>1</v>
      </c>
      <c r="H517" s="46">
        <f>'Long-form'!L517</f>
        <v>7405</v>
      </c>
      <c r="I517" s="46">
        <f>'Long-form'!M517</f>
        <v>95</v>
      </c>
      <c r="J517" s="46">
        <f>'Long-form'!N517</f>
        <v>8159.75</v>
      </c>
      <c r="K517" s="46">
        <f>'Long-form'!O517</f>
        <v>285.25</v>
      </c>
      <c r="L517" s="46">
        <f>'Long-form'!P517</f>
        <v>215.75</v>
      </c>
      <c r="M517" s="46" t="str">
        <f>'Long-form'!W517</f>
        <v>positive</v>
      </c>
      <c r="N517" s="45" t="str">
        <f>'Long-form'!X517</f>
        <v>n/a</v>
      </c>
      <c r="O517" s="45" t="str">
        <f>'Long-form'!Y517</f>
        <v>n/a</v>
      </c>
      <c r="P517" s="45" t="str">
        <f>'Long-form'!Z517</f>
        <v>n/a</v>
      </c>
      <c r="Q517" s="45">
        <f>'Long-form'!AS517</f>
        <v>3.77</v>
      </c>
      <c r="R517" s="45" t="str">
        <f>'Long-form'!AT517</f>
        <v>MTL</v>
      </c>
      <c r="S517" s="45">
        <f>'Long-form'!AV517</f>
        <v>0.50990195135927852</v>
      </c>
      <c r="T517" s="45">
        <f>'Long-form'!AW517</f>
        <v>0.50990195135927852</v>
      </c>
      <c r="U517" s="5">
        <f>'Long-form'!BH517</f>
        <v>0</v>
      </c>
      <c r="V517" s="5">
        <f>'Long-form'!BI517</f>
        <v>7</v>
      </c>
      <c r="W517" s="5" t="str">
        <f>'Long-form'!BJ517</f>
        <v>isolation basin (index point)</v>
      </c>
      <c r="X517" s="5" t="str">
        <f>'Long-form'!BK517</f>
        <v>Gyttja, mud, clay, or silt preserve the transition between fresh-water and marine/brackish sediments, supported by diatoms, macrofossils, or pollen assemblages</v>
      </c>
      <c r="Y517" s="5" t="str">
        <f>'Long-form'!BL517</f>
        <v>MLWS - MHWS</v>
      </c>
      <c r="Z517" s="45">
        <f>'Long-form'!BX517</f>
        <v>3.7757408184101195</v>
      </c>
      <c r="AA517" s="45">
        <f>'Long-form'!BY517</f>
        <v>0.67494359959260442</v>
      </c>
      <c r="AB517" s="45">
        <f>'Long-form'!BZ517</f>
        <v>0.67494359959260442</v>
      </c>
      <c r="AC517" s="45" t="str">
        <f>'Long-form'!CA517</f>
        <v>nd</v>
      </c>
      <c r="AD517" s="45">
        <f>'Long-form'!CB517</f>
        <v>0.69508361486273551</v>
      </c>
      <c r="AE517" s="45">
        <f>'Long-form'!CC517</f>
        <v>0.69508361486273551</v>
      </c>
      <c r="AF517" s="5" t="str">
        <f>'Long-form'!CD517</f>
        <v>nd</v>
      </c>
      <c r="AG517" s="5">
        <f>'Long-form'!CE517</f>
        <v>0</v>
      </c>
      <c r="AH517" s="5">
        <f>'Long-form'!CF517</f>
        <v>0</v>
      </c>
      <c r="AI517" s="5">
        <f>'Long-form'!CG517</f>
        <v>0</v>
      </c>
    </row>
    <row r="518" spans="1:35" x14ac:dyDescent="0.2">
      <c r="A518" s="5" t="str">
        <f>'Long-form'!B518</f>
        <v>T-10502A *</v>
      </c>
      <c r="B518" s="5" t="str">
        <f>'Long-form'!C518</f>
        <v>Hoeg et al. 1995</v>
      </c>
      <c r="C518" s="5">
        <f>'Long-form'!D518</f>
        <v>0</v>
      </c>
      <c r="D518" s="5" t="str">
        <f>'Long-form'!E518</f>
        <v>Lista; Skjoldnes myr 1</v>
      </c>
      <c r="E518" s="45">
        <f>'Long-form'!F518</f>
        <v>58.06666666666667</v>
      </c>
      <c r="F518" s="45">
        <f>'Long-form'!G518</f>
        <v>6.8166666666666664</v>
      </c>
      <c r="G518" s="5">
        <f>'Long-form'!H518</f>
        <v>1</v>
      </c>
      <c r="H518" s="46">
        <f>'Long-form'!L518</f>
        <v>8050</v>
      </c>
      <c r="I518" s="46">
        <f>'Long-form'!M518</f>
        <v>90</v>
      </c>
      <c r="J518" s="46">
        <f>'Long-form'!N518</f>
        <v>8899.8333333333339</v>
      </c>
      <c r="K518" s="46">
        <f>'Long-form'!O518</f>
        <v>500.16666666666612</v>
      </c>
      <c r="L518" s="46">
        <f>'Long-form'!P518</f>
        <v>344.83333333333388</v>
      </c>
      <c r="M518" s="46" t="str">
        <f>'Long-form'!W518</f>
        <v>n/a</v>
      </c>
      <c r="N518" s="45" t="str">
        <f>'Long-form'!X518</f>
        <v>n/a</v>
      </c>
      <c r="O518" s="45" t="str">
        <f>'Long-form'!Y518</f>
        <v>n/a</v>
      </c>
      <c r="P518" s="45" t="str">
        <f>'Long-form'!Z518</f>
        <v>n/a</v>
      </c>
      <c r="Q518" s="45">
        <f>'Long-form'!AS518</f>
        <v>3.77</v>
      </c>
      <c r="R518" s="45" t="str">
        <f>'Long-form'!AT518</f>
        <v>MTL</v>
      </c>
      <c r="S518" s="45">
        <f>'Long-form'!AV518</f>
        <v>0.50990195135927852</v>
      </c>
      <c r="T518" s="45">
        <f>'Long-form'!AW518</f>
        <v>0.50990195135927852</v>
      </c>
      <c r="U518" s="5">
        <f>'Long-form'!BH518</f>
        <v>1</v>
      </c>
      <c r="V518" s="5">
        <f>'Long-form'!BI518</f>
        <v>7</v>
      </c>
      <c r="W518" s="5" t="str">
        <f>'Long-form'!BJ518</f>
        <v>isolation basin (terrestrial limiting point)</v>
      </c>
      <c r="X518" s="5" t="str">
        <f>'Long-form'!BK518</f>
        <v xml:space="preserve"> Lacustrine gyttja that fails the requirements for index point classification and contains freshwater shell and diatom assemblages</v>
      </c>
      <c r="Y518" s="5" t="str">
        <f>'Long-form'!BL518</f>
        <v>&gt;MHWS</v>
      </c>
      <c r="Z518" s="45">
        <f>'Long-form'!BX518</f>
        <v>3.6721095091186107</v>
      </c>
      <c r="AA518" s="45">
        <f>'Long-form'!BY518</f>
        <v>0.66694033793552288</v>
      </c>
      <c r="AB518" s="45">
        <f>'Long-form'!BZ518</f>
        <v>0.66694033793552288</v>
      </c>
      <c r="AC518" s="45" t="str">
        <f>'Long-form'!CA518</f>
        <v>nd</v>
      </c>
      <c r="AD518" s="45">
        <f>'Long-form'!CB518</f>
        <v>0.68731490845548759</v>
      </c>
      <c r="AE518" s="45">
        <f>'Long-form'!CC518</f>
        <v>0.68731490845548759</v>
      </c>
      <c r="AF518" s="5" t="str">
        <f>'Long-form'!CD518</f>
        <v>nd</v>
      </c>
      <c r="AG518" s="5">
        <f>'Long-form'!CE518</f>
        <v>0</v>
      </c>
      <c r="AH518" s="5">
        <f>'Long-form'!CF518</f>
        <v>0</v>
      </c>
      <c r="AI518" s="5">
        <f>'Long-form'!CG518</f>
        <v>0</v>
      </c>
    </row>
    <row r="519" spans="1:35" x14ac:dyDescent="0.2">
      <c r="A519" s="5" t="str">
        <f>'Long-form'!B519</f>
        <v>T-10503A</v>
      </c>
      <c r="B519" s="5" t="str">
        <f>'Long-form'!C519</f>
        <v>Hoeg et al. 1995</v>
      </c>
      <c r="C519" s="5">
        <f>'Long-form'!D519</f>
        <v>0</v>
      </c>
      <c r="D519" s="5" t="str">
        <f>'Long-form'!E519</f>
        <v>Lista; Skjoldnes myr 1</v>
      </c>
      <c r="E519" s="45">
        <f>'Long-form'!F519</f>
        <v>58.06666666666667</v>
      </c>
      <c r="F519" s="45">
        <f>'Long-form'!G519</f>
        <v>6.8166666666666664</v>
      </c>
      <c r="G519" s="5">
        <f>'Long-form'!H519</f>
        <v>1</v>
      </c>
      <c r="H519" s="46">
        <f>'Long-form'!L519</f>
        <v>9365</v>
      </c>
      <c r="I519" s="46">
        <f>'Long-form'!M519</f>
        <v>120</v>
      </c>
      <c r="J519" s="46">
        <f>'Long-form'!N519</f>
        <v>10524</v>
      </c>
      <c r="K519" s="46">
        <f>'Long-form'!O519</f>
        <v>576</v>
      </c>
      <c r="L519" s="46">
        <f>'Long-form'!P519</f>
        <v>285</v>
      </c>
      <c r="M519" s="46" t="str">
        <f>'Long-form'!W519</f>
        <v>n/a</v>
      </c>
      <c r="N519" s="45" t="str">
        <f>'Long-form'!X519</f>
        <v>n/a</v>
      </c>
      <c r="O519" s="45" t="str">
        <f>'Long-form'!Y519</f>
        <v>n/a</v>
      </c>
      <c r="P519" s="45" t="str">
        <f>'Long-form'!Z519</f>
        <v>n/a</v>
      </c>
      <c r="Q519" s="45">
        <f>'Long-form'!AS519</f>
        <v>3.77</v>
      </c>
      <c r="R519" s="45" t="str">
        <f>'Long-form'!AT519</f>
        <v>MTL</v>
      </c>
      <c r="S519" s="45">
        <f>'Long-form'!AV519</f>
        <v>0.50990195135927852</v>
      </c>
      <c r="T519" s="45">
        <f>'Long-form'!AW519</f>
        <v>0.50990195135927852</v>
      </c>
      <c r="U519" s="5">
        <f>'Long-form'!BH519</f>
        <v>1</v>
      </c>
      <c r="V519" s="5">
        <f>'Long-form'!BI519</f>
        <v>7</v>
      </c>
      <c r="W519" s="5" t="str">
        <f>'Long-form'!BJ519</f>
        <v>isolation basin (terrestrial limiting point)</v>
      </c>
      <c r="X519" s="5" t="str">
        <f>'Long-form'!BK519</f>
        <v xml:space="preserve"> Lacustrine gyttja that fails the requirements for index point classification and contains freshwater shell and diatom assemblages</v>
      </c>
      <c r="Y519" s="5" t="str">
        <f>'Long-form'!BL519</f>
        <v>&gt;MHWS</v>
      </c>
      <c r="Z519" s="45">
        <f>'Long-form'!BX519</f>
        <v>3.6721095091186107</v>
      </c>
      <c r="AA519" s="45">
        <f>'Long-form'!BY519</f>
        <v>0.66694033793552288</v>
      </c>
      <c r="AB519" s="45">
        <f>'Long-form'!BZ519</f>
        <v>0.66694033793552288</v>
      </c>
      <c r="AC519" s="45" t="str">
        <f>'Long-form'!CA519</f>
        <v>nd</v>
      </c>
      <c r="AD519" s="45">
        <f>'Long-form'!CB519</f>
        <v>0.68731490845548759</v>
      </c>
      <c r="AE519" s="45">
        <f>'Long-form'!CC519</f>
        <v>0.68731490845548759</v>
      </c>
      <c r="AF519" s="5" t="str">
        <f>'Long-form'!CD519</f>
        <v>nd</v>
      </c>
      <c r="AG519" s="5">
        <f>'Long-form'!CE519</f>
        <v>0</v>
      </c>
      <c r="AH519" s="5">
        <f>'Long-form'!CF519</f>
        <v>0</v>
      </c>
      <c r="AI519" s="5">
        <f>'Long-form'!CG519</f>
        <v>0</v>
      </c>
    </row>
    <row r="520" spans="1:35" x14ac:dyDescent="0.2">
      <c r="A520" s="5" t="str">
        <f>'Long-form'!B520</f>
        <v xml:space="preserve">Ua-3882 </v>
      </c>
      <c r="B520" s="5" t="str">
        <f>'Long-form'!C520</f>
        <v>Hoeg et al. 1995</v>
      </c>
      <c r="C520" s="5">
        <f>'Long-form'!D520</f>
        <v>0</v>
      </c>
      <c r="D520" s="5" t="str">
        <f>'Long-form'!E520</f>
        <v>Lista; Skjoldnes myr 1</v>
      </c>
      <c r="E520" s="45">
        <f>'Long-form'!F520</f>
        <v>58.06666666666667</v>
      </c>
      <c r="F520" s="45">
        <f>'Long-form'!G520</f>
        <v>6.8166666666666664</v>
      </c>
      <c r="G520" s="5">
        <f>'Long-form'!H520</f>
        <v>1</v>
      </c>
      <c r="H520" s="46">
        <f>'Long-form'!L520</f>
        <v>1147</v>
      </c>
      <c r="I520" s="46">
        <f>'Long-form'!M520</f>
        <v>80</v>
      </c>
      <c r="J520" s="46">
        <f>'Long-form'!N520</f>
        <v>1105.5</v>
      </c>
      <c r="K520" s="46">
        <f>'Long-form'!O520</f>
        <v>189.5</v>
      </c>
      <c r="L520" s="46">
        <f>'Long-form'!P520</f>
        <v>311.5</v>
      </c>
      <c r="M520" s="46" t="str">
        <f>'Long-form'!W520</f>
        <v>n/a</v>
      </c>
      <c r="N520" s="45" t="str">
        <f>'Long-form'!X520</f>
        <v>n/a</v>
      </c>
      <c r="O520" s="45" t="str">
        <f>'Long-form'!Y520</f>
        <v>n/a</v>
      </c>
      <c r="P520" s="45" t="str">
        <f>'Long-form'!Z520</f>
        <v>n/a</v>
      </c>
      <c r="Q520" s="45">
        <f>'Long-form'!AS520</f>
        <v>3.77</v>
      </c>
      <c r="R520" s="45" t="str">
        <f>'Long-form'!AT520</f>
        <v>MTL</v>
      </c>
      <c r="S520" s="45">
        <f>'Long-form'!AV520</f>
        <v>0.50990195135927852</v>
      </c>
      <c r="T520" s="45">
        <f>'Long-form'!AW520</f>
        <v>0.50990195135927852</v>
      </c>
      <c r="U520" s="5">
        <f>'Long-form'!BH520</f>
        <v>1</v>
      </c>
      <c r="V520" s="5">
        <f>'Long-form'!BI520</f>
        <v>7</v>
      </c>
      <c r="W520" s="5" t="str">
        <f>'Long-form'!BJ520</f>
        <v>isolation basin (terrestrial limiting point)</v>
      </c>
      <c r="X520" s="5" t="str">
        <f>'Long-form'!BK520</f>
        <v xml:space="preserve"> Lacustrine gyttja that fails the requirements for index point classification and contains freshwater shell and diatom assemblages</v>
      </c>
      <c r="Y520" s="5" t="str">
        <f>'Long-form'!BL520</f>
        <v>&gt;MHWS</v>
      </c>
      <c r="Z520" s="45">
        <f>'Long-form'!BX520</f>
        <v>3.6721095091186107</v>
      </c>
      <c r="AA520" s="45">
        <f>'Long-form'!BY520</f>
        <v>0.66694033793552288</v>
      </c>
      <c r="AB520" s="45">
        <f>'Long-form'!BZ520</f>
        <v>0.66694033793552288</v>
      </c>
      <c r="AC520" s="45" t="str">
        <f>'Long-form'!CA520</f>
        <v>nd</v>
      </c>
      <c r="AD520" s="45">
        <f>'Long-form'!CB520</f>
        <v>0.68731490845548759</v>
      </c>
      <c r="AE520" s="45">
        <f>'Long-form'!CC520</f>
        <v>0.68731490845548759</v>
      </c>
      <c r="AF520" s="5" t="str">
        <f>'Long-form'!CD520</f>
        <v>nd</v>
      </c>
      <c r="AG520" s="5">
        <f>'Long-form'!CE520</f>
        <v>0</v>
      </c>
      <c r="AH520" s="5">
        <f>'Long-form'!CF520</f>
        <v>0</v>
      </c>
      <c r="AI520" s="5">
        <f>'Long-form'!CG520</f>
        <v>0</v>
      </c>
    </row>
    <row r="521" spans="1:35" x14ac:dyDescent="0.2">
      <c r="A521" s="5" t="str">
        <f>'Long-form'!B521</f>
        <v>T-10087</v>
      </c>
      <c r="B521" s="5" t="str">
        <f>'Long-form'!C521</f>
        <v>Moller 1995</v>
      </c>
      <c r="C521" s="5">
        <f>'Long-form'!D521</f>
        <v>2</v>
      </c>
      <c r="D521" s="5" t="str">
        <f>'Long-form'!E521</f>
        <v>Nordland; ersfjord</v>
      </c>
      <c r="E521" s="45">
        <f>'Long-form'!F521</f>
        <v>69.483056000000005</v>
      </c>
      <c r="F521" s="45">
        <f>'Long-form'!G521</f>
        <v>17.405667999999999</v>
      </c>
      <c r="G521" s="5">
        <f>'Long-form'!H521</f>
        <v>1</v>
      </c>
      <c r="H521" s="46">
        <f>'Long-form'!L521</f>
        <v>6910</v>
      </c>
      <c r="I521" s="46">
        <f>'Long-form'!M521</f>
        <v>55</v>
      </c>
      <c r="J521" s="46">
        <f>'Long-form'!N521</f>
        <v>7745.5</v>
      </c>
      <c r="K521" s="46">
        <f>'Long-form'!O521</f>
        <v>172.5</v>
      </c>
      <c r="L521" s="46">
        <f>'Long-form'!P521</f>
        <v>124.5</v>
      </c>
      <c r="M521" s="46" t="str">
        <f>'Long-form'!W521</f>
        <v>negative</v>
      </c>
      <c r="N521" s="45" t="str">
        <f>'Long-form'!X521</f>
        <v>nd</v>
      </c>
      <c r="O521" s="45" t="str">
        <f>'Long-form'!Y521</f>
        <v>nd</v>
      </c>
      <c r="P521" s="45" t="str">
        <f>'Long-form'!Z521</f>
        <v>nd</v>
      </c>
      <c r="Q521" s="45">
        <f>'Long-form'!AS521</f>
        <v>5.5</v>
      </c>
      <c r="R521" s="45" t="str">
        <f>'Long-form'!AT521</f>
        <v>MTL</v>
      </c>
      <c r="S521" s="45">
        <f>'Long-form'!AV521</f>
        <v>1.4317821063276353</v>
      </c>
      <c r="T521" s="45">
        <f>'Long-form'!AW521</f>
        <v>1.4317821063276353</v>
      </c>
      <c r="U521" s="5">
        <f>'Long-form'!BH521</f>
        <v>1</v>
      </c>
      <c r="V521" s="5">
        <f>'Long-form'!BI521</f>
        <v>9</v>
      </c>
      <c r="W521" s="5" t="str">
        <f>'Long-form'!BJ521</f>
        <v>raised beach</v>
      </c>
      <c r="X521" s="5" t="str">
        <f>'Long-form'!BK521</f>
        <v>Sand, gravel, and/or boulder deposits within beach facies.  Macrofossil assemblages populated with shells from Mytilus edulis, Hiatella arctica, and other intertidal mollusc species</v>
      </c>
      <c r="Y521" s="5" t="str">
        <f>'Long-form'!BL521</f>
        <v>&gt;MHWS</v>
      </c>
      <c r="Z521" s="45">
        <f>'Long-form'!BX521</f>
        <v>4.5389751258236917</v>
      </c>
      <c r="AA521" s="45">
        <f>'Long-form'!BY521</f>
        <v>1.4524724153301865</v>
      </c>
      <c r="AB521" s="45">
        <f>'Long-form'!BZ521</f>
        <v>1.4524724153301865</v>
      </c>
      <c r="AC521" s="45" t="str">
        <f>'Long-form'!CA521</f>
        <v>nd</v>
      </c>
      <c r="AD521" s="45">
        <f>'Long-form'!CB521</f>
        <v>1.4596946021085917</v>
      </c>
      <c r="AE521" s="45">
        <f>'Long-form'!CC521</f>
        <v>1.4596946021085917</v>
      </c>
      <c r="AF521" s="5" t="str">
        <f>'Long-form'!CD521</f>
        <v>nd</v>
      </c>
      <c r="AG521" s="5">
        <f>'Long-form'!CE521</f>
        <v>0</v>
      </c>
      <c r="AH521" s="5">
        <f>'Long-form'!CF521</f>
        <v>0</v>
      </c>
      <c r="AI521" s="5">
        <f>'Long-form'!CG521</f>
        <v>0</v>
      </c>
    </row>
    <row r="522" spans="1:35" x14ac:dyDescent="0.2">
      <c r="A522" s="5" t="str">
        <f>'Long-form'!B522</f>
        <v>T-10089</v>
      </c>
      <c r="B522" s="5" t="str">
        <f>'Long-form'!C522</f>
        <v>Moller 1995</v>
      </c>
      <c r="C522" s="5">
        <f>'Long-form'!D522</f>
        <v>2</v>
      </c>
      <c r="D522" s="5" t="str">
        <f>'Long-form'!E522</f>
        <v>Nordland; ersfjord</v>
      </c>
      <c r="E522" s="45">
        <f>'Long-form'!F522</f>
        <v>69.483056000000005</v>
      </c>
      <c r="F522" s="45">
        <f>'Long-form'!G522</f>
        <v>17.405667999999999</v>
      </c>
      <c r="G522" s="5">
        <f>'Long-form'!H522</f>
        <v>1</v>
      </c>
      <c r="H522" s="46">
        <f>'Long-form'!L522</f>
        <v>6470</v>
      </c>
      <c r="I522" s="46">
        <f>'Long-form'!M522</f>
        <v>90</v>
      </c>
      <c r="J522" s="46">
        <f>'Long-form'!N522</f>
        <v>6623.5</v>
      </c>
      <c r="K522" s="46">
        <f>'Long-form'!O522</f>
        <v>266.5</v>
      </c>
      <c r="L522" s="46">
        <f>'Long-form'!P522</f>
        <v>264.5</v>
      </c>
      <c r="M522" s="46" t="str">
        <f>'Long-form'!W522</f>
        <v>negative</v>
      </c>
      <c r="N522" s="45" t="str">
        <f>'Long-form'!X522</f>
        <v>nd</v>
      </c>
      <c r="O522" s="45" t="str">
        <f>'Long-form'!Y522</f>
        <v>nd</v>
      </c>
      <c r="P522" s="45" t="str">
        <f>'Long-form'!Z522</f>
        <v>nd</v>
      </c>
      <c r="Q522" s="45">
        <f>'Long-form'!AS522</f>
        <v>10.5</v>
      </c>
      <c r="R522" s="45" t="str">
        <f>'Long-form'!AT522</f>
        <v>MTL</v>
      </c>
      <c r="S522" s="45">
        <f>'Long-form'!AV522</f>
        <v>1.4317821063276353</v>
      </c>
      <c r="T522" s="45">
        <f>'Long-form'!AW522</f>
        <v>1.4317821063276353</v>
      </c>
      <c r="U522" s="5">
        <f>'Long-form'!BH522</f>
        <v>1</v>
      </c>
      <c r="V522" s="5">
        <f>'Long-form'!BI522</f>
        <v>9</v>
      </c>
      <c r="W522" s="5" t="str">
        <f>'Long-form'!BJ522</f>
        <v>raised beach</v>
      </c>
      <c r="X522" s="5" t="str">
        <f>'Long-form'!BK522</f>
        <v>Sand, gravel, and/or boulder deposits within beach facies.  Macrofossil assemblages populated with shells from Mytilus edulis, Hiatella arctica, and other intertidal mollusc species</v>
      </c>
      <c r="Y522" s="5" t="str">
        <f>'Long-form'!BL522</f>
        <v>&gt;MHWS</v>
      </c>
      <c r="Z522" s="45">
        <f>'Long-form'!BX522</f>
        <v>9.5389751258236917</v>
      </c>
      <c r="AA522" s="45">
        <f>'Long-form'!BY522</f>
        <v>1.4524724153301865</v>
      </c>
      <c r="AB522" s="45">
        <f>'Long-form'!BZ522</f>
        <v>1.4524724153301865</v>
      </c>
      <c r="AC522" s="45" t="str">
        <f>'Long-form'!CA522</f>
        <v>nd</v>
      </c>
      <c r="AD522" s="45">
        <f>'Long-form'!CB522</f>
        <v>1.4596946021085917</v>
      </c>
      <c r="AE522" s="45">
        <f>'Long-form'!CC522</f>
        <v>1.4596946021085917</v>
      </c>
      <c r="AF522" s="5" t="str">
        <f>'Long-form'!CD522</f>
        <v>nd</v>
      </c>
      <c r="AG522" s="5">
        <f>'Long-form'!CE522</f>
        <v>0</v>
      </c>
      <c r="AH522" s="5">
        <f>'Long-form'!CF522</f>
        <v>0</v>
      </c>
      <c r="AI522" s="5">
        <f>'Long-form'!CG522</f>
        <v>0</v>
      </c>
    </row>
    <row r="523" spans="1:35" x14ac:dyDescent="0.2">
      <c r="A523" s="5" t="str">
        <f>'Long-form'!B523</f>
        <v>T-10088</v>
      </c>
      <c r="B523" s="5" t="str">
        <f>'Long-form'!C523</f>
        <v>Moller 1995</v>
      </c>
      <c r="C523" s="5">
        <f>'Long-form'!D523</f>
        <v>2</v>
      </c>
      <c r="D523" s="5" t="str">
        <f>'Long-form'!E523</f>
        <v>Nordland; ersfjord</v>
      </c>
      <c r="E523" s="45">
        <f>'Long-form'!F523</f>
        <v>69.483056000000005</v>
      </c>
      <c r="F523" s="45">
        <f>'Long-form'!G523</f>
        <v>17.405667999999999</v>
      </c>
      <c r="G523" s="5">
        <f>'Long-form'!H523</f>
        <v>1</v>
      </c>
      <c r="H523" s="46">
        <f>'Long-form'!L523</f>
        <v>6660</v>
      </c>
      <c r="I523" s="46">
        <f>'Long-form'!M523</f>
        <v>90</v>
      </c>
      <c r="J523" s="46">
        <f>'Long-form'!N523</f>
        <v>6837</v>
      </c>
      <c r="K523" s="46">
        <f>'Long-form'!O523</f>
        <v>296</v>
      </c>
      <c r="L523" s="46">
        <f>'Long-form'!P523</f>
        <v>251</v>
      </c>
      <c r="M523" s="46" t="str">
        <f>'Long-form'!W523</f>
        <v>negative</v>
      </c>
      <c r="N523" s="45" t="str">
        <f>'Long-form'!X523</f>
        <v>nd</v>
      </c>
      <c r="O523" s="45" t="str">
        <f>'Long-form'!Y523</f>
        <v>nd</v>
      </c>
      <c r="P523" s="45" t="str">
        <f>'Long-form'!Z523</f>
        <v>nd</v>
      </c>
      <c r="Q523" s="45">
        <f>'Long-form'!AS523</f>
        <v>15</v>
      </c>
      <c r="R523" s="45" t="str">
        <f>'Long-form'!AT523</f>
        <v>MTL</v>
      </c>
      <c r="S523" s="45">
        <f>'Long-form'!AV523</f>
        <v>1.4317821063276353</v>
      </c>
      <c r="T523" s="45">
        <f>'Long-form'!AW523</f>
        <v>1.4317821063276353</v>
      </c>
      <c r="U523" s="5">
        <f>'Long-form'!BH523</f>
        <v>1</v>
      </c>
      <c r="V523" s="5">
        <f>'Long-form'!BI523</f>
        <v>9</v>
      </c>
      <c r="W523" s="5" t="str">
        <f>'Long-form'!BJ523</f>
        <v>raised beach</v>
      </c>
      <c r="X523" s="5" t="str">
        <f>'Long-form'!BK523</f>
        <v>Sand, gravel, and/or boulder deposits within beach facies.  Macrofossil assemblages populated with shells from Mytilus edulis, Hiatella arctica, and other intertidal mollusc species</v>
      </c>
      <c r="Y523" s="5" t="str">
        <f>'Long-form'!BL523</f>
        <v>&gt;MHWS</v>
      </c>
      <c r="Z523" s="45">
        <f>'Long-form'!BX523</f>
        <v>14.038975125823692</v>
      </c>
      <c r="AA523" s="45">
        <f>'Long-form'!BY523</f>
        <v>1.4524724153301865</v>
      </c>
      <c r="AB523" s="45">
        <f>'Long-form'!BZ523</f>
        <v>1.4524724153301865</v>
      </c>
      <c r="AC523" s="45" t="str">
        <f>'Long-form'!CA523</f>
        <v>nd</v>
      </c>
      <c r="AD523" s="45">
        <f>'Long-form'!CB523</f>
        <v>1.4596946021085917</v>
      </c>
      <c r="AE523" s="45">
        <f>'Long-form'!CC523</f>
        <v>1.4596946021085917</v>
      </c>
      <c r="AF523" s="5" t="str">
        <f>'Long-form'!CD523</f>
        <v>nd</v>
      </c>
      <c r="AG523" s="5">
        <f>'Long-form'!CE523</f>
        <v>0</v>
      </c>
      <c r="AH523" s="5">
        <f>'Long-form'!CF523</f>
        <v>0</v>
      </c>
      <c r="AI523" s="5">
        <f>'Long-form'!CG523</f>
        <v>0</v>
      </c>
    </row>
    <row r="524" spans="1:35" x14ac:dyDescent="0.2">
      <c r="A524" s="5" t="str">
        <f>'Long-form'!B524</f>
        <v>T-7140</v>
      </c>
      <c r="B524" s="5" t="str">
        <f>'Long-form'!C524</f>
        <v>Bang-Anderson 1995 (as in Prosch-Danielsen 2006)</v>
      </c>
      <c r="C524" s="5">
        <f>'Long-form'!D524</f>
        <v>2</v>
      </c>
      <c r="D524" s="5" t="str">
        <f>'Long-form'!E524</f>
        <v>Jaeren; Sele-Bybergsletten; Lego</v>
      </c>
      <c r="E524" s="45">
        <f>'Long-form'!F524</f>
        <v>58.990789999999997</v>
      </c>
      <c r="F524" s="45">
        <f>'Long-form'!G524</f>
        <v>5.7518260000000003</v>
      </c>
      <c r="G524" s="5">
        <f>'Long-form'!H524</f>
        <v>1</v>
      </c>
      <c r="H524" s="46">
        <f>'Long-form'!L524</f>
        <v>7590</v>
      </c>
      <c r="I524" s="46">
        <f>'Long-form'!M524</f>
        <v>120</v>
      </c>
      <c r="J524" s="46">
        <f>'Long-form'!N524</f>
        <v>7764</v>
      </c>
      <c r="K524" s="46">
        <f>'Long-form'!O524</f>
        <v>271</v>
      </c>
      <c r="L524" s="46">
        <f>'Long-form'!P524</f>
        <v>272</v>
      </c>
      <c r="M524" s="46" t="str">
        <f>'Long-form'!W524</f>
        <v>positive</v>
      </c>
      <c r="N524" s="45" t="str">
        <f>'Long-form'!X524</f>
        <v>n/a</v>
      </c>
      <c r="O524" s="45" t="str">
        <f>'Long-form'!Y524</f>
        <v>n/a</v>
      </c>
      <c r="P524" s="45" t="str">
        <f>'Long-form'!Z524</f>
        <v>n/a</v>
      </c>
      <c r="Q524" s="45">
        <f>'Long-form'!AS524</f>
        <v>5.5</v>
      </c>
      <c r="R524" s="45" t="str">
        <f>'Long-form'!AT524</f>
        <v>MTL</v>
      </c>
      <c r="S524" s="45">
        <f>'Long-form'!AV524</f>
        <v>3.1654383582688825</v>
      </c>
      <c r="T524" s="45">
        <f>'Long-form'!AW524</f>
        <v>3.1654383582688825</v>
      </c>
      <c r="U524" s="5">
        <f>'Long-form'!BH524</f>
        <v>1</v>
      </c>
      <c r="V524" s="5">
        <f>'Long-form'!BI524</f>
        <v>9</v>
      </c>
      <c r="W524" s="5" t="str">
        <f>'Long-form'!BJ524</f>
        <v>raised beach</v>
      </c>
      <c r="X524" s="5" t="str">
        <f>'Long-form'!BK524</f>
        <v>Sand, gravel, and/or boulder deposits within beach facies.  Macrofossil assemblages populated with shells from Mytilus edulis, Hiatella arctica, and other intertidal mollusc species</v>
      </c>
      <c r="Y524" s="5" t="str">
        <f>'Long-form'!BL524</f>
        <v>&gt;MHWS</v>
      </c>
      <c r="Z524" s="45">
        <f>'Long-form'!BX524</f>
        <v>5.1163206609394072</v>
      </c>
      <c r="AA524" s="45">
        <f>'Long-form'!BY524</f>
        <v>3.1668782185360125</v>
      </c>
      <c r="AB524" s="45">
        <f>'Long-form'!BZ524</f>
        <v>3.1668782185360125</v>
      </c>
      <c r="AC524" s="45" t="str">
        <f>'Long-form'!CA524</f>
        <v>nd</v>
      </c>
      <c r="AD524" s="45">
        <f>'Long-form'!CB524</f>
        <v>3.1699570925799976</v>
      </c>
      <c r="AE524" s="45">
        <f>'Long-form'!CC524</f>
        <v>3.1699570925799976</v>
      </c>
      <c r="AF524" s="5" t="str">
        <f>'Long-form'!CD524</f>
        <v>nd</v>
      </c>
      <c r="AG524" s="5">
        <f>'Long-form'!CE524</f>
        <v>1</v>
      </c>
      <c r="AH524" s="5" t="str">
        <f>'Long-form'!CF524</f>
        <v>Author suggests this is a tsunami deposit</v>
      </c>
      <c r="AI524" s="5">
        <f>'Long-form'!CG524</f>
        <v>0</v>
      </c>
    </row>
    <row r="525" spans="1:35" x14ac:dyDescent="0.2">
      <c r="A525" s="5" t="str">
        <f>'Long-form'!B525</f>
        <v>T-7139</v>
      </c>
      <c r="B525" s="5" t="str">
        <f>'Long-form'!C525</f>
        <v>Bang-Anderson 1995 (as in Prosch-Danielsen 2006)</v>
      </c>
      <c r="C525" s="5">
        <f>'Long-form'!D525</f>
        <v>2</v>
      </c>
      <c r="D525" s="5" t="str">
        <f>'Long-form'!E525</f>
        <v>Jaeren; Sele-Bybergsletten; Lego</v>
      </c>
      <c r="E525" s="45">
        <f>'Long-form'!F525</f>
        <v>58.990789999999997</v>
      </c>
      <c r="F525" s="45">
        <f>'Long-form'!G525</f>
        <v>5.7518260000000003</v>
      </c>
      <c r="G525" s="5">
        <f>'Long-form'!H525</f>
        <v>1</v>
      </c>
      <c r="H525" s="46">
        <f>'Long-form'!L525</f>
        <v>7680</v>
      </c>
      <c r="I525" s="46">
        <f>'Long-form'!M525</f>
        <v>150</v>
      </c>
      <c r="J525" s="46">
        <f>'Long-form'!N525</f>
        <v>8522</v>
      </c>
      <c r="K525" s="46">
        <f>'Long-form'!O525</f>
        <v>458</v>
      </c>
      <c r="L525" s="46">
        <f>'Long-form'!P525</f>
        <v>340</v>
      </c>
      <c r="M525" s="46" t="str">
        <f>'Long-form'!W525</f>
        <v>positive</v>
      </c>
      <c r="N525" s="45" t="str">
        <f>'Long-form'!X525</f>
        <v>n/a</v>
      </c>
      <c r="O525" s="45" t="str">
        <f>'Long-form'!Y525</f>
        <v>n/a</v>
      </c>
      <c r="P525" s="45" t="str">
        <f>'Long-form'!Z525</f>
        <v>n/a</v>
      </c>
      <c r="Q525" s="45">
        <f>'Long-form'!AS525</f>
        <v>5.5</v>
      </c>
      <c r="R525" s="45" t="str">
        <f>'Long-form'!AT525</f>
        <v>MTL</v>
      </c>
      <c r="S525" s="45">
        <f>'Long-form'!AV525</f>
        <v>3.1654383582688825</v>
      </c>
      <c r="T525" s="45">
        <f>'Long-form'!AW525</f>
        <v>3.1654383582688825</v>
      </c>
      <c r="U525" s="5">
        <f>'Long-form'!BH525</f>
        <v>1</v>
      </c>
      <c r="V525" s="5">
        <f>'Long-form'!BI525</f>
        <v>4</v>
      </c>
      <c r="W525" s="5" t="str">
        <f>'Long-form'!BJ525</f>
        <v>archeological site: cultural or burial</v>
      </c>
      <c r="X525" s="5" t="str">
        <f>'Long-form'!BK525</f>
        <v>Dated material from archaeological settlements not directly linked to sea level</v>
      </c>
      <c r="Y525" s="5" t="str">
        <f>'Long-form'!BL525</f>
        <v>&gt;HAT</v>
      </c>
      <c r="Z525" s="45">
        <f>'Long-form'!BX525</f>
        <v>5.0673638949332904</v>
      </c>
      <c r="AA525" s="45">
        <f>'Long-form'!BY525</f>
        <v>3.1668782185360125</v>
      </c>
      <c r="AB525" s="45">
        <f>'Long-form'!BZ525</f>
        <v>3.1668782185360125</v>
      </c>
      <c r="AC525" s="45" t="str">
        <f>'Long-form'!CA525</f>
        <v>nd</v>
      </c>
      <c r="AD525" s="45">
        <f>'Long-form'!CB525</f>
        <v>3.1699570925799976</v>
      </c>
      <c r="AE525" s="45">
        <f>'Long-form'!CC525</f>
        <v>3.1699570925799976</v>
      </c>
      <c r="AF525" s="5" t="str">
        <f>'Long-form'!CD525</f>
        <v>nd</v>
      </c>
      <c r="AG525" s="5">
        <f>'Long-form'!CE525</f>
        <v>1</v>
      </c>
      <c r="AH525" s="5" t="str">
        <f>'Long-form'!CF525</f>
        <v>Author suggests this is a tsunami deposit</v>
      </c>
      <c r="AI525" s="5">
        <f>'Long-form'!CG525</f>
        <v>0</v>
      </c>
    </row>
    <row r="526" spans="1:35" x14ac:dyDescent="0.2">
      <c r="A526" s="5" t="str">
        <f>'Long-form'!B526</f>
        <v>T-7137</v>
      </c>
      <c r="B526" s="5" t="str">
        <f>'Long-form'!C526</f>
        <v>Bang-Anderson 1995 (as in Prosch-Danielsen 2006)</v>
      </c>
      <c r="C526" s="5">
        <f>'Long-form'!D526</f>
        <v>2</v>
      </c>
      <c r="D526" s="5" t="str">
        <f>'Long-form'!E526</f>
        <v>Jaeren; Ha old vicarage</v>
      </c>
      <c r="E526" s="45">
        <f>'Long-form'!F526</f>
        <v>58.661121000000001</v>
      </c>
      <c r="F526" s="45">
        <f>'Long-form'!G526</f>
        <v>5.5647489999999999</v>
      </c>
      <c r="G526" s="5">
        <f>'Long-form'!H526</f>
        <v>1</v>
      </c>
      <c r="H526" s="46">
        <f>'Long-form'!L526</f>
        <v>7950</v>
      </c>
      <c r="I526" s="46">
        <f>'Long-form'!M526</f>
        <v>90</v>
      </c>
      <c r="J526" s="46">
        <f>'Long-form'!N526</f>
        <v>8814.5833333333339</v>
      </c>
      <c r="K526" s="46">
        <f>'Long-form'!O526</f>
        <v>379.41666666666612</v>
      </c>
      <c r="L526" s="46">
        <f>'Long-form'!P526</f>
        <v>385.58333333333388</v>
      </c>
      <c r="M526" s="46" t="str">
        <f>'Long-form'!W526</f>
        <v>negative</v>
      </c>
      <c r="N526" s="45">
        <f>'Long-form'!X526</f>
        <v>2.6</v>
      </c>
      <c r="O526" s="45" t="str">
        <f>'Long-form'!Y526</f>
        <v>n/a</v>
      </c>
      <c r="P526" s="45" t="str">
        <f>'Long-form'!Z526</f>
        <v>n/a</v>
      </c>
      <c r="Q526" s="45">
        <f>'Long-form'!AS526</f>
        <v>6.5</v>
      </c>
      <c r="R526" s="45" t="str">
        <f>'Long-form'!AT526</f>
        <v>MTL</v>
      </c>
      <c r="S526" s="45">
        <f>'Long-form'!AV526</f>
        <v>3.1654383582688825</v>
      </c>
      <c r="T526" s="45">
        <f>'Long-form'!AW526</f>
        <v>3.1654383582688825</v>
      </c>
      <c r="U526" s="5">
        <f>'Long-form'!BH526</f>
        <v>1</v>
      </c>
      <c r="V526" s="5">
        <f>'Long-form'!BI526</f>
        <v>4</v>
      </c>
      <c r="W526" s="5" t="str">
        <f>'Long-form'!BJ526</f>
        <v>archeological site: cultural or burial</v>
      </c>
      <c r="X526" s="5" t="str">
        <f>'Long-form'!BK526</f>
        <v>Dated material from archaeological settlements not directly linked to sea level</v>
      </c>
      <c r="Y526" s="5" t="str">
        <f>'Long-form'!BL526</f>
        <v>&gt;HAT</v>
      </c>
      <c r="Z526" s="45">
        <f>'Long-form'!BX526</f>
        <v>6.3194454958894317</v>
      </c>
      <c r="AA526" s="45">
        <f>'Long-form'!BY526</f>
        <v>3.1732266067438011</v>
      </c>
      <c r="AB526" s="45">
        <f>'Long-form'!BZ526</f>
        <v>3.1732266067438011</v>
      </c>
      <c r="AC526" s="45" t="str">
        <f>'Long-form'!CA526</f>
        <v>nd</v>
      </c>
      <c r="AD526" s="45">
        <f>'Long-form'!CB526</f>
        <v>3.1755246971823028</v>
      </c>
      <c r="AE526" s="45">
        <f>'Long-form'!CC526</f>
        <v>3.1755246971823028</v>
      </c>
      <c r="AF526" s="5" t="str">
        <f>'Long-form'!CD526</f>
        <v>nd</v>
      </c>
      <c r="AG526" s="5">
        <f>'Long-form'!CE526</f>
        <v>0</v>
      </c>
      <c r="AH526" s="5">
        <f>'Long-form'!CF526</f>
        <v>0</v>
      </c>
      <c r="AI526" s="5">
        <f>'Long-form'!CG526</f>
        <v>0</v>
      </c>
    </row>
    <row r="527" spans="1:35" x14ac:dyDescent="0.2">
      <c r="A527" s="5" t="str">
        <f>'Long-form'!B527</f>
        <v>T-5972</v>
      </c>
      <c r="B527" s="5" t="str">
        <f>'Long-form'!C527</f>
        <v>Bang-Anderson 1995 (as in Prosch-Danielsen 2006)</v>
      </c>
      <c r="C527" s="5">
        <f>'Long-form'!D527</f>
        <v>2</v>
      </c>
      <c r="D527" s="5" t="str">
        <f>'Long-form'!E527</f>
        <v>Jaeren; Ha old vicarage</v>
      </c>
      <c r="E527" s="45">
        <f>'Long-form'!F527</f>
        <v>58.661121000000001</v>
      </c>
      <c r="F527" s="45">
        <f>'Long-form'!G527</f>
        <v>5.5647489999999999</v>
      </c>
      <c r="G527" s="5">
        <f>'Long-form'!H527</f>
        <v>1</v>
      </c>
      <c r="H527" s="46">
        <f>'Long-form'!L527</f>
        <v>8140</v>
      </c>
      <c r="I527" s="46">
        <f>'Long-form'!M527</f>
        <v>90</v>
      </c>
      <c r="J527" s="46">
        <f>'Long-form'!N527</f>
        <v>9146</v>
      </c>
      <c r="K527" s="46">
        <f>'Long-form'!O527</f>
        <v>283</v>
      </c>
      <c r="L527" s="46">
        <f>'Long-form'!P527</f>
        <v>500</v>
      </c>
      <c r="M527" s="46" t="str">
        <f>'Long-form'!W527</f>
        <v>negative</v>
      </c>
      <c r="N527" s="45">
        <f>'Long-form'!X527</f>
        <v>2.6</v>
      </c>
      <c r="O527" s="45" t="str">
        <f>'Long-form'!Y527</f>
        <v>n/a</v>
      </c>
      <c r="P527" s="45" t="str">
        <f>'Long-form'!Z527</f>
        <v>n/a</v>
      </c>
      <c r="Q527" s="45">
        <f>'Long-form'!AS527</f>
        <v>6.5</v>
      </c>
      <c r="R527" s="45" t="str">
        <f>'Long-form'!AT527</f>
        <v>MTL</v>
      </c>
      <c r="S527" s="45">
        <f>'Long-form'!AV527</f>
        <v>3.1654383582688825</v>
      </c>
      <c r="T527" s="45">
        <f>'Long-form'!AW527</f>
        <v>3.1654383582688825</v>
      </c>
      <c r="U527" s="5">
        <f>'Long-form'!BH527</f>
        <v>1</v>
      </c>
      <c r="V527" s="5">
        <f>'Long-form'!BI527</f>
        <v>4</v>
      </c>
      <c r="W527" s="5" t="str">
        <f>'Long-form'!BJ527</f>
        <v>archeological site: cultural or burial</v>
      </c>
      <c r="X527" s="5" t="str">
        <f>'Long-form'!BK527</f>
        <v>Dated material from archaeological settlements not directly linked to sea level</v>
      </c>
      <c r="Y527" s="5" t="str">
        <f>'Long-form'!BL527</f>
        <v>&gt;HAT</v>
      </c>
      <c r="Z527" s="45">
        <f>'Long-form'!BX527</f>
        <v>6.3194454958894317</v>
      </c>
      <c r="AA527" s="45">
        <f>'Long-form'!BY527</f>
        <v>3.1732266067438011</v>
      </c>
      <c r="AB527" s="45">
        <f>'Long-form'!BZ527</f>
        <v>3.1732266067438011</v>
      </c>
      <c r="AC527" s="45" t="str">
        <f>'Long-form'!CA527</f>
        <v>nd</v>
      </c>
      <c r="AD527" s="45">
        <f>'Long-form'!CB527</f>
        <v>3.1755246971823028</v>
      </c>
      <c r="AE527" s="45">
        <f>'Long-form'!CC527</f>
        <v>3.1755246971823028</v>
      </c>
      <c r="AF527" s="5" t="str">
        <f>'Long-form'!CD527</f>
        <v>nd</v>
      </c>
      <c r="AG527" s="5">
        <f>'Long-form'!CE527</f>
        <v>0</v>
      </c>
      <c r="AH527" s="5">
        <f>'Long-form'!CF527</f>
        <v>0</v>
      </c>
      <c r="AI527" s="5">
        <f>'Long-form'!CG527</f>
        <v>0</v>
      </c>
    </row>
    <row r="528" spans="1:35" x14ac:dyDescent="0.2">
      <c r="A528" s="5" t="str">
        <f>'Long-form'!B528</f>
        <v>T-7138</v>
      </c>
      <c r="B528" s="5" t="str">
        <f>'Long-form'!C528</f>
        <v>Bang-Anderson 1995 (as in Prosch-Danielsen 2006)</v>
      </c>
      <c r="C528" s="5">
        <f>'Long-form'!D528</f>
        <v>2</v>
      </c>
      <c r="D528" s="5" t="str">
        <f>'Long-form'!E528</f>
        <v>Jaeren; Ha old vicarage</v>
      </c>
      <c r="E528" s="45">
        <f>'Long-form'!F528</f>
        <v>58.661121000000001</v>
      </c>
      <c r="F528" s="45">
        <f>'Long-form'!G528</f>
        <v>5.5647489999999999</v>
      </c>
      <c r="G528" s="5">
        <f>'Long-form'!H528</f>
        <v>1</v>
      </c>
      <c r="H528" s="46">
        <f>'Long-form'!L528</f>
        <v>8430</v>
      </c>
      <c r="I528" s="46">
        <f>'Long-form'!M528</f>
        <v>170</v>
      </c>
      <c r="J528" s="46">
        <f>'Long-form'!N528</f>
        <v>9282.5</v>
      </c>
      <c r="K528" s="46">
        <f>'Long-form'!O528</f>
        <v>835.5</v>
      </c>
      <c r="L528" s="46">
        <f>'Long-form'!P528</f>
        <v>498.5</v>
      </c>
      <c r="M528" s="46" t="str">
        <f>'Long-form'!W528</f>
        <v>negative</v>
      </c>
      <c r="N528" s="45">
        <f>'Long-form'!X528</f>
        <v>2.6</v>
      </c>
      <c r="O528" s="45" t="str">
        <f>'Long-form'!Y528</f>
        <v>n/a</v>
      </c>
      <c r="P528" s="45" t="str">
        <f>'Long-form'!Z528</f>
        <v>n/a</v>
      </c>
      <c r="Q528" s="45">
        <f>'Long-form'!AS528</f>
        <v>6.5</v>
      </c>
      <c r="R528" s="45" t="str">
        <f>'Long-form'!AT528</f>
        <v>MTL</v>
      </c>
      <c r="S528" s="45">
        <f>'Long-form'!AV528</f>
        <v>3.1654383582688825</v>
      </c>
      <c r="T528" s="45">
        <f>'Long-form'!AW528</f>
        <v>3.1654383582688825</v>
      </c>
      <c r="U528" s="5">
        <f>'Long-form'!BH528</f>
        <v>1</v>
      </c>
      <c r="V528" s="5">
        <f>'Long-form'!BI528</f>
        <v>4</v>
      </c>
      <c r="W528" s="5" t="str">
        <f>'Long-form'!BJ528</f>
        <v>archeological site: cultural or burial</v>
      </c>
      <c r="X528" s="5" t="str">
        <f>'Long-form'!BK528</f>
        <v>Dated material from archaeological settlements not directly linked to sea level</v>
      </c>
      <c r="Y528" s="5" t="str">
        <f>'Long-form'!BL528</f>
        <v>&gt;HAT</v>
      </c>
      <c r="Z528" s="45">
        <f>'Long-form'!BX528</f>
        <v>6.3194454958894317</v>
      </c>
      <c r="AA528" s="45">
        <f>'Long-form'!BY528</f>
        <v>3.1732266067438011</v>
      </c>
      <c r="AB528" s="45">
        <f>'Long-form'!BZ528</f>
        <v>3.1732266067438011</v>
      </c>
      <c r="AC528" s="45" t="str">
        <f>'Long-form'!CA528</f>
        <v>nd</v>
      </c>
      <c r="AD528" s="45">
        <f>'Long-form'!CB528</f>
        <v>3.1755246971823028</v>
      </c>
      <c r="AE528" s="45">
        <f>'Long-form'!CC528</f>
        <v>3.1755246971823028</v>
      </c>
      <c r="AF528" s="5" t="str">
        <f>'Long-form'!CD528</f>
        <v>nd</v>
      </c>
      <c r="AG528" s="5">
        <f>'Long-form'!CE528</f>
        <v>0</v>
      </c>
      <c r="AH528" s="5">
        <f>'Long-form'!CF528</f>
        <v>0</v>
      </c>
      <c r="AI528" s="5">
        <f>'Long-form'!CG528</f>
        <v>0</v>
      </c>
    </row>
    <row r="529" spans="1:35" x14ac:dyDescent="0.2">
      <c r="A529" s="5" t="str">
        <f>'Long-form'!B529</f>
        <v>T-6377A</v>
      </c>
      <c r="B529" s="5" t="str">
        <f>'Long-form'!C529</f>
        <v>Bang-Anderson 1995 (as in Prosch-Danielsen 2006)</v>
      </c>
      <c r="C529" s="5">
        <f>'Long-form'!D529</f>
        <v>2</v>
      </c>
      <c r="D529" s="5" t="str">
        <f>'Long-form'!E529</f>
        <v>Jaeren; Ha old vicarage</v>
      </c>
      <c r="E529" s="45">
        <f>'Long-form'!F529</f>
        <v>58.661121000000001</v>
      </c>
      <c r="F529" s="45">
        <f>'Long-form'!G529</f>
        <v>5.5647489999999999</v>
      </c>
      <c r="G529" s="5">
        <f>'Long-form'!H529</f>
        <v>1</v>
      </c>
      <c r="H529" s="46">
        <f>'Long-form'!L529</f>
        <v>4690</v>
      </c>
      <c r="I529" s="46">
        <f>'Long-form'!M529</f>
        <v>110</v>
      </c>
      <c r="J529" s="46">
        <f>'Long-form'!N529</f>
        <v>5470.75</v>
      </c>
      <c r="K529" s="46">
        <f>'Long-form'!O529</f>
        <v>255.25</v>
      </c>
      <c r="L529" s="46">
        <f>'Long-form'!P529</f>
        <v>551.75</v>
      </c>
      <c r="M529" s="46" t="str">
        <f>'Long-form'!W529</f>
        <v>nd</v>
      </c>
      <c r="N529" s="45">
        <f>'Long-form'!X529</f>
        <v>2.2999999999999998</v>
      </c>
      <c r="O529" s="45" t="str">
        <f>'Long-form'!Y529</f>
        <v>n/a</v>
      </c>
      <c r="P529" s="45" t="str">
        <f>'Long-form'!Z529</f>
        <v>n/a</v>
      </c>
      <c r="Q529" s="45">
        <f>'Long-form'!AS529</f>
        <v>6.5</v>
      </c>
      <c r="R529" s="45" t="str">
        <f>'Long-form'!AT529</f>
        <v>MTL</v>
      </c>
      <c r="S529" s="45">
        <f>'Long-form'!AV529</f>
        <v>3.1654383582688825</v>
      </c>
      <c r="T529" s="45">
        <f>'Long-form'!AW529</f>
        <v>3.1654383582688825</v>
      </c>
      <c r="U529" s="5">
        <f>'Long-form'!BH529</f>
        <v>1</v>
      </c>
      <c r="V529" s="5">
        <f>'Long-form'!BI529</f>
        <v>4</v>
      </c>
      <c r="W529" s="5" t="str">
        <f>'Long-form'!BJ529</f>
        <v>archeological site: cultural or burial</v>
      </c>
      <c r="X529" s="5" t="str">
        <f>'Long-form'!BK529</f>
        <v>Dated material from archaeological settlements not directly linked to sea level</v>
      </c>
      <c r="Y529" s="5" t="str">
        <f>'Long-form'!BL529</f>
        <v>&gt;HAT</v>
      </c>
      <c r="Z529" s="45">
        <f>'Long-form'!BX529</f>
        <v>6.3194454958894317</v>
      </c>
      <c r="AA529" s="45">
        <f>'Long-form'!BY529</f>
        <v>3.1732266067438011</v>
      </c>
      <c r="AB529" s="45">
        <f>'Long-form'!BZ529</f>
        <v>3.1732266067438011</v>
      </c>
      <c r="AC529" s="45" t="str">
        <f>'Long-form'!CA529</f>
        <v>nd</v>
      </c>
      <c r="AD529" s="45">
        <f>'Long-form'!CB529</f>
        <v>3.1755246971823028</v>
      </c>
      <c r="AE529" s="45">
        <f>'Long-form'!CC529</f>
        <v>3.1755246971823028</v>
      </c>
      <c r="AF529" s="5" t="str">
        <f>'Long-form'!CD529</f>
        <v>nd</v>
      </c>
      <c r="AG529" s="5">
        <f>'Long-form'!CE529</f>
        <v>0</v>
      </c>
      <c r="AH529" s="5">
        <f>'Long-form'!CF529</f>
        <v>0</v>
      </c>
      <c r="AI529" s="5">
        <f>'Long-form'!CG529</f>
        <v>0</v>
      </c>
    </row>
    <row r="530" spans="1:35" x14ac:dyDescent="0.2">
      <c r="A530" s="5" t="str">
        <f>'Long-form'!B530</f>
        <v>T-4867</v>
      </c>
      <c r="B530" s="5" t="str">
        <f>'Long-form'!C530</f>
        <v>Corner and Haugane 1993</v>
      </c>
      <c r="C530" s="5">
        <f>'Long-form'!D530</f>
        <v>2</v>
      </c>
      <c r="D530" s="5" t="str">
        <f>'Long-form'!E530</f>
        <v>Troms, Lyngen; L1 basin</v>
      </c>
      <c r="E530" s="45">
        <f>'Long-form'!F530</f>
        <v>69.730999999999995</v>
      </c>
      <c r="F530" s="45">
        <f>'Long-form'!G530</f>
        <v>19.86</v>
      </c>
      <c r="G530" s="5">
        <f>'Long-form'!H530</f>
        <v>1</v>
      </c>
      <c r="H530" s="46">
        <f>'Long-form'!L530</f>
        <v>830</v>
      </c>
      <c r="I530" s="46">
        <f>'Long-form'!M530</f>
        <v>90</v>
      </c>
      <c r="J530" s="46">
        <f>'Long-form'!N530</f>
        <v>754.33333333333337</v>
      </c>
      <c r="K530" s="46">
        <f>'Long-form'!O530</f>
        <v>169.6666666666666</v>
      </c>
      <c r="L530" s="46">
        <f>'Long-form'!P530</f>
        <v>182.3333333333334</v>
      </c>
      <c r="M530" s="46" t="str">
        <f>'Long-form'!W530</f>
        <v>negative</v>
      </c>
      <c r="N530" s="45" t="str">
        <f>'Long-form'!X530</f>
        <v>n/a</v>
      </c>
      <c r="O530" s="45" t="str">
        <f>'Long-form'!Y530</f>
        <v>n/a</v>
      </c>
      <c r="P530" s="45" t="str">
        <f>'Long-form'!Z530</f>
        <v>n/a</v>
      </c>
      <c r="Q530" s="45">
        <f>'Long-form'!AS530</f>
        <v>2.6</v>
      </c>
      <c r="R530" s="45" t="str">
        <f>'Long-form'!AT530</f>
        <v>MTL</v>
      </c>
      <c r="S530" s="45">
        <f>'Long-form'!AV530</f>
        <v>1.1269427669584644</v>
      </c>
      <c r="T530" s="45">
        <f>'Long-form'!AW530</f>
        <v>1.1269427669584644</v>
      </c>
      <c r="U530" s="5">
        <f>'Long-form'!BH530</f>
        <v>0</v>
      </c>
      <c r="V530" s="5">
        <f>'Long-form'!BI530</f>
        <v>7</v>
      </c>
      <c r="W530" s="5" t="str">
        <f>'Long-form'!BJ530</f>
        <v>isolation basin (index point)</v>
      </c>
      <c r="X530" s="5" t="str">
        <f>'Long-form'!BK530</f>
        <v>Gyttja, mud, clay, or silt preserve the transition between fresh-water and marine/brackish sediments, supported by diatoms, macrofossils, or pollen assemblages</v>
      </c>
      <c r="Y530" s="5" t="str">
        <f>'Long-form'!BL530</f>
        <v>MLWS - MHWS</v>
      </c>
      <c r="Z530" s="45">
        <f>'Long-form'!BX530</f>
        <v>2.6219423185149417</v>
      </c>
      <c r="AA530" s="45">
        <f>'Long-form'!BY530</f>
        <v>1.7704782089838165</v>
      </c>
      <c r="AB530" s="45">
        <f>'Long-form'!BZ530</f>
        <v>1.7704782089838165</v>
      </c>
      <c r="AC530" s="45" t="str">
        <f>'Long-form'!CA530</f>
        <v>nd</v>
      </c>
      <c r="AD530" s="45">
        <f>'Long-form'!CB530</f>
        <v>1.8013105354249868</v>
      </c>
      <c r="AE530" s="45">
        <f>'Long-form'!CC530</f>
        <v>1.8013105354249868</v>
      </c>
      <c r="AF530" s="5" t="str">
        <f>'Long-form'!CD530</f>
        <v>nd</v>
      </c>
      <c r="AG530" s="5">
        <f>'Long-form'!CE530</f>
        <v>0</v>
      </c>
      <c r="AH530" s="5">
        <f>'Long-form'!CF530</f>
        <v>0</v>
      </c>
      <c r="AI530" s="5">
        <f>'Long-form'!CG530</f>
        <v>0</v>
      </c>
    </row>
    <row r="531" spans="1:35" x14ac:dyDescent="0.2">
      <c r="A531" s="5" t="str">
        <f>'Long-form'!B531</f>
        <v>T-5157</v>
      </c>
      <c r="B531" s="5" t="str">
        <f>'Long-form'!C531</f>
        <v>Corner and Haugane 1993</v>
      </c>
      <c r="C531" s="5">
        <f>'Long-form'!D531</f>
        <v>2</v>
      </c>
      <c r="D531" s="5" t="str">
        <f>'Long-form'!E531</f>
        <v>Troms, Lyngen; L2 basin</v>
      </c>
      <c r="E531" s="45">
        <f>'Long-form'!F531</f>
        <v>69.751999999999995</v>
      </c>
      <c r="F531" s="45">
        <f>'Long-form'!G531</f>
        <v>19.95</v>
      </c>
      <c r="G531" s="5">
        <f>'Long-form'!H531</f>
        <v>1</v>
      </c>
      <c r="H531" s="46">
        <f>'Long-form'!L531</f>
        <v>7880</v>
      </c>
      <c r="I531" s="46">
        <f>'Long-form'!M531</f>
        <v>100</v>
      </c>
      <c r="J531" s="46">
        <f>'Long-form'!N531</f>
        <v>8855.25</v>
      </c>
      <c r="K531" s="46">
        <f>'Long-form'!O531</f>
        <v>140.75</v>
      </c>
      <c r="L531" s="46">
        <f>'Long-form'!P531</f>
        <v>397.25</v>
      </c>
      <c r="M531" s="46" t="str">
        <f>'Long-form'!W531</f>
        <v>positive</v>
      </c>
      <c r="N531" s="45" t="str">
        <f>'Long-form'!X531</f>
        <v>n/a</v>
      </c>
      <c r="O531" s="45" t="str">
        <f>'Long-form'!Y531</f>
        <v>n/a</v>
      </c>
      <c r="P531" s="45" t="str">
        <f>'Long-form'!Z531</f>
        <v>n/a</v>
      </c>
      <c r="Q531" s="45">
        <f>'Long-form'!AS531</f>
        <v>20</v>
      </c>
      <c r="R531" s="45" t="str">
        <f>'Long-form'!AT531</f>
        <v>MTL</v>
      </c>
      <c r="S531" s="45">
        <f>'Long-form'!AV531</f>
        <v>1.2213148134086382</v>
      </c>
      <c r="T531" s="45">
        <f>'Long-form'!AW531</f>
        <v>1.2213148134086382</v>
      </c>
      <c r="U531" s="5">
        <f>'Long-form'!BH531</f>
        <v>1</v>
      </c>
      <c r="V531" s="5">
        <f>'Long-form'!BI531</f>
        <v>7</v>
      </c>
      <c r="W531" s="5" t="str">
        <f>'Long-form'!BJ531</f>
        <v>isolation basin (terrestrial limiting point)</v>
      </c>
      <c r="X531" s="5" t="str">
        <f>'Long-form'!BK531</f>
        <v xml:space="preserve"> Lacustrine gyttja that fails the requirements for index point classification and contains freshwater shell and diatom assemblages</v>
      </c>
      <c r="Y531" s="5" t="str">
        <f>'Long-form'!BL531</f>
        <v>&gt;MHWS</v>
      </c>
      <c r="Z531" s="45">
        <f>'Long-form'!BX531</f>
        <v>18.673857722671801</v>
      </c>
      <c r="AA531" s="45">
        <f>'Long-form'!BY531</f>
        <v>1.2268805978583111</v>
      </c>
      <c r="AB531" s="45">
        <f>'Long-form'!BZ531</f>
        <v>1.2268805978583111</v>
      </c>
      <c r="AC531" s="45" t="str">
        <f>'Long-form'!CA531</f>
        <v>nd</v>
      </c>
      <c r="AD531" s="45">
        <f>'Long-form'!CB531</f>
        <v>1.279211878630597</v>
      </c>
      <c r="AE531" s="45">
        <f>'Long-form'!CC531</f>
        <v>1.279211878630597</v>
      </c>
      <c r="AF531" s="5" t="str">
        <f>'Long-form'!CD531</f>
        <v>nd</v>
      </c>
      <c r="AG531" s="5">
        <f>'Long-form'!CE531</f>
        <v>0</v>
      </c>
      <c r="AH531" s="5">
        <f>'Long-form'!CF531</f>
        <v>0</v>
      </c>
      <c r="AI531" s="5">
        <f>'Long-form'!CG531</f>
        <v>0</v>
      </c>
    </row>
    <row r="532" spans="1:35" x14ac:dyDescent="0.2">
      <c r="A532" s="5" t="str">
        <f>'Long-form'!B532</f>
        <v>T-4580A</v>
      </c>
      <c r="B532" s="5" t="str">
        <f>'Long-form'!C532</f>
        <v>Corner and Haugane 1993</v>
      </c>
      <c r="C532" s="5">
        <f>'Long-form'!D532</f>
        <v>2</v>
      </c>
      <c r="D532" s="5" t="str">
        <f>'Long-form'!E532</f>
        <v>Troms, Lyngen; L2 basin</v>
      </c>
      <c r="E532" s="45">
        <f>'Long-form'!F532</f>
        <v>69.751999999999995</v>
      </c>
      <c r="F532" s="45">
        <f>'Long-form'!G532</f>
        <v>19.95</v>
      </c>
      <c r="G532" s="5">
        <f>'Long-form'!H532</f>
        <v>1</v>
      </c>
      <c r="H532" s="46">
        <f>'Long-form'!L532</f>
        <v>6480</v>
      </c>
      <c r="I532" s="46">
        <f>'Long-form'!M532</f>
        <v>90</v>
      </c>
      <c r="J532" s="46">
        <f>'Long-form'!N532</f>
        <v>7375.5</v>
      </c>
      <c r="K532" s="46">
        <f>'Long-form'!O532</f>
        <v>191.5</v>
      </c>
      <c r="L532" s="46">
        <f>'Long-form'!P532</f>
        <v>200.5</v>
      </c>
      <c r="M532" s="46" t="str">
        <f>'Long-form'!W532</f>
        <v>negative</v>
      </c>
      <c r="N532" s="45" t="str">
        <f>'Long-form'!X532</f>
        <v>n/a</v>
      </c>
      <c r="O532" s="45" t="str">
        <f>'Long-form'!Y532</f>
        <v>n/a</v>
      </c>
      <c r="P532" s="45" t="str">
        <f>'Long-form'!Z532</f>
        <v>n/a</v>
      </c>
      <c r="Q532" s="45">
        <f>'Long-form'!AS532</f>
        <v>20</v>
      </c>
      <c r="R532" s="45" t="str">
        <f>'Long-form'!AT532</f>
        <v>MTL</v>
      </c>
      <c r="S532" s="45">
        <f>'Long-form'!AV532</f>
        <v>1.2213148134086382</v>
      </c>
      <c r="T532" s="45">
        <f>'Long-form'!AW532</f>
        <v>1.2213148134086382</v>
      </c>
      <c r="U532" s="5">
        <f>'Long-form'!BH532</f>
        <v>1</v>
      </c>
      <c r="V532" s="5">
        <f>'Long-form'!BI532</f>
        <v>7</v>
      </c>
      <c r="W532" s="5" t="str">
        <f>'Long-form'!BJ532</f>
        <v>isolation basin (terrestrial limiting point)</v>
      </c>
      <c r="X532" s="5" t="str">
        <f>'Long-form'!BK532</f>
        <v xml:space="preserve"> Lacustrine gyttja that fails the requirements for index point classification and contains freshwater shell and diatom assemblages</v>
      </c>
      <c r="Y532" s="5" t="str">
        <f>'Long-form'!BL532</f>
        <v>&gt;MHWS</v>
      </c>
      <c r="Z532" s="45">
        <f>'Long-form'!BX532</f>
        <v>18.673857722671801</v>
      </c>
      <c r="AA532" s="45">
        <f>'Long-form'!BY532</f>
        <v>1.2268805978583111</v>
      </c>
      <c r="AB532" s="45">
        <f>'Long-form'!BZ532</f>
        <v>1.2268805978583111</v>
      </c>
      <c r="AC532" s="45" t="str">
        <f>'Long-form'!CA532</f>
        <v>nd</v>
      </c>
      <c r="AD532" s="45">
        <f>'Long-form'!CB532</f>
        <v>1.279211878630597</v>
      </c>
      <c r="AE532" s="45">
        <f>'Long-form'!CC532</f>
        <v>1.279211878630597</v>
      </c>
      <c r="AF532" s="5" t="str">
        <f>'Long-form'!CD532</f>
        <v>nd</v>
      </c>
      <c r="AG532" s="5">
        <f>'Long-form'!CE532</f>
        <v>1</v>
      </c>
      <c r="AH532" s="5" t="str">
        <f>'Long-form'!CF532</f>
        <v>Authors returned to this L2 basin and published revised isolation data in Rasmussen et al 2018</v>
      </c>
      <c r="AI532" s="5">
        <f>'Long-form'!CG532</f>
        <v>0</v>
      </c>
    </row>
    <row r="533" spans="1:35" x14ac:dyDescent="0.2">
      <c r="A533" s="5" t="str">
        <f>'Long-form'!B533</f>
        <v>T-4651A</v>
      </c>
      <c r="B533" s="5" t="str">
        <f>'Long-form'!C533</f>
        <v>Corner and Haugane 1993</v>
      </c>
      <c r="C533" s="5">
        <f>'Long-form'!D533</f>
        <v>2</v>
      </c>
      <c r="D533" s="5" t="str">
        <f>'Long-form'!E533</f>
        <v>Troms, Lyngen; L4 basin</v>
      </c>
      <c r="E533" s="45">
        <f>'Long-form'!F533</f>
        <v>69.751000000000005</v>
      </c>
      <c r="F533" s="45">
        <f>'Long-form'!G533</f>
        <v>19.95</v>
      </c>
      <c r="G533" s="5">
        <f>'Long-form'!H533</f>
        <v>1</v>
      </c>
      <c r="H533" s="46">
        <f>'Long-form'!L533</f>
        <v>7580</v>
      </c>
      <c r="I533" s="46">
        <f>'Long-form'!M533</f>
        <v>130</v>
      </c>
      <c r="J533" s="46">
        <f>'Long-form'!N533</f>
        <v>8400.625</v>
      </c>
      <c r="K533" s="46">
        <f>'Long-form'!O533</f>
        <v>370.375</v>
      </c>
      <c r="L533" s="46">
        <f>'Long-form'!P533</f>
        <v>383.625</v>
      </c>
      <c r="M533" s="46" t="str">
        <f>'Long-form'!W533</f>
        <v>negative</v>
      </c>
      <c r="N533" s="45" t="str">
        <f>'Long-form'!X533</f>
        <v>n/a</v>
      </c>
      <c r="O533" s="45" t="str">
        <f>'Long-form'!Y533</f>
        <v>n/a</v>
      </c>
      <c r="P533" s="45" t="str">
        <f>'Long-form'!Z533</f>
        <v>n/a</v>
      </c>
      <c r="Q533" s="45">
        <f>'Long-form'!AS533</f>
        <v>21.55</v>
      </c>
      <c r="R533" s="45" t="str">
        <f>'Long-form'!AT533</f>
        <v>MTL</v>
      </c>
      <c r="S533" s="45">
        <f>'Long-form'!AV533</f>
        <v>1.2300965683137224</v>
      </c>
      <c r="T533" s="45">
        <f>'Long-form'!AW533</f>
        <v>1.2300965683137224</v>
      </c>
      <c r="U533" s="5">
        <f>'Long-form'!BH533</f>
        <v>1</v>
      </c>
      <c r="V533" s="5">
        <f>'Long-form'!BI533</f>
        <v>7</v>
      </c>
      <c r="W533" s="5" t="str">
        <f>'Long-form'!BJ533</f>
        <v>isolation basin (terrestrial limiting point)</v>
      </c>
      <c r="X533" s="5" t="str">
        <f>'Long-form'!BK533</f>
        <v xml:space="preserve"> Lacustrine gyttja that fails the requirements for index point classification and contains freshwater shell and diatom assemblages</v>
      </c>
      <c r="Y533" s="5" t="str">
        <f>'Long-form'!BL533</f>
        <v>&gt;MHWS</v>
      </c>
      <c r="Z533" s="45">
        <f>'Long-form'!BX533</f>
        <v>20.223754341191146</v>
      </c>
      <c r="AA533" s="45">
        <f>'Long-form'!BY533</f>
        <v>1.2356218648277539</v>
      </c>
      <c r="AB533" s="45">
        <f>'Long-form'!BZ533</f>
        <v>1.2356218648277539</v>
      </c>
      <c r="AC533" s="45" t="str">
        <f>'Long-form'!CA533</f>
        <v>nd</v>
      </c>
      <c r="AD533" s="45">
        <f>'Long-form'!CB533</f>
        <v>1.2754500027660289</v>
      </c>
      <c r="AE533" s="45">
        <f>'Long-form'!CC533</f>
        <v>1.2754500027660289</v>
      </c>
      <c r="AF533" s="5" t="str">
        <f>'Long-form'!CD533</f>
        <v>nd</v>
      </c>
      <c r="AG533" s="5">
        <f>'Long-form'!CE533</f>
        <v>0</v>
      </c>
      <c r="AH533" s="5">
        <f>'Long-form'!CF533</f>
        <v>0</v>
      </c>
      <c r="AI533" s="5">
        <f>'Long-form'!CG533</f>
        <v>0</v>
      </c>
    </row>
    <row r="534" spans="1:35" x14ac:dyDescent="0.2">
      <c r="A534" s="5" t="str">
        <f>'Long-form'!B534</f>
        <v>T-4868A</v>
      </c>
      <c r="B534" s="5" t="str">
        <f>'Long-form'!C534</f>
        <v>Corner and Haugane 1993</v>
      </c>
      <c r="C534" s="5">
        <f>'Long-form'!D534</f>
        <v>2</v>
      </c>
      <c r="D534" s="5" t="str">
        <f>'Long-form'!E534</f>
        <v>Troms, Lyngen; L5 basin</v>
      </c>
      <c r="E534" s="45">
        <f>'Long-form'!F534</f>
        <v>69.757000000000005</v>
      </c>
      <c r="F534" s="45">
        <f>'Long-form'!G534</f>
        <v>19.97</v>
      </c>
      <c r="G534" s="5">
        <f>'Long-form'!H534</f>
        <v>1</v>
      </c>
      <c r="H534" s="46">
        <f>'Long-form'!L534</f>
        <v>8960</v>
      </c>
      <c r="I534" s="46">
        <f>'Long-form'!M534</f>
        <v>130</v>
      </c>
      <c r="J534" s="46">
        <f>'Long-form'!N534</f>
        <v>10085</v>
      </c>
      <c r="K534" s="46">
        <f>'Long-form'!O534</f>
        <v>399</v>
      </c>
      <c r="L534" s="46">
        <f>'Long-form'!P534</f>
        <v>530</v>
      </c>
      <c r="M534" s="46" t="str">
        <f>'Long-form'!W534</f>
        <v>negative</v>
      </c>
      <c r="N534" s="45" t="str">
        <f>'Long-form'!X534</f>
        <v>n/a</v>
      </c>
      <c r="O534" s="45" t="str">
        <f>'Long-form'!Y534</f>
        <v>n/a</v>
      </c>
      <c r="P534" s="45" t="str">
        <f>'Long-form'!Z534</f>
        <v>n/a</v>
      </c>
      <c r="Q534" s="45">
        <f>'Long-form'!AS534</f>
        <v>25.9</v>
      </c>
      <c r="R534" s="45" t="str">
        <f>'Long-form'!AT534</f>
        <v>MTL</v>
      </c>
      <c r="S534" s="45">
        <f>'Long-form'!AV534</f>
        <v>1.2633609935406427</v>
      </c>
      <c r="T534" s="45">
        <f>'Long-form'!AW534</f>
        <v>1.2633609935406427</v>
      </c>
      <c r="U534" s="5">
        <f>'Long-form'!BH534</f>
        <v>-1</v>
      </c>
      <c r="V534" s="5">
        <f>'Long-form'!BI534</f>
        <v>7</v>
      </c>
      <c r="W534" s="5" t="str">
        <f>'Long-form'!BJ534</f>
        <v>isolation basin (marine limiting point)</v>
      </c>
      <c r="X534" s="5" t="str">
        <f>'Long-form'!BK534</f>
        <v>isolation basin sediments containing in-situ marine shells, foraminiferal assemblages, marine diatoms, or identifiable marine geochemical signals in clastic or organic sediment</v>
      </c>
      <c r="Y534" s="5" t="str">
        <f>'Long-form'!BL534</f>
        <v>&lt;MTL</v>
      </c>
      <c r="Z534" s="45">
        <f>'Long-form'!BX534</f>
        <v>25.9</v>
      </c>
      <c r="AA534" s="45">
        <f>'Long-form'!BY534</f>
        <v>1.268812045845702</v>
      </c>
      <c r="AB534" s="45">
        <f>'Long-form'!BZ534</f>
        <v>1.268812045845702</v>
      </c>
      <c r="AC534" s="45" t="str">
        <f>'Long-form'!CA534</f>
        <v>nd</v>
      </c>
      <c r="AD534" s="45">
        <f>'Long-form'!CB534</f>
        <v>1.2854780637066583</v>
      </c>
      <c r="AE534" s="45">
        <f>'Long-form'!CC534</f>
        <v>1.2854780637066583</v>
      </c>
      <c r="AF534" s="5" t="str">
        <f>'Long-form'!CD534</f>
        <v>nd</v>
      </c>
      <c r="AG534" s="5">
        <f>'Long-form'!CE534</f>
        <v>0</v>
      </c>
      <c r="AH534" s="5">
        <f>'Long-form'!CF534</f>
        <v>0</v>
      </c>
      <c r="AI534" s="5">
        <f>'Long-form'!CG534</f>
        <v>0</v>
      </c>
    </row>
    <row r="535" spans="1:35" x14ac:dyDescent="0.2">
      <c r="A535" s="5" t="str">
        <f>'Long-form'!B535</f>
        <v>T-5191A</v>
      </c>
      <c r="B535" s="5" t="str">
        <f>'Long-form'!C535</f>
        <v>Corner and Haugane 1993</v>
      </c>
      <c r="C535" s="5">
        <f>'Long-form'!D535</f>
        <v>2</v>
      </c>
      <c r="D535" s="5" t="str">
        <f>'Long-form'!E535</f>
        <v>Vanna; S1 basin</v>
      </c>
      <c r="E535" s="45">
        <f>'Long-form'!F535</f>
        <v>70.167299999999997</v>
      </c>
      <c r="F535" s="45">
        <f>'Long-form'!G535</f>
        <v>19.809999999999999</v>
      </c>
      <c r="G535" s="5">
        <f>'Long-form'!H535</f>
        <v>1</v>
      </c>
      <c r="H535" s="46">
        <f>'Long-form'!L535</f>
        <v>3680</v>
      </c>
      <c r="I535" s="46">
        <f>'Long-form'!M535</f>
        <v>180</v>
      </c>
      <c r="J535" s="46">
        <f>'Long-form'!N535</f>
        <v>4129.166666666667</v>
      </c>
      <c r="K535" s="46">
        <f>'Long-form'!O535</f>
        <v>442.83333333333297</v>
      </c>
      <c r="L535" s="46">
        <f>'Long-form'!P535</f>
        <v>662.16666666666697</v>
      </c>
      <c r="M535" s="46" t="str">
        <f>'Long-form'!W535</f>
        <v>negative</v>
      </c>
      <c r="N535" s="45" t="str">
        <f>'Long-form'!X535</f>
        <v>n/a</v>
      </c>
      <c r="O535" s="45" t="str">
        <f>'Long-form'!Y535</f>
        <v>n/a</v>
      </c>
      <c r="P535" s="45" t="str">
        <f>'Long-form'!Z535</f>
        <v>n/a</v>
      </c>
      <c r="Q535" s="45">
        <f>'Long-form'!AS535</f>
        <v>7.8</v>
      </c>
      <c r="R535" s="45" t="str">
        <f>'Long-form'!AT535</f>
        <v>MTL</v>
      </c>
      <c r="S535" s="45">
        <f>'Long-form'!AV535</f>
        <v>1.1269427669584644</v>
      </c>
      <c r="T535" s="45">
        <f>'Long-form'!AW535</f>
        <v>1.1269427669584644</v>
      </c>
      <c r="U535" s="5">
        <f>'Long-form'!BH535</f>
        <v>0</v>
      </c>
      <c r="V535" s="5">
        <f>'Long-form'!BI535</f>
        <v>7</v>
      </c>
      <c r="W535" s="5" t="str">
        <f>'Long-form'!BJ535</f>
        <v>isolation basin (index point)</v>
      </c>
      <c r="X535" s="5" t="str">
        <f>'Long-form'!BK535</f>
        <v>Gyttja, mud, clay, or silt preserve the transition between fresh-water and marine/brackish sediments, supported by diatoms, macrofossils, or pollen assemblages</v>
      </c>
      <c r="Y535" s="5" t="str">
        <f>'Long-form'!BL535</f>
        <v>MLWS - MHWS</v>
      </c>
      <c r="Z535" s="45">
        <f>'Long-form'!BX535</f>
        <v>7.8196332794221934</v>
      </c>
      <c r="AA535" s="45">
        <f>'Long-form'!BY535</f>
        <v>1.7231850844383523</v>
      </c>
      <c r="AB535" s="45">
        <f>'Long-form'!BZ535</f>
        <v>1.7231850844383523</v>
      </c>
      <c r="AC535" s="45" t="str">
        <f>'Long-form'!CA535</f>
        <v>nd</v>
      </c>
      <c r="AD535" s="45">
        <f>'Long-form'!CB535</f>
        <v>1.7477558840163383</v>
      </c>
      <c r="AE535" s="45">
        <f>'Long-form'!CC535</f>
        <v>1.7477558840163383</v>
      </c>
      <c r="AF535" s="5" t="str">
        <f>'Long-form'!CD535</f>
        <v>nd</v>
      </c>
      <c r="AG535" s="5">
        <f>'Long-form'!CE535</f>
        <v>0</v>
      </c>
      <c r="AH535" s="5">
        <f>'Long-form'!CF535</f>
        <v>0</v>
      </c>
      <c r="AI535" s="5">
        <f>'Long-form'!CG535</f>
        <v>0</v>
      </c>
    </row>
    <row r="536" spans="1:35" x14ac:dyDescent="0.2">
      <c r="A536" s="5" t="str">
        <f>'Long-form'!B536</f>
        <v>T-5160A</v>
      </c>
      <c r="B536" s="5" t="str">
        <f>'Long-form'!C536</f>
        <v>Corner and Haugane 1993</v>
      </c>
      <c r="C536" s="5">
        <f>'Long-form'!D536</f>
        <v>2</v>
      </c>
      <c r="D536" s="5" t="str">
        <f>'Long-form'!E536</f>
        <v>Vanna; S4 basin</v>
      </c>
      <c r="E536" s="45">
        <f>'Long-form'!F536</f>
        <v>70.145799999999994</v>
      </c>
      <c r="F536" s="45">
        <f>'Long-form'!G536</f>
        <v>19.8</v>
      </c>
      <c r="G536" s="5">
        <f>'Long-form'!H536</f>
        <v>1</v>
      </c>
      <c r="H536" s="46">
        <f>'Long-form'!L536</f>
        <v>8200</v>
      </c>
      <c r="I536" s="46">
        <f>'Long-form'!M536</f>
        <v>160</v>
      </c>
      <c r="J536" s="46">
        <f>'Long-form'!N536</f>
        <v>9305.3333333333339</v>
      </c>
      <c r="K536" s="46">
        <f>'Long-form'!O536</f>
        <v>223.66666666666609</v>
      </c>
      <c r="L536" s="46">
        <f>'Long-form'!P536</f>
        <v>664.33333333333394</v>
      </c>
      <c r="M536" s="46" t="str">
        <f>'Long-form'!W536</f>
        <v>negative</v>
      </c>
      <c r="N536" s="45" t="str">
        <f>'Long-form'!X536</f>
        <v>n/a</v>
      </c>
      <c r="O536" s="45" t="str">
        <f>'Long-form'!Y536</f>
        <v>n/a</v>
      </c>
      <c r="P536" s="45" t="str">
        <f>'Long-form'!Z536</f>
        <v>n/a</v>
      </c>
      <c r="Q536" s="45">
        <f>'Long-form'!AS536</f>
        <v>46.3</v>
      </c>
      <c r="R536" s="45" t="str">
        <f>'Long-form'!AT536</f>
        <v>MTL</v>
      </c>
      <c r="S536" s="45">
        <f>'Long-form'!AV536</f>
        <v>1.3868278458283136</v>
      </c>
      <c r="T536" s="45">
        <f>'Long-form'!AW536</f>
        <v>1.3868278458283136</v>
      </c>
      <c r="U536" s="5">
        <f>'Long-form'!BH536</f>
        <v>1</v>
      </c>
      <c r="V536" s="5">
        <f>'Long-form'!BI536</f>
        <v>7</v>
      </c>
      <c r="W536" s="5" t="str">
        <f>'Long-form'!BJ536</f>
        <v>isolation basin (terrestrial limiting point)</v>
      </c>
      <c r="X536" s="5" t="str">
        <f>'Long-form'!BK536</f>
        <v xml:space="preserve"> Lacustrine gyttja that fails the requirements for index point classification and contains freshwater shell and diatom assemblages</v>
      </c>
      <c r="Y536" s="5" t="str">
        <f>'Long-form'!BL536</f>
        <v>&gt;MHWS</v>
      </c>
      <c r="Z536" s="45">
        <f>'Long-form'!BX536</f>
        <v>45.041647395486606</v>
      </c>
      <c r="AA536" s="45">
        <f>'Long-form'!BY536</f>
        <v>1.417143241176779</v>
      </c>
      <c r="AB536" s="45">
        <f>'Long-form'!BZ536</f>
        <v>1.417143241176779</v>
      </c>
      <c r="AC536" s="45" t="str">
        <f>'Long-form'!CA536</f>
        <v>nd</v>
      </c>
      <c r="AD536" s="45">
        <f>'Long-form'!CB536</f>
        <v>1.4375486237753579</v>
      </c>
      <c r="AE536" s="45">
        <f>'Long-form'!CC536</f>
        <v>1.4375486237753579</v>
      </c>
      <c r="AF536" s="5" t="str">
        <f>'Long-form'!CD536</f>
        <v>nd</v>
      </c>
      <c r="AG536" s="5">
        <f>'Long-form'!CE536</f>
        <v>0</v>
      </c>
      <c r="AH536" s="5">
        <f>'Long-form'!CF536</f>
        <v>0</v>
      </c>
      <c r="AI536" s="5">
        <f>'Long-form'!CG536</f>
        <v>0</v>
      </c>
    </row>
    <row r="537" spans="1:35" x14ac:dyDescent="0.2">
      <c r="A537" s="5" t="str">
        <f>'Long-form'!B537</f>
        <v>T-5159B</v>
      </c>
      <c r="B537" s="5" t="str">
        <f>'Long-form'!C537</f>
        <v>Corner and Haugane 1993</v>
      </c>
      <c r="C537" s="5">
        <f>'Long-form'!D537</f>
        <v>2</v>
      </c>
      <c r="D537" s="5" t="str">
        <f>'Long-form'!E537</f>
        <v xml:space="preserve">Vanna; V1 basin </v>
      </c>
      <c r="E537" s="45">
        <f>'Long-form'!F537</f>
        <v>70.214665999999994</v>
      </c>
      <c r="F537" s="45">
        <f>'Long-form'!G537</f>
        <v>19.680902</v>
      </c>
      <c r="G537" s="5">
        <f>'Long-form'!H537</f>
        <v>1</v>
      </c>
      <c r="H537" s="46">
        <f>'Long-form'!L537</f>
        <v>11480</v>
      </c>
      <c r="I537" s="46">
        <f>'Long-form'!M537</f>
        <v>290</v>
      </c>
      <c r="J537" s="46">
        <f>'Long-form'!N537</f>
        <v>13451</v>
      </c>
      <c r="K537" s="46">
        <f>'Long-form'!O537</f>
        <v>561</v>
      </c>
      <c r="L537" s="46">
        <f>'Long-form'!P537</f>
        <v>676</v>
      </c>
      <c r="M537" s="46" t="str">
        <f>'Long-form'!W537</f>
        <v>negative</v>
      </c>
      <c r="N537" s="45" t="str">
        <f>'Long-form'!X537</f>
        <v>n/a</v>
      </c>
      <c r="O537" s="45" t="str">
        <f>'Long-form'!Y537</f>
        <v>n/a</v>
      </c>
      <c r="P537" s="45" t="str">
        <f>'Long-form'!Z537</f>
        <v>n/a</v>
      </c>
      <c r="Q537" s="45">
        <f>'Long-form'!AS537</f>
        <v>46.3</v>
      </c>
      <c r="R537" s="45" t="str">
        <f>'Long-form'!AT537</f>
        <v>MTL</v>
      </c>
      <c r="S537" s="45">
        <f>'Long-form'!AV537</f>
        <v>1.3956137348367823</v>
      </c>
      <c r="T537" s="45">
        <f>'Long-form'!AW537</f>
        <v>1.3956137348367823</v>
      </c>
      <c r="U537" s="5">
        <f>'Long-form'!BH537</f>
        <v>0</v>
      </c>
      <c r="V537" s="5">
        <f>'Long-form'!BI537</f>
        <v>7</v>
      </c>
      <c r="W537" s="5" t="str">
        <f>'Long-form'!BJ537</f>
        <v>isolation basin (index point)</v>
      </c>
      <c r="X537" s="5" t="str">
        <f>'Long-form'!BK537</f>
        <v>Gyttja, mud, clay, or silt preserve the transition between fresh-water and marine/brackish sediments, supported by diatoms, macrofossils, or pollen assemblages</v>
      </c>
      <c r="Y537" s="5" t="str">
        <f>'Long-form'!BL537</f>
        <v>MLWS - MHWS</v>
      </c>
      <c r="Z537" s="45">
        <f>'Long-form'!BX537</f>
        <v>46.319141237091202</v>
      </c>
      <c r="AA537" s="45">
        <f>'Long-form'!BY537</f>
        <v>1.9015316354600493</v>
      </c>
      <c r="AB537" s="45">
        <f>'Long-form'!BZ537</f>
        <v>1.9015316354600493</v>
      </c>
      <c r="AC537" s="45" t="str">
        <f>'Long-form'!CA537</f>
        <v>nd</v>
      </c>
      <c r="AD537" s="45">
        <f>'Long-form'!CB537</f>
        <v>1.9211991985872654</v>
      </c>
      <c r="AE537" s="45">
        <f>'Long-form'!CC537</f>
        <v>1.9211991985872654</v>
      </c>
      <c r="AF537" s="5" t="str">
        <f>'Long-form'!CD537</f>
        <v>nd</v>
      </c>
      <c r="AG537" s="5">
        <f>'Long-form'!CE537</f>
        <v>0</v>
      </c>
      <c r="AH537" s="5">
        <f>'Long-form'!CF537</f>
        <v>0</v>
      </c>
      <c r="AI537" s="5">
        <f>'Long-form'!CG537</f>
        <v>0</v>
      </c>
    </row>
    <row r="538" spans="1:35" x14ac:dyDescent="0.2">
      <c r="A538" s="5" t="str">
        <f>'Long-form'!B538</f>
        <v>T-8818A</v>
      </c>
      <c r="B538" s="5" t="str">
        <f>'Long-form'!C538</f>
        <v>Prosch-Danielsen 1993</v>
      </c>
      <c r="C538" s="5">
        <f>'Long-form'!D538</f>
        <v>2</v>
      </c>
      <c r="D538" s="5" t="str">
        <f>'Long-form'!E538</f>
        <v>Fjoloy; Vann v/Torvmyra</v>
      </c>
      <c r="E538" s="45">
        <f>'Long-form'!F538</f>
        <v>59.0961483870473</v>
      </c>
      <c r="F538" s="45">
        <f>'Long-form'!G538</f>
        <v>5.5785159947000604</v>
      </c>
      <c r="G538" s="5">
        <f>'Long-form'!H538</f>
        <v>1</v>
      </c>
      <c r="H538" s="46">
        <f>'Long-form'!L538</f>
        <v>7860</v>
      </c>
      <c r="I538" s="46">
        <f>'Long-form'!M538</f>
        <v>150</v>
      </c>
      <c r="J538" s="46">
        <f>'Long-form'!N538</f>
        <v>8858.2999999999993</v>
      </c>
      <c r="K538" s="46">
        <f>'Long-form'!O538</f>
        <v>403.70000000000073</v>
      </c>
      <c r="L538" s="46">
        <f>'Long-form'!P538</f>
        <v>517.29999999999927</v>
      </c>
      <c r="M538" s="46" t="str">
        <f>'Long-form'!W538</f>
        <v>negative</v>
      </c>
      <c r="N538" s="45" t="str">
        <f>'Long-form'!X538</f>
        <v>n/a</v>
      </c>
      <c r="O538" s="45" t="str">
        <f>'Long-form'!Y538</f>
        <v>n/a</v>
      </c>
      <c r="P538" s="45" t="str">
        <f>'Long-form'!Z538</f>
        <v>n/a</v>
      </c>
      <c r="Q538" s="45">
        <f>'Long-form'!AS538</f>
        <v>24</v>
      </c>
      <c r="R538" s="45" t="str">
        <f>'Long-form'!AT538</f>
        <v>MTL</v>
      </c>
      <c r="S538" s="45">
        <f>'Long-form'!AV538</f>
        <v>1.2521141145652246</v>
      </c>
      <c r="T538" s="45">
        <f>'Long-form'!AW538</f>
        <v>1.2521141145652246</v>
      </c>
      <c r="U538" s="5">
        <f>'Long-form'!BH538</f>
        <v>1</v>
      </c>
      <c r="V538" s="5">
        <f>'Long-form'!BI538</f>
        <v>7</v>
      </c>
      <c r="W538" s="5" t="str">
        <f>'Long-form'!BJ538</f>
        <v>isolation basin (index point)</v>
      </c>
      <c r="X538" s="5" t="str">
        <f>'Long-form'!BK538</f>
        <v>Gyttja, mud, clay, or silt preserve the transition between fresh-water and marine/brackish sediments, supported by diatoms, macrofossils, or pollen assemblages</v>
      </c>
      <c r="Y538" s="5" t="str">
        <f>'Long-form'!BL538</f>
        <v>MLWS - MHWS</v>
      </c>
      <c r="Z538" s="45">
        <f>'Long-form'!BX538</f>
        <v>24.012820233622804</v>
      </c>
      <c r="AA538" s="45">
        <f>'Long-form'!BY538</f>
        <v>1.3020889895395937</v>
      </c>
      <c r="AB538" s="45">
        <f>'Long-form'!BZ538</f>
        <v>1.3020889895395937</v>
      </c>
      <c r="AC538" s="45" t="str">
        <f>'Long-form'!CA538</f>
        <v>nd</v>
      </c>
      <c r="AD538" s="45">
        <f>'Long-form'!CB538</f>
        <v>1.3121987274196638</v>
      </c>
      <c r="AE538" s="45">
        <f>'Long-form'!CC538</f>
        <v>1.3121987274196638</v>
      </c>
      <c r="AF538" s="5" t="str">
        <f>'Long-form'!CD538</f>
        <v>nd</v>
      </c>
      <c r="AG538" s="5">
        <f>'Long-form'!CE538</f>
        <v>0</v>
      </c>
      <c r="AH538" s="5">
        <f>'Long-form'!CF538</f>
        <v>0</v>
      </c>
      <c r="AI538" s="5">
        <f>'Long-form'!CG538</f>
        <v>0</v>
      </c>
    </row>
    <row r="539" spans="1:35" x14ac:dyDescent="0.2">
      <c r="A539" s="5" t="str">
        <f>'Long-form'!B539</f>
        <v>T-8818B</v>
      </c>
      <c r="B539" s="5" t="str">
        <f>'Long-form'!C539</f>
        <v>Prosch-Danielsen 1993</v>
      </c>
      <c r="C539" s="5">
        <f>'Long-form'!D539</f>
        <v>2</v>
      </c>
      <c r="D539" s="5" t="str">
        <f>'Long-form'!E539</f>
        <v>Fjoloy; Vann v/Torvmyra</v>
      </c>
      <c r="E539" s="45">
        <f>'Long-form'!F539</f>
        <v>59.0961483870473</v>
      </c>
      <c r="F539" s="45">
        <f>'Long-form'!G539</f>
        <v>5.5785159947000604</v>
      </c>
      <c r="G539" s="5">
        <f>'Long-form'!H539</f>
        <v>1</v>
      </c>
      <c r="H539" s="46">
        <f>'Long-form'!L539</f>
        <v>7760</v>
      </c>
      <c r="I539" s="46">
        <f>'Long-form'!M539</f>
        <v>160</v>
      </c>
      <c r="J539" s="46">
        <f>'Long-form'!N539</f>
        <v>8639.8333333333339</v>
      </c>
      <c r="K539" s="46">
        <f>'Long-form'!O539</f>
        <v>445.16666666666612</v>
      </c>
      <c r="L539" s="46">
        <f>'Long-form'!P539</f>
        <v>460.83333333333388</v>
      </c>
      <c r="M539" s="46" t="str">
        <f>'Long-form'!W539</f>
        <v>negative</v>
      </c>
      <c r="N539" s="45" t="str">
        <f>'Long-form'!X539</f>
        <v>n/a</v>
      </c>
      <c r="O539" s="45" t="str">
        <f>'Long-form'!Y539</f>
        <v>n/a</v>
      </c>
      <c r="P539" s="45" t="str">
        <f>'Long-form'!Z539</f>
        <v>n/a</v>
      </c>
      <c r="Q539" s="45">
        <f>'Long-form'!AS539</f>
        <v>24</v>
      </c>
      <c r="R539" s="45" t="str">
        <f>'Long-form'!AT539</f>
        <v>MTL</v>
      </c>
      <c r="S539" s="45">
        <f>'Long-form'!AV539</f>
        <v>1.2521141145652246</v>
      </c>
      <c r="T539" s="45">
        <f>'Long-form'!AW539</f>
        <v>1.2521141145652246</v>
      </c>
      <c r="U539" s="5">
        <f>'Long-form'!BH539</f>
        <v>1</v>
      </c>
      <c r="V539" s="5">
        <f>'Long-form'!BI539</f>
        <v>7</v>
      </c>
      <c r="W539" s="5" t="str">
        <f>'Long-form'!BJ539</f>
        <v>isolation basin (index point)</v>
      </c>
      <c r="X539" s="5" t="str">
        <f>'Long-form'!BK539</f>
        <v>Gyttja, mud, clay, or silt preserve the transition between fresh-water and marine/brackish sediments, supported by diatoms, macrofossils, or pollen assemblages</v>
      </c>
      <c r="Y539" s="5" t="str">
        <f>'Long-form'!BL539</f>
        <v>MLWS - MHWS</v>
      </c>
      <c r="Z539" s="45">
        <f>'Long-form'!BX539</f>
        <v>24.012820233622804</v>
      </c>
      <c r="AA539" s="45">
        <f>'Long-form'!BY539</f>
        <v>1.3020889895395937</v>
      </c>
      <c r="AB539" s="45">
        <f>'Long-form'!BZ539</f>
        <v>1.3020889895395937</v>
      </c>
      <c r="AC539" s="45" t="str">
        <f>'Long-form'!CA539</f>
        <v>nd</v>
      </c>
      <c r="AD539" s="45">
        <f>'Long-form'!CB539</f>
        <v>1.3121987274196638</v>
      </c>
      <c r="AE539" s="45">
        <f>'Long-form'!CC539</f>
        <v>1.3121987274196638</v>
      </c>
      <c r="AF539" s="5" t="str">
        <f>'Long-form'!CD539</f>
        <v>nd</v>
      </c>
      <c r="AG539" s="5">
        <f>'Long-form'!CE539</f>
        <v>0</v>
      </c>
      <c r="AH539" s="5">
        <f>'Long-form'!CF539</f>
        <v>0</v>
      </c>
      <c r="AI539" s="5">
        <f>'Long-form'!CG539</f>
        <v>0</v>
      </c>
    </row>
    <row r="540" spans="1:35" x14ac:dyDescent="0.2">
      <c r="A540" s="5" t="str">
        <f>'Long-form'!B540</f>
        <v>T-9131A</v>
      </c>
      <c r="B540" s="5" t="str">
        <f>'Long-form'!C540</f>
        <v>Prosch-Danielsen 1993 (as in Helle et al 2007 )</v>
      </c>
      <c r="C540" s="5">
        <f>'Long-form'!D540</f>
        <v>2</v>
      </c>
      <c r="D540" s="5" t="str">
        <f>'Long-form'!E540</f>
        <v>Rennesoy; Sore reianes</v>
      </c>
      <c r="E540" s="45">
        <f>'Long-form'!F540</f>
        <v>59.086599999999997</v>
      </c>
      <c r="F540" s="45">
        <f>'Long-form'!G540</f>
        <v>5.64</v>
      </c>
      <c r="G540" s="5">
        <f>'Long-form'!H540</f>
        <v>1</v>
      </c>
      <c r="H540" s="46">
        <f>'Long-form'!L540</f>
        <v>10420</v>
      </c>
      <c r="I540" s="46">
        <f>'Long-form'!M540</f>
        <v>110</v>
      </c>
      <c r="J540" s="46">
        <f>'Long-form'!N540</f>
        <v>12314</v>
      </c>
      <c r="K540" s="46">
        <f>'Long-form'!O540</f>
        <v>403</v>
      </c>
      <c r="L540" s="46">
        <f>'Long-form'!P540</f>
        <v>545</v>
      </c>
      <c r="M540" s="46" t="str">
        <f>'Long-form'!W540</f>
        <v>negative</v>
      </c>
      <c r="N540" s="45" t="str">
        <f>'Long-form'!X540</f>
        <v>n/a</v>
      </c>
      <c r="O540" s="45" t="str">
        <f>'Long-form'!Y540</f>
        <v>n/a</v>
      </c>
      <c r="P540" s="45" t="str">
        <f>'Long-form'!Z540</f>
        <v>n/a</v>
      </c>
      <c r="Q540" s="45">
        <f>'Long-form'!AS540</f>
        <v>27</v>
      </c>
      <c r="R540" s="45" t="str">
        <f>'Long-form'!AT540</f>
        <v>MTL</v>
      </c>
      <c r="S540" s="45">
        <f>'Long-form'!AV540</f>
        <v>2.2405356502408078</v>
      </c>
      <c r="T540" s="45">
        <f>'Long-form'!AW540</f>
        <v>2.2405356502408078</v>
      </c>
      <c r="U540" s="5">
        <f>'Long-form'!BH540</f>
        <v>0</v>
      </c>
      <c r="V540" s="5">
        <f>'Long-form'!BI540</f>
        <v>7</v>
      </c>
      <c r="W540" s="5" t="str">
        <f>'Long-form'!BJ540</f>
        <v>isolation basin (index point)</v>
      </c>
      <c r="X540" s="5" t="str">
        <f>'Long-form'!BK540</f>
        <v>Gyttja, mud, clay, or silt preserve the transition between fresh-water and marine/brackish sediments, supported by diatoms, macrofossils, or pollen assemblages</v>
      </c>
      <c r="Y540" s="5" t="str">
        <f>'Long-form'!BL540</f>
        <v>MLWS - MHWS</v>
      </c>
      <c r="Z540" s="45">
        <f>'Long-form'!BX540</f>
        <v>27.014571847022918</v>
      </c>
      <c r="AA540" s="45">
        <f>'Long-form'!BY540</f>
        <v>2.270896355011061</v>
      </c>
      <c r="AB540" s="45">
        <f>'Long-form'!BZ540</f>
        <v>2.270896355011061</v>
      </c>
      <c r="AC540" s="45" t="str">
        <f>'Long-form'!CA540</f>
        <v>nd</v>
      </c>
      <c r="AD540" s="45">
        <f>'Long-form'!CB540</f>
        <v>2.6382644825864183</v>
      </c>
      <c r="AE540" s="45">
        <f>'Long-form'!CC540</f>
        <v>2.6382644825864183</v>
      </c>
      <c r="AF540" s="5" t="str">
        <f>'Long-form'!CD540</f>
        <v>nd</v>
      </c>
      <c r="AG540" s="5">
        <f>'Long-form'!CE540</f>
        <v>0</v>
      </c>
      <c r="AH540" s="5">
        <f>'Long-form'!CF540</f>
        <v>0</v>
      </c>
      <c r="AI540" s="5">
        <f>'Long-form'!CG540</f>
        <v>0</v>
      </c>
    </row>
    <row r="541" spans="1:35" x14ac:dyDescent="0.2">
      <c r="A541" s="5" t="str">
        <f>'Long-form'!B541</f>
        <v>T-8817A</v>
      </c>
      <c r="B541" s="5" t="str">
        <f>'Long-form'!C541</f>
        <v>Prosch-Danielsen 1993 (as in Glorstad et al 2016 )</v>
      </c>
      <c r="C541" s="5">
        <f>'Long-form'!D541</f>
        <v>2</v>
      </c>
      <c r="D541" s="5" t="str">
        <f>'Long-form'!E541</f>
        <v>Rennesoy; Sore reianes</v>
      </c>
      <c r="E541" s="45">
        <f>'Long-form'!F541</f>
        <v>59.121400000000001</v>
      </c>
      <c r="F541" s="45">
        <f>'Long-form'!G541</f>
        <v>5.59</v>
      </c>
      <c r="G541" s="5">
        <f>'Long-form'!H541</f>
        <v>1</v>
      </c>
      <c r="H541" s="46">
        <f>'Long-form'!L541</f>
        <v>9665</v>
      </c>
      <c r="I541" s="46">
        <f>'Long-form'!M541</f>
        <v>135</v>
      </c>
      <c r="J541" s="46">
        <f>'Long-form'!N541</f>
        <v>10972.375</v>
      </c>
      <c r="K541" s="46">
        <f>'Long-form'!O541</f>
        <v>631.625</v>
      </c>
      <c r="L541" s="46">
        <f>'Long-form'!P541</f>
        <v>466.375</v>
      </c>
      <c r="M541" s="46" t="str">
        <f>'Long-form'!W541</f>
        <v>negative</v>
      </c>
      <c r="N541" s="45" t="str">
        <f>'Long-form'!X541</f>
        <v>n/a</v>
      </c>
      <c r="O541" s="45" t="str">
        <f>'Long-form'!Y541</f>
        <v>n/a</v>
      </c>
      <c r="P541" s="45" t="str">
        <f>'Long-form'!Z541</f>
        <v>n/a</v>
      </c>
      <c r="Q541" s="45">
        <f>'Long-form'!AS541</f>
        <v>14.4</v>
      </c>
      <c r="R541" s="45" t="str">
        <f>'Long-form'!AT541</f>
        <v>MTL</v>
      </c>
      <c r="S541" s="45">
        <f>'Long-form'!AV541</f>
        <v>1.1978817149191672</v>
      </c>
      <c r="T541" s="45">
        <f>'Long-form'!AW541</f>
        <v>1.1978817149191672</v>
      </c>
      <c r="U541" s="5">
        <f>'Long-form'!BH541</f>
        <v>0</v>
      </c>
      <c r="V541" s="5">
        <f>'Long-form'!BI541</f>
        <v>7</v>
      </c>
      <c r="W541" s="5" t="str">
        <f>'Long-form'!BJ541</f>
        <v>isolation basin (index point)</v>
      </c>
      <c r="X541" s="5" t="str">
        <f>'Long-form'!BK541</f>
        <v>Gyttja, mud, clay, or silt preserve the transition between fresh-water and marine/brackish sediments, supported by diatoms, macrofossils, or pollen assemblages</v>
      </c>
      <c r="Y541" s="5" t="str">
        <f>'Long-form'!BL541</f>
        <v>MLWS - MHWS</v>
      </c>
      <c r="Z541" s="45">
        <f>'Long-form'!BX541</f>
        <v>14.414330931686683</v>
      </c>
      <c r="AA541" s="45">
        <f>'Long-form'!BY541</f>
        <v>1.2538037408119218</v>
      </c>
      <c r="AB541" s="45">
        <f>'Long-form'!BZ541</f>
        <v>1.2538037408119218</v>
      </c>
      <c r="AC541" s="45" t="str">
        <f>'Long-form'!CA541</f>
        <v>nd</v>
      </c>
      <c r="AD541" s="45">
        <f>'Long-form'!CB541</f>
        <v>1.2628295582655049</v>
      </c>
      <c r="AE541" s="45">
        <f>'Long-form'!CC541</f>
        <v>1.2628295582655049</v>
      </c>
      <c r="AF541" s="5" t="str">
        <f>'Long-form'!CD541</f>
        <v>nd</v>
      </c>
      <c r="AG541" s="5">
        <f>'Long-form'!CE541</f>
        <v>1</v>
      </c>
      <c r="AH541" s="5" t="str">
        <f>'Long-form'!CF541</f>
        <v>no elevation data</v>
      </c>
      <c r="AI541" s="5">
        <f>'Long-form'!CG541</f>
        <v>0</v>
      </c>
    </row>
    <row r="542" spans="1:35" x14ac:dyDescent="0.2">
      <c r="A542" s="5" t="str">
        <f>'Long-form'!B542</f>
        <v>T-8817B</v>
      </c>
      <c r="B542" s="5" t="str">
        <f>'Long-form'!C542</f>
        <v>Prosch-Danielsen 1993 (as in Glorstad et al 2016 )</v>
      </c>
      <c r="C542" s="5">
        <f>'Long-form'!D542</f>
        <v>2</v>
      </c>
      <c r="D542" s="5" t="str">
        <f>'Long-form'!E542</f>
        <v>Rennesoy; Sore reianes</v>
      </c>
      <c r="E542" s="45">
        <f>'Long-form'!F542</f>
        <v>59.121400000000001</v>
      </c>
      <c r="F542" s="45">
        <f>'Long-form'!G542</f>
        <v>5.59</v>
      </c>
      <c r="G542" s="5">
        <f>'Long-form'!H542</f>
        <v>1</v>
      </c>
      <c r="H542" s="46">
        <f>'Long-form'!L542</f>
        <v>9605</v>
      </c>
      <c r="I542" s="46">
        <f>'Long-form'!M542</f>
        <v>105</v>
      </c>
      <c r="J542" s="46">
        <f>'Long-form'!N542</f>
        <v>11029.375</v>
      </c>
      <c r="K542" s="46">
        <f>'Long-form'!O542</f>
        <v>231.625</v>
      </c>
      <c r="L542" s="46">
        <f>'Long-form'!P542</f>
        <v>517.375</v>
      </c>
      <c r="M542" s="46" t="str">
        <f>'Long-form'!W542</f>
        <v>negative</v>
      </c>
      <c r="N542" s="45" t="str">
        <f>'Long-form'!X542</f>
        <v>n/a</v>
      </c>
      <c r="O542" s="45" t="str">
        <f>'Long-form'!Y542</f>
        <v>n/a</v>
      </c>
      <c r="P542" s="45" t="str">
        <f>'Long-form'!Z542</f>
        <v>n/a</v>
      </c>
      <c r="Q542" s="45">
        <f>'Long-form'!AS542</f>
        <v>14.4</v>
      </c>
      <c r="R542" s="45" t="str">
        <f>'Long-form'!AT542</f>
        <v>MTL</v>
      </c>
      <c r="S542" s="45">
        <f>'Long-form'!AV542</f>
        <v>1.1978817149191672</v>
      </c>
      <c r="T542" s="45">
        <f>'Long-form'!AW542</f>
        <v>1.1978817149191672</v>
      </c>
      <c r="U542" s="5">
        <f>'Long-form'!BH542</f>
        <v>0</v>
      </c>
      <c r="V542" s="5">
        <f>'Long-form'!BI542</f>
        <v>7</v>
      </c>
      <c r="W542" s="5" t="str">
        <f>'Long-form'!BJ542</f>
        <v>isolation basin (index point)</v>
      </c>
      <c r="X542" s="5" t="str">
        <f>'Long-form'!BK542</f>
        <v>Gyttja, mud, clay, or silt preserve the transition between fresh-water and marine/brackish sediments, supported by diatoms, macrofossils, or pollen assemblages</v>
      </c>
      <c r="Y542" s="5" t="str">
        <f>'Long-form'!BL542</f>
        <v>MLWS - MHWS</v>
      </c>
      <c r="Z542" s="45">
        <f>'Long-form'!BX542</f>
        <v>14.414330931686683</v>
      </c>
      <c r="AA542" s="45">
        <f>'Long-form'!BY542</f>
        <v>1.2538037408119218</v>
      </c>
      <c r="AB542" s="45">
        <f>'Long-form'!BZ542</f>
        <v>1.2538037408119218</v>
      </c>
      <c r="AC542" s="45" t="str">
        <f>'Long-form'!CA542</f>
        <v>nd</v>
      </c>
      <c r="AD542" s="45">
        <f>'Long-form'!CB542</f>
        <v>1.2628295582655049</v>
      </c>
      <c r="AE542" s="45">
        <f>'Long-form'!CC542</f>
        <v>1.2628295582655049</v>
      </c>
      <c r="AF542" s="5" t="str">
        <f>'Long-form'!CD542</f>
        <v>nd</v>
      </c>
      <c r="AG542" s="5">
        <f>'Long-form'!CE542</f>
        <v>1</v>
      </c>
      <c r="AH542" s="5" t="str">
        <f>'Long-form'!CF542</f>
        <v>no elevation data</v>
      </c>
      <c r="AI542" s="5">
        <f>'Long-form'!CG542</f>
        <v>0</v>
      </c>
    </row>
    <row r="543" spans="1:35" x14ac:dyDescent="0.2">
      <c r="A543" s="5" t="str">
        <f>'Long-form'!B543</f>
        <v>T-3301A</v>
      </c>
      <c r="B543" s="5" t="str">
        <f>'Long-form'!C543</f>
        <v>Prosch-Danielsen 1993 (as in Helle et al 2007 )</v>
      </c>
      <c r="C543" s="5">
        <f>'Long-form'!D543</f>
        <v>2</v>
      </c>
      <c r="D543" s="5" t="str">
        <f>'Long-form'!E543</f>
        <v>Stavanger; kulebergmyra</v>
      </c>
      <c r="E543" s="45">
        <f>'Long-form'!F543</f>
        <v>58.9908</v>
      </c>
      <c r="F543" s="45">
        <f>'Long-form'!G543</f>
        <v>5.6</v>
      </c>
      <c r="G543" s="5">
        <f>'Long-form'!H543</f>
        <v>1</v>
      </c>
      <c r="H543" s="46">
        <f>'Long-form'!L543</f>
        <v>10820</v>
      </c>
      <c r="I543" s="46">
        <f>'Long-form'!M543</f>
        <v>150</v>
      </c>
      <c r="J543" s="46">
        <f>'Long-form'!N543</f>
        <v>12795</v>
      </c>
      <c r="K543" s="46">
        <f>'Long-form'!O543</f>
        <v>366</v>
      </c>
      <c r="L543" s="46">
        <f>'Long-form'!P543</f>
        <v>602</v>
      </c>
      <c r="M543" s="46" t="str">
        <f>'Long-form'!W543</f>
        <v>negative</v>
      </c>
      <c r="N543" s="45" t="str">
        <f>'Long-form'!X543</f>
        <v>n/a</v>
      </c>
      <c r="O543" s="45" t="str">
        <f>'Long-form'!Y543</f>
        <v>n/a</v>
      </c>
      <c r="P543" s="45" t="str">
        <f>'Long-form'!Z543</f>
        <v>n/a</v>
      </c>
      <c r="Q543" s="45">
        <f>'Long-form'!AS543</f>
        <v>15.5</v>
      </c>
      <c r="R543" s="45" t="str">
        <f>'Long-form'!AT543</f>
        <v>MTL</v>
      </c>
      <c r="S543" s="45">
        <f>'Long-form'!AV543</f>
        <v>1.2037545430859233</v>
      </c>
      <c r="T543" s="45">
        <f>'Long-form'!AW543</f>
        <v>1.2037545430859233</v>
      </c>
      <c r="U543" s="5">
        <f>'Long-form'!BH543</f>
        <v>-1</v>
      </c>
      <c r="V543" s="5">
        <f>'Long-form'!BI543</f>
        <v>7</v>
      </c>
      <c r="W543" s="5" t="str">
        <f>'Long-form'!BJ543</f>
        <v>isolation basin (marine limiting point)</v>
      </c>
      <c r="X543" s="5" t="str">
        <f>'Long-form'!BK543</f>
        <v>isolation basin sediments containing in-situ marine shells, foraminiferal assemblages, marine diatoms, or identifiable marine geochemical signals in clastic or organic sediment</v>
      </c>
      <c r="Y543" s="5" t="str">
        <f>'Long-form'!BL543</f>
        <v>&lt;MTL</v>
      </c>
      <c r="Z543" s="45">
        <f>'Long-form'!BX543</f>
        <v>15.5</v>
      </c>
      <c r="AA543" s="45">
        <f>'Long-form'!BY543</f>
        <v>1.2076017797703145</v>
      </c>
      <c r="AB543" s="45">
        <f>'Long-form'!BZ543</f>
        <v>1.2076017797703145</v>
      </c>
      <c r="AC543" s="45" t="str">
        <f>'Long-form'!CA543</f>
        <v>nd</v>
      </c>
      <c r="AD543" s="45">
        <f>'Long-form'!CB543</f>
        <v>1.7705675238563001</v>
      </c>
      <c r="AE543" s="45">
        <f>'Long-form'!CC543</f>
        <v>1.7705675238563001</v>
      </c>
      <c r="AF543" s="5" t="str">
        <f>'Long-form'!CD543</f>
        <v>nd</v>
      </c>
      <c r="AG543" s="5">
        <f>'Long-form'!CE543</f>
        <v>0</v>
      </c>
      <c r="AH543" s="5">
        <f>'Long-form'!CF543</f>
        <v>0</v>
      </c>
      <c r="AI543" s="5" t="str">
        <f>'Long-form'!CG543</f>
        <v>Lacustrine sediment just above isolation contact but reported by Anundsen 1985 as too old; either reject or keep as marine limiting</v>
      </c>
    </row>
    <row r="544" spans="1:35" x14ac:dyDescent="0.2">
      <c r="A544" s="5" t="str">
        <f>'Long-form'!B544</f>
        <v>T-9131B</v>
      </c>
      <c r="B544" s="5" t="str">
        <f>'Long-form'!C544</f>
        <v>Prosch-Danielsen 1993 (as in prosch-danielsen 2006)</v>
      </c>
      <c r="C544" s="5">
        <f>'Long-form'!D544</f>
        <v>2</v>
      </c>
      <c r="D544" s="5" t="str">
        <f>'Long-form'!E544</f>
        <v>Rennesoy; kadastemmen</v>
      </c>
      <c r="E544" s="45">
        <f>'Long-form'!F544</f>
        <v>59.085900000000002</v>
      </c>
      <c r="F544" s="45">
        <f>'Long-form'!G544</f>
        <v>5.64</v>
      </c>
      <c r="G544" s="5">
        <f>'Long-form'!H544</f>
        <v>1</v>
      </c>
      <c r="H544" s="46">
        <f>'Long-form'!L544</f>
        <v>10235</v>
      </c>
      <c r="I544" s="46">
        <f>'Long-form'!M544</f>
        <v>140</v>
      </c>
      <c r="J544" s="46">
        <f>'Long-form'!N544</f>
        <v>12233.91666666667</v>
      </c>
      <c r="K544" s="46">
        <f>'Long-form'!O544</f>
        <v>373.08333333333388</v>
      </c>
      <c r="L544" s="46">
        <f>'Long-form'!P544</f>
        <v>910.91666666666606</v>
      </c>
      <c r="M544" s="46" t="str">
        <f>'Long-form'!W544</f>
        <v>negative</v>
      </c>
      <c r="N544" s="45" t="str">
        <f>'Long-form'!X544</f>
        <v>n/a</v>
      </c>
      <c r="O544" s="45" t="str">
        <f>'Long-form'!Y544</f>
        <v>n/a</v>
      </c>
      <c r="P544" s="45" t="str">
        <f>'Long-form'!Z544</f>
        <v>n/a</v>
      </c>
      <c r="Q544" s="45">
        <f>'Long-form'!AS544</f>
        <v>27</v>
      </c>
      <c r="R544" s="45" t="str">
        <f>'Long-form'!AT544</f>
        <v>MTL</v>
      </c>
      <c r="S544" s="45">
        <f>'Long-form'!AV544</f>
        <v>2.2405356502408078</v>
      </c>
      <c r="T544" s="45">
        <f>'Long-form'!AW544</f>
        <v>2.2405356502408078</v>
      </c>
      <c r="U544" s="5">
        <f>'Long-form'!BH544</f>
        <v>0</v>
      </c>
      <c r="V544" s="5">
        <f>'Long-form'!BI544</f>
        <v>7</v>
      </c>
      <c r="W544" s="5" t="str">
        <f>'Long-form'!BJ544</f>
        <v>isolation basin (index point)</v>
      </c>
      <c r="X544" s="5" t="str">
        <f>'Long-form'!BK544</f>
        <v>Gyttja, mud, clay, or silt preserve the transition between fresh-water and marine/brackish sediments, supported by diatoms, macrofossils, or pollen assemblages</v>
      </c>
      <c r="Y544" s="5" t="str">
        <f>'Long-form'!BL544</f>
        <v>MLWS - MHWS</v>
      </c>
      <c r="Z544" s="45">
        <f>'Long-form'!BX544</f>
        <v>27.014539660492481</v>
      </c>
      <c r="AA544" s="45">
        <f>'Long-form'!BY544</f>
        <v>2.2708554580220972</v>
      </c>
      <c r="AB544" s="45">
        <f>'Long-form'!BZ544</f>
        <v>2.2708554580220972</v>
      </c>
      <c r="AC544" s="45" t="str">
        <f>'Long-form'!CA544</f>
        <v>nd</v>
      </c>
      <c r="AD544" s="45">
        <f>'Long-form'!CB544</f>
        <v>2.6381108621698894</v>
      </c>
      <c r="AE544" s="45">
        <f>'Long-form'!CC544</f>
        <v>2.6381108621698894</v>
      </c>
      <c r="AF544" s="5" t="str">
        <f>'Long-form'!CD544</f>
        <v>nd</v>
      </c>
      <c r="AG544" s="5">
        <f>'Long-form'!CE544</f>
        <v>0</v>
      </c>
      <c r="AH544" s="5">
        <f>'Long-form'!CF544</f>
        <v>0</v>
      </c>
      <c r="AI544" s="5">
        <f>'Long-form'!CG544</f>
        <v>0</v>
      </c>
    </row>
    <row r="545" spans="1:35" x14ac:dyDescent="0.2">
      <c r="A545" s="5" t="str">
        <f>'Long-form'!B545</f>
        <v>T-8819</v>
      </c>
      <c r="B545" s="5" t="str">
        <f>'Long-form'!C545</f>
        <v>Prosch-Danielson 1993 (as in Midtbo et al 2011)</v>
      </c>
      <c r="C545" s="5">
        <f>'Long-form'!D545</f>
        <v>2</v>
      </c>
      <c r="D545" s="5" t="str">
        <f>'Long-form'!E545</f>
        <v>Rennesoy</v>
      </c>
      <c r="E545" s="45">
        <f>'Long-form'!F545</f>
        <v>59.041499999999999</v>
      </c>
      <c r="F545" s="45">
        <f>'Long-form'!G545</f>
        <v>5.65</v>
      </c>
      <c r="G545" s="5">
        <f>'Long-form'!H545</f>
        <v>1</v>
      </c>
      <c r="H545" s="46">
        <f>'Long-form'!L545</f>
        <v>5285</v>
      </c>
      <c r="I545" s="46">
        <f>'Long-form'!M545</f>
        <v>105</v>
      </c>
      <c r="J545" s="46">
        <f>'Long-form'!N545</f>
        <v>6051.25</v>
      </c>
      <c r="K545" s="46">
        <f>'Long-form'!O545</f>
        <v>241.75</v>
      </c>
      <c r="L545" s="46">
        <f>'Long-form'!P545</f>
        <v>287.25</v>
      </c>
      <c r="M545" s="46" t="str">
        <f>'Long-form'!W545</f>
        <v>nd</v>
      </c>
      <c r="N545" s="45" t="str">
        <f>'Long-form'!X545</f>
        <v>n/a</v>
      </c>
      <c r="O545" s="45" t="str">
        <f>'Long-form'!Y545</f>
        <v>n/a</v>
      </c>
      <c r="P545" s="45" t="str">
        <f>'Long-form'!Z545</f>
        <v>n/a</v>
      </c>
      <c r="Q545" s="45">
        <f>'Long-form'!AS545</f>
        <v>10.5</v>
      </c>
      <c r="R545" s="45" t="str">
        <f>'Long-form'!AT545</f>
        <v>MTL</v>
      </c>
      <c r="S545" s="45">
        <f>'Long-form'!AV545</f>
        <v>1.1755474018169181</v>
      </c>
      <c r="T545" s="45">
        <f>'Long-form'!AW545</f>
        <v>1.1755474018169181</v>
      </c>
      <c r="U545" s="5">
        <f>'Long-form'!BH545</f>
        <v>1</v>
      </c>
      <c r="V545" s="5">
        <f>'Long-form'!BI545</f>
        <v>9</v>
      </c>
      <c r="W545" s="5" t="str">
        <f>'Long-form'!BJ545</f>
        <v>raised beach</v>
      </c>
      <c r="X545" s="5" t="str">
        <f>'Long-form'!BK545</f>
        <v>Sand, gravel, and/or boulder deposits within beach facies.  Macrofossil assemblages populated with shells from Mytilus edulis, Hiatella arctica, and other intertidal mollusc species</v>
      </c>
      <c r="Y545" s="5" t="str">
        <f>'Long-form'!BL545</f>
        <v>&gt;MHWS</v>
      </c>
      <c r="Z545" s="45">
        <f>'Long-form'!BX545</f>
        <v>10.159096894693066</v>
      </c>
      <c r="AA545" s="45">
        <f>'Long-form'!BY545</f>
        <v>1.1794205563996869</v>
      </c>
      <c r="AB545" s="45">
        <f>'Long-form'!BZ545</f>
        <v>1.1794205563996869</v>
      </c>
      <c r="AC545" s="45" t="str">
        <f>'Long-form'!CA545</f>
        <v>nd</v>
      </c>
      <c r="AD545" s="45">
        <f>'Long-form'!CB545</f>
        <v>1.1826917623712228</v>
      </c>
      <c r="AE545" s="45">
        <f>'Long-form'!CC545</f>
        <v>1.1826917623712228</v>
      </c>
      <c r="AF545" s="5" t="str">
        <f>'Long-form'!CD545</f>
        <v>nd</v>
      </c>
      <c r="AG545" s="5">
        <f>'Long-form'!CE545</f>
        <v>0</v>
      </c>
      <c r="AH545" s="5">
        <f>'Long-form'!CF545</f>
        <v>0</v>
      </c>
      <c r="AI545" s="5">
        <f>'Long-form'!CG545</f>
        <v>0</v>
      </c>
    </row>
    <row r="546" spans="1:35" x14ac:dyDescent="0.2">
      <c r="A546" s="5" t="str">
        <f>'Long-form'!B546</f>
        <v>T-9181B</v>
      </c>
      <c r="B546" s="5" t="str">
        <f>'Long-form'!C546</f>
        <v>Prosch-Danielsen 1993 (as in prosch-danielsen 2006)</v>
      </c>
      <c r="C546" s="5">
        <f>'Long-form'!D546</f>
        <v>2</v>
      </c>
      <c r="D546" s="5" t="str">
        <f>'Long-form'!E546</f>
        <v>Rennesoy; Brimse</v>
      </c>
      <c r="E546" s="45">
        <f>'Long-form'!F546</f>
        <v>59.082799999999999</v>
      </c>
      <c r="F546" s="45">
        <f>'Long-form'!G546</f>
        <v>5.82</v>
      </c>
      <c r="G546" s="5">
        <f>'Long-form'!H546</f>
        <v>1</v>
      </c>
      <c r="H546" s="46">
        <f>'Long-form'!L546</f>
        <v>9595</v>
      </c>
      <c r="I546" s="46">
        <f>'Long-form'!M546</f>
        <v>360</v>
      </c>
      <c r="J546" s="46">
        <f>'Long-form'!N546</f>
        <v>10714.25</v>
      </c>
      <c r="K546" s="46">
        <f>'Long-form'!O546</f>
        <v>1722.75</v>
      </c>
      <c r="L546" s="46">
        <f>'Long-form'!P546</f>
        <v>819.25</v>
      </c>
      <c r="M546" s="46" t="str">
        <f>'Long-form'!W546</f>
        <v>negative</v>
      </c>
      <c r="N546" s="45" t="str">
        <f>'Long-form'!X546</f>
        <v>n/a</v>
      </c>
      <c r="O546" s="45" t="str">
        <f>'Long-form'!Y546</f>
        <v>n/a</v>
      </c>
      <c r="P546" s="45" t="str">
        <f>'Long-form'!Z546</f>
        <v>n/a</v>
      </c>
      <c r="Q546" s="45">
        <f>'Long-form'!AS546</f>
        <v>13.8</v>
      </c>
      <c r="R546" s="45" t="str">
        <f>'Long-form'!AT546</f>
        <v>MTL</v>
      </c>
      <c r="S546" s="45">
        <f>'Long-form'!AV546</f>
        <v>1.1946968146091419</v>
      </c>
      <c r="T546" s="45">
        <f>'Long-form'!AW546</f>
        <v>1.1946968146091419</v>
      </c>
      <c r="U546" s="5">
        <f>'Long-form'!BH546</f>
        <v>0</v>
      </c>
      <c r="V546" s="5">
        <f>'Long-form'!BI546</f>
        <v>7</v>
      </c>
      <c r="W546" s="5" t="str">
        <f>'Long-form'!BJ546</f>
        <v>isolation basin (index point)</v>
      </c>
      <c r="X546" s="5" t="str">
        <f>'Long-form'!BK546</f>
        <v>Gyttja, mud, clay, or silt preserve the transition between fresh-water and marine/brackish sediments, supported by diatoms, macrofossils, or pollen assemblages</v>
      </c>
      <c r="Y546" s="5" t="str">
        <f>'Long-form'!BL546</f>
        <v>MLWS - MHWS</v>
      </c>
      <c r="Z546" s="45">
        <f>'Long-form'!BX546</f>
        <v>13.820097057058009</v>
      </c>
      <c r="AA546" s="45">
        <f>'Long-form'!BY546</f>
        <v>1.2655919263662367</v>
      </c>
      <c r="AB546" s="45">
        <f>'Long-form'!BZ546</f>
        <v>1.2655919263662367</v>
      </c>
      <c r="AC546" s="45" t="str">
        <f>'Long-form'!CA546</f>
        <v>nd</v>
      </c>
      <c r="AD546" s="45">
        <f>'Long-form'!CB546</f>
        <v>1.2701508960547612</v>
      </c>
      <c r="AE546" s="45">
        <f>'Long-form'!CC546</f>
        <v>1.2701508960547612</v>
      </c>
      <c r="AF546" s="5" t="str">
        <f>'Long-form'!CD546</f>
        <v>nd</v>
      </c>
      <c r="AG546" s="5">
        <f>'Long-form'!CE546</f>
        <v>0</v>
      </c>
      <c r="AH546" s="5">
        <f>'Long-form'!CF546</f>
        <v>0</v>
      </c>
      <c r="AI546" s="5">
        <f>'Long-form'!CG546</f>
        <v>0</v>
      </c>
    </row>
    <row r="547" spans="1:35" x14ac:dyDescent="0.2">
      <c r="A547" s="5" t="str">
        <f>'Long-form'!B547</f>
        <v>T-9750A</v>
      </c>
      <c r="B547" s="5" t="str">
        <f>'Long-form'!C547</f>
        <v>Prosch-Danielsen 1993 (as in prosch-danielsen 2006)</v>
      </c>
      <c r="C547" s="5">
        <f>'Long-form'!D547</f>
        <v>2</v>
      </c>
      <c r="D547" s="5" t="str">
        <f>'Long-form'!E547</f>
        <v>Rennesoy; Jubemyr</v>
      </c>
      <c r="E547" s="45">
        <f>'Long-form'!F547</f>
        <v>59.1158</v>
      </c>
      <c r="F547" s="45">
        <f>'Long-form'!G547</f>
        <v>5.8</v>
      </c>
      <c r="G547" s="5">
        <f>'Long-form'!H547</f>
        <v>1</v>
      </c>
      <c r="H547" s="46">
        <f>'Long-form'!L547</f>
        <v>9170</v>
      </c>
      <c r="I547" s="46">
        <f>'Long-form'!M547</f>
        <v>100</v>
      </c>
      <c r="J547" s="46">
        <f>'Long-form'!N547</f>
        <v>10403.5</v>
      </c>
      <c r="K547" s="46">
        <f>'Long-form'!O547</f>
        <v>312.5</v>
      </c>
      <c r="L547" s="46">
        <f>'Long-form'!P547</f>
        <v>495.5</v>
      </c>
      <c r="M547" s="46" t="str">
        <f>'Long-form'!W547</f>
        <v>negative</v>
      </c>
      <c r="N547" s="45" t="str">
        <f>'Long-form'!X547</f>
        <v>n/a</v>
      </c>
      <c r="O547" s="45" t="str">
        <f>'Long-form'!Y547</f>
        <v>n/a</v>
      </c>
      <c r="P547" s="45" t="str">
        <f>'Long-form'!Z547</f>
        <v>n/a</v>
      </c>
      <c r="Q547" s="45">
        <f>'Long-form'!AS547</f>
        <v>6.7</v>
      </c>
      <c r="R547" s="45" t="str">
        <f>'Long-form'!AT547</f>
        <v>MTL</v>
      </c>
      <c r="S547" s="45">
        <f>'Long-form'!AV547</f>
        <v>1.1269427669584644</v>
      </c>
      <c r="T547" s="45">
        <f>'Long-form'!AW547</f>
        <v>1.1269427669584644</v>
      </c>
      <c r="U547" s="5">
        <f>'Long-form'!BH547</f>
        <v>0</v>
      </c>
      <c r="V547" s="5">
        <f>'Long-form'!BI547</f>
        <v>7</v>
      </c>
      <c r="W547" s="5" t="str">
        <f>'Long-form'!BJ547</f>
        <v>isolation basin (index point)</v>
      </c>
      <c r="X547" s="5" t="str">
        <f>'Long-form'!BK547</f>
        <v>Gyttja, mud, clay, or silt preserve the transition between fresh-water and marine/brackish sediments, supported by diatoms, macrofossils, or pollen assemblages</v>
      </c>
      <c r="Y547" s="5" t="str">
        <f>'Long-form'!BL547</f>
        <v>MLWS - MHWS</v>
      </c>
      <c r="Z547" s="45">
        <f>'Long-form'!BX547</f>
        <v>6.7199334994052089</v>
      </c>
      <c r="AA547" s="45">
        <f>'Long-form'!BY547</f>
        <v>1.200818010199421</v>
      </c>
      <c r="AB547" s="45">
        <f>'Long-form'!BZ547</f>
        <v>1.200818010199421</v>
      </c>
      <c r="AC547" s="45" t="str">
        <f>'Long-form'!CA547</f>
        <v>nd</v>
      </c>
      <c r="AD547" s="45">
        <f>'Long-form'!CB547</f>
        <v>1.2216399159638955</v>
      </c>
      <c r="AE547" s="45">
        <f>'Long-form'!CC547</f>
        <v>1.2216399159638955</v>
      </c>
      <c r="AF547" s="5" t="str">
        <f>'Long-form'!CD547</f>
        <v>nd</v>
      </c>
      <c r="AG547" s="5">
        <f>'Long-form'!CE547</f>
        <v>0</v>
      </c>
      <c r="AH547" s="5">
        <f>'Long-form'!CF547</f>
        <v>0</v>
      </c>
      <c r="AI547" s="5">
        <f>'Long-form'!CG547</f>
        <v>0</v>
      </c>
    </row>
    <row r="548" spans="1:35" x14ac:dyDescent="0.2">
      <c r="A548" s="5" t="str">
        <f>'Long-form'!B548</f>
        <v>T-9751A</v>
      </c>
      <c r="B548" s="5" t="str">
        <f>'Long-form'!C548</f>
        <v>Prosch-Danielsen 1993 (as in prosch-danielsen 2006)</v>
      </c>
      <c r="C548" s="5">
        <f>'Long-form'!D548</f>
        <v>2</v>
      </c>
      <c r="D548" s="5" t="str">
        <f>'Long-form'!E548</f>
        <v>Rennesoy; Jubemyr</v>
      </c>
      <c r="E548" s="45">
        <f>'Long-form'!F548</f>
        <v>59.1158</v>
      </c>
      <c r="F548" s="45">
        <f>'Long-form'!G548</f>
        <v>5.8</v>
      </c>
      <c r="G548" s="5">
        <f>'Long-form'!H548</f>
        <v>1</v>
      </c>
      <c r="H548" s="46">
        <f>'Long-form'!L548</f>
        <v>7825</v>
      </c>
      <c r="I548" s="46">
        <f>'Long-form'!M548</f>
        <v>85</v>
      </c>
      <c r="J548" s="46">
        <f>'Long-form'!N548</f>
        <v>8626.125</v>
      </c>
      <c r="K548" s="46">
        <f>'Long-form'!O548</f>
        <v>369.875</v>
      </c>
      <c r="L548" s="46">
        <f>'Long-form'!P548</f>
        <v>226.125</v>
      </c>
      <c r="M548" s="46" t="str">
        <f>'Long-form'!W548</f>
        <v>positive</v>
      </c>
      <c r="N548" s="45" t="str">
        <f>'Long-form'!X548</f>
        <v>n/a</v>
      </c>
      <c r="O548" s="45" t="str">
        <f>'Long-form'!Y548</f>
        <v>n/a</v>
      </c>
      <c r="P548" s="45" t="str">
        <f>'Long-form'!Z548</f>
        <v>n/a</v>
      </c>
      <c r="Q548" s="45">
        <f>'Long-form'!AS548</f>
        <v>6.7</v>
      </c>
      <c r="R548" s="45" t="str">
        <f>'Long-form'!AT548</f>
        <v>MTL</v>
      </c>
      <c r="S548" s="45">
        <f>'Long-form'!AV548</f>
        <v>1.1269427669584644</v>
      </c>
      <c r="T548" s="45">
        <f>'Long-form'!AW548</f>
        <v>1.1269427669584644</v>
      </c>
      <c r="U548" s="5">
        <f>'Long-form'!BH548</f>
        <v>0</v>
      </c>
      <c r="V548" s="5">
        <f>'Long-form'!BI548</f>
        <v>7</v>
      </c>
      <c r="W548" s="5" t="str">
        <f>'Long-form'!BJ548</f>
        <v>isolation basin (index point)</v>
      </c>
      <c r="X548" s="5" t="str">
        <f>'Long-form'!BK548</f>
        <v>Gyttja, mud, clay, or silt preserve the transition between fresh-water and marine/brackish sediments, supported by diatoms, macrofossils, or pollen assemblages</v>
      </c>
      <c r="Y548" s="5" t="str">
        <f>'Long-form'!BL548</f>
        <v>MLWS - MHWS</v>
      </c>
      <c r="Z548" s="45">
        <f>'Long-form'!BX548</f>
        <v>6.7199334994052089</v>
      </c>
      <c r="AA548" s="45">
        <f>'Long-form'!BY548</f>
        <v>1.200818010199421</v>
      </c>
      <c r="AB548" s="45">
        <f>'Long-form'!BZ548</f>
        <v>1.200818010199421</v>
      </c>
      <c r="AC548" s="45" t="str">
        <f>'Long-form'!CA548</f>
        <v>nd</v>
      </c>
      <c r="AD548" s="45">
        <f>'Long-form'!CB548</f>
        <v>1.2216399159638955</v>
      </c>
      <c r="AE548" s="45">
        <f>'Long-form'!CC548</f>
        <v>1.2216399159638955</v>
      </c>
      <c r="AF548" s="5" t="str">
        <f>'Long-form'!CD548</f>
        <v>nd</v>
      </c>
      <c r="AG548" s="5">
        <f>'Long-form'!CE548</f>
        <v>0</v>
      </c>
      <c r="AH548" s="5">
        <f>'Long-form'!CF548</f>
        <v>0</v>
      </c>
      <c r="AI548" s="5">
        <f>'Long-form'!CG548</f>
        <v>0</v>
      </c>
    </row>
    <row r="549" spans="1:35" x14ac:dyDescent="0.2">
      <c r="A549" s="5" t="str">
        <f>'Long-form'!B549</f>
        <v>T-9751B</v>
      </c>
      <c r="B549" s="5" t="str">
        <f>'Long-form'!C549</f>
        <v>Prosch-Danielsen 1993 (as in prosch-danielsen 2006)</v>
      </c>
      <c r="C549" s="5">
        <f>'Long-form'!D549</f>
        <v>2</v>
      </c>
      <c r="D549" s="5" t="str">
        <f>'Long-form'!E549</f>
        <v>Rennesoy; Jubemyr</v>
      </c>
      <c r="E549" s="45">
        <f>'Long-form'!F549</f>
        <v>59.1158</v>
      </c>
      <c r="F549" s="45">
        <f>'Long-form'!G549</f>
        <v>5.8</v>
      </c>
      <c r="G549" s="5">
        <f>'Long-form'!H549</f>
        <v>1</v>
      </c>
      <c r="H549" s="46">
        <f>'Long-form'!L549</f>
        <v>8050</v>
      </c>
      <c r="I549" s="46">
        <f>'Long-form'!M549</f>
        <v>100</v>
      </c>
      <c r="J549" s="46">
        <f>'Long-form'!N549</f>
        <v>8900</v>
      </c>
      <c r="K549" s="46">
        <f>'Long-form'!O549</f>
        <v>502</v>
      </c>
      <c r="L549" s="46">
        <f>'Long-form'!P549</f>
        <v>349</v>
      </c>
      <c r="M549" s="46" t="str">
        <f>'Long-form'!W549</f>
        <v>positive</v>
      </c>
      <c r="N549" s="45" t="str">
        <f>'Long-form'!X549</f>
        <v>n/a</v>
      </c>
      <c r="O549" s="45" t="str">
        <f>'Long-form'!Y549</f>
        <v>n/a</v>
      </c>
      <c r="P549" s="45" t="str">
        <f>'Long-form'!Z549</f>
        <v>n/a</v>
      </c>
      <c r="Q549" s="45">
        <f>'Long-form'!AS549</f>
        <v>6.7</v>
      </c>
      <c r="R549" s="45" t="str">
        <f>'Long-form'!AT549</f>
        <v>MTL</v>
      </c>
      <c r="S549" s="45">
        <f>'Long-form'!AV549</f>
        <v>1.1269427669584644</v>
      </c>
      <c r="T549" s="45">
        <f>'Long-form'!AW549</f>
        <v>1.1269427669584644</v>
      </c>
      <c r="U549" s="5">
        <f>'Long-form'!BH549</f>
        <v>0</v>
      </c>
      <c r="V549" s="5">
        <f>'Long-form'!BI549</f>
        <v>7</v>
      </c>
      <c r="W549" s="5" t="str">
        <f>'Long-form'!BJ549</f>
        <v>isolation basin (index point)</v>
      </c>
      <c r="X549" s="5" t="str">
        <f>'Long-form'!BK549</f>
        <v>Gyttja, mud, clay, or silt preserve the transition between fresh-water and marine/brackish sediments, supported by diatoms, macrofossils, or pollen assemblages</v>
      </c>
      <c r="Y549" s="5" t="str">
        <f>'Long-form'!BL549</f>
        <v>MLWS - MHWS</v>
      </c>
      <c r="Z549" s="45">
        <f>'Long-form'!BX549</f>
        <v>6.7199334994052089</v>
      </c>
      <c r="AA549" s="45">
        <f>'Long-form'!BY549</f>
        <v>1.200818010199421</v>
      </c>
      <c r="AB549" s="45">
        <f>'Long-form'!BZ549</f>
        <v>1.200818010199421</v>
      </c>
      <c r="AC549" s="45" t="str">
        <f>'Long-form'!CA549</f>
        <v>nd</v>
      </c>
      <c r="AD549" s="45">
        <f>'Long-form'!CB549</f>
        <v>1.2216399159638955</v>
      </c>
      <c r="AE549" s="45">
        <f>'Long-form'!CC549</f>
        <v>1.2216399159638955</v>
      </c>
      <c r="AF549" s="5" t="str">
        <f>'Long-form'!CD549</f>
        <v>nd</v>
      </c>
      <c r="AG549" s="5">
        <f>'Long-form'!CE549</f>
        <v>0</v>
      </c>
      <c r="AH549" s="5">
        <f>'Long-form'!CF549</f>
        <v>0</v>
      </c>
      <c r="AI549" s="5">
        <f>'Long-form'!CG549</f>
        <v>0</v>
      </c>
    </row>
    <row r="550" spans="1:35" x14ac:dyDescent="0.2">
      <c r="A550" s="5" t="str">
        <f>'Long-form'!B550</f>
        <v>T-9752B</v>
      </c>
      <c r="B550" s="5" t="str">
        <f>'Long-form'!C550</f>
        <v>Prosch-Danielsen 1993 (as in prosch-danielsen 2006)</v>
      </c>
      <c r="C550" s="5">
        <f>'Long-form'!D550</f>
        <v>2</v>
      </c>
      <c r="D550" s="5" t="str">
        <f>'Long-form'!E550</f>
        <v>Rennesoy; Jubemyr</v>
      </c>
      <c r="E550" s="45">
        <f>'Long-form'!F550</f>
        <v>59.1158</v>
      </c>
      <c r="F550" s="45">
        <f>'Long-form'!G550</f>
        <v>5.8</v>
      </c>
      <c r="G550" s="5">
        <f>'Long-form'!H550</f>
        <v>1</v>
      </c>
      <c r="H550" s="46">
        <f>'Long-form'!L550</f>
        <v>4030</v>
      </c>
      <c r="I550" s="46">
        <f>'Long-form'!M550</f>
        <v>80</v>
      </c>
      <c r="J550" s="46">
        <f>'Long-form'!N550</f>
        <v>4659.666666666667</v>
      </c>
      <c r="K550" s="46">
        <f>'Long-form'!O550</f>
        <v>181.333333333333</v>
      </c>
      <c r="L550" s="46">
        <f>'Long-form'!P550</f>
        <v>505.66666666666703</v>
      </c>
      <c r="M550" s="46" t="str">
        <f>'Long-form'!W550</f>
        <v>negative</v>
      </c>
      <c r="N550" s="45" t="str">
        <f>'Long-form'!X550</f>
        <v>n/a</v>
      </c>
      <c r="O550" s="45" t="str">
        <f>'Long-form'!Y550</f>
        <v>n/a</v>
      </c>
      <c r="P550" s="45" t="str">
        <f>'Long-form'!Z550</f>
        <v>n/a</v>
      </c>
      <c r="Q550" s="45">
        <f>'Long-form'!AS550</f>
        <v>6.7</v>
      </c>
      <c r="R550" s="45" t="str">
        <f>'Long-form'!AT550</f>
        <v>MTL</v>
      </c>
      <c r="S550" s="45">
        <f>'Long-form'!AV550</f>
        <v>1.1269427669584644</v>
      </c>
      <c r="T550" s="45">
        <f>'Long-form'!AW550</f>
        <v>1.1269427669584644</v>
      </c>
      <c r="U550" s="5">
        <f>'Long-form'!BH550</f>
        <v>0</v>
      </c>
      <c r="V550" s="5">
        <f>'Long-form'!BI550</f>
        <v>7</v>
      </c>
      <c r="W550" s="5" t="str">
        <f>'Long-form'!BJ550</f>
        <v>isolation basin (index point)</v>
      </c>
      <c r="X550" s="5" t="str">
        <f>'Long-form'!BK550</f>
        <v>Gyttja, mud, clay, or silt preserve the transition between fresh-water and marine/brackish sediments, supported by diatoms, macrofossils, or pollen assemblages</v>
      </c>
      <c r="Y550" s="5" t="str">
        <f>'Long-form'!BL550</f>
        <v>MLWS - MHWS</v>
      </c>
      <c r="Z550" s="45">
        <f>'Long-form'!BX550</f>
        <v>6.7199334994052089</v>
      </c>
      <c r="AA550" s="45">
        <f>'Long-form'!BY550</f>
        <v>1.200818010199421</v>
      </c>
      <c r="AB550" s="45">
        <f>'Long-form'!BZ550</f>
        <v>1.200818010199421</v>
      </c>
      <c r="AC550" s="45" t="str">
        <f>'Long-form'!CA550</f>
        <v>nd</v>
      </c>
      <c r="AD550" s="45">
        <f>'Long-form'!CB550</f>
        <v>1.2216399159638955</v>
      </c>
      <c r="AE550" s="45">
        <f>'Long-form'!CC550</f>
        <v>1.2216399159638955</v>
      </c>
      <c r="AF550" s="5" t="str">
        <f>'Long-form'!CD550</f>
        <v>nd</v>
      </c>
      <c r="AG550" s="5">
        <f>'Long-form'!CE550</f>
        <v>0</v>
      </c>
      <c r="AH550" s="5">
        <f>'Long-form'!CF550</f>
        <v>0</v>
      </c>
      <c r="AI550" s="5">
        <f>'Long-form'!CG550</f>
        <v>0</v>
      </c>
    </row>
    <row r="551" spans="1:35" x14ac:dyDescent="0.2">
      <c r="A551" s="5" t="str">
        <f>'Long-form'!B551</f>
        <v>T-9752A</v>
      </c>
      <c r="B551" s="5" t="str">
        <f>'Long-form'!C551</f>
        <v>Prosch-Danielsen 1993 (as in prosch-danielsen 2006)</v>
      </c>
      <c r="C551" s="5">
        <f>'Long-form'!D551</f>
        <v>2</v>
      </c>
      <c r="D551" s="5" t="str">
        <f>'Long-form'!E551</f>
        <v>Rennesoy; Jubemyr</v>
      </c>
      <c r="E551" s="45">
        <f>'Long-form'!F551</f>
        <v>59.1158</v>
      </c>
      <c r="F551" s="45">
        <f>'Long-form'!G551</f>
        <v>5.8</v>
      </c>
      <c r="G551" s="5">
        <f>'Long-form'!H551</f>
        <v>1</v>
      </c>
      <c r="H551" s="46">
        <f>'Long-form'!L551</f>
        <v>4120</v>
      </c>
      <c r="I551" s="46">
        <f>'Long-form'!M551</f>
        <v>165</v>
      </c>
      <c r="J551" s="46">
        <f>'Long-form'!N551</f>
        <v>4567</v>
      </c>
      <c r="K551" s="46">
        <f>'Long-form'!O551</f>
        <v>711</v>
      </c>
      <c r="L551" s="46">
        <f>'Long-form'!P551</f>
        <v>477</v>
      </c>
      <c r="M551" s="46" t="str">
        <f>'Long-form'!W551</f>
        <v>negative</v>
      </c>
      <c r="N551" s="45" t="str">
        <f>'Long-form'!X551</f>
        <v>n/a</v>
      </c>
      <c r="O551" s="45" t="str">
        <f>'Long-form'!Y551</f>
        <v>n/a</v>
      </c>
      <c r="P551" s="45" t="str">
        <f>'Long-form'!Z551</f>
        <v>n/a</v>
      </c>
      <c r="Q551" s="45">
        <f>'Long-form'!AS551</f>
        <v>6.7</v>
      </c>
      <c r="R551" s="45" t="str">
        <f>'Long-form'!AT551</f>
        <v>MTL</v>
      </c>
      <c r="S551" s="45">
        <f>'Long-form'!AV551</f>
        <v>1.1269427669584644</v>
      </c>
      <c r="T551" s="45">
        <f>'Long-form'!AW551</f>
        <v>1.1269427669584644</v>
      </c>
      <c r="U551" s="5">
        <f>'Long-form'!BH551</f>
        <v>0</v>
      </c>
      <c r="V551" s="5">
        <f>'Long-form'!BI551</f>
        <v>7</v>
      </c>
      <c r="W551" s="5" t="str">
        <f>'Long-form'!BJ551</f>
        <v>isolation basin (index point)</v>
      </c>
      <c r="X551" s="5" t="str">
        <f>'Long-form'!BK551</f>
        <v>Gyttja, mud, clay, or silt preserve the transition between fresh-water and marine/brackish sediments, supported by diatoms, macrofossils, or pollen assemblages</v>
      </c>
      <c r="Y551" s="5" t="str">
        <f>'Long-form'!BL551</f>
        <v>MLWS - MHWS</v>
      </c>
      <c r="Z551" s="45">
        <f>'Long-form'!BX551</f>
        <v>6.7199334994052089</v>
      </c>
      <c r="AA551" s="45">
        <f>'Long-form'!BY551</f>
        <v>1.200818010199421</v>
      </c>
      <c r="AB551" s="45">
        <f>'Long-form'!BZ551</f>
        <v>1.200818010199421</v>
      </c>
      <c r="AC551" s="45" t="str">
        <f>'Long-form'!CA551</f>
        <v>nd</v>
      </c>
      <c r="AD551" s="45">
        <f>'Long-form'!CB551</f>
        <v>1.2216399159638955</v>
      </c>
      <c r="AE551" s="45">
        <f>'Long-form'!CC551</f>
        <v>1.2216399159638955</v>
      </c>
      <c r="AF551" s="5" t="str">
        <f>'Long-form'!CD551</f>
        <v>nd</v>
      </c>
      <c r="AG551" s="5">
        <f>'Long-form'!CE551</f>
        <v>0</v>
      </c>
      <c r="AH551" s="5">
        <f>'Long-form'!CF551</f>
        <v>0</v>
      </c>
      <c r="AI551" s="5">
        <f>'Long-form'!CG551</f>
        <v>0</v>
      </c>
    </row>
    <row r="552" spans="1:35" x14ac:dyDescent="0.2">
      <c r="A552" s="5" t="str">
        <f>'Long-form'!B552</f>
        <v>T-7358A</v>
      </c>
      <c r="B552" s="5" t="str">
        <f>'Long-form'!C552</f>
        <v>Flatekval 1991 (as in Helle et al 2007)</v>
      </c>
      <c r="C552" s="5">
        <f>'Long-form'!D552</f>
        <v>2</v>
      </c>
      <c r="D552" s="5" t="str">
        <f>'Long-form'!E552</f>
        <v>Rogaland; Tau-36</v>
      </c>
      <c r="E552" s="45">
        <f>'Long-form'!F552</f>
        <v>59.088299999999997</v>
      </c>
      <c r="F552" s="45">
        <f>'Long-form'!G552</f>
        <v>5.91</v>
      </c>
      <c r="G552" s="5">
        <f>'Long-form'!H552</f>
        <v>1</v>
      </c>
      <c r="H552" s="46">
        <f>'Long-form'!L552</f>
        <v>10020</v>
      </c>
      <c r="I552" s="46">
        <f>'Long-form'!M552</f>
        <v>210</v>
      </c>
      <c r="J552" s="46">
        <f>'Long-form'!N552</f>
        <v>11654.25</v>
      </c>
      <c r="K552" s="46">
        <f>'Long-form'!O552</f>
        <v>826.75</v>
      </c>
      <c r="L552" s="46">
        <f>'Long-form'!P552</f>
        <v>860.25</v>
      </c>
      <c r="M552" s="46" t="str">
        <f>'Long-form'!W552</f>
        <v>negative</v>
      </c>
      <c r="N552" s="45" t="str">
        <f>'Long-form'!X552</f>
        <v>n/a</v>
      </c>
      <c r="O552" s="45" t="str">
        <f>'Long-form'!Y552</f>
        <v>n/a</v>
      </c>
      <c r="P552" s="45" t="str">
        <f>'Long-form'!Z552</f>
        <v>n/a</v>
      </c>
      <c r="Q552" s="45">
        <f>'Long-form'!AS552</f>
        <v>36</v>
      </c>
      <c r="R552" s="45" t="str">
        <f>'Long-form'!AT552</f>
        <v>MTL</v>
      </c>
      <c r="S552" s="45">
        <f>'Long-form'!AV552</f>
        <v>1.3266312014831947</v>
      </c>
      <c r="T552" s="45">
        <f>'Long-form'!AW552</f>
        <v>1.3266312014831947</v>
      </c>
      <c r="U552" s="5">
        <f>'Long-form'!BH552</f>
        <v>0</v>
      </c>
      <c r="V552" s="5">
        <f>'Long-form'!BI552</f>
        <v>7</v>
      </c>
      <c r="W552" s="5" t="str">
        <f>'Long-form'!BJ552</f>
        <v>isolation basin (index point)</v>
      </c>
      <c r="X552" s="5" t="str">
        <f>'Long-form'!BK552</f>
        <v>Gyttja, mud, clay, or silt preserve the transition between fresh-water and marine/brackish sediments, supported by diatoms, macrofossils, or pollen assemblages</v>
      </c>
      <c r="Y552" s="5" t="str">
        <f>'Long-form'!BL552</f>
        <v>MLWS - MHWS</v>
      </c>
      <c r="Z552" s="45">
        <f>'Long-form'!BX552</f>
        <v>36.02036646915338</v>
      </c>
      <c r="AA552" s="45">
        <f>'Long-form'!BY552</f>
        <v>1.3919866256733273</v>
      </c>
      <c r="AB552" s="45">
        <f>'Long-form'!BZ552</f>
        <v>1.3919866256733273</v>
      </c>
      <c r="AC552" s="45" t="str">
        <f>'Long-form'!CA552</f>
        <v>nd</v>
      </c>
      <c r="AD552" s="45">
        <f>'Long-form'!CB552</f>
        <v>1.9672108253435923</v>
      </c>
      <c r="AE552" s="45">
        <f>'Long-form'!CC552</f>
        <v>1.9672108253435923</v>
      </c>
      <c r="AF552" s="5" t="str">
        <f>'Long-form'!CD552</f>
        <v>nd</v>
      </c>
      <c r="AG552" s="5">
        <f>'Long-form'!CE552</f>
        <v>0</v>
      </c>
      <c r="AH552" s="5">
        <f>'Long-form'!CF552</f>
        <v>0</v>
      </c>
      <c r="AI552" s="5">
        <f>'Long-form'!CG552</f>
        <v>0</v>
      </c>
    </row>
    <row r="553" spans="1:35" x14ac:dyDescent="0.2">
      <c r="A553" s="5" t="str">
        <f>'Long-form'!B553</f>
        <v>T-7359A</v>
      </c>
      <c r="B553" s="5" t="str">
        <f>'Long-form'!C553</f>
        <v>Anundsen 1985 (also in Flatekval 1991 and Helle et al 2007)</v>
      </c>
      <c r="C553" s="5">
        <f>'Long-form'!D553</f>
        <v>2</v>
      </c>
      <c r="D553" s="5" t="str">
        <f>'Long-form'!E553</f>
        <v>Rogaland; Yrkje; Tau-36</v>
      </c>
      <c r="E553" s="45">
        <f>'Long-form'!F553</f>
        <v>59.088299999999997</v>
      </c>
      <c r="F553" s="45">
        <f>'Long-form'!G553</f>
        <v>5.91</v>
      </c>
      <c r="G553" s="5">
        <f>'Long-form'!H553</f>
        <v>1</v>
      </c>
      <c r="H553" s="46">
        <f>'Long-form'!L553</f>
        <v>10370</v>
      </c>
      <c r="I553" s="46">
        <f>'Long-form'!M553</f>
        <v>140</v>
      </c>
      <c r="J553" s="46">
        <f>'Long-form'!N553</f>
        <v>12221.5</v>
      </c>
      <c r="K553" s="46">
        <f>'Long-form'!O553</f>
        <v>496.5</v>
      </c>
      <c r="L553" s="46">
        <f>'Long-form'!P553</f>
        <v>807.5</v>
      </c>
      <c r="M553" s="46" t="str">
        <f>'Long-form'!W553</f>
        <v>positive</v>
      </c>
      <c r="N553" s="45" t="str">
        <f>'Long-form'!X553</f>
        <v>n/a</v>
      </c>
      <c r="O553" s="45" t="str">
        <f>'Long-form'!Y553</f>
        <v>n/a</v>
      </c>
      <c r="P553" s="45" t="str">
        <f>'Long-form'!Z553</f>
        <v>n/a</v>
      </c>
      <c r="Q553" s="45">
        <f>'Long-form'!AS553</f>
        <v>36</v>
      </c>
      <c r="R553" s="45" t="str">
        <f>'Long-form'!AT553</f>
        <v>MTL</v>
      </c>
      <c r="S553" s="45">
        <f>'Long-form'!AV553</f>
        <v>1.3266312014831947</v>
      </c>
      <c r="T553" s="45">
        <f>'Long-form'!AW553</f>
        <v>1.3266312014831947</v>
      </c>
      <c r="U553" s="5">
        <f>'Long-form'!BH553</f>
        <v>0</v>
      </c>
      <c r="V553" s="5">
        <f>'Long-form'!BI553</f>
        <v>7</v>
      </c>
      <c r="W553" s="5" t="str">
        <f>'Long-form'!BJ553</f>
        <v>isolation basin (index point)</v>
      </c>
      <c r="X553" s="5" t="str">
        <f>'Long-form'!BK553</f>
        <v>Gyttja, mud, clay, or silt preserve the transition between fresh-water and marine/brackish sediments, supported by diatoms, macrofossils, or pollen assemblages</v>
      </c>
      <c r="Y553" s="5" t="str">
        <f>'Long-form'!BL553</f>
        <v>MLWS - MHWS</v>
      </c>
      <c r="Z553" s="45">
        <f>'Long-form'!BX553</f>
        <v>36.02036646915338</v>
      </c>
      <c r="AA553" s="45">
        <f>'Long-form'!BY553</f>
        <v>1.3919866256733273</v>
      </c>
      <c r="AB553" s="45">
        <f>'Long-form'!BZ553</f>
        <v>1.3919866256733273</v>
      </c>
      <c r="AC553" s="45" t="str">
        <f>'Long-form'!CA553</f>
        <v>nd</v>
      </c>
      <c r="AD553" s="45">
        <f>'Long-form'!CB553</f>
        <v>1.9672108253435923</v>
      </c>
      <c r="AE553" s="45">
        <f>'Long-form'!CC553</f>
        <v>1.9672108253435923</v>
      </c>
      <c r="AF553" s="5" t="str">
        <f>'Long-form'!CD553</f>
        <v>nd</v>
      </c>
      <c r="AG553" s="5">
        <f>'Long-form'!CE553</f>
        <v>0</v>
      </c>
      <c r="AH553" s="5">
        <f>'Long-form'!CF553</f>
        <v>0</v>
      </c>
      <c r="AI553" s="5">
        <f>'Long-form'!CG553</f>
        <v>0</v>
      </c>
    </row>
    <row r="554" spans="1:35" x14ac:dyDescent="0.2">
      <c r="A554" s="5" t="str">
        <f>'Long-form'!B554</f>
        <v>T-8016A</v>
      </c>
      <c r="B554" s="5" t="str">
        <f>'Long-form'!C554</f>
        <v>Flatekval 1991 (as in Helle et al 2007)</v>
      </c>
      <c r="C554" s="5">
        <f>'Long-form'!D554</f>
        <v>2</v>
      </c>
      <c r="D554" s="5" t="str">
        <f>'Long-form'!E554</f>
        <v>Rogaland; Tau-30</v>
      </c>
      <c r="E554" s="45">
        <f>'Long-form'!F554</f>
        <v>59.093299999999999</v>
      </c>
      <c r="F554" s="45">
        <f>'Long-form'!G554</f>
        <v>5.93</v>
      </c>
      <c r="G554" s="5">
        <f>'Long-form'!H554</f>
        <v>1</v>
      </c>
      <c r="H554" s="46">
        <f>'Long-form'!L554</f>
        <v>10410</v>
      </c>
      <c r="I554" s="46">
        <f>'Long-form'!M554</f>
        <v>140</v>
      </c>
      <c r="J554" s="46">
        <f>'Long-form'!N554</f>
        <v>12334.125</v>
      </c>
      <c r="K554" s="46">
        <f>'Long-form'!O554</f>
        <v>394.875</v>
      </c>
      <c r="L554" s="46">
        <f>'Long-form'!P554</f>
        <v>685.125</v>
      </c>
      <c r="M554" s="46" t="str">
        <f>'Long-form'!W554</f>
        <v>positive</v>
      </c>
      <c r="N554" s="45" t="str">
        <f>'Long-form'!X554</f>
        <v>n/a</v>
      </c>
      <c r="O554" s="45" t="str">
        <f>'Long-form'!Y554</f>
        <v>n/a</v>
      </c>
      <c r="P554" s="45" t="str">
        <f>'Long-form'!Z554</f>
        <v>n/a</v>
      </c>
      <c r="Q554" s="45">
        <f>'Long-form'!AS554</f>
        <v>30</v>
      </c>
      <c r="R554" s="45" t="str">
        <f>'Long-form'!AT554</f>
        <v>MTL</v>
      </c>
      <c r="S554" s="45">
        <f>'Long-form'!AV554</f>
        <v>1.2884098726725126</v>
      </c>
      <c r="T554" s="45">
        <f>'Long-form'!AW554</f>
        <v>1.2884098726725126</v>
      </c>
      <c r="U554" s="5">
        <f>'Long-form'!BH554</f>
        <v>-1</v>
      </c>
      <c r="V554" s="5">
        <f>'Long-form'!BI554</f>
        <v>7</v>
      </c>
      <c r="W554" s="5" t="str">
        <f>'Long-form'!BJ554</f>
        <v>isolation basin (marine limiting point)</v>
      </c>
      <c r="X554" s="5" t="str">
        <f>'Long-form'!BK554</f>
        <v>isolation basin sediments containing in-situ marine shells, foraminiferal assemblages, marine diatoms, or identifiable marine geochemical signals in clastic or organic sediment</v>
      </c>
      <c r="Y554" s="5" t="str">
        <f>'Long-form'!BL554</f>
        <v>&lt;MTL</v>
      </c>
      <c r="Z554" s="45">
        <f>'Long-form'!BX554</f>
        <v>30</v>
      </c>
      <c r="AA554" s="45">
        <f>'Long-form'!BY554</f>
        <v>1.2919940996142041</v>
      </c>
      <c r="AB554" s="45">
        <f>'Long-form'!BZ554</f>
        <v>1.2919940996142041</v>
      </c>
      <c r="AC554" s="45" t="str">
        <f>'Long-form'!CA554</f>
        <v>nd</v>
      </c>
      <c r="AD554" s="45">
        <f>'Long-form'!CB554</f>
        <v>1.8985981579295048</v>
      </c>
      <c r="AE554" s="45">
        <f>'Long-form'!CC554</f>
        <v>1.8985981579295048</v>
      </c>
      <c r="AF554" s="5" t="str">
        <f>'Long-form'!CD554</f>
        <v>nd</v>
      </c>
      <c r="AG554" s="5">
        <f>'Long-form'!CE554</f>
        <v>0</v>
      </c>
      <c r="AH554" s="5">
        <f>'Long-form'!CF554</f>
        <v>0</v>
      </c>
      <c r="AI554" s="5" t="str">
        <f>'Long-form'!CG554</f>
        <v>minimum age of basin</v>
      </c>
    </row>
    <row r="555" spans="1:35" x14ac:dyDescent="0.2">
      <c r="A555" s="5" t="str">
        <f>'Long-form'!B555</f>
        <v>T-8012A</v>
      </c>
      <c r="B555" s="5" t="str">
        <f>'Long-form'!C555</f>
        <v>Flatekval 1991 (as in Helle et al 2007)</v>
      </c>
      <c r="C555" s="5">
        <f>'Long-form'!D555</f>
        <v>2</v>
      </c>
      <c r="D555" s="5" t="str">
        <f>'Long-form'!E555</f>
        <v>Rogaland; Tau-28</v>
      </c>
      <c r="E555" s="45">
        <f>'Long-form'!F555</f>
        <v>59.088000000000001</v>
      </c>
      <c r="F555" s="45">
        <f>'Long-form'!G555</f>
        <v>5.91</v>
      </c>
      <c r="G555" s="5">
        <f>'Long-form'!H555</f>
        <v>1</v>
      </c>
      <c r="H555" s="46">
        <f>'Long-form'!L555</f>
        <v>9570</v>
      </c>
      <c r="I555" s="46">
        <f>'Long-form'!M555</f>
        <v>70</v>
      </c>
      <c r="J555" s="46">
        <f>'Long-form'!N555</f>
        <v>10911.75</v>
      </c>
      <c r="K555" s="46">
        <f>'Long-form'!O555</f>
        <v>297.25</v>
      </c>
      <c r="L555" s="46">
        <f>'Long-form'!P555</f>
        <v>337.75</v>
      </c>
      <c r="M555" s="46" t="str">
        <f>'Long-form'!W555</f>
        <v>negative</v>
      </c>
      <c r="N555" s="45" t="str">
        <f>'Long-form'!X555</f>
        <v>n/a</v>
      </c>
      <c r="O555" s="45" t="str">
        <f>'Long-form'!Y555</f>
        <v>n/a</v>
      </c>
      <c r="P555" s="45" t="str">
        <f>'Long-form'!Z555</f>
        <v>n/a</v>
      </c>
      <c r="Q555" s="45">
        <f>'Long-form'!AS555</f>
        <v>28</v>
      </c>
      <c r="R555" s="45" t="str">
        <f>'Long-form'!AT555</f>
        <v>MTL</v>
      </c>
      <c r="S555" s="45">
        <f>'Long-form'!AV555</f>
        <v>1.2762122579284112</v>
      </c>
      <c r="T555" s="45">
        <f>'Long-form'!AW555</f>
        <v>1.2762122579284112</v>
      </c>
      <c r="U555" s="5">
        <f>'Long-form'!BH555</f>
        <v>0</v>
      </c>
      <c r="V555" s="5">
        <f>'Long-form'!BI555</f>
        <v>7</v>
      </c>
      <c r="W555" s="5" t="str">
        <f>'Long-form'!BJ555</f>
        <v>isolation basin (index point)</v>
      </c>
      <c r="X555" s="5" t="str">
        <f>'Long-form'!BK555</f>
        <v>Gyttja, mud, clay, or silt preserve the transition between fresh-water and marine/brackish sediments, supported by diatoms, macrofossils, or pollen assemblages</v>
      </c>
      <c r="Y555" s="5" t="str">
        <f>'Long-form'!BL555</f>
        <v>MLWS - MHWS</v>
      </c>
      <c r="Z555" s="45">
        <f>'Long-form'!BX555</f>
        <v>28.020364475355617</v>
      </c>
      <c r="AA555" s="45">
        <f>'Long-form'!BY555</f>
        <v>1.3440274428998904</v>
      </c>
      <c r="AB555" s="45">
        <f>'Long-form'!BZ555</f>
        <v>1.3440274428998904</v>
      </c>
      <c r="AC555" s="45" t="str">
        <f>'Long-form'!CA555</f>
        <v>nd</v>
      </c>
      <c r="AD555" s="45">
        <f>'Long-form'!CB555</f>
        <v>1.9335705092645532</v>
      </c>
      <c r="AE555" s="45">
        <f>'Long-form'!CC555</f>
        <v>1.9335705092645532</v>
      </c>
      <c r="AF555" s="5" t="str">
        <f>'Long-form'!CD555</f>
        <v>nd</v>
      </c>
      <c r="AG555" s="5">
        <f>'Long-form'!CE555</f>
        <v>0</v>
      </c>
      <c r="AH555" s="5">
        <f>'Long-form'!CF555</f>
        <v>0</v>
      </c>
      <c r="AI555" s="5">
        <f>'Long-form'!CG555</f>
        <v>0</v>
      </c>
    </row>
    <row r="556" spans="1:35" x14ac:dyDescent="0.2">
      <c r="A556" s="5" t="str">
        <f>'Long-form'!B556</f>
        <v>T-8018A</v>
      </c>
      <c r="B556" s="5" t="str">
        <f>'Long-form'!C556</f>
        <v>Flatekval 1991 (as in Helle et al 2007)</v>
      </c>
      <c r="C556" s="5">
        <f>'Long-form'!D556</f>
        <v>2</v>
      </c>
      <c r="D556" s="5" t="str">
        <f>'Long-form'!E556</f>
        <v>Rogaland; Tau-28</v>
      </c>
      <c r="E556" s="45">
        <f>'Long-form'!F556</f>
        <v>59.088000000000001</v>
      </c>
      <c r="F556" s="45">
        <f>'Long-form'!G556</f>
        <v>5.91</v>
      </c>
      <c r="G556" s="5">
        <f>'Long-form'!H556</f>
        <v>1</v>
      </c>
      <c r="H556" s="46">
        <f>'Long-form'!L556</f>
        <v>11390</v>
      </c>
      <c r="I556" s="46">
        <f>'Long-form'!M556</f>
        <v>100</v>
      </c>
      <c r="J556" s="46">
        <f>'Long-form'!N556</f>
        <v>13254</v>
      </c>
      <c r="K556" s="46">
        <f>'Long-form'!O556</f>
        <v>330</v>
      </c>
      <c r="L556" s="46">
        <f>'Long-form'!P556</f>
        <v>243</v>
      </c>
      <c r="M556" s="46" t="str">
        <f>'Long-form'!W556</f>
        <v>negative</v>
      </c>
      <c r="N556" s="45" t="str">
        <f>'Long-form'!X556</f>
        <v>n/a</v>
      </c>
      <c r="O556" s="45" t="str">
        <f>'Long-form'!Y556</f>
        <v>n/a</v>
      </c>
      <c r="P556" s="45" t="str">
        <f>'Long-form'!Z556</f>
        <v>n/a</v>
      </c>
      <c r="Q556" s="45">
        <f>'Long-form'!AS556</f>
        <v>28</v>
      </c>
      <c r="R556" s="45" t="str">
        <f>'Long-form'!AT556</f>
        <v>MTL</v>
      </c>
      <c r="S556" s="45">
        <f>'Long-form'!AV556</f>
        <v>1.2760877712759418</v>
      </c>
      <c r="T556" s="45">
        <f>'Long-form'!AW556</f>
        <v>1.2760877712759418</v>
      </c>
      <c r="U556" s="5">
        <f>'Long-form'!BH556</f>
        <v>-1</v>
      </c>
      <c r="V556" s="5">
        <f>'Long-form'!BI556</f>
        <v>7</v>
      </c>
      <c r="W556" s="5" t="str">
        <f>'Long-form'!BJ556</f>
        <v>isolation basin (marine limiting point)</v>
      </c>
      <c r="X556" s="5" t="str">
        <f>'Long-form'!BK556</f>
        <v>isolation basin sediments containing in-situ marine shells, foraminiferal assemblages, marine diatoms, or identifiable marine geochemical signals in clastic or organic sediment</v>
      </c>
      <c r="Y556" s="5" t="str">
        <f>'Long-form'!BL556</f>
        <v>&lt;MTL</v>
      </c>
      <c r="Z556" s="45">
        <f>'Long-form'!BX556</f>
        <v>28</v>
      </c>
      <c r="AA556" s="45">
        <f>'Long-form'!BY556</f>
        <v>1.2797024552449261</v>
      </c>
      <c r="AB556" s="45">
        <f>'Long-form'!BZ556</f>
        <v>1.2797024552449261</v>
      </c>
      <c r="AC556" s="45" t="str">
        <f>'Long-form'!CA556</f>
        <v>nd</v>
      </c>
      <c r="AD556" s="45">
        <f>'Long-form'!CB556</f>
        <v>1.8894241241683822</v>
      </c>
      <c r="AE556" s="45">
        <f>'Long-form'!CC556</f>
        <v>1.8894241241683822</v>
      </c>
      <c r="AF556" s="5" t="str">
        <f>'Long-form'!CD556</f>
        <v>nd</v>
      </c>
      <c r="AG556" s="5">
        <f>'Long-form'!CE556</f>
        <v>0</v>
      </c>
      <c r="AH556" s="5">
        <f>'Long-form'!CF556</f>
        <v>0</v>
      </c>
      <c r="AI556" s="5">
        <f>'Long-form'!CG556</f>
        <v>0</v>
      </c>
    </row>
    <row r="557" spans="1:35" x14ac:dyDescent="0.2">
      <c r="A557" s="5" t="str">
        <f>'Long-form'!B557</f>
        <v>T-8220A</v>
      </c>
      <c r="B557" s="5" t="str">
        <f>'Long-form'!C557</f>
        <v>Flatekval 1991 (as in Helle et al 2007)</v>
      </c>
      <c r="C557" s="5">
        <f>'Long-form'!D557</f>
        <v>2</v>
      </c>
      <c r="D557" s="5" t="str">
        <f>'Long-form'!E557</f>
        <v>Rogaland; Tau-28</v>
      </c>
      <c r="E557" s="45">
        <f>'Long-form'!F557</f>
        <v>59.088000000000001</v>
      </c>
      <c r="F557" s="45">
        <f>'Long-form'!G557</f>
        <v>5.91</v>
      </c>
      <c r="G557" s="5">
        <f>'Long-form'!H557</f>
        <v>1</v>
      </c>
      <c r="H557" s="46">
        <f>'Long-form'!L557</f>
        <v>13330</v>
      </c>
      <c r="I557" s="46">
        <f>'Long-form'!M557</f>
        <v>150</v>
      </c>
      <c r="J557" s="46">
        <f>'Long-form'!N557</f>
        <v>16030.5</v>
      </c>
      <c r="K557" s="46">
        <f>'Long-form'!O557</f>
        <v>558.5</v>
      </c>
      <c r="L557" s="46">
        <f>'Long-form'!P557</f>
        <v>521.5</v>
      </c>
      <c r="M557" s="46" t="str">
        <f>'Long-form'!W557</f>
        <v>negative</v>
      </c>
      <c r="N557" s="45" t="str">
        <f>'Long-form'!X557</f>
        <v>n/a</v>
      </c>
      <c r="O557" s="45" t="str">
        <f>'Long-form'!Y557</f>
        <v>n/a</v>
      </c>
      <c r="P557" s="45" t="str">
        <f>'Long-form'!Z557</f>
        <v>n/a</v>
      </c>
      <c r="Q557" s="45">
        <f>'Long-form'!AS557</f>
        <v>28</v>
      </c>
      <c r="R557" s="45" t="str">
        <f>'Long-form'!AT557</f>
        <v>MTL</v>
      </c>
      <c r="S557" s="45">
        <f>'Long-form'!AV557</f>
        <v>1.2760877712759418</v>
      </c>
      <c r="T557" s="45">
        <f>'Long-form'!AW557</f>
        <v>1.2760877712759418</v>
      </c>
      <c r="U557" s="5">
        <f>'Long-form'!BH557</f>
        <v>-1</v>
      </c>
      <c r="V557" s="5">
        <f>'Long-form'!BI557</f>
        <v>7</v>
      </c>
      <c r="W557" s="5" t="str">
        <f>'Long-form'!BJ557</f>
        <v>isolation basin (marine limiting point)</v>
      </c>
      <c r="X557" s="5" t="str">
        <f>'Long-form'!BK557</f>
        <v>isolation basin sediments containing in-situ marine shells, foraminiferal assemblages, marine diatoms, or identifiable marine geochemical signals in clastic or organic sediment</v>
      </c>
      <c r="Y557" s="5" t="str">
        <f>'Long-form'!BL557</f>
        <v>&lt;MTL</v>
      </c>
      <c r="Z557" s="45">
        <f>'Long-form'!BX557</f>
        <v>28</v>
      </c>
      <c r="AA557" s="45">
        <f>'Long-form'!BY557</f>
        <v>1.2797024552449261</v>
      </c>
      <c r="AB557" s="45">
        <f>'Long-form'!BZ557</f>
        <v>1.2797024552449261</v>
      </c>
      <c r="AC557" s="45" t="str">
        <f>'Long-form'!CA557</f>
        <v>nd</v>
      </c>
      <c r="AD557" s="45">
        <f>'Long-form'!CB557</f>
        <v>1.8894241241683822</v>
      </c>
      <c r="AE557" s="45">
        <f>'Long-form'!CC557</f>
        <v>1.8894241241683822</v>
      </c>
      <c r="AF557" s="5" t="str">
        <f>'Long-form'!CD557</f>
        <v>nd</v>
      </c>
      <c r="AG557" s="5">
        <f>'Long-form'!CE557</f>
        <v>0</v>
      </c>
      <c r="AH557" s="5">
        <f>'Long-form'!CF557</f>
        <v>0</v>
      </c>
      <c r="AI557" s="5">
        <f>'Long-form'!CG557</f>
        <v>0</v>
      </c>
    </row>
    <row r="558" spans="1:35" x14ac:dyDescent="0.2">
      <c r="A558" s="5" t="str">
        <f>'Long-form'!B558</f>
        <v>T-8185A</v>
      </c>
      <c r="B558" s="5" t="str">
        <f>'Long-form'!C558</f>
        <v>Svendsen and Mangerud 1990</v>
      </c>
      <c r="C558" s="5">
        <f>'Long-form'!D558</f>
        <v>2</v>
      </c>
      <c r="D558" s="5" t="str">
        <f>'Long-form'!E558</f>
        <v>Leinoy; Froystadmyra I</v>
      </c>
      <c r="E558" s="45">
        <f>'Long-form'!F558</f>
        <v>62.328600000000002</v>
      </c>
      <c r="F558" s="45">
        <f>'Long-form'!G558</f>
        <v>5.71</v>
      </c>
      <c r="G558" s="5">
        <f>'Long-form'!H558</f>
        <v>1</v>
      </c>
      <c r="H558" s="46">
        <f>'Long-form'!L558</f>
        <v>8140</v>
      </c>
      <c r="I558" s="46">
        <f>'Long-form'!M558</f>
        <v>220</v>
      </c>
      <c r="J558" s="46">
        <f>'Long-form'!N558</f>
        <v>9022.7000000000007</v>
      </c>
      <c r="K558" s="46">
        <f>'Long-form'!O558</f>
        <v>515.29999999999927</v>
      </c>
      <c r="L558" s="46">
        <f>'Long-form'!P558</f>
        <v>567.70000000000073</v>
      </c>
      <c r="M558" s="46" t="str">
        <f>'Long-form'!W558</f>
        <v>negative</v>
      </c>
      <c r="N558" s="45">
        <f>'Long-form'!X558</f>
        <v>4.9000000000000004</v>
      </c>
      <c r="O558" s="45" t="str">
        <f>'Long-form'!Y558</f>
        <v>n/a</v>
      </c>
      <c r="P558" s="45" t="str">
        <f>'Long-form'!Z558</f>
        <v>n/a</v>
      </c>
      <c r="Q558" s="45">
        <f>'Long-form'!AS558</f>
        <v>6.2</v>
      </c>
      <c r="R558" s="45" t="str">
        <f>'Long-form'!AT558</f>
        <v>MTL</v>
      </c>
      <c r="S558" s="45">
        <f>'Long-form'!AV558</f>
        <v>1.1269427669584644</v>
      </c>
      <c r="T558" s="45">
        <f>'Long-form'!AW558</f>
        <v>1.1269427669584644</v>
      </c>
      <c r="U558" s="5">
        <f>'Long-form'!BH558</f>
        <v>1</v>
      </c>
      <c r="V558" s="5">
        <f>'Long-form'!BI558</f>
        <v>7</v>
      </c>
      <c r="W558" s="5" t="str">
        <f>'Long-form'!BJ558</f>
        <v>isolation basin (terrestrial limiting point)</v>
      </c>
      <c r="X558" s="5" t="str">
        <f>'Long-form'!BK558</f>
        <v xml:space="preserve"> Lacustrine gyttja that fails the requirements for index point classification and contains freshwater shell and diatom assemblages</v>
      </c>
      <c r="Y558" s="5" t="str">
        <f>'Long-form'!BL558</f>
        <v>&gt;MHWS</v>
      </c>
      <c r="Z558" s="45">
        <f>'Long-form'!BX558</f>
        <v>5.3130116679652222</v>
      </c>
      <c r="AA558" s="45">
        <f>'Long-form'!BY558</f>
        <v>1.2033070693356238</v>
      </c>
      <c r="AB558" s="45">
        <f>'Long-form'!BZ558</f>
        <v>1.2033070693356238</v>
      </c>
      <c r="AC558" s="45" t="str">
        <f>'Long-form'!CA558</f>
        <v>nd</v>
      </c>
      <c r="AD558" s="45">
        <f>'Long-form'!CB558</f>
        <v>1.2330106165862962</v>
      </c>
      <c r="AE558" s="45">
        <f>'Long-form'!CC558</f>
        <v>1.2330106165862962</v>
      </c>
      <c r="AF558" s="5" t="str">
        <f>'Long-form'!CD558</f>
        <v>nd</v>
      </c>
      <c r="AG558" s="5">
        <f>'Long-form'!CE558</f>
        <v>1</v>
      </c>
      <c r="AH558" s="5" t="str">
        <f>'Long-form'!CF558</f>
        <v>identified by Bondevik 1997 as Storegga tsunami deposits</v>
      </c>
      <c r="AI558" s="5">
        <f>'Long-form'!CG558</f>
        <v>0</v>
      </c>
    </row>
    <row r="559" spans="1:35" x14ac:dyDescent="0.2">
      <c r="A559" s="5" t="str">
        <f>'Long-form'!B559</f>
        <v>T-4967A</v>
      </c>
      <c r="B559" s="5" t="str">
        <f>'Long-form'!C559</f>
        <v>Svendsen and Mangerud 1990</v>
      </c>
      <c r="C559" s="5">
        <f>'Long-form'!D559</f>
        <v>2</v>
      </c>
      <c r="D559" s="5" t="str">
        <f>'Long-form'!E559</f>
        <v>Leinoy; Froystadmyra I</v>
      </c>
      <c r="E559" s="45">
        <f>'Long-form'!F559</f>
        <v>62.328600000000002</v>
      </c>
      <c r="F559" s="45">
        <f>'Long-form'!G559</f>
        <v>5.71</v>
      </c>
      <c r="G559" s="5">
        <f>'Long-form'!H559</f>
        <v>1</v>
      </c>
      <c r="H559" s="46">
        <f>'Long-form'!L559</f>
        <v>8480</v>
      </c>
      <c r="I559" s="46">
        <f>'Long-form'!M559</f>
        <v>320</v>
      </c>
      <c r="J559" s="46">
        <f>'Long-form'!N559</f>
        <v>9425</v>
      </c>
      <c r="K559" s="46">
        <f>'Long-form'!O559</f>
        <v>833</v>
      </c>
      <c r="L559" s="46">
        <f>'Long-form'!P559</f>
        <v>870</v>
      </c>
      <c r="M559" s="46" t="str">
        <f>'Long-form'!W559</f>
        <v>negative</v>
      </c>
      <c r="N559" s="45">
        <f>'Long-form'!X559</f>
        <v>4.92</v>
      </c>
      <c r="O559" s="45" t="str">
        <f>'Long-form'!Y559</f>
        <v>n/a</v>
      </c>
      <c r="P559" s="45" t="str">
        <f>'Long-form'!Z559</f>
        <v>n/a</v>
      </c>
      <c r="Q559" s="45">
        <f>'Long-form'!AS559</f>
        <v>6.2</v>
      </c>
      <c r="R559" s="45" t="str">
        <f>'Long-form'!AT559</f>
        <v>MTL</v>
      </c>
      <c r="S559" s="45">
        <f>'Long-form'!AV559</f>
        <v>1.1269427669584644</v>
      </c>
      <c r="T559" s="45">
        <f>'Long-form'!AW559</f>
        <v>1.1269427669584644</v>
      </c>
      <c r="U559" s="5">
        <f>'Long-form'!BH559</f>
        <v>0</v>
      </c>
      <c r="V559" s="5">
        <f>'Long-form'!BI559</f>
        <v>7</v>
      </c>
      <c r="W559" s="5" t="str">
        <f>'Long-form'!BJ559</f>
        <v>isolation basin (index point)</v>
      </c>
      <c r="X559" s="5" t="str">
        <f>'Long-form'!BK559</f>
        <v>Gyttja, mud, clay, or silt preserve the transition between fresh-water and marine/brackish sediments, supported by diatoms, macrofossils, or pollen assemblages</v>
      </c>
      <c r="Y559" s="5" t="str">
        <f>'Long-form'!BL559</f>
        <v>MLWS - MHWS</v>
      </c>
      <c r="Z559" s="45">
        <f>'Long-form'!BX559</f>
        <v>6.2374229796455012</v>
      </c>
      <c r="AA559" s="45">
        <f>'Long-form'!BY559</f>
        <v>1.5173938764459085</v>
      </c>
      <c r="AB559" s="45">
        <f>'Long-form'!BZ559</f>
        <v>1.5173938764459085</v>
      </c>
      <c r="AC559" s="45" t="str">
        <f>'Long-form'!CA559</f>
        <v>nd</v>
      </c>
      <c r="AD559" s="45">
        <f>'Long-form'!CB559</f>
        <v>1.5410553052298195</v>
      </c>
      <c r="AE559" s="45">
        <f>'Long-form'!CC559</f>
        <v>1.5410553052298195</v>
      </c>
      <c r="AF559" s="5" t="str">
        <f>'Long-form'!CD559</f>
        <v>nd</v>
      </c>
      <c r="AG559" s="5">
        <f>'Long-form'!CE559</f>
        <v>1</v>
      </c>
      <c r="AH559" s="5" t="str">
        <f>'Long-form'!CF559</f>
        <v>identified by Bondevik 1997 as Storegga tsunami deposits</v>
      </c>
      <c r="AI559" s="5">
        <f>'Long-form'!CG559</f>
        <v>0</v>
      </c>
    </row>
    <row r="560" spans="1:35" x14ac:dyDescent="0.2">
      <c r="A560" s="5" t="str">
        <f>'Long-form'!B560</f>
        <v>T-4966A</v>
      </c>
      <c r="B560" s="5" t="str">
        <f>'Long-form'!C560</f>
        <v>Svendsen and Mangerud 1990</v>
      </c>
      <c r="C560" s="5">
        <f>'Long-form'!D560</f>
        <v>2</v>
      </c>
      <c r="D560" s="5" t="str">
        <f>'Long-form'!E560</f>
        <v>Leinoy; Froystadmyra I</v>
      </c>
      <c r="E560" s="45">
        <f>'Long-form'!F560</f>
        <v>62.328600000000002</v>
      </c>
      <c r="F560" s="45">
        <f>'Long-form'!G560</f>
        <v>5.71</v>
      </c>
      <c r="G560" s="5">
        <f>'Long-form'!H560</f>
        <v>1</v>
      </c>
      <c r="H560" s="46">
        <f>'Long-form'!L560</f>
        <v>10510</v>
      </c>
      <c r="I560" s="46">
        <f>'Long-form'!M560</f>
        <v>380</v>
      </c>
      <c r="J560" s="46">
        <f>'Long-form'!N560</f>
        <v>12198.25</v>
      </c>
      <c r="K560" s="46">
        <f>'Long-form'!O560</f>
        <v>962.75</v>
      </c>
      <c r="L560" s="46">
        <f>'Long-form'!P560</f>
        <v>996.25</v>
      </c>
      <c r="M560" s="46" t="str">
        <f>'Long-form'!W560</f>
        <v>negative</v>
      </c>
      <c r="N560" s="45">
        <f>'Long-form'!X560</f>
        <v>4.95</v>
      </c>
      <c r="O560" s="45" t="str">
        <f>'Long-form'!Y560</f>
        <v>n/a</v>
      </c>
      <c r="P560" s="45" t="str">
        <f>'Long-form'!Z560</f>
        <v>n/a</v>
      </c>
      <c r="Q560" s="45">
        <f>'Long-form'!AS560</f>
        <v>6.2</v>
      </c>
      <c r="R560" s="45" t="str">
        <f>'Long-form'!AT560</f>
        <v>MTL</v>
      </c>
      <c r="S560" s="45">
        <f>'Long-form'!AV560</f>
        <v>1.1269427669584644</v>
      </c>
      <c r="T560" s="45">
        <f>'Long-form'!AW560</f>
        <v>1.1269427669584644</v>
      </c>
      <c r="U560" s="5">
        <f>'Long-form'!BH560</f>
        <v>-1</v>
      </c>
      <c r="V560" s="5">
        <f>'Long-form'!BI560</f>
        <v>7</v>
      </c>
      <c r="W560" s="5" t="str">
        <f>'Long-form'!BJ560</f>
        <v>isolation basin (marine limiting point)</v>
      </c>
      <c r="X560" s="5" t="str">
        <f>'Long-form'!BK560</f>
        <v>isolation basin sediments containing in-situ marine shells, foraminiferal assemblages, marine diatoms, or identifiable marine geochemical signals in clastic or organic sediment</v>
      </c>
      <c r="Y560" s="5" t="str">
        <f>'Long-form'!BL560</f>
        <v>&lt;MTL</v>
      </c>
      <c r="Z560" s="45">
        <f>'Long-form'!BX560</f>
        <v>6.2</v>
      </c>
      <c r="AA560" s="45">
        <f>'Long-form'!BY560</f>
        <v>1.2033070693356238</v>
      </c>
      <c r="AB560" s="45">
        <f>'Long-form'!BZ560</f>
        <v>1.2033070693356238</v>
      </c>
      <c r="AC560" s="45" t="str">
        <f>'Long-form'!CA560</f>
        <v>nd</v>
      </c>
      <c r="AD560" s="45">
        <f>'Long-form'!CB560</f>
        <v>1.2330106165862962</v>
      </c>
      <c r="AE560" s="45">
        <f>'Long-form'!CC560</f>
        <v>1.2330106165862962</v>
      </c>
      <c r="AF560" s="5" t="str">
        <f>'Long-form'!CD560</f>
        <v>nd</v>
      </c>
      <c r="AG560" s="5">
        <f>'Long-form'!CE560</f>
        <v>0</v>
      </c>
      <c r="AH560" s="5">
        <f>'Long-form'!CF560</f>
        <v>0</v>
      </c>
      <c r="AI560" s="5" t="str">
        <f>'Long-form'!CG560</f>
        <v>T-4966A and T-4969A were superceded by Bondevik et al 1997 and therefore reclassified here as marine limiting points</v>
      </c>
    </row>
    <row r="561" spans="1:35" x14ac:dyDescent="0.2">
      <c r="A561" s="5" t="str">
        <f>'Long-form'!B561</f>
        <v>T-4969A</v>
      </c>
      <c r="B561" s="5" t="str">
        <f>'Long-form'!C561</f>
        <v>Svendsen and Mangerud 1990</v>
      </c>
      <c r="C561" s="5">
        <f>'Long-form'!D561</f>
        <v>2</v>
      </c>
      <c r="D561" s="5" t="str">
        <f>'Long-form'!E561</f>
        <v>Leinoy; Froystadmyra I</v>
      </c>
      <c r="E561" s="45">
        <f>'Long-form'!F561</f>
        <v>62.328600000000002</v>
      </c>
      <c r="F561" s="45">
        <f>'Long-form'!G561</f>
        <v>5.71</v>
      </c>
      <c r="G561" s="5">
        <f>'Long-form'!H561</f>
        <v>1</v>
      </c>
      <c r="H561" s="46">
        <f>'Long-form'!L561</f>
        <v>10980</v>
      </c>
      <c r="I561" s="46">
        <f>'Long-form'!M561</f>
        <v>320</v>
      </c>
      <c r="J561" s="46">
        <f>'Long-form'!N561</f>
        <v>13035.75</v>
      </c>
      <c r="K561" s="46">
        <f>'Long-form'!O561</f>
        <v>542.25</v>
      </c>
      <c r="L561" s="46">
        <f>'Long-form'!P561</f>
        <v>1091.75</v>
      </c>
      <c r="M561" s="46" t="str">
        <f>'Long-form'!W561</f>
        <v>negative</v>
      </c>
      <c r="N561" s="45">
        <f>'Long-form'!X561</f>
        <v>5.3</v>
      </c>
      <c r="O561" s="45" t="str">
        <f>'Long-form'!Y561</f>
        <v>n/a</v>
      </c>
      <c r="P561" s="45" t="str">
        <f>'Long-form'!Z561</f>
        <v>n/a</v>
      </c>
      <c r="Q561" s="45">
        <f>'Long-form'!AS561</f>
        <v>6.2</v>
      </c>
      <c r="R561" s="45" t="str">
        <f>'Long-form'!AT561</f>
        <v>MTL</v>
      </c>
      <c r="S561" s="45">
        <f>'Long-form'!AV561</f>
        <v>1.1269427669584644</v>
      </c>
      <c r="T561" s="45">
        <f>'Long-form'!AW561</f>
        <v>1.1269427669584644</v>
      </c>
      <c r="U561" s="5">
        <f>'Long-form'!BH561</f>
        <v>-1</v>
      </c>
      <c r="V561" s="5">
        <f>'Long-form'!BI561</f>
        <v>7</v>
      </c>
      <c r="W561" s="5" t="str">
        <f>'Long-form'!BJ561</f>
        <v>isolation basin (marine limiting point)</v>
      </c>
      <c r="X561" s="5" t="str">
        <f>'Long-form'!BK561</f>
        <v>isolation basin sediments containing in-situ marine shells, foraminiferal assemblages, marine diatoms, or identifiable marine geochemical signals in clastic or organic sediment</v>
      </c>
      <c r="Y561" s="5" t="str">
        <f>'Long-form'!BL561</f>
        <v>&lt;MTL</v>
      </c>
      <c r="Z561" s="45">
        <f>'Long-form'!BX561</f>
        <v>6.2</v>
      </c>
      <c r="AA561" s="45">
        <f>'Long-form'!BY561</f>
        <v>1.2033070693356238</v>
      </c>
      <c r="AB561" s="45">
        <f>'Long-form'!BZ561</f>
        <v>1.2033070693356238</v>
      </c>
      <c r="AC561" s="45" t="str">
        <f>'Long-form'!CA561</f>
        <v>nd</v>
      </c>
      <c r="AD561" s="45">
        <f>'Long-form'!CB561</f>
        <v>1.2330106165862962</v>
      </c>
      <c r="AE561" s="45">
        <f>'Long-form'!CC561</f>
        <v>1.2330106165862962</v>
      </c>
      <c r="AF561" s="5" t="str">
        <f>'Long-form'!CD561</f>
        <v>nd</v>
      </c>
      <c r="AG561" s="5">
        <f>'Long-form'!CE561</f>
        <v>0</v>
      </c>
      <c r="AH561" s="5">
        <f>'Long-form'!CF561</f>
        <v>0</v>
      </c>
      <c r="AI561" s="5" t="str">
        <f>'Long-form'!CG561</f>
        <v>T-4966A and T-4969A were superceded by Bondevik et al 1997 and therefore reclassified here as marine limiting points</v>
      </c>
    </row>
    <row r="562" spans="1:35" x14ac:dyDescent="0.2">
      <c r="A562" s="5" t="str">
        <f>'Long-form'!B562</f>
        <v>T-4968IIA</v>
      </c>
      <c r="B562" s="5" t="str">
        <f>'Long-form'!C562</f>
        <v>Svendsen and Mangerud 1990</v>
      </c>
      <c r="C562" s="5">
        <f>'Long-form'!D562</f>
        <v>2</v>
      </c>
      <c r="D562" s="5" t="str">
        <f>'Long-form'!E562</f>
        <v>Leinoy; Froystadmyra II</v>
      </c>
      <c r="E562" s="45">
        <f>'Long-form'!F562</f>
        <v>62.332900000000002</v>
      </c>
      <c r="F562" s="45">
        <f>'Long-form'!G562</f>
        <v>5.72</v>
      </c>
      <c r="G562" s="5">
        <f>'Long-form'!H562</f>
        <v>1</v>
      </c>
      <c r="H562" s="46">
        <f>'Long-form'!L562</f>
        <v>12410</v>
      </c>
      <c r="I562" s="46">
        <f>'Long-form'!M562</f>
        <v>180</v>
      </c>
      <c r="J562" s="46">
        <f>'Long-form'!N562</f>
        <v>14575</v>
      </c>
      <c r="K562" s="46">
        <f>'Long-form'!O562</f>
        <v>689</v>
      </c>
      <c r="L562" s="46">
        <f>'Long-form'!P562</f>
        <v>714</v>
      </c>
      <c r="M562" s="46" t="str">
        <f>'Long-form'!W562</f>
        <v>negative</v>
      </c>
      <c r="N562" s="45">
        <f>'Long-form'!X562</f>
        <v>5.2</v>
      </c>
      <c r="O562" s="45" t="str">
        <f>'Long-form'!Y562</f>
        <v>n/a</v>
      </c>
      <c r="P562" s="45" t="str">
        <f>'Long-form'!Z562</f>
        <v>n/a</v>
      </c>
      <c r="Q562" s="45">
        <f>'Long-form'!AS562</f>
        <v>18</v>
      </c>
      <c r="R562" s="45" t="str">
        <f>'Long-form'!AT562</f>
        <v>MTL</v>
      </c>
      <c r="S562" s="45">
        <f>'Long-form'!AV562</f>
        <v>1.2177476079764442</v>
      </c>
      <c r="T562" s="45">
        <f>'Long-form'!AW562</f>
        <v>1.2177476079764442</v>
      </c>
      <c r="U562" s="5">
        <f>'Long-form'!BH562</f>
        <v>0</v>
      </c>
      <c r="V562" s="5">
        <f>'Long-form'!BI562</f>
        <v>7</v>
      </c>
      <c r="W562" s="5" t="str">
        <f>'Long-form'!BJ562</f>
        <v>isolation basin (index point)</v>
      </c>
      <c r="X562" s="5" t="str">
        <f>'Long-form'!BK562</f>
        <v>Gyttja, mud, clay, or silt preserve the transition between fresh-water and marine/brackish sediments, supported by diatoms, macrofossils, or pollen assemblages</v>
      </c>
      <c r="Y562" s="5" t="str">
        <f>'Long-form'!BL562</f>
        <v>MLWS - MHWS</v>
      </c>
      <c r="Z562" s="45">
        <f>'Long-form'!BX562</f>
        <v>18.037433573904863</v>
      </c>
      <c r="AA562" s="45">
        <f>'Long-form'!BY562</f>
        <v>1.5858818299821988</v>
      </c>
      <c r="AB562" s="45">
        <f>'Long-form'!BZ562</f>
        <v>1.5858818299821988</v>
      </c>
      <c r="AC562" s="45" t="str">
        <f>'Long-form'!CA562</f>
        <v>nd</v>
      </c>
      <c r="AD562" s="45">
        <f>'Long-form'!CB562</f>
        <v>2.4650219616334823</v>
      </c>
      <c r="AE562" s="45">
        <f>'Long-form'!CC562</f>
        <v>2.4650219616334823</v>
      </c>
      <c r="AF562" s="5" t="str">
        <f>'Long-form'!CD562</f>
        <v>nd</v>
      </c>
      <c r="AG562" s="5">
        <f>'Long-form'!CE562</f>
        <v>0</v>
      </c>
      <c r="AH562" s="5">
        <f>'Long-form'!CF562</f>
        <v>0</v>
      </c>
      <c r="AI562" s="5" t="str">
        <f>'Long-form'!CG562</f>
        <v>Labeled as one hundred years older than isolation</v>
      </c>
    </row>
    <row r="563" spans="1:35" x14ac:dyDescent="0.2">
      <c r="A563" s="5" t="str">
        <f>'Long-form'!B563</f>
        <v>T-5146A</v>
      </c>
      <c r="B563" s="5" t="str">
        <f>'Long-form'!C563</f>
        <v>Svendsen and Mangerud 1990</v>
      </c>
      <c r="C563" s="5">
        <f>'Long-form'!D563</f>
        <v>2</v>
      </c>
      <c r="D563" s="5" t="str">
        <f>'Long-form'!E563</f>
        <v>Leinoy; Froystadmyra III</v>
      </c>
      <c r="E563" s="45">
        <f>'Long-form'!F563</f>
        <v>62.323099999999997</v>
      </c>
      <c r="F563" s="45">
        <f>'Long-form'!G563</f>
        <v>5.7</v>
      </c>
      <c r="G563" s="5">
        <f>'Long-form'!H563</f>
        <v>1</v>
      </c>
      <c r="H563" s="46">
        <f>'Long-form'!L563</f>
        <v>12220</v>
      </c>
      <c r="I563" s="46">
        <f>'Long-form'!M563</f>
        <v>370</v>
      </c>
      <c r="J563" s="46">
        <f>'Long-form'!N563</f>
        <v>14298</v>
      </c>
      <c r="K563" s="46">
        <f>'Long-form'!O563</f>
        <v>1187</v>
      </c>
      <c r="L563" s="46">
        <f>'Long-form'!P563</f>
        <v>942</v>
      </c>
      <c r="M563" s="46" t="str">
        <f>'Long-form'!W563</f>
        <v>negative</v>
      </c>
      <c r="N563" s="45">
        <f>'Long-form'!X563</f>
        <v>7.6</v>
      </c>
      <c r="O563" s="45" t="str">
        <f>'Long-form'!Y563</f>
        <v>n/a</v>
      </c>
      <c r="P563" s="45" t="str">
        <f>'Long-form'!Z563</f>
        <v>n/a</v>
      </c>
      <c r="Q563" s="45">
        <f>'Long-form'!AS563</f>
        <v>23</v>
      </c>
      <c r="R563" s="45" t="str">
        <f>'Long-form'!AT563</f>
        <v>MTL</v>
      </c>
      <c r="S563" s="45">
        <f>'Long-form'!AV563</f>
        <v>1.24097968374975</v>
      </c>
      <c r="T563" s="45">
        <f>'Long-form'!AW563</f>
        <v>1.24097968374975</v>
      </c>
      <c r="U563" s="5">
        <f>'Long-form'!BH563</f>
        <v>1</v>
      </c>
      <c r="V563" s="5">
        <f>'Long-form'!BI563</f>
        <v>7</v>
      </c>
      <c r="W563" s="5" t="str">
        <f>'Long-form'!BJ563</f>
        <v>isolation basin (terrestrial limiting point)</v>
      </c>
      <c r="X563" s="5" t="str">
        <f>'Long-form'!BK563</f>
        <v xml:space="preserve"> Lacustrine gyttja that fails the requirements for index point classification and contains freshwater shell and diatom assemblages</v>
      </c>
      <c r="Y563" s="5" t="str">
        <f>'Long-form'!BL563</f>
        <v>&gt;MHWS</v>
      </c>
      <c r="Z563" s="45">
        <f>'Long-form'!BX563</f>
        <v>22.113145506185575</v>
      </c>
      <c r="AA563" s="45">
        <f>'Long-form'!BY563</f>
        <v>1.310598409737419</v>
      </c>
      <c r="AB563" s="45">
        <f>'Long-form'!BZ563</f>
        <v>1.310598409737419</v>
      </c>
      <c r="AC563" s="45" t="str">
        <f>'Long-form'!CA563</f>
        <v>nd</v>
      </c>
      <c r="AD563" s="45">
        <f>'Long-form'!CB563</f>
        <v>2.2973654634023593</v>
      </c>
      <c r="AE563" s="45">
        <f>'Long-form'!CC563</f>
        <v>2.2973654634023593</v>
      </c>
      <c r="AF563" s="5" t="str">
        <f>'Long-form'!CD563</f>
        <v>nd</v>
      </c>
      <c r="AG563" s="5">
        <f>'Long-form'!CE563</f>
        <v>0</v>
      </c>
      <c r="AH563" s="5">
        <f>'Long-form'!CF563</f>
        <v>0</v>
      </c>
      <c r="AI563" s="5">
        <f>'Long-form'!CG563</f>
        <v>0</v>
      </c>
    </row>
    <row r="564" spans="1:35" x14ac:dyDescent="0.2">
      <c r="A564" s="5" t="str">
        <f>'Long-form'!B564</f>
        <v>T-5145A</v>
      </c>
      <c r="B564" s="5" t="str">
        <f>'Long-form'!C564</f>
        <v>Svendsen and Mangerud 1990</v>
      </c>
      <c r="C564" s="5">
        <f>'Long-form'!D564</f>
        <v>2</v>
      </c>
      <c r="D564" s="5" t="str">
        <f>'Long-form'!E564</f>
        <v>Bergsoy; Kulturmyra</v>
      </c>
      <c r="E564" s="45">
        <f>'Long-form'!F564</f>
        <v>62.3307</v>
      </c>
      <c r="F564" s="45">
        <f>'Long-form'!G564</f>
        <v>5.65</v>
      </c>
      <c r="G564" s="5">
        <f>'Long-form'!H564</f>
        <v>1</v>
      </c>
      <c r="H564" s="46">
        <f>'Long-form'!L564</f>
        <v>10500</v>
      </c>
      <c r="I564" s="46">
        <f>'Long-form'!M564</f>
        <v>140</v>
      </c>
      <c r="J564" s="46">
        <f>'Long-form'!N564</f>
        <v>12295.571428571429</v>
      </c>
      <c r="K564" s="46">
        <f>'Long-form'!O564</f>
        <v>454.42857142857059</v>
      </c>
      <c r="L564" s="46">
        <f>'Long-form'!P564</f>
        <v>472.57142857142941</v>
      </c>
      <c r="M564" s="46" t="str">
        <f>'Long-form'!W564</f>
        <v>negative</v>
      </c>
      <c r="N564" s="45">
        <f>'Long-form'!X564</f>
        <v>5.6</v>
      </c>
      <c r="O564" s="45" t="str">
        <f>'Long-form'!Y564</f>
        <v>n/a</v>
      </c>
      <c r="P564" s="45" t="str">
        <f>'Long-form'!Z564</f>
        <v>n/a</v>
      </c>
      <c r="Q564" s="45">
        <f>'Long-form'!AS564</f>
        <v>2.5</v>
      </c>
      <c r="R564" s="45" t="str">
        <f>'Long-form'!AT564</f>
        <v>MTL</v>
      </c>
      <c r="S564" s="45">
        <f>'Long-form'!AV564</f>
        <v>1.1269427669584644</v>
      </c>
      <c r="T564" s="45">
        <f>'Long-form'!AW564</f>
        <v>1.1269427669584644</v>
      </c>
      <c r="U564" s="5">
        <f>'Long-form'!BH564</f>
        <v>-1</v>
      </c>
      <c r="V564" s="5">
        <f>'Long-form'!BI564</f>
        <v>7</v>
      </c>
      <c r="W564" s="5" t="str">
        <f>'Long-form'!BJ564</f>
        <v>isolation basin (marine limiting point)</v>
      </c>
      <c r="X564" s="5" t="str">
        <f>'Long-form'!BK564</f>
        <v>isolation basin sediments containing in-situ marine shells, foraminiferal assemblages, marine diatoms, or identifiable marine geochemical signals in clastic or organic sediment</v>
      </c>
      <c r="Y564" s="5" t="str">
        <f>'Long-form'!BL564</f>
        <v>&lt;MTL</v>
      </c>
      <c r="Z564" s="45">
        <f>'Long-form'!BX564</f>
        <v>2.5</v>
      </c>
      <c r="AA564" s="45">
        <f>'Long-form'!BY564</f>
        <v>1.2048994258590757</v>
      </c>
      <c r="AB564" s="45">
        <f>'Long-form'!BZ564</f>
        <v>1.2048994258590757</v>
      </c>
      <c r="AC564" s="45" t="str">
        <f>'Long-form'!CA564</f>
        <v>nd</v>
      </c>
      <c r="AD564" s="45">
        <f>'Long-form'!CB564</f>
        <v>2.2344824560288532</v>
      </c>
      <c r="AE564" s="45">
        <f>'Long-form'!CC564</f>
        <v>2.2344824560288532</v>
      </c>
      <c r="AF564" s="5" t="str">
        <f>'Long-form'!CD564</f>
        <v>nd</v>
      </c>
      <c r="AG564" s="5">
        <f>'Long-form'!CE564</f>
        <v>0</v>
      </c>
      <c r="AH564" s="5">
        <f>'Long-form'!CF564</f>
        <v>0</v>
      </c>
      <c r="AI564" s="5" t="str">
        <f>'Long-form'!CG564</f>
        <v>authors argue this age for the lake isolation is too old.</v>
      </c>
    </row>
    <row r="565" spans="1:35" x14ac:dyDescent="0.2">
      <c r="A565" s="5" t="str">
        <f>'Long-form'!B565</f>
        <v>T-5149</v>
      </c>
      <c r="B565" s="5" t="str">
        <f>'Long-form'!C565</f>
        <v>Svendsen and Mangerud 1990</v>
      </c>
      <c r="C565" s="5">
        <f>'Long-form'!D565</f>
        <v>2</v>
      </c>
      <c r="D565" s="5" t="str">
        <f>'Long-form'!E565</f>
        <v>Bergsoy; Kulturmyra</v>
      </c>
      <c r="E565" s="45">
        <f>'Long-form'!F565</f>
        <v>62.3307</v>
      </c>
      <c r="F565" s="45">
        <f>'Long-form'!G565</f>
        <v>5.65</v>
      </c>
      <c r="G565" s="5">
        <f>'Long-form'!H565</f>
        <v>1</v>
      </c>
      <c r="H565" s="46">
        <f>'Long-form'!L565</f>
        <v>13020</v>
      </c>
      <c r="I565" s="46">
        <f>'Long-form'!M565</f>
        <v>270</v>
      </c>
      <c r="J565" s="46">
        <f>'Long-form'!N565</f>
        <v>15573</v>
      </c>
      <c r="K565" s="46">
        <f>'Long-form'!O565</f>
        <v>904</v>
      </c>
      <c r="L565" s="46">
        <f>'Long-form'!P565</f>
        <v>1124</v>
      </c>
      <c r="M565" s="46" t="str">
        <f>'Long-form'!W565</f>
        <v>negative</v>
      </c>
      <c r="N565" s="45">
        <f>'Long-form'!X565</f>
        <v>8.25</v>
      </c>
      <c r="O565" s="45" t="str">
        <f>'Long-form'!Y565</f>
        <v>n/a</v>
      </c>
      <c r="P565" s="45" t="str">
        <f>'Long-form'!Z565</f>
        <v>n/a</v>
      </c>
      <c r="Q565" s="45">
        <f>'Long-form'!AS565</f>
        <v>2.5</v>
      </c>
      <c r="R565" s="45" t="str">
        <f>'Long-form'!AT565</f>
        <v>MTL</v>
      </c>
      <c r="S565" s="45">
        <f>'Long-form'!AV565</f>
        <v>1.1269427669584644</v>
      </c>
      <c r="T565" s="45">
        <f>'Long-form'!AW565</f>
        <v>1.1269427669584644</v>
      </c>
      <c r="U565" s="5">
        <f>'Long-form'!BH565</f>
        <v>-1</v>
      </c>
      <c r="V565" s="5">
        <f>'Long-form'!BI565</f>
        <v>7</v>
      </c>
      <c r="W565" s="5" t="str">
        <f>'Long-form'!BJ565</f>
        <v>isolation basin (marine limiting point)</v>
      </c>
      <c r="X565" s="5" t="str">
        <f>'Long-form'!BK565</f>
        <v>isolation basin sediments containing in-situ marine shells, foraminiferal assemblages, marine diatoms, or identifiable marine geochemical signals in clastic or organic sediment</v>
      </c>
      <c r="Y565" s="5" t="str">
        <f>'Long-form'!BL565</f>
        <v>&lt;MTL</v>
      </c>
      <c r="Z565" s="45">
        <f>'Long-form'!BX565</f>
        <v>2.5</v>
      </c>
      <c r="AA565" s="45">
        <f>'Long-form'!BY565</f>
        <v>1.2048994258590757</v>
      </c>
      <c r="AB565" s="45">
        <f>'Long-form'!BZ565</f>
        <v>1.2048994258590757</v>
      </c>
      <c r="AC565" s="45" t="str">
        <f>'Long-form'!CA565</f>
        <v>nd</v>
      </c>
      <c r="AD565" s="45">
        <f>'Long-form'!CB565</f>
        <v>2.2344824560288532</v>
      </c>
      <c r="AE565" s="45">
        <f>'Long-form'!CC565</f>
        <v>2.2344824560288532</v>
      </c>
      <c r="AF565" s="5" t="str">
        <f>'Long-form'!CD565</f>
        <v>nd</v>
      </c>
      <c r="AG565" s="5">
        <f>'Long-form'!CE565</f>
        <v>0</v>
      </c>
      <c r="AH565" s="5">
        <f>'Long-form'!CF565</f>
        <v>0</v>
      </c>
      <c r="AI565" s="5">
        <f>'Long-form'!CG565</f>
        <v>0</v>
      </c>
    </row>
    <row r="566" spans="1:35" x14ac:dyDescent="0.2">
      <c r="A566" s="5" t="str">
        <f>'Long-form'!B566</f>
        <v>T-5150</v>
      </c>
      <c r="B566" s="5" t="str">
        <f>'Long-form'!C566</f>
        <v>Svendsen and Mangerud 1990</v>
      </c>
      <c r="C566" s="5">
        <f>'Long-form'!D566</f>
        <v>2</v>
      </c>
      <c r="D566" s="5" t="str">
        <f>'Long-form'!E566</f>
        <v>Bergsoy; Kulturmyra</v>
      </c>
      <c r="E566" s="45">
        <f>'Long-form'!F566</f>
        <v>62.331800000000001</v>
      </c>
      <c r="F566" s="45">
        <f>'Long-form'!G566</f>
        <v>5.64</v>
      </c>
      <c r="G566" s="5">
        <f>'Long-form'!H566</f>
        <v>1</v>
      </c>
      <c r="H566" s="46">
        <f>'Long-form'!L566</f>
        <v>12530</v>
      </c>
      <c r="I566" s="46">
        <f>'Long-form'!M566</f>
        <v>240</v>
      </c>
      <c r="J566" s="46">
        <f>'Long-form'!N566</f>
        <v>14632</v>
      </c>
      <c r="K566" s="46">
        <f>'Long-form'!O566</f>
        <v>941</v>
      </c>
      <c r="L566" s="46">
        <f>'Long-form'!P566</f>
        <v>607</v>
      </c>
      <c r="M566" s="46" t="str">
        <f>'Long-form'!W566</f>
        <v>negative</v>
      </c>
      <c r="N566" s="45">
        <f>'Long-form'!X566</f>
        <v>8.15</v>
      </c>
      <c r="O566" s="45" t="str">
        <f>'Long-form'!Y566</f>
        <v>n/a</v>
      </c>
      <c r="P566" s="45" t="str">
        <f>'Long-form'!Z566</f>
        <v>n/a</v>
      </c>
      <c r="Q566" s="45">
        <f>'Long-form'!AS566</f>
        <v>2.5</v>
      </c>
      <c r="R566" s="45" t="str">
        <f>'Long-form'!AT566</f>
        <v>MTL</v>
      </c>
      <c r="S566" s="45">
        <f>'Long-form'!AV566</f>
        <v>1.1269427669584644</v>
      </c>
      <c r="T566" s="45">
        <f>'Long-form'!AW566</f>
        <v>1.1269427669584644</v>
      </c>
      <c r="U566" s="5">
        <f>'Long-form'!BH566</f>
        <v>-1</v>
      </c>
      <c r="V566" s="5">
        <f>'Long-form'!BI566</f>
        <v>7</v>
      </c>
      <c r="W566" s="5" t="str">
        <f>'Long-form'!BJ566</f>
        <v>isolation basin (marine limiting point)</v>
      </c>
      <c r="X566" s="5" t="str">
        <f>'Long-form'!BK566</f>
        <v>isolation basin sediments containing in-situ marine shells, foraminiferal assemblages, marine diatoms, or identifiable marine geochemical signals in clastic or organic sediment</v>
      </c>
      <c r="Y566" s="5" t="str">
        <f>'Long-form'!BL566</f>
        <v>&lt;MTL</v>
      </c>
      <c r="Z566" s="45">
        <f>'Long-form'!BX566</f>
        <v>2.5</v>
      </c>
      <c r="AA566" s="45">
        <f>'Long-form'!BY566</f>
        <v>1.2048085753509745</v>
      </c>
      <c r="AB566" s="45">
        <f>'Long-form'!BZ566</f>
        <v>1.2048085753509745</v>
      </c>
      <c r="AC566" s="45" t="str">
        <f>'Long-form'!CA566</f>
        <v>nd</v>
      </c>
      <c r="AD566" s="45">
        <f>'Long-form'!CB566</f>
        <v>2.233369095144409</v>
      </c>
      <c r="AE566" s="45">
        <f>'Long-form'!CC566</f>
        <v>2.233369095144409</v>
      </c>
      <c r="AF566" s="5" t="str">
        <f>'Long-form'!CD566</f>
        <v>nd</v>
      </c>
      <c r="AG566" s="5">
        <f>'Long-form'!CE566</f>
        <v>0</v>
      </c>
      <c r="AH566" s="5">
        <f>'Long-form'!CF566</f>
        <v>0</v>
      </c>
      <c r="AI566" s="5">
        <f>'Long-form'!CG566</f>
        <v>0</v>
      </c>
    </row>
    <row r="567" spans="1:35" x14ac:dyDescent="0.2">
      <c r="A567" s="5" t="str">
        <f>'Long-form'!B567</f>
        <v>T-5147A</v>
      </c>
      <c r="B567" s="5" t="str">
        <f>'Long-form'!C567</f>
        <v>Svendsen and Mangerud 1990</v>
      </c>
      <c r="C567" s="5">
        <f>'Long-form'!D567</f>
        <v>2</v>
      </c>
      <c r="D567" s="5" t="str">
        <f>'Long-form'!E567</f>
        <v>Gurskoy; skolemyra</v>
      </c>
      <c r="E567" s="45">
        <f>'Long-form'!F567</f>
        <v>62.335732</v>
      </c>
      <c r="F567" s="45">
        <f>'Long-form'!G567</f>
        <v>5.6423240000000003</v>
      </c>
      <c r="G567" s="5">
        <f>'Long-form'!H567</f>
        <v>1</v>
      </c>
      <c r="H567" s="46">
        <f>'Long-form'!L567</f>
        <v>12090</v>
      </c>
      <c r="I567" s="46">
        <f>'Long-form'!M567</f>
        <v>200</v>
      </c>
      <c r="J567" s="46">
        <f>'Long-form'!N567</f>
        <v>13271</v>
      </c>
      <c r="K567" s="46">
        <f>'Long-form'!O567</f>
        <v>512</v>
      </c>
      <c r="L567" s="46">
        <f>'Long-form'!P567</f>
        <v>488</v>
      </c>
      <c r="M567" s="46" t="str">
        <f>'Long-form'!W567</f>
        <v>negative</v>
      </c>
      <c r="N567" s="45">
        <f>'Long-form'!X567</f>
        <v>5.63</v>
      </c>
      <c r="O567" s="45" t="str">
        <f>'Long-form'!Y567</f>
        <v>n/a</v>
      </c>
      <c r="P567" s="45" t="str">
        <f>'Long-form'!Z567</f>
        <v>n/a</v>
      </c>
      <c r="Q567" s="45">
        <f>'Long-form'!AS567</f>
        <v>12.4</v>
      </c>
      <c r="R567" s="45" t="str">
        <f>'Long-form'!AT567</f>
        <v>MTL</v>
      </c>
      <c r="S567" s="45">
        <f>'Long-form'!AV567</f>
        <v>1.1873670566482522</v>
      </c>
      <c r="T567" s="45">
        <f>'Long-form'!AW567</f>
        <v>1.1873670566482522</v>
      </c>
      <c r="U567" s="5">
        <f>'Long-form'!BH567</f>
        <v>0</v>
      </c>
      <c r="V567" s="5">
        <f>'Long-form'!BI567</f>
        <v>7</v>
      </c>
      <c r="W567" s="5" t="str">
        <f>'Long-form'!BJ567</f>
        <v>isolation basin (index point)</v>
      </c>
      <c r="X567" s="5" t="str">
        <f>'Long-form'!BK567</f>
        <v>Gyttja, mud, clay, or silt preserve the transition between fresh-water and marine/brackish sediments, supported by diatoms, macrofossils, or pollen assemblages</v>
      </c>
      <c r="Y567" s="5" t="str">
        <f>'Long-form'!BL567</f>
        <v>MLWS - MHWS</v>
      </c>
      <c r="Z567" s="45">
        <f>'Long-form'!BX567</f>
        <v>12.437210637049905</v>
      </c>
      <c r="AA567" s="45">
        <f>'Long-form'!BY567</f>
        <v>1.5604349356382117</v>
      </c>
      <c r="AB567" s="45">
        <f>'Long-form'!BZ567</f>
        <v>1.5604349356382117</v>
      </c>
      <c r="AC567" s="45" t="str">
        <f>'Long-form'!CA567</f>
        <v>nd</v>
      </c>
      <c r="AD567" s="45">
        <f>'Long-form'!CB567</f>
        <v>2.4439162478770111</v>
      </c>
      <c r="AE567" s="45">
        <f>'Long-form'!CC567</f>
        <v>2.4439162478770111</v>
      </c>
      <c r="AF567" s="5" t="str">
        <f>'Long-form'!CD567</f>
        <v>nd</v>
      </c>
      <c r="AG567" s="5">
        <f>'Long-form'!CE567</f>
        <v>0</v>
      </c>
      <c r="AH567" s="5">
        <f>'Long-form'!CF567</f>
        <v>0</v>
      </c>
      <c r="AI567" s="5">
        <f>'Long-form'!CG567</f>
        <v>0</v>
      </c>
    </row>
    <row r="568" spans="1:35" x14ac:dyDescent="0.2">
      <c r="A568" s="5" t="str">
        <f>'Long-form'!B568</f>
        <v>T-5148A</v>
      </c>
      <c r="B568" s="5" t="str">
        <f>'Long-form'!C568</f>
        <v>Svendsen and Mangerud 1990</v>
      </c>
      <c r="C568" s="5">
        <f>'Long-form'!D568</f>
        <v>2</v>
      </c>
      <c r="D568" s="5" t="str">
        <f>'Long-form'!E568</f>
        <v>Gurskoy; litlevatn</v>
      </c>
      <c r="E568" s="45">
        <f>'Long-form'!F568</f>
        <v>62.279274000000001</v>
      </c>
      <c r="F568" s="45">
        <f>'Long-form'!G568</f>
        <v>5.8161129999999996</v>
      </c>
      <c r="G568" s="5">
        <f>'Long-form'!H568</f>
        <v>1</v>
      </c>
      <c r="H568" s="46">
        <f>'Long-form'!L568</f>
        <v>11510</v>
      </c>
      <c r="I568" s="46">
        <f>'Long-form'!M568</f>
        <v>240</v>
      </c>
      <c r="J568" s="46">
        <f>'Long-form'!N568</f>
        <v>13376.83333333333</v>
      </c>
      <c r="K568" s="46">
        <f>'Long-form'!O568</f>
        <v>630.16666666666606</v>
      </c>
      <c r="L568" s="46">
        <f>'Long-form'!P568</f>
        <v>529.83333333333394</v>
      </c>
      <c r="M568" s="46" t="str">
        <f>'Long-form'!W568</f>
        <v>negative</v>
      </c>
      <c r="N568" s="45">
        <f>'Long-form'!X568</f>
        <v>7.21</v>
      </c>
      <c r="O568" s="45" t="str">
        <f>'Long-form'!Y568</f>
        <v>n/a</v>
      </c>
      <c r="P568" s="45" t="str">
        <f>'Long-form'!Z568</f>
        <v>n/a</v>
      </c>
      <c r="Q568" s="45">
        <f>'Long-form'!AS568</f>
        <v>19.2</v>
      </c>
      <c r="R568" s="45" t="str">
        <f>'Long-form'!AT568</f>
        <v>MTL</v>
      </c>
      <c r="S568" s="45">
        <f>'Long-form'!AV568</f>
        <v>1.2245100908883313</v>
      </c>
      <c r="T568" s="45">
        <f>'Long-form'!AW568</f>
        <v>1.2245100908883313</v>
      </c>
      <c r="U568" s="5">
        <f>'Long-form'!BH568</f>
        <v>0</v>
      </c>
      <c r="V568" s="5">
        <f>'Long-form'!BI568</f>
        <v>7</v>
      </c>
      <c r="W568" s="5" t="str">
        <f>'Long-form'!BJ568</f>
        <v>isolation basin (index point)</v>
      </c>
      <c r="X568" s="5" t="str">
        <f>'Long-form'!BK568</f>
        <v>Gyttja, mud, clay, or silt preserve the transition between fresh-water and marine/brackish sediments, supported by diatoms, macrofossils, or pollen assemblages</v>
      </c>
      <c r="Y568" s="5" t="str">
        <f>'Long-form'!BL568</f>
        <v>MLWS - MHWS</v>
      </c>
      <c r="Z568" s="45">
        <f>'Long-form'!BX568</f>
        <v>19.240520122782815</v>
      </c>
      <c r="AA568" s="45">
        <f>'Long-form'!BY568</f>
        <v>1.6032422522919176</v>
      </c>
      <c r="AB568" s="45">
        <f>'Long-form'!BZ568</f>
        <v>1.6032422522919176</v>
      </c>
      <c r="AC568" s="45" t="str">
        <f>'Long-form'!CA568</f>
        <v>nd</v>
      </c>
      <c r="AD568" s="45">
        <f>'Long-form'!CB568</f>
        <v>1.6128037755021707</v>
      </c>
      <c r="AE568" s="45">
        <f>'Long-form'!CC568</f>
        <v>1.6128037755021707</v>
      </c>
      <c r="AF568" s="5" t="str">
        <f>'Long-form'!CD568</f>
        <v>nd</v>
      </c>
      <c r="AG568" s="5">
        <f>'Long-form'!CE568</f>
        <v>0</v>
      </c>
      <c r="AH568" s="5">
        <f>'Long-form'!CF568</f>
        <v>0</v>
      </c>
      <c r="AI568" s="5">
        <f>'Long-form'!CG568</f>
        <v>0</v>
      </c>
    </row>
    <row r="569" spans="1:35" x14ac:dyDescent="0.2">
      <c r="A569" s="5" t="str">
        <f>'Long-form'!B569</f>
        <v>T-8352A</v>
      </c>
      <c r="B569" s="5" t="str">
        <f>'Long-form'!C569</f>
        <v>Thomsen 1989</v>
      </c>
      <c r="C569" s="5">
        <f>'Long-form'!D569</f>
        <v>2</v>
      </c>
      <c r="D569" s="5" t="str">
        <f>'Long-form'!E569</f>
        <v>Karsto vest; Eikjetjorna</v>
      </c>
      <c r="E569" s="45">
        <f>'Long-form'!F569</f>
        <v>59.297800000000002</v>
      </c>
      <c r="F569" s="45">
        <f>'Long-form'!G569</f>
        <v>5.48</v>
      </c>
      <c r="G569" s="5">
        <f>'Long-form'!H569</f>
        <v>1</v>
      </c>
      <c r="H569" s="46">
        <f>'Long-form'!L569</f>
        <v>9600</v>
      </c>
      <c r="I569" s="46">
        <f>'Long-form'!M569</f>
        <v>210</v>
      </c>
      <c r="J569" s="46">
        <f>'Long-form'!N569</f>
        <v>10960.5</v>
      </c>
      <c r="K569" s="46">
        <f>'Long-form'!O569</f>
        <v>720.5</v>
      </c>
      <c r="L569" s="46">
        <f>'Long-form'!P569</f>
        <v>709.5</v>
      </c>
      <c r="M569" s="46" t="str">
        <f>'Long-form'!W569</f>
        <v>negative</v>
      </c>
      <c r="N569" s="45" t="str">
        <f>'Long-form'!X569</f>
        <v>n/a</v>
      </c>
      <c r="O569" s="45" t="str">
        <f>'Long-form'!Y569</f>
        <v>n/a</v>
      </c>
      <c r="P569" s="45" t="str">
        <f>'Long-form'!Z569</f>
        <v>n/a</v>
      </c>
      <c r="Q569" s="45">
        <f>'Long-form'!AS569</f>
        <v>5</v>
      </c>
      <c r="R569" s="45" t="str">
        <f>'Long-form'!AT569</f>
        <v>MTL</v>
      </c>
      <c r="S569" s="45">
        <f>'Long-form'!AV569</f>
        <v>1.1269427669584644</v>
      </c>
      <c r="T569" s="45">
        <f>'Long-form'!AW569</f>
        <v>1.1269427669584644</v>
      </c>
      <c r="U569" s="5">
        <f>'Long-form'!BH569</f>
        <v>0</v>
      </c>
      <c r="V569" s="5">
        <f>'Long-form'!BI569</f>
        <v>7</v>
      </c>
      <c r="W569" s="5" t="str">
        <f>'Long-form'!BJ569</f>
        <v>isolation basin (index point)</v>
      </c>
      <c r="X569" s="5" t="str">
        <f>'Long-form'!BK569</f>
        <v>Gyttja, mud, clay, or silt preserve the transition between fresh-water and marine/brackish sediments, supported by diatoms, macrofossils, or pollen assemblages</v>
      </c>
      <c r="Y569" s="5" t="str">
        <f>'Long-form'!BL569</f>
        <v>MLWS - MHWS</v>
      </c>
      <c r="Z569" s="45">
        <f>'Long-form'!BX569</f>
        <v>5.0169592362577635</v>
      </c>
      <c r="AA569" s="45">
        <f>'Long-form'!BY569</f>
        <v>1.1903730778787924</v>
      </c>
      <c r="AB569" s="45">
        <f>'Long-form'!BZ569</f>
        <v>1.1903730778787924</v>
      </c>
      <c r="AC569" s="45" t="str">
        <f>'Long-form'!CA569</f>
        <v>nd</v>
      </c>
      <c r="AD569" s="45">
        <f>'Long-form'!CB569</f>
        <v>1.1985805517952994</v>
      </c>
      <c r="AE569" s="45">
        <f>'Long-form'!CC569</f>
        <v>1.1985805517952994</v>
      </c>
      <c r="AF569" s="5" t="str">
        <f>'Long-form'!CD569</f>
        <v>nd</v>
      </c>
      <c r="AG569" s="5">
        <f>'Long-form'!CE569</f>
        <v>1</v>
      </c>
      <c r="AH569" s="5" t="str">
        <f>'Long-form'!CF569</f>
        <v>sample dated by pollen to 9600 BP</v>
      </c>
      <c r="AI569" s="5">
        <f>'Long-form'!CG569</f>
        <v>0</v>
      </c>
    </row>
    <row r="570" spans="1:35" x14ac:dyDescent="0.2">
      <c r="A570" s="5" t="str">
        <f>'Long-form'!B570</f>
        <v>T-8353A</v>
      </c>
      <c r="B570" s="5" t="str">
        <f>'Long-form'!C570</f>
        <v>Thomsen 1989</v>
      </c>
      <c r="C570" s="5">
        <f>'Long-form'!D570</f>
        <v>2</v>
      </c>
      <c r="D570" s="5" t="str">
        <f>'Long-form'!E570</f>
        <v>Karsto vest; Eikjetjorna</v>
      </c>
      <c r="E570" s="45">
        <f>'Long-form'!F570</f>
        <v>59.297800000000002</v>
      </c>
      <c r="F570" s="45">
        <f>'Long-form'!G570</f>
        <v>5.48</v>
      </c>
      <c r="G570" s="5">
        <f>'Long-form'!H570</f>
        <v>1</v>
      </c>
      <c r="H570" s="46">
        <f>'Long-form'!L570</f>
        <v>8060</v>
      </c>
      <c r="I570" s="46">
        <f>'Long-form'!M570</f>
        <v>220</v>
      </c>
      <c r="J570" s="46">
        <f>'Long-form'!N570</f>
        <v>8874.6666666666661</v>
      </c>
      <c r="K570" s="46">
        <f>'Long-form'!O570</f>
        <v>591.33333333333394</v>
      </c>
      <c r="L570" s="46">
        <f>'Long-form'!P570</f>
        <v>421.66666666666612</v>
      </c>
      <c r="M570" s="46" t="str">
        <f>'Long-form'!W570</f>
        <v>positive</v>
      </c>
      <c r="N570" s="45" t="str">
        <f>'Long-form'!X570</f>
        <v>n/a</v>
      </c>
      <c r="O570" s="45" t="str">
        <f>'Long-form'!Y570</f>
        <v>n/a</v>
      </c>
      <c r="P570" s="45" t="str">
        <f>'Long-form'!Z570</f>
        <v>n/a</v>
      </c>
      <c r="Q570" s="45">
        <f>'Long-form'!AS570</f>
        <v>5</v>
      </c>
      <c r="R570" s="45" t="str">
        <f>'Long-form'!AT570</f>
        <v>MTL</v>
      </c>
      <c r="S570" s="45">
        <f>'Long-form'!AV570</f>
        <v>1.1269427669584644</v>
      </c>
      <c r="T570" s="45">
        <f>'Long-form'!AW570</f>
        <v>1.1269427669584644</v>
      </c>
      <c r="U570" s="5">
        <f>'Long-form'!BH570</f>
        <v>0</v>
      </c>
      <c r="V570" s="5">
        <f>'Long-form'!BI570</f>
        <v>7</v>
      </c>
      <c r="W570" s="5" t="str">
        <f>'Long-form'!BJ570</f>
        <v>isolation basin (index point)</v>
      </c>
      <c r="X570" s="5" t="str">
        <f>'Long-form'!BK570</f>
        <v>Gyttja, mud, clay, or silt preserve the transition between fresh-water and marine/brackish sediments, supported by diatoms, macrofossils, or pollen assemblages</v>
      </c>
      <c r="Y570" s="5" t="str">
        <f>'Long-form'!BL570</f>
        <v>MLWS - MHWS</v>
      </c>
      <c r="Z570" s="45">
        <f>'Long-form'!BX570</f>
        <v>5.0169592362577635</v>
      </c>
      <c r="AA570" s="45">
        <f>'Long-form'!BY570</f>
        <v>1.1903730778787924</v>
      </c>
      <c r="AB570" s="45">
        <f>'Long-form'!BZ570</f>
        <v>1.1903730778787924</v>
      </c>
      <c r="AC570" s="45" t="str">
        <f>'Long-form'!CA570</f>
        <v>nd</v>
      </c>
      <c r="AD570" s="45">
        <f>'Long-form'!CB570</f>
        <v>1.1985805517952994</v>
      </c>
      <c r="AE570" s="45">
        <f>'Long-form'!CC570</f>
        <v>1.1985805517952994</v>
      </c>
      <c r="AF570" s="5" t="str">
        <f>'Long-form'!CD570</f>
        <v>nd</v>
      </c>
      <c r="AG570" s="5">
        <f>'Long-form'!CE570</f>
        <v>0</v>
      </c>
      <c r="AH570" s="5">
        <f>'Long-form'!CF570</f>
        <v>0</v>
      </c>
      <c r="AI570" s="5">
        <f>'Long-form'!CG570</f>
        <v>0</v>
      </c>
    </row>
    <row r="571" spans="1:35" x14ac:dyDescent="0.2">
      <c r="A571" s="5" t="str">
        <f>'Long-form'!B571</f>
        <v>T-8354A</v>
      </c>
      <c r="B571" s="5" t="str">
        <f>'Long-form'!C571</f>
        <v>Thomsen 1989</v>
      </c>
      <c r="C571" s="5">
        <f>'Long-form'!D571</f>
        <v>2</v>
      </c>
      <c r="D571" s="5" t="str">
        <f>'Long-form'!E571</f>
        <v>Karsto vest; Eikjetjorna</v>
      </c>
      <c r="E571" s="45">
        <f>'Long-form'!F571</f>
        <v>59.297800000000002</v>
      </c>
      <c r="F571" s="45">
        <f>'Long-form'!G571</f>
        <v>5.48</v>
      </c>
      <c r="G571" s="5">
        <f>'Long-form'!H571</f>
        <v>1</v>
      </c>
      <c r="H571" s="46">
        <f>'Long-form'!L571</f>
        <v>3330</v>
      </c>
      <c r="I571" s="46">
        <f>'Long-form'!M571</f>
        <v>110</v>
      </c>
      <c r="J571" s="46">
        <f>'Long-form'!N571</f>
        <v>2829.5</v>
      </c>
      <c r="K571" s="46">
        <f>'Long-form'!O571</f>
        <v>394.5</v>
      </c>
      <c r="L571" s="46">
        <f>'Long-form'!P571</f>
        <v>422.5</v>
      </c>
      <c r="M571" s="46" t="str">
        <f>'Long-form'!W571</f>
        <v>negative</v>
      </c>
      <c r="N571" s="45" t="str">
        <f>'Long-form'!X571</f>
        <v>n/a</v>
      </c>
      <c r="O571" s="45" t="str">
        <f>'Long-form'!Y571</f>
        <v>n/a</v>
      </c>
      <c r="P571" s="45" t="str">
        <f>'Long-form'!Z571</f>
        <v>n/a</v>
      </c>
      <c r="Q571" s="45">
        <f>'Long-form'!AS571</f>
        <v>5</v>
      </c>
      <c r="R571" s="45" t="str">
        <f>'Long-form'!AT571</f>
        <v>MTL</v>
      </c>
      <c r="S571" s="45">
        <f>'Long-form'!AV571</f>
        <v>1.1269427669584644</v>
      </c>
      <c r="T571" s="45">
        <f>'Long-form'!AW571</f>
        <v>1.1269427669584644</v>
      </c>
      <c r="U571" s="5">
        <f>'Long-form'!BH571</f>
        <v>0</v>
      </c>
      <c r="V571" s="5">
        <f>'Long-form'!BI571</f>
        <v>7</v>
      </c>
      <c r="W571" s="5" t="str">
        <f>'Long-form'!BJ571</f>
        <v>isolation basin (index point)</v>
      </c>
      <c r="X571" s="5" t="str">
        <f>'Long-form'!BK571</f>
        <v>Gyttja, mud, clay, or silt preserve the transition between fresh-water and marine/brackish sediments, supported by diatoms, macrofossils, or pollen assemblages</v>
      </c>
      <c r="Y571" s="5" t="str">
        <f>'Long-form'!BL571</f>
        <v>MLWS - MHWS</v>
      </c>
      <c r="Z571" s="45">
        <f>'Long-form'!BX571</f>
        <v>5.0169592362577635</v>
      </c>
      <c r="AA571" s="45">
        <f>'Long-form'!BY571</f>
        <v>1.1903730778787924</v>
      </c>
      <c r="AB571" s="45">
        <f>'Long-form'!BZ571</f>
        <v>1.1903730778787924</v>
      </c>
      <c r="AC571" s="45" t="str">
        <f>'Long-form'!CA571</f>
        <v>nd</v>
      </c>
      <c r="AD571" s="45">
        <f>'Long-form'!CB571</f>
        <v>1.1985805517952994</v>
      </c>
      <c r="AE571" s="45">
        <f>'Long-form'!CC571</f>
        <v>1.1985805517952994</v>
      </c>
      <c r="AF571" s="5" t="str">
        <f>'Long-form'!CD571</f>
        <v>nd</v>
      </c>
      <c r="AG571" s="5">
        <f>'Long-form'!CE571</f>
        <v>0</v>
      </c>
      <c r="AH571" s="5">
        <f>'Long-form'!CF571</f>
        <v>0</v>
      </c>
      <c r="AI571" s="5">
        <f>'Long-form'!CG571</f>
        <v>0</v>
      </c>
    </row>
    <row r="572" spans="1:35" x14ac:dyDescent="0.2">
      <c r="A572" s="5" t="str">
        <f>'Long-form'!B572</f>
        <v>T-8347B</v>
      </c>
      <c r="B572" s="5" t="str">
        <f>'Long-form'!C572</f>
        <v>Thomsen 1989 (as in Helle et al 2007)</v>
      </c>
      <c r="C572" s="5">
        <f>'Long-form'!D572</f>
        <v>2</v>
      </c>
      <c r="D572" s="5" t="str">
        <f>'Long-form'!E572</f>
        <v>Karsto; vestre stolsmyra</v>
      </c>
      <c r="E572" s="45">
        <f>'Long-form'!F572</f>
        <v>59.298699999999997</v>
      </c>
      <c r="F572" s="45">
        <f>'Long-form'!G572</f>
        <v>5.53</v>
      </c>
      <c r="G572" s="5">
        <f>'Long-form'!H572</f>
        <v>1</v>
      </c>
      <c r="H572" s="46">
        <f>'Long-form'!L572</f>
        <v>10280</v>
      </c>
      <c r="I572" s="46">
        <f>'Long-form'!M572</f>
        <v>140</v>
      </c>
      <c r="J572" s="46">
        <f>'Long-form'!N572</f>
        <v>12234.357142857139</v>
      </c>
      <c r="K572" s="46">
        <f>'Long-form'!O572</f>
        <v>384.64285714285688</v>
      </c>
      <c r="L572" s="46">
        <f>'Long-form'!P572</f>
        <v>836.35714285714312</v>
      </c>
      <c r="M572" s="46" t="str">
        <f>'Long-form'!W572</f>
        <v>negative</v>
      </c>
      <c r="N572" s="45" t="str">
        <f>'Long-form'!X572</f>
        <v>n/a</v>
      </c>
      <c r="O572" s="45" t="str">
        <f>'Long-form'!Y572</f>
        <v>n/a</v>
      </c>
      <c r="P572" s="45" t="str">
        <f>'Long-form'!Z572</f>
        <v>n/a</v>
      </c>
      <c r="Q572" s="45">
        <f>'Long-form'!AS572</f>
        <v>28.5</v>
      </c>
      <c r="R572" s="45" t="str">
        <f>'Long-form'!AT572</f>
        <v>MTL</v>
      </c>
      <c r="S572" s="45">
        <f>'Long-form'!AV572</f>
        <v>1.2792638582962268</v>
      </c>
      <c r="T572" s="45">
        <f>'Long-form'!AW572</f>
        <v>1.2792638582962268</v>
      </c>
      <c r="U572" s="5">
        <f>'Long-form'!BH572</f>
        <v>0</v>
      </c>
      <c r="V572" s="5">
        <f>'Long-form'!BI572</f>
        <v>7</v>
      </c>
      <c r="W572" s="5" t="str">
        <f>'Long-form'!BJ572</f>
        <v>isolation basin (index point)</v>
      </c>
      <c r="X572" s="5" t="str">
        <f>'Long-form'!BK572</f>
        <v>Gyttja, mud, clay, or silt preserve the transition between fresh-water and marine/brackish sediments, supported by diatoms, macrofossils, or pollen assemblages</v>
      </c>
      <c r="Y572" s="5" t="str">
        <f>'Long-form'!BL572</f>
        <v>MLWS - MHWS</v>
      </c>
      <c r="Z572" s="45">
        <f>'Long-form'!BX572</f>
        <v>28.518534063171899</v>
      </c>
      <c r="AA572" s="45">
        <f>'Long-form'!BY572</f>
        <v>1.338604263530673</v>
      </c>
      <c r="AB572" s="45">
        <f>'Long-form'!BZ572</f>
        <v>1.338604263530673</v>
      </c>
      <c r="AC572" s="45" t="str">
        <f>'Long-form'!CA572</f>
        <v>nd</v>
      </c>
      <c r="AD572" s="45">
        <f>'Long-form'!CB572</f>
        <v>1.9100224044815188</v>
      </c>
      <c r="AE572" s="45">
        <f>'Long-form'!CC572</f>
        <v>1.9100224044815188</v>
      </c>
      <c r="AF572" s="5" t="str">
        <f>'Long-form'!CD572</f>
        <v>nd</v>
      </c>
      <c r="AG572" s="5">
        <f>'Long-form'!CE572</f>
        <v>0</v>
      </c>
      <c r="AH572" s="5">
        <f>'Long-form'!CF572</f>
        <v>0</v>
      </c>
      <c r="AI572" s="5">
        <f>'Long-form'!CG572</f>
        <v>0</v>
      </c>
    </row>
    <row r="573" spans="1:35" x14ac:dyDescent="0.2">
      <c r="A573" s="5" t="str">
        <f>'Long-form'!B573</f>
        <v>T-8355A</v>
      </c>
      <c r="B573" s="5" t="str">
        <f>'Long-form'!C573</f>
        <v>Thomsen 1989 (as in Helle et al 2007)</v>
      </c>
      <c r="C573" s="5">
        <f>'Long-form'!D573</f>
        <v>2</v>
      </c>
      <c r="D573" s="5" t="str">
        <f>'Long-form'!E573</f>
        <v>Karsto; Hedlamyr</v>
      </c>
      <c r="E573" s="45">
        <f>'Long-form'!F573</f>
        <v>59.288600000000002</v>
      </c>
      <c r="F573" s="45">
        <f>'Long-form'!G573</f>
        <v>5.48</v>
      </c>
      <c r="G573" s="5">
        <f>'Long-form'!H573</f>
        <v>1</v>
      </c>
      <c r="H573" s="46">
        <f>'Long-form'!L573</f>
        <v>9560</v>
      </c>
      <c r="I573" s="46">
        <f>'Long-form'!M573</f>
        <v>130</v>
      </c>
      <c r="J573" s="46">
        <f>'Long-form'!N573</f>
        <v>10908.75</v>
      </c>
      <c r="K573" s="46">
        <f>'Long-form'!O573</f>
        <v>354.25</v>
      </c>
      <c r="L573" s="46">
        <f>'Long-form'!P573</f>
        <v>504.75</v>
      </c>
      <c r="M573" s="46" t="str">
        <f>'Long-form'!W573</f>
        <v>negative</v>
      </c>
      <c r="N573" s="45" t="str">
        <f>'Long-form'!X573</f>
        <v>n/a</v>
      </c>
      <c r="O573" s="45" t="str">
        <f>'Long-form'!Y573</f>
        <v>n/a</v>
      </c>
      <c r="P573" s="45" t="str">
        <f>'Long-form'!Z573</f>
        <v>n/a</v>
      </c>
      <c r="Q573" s="45">
        <f>'Long-form'!AS573</f>
        <v>23</v>
      </c>
      <c r="R573" s="45" t="str">
        <f>'Long-form'!AT573</f>
        <v>MTL</v>
      </c>
      <c r="S573" s="45">
        <f>'Long-form'!AV573</f>
        <v>1.2440902595359822</v>
      </c>
      <c r="T573" s="45">
        <f>'Long-form'!AW573</f>
        <v>1.2440902595359822</v>
      </c>
      <c r="U573" s="5">
        <f>'Long-form'!BH573</f>
        <v>1</v>
      </c>
      <c r="V573" s="5">
        <f>'Long-form'!BI573</f>
        <v>7</v>
      </c>
      <c r="W573" s="5" t="str">
        <f>'Long-form'!BJ573</f>
        <v>isolation basin (terrestrial limiting point)</v>
      </c>
      <c r="X573" s="5" t="str">
        <f>'Long-form'!BK573</f>
        <v xml:space="preserve"> Lacustrine gyttja that fails the requirements for index point classification and contains freshwater shell and diatom assemblages</v>
      </c>
      <c r="Y573" s="5" t="str">
        <f>'Long-form'!BL573</f>
        <v>&gt;MHWS</v>
      </c>
      <c r="Z573" s="45">
        <f>'Long-form'!BX573</f>
        <v>22.64713166204896</v>
      </c>
      <c r="AA573" s="45">
        <f>'Long-form'!BY573</f>
        <v>1.2481188548843585</v>
      </c>
      <c r="AB573" s="45">
        <f>'Long-form'!BZ573</f>
        <v>1.2481188548843585</v>
      </c>
      <c r="AC573" s="45" t="str">
        <f>'Long-form'!CA573</f>
        <v>nd</v>
      </c>
      <c r="AD573" s="45">
        <f>'Long-form'!CB573</f>
        <v>1.8406665683247065</v>
      </c>
      <c r="AE573" s="45">
        <f>'Long-form'!CC573</f>
        <v>1.8406665683247065</v>
      </c>
      <c r="AF573" s="5" t="str">
        <f>'Long-form'!CD573</f>
        <v>nd</v>
      </c>
      <c r="AG573" s="5">
        <f>'Long-form'!CE573</f>
        <v>0</v>
      </c>
      <c r="AH573" s="5">
        <f>'Long-form'!CF573</f>
        <v>0</v>
      </c>
      <c r="AI573" s="5">
        <f>'Long-form'!CG573</f>
        <v>0</v>
      </c>
    </row>
    <row r="574" spans="1:35" x14ac:dyDescent="0.2">
      <c r="A574" s="5" t="str">
        <f>'Long-form'!B574</f>
        <v>T-8356A</v>
      </c>
      <c r="B574" s="5" t="str">
        <f>'Long-form'!C574</f>
        <v>Thomsen 1989 (as in Helle et al 2007)</v>
      </c>
      <c r="C574" s="5">
        <f>'Long-form'!D574</f>
        <v>2</v>
      </c>
      <c r="D574" s="5" t="str">
        <f>'Long-form'!E574</f>
        <v>Karsto; Hedlamyr</v>
      </c>
      <c r="E574" s="45">
        <f>'Long-form'!F574</f>
        <v>59.288600000000002</v>
      </c>
      <c r="F574" s="45">
        <f>'Long-form'!G574</f>
        <v>5.48</v>
      </c>
      <c r="G574" s="5">
        <f>'Long-form'!H574</f>
        <v>1</v>
      </c>
      <c r="H574" s="46">
        <f>'Long-form'!L574</f>
        <v>12250</v>
      </c>
      <c r="I574" s="46">
        <f>'Long-form'!M574</f>
        <v>250</v>
      </c>
      <c r="J574" s="46">
        <f>'Long-form'!N574</f>
        <v>14310.66666666667</v>
      </c>
      <c r="K574" s="46">
        <f>'Long-form'!O574</f>
        <v>887.33333333333394</v>
      </c>
      <c r="L574" s="46">
        <f>'Long-form'!P574</f>
        <v>713.66666666666606</v>
      </c>
      <c r="M574" s="46" t="str">
        <f>'Long-form'!W574</f>
        <v>positive</v>
      </c>
      <c r="N574" s="45" t="str">
        <f>'Long-form'!X574</f>
        <v>n/a</v>
      </c>
      <c r="O574" s="45" t="str">
        <f>'Long-form'!Y574</f>
        <v>n/a</v>
      </c>
      <c r="P574" s="45" t="str">
        <f>'Long-form'!Z574</f>
        <v>n/a</v>
      </c>
      <c r="Q574" s="45">
        <f>'Long-form'!AS574</f>
        <v>23</v>
      </c>
      <c r="R574" s="45" t="str">
        <f>'Long-form'!AT574</f>
        <v>MTL</v>
      </c>
      <c r="S574" s="45">
        <f>'Long-form'!AV574</f>
        <v>1.2440902595359822</v>
      </c>
      <c r="T574" s="45">
        <f>'Long-form'!AW574</f>
        <v>1.2440902595359822</v>
      </c>
      <c r="U574" s="5">
        <f>'Long-form'!BH574</f>
        <v>1</v>
      </c>
      <c r="V574" s="5">
        <f>'Long-form'!BI574</f>
        <v>7</v>
      </c>
      <c r="W574" s="5" t="str">
        <f>'Long-form'!BJ574</f>
        <v>isolation basin (terrestrial limiting point)</v>
      </c>
      <c r="X574" s="5" t="str">
        <f>'Long-form'!BK574</f>
        <v xml:space="preserve"> Lacustrine gyttja that fails the requirements for index point classification and contains freshwater shell and diatom assemblages</v>
      </c>
      <c r="Y574" s="5" t="str">
        <f>'Long-form'!BL574</f>
        <v>&gt;MHWS</v>
      </c>
      <c r="Z574" s="45">
        <f>'Long-form'!BX574</f>
        <v>22.64713166204896</v>
      </c>
      <c r="AA574" s="45">
        <f>'Long-form'!BY574</f>
        <v>1.2481188548843585</v>
      </c>
      <c r="AB574" s="45">
        <f>'Long-form'!BZ574</f>
        <v>1.2481188548843585</v>
      </c>
      <c r="AC574" s="45" t="str">
        <f>'Long-form'!CA574</f>
        <v>nd</v>
      </c>
      <c r="AD574" s="45">
        <f>'Long-form'!CB574</f>
        <v>1.8406665683247065</v>
      </c>
      <c r="AE574" s="45">
        <f>'Long-form'!CC574</f>
        <v>1.8406665683247065</v>
      </c>
      <c r="AF574" s="5" t="str">
        <f>'Long-form'!CD574</f>
        <v>nd</v>
      </c>
      <c r="AG574" s="5">
        <f>'Long-form'!CE574</f>
        <v>0</v>
      </c>
      <c r="AH574" s="5">
        <f>'Long-form'!CF574</f>
        <v>0</v>
      </c>
      <c r="AI574" s="5" t="str">
        <f>'Long-form'!CG574</f>
        <v>Terrestrial limiting because below transgressive contact; author labels as index point</v>
      </c>
    </row>
    <row r="575" spans="1:35" x14ac:dyDescent="0.2">
      <c r="A575" s="5" t="str">
        <f>'Long-form'!B575</f>
        <v>T-8351A</v>
      </c>
      <c r="B575" s="5" t="str">
        <f>'Long-form'!C575</f>
        <v>Thomsen 1989 (as in Helle et al 2007)</v>
      </c>
      <c r="C575" s="5">
        <f>'Long-form'!D575</f>
        <v>2</v>
      </c>
      <c r="D575" s="5" t="str">
        <f>'Long-form'!E575</f>
        <v>Karsto; tysvaer; storavatnet</v>
      </c>
      <c r="E575" s="45">
        <f>'Long-form'!F575</f>
        <v>59.31</v>
      </c>
      <c r="F575" s="45">
        <f>'Long-form'!G575</f>
        <v>5.53</v>
      </c>
      <c r="G575" s="5">
        <f>'Long-form'!H575</f>
        <v>1</v>
      </c>
      <c r="H575" s="46">
        <f>'Long-form'!L575</f>
        <v>9060</v>
      </c>
      <c r="I575" s="46">
        <f>'Long-form'!M575</f>
        <v>160</v>
      </c>
      <c r="J575" s="46">
        <f>'Long-form'!N575</f>
        <v>10156.9</v>
      </c>
      <c r="K575" s="46">
        <f>'Long-form'!O575</f>
        <v>501.10000000000042</v>
      </c>
      <c r="L575" s="46">
        <f>'Long-form'!P575</f>
        <v>596.89999999999964</v>
      </c>
      <c r="M575" s="46" t="str">
        <f>'Long-form'!W575</f>
        <v>negative</v>
      </c>
      <c r="N575" s="45" t="str">
        <f>'Long-form'!X575</f>
        <v>n/a</v>
      </c>
      <c r="O575" s="45" t="str">
        <f>'Long-form'!Y575</f>
        <v>n/a</v>
      </c>
      <c r="P575" s="45" t="str">
        <f>'Long-form'!Z575</f>
        <v>n/a</v>
      </c>
      <c r="Q575" s="45">
        <f>'Long-form'!AS575</f>
        <v>20.5</v>
      </c>
      <c r="R575" s="45" t="str">
        <f>'Long-form'!AT575</f>
        <v>MTL</v>
      </c>
      <c r="S575" s="45">
        <f>'Long-form'!AV575</f>
        <v>1.3236035872673138</v>
      </c>
      <c r="T575" s="45">
        <f>'Long-form'!AW575</f>
        <v>1.3236035872673138</v>
      </c>
      <c r="U575" s="5">
        <f>'Long-form'!BH575</f>
        <v>1</v>
      </c>
      <c r="V575" s="5">
        <f>'Long-form'!BI575</f>
        <v>7</v>
      </c>
      <c r="W575" s="5" t="str">
        <f>'Long-form'!BJ575</f>
        <v>isolation basin (terrestrial limiting point)</v>
      </c>
      <c r="X575" s="5" t="str">
        <f>'Long-form'!BK575</f>
        <v xml:space="preserve"> Lacustrine gyttja that fails the requirements for index point classification and contains freshwater shell and diatom assemblages</v>
      </c>
      <c r="Y575" s="5" t="str">
        <f>'Long-form'!BL575</f>
        <v>&gt;MHWS</v>
      </c>
      <c r="Z575" s="45">
        <f>'Long-form'!BX575</f>
        <v>20.137469032386768</v>
      </c>
      <c r="AA575" s="45">
        <f>'Long-form'!BY575</f>
        <v>1.3274610015618269</v>
      </c>
      <c r="AB575" s="45">
        <f>'Long-form'!BZ575</f>
        <v>1.3274610015618269</v>
      </c>
      <c r="AC575" s="45" t="str">
        <f>'Long-form'!CA575</f>
        <v>nd</v>
      </c>
      <c r="AD575" s="45">
        <f>'Long-form'!CB575</f>
        <v>1.3428222158982479</v>
      </c>
      <c r="AE575" s="45">
        <f>'Long-form'!CC575</f>
        <v>1.3428222158982479</v>
      </c>
      <c r="AF575" s="5" t="str">
        <f>'Long-form'!CD575</f>
        <v>nd</v>
      </c>
      <c r="AG575" s="5">
        <f>'Long-form'!CE575</f>
        <v>0</v>
      </c>
      <c r="AH575" s="5">
        <f>'Long-form'!CF575</f>
        <v>0</v>
      </c>
      <c r="AI575" s="5" t="str">
        <f>'Long-form'!CG575</f>
        <v>author argues that this 14C datum is far too young for isolation based on pollen diagram</v>
      </c>
    </row>
    <row r="576" spans="1:35" x14ac:dyDescent="0.2">
      <c r="A576" s="5" t="str">
        <f>'Long-form'!B576</f>
        <v>T-8348A</v>
      </c>
      <c r="B576" s="5" t="str">
        <f>'Long-form'!C576</f>
        <v>Thomsen 1989 (as in Helle et al 2007)</v>
      </c>
      <c r="C576" s="5">
        <f>'Long-form'!D576</f>
        <v>2</v>
      </c>
      <c r="D576" s="5" t="str">
        <f>'Long-form'!E576</f>
        <v>Ognoy; 9m lake</v>
      </c>
      <c r="E576" s="45">
        <f>'Long-form'!F576</f>
        <v>59.264200000000002</v>
      </c>
      <c r="F576" s="45">
        <f>'Long-form'!G576</f>
        <v>5.47</v>
      </c>
      <c r="G576" s="5">
        <f>'Long-form'!H576</f>
        <v>1</v>
      </c>
      <c r="H576" s="46">
        <f>'Long-form'!L576</f>
        <v>10210</v>
      </c>
      <c r="I576" s="46">
        <f>'Long-form'!M576</f>
        <v>170</v>
      </c>
      <c r="J576" s="46">
        <f>'Long-form'!N576</f>
        <v>12040.3125</v>
      </c>
      <c r="K576" s="46">
        <f>'Long-form'!O576</f>
        <v>564.6875</v>
      </c>
      <c r="L576" s="46">
        <f>'Long-form'!P576</f>
        <v>773.3125</v>
      </c>
      <c r="M576" s="46" t="str">
        <f>'Long-form'!W576</f>
        <v>negative</v>
      </c>
      <c r="N576" s="45" t="str">
        <f>'Long-form'!X576</f>
        <v>n/a</v>
      </c>
      <c r="O576" s="45" t="str">
        <f>'Long-form'!Y576</f>
        <v>n/a</v>
      </c>
      <c r="P576" s="45" t="str">
        <f>'Long-form'!Z576</f>
        <v>n/a</v>
      </c>
      <c r="Q576" s="45">
        <f>'Long-form'!AS576</f>
        <v>28</v>
      </c>
      <c r="R576" s="45" t="str">
        <f>'Long-form'!AT576</f>
        <v>MTL</v>
      </c>
      <c r="S576" s="45">
        <f>'Long-form'!AV576</f>
        <v>1.2761863080183944</v>
      </c>
      <c r="T576" s="45">
        <f>'Long-form'!AW576</f>
        <v>1.2761863080183944</v>
      </c>
      <c r="U576" s="5">
        <f>'Long-form'!BH576</f>
        <v>0</v>
      </c>
      <c r="V576" s="5">
        <f>'Long-form'!BI576</f>
        <v>7</v>
      </c>
      <c r="W576" s="5" t="str">
        <f>'Long-form'!BJ576</f>
        <v>isolation basin (index point)</v>
      </c>
      <c r="X576" s="5" t="str">
        <f>'Long-form'!BK576</f>
        <v>Gyttja, mud, clay, or silt preserve the transition between fresh-water and marine/brackish sediments, supported by diatoms, macrofossils, or pollen assemblages</v>
      </c>
      <c r="Y576" s="5" t="str">
        <f>'Long-form'!BL576</f>
        <v>MLWS - MHWS</v>
      </c>
      <c r="Z576" s="45">
        <f>'Long-form'!BX576</f>
        <v>28.016119665978039</v>
      </c>
      <c r="AA576" s="45">
        <f>'Long-form'!BY576</f>
        <v>1.330847192767429</v>
      </c>
      <c r="AB576" s="45">
        <f>'Long-form'!BZ576</f>
        <v>1.330847192767429</v>
      </c>
      <c r="AC576" s="45" t="str">
        <f>'Long-form'!CA576</f>
        <v>nd</v>
      </c>
      <c r="AD576" s="45">
        <f>'Long-form'!CB576</f>
        <v>1.8943566278798116</v>
      </c>
      <c r="AE576" s="45">
        <f>'Long-form'!CC576</f>
        <v>1.8943566278798116</v>
      </c>
      <c r="AF576" s="5" t="str">
        <f>'Long-form'!CD576</f>
        <v>nd</v>
      </c>
      <c r="AG576" s="5">
        <f>'Long-form'!CE576</f>
        <v>0</v>
      </c>
      <c r="AH576" s="5">
        <f>'Long-form'!CF576</f>
        <v>0</v>
      </c>
      <c r="AI576" s="5">
        <f>'Long-form'!CG576</f>
        <v>0</v>
      </c>
    </row>
    <row r="577" spans="1:35" x14ac:dyDescent="0.2">
      <c r="A577" s="5" t="str">
        <f>'Long-form'!B577</f>
        <v>T-7172A</v>
      </c>
      <c r="B577" s="5" t="str">
        <f>'Long-form'!C577</f>
        <v>Thomsen 1989 (as in Helle et al 2007)</v>
      </c>
      <c r="C577" s="5">
        <f>'Long-form'!D577</f>
        <v>2</v>
      </c>
      <c r="D577" s="5" t="str">
        <f>'Long-form'!E577</f>
        <v>Ognoy; Krovatnmyra</v>
      </c>
      <c r="E577" s="45">
        <f>'Long-form'!F577</f>
        <v>59.248199999999997</v>
      </c>
      <c r="F577" s="45">
        <f>'Long-form'!G577</f>
        <v>5.46</v>
      </c>
      <c r="G577" s="5">
        <f>'Long-form'!H577</f>
        <v>1</v>
      </c>
      <c r="H577" s="46">
        <f>'Long-form'!L577</f>
        <v>8890</v>
      </c>
      <c r="I577" s="46">
        <f>'Long-form'!M577</f>
        <v>150</v>
      </c>
      <c r="J577" s="46">
        <f>'Long-form'!N577</f>
        <v>9886.6666666666661</v>
      </c>
      <c r="K577" s="46">
        <f>'Long-form'!O577</f>
        <v>516.33333333333394</v>
      </c>
      <c r="L577" s="46">
        <f>'Long-form'!P577</f>
        <v>349.66666666666612</v>
      </c>
      <c r="M577" s="46" t="str">
        <f>'Long-form'!W577</f>
        <v>negative</v>
      </c>
      <c r="N577" s="45" t="str">
        <f>'Long-form'!X577</f>
        <v>n/a</v>
      </c>
      <c r="O577" s="45" t="str">
        <f>'Long-form'!Y577</f>
        <v>n/a</v>
      </c>
      <c r="P577" s="45" t="str">
        <f>'Long-form'!Z577</f>
        <v>n/a</v>
      </c>
      <c r="Q577" s="45">
        <f>'Long-form'!AS577</f>
        <v>16</v>
      </c>
      <c r="R577" s="45" t="str">
        <f>'Long-form'!AT577</f>
        <v>MTL</v>
      </c>
      <c r="S577" s="45">
        <f>'Long-form'!AV577</f>
        <v>1.2046086059887053</v>
      </c>
      <c r="T577" s="45">
        <f>'Long-form'!AW577</f>
        <v>1.2046086059887053</v>
      </c>
      <c r="U577" s="5">
        <f>'Long-form'!BH577</f>
        <v>1</v>
      </c>
      <c r="V577" s="5">
        <f>'Long-form'!BI577</f>
        <v>7</v>
      </c>
      <c r="W577" s="5" t="str">
        <f>'Long-form'!BJ577</f>
        <v>isolation basin (terrestrial limiting point)</v>
      </c>
      <c r="X577" s="5" t="str">
        <f>'Long-form'!BK577</f>
        <v xml:space="preserve"> Lacustrine gyttja that fails the requirements for index point classification and contains freshwater shell and diatom assemblages</v>
      </c>
      <c r="Y577" s="5" t="str">
        <f>'Long-form'!BL577</f>
        <v>&gt;MHWS</v>
      </c>
      <c r="Z577" s="45">
        <f>'Long-form'!BX577</f>
        <v>15.656827034364998</v>
      </c>
      <c r="AA577" s="45">
        <f>'Long-form'!BY577</f>
        <v>1.2086211138505005</v>
      </c>
      <c r="AB577" s="45">
        <f>'Long-form'!BZ577</f>
        <v>1.2086211138505005</v>
      </c>
      <c r="AC577" s="45" t="str">
        <f>'Long-form'!CA577</f>
        <v>nd</v>
      </c>
      <c r="AD577" s="45">
        <f>'Long-form'!CB577</f>
        <v>1.2224227305579465</v>
      </c>
      <c r="AE577" s="45">
        <f>'Long-form'!CC577</f>
        <v>1.2224227305579465</v>
      </c>
      <c r="AF577" s="5" t="str">
        <f>'Long-form'!CD577</f>
        <v>nd</v>
      </c>
      <c r="AG577" s="5">
        <f>'Long-form'!CE577</f>
        <v>0</v>
      </c>
      <c r="AH577" s="5">
        <f>'Long-form'!CF577</f>
        <v>0</v>
      </c>
      <c r="AI577" s="5" t="str">
        <f>'Long-form'!CG577</f>
        <v>Labeled as isolation in Helle 2007, but Thomsen 1989 argues that there likely is a hiatus and therefore this is a terrestrial limiting point</v>
      </c>
    </row>
    <row r="578" spans="1:35" x14ac:dyDescent="0.2">
      <c r="A578" s="5" t="str">
        <f>'Long-form'!B578</f>
        <v>T-7173A</v>
      </c>
      <c r="B578" s="5" t="str">
        <f>'Long-form'!C578</f>
        <v>Thomsen 1989 (as in Helle et al 2007)</v>
      </c>
      <c r="C578" s="5">
        <f>'Long-form'!D578</f>
        <v>2</v>
      </c>
      <c r="D578" s="5" t="str">
        <f>'Long-form'!E578</f>
        <v>Ognoy; Varanesvatnet</v>
      </c>
      <c r="E578" s="45">
        <f>'Long-form'!F578</f>
        <v>59.250900000000001</v>
      </c>
      <c r="F578" s="45">
        <f>'Long-form'!G578</f>
        <v>5.46</v>
      </c>
      <c r="G578" s="5">
        <f>'Long-form'!H578</f>
        <v>1</v>
      </c>
      <c r="H578" s="46">
        <f>'Long-form'!L578</f>
        <v>10100</v>
      </c>
      <c r="I578" s="46">
        <f>'Long-form'!M578</f>
        <v>280</v>
      </c>
      <c r="J578" s="46">
        <f>'Long-form'!N578</f>
        <v>11457.25</v>
      </c>
      <c r="K578" s="46">
        <f>'Long-form'!O578</f>
        <v>1218.75</v>
      </c>
      <c r="L578" s="46">
        <f>'Long-form'!P578</f>
        <v>646.25</v>
      </c>
      <c r="M578" s="46" t="str">
        <f>'Long-form'!W578</f>
        <v>negative</v>
      </c>
      <c r="N578" s="45" t="str">
        <f>'Long-form'!X578</f>
        <v>n/a</v>
      </c>
      <c r="O578" s="45" t="str">
        <f>'Long-form'!Y578</f>
        <v>n/a</v>
      </c>
      <c r="P578" s="45" t="str">
        <f>'Long-form'!Z578</f>
        <v>n/a</v>
      </c>
      <c r="Q578" s="45">
        <f>'Long-form'!AS578</f>
        <v>7.5</v>
      </c>
      <c r="R578" s="45" t="str">
        <f>'Long-form'!AT578</f>
        <v>MTL</v>
      </c>
      <c r="S578" s="45">
        <f>'Long-form'!AV578</f>
        <v>1.1269427669584644</v>
      </c>
      <c r="T578" s="45">
        <f>'Long-form'!AW578</f>
        <v>1.1269427669584644</v>
      </c>
      <c r="U578" s="5">
        <f>'Long-form'!BH578</f>
        <v>-1</v>
      </c>
      <c r="V578" s="5">
        <f>'Long-form'!BI578</f>
        <v>7</v>
      </c>
      <c r="W578" s="5" t="str">
        <f>'Long-form'!BJ578</f>
        <v>isolation basin (marine limiting point)</v>
      </c>
      <c r="X578" s="5" t="str">
        <f>'Long-form'!BK578</f>
        <v>isolation basin sediments containing in-situ marine shells, foraminiferal assemblages, marine diatoms, or identifiable marine geochemical signals in clastic or organic sediment</v>
      </c>
      <c r="Y578" s="5" t="str">
        <f>'Long-form'!BL578</f>
        <v>&lt;MTL</v>
      </c>
      <c r="Z578" s="45">
        <f>'Long-form'!BX578</f>
        <v>7.5</v>
      </c>
      <c r="AA578" s="45">
        <f>'Long-form'!BY578</f>
        <v>1.1312313468162583</v>
      </c>
      <c r="AB578" s="45">
        <f>'Long-form'!BZ578</f>
        <v>1.1312313468162583</v>
      </c>
      <c r="AC578" s="45" t="str">
        <f>'Long-form'!CA578</f>
        <v>nd</v>
      </c>
      <c r="AD578" s="45">
        <f>'Long-form'!CB578</f>
        <v>1.1410732764921085</v>
      </c>
      <c r="AE578" s="45">
        <f>'Long-form'!CC578</f>
        <v>1.1410732764921085</v>
      </c>
      <c r="AF578" s="5" t="str">
        <f>'Long-form'!CD578</f>
        <v>nd</v>
      </c>
      <c r="AG578" s="5">
        <f>'Long-form'!CE578</f>
        <v>0</v>
      </c>
      <c r="AH578" s="5">
        <f>'Long-form'!CF578</f>
        <v>0</v>
      </c>
      <c r="AI578" s="5" t="str">
        <f>'Long-form'!CG578</f>
        <v xml:space="preserve">Incorrectly attributed to Kaland 1988 in Helle 2007; 14C date from soluble part of bulk gyttja and argued by author to be older than expected for the isolation. </v>
      </c>
    </row>
    <row r="579" spans="1:35" x14ac:dyDescent="0.2">
      <c r="A579" s="5" t="str">
        <f>'Long-form'!B579</f>
        <v>T-7174A</v>
      </c>
      <c r="B579" s="5" t="str">
        <f>'Long-form'!C579</f>
        <v>Thomsen 1989 (as in Helle et al 2007)</v>
      </c>
      <c r="C579" s="5">
        <f>'Long-form'!D579</f>
        <v>2</v>
      </c>
      <c r="D579" s="5" t="str">
        <f>'Long-form'!E579</f>
        <v>Ognoy; Varanesvatnet</v>
      </c>
      <c r="E579" s="45">
        <f>'Long-form'!F579</f>
        <v>59.250900000000001</v>
      </c>
      <c r="F579" s="45">
        <f>'Long-form'!G579</f>
        <v>5.46</v>
      </c>
      <c r="G579" s="5">
        <f>'Long-form'!H579</f>
        <v>1</v>
      </c>
      <c r="H579" s="46">
        <f>'Long-form'!L579</f>
        <v>6320</v>
      </c>
      <c r="I579" s="46">
        <f>'Long-form'!M579</f>
        <v>150</v>
      </c>
      <c r="J579" s="46">
        <f>'Long-form'!N579</f>
        <v>6410</v>
      </c>
      <c r="K579" s="46">
        <f>'Long-form'!O579</f>
        <v>432</v>
      </c>
      <c r="L579" s="46">
        <f>'Long-form'!P579</f>
        <v>429</v>
      </c>
      <c r="M579" s="46" t="str">
        <f>'Long-form'!W579</f>
        <v>positive</v>
      </c>
      <c r="N579" s="45" t="str">
        <f>'Long-form'!X579</f>
        <v>n/a</v>
      </c>
      <c r="O579" s="45" t="str">
        <f>'Long-form'!Y579</f>
        <v>n/a</v>
      </c>
      <c r="P579" s="45" t="str">
        <f>'Long-form'!Z579</f>
        <v>n/a</v>
      </c>
      <c r="Q579" s="45">
        <f>'Long-form'!AS579</f>
        <v>7.5</v>
      </c>
      <c r="R579" s="45" t="str">
        <f>'Long-form'!AT579</f>
        <v>MTL</v>
      </c>
      <c r="S579" s="45">
        <f>'Long-form'!AV579</f>
        <v>1.1269427669584644</v>
      </c>
      <c r="T579" s="45">
        <f>'Long-form'!AW579</f>
        <v>1.1269427669584644</v>
      </c>
      <c r="U579" s="5">
        <f>'Long-form'!BH579</f>
        <v>0</v>
      </c>
      <c r="V579" s="5">
        <f>'Long-form'!BI579</f>
        <v>7</v>
      </c>
      <c r="W579" s="5" t="str">
        <f>'Long-form'!BJ579</f>
        <v>isolation basin (index point)</v>
      </c>
      <c r="X579" s="5" t="str">
        <f>'Long-form'!BK579</f>
        <v>Gyttja, mud, clay, or silt preserve the transition between fresh-water and marine/brackish sediments, supported by diatoms, macrofossils, or pollen assemblages</v>
      </c>
      <c r="Y579" s="5" t="str">
        <f>'Long-form'!BL579</f>
        <v>MLWS - MHWS</v>
      </c>
      <c r="Z579" s="45">
        <f>'Long-form'!BX579</f>
        <v>7.5153076480823584</v>
      </c>
      <c r="AA579" s="45">
        <f>'Long-form'!BY579</f>
        <v>1.1867580314281967</v>
      </c>
      <c r="AB579" s="45">
        <f>'Long-form'!BZ579</f>
        <v>1.1867580314281967</v>
      </c>
      <c r="AC579" s="45" t="str">
        <f>'Long-form'!CA579</f>
        <v>nd</v>
      </c>
      <c r="AD579" s="45">
        <f>'Long-form'!CB579</f>
        <v>1.196143171808475</v>
      </c>
      <c r="AE579" s="45">
        <f>'Long-form'!CC579</f>
        <v>1.196143171808475</v>
      </c>
      <c r="AF579" s="5" t="str">
        <f>'Long-form'!CD579</f>
        <v>nd</v>
      </c>
      <c r="AG579" s="5">
        <f>'Long-form'!CE579</f>
        <v>0</v>
      </c>
      <c r="AH579" s="5">
        <f>'Long-form'!CF579</f>
        <v>0</v>
      </c>
      <c r="AI579" s="5" t="str">
        <f>'Long-form'!CG579</f>
        <v>Incorrectly attributed to Kaland 1988 in Helle 2007</v>
      </c>
    </row>
    <row r="580" spans="1:35" x14ac:dyDescent="0.2">
      <c r="A580" s="5" t="str">
        <f>'Long-form'!B580</f>
        <v>T-7175A</v>
      </c>
      <c r="B580" s="5" t="str">
        <f>'Long-form'!C580</f>
        <v>Thomsen 1989 (as in Helle et al 2007)</v>
      </c>
      <c r="C580" s="5">
        <f>'Long-form'!D580</f>
        <v>2</v>
      </c>
      <c r="D580" s="5" t="str">
        <f>'Long-form'!E580</f>
        <v>Ognoy; Varanesvatnet</v>
      </c>
      <c r="E580" s="45">
        <f>'Long-form'!F580</f>
        <v>59.250900000000001</v>
      </c>
      <c r="F580" s="45">
        <f>'Long-form'!G580</f>
        <v>5.46</v>
      </c>
      <c r="G580" s="5">
        <f>'Long-form'!H580</f>
        <v>1</v>
      </c>
      <c r="H580" s="46">
        <f>'Long-form'!L580</f>
        <v>3980</v>
      </c>
      <c r="I580" s="46">
        <f>'Long-form'!M580</f>
        <v>110</v>
      </c>
      <c r="J580" s="46">
        <f>'Long-form'!N580</f>
        <v>4346.5</v>
      </c>
      <c r="K580" s="46">
        <f>'Long-form'!O580</f>
        <v>492.5</v>
      </c>
      <c r="L580" s="46">
        <f>'Long-form'!P580</f>
        <v>348.5</v>
      </c>
      <c r="M580" s="46" t="str">
        <f>'Long-form'!W580</f>
        <v>negative</v>
      </c>
      <c r="N580" s="45" t="str">
        <f>'Long-form'!X580</f>
        <v>n/a</v>
      </c>
      <c r="O580" s="45" t="str">
        <f>'Long-form'!Y580</f>
        <v>n/a</v>
      </c>
      <c r="P580" s="45" t="str">
        <f>'Long-form'!Z580</f>
        <v>n/a</v>
      </c>
      <c r="Q580" s="45">
        <f>'Long-form'!AS580</f>
        <v>7.5</v>
      </c>
      <c r="R580" s="45" t="str">
        <f>'Long-form'!AT580</f>
        <v>MTL</v>
      </c>
      <c r="S580" s="45">
        <f>'Long-form'!AV580</f>
        <v>1.1269427669584644</v>
      </c>
      <c r="T580" s="45">
        <f>'Long-form'!AW580</f>
        <v>1.1269427669584644</v>
      </c>
      <c r="U580" s="5">
        <f>'Long-form'!BH580</f>
        <v>0</v>
      </c>
      <c r="V580" s="5">
        <f>'Long-form'!BI580</f>
        <v>7</v>
      </c>
      <c r="W580" s="5" t="str">
        <f>'Long-form'!BJ580</f>
        <v>isolation basin (index point)</v>
      </c>
      <c r="X580" s="5" t="str">
        <f>'Long-form'!BK580</f>
        <v>Gyttja, mud, clay, or silt preserve the transition between fresh-water and marine/brackish sediments, supported by diatoms, macrofossils, or pollen assemblages</v>
      </c>
      <c r="Y580" s="5" t="str">
        <f>'Long-form'!BL580</f>
        <v>MLWS - MHWS</v>
      </c>
      <c r="Z580" s="45">
        <f>'Long-form'!BX580</f>
        <v>7.5153076480823584</v>
      </c>
      <c r="AA580" s="45">
        <f>'Long-form'!BY580</f>
        <v>1.1867580314281967</v>
      </c>
      <c r="AB580" s="45">
        <f>'Long-form'!BZ580</f>
        <v>1.1867580314281967</v>
      </c>
      <c r="AC580" s="45" t="str">
        <f>'Long-form'!CA580</f>
        <v>nd</v>
      </c>
      <c r="AD580" s="45">
        <f>'Long-form'!CB580</f>
        <v>1.196143171808475</v>
      </c>
      <c r="AE580" s="45">
        <f>'Long-form'!CC580</f>
        <v>1.196143171808475</v>
      </c>
      <c r="AF580" s="5" t="str">
        <f>'Long-form'!CD580</f>
        <v>nd</v>
      </c>
      <c r="AG580" s="5">
        <f>'Long-form'!CE580</f>
        <v>0</v>
      </c>
      <c r="AH580" s="5">
        <f>'Long-form'!CF580</f>
        <v>0</v>
      </c>
      <c r="AI580" s="5" t="str">
        <f>'Long-form'!CG580</f>
        <v>Incorrectly attributed to Kaland 1988 in Helle 2007</v>
      </c>
    </row>
    <row r="581" spans="1:35" x14ac:dyDescent="0.2">
      <c r="A581" s="5" t="str">
        <f>'Long-form'!B581</f>
        <v>T-3581A</v>
      </c>
      <c r="B581" s="5" t="str">
        <f>'Long-form'!C581</f>
        <v>Kaland 1988 (as in Helle et al 2007 )</v>
      </c>
      <c r="C581" s="5">
        <f>'Long-form'!D581</f>
        <v>2</v>
      </c>
      <c r="D581" s="5" t="str">
        <f>'Long-form'!E581</f>
        <v>Randoy; Randoy-52</v>
      </c>
      <c r="E581" s="45">
        <f>'Long-form'!F581</f>
        <v>59.188899999999997</v>
      </c>
      <c r="F581" s="45">
        <f>'Long-form'!G581</f>
        <v>6.05</v>
      </c>
      <c r="G581" s="5">
        <f>'Long-form'!H581</f>
        <v>1</v>
      </c>
      <c r="H581" s="46">
        <f>'Long-form'!L581</f>
        <v>10980</v>
      </c>
      <c r="I581" s="46">
        <f>'Long-form'!M581</f>
        <v>100</v>
      </c>
      <c r="J581" s="46">
        <f>'Long-form'!N581</f>
        <v>12889.33333333333</v>
      </c>
      <c r="K581" s="46">
        <f>'Long-form'!O581</f>
        <v>267.66666666666612</v>
      </c>
      <c r="L581" s="46">
        <f>'Long-form'!P581</f>
        <v>164.33333333333391</v>
      </c>
      <c r="M581" s="46" t="str">
        <f>'Long-form'!W581</f>
        <v>negative</v>
      </c>
      <c r="N581" s="45" t="str">
        <f>'Long-form'!X581</f>
        <v>n/a</v>
      </c>
      <c r="O581" s="45" t="str">
        <f>'Long-form'!Y581</f>
        <v>n/a</v>
      </c>
      <c r="P581" s="45" t="str">
        <f>'Long-form'!Z581</f>
        <v>n/a</v>
      </c>
      <c r="Q581" s="45">
        <f>'Long-form'!AS581</f>
        <v>52</v>
      </c>
      <c r="R581" s="45" t="str">
        <f>'Long-form'!AT581</f>
        <v>MTL</v>
      </c>
      <c r="S581" s="45">
        <f>'Long-form'!AV581</f>
        <v>1.2627797999533217</v>
      </c>
      <c r="T581" s="45">
        <f>'Long-form'!AW581</f>
        <v>1.2627797999533217</v>
      </c>
      <c r="U581" s="5">
        <f>'Long-form'!BH581</f>
        <v>1</v>
      </c>
      <c r="V581" s="5">
        <f>'Long-form'!BI581</f>
        <v>7</v>
      </c>
      <c r="W581" s="5" t="str">
        <f>'Long-form'!BJ581</f>
        <v>isolation basin (terrestrial limiting point)</v>
      </c>
      <c r="X581" s="5" t="str">
        <f>'Long-form'!BK581</f>
        <v xml:space="preserve"> Lacustrine gyttja that fails the requirements for index point classification and contains freshwater shell and diatom assemblages</v>
      </c>
      <c r="Y581" s="5" t="str">
        <f>'Long-form'!BL581</f>
        <v>&gt;MHWS</v>
      </c>
      <c r="Z581" s="45">
        <f>'Long-form'!BX581</f>
        <v>51.606440914645951</v>
      </c>
      <c r="AA581" s="45">
        <f>'Long-form'!BY581</f>
        <v>1.2664178275674502</v>
      </c>
      <c r="AB581" s="45">
        <f>'Long-form'!BZ581</f>
        <v>1.2664178275674502</v>
      </c>
      <c r="AC581" s="45" t="str">
        <f>'Long-form'!CA581</f>
        <v>nd</v>
      </c>
      <c r="AD581" s="45">
        <f>'Long-form'!CB581</f>
        <v>1.8830350603091457</v>
      </c>
      <c r="AE581" s="45">
        <f>'Long-form'!CC581</f>
        <v>1.8830350603091457</v>
      </c>
      <c r="AF581" s="5" t="str">
        <f>'Long-form'!CD581</f>
        <v>nd</v>
      </c>
      <c r="AG581" s="5">
        <f>'Long-form'!CE581</f>
        <v>0</v>
      </c>
      <c r="AH581" s="5">
        <f>'Long-form'!CF581</f>
        <v>0</v>
      </c>
      <c r="AI581" s="5">
        <f>'Long-form'!CG581</f>
        <v>0</v>
      </c>
    </row>
    <row r="582" spans="1:35" x14ac:dyDescent="0.2">
      <c r="A582" s="5" t="str">
        <f>'Long-form'!B582</f>
        <v>T-3580A</v>
      </c>
      <c r="B582" s="5" t="str">
        <f>'Long-form'!C582</f>
        <v>Kaland 1988 (as in Helle et al 2007 )</v>
      </c>
      <c r="C582" s="5">
        <f>'Long-form'!D582</f>
        <v>2</v>
      </c>
      <c r="D582" s="5" t="str">
        <f>'Long-form'!E582</f>
        <v>Randoy; Randoy-52</v>
      </c>
      <c r="E582" s="45">
        <f>'Long-form'!F582</f>
        <v>59.188899999999997</v>
      </c>
      <c r="F582" s="45">
        <f>'Long-form'!G582</f>
        <v>6.05</v>
      </c>
      <c r="G582" s="5">
        <f>'Long-form'!H582</f>
        <v>1</v>
      </c>
      <c r="H582" s="46">
        <f>'Long-form'!L582</f>
        <v>11300</v>
      </c>
      <c r="I582" s="46">
        <f>'Long-form'!M582</f>
        <v>90</v>
      </c>
      <c r="J582" s="46">
        <f>'Long-form'!N582</f>
        <v>13231</v>
      </c>
      <c r="K582" s="46">
        <f>'Long-form'!O582</f>
        <v>224</v>
      </c>
      <c r="L582" s="46">
        <f>'Long-form'!P582</f>
        <v>308</v>
      </c>
      <c r="M582" s="46" t="str">
        <f>'Long-form'!W582</f>
        <v>negative</v>
      </c>
      <c r="N582" s="45" t="str">
        <f>'Long-form'!X582</f>
        <v>n/a</v>
      </c>
      <c r="O582" s="45" t="str">
        <f>'Long-form'!Y582</f>
        <v>n/a</v>
      </c>
      <c r="P582" s="45" t="str">
        <f>'Long-form'!Z582</f>
        <v>n/a</v>
      </c>
      <c r="Q582" s="45">
        <f>'Long-form'!AS582</f>
        <v>52</v>
      </c>
      <c r="R582" s="45" t="str">
        <f>'Long-form'!AT582</f>
        <v>MTL</v>
      </c>
      <c r="S582" s="45">
        <f>'Long-form'!AV582</f>
        <v>1.2627797999533217</v>
      </c>
      <c r="T582" s="45">
        <f>'Long-form'!AW582</f>
        <v>1.2627797999533217</v>
      </c>
      <c r="U582" s="5">
        <f>'Long-form'!BH582</f>
        <v>1</v>
      </c>
      <c r="V582" s="5">
        <f>'Long-form'!BI582</f>
        <v>7</v>
      </c>
      <c r="W582" s="5" t="str">
        <f>'Long-form'!BJ582</f>
        <v>isolation basin (terrestrial limiting point)</v>
      </c>
      <c r="X582" s="5" t="str">
        <f>'Long-form'!BK582</f>
        <v xml:space="preserve"> Lacustrine gyttja that fails the requirements for index point classification and contains freshwater shell and diatom assemblages</v>
      </c>
      <c r="Y582" s="5" t="str">
        <f>'Long-form'!BL582</f>
        <v>&gt;MHWS</v>
      </c>
      <c r="Z582" s="45">
        <f>'Long-form'!BX582</f>
        <v>51.606440914645951</v>
      </c>
      <c r="AA582" s="45">
        <f>'Long-form'!BY582</f>
        <v>1.2664178275674502</v>
      </c>
      <c r="AB582" s="45">
        <f>'Long-form'!BZ582</f>
        <v>1.2664178275674502</v>
      </c>
      <c r="AC582" s="45" t="str">
        <f>'Long-form'!CA582</f>
        <v>nd</v>
      </c>
      <c r="AD582" s="45">
        <f>'Long-form'!CB582</f>
        <v>1.8830350603091457</v>
      </c>
      <c r="AE582" s="45">
        <f>'Long-form'!CC582</f>
        <v>1.8830350603091457</v>
      </c>
      <c r="AF582" s="5" t="str">
        <f>'Long-form'!CD582</f>
        <v>nd</v>
      </c>
      <c r="AG582" s="5">
        <f>'Long-form'!CE582</f>
        <v>0</v>
      </c>
      <c r="AH582" s="5">
        <f>'Long-form'!CF582</f>
        <v>0</v>
      </c>
      <c r="AI582" s="5">
        <f>'Long-form'!CG582</f>
        <v>0</v>
      </c>
    </row>
    <row r="583" spans="1:35" x14ac:dyDescent="0.2">
      <c r="A583" s="5" t="str">
        <f>'Long-form'!B583</f>
        <v>T-3579A</v>
      </c>
      <c r="B583" s="5" t="str">
        <f>'Long-form'!C583</f>
        <v>Kaland 1988 (as in Helle et al 2007 )</v>
      </c>
      <c r="C583" s="5">
        <f>'Long-form'!D583</f>
        <v>2</v>
      </c>
      <c r="D583" s="5" t="str">
        <f>'Long-form'!E583</f>
        <v>Randoy; Randoy-52</v>
      </c>
      <c r="E583" s="45">
        <f>'Long-form'!F583</f>
        <v>59.188899999999997</v>
      </c>
      <c r="F583" s="45">
        <f>'Long-form'!G583</f>
        <v>6.05</v>
      </c>
      <c r="G583" s="5">
        <f>'Long-form'!H583</f>
        <v>1</v>
      </c>
      <c r="H583" s="46">
        <f>'Long-form'!L583</f>
        <v>11770</v>
      </c>
      <c r="I583" s="46">
        <f>'Long-form'!M583</f>
        <v>130</v>
      </c>
      <c r="J583" s="46">
        <f>'Long-form'!N583</f>
        <v>13599</v>
      </c>
      <c r="K583" s="46">
        <f>'Long-form'!O583</f>
        <v>422</v>
      </c>
      <c r="L583" s="46">
        <f>'Long-form'!P583</f>
        <v>274</v>
      </c>
      <c r="M583" s="46" t="str">
        <f>'Long-form'!W583</f>
        <v>negative</v>
      </c>
      <c r="N583" s="45" t="str">
        <f>'Long-form'!X583</f>
        <v>n/a</v>
      </c>
      <c r="O583" s="45" t="str">
        <f>'Long-form'!Y583</f>
        <v>n/a</v>
      </c>
      <c r="P583" s="45" t="str">
        <f>'Long-form'!Z583</f>
        <v>n/a</v>
      </c>
      <c r="Q583" s="45">
        <f>'Long-form'!AS583</f>
        <v>52</v>
      </c>
      <c r="R583" s="45" t="str">
        <f>'Long-form'!AT583</f>
        <v>MTL</v>
      </c>
      <c r="S583" s="45">
        <f>'Long-form'!AV583</f>
        <v>1.2627797999533217</v>
      </c>
      <c r="T583" s="45">
        <f>'Long-form'!AW583</f>
        <v>1.2627797999533217</v>
      </c>
      <c r="U583" s="5">
        <f>'Long-form'!BH583</f>
        <v>1</v>
      </c>
      <c r="V583" s="5">
        <f>'Long-form'!BI583</f>
        <v>7</v>
      </c>
      <c r="W583" s="5" t="str">
        <f>'Long-form'!BJ583</f>
        <v>isolation basin (terrestrial limiting point)</v>
      </c>
      <c r="X583" s="5" t="str">
        <f>'Long-form'!BK583</f>
        <v xml:space="preserve"> Lacustrine gyttja that fails the requirements for index point classification and contains freshwater shell and diatom assemblages</v>
      </c>
      <c r="Y583" s="5" t="str">
        <f>'Long-form'!BL583</f>
        <v>&gt;MHWS</v>
      </c>
      <c r="Z583" s="45">
        <f>'Long-form'!BX583</f>
        <v>51.606440914645951</v>
      </c>
      <c r="AA583" s="45">
        <f>'Long-form'!BY583</f>
        <v>1.2664178275674502</v>
      </c>
      <c r="AB583" s="45">
        <f>'Long-form'!BZ583</f>
        <v>1.2664178275674502</v>
      </c>
      <c r="AC583" s="45" t="str">
        <f>'Long-form'!CA583</f>
        <v>nd</v>
      </c>
      <c r="AD583" s="45">
        <f>'Long-form'!CB583</f>
        <v>1.8830350603091457</v>
      </c>
      <c r="AE583" s="45">
        <f>'Long-form'!CC583</f>
        <v>1.8830350603091457</v>
      </c>
      <c r="AF583" s="5" t="str">
        <f>'Long-form'!CD583</f>
        <v>nd</v>
      </c>
      <c r="AG583" s="5">
        <f>'Long-form'!CE583</f>
        <v>0</v>
      </c>
      <c r="AH583" s="5">
        <f>'Long-form'!CF583</f>
        <v>0</v>
      </c>
      <c r="AI583" s="5">
        <f>'Long-form'!CG583</f>
        <v>0</v>
      </c>
    </row>
    <row r="584" spans="1:35" x14ac:dyDescent="0.2">
      <c r="A584" s="5" t="str">
        <f>'Long-form'!B584</f>
        <v>T-7569A</v>
      </c>
      <c r="B584" s="5" t="str">
        <f>'Long-form'!C584</f>
        <v>Kaland 1988 (as in Helle et al 2007 )</v>
      </c>
      <c r="C584" s="5">
        <f>'Long-form'!D584</f>
        <v>2</v>
      </c>
      <c r="D584" s="5" t="str">
        <f>'Long-form'!E584</f>
        <v>Randoy; Lauhildrane-49</v>
      </c>
      <c r="E584" s="45">
        <f>'Long-form'!F584</f>
        <v>59.190600000000003</v>
      </c>
      <c r="F584" s="45">
        <f>'Long-form'!G584</f>
        <v>6.04</v>
      </c>
      <c r="G584" s="5">
        <f>'Long-form'!H584</f>
        <v>1</v>
      </c>
      <c r="H584" s="46">
        <f>'Long-form'!L584</f>
        <v>9580</v>
      </c>
      <c r="I584" s="46">
        <f>'Long-form'!M584</f>
        <v>80</v>
      </c>
      <c r="J584" s="46">
        <f>'Long-form'!N584</f>
        <v>10939.83333333333</v>
      </c>
      <c r="K584" s="46">
        <f>'Long-form'!O584</f>
        <v>286.16666666666612</v>
      </c>
      <c r="L584" s="46">
        <f>'Long-form'!P584</f>
        <v>366.83333333333388</v>
      </c>
      <c r="M584" s="46" t="str">
        <f>'Long-form'!W584</f>
        <v>negative</v>
      </c>
      <c r="N584" s="45" t="str">
        <f>'Long-form'!X584</f>
        <v>n/a</v>
      </c>
      <c r="O584" s="45" t="str">
        <f>'Long-form'!Y584</f>
        <v>n/a</v>
      </c>
      <c r="P584" s="45" t="str">
        <f>'Long-form'!Z584</f>
        <v>n/a</v>
      </c>
      <c r="Q584" s="45">
        <f>'Long-form'!AS584</f>
        <v>49.1</v>
      </c>
      <c r="R584" s="45" t="str">
        <f>'Long-form'!AT584</f>
        <v>MTL</v>
      </c>
      <c r="S584" s="45">
        <f>'Long-form'!AV584</f>
        <v>1.4121979205727369</v>
      </c>
      <c r="T584" s="45">
        <f>'Long-form'!AW584</f>
        <v>1.4121979205727369</v>
      </c>
      <c r="U584" s="5">
        <f>'Long-form'!BH584</f>
        <v>1</v>
      </c>
      <c r="V584" s="5">
        <f>'Long-form'!BI584</f>
        <v>7</v>
      </c>
      <c r="W584" s="5" t="str">
        <f>'Long-form'!BJ584</f>
        <v>isolation basin (terrestrial limiting point)</v>
      </c>
      <c r="X584" s="5" t="str">
        <f>'Long-form'!BK584</f>
        <v xml:space="preserve"> Lacustrine gyttja that fails the requirements for index point classification and contains freshwater shell and diatom assemblages</v>
      </c>
      <c r="Y584" s="5" t="str">
        <f>'Long-form'!BL584</f>
        <v>&gt;MHWS</v>
      </c>
      <c r="Z584" s="45">
        <f>'Long-form'!BX584</f>
        <v>48.706786335589008</v>
      </c>
      <c r="AA584" s="45">
        <f>'Long-form'!BY584</f>
        <v>1.4154399001100706</v>
      </c>
      <c r="AB584" s="45">
        <f>'Long-form'!BZ584</f>
        <v>1.4154399001100706</v>
      </c>
      <c r="AC584" s="45" t="str">
        <f>'Long-form'!CA584</f>
        <v>nd</v>
      </c>
      <c r="AD584" s="45">
        <f>'Long-form'!CB584</f>
        <v>1.9860801659361895</v>
      </c>
      <c r="AE584" s="45">
        <f>'Long-form'!CC584</f>
        <v>1.9860801659361895</v>
      </c>
      <c r="AF584" s="5" t="str">
        <f>'Long-form'!CD584</f>
        <v>nd</v>
      </c>
      <c r="AG584" s="5">
        <f>'Long-form'!CE584</f>
        <v>0</v>
      </c>
      <c r="AH584" s="5">
        <f>'Long-form'!CF584</f>
        <v>0</v>
      </c>
      <c r="AI584" s="5" t="str">
        <f>'Long-form'!CG584</f>
        <v>author reports this age as probably too young to be an isolation age</v>
      </c>
    </row>
    <row r="585" spans="1:35" x14ac:dyDescent="0.2">
      <c r="A585" s="5" t="str">
        <f>'Long-form'!B585</f>
        <v>T-7568A</v>
      </c>
      <c r="B585" s="5" t="str">
        <f>'Long-form'!C585</f>
        <v>Kaland 1988 (as in Helle et al 2007 )</v>
      </c>
      <c r="C585" s="5">
        <f>'Long-form'!D585</f>
        <v>2</v>
      </c>
      <c r="D585" s="5" t="str">
        <f>'Long-form'!E585</f>
        <v>Randoy; Lauhildrane-49</v>
      </c>
      <c r="E585" s="45">
        <f>'Long-form'!F585</f>
        <v>59.190600000000003</v>
      </c>
      <c r="F585" s="45">
        <f>'Long-form'!G585</f>
        <v>6.04</v>
      </c>
      <c r="G585" s="5">
        <f>'Long-form'!H585</f>
        <v>1</v>
      </c>
      <c r="H585" s="46">
        <f>'Long-form'!L585</f>
        <v>10670</v>
      </c>
      <c r="I585" s="46">
        <f>'Long-form'!M585</f>
        <v>120</v>
      </c>
      <c r="J585" s="46">
        <f>'Long-form'!N585</f>
        <v>12596</v>
      </c>
      <c r="K585" s="46">
        <f>'Long-form'!O585</f>
        <v>321</v>
      </c>
      <c r="L585" s="46">
        <f>'Long-form'!P585</f>
        <v>592</v>
      </c>
      <c r="M585" s="46" t="str">
        <f>'Long-form'!W585</f>
        <v>positive</v>
      </c>
      <c r="N585" s="45" t="str">
        <f>'Long-form'!X585</f>
        <v>n/a</v>
      </c>
      <c r="O585" s="45" t="str">
        <f>'Long-form'!Y585</f>
        <v>n/a</v>
      </c>
      <c r="P585" s="45" t="str">
        <f>'Long-form'!Z585</f>
        <v>n/a</v>
      </c>
      <c r="Q585" s="45">
        <f>'Long-form'!AS585</f>
        <v>49.1</v>
      </c>
      <c r="R585" s="45" t="str">
        <f>'Long-form'!AT585</f>
        <v>MTL</v>
      </c>
      <c r="S585" s="45">
        <f>'Long-form'!AV585</f>
        <v>1.4151168512813905</v>
      </c>
      <c r="T585" s="45">
        <f>'Long-form'!AW585</f>
        <v>1.4151168512813905</v>
      </c>
      <c r="U585" s="5">
        <f>'Long-form'!BH585</f>
        <v>0</v>
      </c>
      <c r="V585" s="5">
        <f>'Long-form'!BI585</f>
        <v>7</v>
      </c>
      <c r="W585" s="5" t="str">
        <f>'Long-form'!BJ585</f>
        <v>isolation basin (index point)</v>
      </c>
      <c r="X585" s="5" t="str">
        <f>'Long-form'!BK585</f>
        <v>Gyttja, mud, clay, or silt preserve the transition between fresh-water and marine/brackish sediments, supported by diatoms, macrofossils, or pollen assemblages</v>
      </c>
      <c r="Y585" s="5" t="str">
        <f>'Long-form'!BL585</f>
        <v>MLWS - MHWS</v>
      </c>
      <c r="Z585" s="45">
        <f>'Long-form'!BX585</f>
        <v>49.12394780175763</v>
      </c>
      <c r="AA585" s="45">
        <f>'Long-form'!BY585</f>
        <v>1.4784270477741408</v>
      </c>
      <c r="AB585" s="45">
        <f>'Long-form'!BZ585</f>
        <v>1.4784270477741408</v>
      </c>
      <c r="AC585" s="45" t="str">
        <f>'Long-form'!CA585</f>
        <v>nd</v>
      </c>
      <c r="AD585" s="45">
        <f>'Long-form'!CB585</f>
        <v>2.0314504301832415</v>
      </c>
      <c r="AE585" s="45">
        <f>'Long-form'!CC585</f>
        <v>2.0314504301832415</v>
      </c>
      <c r="AF585" s="5" t="str">
        <f>'Long-form'!CD585</f>
        <v>nd</v>
      </c>
      <c r="AG585" s="5">
        <f>'Long-form'!CE585</f>
        <v>0</v>
      </c>
      <c r="AH585" s="5">
        <f>'Long-form'!CF585</f>
        <v>0</v>
      </c>
      <c r="AI585" s="5" t="str">
        <f>'Long-form'!CG585</f>
        <v>Author reports  this as near the ingression boundary for Lauhildrane 49; a user may wish to interpret this as an isolation point</v>
      </c>
    </row>
    <row r="586" spans="1:35" x14ac:dyDescent="0.2">
      <c r="A586" s="5" t="str">
        <f>'Long-form'!B586</f>
        <v>T-7570A</v>
      </c>
      <c r="B586" s="5" t="str">
        <f>'Long-form'!C586</f>
        <v>Kaland 1988 (as in Helle et al 2007 )</v>
      </c>
      <c r="C586" s="5">
        <f>'Long-form'!D586</f>
        <v>2</v>
      </c>
      <c r="D586" s="5" t="str">
        <f>'Long-form'!E586</f>
        <v>Randoy; Lauhildrane-49</v>
      </c>
      <c r="E586" s="45">
        <f>'Long-form'!F586</f>
        <v>59.190600000000003</v>
      </c>
      <c r="F586" s="45">
        <f>'Long-form'!G586</f>
        <v>6.04</v>
      </c>
      <c r="G586" s="5">
        <f>'Long-form'!H586</f>
        <v>1</v>
      </c>
      <c r="H586" s="46">
        <f>'Long-form'!L586</f>
        <v>11710</v>
      </c>
      <c r="I586" s="46">
        <f>'Long-form'!M586</f>
        <v>130</v>
      </c>
      <c r="J586" s="46">
        <f>'Long-form'!N586</f>
        <v>13634.5</v>
      </c>
      <c r="K586" s="46">
        <f>'Long-form'!O586</f>
        <v>377.5</v>
      </c>
      <c r="L586" s="46">
        <f>'Long-form'!P586</f>
        <v>391.5</v>
      </c>
      <c r="M586" s="46" t="str">
        <f>'Long-form'!W586</f>
        <v>positive</v>
      </c>
      <c r="N586" s="45" t="str">
        <f>'Long-form'!X586</f>
        <v>n/a</v>
      </c>
      <c r="O586" s="45" t="str">
        <f>'Long-form'!Y586</f>
        <v>n/a</v>
      </c>
      <c r="P586" s="45" t="str">
        <f>'Long-form'!Z586</f>
        <v>n/a</v>
      </c>
      <c r="Q586" s="45">
        <f>'Long-form'!AS586</f>
        <v>49.1</v>
      </c>
      <c r="R586" s="45" t="str">
        <f>'Long-form'!AT586</f>
        <v>MTL</v>
      </c>
      <c r="S586" s="45">
        <f>'Long-form'!AV586</f>
        <v>1.4121979205727369</v>
      </c>
      <c r="T586" s="45">
        <f>'Long-form'!AW586</f>
        <v>1.4121979205727369</v>
      </c>
      <c r="U586" s="5">
        <f>'Long-form'!BH586</f>
        <v>1</v>
      </c>
      <c r="V586" s="5">
        <f>'Long-form'!BI586</f>
        <v>7</v>
      </c>
      <c r="W586" s="5" t="str">
        <f>'Long-form'!BJ586</f>
        <v>isolation basin (terrestrial limiting point)</v>
      </c>
      <c r="X586" s="5" t="str">
        <f>'Long-form'!BK586</f>
        <v xml:space="preserve"> Lacustrine gyttja that fails the requirements for index point classification and contains freshwater shell and diatom assemblages</v>
      </c>
      <c r="Y586" s="5" t="str">
        <f>'Long-form'!BL586</f>
        <v>&gt;MHWS</v>
      </c>
      <c r="Z586" s="45">
        <f>'Long-form'!BX586</f>
        <v>48.706786335589008</v>
      </c>
      <c r="AA586" s="45">
        <f>'Long-form'!BY586</f>
        <v>1.4154399001100706</v>
      </c>
      <c r="AB586" s="45">
        <f>'Long-form'!BZ586</f>
        <v>1.4154399001100706</v>
      </c>
      <c r="AC586" s="45" t="str">
        <f>'Long-form'!CA586</f>
        <v>nd</v>
      </c>
      <c r="AD586" s="45">
        <f>'Long-form'!CB586</f>
        <v>1.9860801659361895</v>
      </c>
      <c r="AE586" s="45">
        <f>'Long-form'!CC586</f>
        <v>1.9860801659361895</v>
      </c>
      <c r="AF586" s="5" t="str">
        <f>'Long-form'!CD586</f>
        <v>nd</v>
      </c>
      <c r="AG586" s="5">
        <f>'Long-form'!CE586</f>
        <v>0</v>
      </c>
      <c r="AH586" s="5">
        <f>'Long-form'!CF586</f>
        <v>0</v>
      </c>
      <c r="AI586" s="5">
        <f>'Long-form'!CG586</f>
        <v>0</v>
      </c>
    </row>
    <row r="587" spans="1:35" x14ac:dyDescent="0.2">
      <c r="A587" s="5" t="str">
        <f>'Long-form'!B587</f>
        <v>T-7572A</v>
      </c>
      <c r="B587" s="5" t="str">
        <f>'Long-form'!C587</f>
        <v>Kaland 1988 (as in Helle et al 2007 )</v>
      </c>
      <c r="C587" s="5">
        <f>'Long-form'!D587</f>
        <v>2</v>
      </c>
      <c r="D587" s="5" t="str">
        <f>'Long-form'!E587</f>
        <v>Randoy;  Liarmarka-32</v>
      </c>
      <c r="E587" s="45">
        <f>'Long-form'!F587</f>
        <v>59.191200000000002</v>
      </c>
      <c r="F587" s="45">
        <f>'Long-form'!G587</f>
        <v>6.08</v>
      </c>
      <c r="G587" s="5">
        <f>'Long-form'!H587</f>
        <v>1</v>
      </c>
      <c r="H587" s="46">
        <f>'Long-form'!L587</f>
        <v>9640</v>
      </c>
      <c r="I587" s="46">
        <f>'Long-form'!M587</f>
        <v>90</v>
      </c>
      <c r="J587" s="46">
        <f>'Long-form'!N587</f>
        <v>10969.75</v>
      </c>
      <c r="K587" s="46">
        <f>'Long-form'!O587</f>
        <v>296.25</v>
      </c>
      <c r="L587" s="46">
        <f>'Long-form'!P587</f>
        <v>390.75</v>
      </c>
      <c r="M587" s="46" t="str">
        <f>'Long-form'!W587</f>
        <v>negative</v>
      </c>
      <c r="N587" s="45" t="str">
        <f>'Long-form'!X587</f>
        <v>n/a</v>
      </c>
      <c r="O587" s="45" t="str">
        <f>'Long-form'!Y587</f>
        <v>n/a</v>
      </c>
      <c r="P587" s="45" t="str">
        <f>'Long-form'!Z587</f>
        <v>n/a</v>
      </c>
      <c r="Q587" s="45">
        <f>'Long-form'!AS587</f>
        <v>32</v>
      </c>
      <c r="R587" s="45" t="str">
        <f>'Long-form'!AT587</f>
        <v>MTL</v>
      </c>
      <c r="S587" s="45">
        <f>'Long-form'!AV587</f>
        <v>1.301083985500292</v>
      </c>
      <c r="T587" s="45">
        <f>'Long-form'!AW587</f>
        <v>1.301083985500292</v>
      </c>
      <c r="U587" s="5">
        <f>'Long-form'!BH587</f>
        <v>0</v>
      </c>
      <c r="V587" s="5">
        <f>'Long-form'!BI587</f>
        <v>7</v>
      </c>
      <c r="W587" s="5" t="str">
        <f>'Long-form'!BJ587</f>
        <v>isolation basin (index point)</v>
      </c>
      <c r="X587" s="5" t="str">
        <f>'Long-form'!BK587</f>
        <v>Gyttja, mud, clay, or silt preserve the transition between fresh-water and marine/brackish sediments, supported by diatoms, macrofossils, or pollen assemblages</v>
      </c>
      <c r="Y587" s="5" t="str">
        <f>'Long-form'!BL587</f>
        <v>MLWS - MHWS</v>
      </c>
      <c r="Z587" s="45">
        <f>'Long-form'!BX587</f>
        <v>32.025577555133644</v>
      </c>
      <c r="AA587" s="45">
        <f>'Long-form'!BY587</f>
        <v>1.3704039786078881</v>
      </c>
      <c r="AB587" s="45">
        <f>'Long-form'!BZ587</f>
        <v>1.3704039786078881</v>
      </c>
      <c r="AC587" s="45" t="str">
        <f>'Long-form'!CA587</f>
        <v>nd</v>
      </c>
      <c r="AD587" s="45">
        <f>'Long-form'!CB587</f>
        <v>1.9547051453312958</v>
      </c>
      <c r="AE587" s="45">
        <f>'Long-form'!CC587</f>
        <v>1.9547051453312958</v>
      </c>
      <c r="AF587" s="5" t="str">
        <f>'Long-form'!CD587</f>
        <v>nd</v>
      </c>
      <c r="AG587" s="5">
        <f>'Long-form'!CE587</f>
        <v>0</v>
      </c>
      <c r="AH587" s="5">
        <f>'Long-form'!CF587</f>
        <v>0</v>
      </c>
      <c r="AI587" s="5">
        <f>'Long-form'!CG587</f>
        <v>0</v>
      </c>
    </row>
    <row r="588" spans="1:35" x14ac:dyDescent="0.2">
      <c r="A588" s="5" t="str">
        <f>'Long-form'!B588</f>
        <v>T-7571A</v>
      </c>
      <c r="B588" s="5" t="str">
        <f>'Long-form'!C588</f>
        <v>Kaland 1988 (as in Helle et al 2007 )</v>
      </c>
      <c r="C588" s="5">
        <f>'Long-form'!D588</f>
        <v>2</v>
      </c>
      <c r="D588" s="5" t="str">
        <f>'Long-form'!E588</f>
        <v>Randoy;  Liarmarka-32</v>
      </c>
      <c r="E588" s="45">
        <f>'Long-form'!F588</f>
        <v>59.191200000000002</v>
      </c>
      <c r="F588" s="45">
        <f>'Long-form'!G588</f>
        <v>6.08</v>
      </c>
      <c r="G588" s="5">
        <f>'Long-form'!H588</f>
        <v>1</v>
      </c>
      <c r="H588" s="46">
        <f>'Long-form'!L588</f>
        <v>12150</v>
      </c>
      <c r="I588" s="46">
        <f>'Long-form'!M588</f>
        <v>180</v>
      </c>
      <c r="J588" s="46">
        <f>'Long-form'!N588</f>
        <v>14028.5</v>
      </c>
      <c r="K588" s="46">
        <f>'Long-form'!O588</f>
        <v>906.5</v>
      </c>
      <c r="L588" s="46">
        <f>'Long-form'!P588</f>
        <v>427.5</v>
      </c>
      <c r="M588" s="46" t="str">
        <f>'Long-form'!W588</f>
        <v>negative</v>
      </c>
      <c r="N588" s="45" t="str">
        <f>'Long-form'!X588</f>
        <v>n/a</v>
      </c>
      <c r="O588" s="45" t="str">
        <f>'Long-form'!Y588</f>
        <v>n/a</v>
      </c>
      <c r="P588" s="45" t="str">
        <f>'Long-form'!Z588</f>
        <v>n/a</v>
      </c>
      <c r="Q588" s="45">
        <f>'Long-form'!AS588</f>
        <v>32</v>
      </c>
      <c r="R588" s="45" t="str">
        <f>'Long-form'!AT588</f>
        <v>MTL</v>
      </c>
      <c r="S588" s="45">
        <f>'Long-form'!AV588</f>
        <v>1.3009227494359532</v>
      </c>
      <c r="T588" s="45">
        <f>'Long-form'!AW588</f>
        <v>1.3009227494359532</v>
      </c>
      <c r="U588" s="5">
        <f>'Long-form'!BH588</f>
        <v>-1</v>
      </c>
      <c r="V588" s="5">
        <f>'Long-form'!BI588</f>
        <v>7</v>
      </c>
      <c r="W588" s="5" t="str">
        <f>'Long-form'!BJ588</f>
        <v>isolation basin (marine limiting point)</v>
      </c>
      <c r="X588" s="5" t="str">
        <f>'Long-form'!BK588</f>
        <v>isolation basin sediments containing in-situ marine shells, foraminiferal assemblages, marine diatoms, or identifiable marine geochemical signals in clastic or organic sediment</v>
      </c>
      <c r="Y588" s="5" t="str">
        <f>'Long-form'!BL588</f>
        <v>&lt;MTL</v>
      </c>
      <c r="Z588" s="45">
        <f>'Long-form'!BX588</f>
        <v>32</v>
      </c>
      <c r="AA588" s="45">
        <f>'Long-form'!BY588</f>
        <v>1.3044745357505831</v>
      </c>
      <c r="AB588" s="45">
        <f>'Long-form'!BZ588</f>
        <v>1.3044745357505831</v>
      </c>
      <c r="AC588" s="45" t="str">
        <f>'Long-form'!CA588</f>
        <v>nd</v>
      </c>
      <c r="AD588" s="45">
        <f>'Long-form'!CB588</f>
        <v>1.9090623235038746</v>
      </c>
      <c r="AE588" s="45">
        <f>'Long-form'!CC588</f>
        <v>1.9090623235038746</v>
      </c>
      <c r="AF588" s="5" t="str">
        <f>'Long-form'!CD588</f>
        <v>nd</v>
      </c>
      <c r="AG588" s="5">
        <f>'Long-form'!CE588</f>
        <v>0</v>
      </c>
      <c r="AH588" s="5">
        <f>'Long-form'!CF588</f>
        <v>0</v>
      </c>
      <c r="AI588" s="5">
        <f>'Long-form'!CG588</f>
        <v>0</v>
      </c>
    </row>
    <row r="589" spans="1:35" x14ac:dyDescent="0.2">
      <c r="A589" s="5" t="str">
        <f>'Long-form'!B589</f>
        <v>T-5050A</v>
      </c>
      <c r="B589" s="5" t="str">
        <f>'Long-form'!C589</f>
        <v>Vorren et al 1988</v>
      </c>
      <c r="C589" s="5">
        <f>'Long-form'!D589</f>
        <v>2</v>
      </c>
      <c r="D589" s="5" t="str">
        <f>'Long-form'!E589</f>
        <v>Andoya; Aerasvatnet</v>
      </c>
      <c r="E589" s="45">
        <f>'Long-form'!F589</f>
        <v>69.261599000000004</v>
      </c>
      <c r="F589" s="45">
        <f>'Long-form'!G589</f>
        <v>16.048587000000001</v>
      </c>
      <c r="G589" s="5">
        <f>'Long-form'!H589</f>
        <v>1</v>
      </c>
      <c r="H589" s="46">
        <f>'Long-form'!L589</f>
        <v>12120</v>
      </c>
      <c r="I589" s="46">
        <f>'Long-form'!M589</f>
        <v>110</v>
      </c>
      <c r="J589" s="46">
        <f>'Long-form'!N589</f>
        <v>13961.25</v>
      </c>
      <c r="K589" s="46">
        <f>'Long-form'!O589</f>
        <v>856.75</v>
      </c>
      <c r="L589" s="46">
        <f>'Long-form'!P589</f>
        <v>355.25</v>
      </c>
      <c r="M589" s="46" t="str">
        <f>'Long-form'!W589</f>
        <v>negative</v>
      </c>
      <c r="N589" s="45">
        <f>'Long-form'!X589</f>
        <v>1.5</v>
      </c>
      <c r="O589" s="45" t="str">
        <f>'Long-form'!Y589</f>
        <v>nd</v>
      </c>
      <c r="P589" s="45" t="str">
        <f>'Long-form'!Z589</f>
        <v>nd</v>
      </c>
      <c r="Q589" s="45">
        <f>'Long-form'!AS589</f>
        <v>44</v>
      </c>
      <c r="R589" s="45" t="str">
        <f>'Long-form'!AT589</f>
        <v>MTL</v>
      </c>
      <c r="S589" s="45">
        <f>'Long-form'!AV589</f>
        <v>1.373216840843259</v>
      </c>
      <c r="T589" s="45">
        <f>'Long-form'!AW589</f>
        <v>1.373216840843259</v>
      </c>
      <c r="U589" s="5">
        <f>'Long-form'!BH589</f>
        <v>1</v>
      </c>
      <c r="V589" s="5">
        <f>'Long-form'!BI589</f>
        <v>7</v>
      </c>
      <c r="W589" s="5" t="str">
        <f>'Long-form'!BJ589</f>
        <v>isolation basin (terrestrial limiting point)</v>
      </c>
      <c r="X589" s="5" t="str">
        <f>'Long-form'!BK589</f>
        <v xml:space="preserve"> Lacustrine gyttja that fails the requirements for index point classification and contains freshwater shell and diatom assemblages</v>
      </c>
      <c r="Y589" s="5" t="str">
        <f>'Long-form'!BL589</f>
        <v>&gt;MHWS</v>
      </c>
      <c r="Z589" s="45">
        <f>'Long-form'!BX589</f>
        <v>43.044316966461771</v>
      </c>
      <c r="AA589" s="45">
        <f>'Long-form'!BY589</f>
        <v>1.4152483385640029</v>
      </c>
      <c r="AB589" s="45">
        <f>'Long-form'!BZ589</f>
        <v>1.4152483385640029</v>
      </c>
      <c r="AC589" s="45" t="str">
        <f>'Long-form'!CA589</f>
        <v>nd</v>
      </c>
      <c r="AD589" s="45">
        <f>'Long-form'!CB589</f>
        <v>2.4140472214680182</v>
      </c>
      <c r="AE589" s="45">
        <f>'Long-form'!CC589</f>
        <v>2.4140472214680182</v>
      </c>
      <c r="AF589" s="5" t="str">
        <f>'Long-form'!CD589</f>
        <v>nd</v>
      </c>
      <c r="AG589" s="5">
        <f>'Long-form'!CE589</f>
        <v>0</v>
      </c>
      <c r="AH589" s="5">
        <f>'Long-form'!CF589</f>
        <v>0</v>
      </c>
      <c r="AI589" s="5">
        <f>'Long-form'!CG589</f>
        <v>0</v>
      </c>
    </row>
    <row r="590" spans="1:35" x14ac:dyDescent="0.2">
      <c r="A590" s="5" t="str">
        <f>'Long-form'!B590</f>
        <v>T-5050B</v>
      </c>
      <c r="B590" s="5" t="str">
        <f>'Long-form'!C590</f>
        <v>Vorren et al 1988</v>
      </c>
      <c r="C590" s="5">
        <f>'Long-form'!D590</f>
        <v>2</v>
      </c>
      <c r="D590" s="5" t="str">
        <f>'Long-form'!E590</f>
        <v>Andoya; Aerasvatnet</v>
      </c>
      <c r="E590" s="45">
        <f>'Long-form'!F590</f>
        <v>69.261599000000004</v>
      </c>
      <c r="F590" s="45">
        <f>'Long-form'!G590</f>
        <v>16.048587000000001</v>
      </c>
      <c r="G590" s="5">
        <f>'Long-form'!H590</f>
        <v>1</v>
      </c>
      <c r="H590" s="46">
        <f>'Long-form'!L590</f>
        <v>13300</v>
      </c>
      <c r="I590" s="46">
        <f>'Long-form'!M590</f>
        <v>320</v>
      </c>
      <c r="J590" s="46">
        <f>'Long-form'!N590</f>
        <v>15989.5</v>
      </c>
      <c r="K590" s="46">
        <f>'Long-form'!O590</f>
        <v>1034.5</v>
      </c>
      <c r="L590" s="46">
        <f>'Long-form'!P590</f>
        <v>953.5</v>
      </c>
      <c r="M590" s="46" t="str">
        <f>'Long-form'!W590</f>
        <v>negative</v>
      </c>
      <c r="N590" s="45">
        <f>'Long-form'!X590</f>
        <v>1.5</v>
      </c>
      <c r="O590" s="45" t="str">
        <f>'Long-form'!Y590</f>
        <v>nd</v>
      </c>
      <c r="P590" s="45" t="str">
        <f>'Long-form'!Z590</f>
        <v>nd</v>
      </c>
      <c r="Q590" s="45">
        <f>'Long-form'!AS590</f>
        <v>44</v>
      </c>
      <c r="R590" s="45" t="str">
        <f>'Long-form'!AT590</f>
        <v>MTL</v>
      </c>
      <c r="S590" s="45">
        <f>'Long-form'!AV590</f>
        <v>1.373216840843259</v>
      </c>
      <c r="T590" s="45">
        <f>'Long-form'!AW590</f>
        <v>1.373216840843259</v>
      </c>
      <c r="U590" s="5">
        <f>'Long-form'!BH590</f>
        <v>1</v>
      </c>
      <c r="V590" s="5">
        <f>'Long-form'!BI590</f>
        <v>7</v>
      </c>
      <c r="W590" s="5" t="str">
        <f>'Long-form'!BJ590</f>
        <v>isolation basin (terrestrial limiting point)</v>
      </c>
      <c r="X590" s="5" t="str">
        <f>'Long-form'!BK590</f>
        <v xml:space="preserve"> Lacustrine gyttja that fails the requirements for index point classification and contains freshwater shell and diatom assemblages</v>
      </c>
      <c r="Y590" s="5" t="str">
        <f>'Long-form'!BL590</f>
        <v>&gt;MHWS</v>
      </c>
      <c r="Z590" s="45">
        <f>'Long-form'!BX590</f>
        <v>43.044316966461771</v>
      </c>
      <c r="AA590" s="45">
        <f>'Long-form'!BY590</f>
        <v>1.4152483385640029</v>
      </c>
      <c r="AB590" s="45">
        <f>'Long-form'!BZ590</f>
        <v>1.4152483385640029</v>
      </c>
      <c r="AC590" s="45" t="str">
        <f>'Long-form'!CA590</f>
        <v>nd</v>
      </c>
      <c r="AD590" s="45">
        <f>'Long-form'!CB590</f>
        <v>2.4140472214680182</v>
      </c>
      <c r="AE590" s="45">
        <f>'Long-form'!CC590</f>
        <v>2.4140472214680182</v>
      </c>
      <c r="AF590" s="5" t="str">
        <f>'Long-form'!CD590</f>
        <v>nd</v>
      </c>
      <c r="AG590" s="5">
        <f>'Long-form'!CE590</f>
        <v>1</v>
      </c>
      <c r="AH590" s="5" t="str">
        <f>'Long-form'!CF590</f>
        <v>anomalously young and out of sequence</v>
      </c>
      <c r="AI590" s="5">
        <f>'Long-form'!CG590</f>
        <v>0</v>
      </c>
    </row>
    <row r="591" spans="1:35" x14ac:dyDescent="0.2">
      <c r="A591" s="5" t="str">
        <f>'Long-form'!B591</f>
        <v>T-5579</v>
      </c>
      <c r="B591" s="5" t="str">
        <f>'Long-form'!C591</f>
        <v>Vorren et al 1988</v>
      </c>
      <c r="C591" s="5">
        <f>'Long-form'!D591</f>
        <v>2</v>
      </c>
      <c r="D591" s="5" t="str">
        <f>'Long-form'!E591</f>
        <v>Andoya; Aerasvatnet</v>
      </c>
      <c r="E591" s="45">
        <f>'Long-form'!F591</f>
        <v>69.261599000000004</v>
      </c>
      <c r="F591" s="45">
        <f>'Long-form'!G591</f>
        <v>16.048587000000001</v>
      </c>
      <c r="G591" s="5">
        <f>'Long-form'!H591</f>
        <v>1</v>
      </c>
      <c r="H591" s="46">
        <f>'Long-form'!L591</f>
        <v>14240</v>
      </c>
      <c r="I591" s="46">
        <f>'Long-form'!M591</f>
        <v>250</v>
      </c>
      <c r="J591" s="46">
        <f>'Long-form'!N591</f>
        <v>17295.5</v>
      </c>
      <c r="K591" s="46">
        <f>'Long-form'!O591</f>
        <v>809.5</v>
      </c>
      <c r="L591" s="46">
        <f>'Long-form'!P591</f>
        <v>651.5</v>
      </c>
      <c r="M591" s="46" t="str">
        <f>'Long-form'!W591</f>
        <v>negative</v>
      </c>
      <c r="N591" s="45">
        <f>'Long-form'!X591</f>
        <v>2</v>
      </c>
      <c r="O591" s="45" t="str">
        <f>'Long-form'!Y591</f>
        <v>nd</v>
      </c>
      <c r="P591" s="45" t="str">
        <f>'Long-form'!Z591</f>
        <v>nd</v>
      </c>
      <c r="Q591" s="45">
        <f>'Long-form'!AS591</f>
        <v>44</v>
      </c>
      <c r="R591" s="45" t="str">
        <f>'Long-form'!AT591</f>
        <v>MTL</v>
      </c>
      <c r="S591" s="45">
        <f>'Long-form'!AV591</f>
        <v>1.3798105369739655</v>
      </c>
      <c r="T591" s="45">
        <f>'Long-form'!AW591</f>
        <v>1.3798105369739655</v>
      </c>
      <c r="U591" s="5">
        <f>'Long-form'!BH591</f>
        <v>0</v>
      </c>
      <c r="V591" s="5">
        <f>'Long-form'!BI591</f>
        <v>7</v>
      </c>
      <c r="W591" s="5" t="str">
        <f>'Long-form'!BJ591</f>
        <v>isolation basin (index point)</v>
      </c>
      <c r="X591" s="5" t="str">
        <f>'Long-form'!BK591</f>
        <v>Gyttja, mud, clay, or silt preserve the transition between fresh-water and marine/brackish sediments, supported by diatoms, macrofossils, or pollen assemblages</v>
      </c>
      <c r="Y591" s="5" t="str">
        <f>'Long-form'!BL591</f>
        <v>MLWS - MHWS</v>
      </c>
      <c r="Z591" s="45">
        <f>'Long-form'!BX591</f>
        <v>44.014739160643487</v>
      </c>
      <c r="AA591" s="45">
        <f>'Long-form'!BY591</f>
        <v>1.7212785134130568</v>
      </c>
      <c r="AB591" s="45">
        <f>'Long-form'!BZ591</f>
        <v>1.7212785134130568</v>
      </c>
      <c r="AC591" s="45" t="str">
        <f>'Long-form'!CA591</f>
        <v>nd</v>
      </c>
      <c r="AD591" s="45">
        <f>'Long-form'!CB591</f>
        <v>2.6052822972581593</v>
      </c>
      <c r="AE591" s="45">
        <f>'Long-form'!CC591</f>
        <v>2.6052822972581593</v>
      </c>
      <c r="AF591" s="5" t="str">
        <f>'Long-form'!CD591</f>
        <v>nd</v>
      </c>
      <c r="AG591" s="5">
        <f>'Long-form'!CE591</f>
        <v>0</v>
      </c>
      <c r="AH591" s="5">
        <f>'Long-form'!CF591</f>
        <v>0</v>
      </c>
      <c r="AI591" s="5">
        <f>'Long-form'!CG591</f>
        <v>0</v>
      </c>
    </row>
    <row r="592" spans="1:35" x14ac:dyDescent="0.2">
      <c r="A592" s="5" t="str">
        <f>'Long-form'!B592</f>
        <v>T-5580</v>
      </c>
      <c r="B592" s="5" t="str">
        <f>'Long-form'!C592</f>
        <v>Vorren et al 1988</v>
      </c>
      <c r="C592" s="5">
        <f>'Long-form'!D592</f>
        <v>2</v>
      </c>
      <c r="D592" s="5" t="str">
        <f>'Long-form'!E592</f>
        <v>Andoya; Aerasvatnet</v>
      </c>
      <c r="E592" s="45">
        <f>'Long-form'!F592</f>
        <v>69.261599000000004</v>
      </c>
      <c r="F592" s="45">
        <f>'Long-form'!G592</f>
        <v>16.048587000000001</v>
      </c>
      <c r="G592" s="5">
        <f>'Long-form'!H592</f>
        <v>1</v>
      </c>
      <c r="H592" s="46">
        <f>'Long-form'!L592</f>
        <v>16150</v>
      </c>
      <c r="I592" s="46">
        <f>'Long-form'!M592</f>
        <v>330</v>
      </c>
      <c r="J592" s="46">
        <f>'Long-form'!N592</f>
        <v>19586</v>
      </c>
      <c r="K592" s="46">
        <f>'Long-form'!O592</f>
        <v>719</v>
      </c>
      <c r="L592" s="46">
        <f>'Long-form'!P592</f>
        <v>766</v>
      </c>
      <c r="M592" s="46" t="str">
        <f>'Long-form'!W592</f>
        <v>negative</v>
      </c>
      <c r="N592" s="45">
        <f>'Long-form'!X592</f>
        <v>2.2999999999999998</v>
      </c>
      <c r="O592" s="45" t="str">
        <f>'Long-form'!Y592</f>
        <v>nd</v>
      </c>
      <c r="P592" s="45" t="str">
        <f>'Long-form'!Z592</f>
        <v>nd</v>
      </c>
      <c r="Q592" s="45">
        <f>'Long-form'!AS592</f>
        <v>44</v>
      </c>
      <c r="R592" s="45" t="str">
        <f>'Long-form'!AT592</f>
        <v>MTL</v>
      </c>
      <c r="S592" s="45">
        <f>'Long-form'!AV592</f>
        <v>1.371914992257194</v>
      </c>
      <c r="T592" s="45">
        <f>'Long-form'!AW592</f>
        <v>1.371914992257194</v>
      </c>
      <c r="U592" s="5">
        <f>'Long-form'!BH592</f>
        <v>1</v>
      </c>
      <c r="V592" s="5">
        <f>'Long-form'!BI592</f>
        <v>4</v>
      </c>
      <c r="W592" s="5" t="str">
        <f>'Long-form'!BJ592</f>
        <v>archeological site: cultural or burial</v>
      </c>
      <c r="X592" s="5" t="str">
        <f>'Long-form'!BK592</f>
        <v>Dated material from archaeological settlements not directly linked to sea level</v>
      </c>
      <c r="Y592" s="5" t="str">
        <f>'Long-form'!BL592</f>
        <v>&gt;HAT</v>
      </c>
      <c r="Z592" s="45">
        <f>'Long-form'!BX592</f>
        <v>42.852072996786518</v>
      </c>
      <c r="AA592" s="45">
        <f>'Long-form'!BY592</f>
        <v>1.4139851886822177</v>
      </c>
      <c r="AB592" s="45">
        <f>'Long-form'!BZ592</f>
        <v>1.4139851886822177</v>
      </c>
      <c r="AC592" s="45" t="str">
        <f>'Long-form'!CA592</f>
        <v>nd</v>
      </c>
      <c r="AD592" s="45">
        <f>'Long-form'!CB592</f>
        <v>2.4133069099229743</v>
      </c>
      <c r="AE592" s="45">
        <f>'Long-form'!CC592</f>
        <v>2.4133069099229743</v>
      </c>
      <c r="AF592" s="5" t="str">
        <f>'Long-form'!CD592</f>
        <v>nd</v>
      </c>
      <c r="AG592" s="5">
        <f>'Long-form'!CE592</f>
        <v>0</v>
      </c>
      <c r="AH592" s="5">
        <f>'Long-form'!CF592</f>
        <v>0</v>
      </c>
      <c r="AI592" s="5">
        <f>'Long-form'!CG592</f>
        <v>0</v>
      </c>
    </row>
    <row r="593" spans="1:35" x14ac:dyDescent="0.2">
      <c r="A593" s="5" t="str">
        <f>'Long-form'!B593</f>
        <v>T-6415</v>
      </c>
      <c r="B593" s="5" t="str">
        <f>'Long-form'!C593</f>
        <v>Schanche 1988</v>
      </c>
      <c r="C593" s="5">
        <f>'Long-form'!D593</f>
        <v>2</v>
      </c>
      <c r="D593" s="5" t="str">
        <f>'Long-form'!E593</f>
        <v>Varangerfjord; Mortensnes; Fornm. 2 R10</v>
      </c>
      <c r="E593" s="45">
        <f>'Long-form'!F593</f>
        <v>70.129674260800698</v>
      </c>
      <c r="F593" s="45">
        <f>'Long-form'!G593</f>
        <v>29.0072247699804</v>
      </c>
      <c r="G593" s="5">
        <f>'Long-form'!H593</f>
        <v>1</v>
      </c>
      <c r="H593" s="46">
        <f>'Long-form'!L593</f>
        <v>8500</v>
      </c>
      <c r="I593" s="46">
        <f>'Long-form'!M593</f>
        <v>120</v>
      </c>
      <c r="J593" s="46">
        <f>'Long-form'!N593</f>
        <v>9406.75</v>
      </c>
      <c r="K593" s="46">
        <f>'Long-form'!O593</f>
        <v>473.25</v>
      </c>
      <c r="L593" s="46">
        <f>'Long-form'!P593</f>
        <v>373.75</v>
      </c>
      <c r="M593" s="46" t="str">
        <f>'Long-form'!W593</f>
        <v>negative</v>
      </c>
      <c r="N593" s="45" t="str">
        <f>'Long-form'!X593</f>
        <v>nd</v>
      </c>
      <c r="O593" s="45" t="str">
        <f>'Long-form'!Y593</f>
        <v>nd</v>
      </c>
      <c r="P593" s="45" t="str">
        <f>'Long-form'!Z593</f>
        <v>nd</v>
      </c>
      <c r="Q593" s="45">
        <f>'Long-form'!AS593</f>
        <v>39</v>
      </c>
      <c r="R593" s="45" t="str">
        <f>'Long-form'!AT593</f>
        <v>MTL</v>
      </c>
      <c r="S593" s="45">
        <f>'Long-form'!AV593</f>
        <v>2.2405356502408078</v>
      </c>
      <c r="T593" s="45">
        <f>'Long-form'!AW593</f>
        <v>2.2405356502408078</v>
      </c>
      <c r="U593" s="5">
        <f>'Long-form'!BH593</f>
        <v>1</v>
      </c>
      <c r="V593" s="5">
        <f>'Long-form'!BI593</f>
        <v>4</v>
      </c>
      <c r="W593" s="5" t="str">
        <f>'Long-form'!BJ593</f>
        <v>archeological site: cultural or burial</v>
      </c>
      <c r="X593" s="5" t="str">
        <f>'Long-form'!BK593</f>
        <v>Dated material from archaeological settlements not directly linked to sea level</v>
      </c>
      <c r="Y593" s="5" t="str">
        <f>'Long-form'!BL593</f>
        <v>&gt;HAT</v>
      </c>
      <c r="Z593" s="45">
        <f>'Long-form'!BX593</f>
        <v>37.215994577543505</v>
      </c>
      <c r="AA593" s="45">
        <f>'Long-form'!BY593</f>
        <v>2.2427392920407128</v>
      </c>
      <c r="AB593" s="45">
        <f>'Long-form'!BZ593</f>
        <v>2.2427392920407128</v>
      </c>
      <c r="AC593" s="45" t="str">
        <f>'Long-form'!CA593</f>
        <v>nd</v>
      </c>
      <c r="AD593" s="45">
        <f>'Long-form'!CB593</f>
        <v>2.2586036212846916</v>
      </c>
      <c r="AE593" s="45">
        <f>'Long-form'!CC593</f>
        <v>2.2586036212846916</v>
      </c>
      <c r="AF593" s="5" t="str">
        <f>'Long-form'!CD593</f>
        <v>nd</v>
      </c>
      <c r="AG593" s="5">
        <f>'Long-form'!CE593</f>
        <v>0</v>
      </c>
      <c r="AH593" s="5">
        <f>'Long-form'!CF593</f>
        <v>0</v>
      </c>
      <c r="AI593" s="5">
        <f>'Long-form'!CG593</f>
        <v>0</v>
      </c>
    </row>
    <row r="594" spans="1:35" x14ac:dyDescent="0.2">
      <c r="A594" s="5" t="str">
        <f>'Long-form'!B594</f>
        <v>T-6416</v>
      </c>
      <c r="B594" s="5" t="str">
        <f>'Long-form'!C594</f>
        <v>Schanche 1988</v>
      </c>
      <c r="C594" s="5">
        <f>'Long-form'!D594</f>
        <v>2</v>
      </c>
      <c r="D594" s="5" t="str">
        <f>'Long-form'!E594</f>
        <v>Varangerfjord; Mortensnes; Fornm. 8 R12</v>
      </c>
      <c r="E594" s="45">
        <f>'Long-form'!F594</f>
        <v>70.129674260800698</v>
      </c>
      <c r="F594" s="45">
        <f>'Long-form'!G594</f>
        <v>29.0072247699804</v>
      </c>
      <c r="G594" s="5">
        <f>'Long-form'!H594</f>
        <v>1</v>
      </c>
      <c r="H594" s="46">
        <f>'Long-form'!L594</f>
        <v>5770</v>
      </c>
      <c r="I594" s="46">
        <f>'Long-form'!M594</f>
        <v>190</v>
      </c>
      <c r="J594" s="46">
        <f>'Long-form'!N594</f>
        <v>6626.25</v>
      </c>
      <c r="K594" s="46">
        <f>'Long-form'!O594</f>
        <v>527.75</v>
      </c>
      <c r="L594" s="46">
        <f>'Long-form'!P594</f>
        <v>599.25</v>
      </c>
      <c r="M594" s="46" t="str">
        <f>'Long-form'!W594</f>
        <v>negative</v>
      </c>
      <c r="N594" s="45" t="str">
        <f>'Long-form'!X594</f>
        <v>nd</v>
      </c>
      <c r="O594" s="45" t="str">
        <f>'Long-form'!Y594</f>
        <v>nd</v>
      </c>
      <c r="P594" s="45" t="str">
        <f>'Long-form'!Z594</f>
        <v>nd</v>
      </c>
      <c r="Q594" s="45">
        <f>'Long-form'!AS594</f>
        <v>25.5</v>
      </c>
      <c r="R594" s="45" t="str">
        <f>'Long-form'!AT594</f>
        <v>MTL</v>
      </c>
      <c r="S594" s="45">
        <f>'Long-form'!AV594</f>
        <v>2.2405356502408078</v>
      </c>
      <c r="T594" s="45">
        <f>'Long-form'!AW594</f>
        <v>2.2405356502408078</v>
      </c>
      <c r="U594" s="5">
        <f>'Long-form'!BH594</f>
        <v>1</v>
      </c>
      <c r="V594" s="5">
        <f>'Long-form'!BI594</f>
        <v>4</v>
      </c>
      <c r="W594" s="5" t="str">
        <f>'Long-form'!BJ594</f>
        <v>archeological site: cultural or burial</v>
      </c>
      <c r="X594" s="5" t="str">
        <f>'Long-form'!BK594</f>
        <v>Dated material from archaeological settlements not directly linked to sea level</v>
      </c>
      <c r="Y594" s="5" t="str">
        <f>'Long-form'!BL594</f>
        <v>&gt;HAT</v>
      </c>
      <c r="Z594" s="45">
        <f>'Long-form'!BX594</f>
        <v>23.715994577543505</v>
      </c>
      <c r="AA594" s="45">
        <f>'Long-form'!BY594</f>
        <v>2.2427392920407128</v>
      </c>
      <c r="AB594" s="45">
        <f>'Long-form'!BZ594</f>
        <v>2.2427392920407128</v>
      </c>
      <c r="AC594" s="45" t="str">
        <f>'Long-form'!CA594</f>
        <v>nd</v>
      </c>
      <c r="AD594" s="45">
        <f>'Long-form'!CB594</f>
        <v>2.2586036212846916</v>
      </c>
      <c r="AE594" s="45">
        <f>'Long-form'!CC594</f>
        <v>2.2586036212846916</v>
      </c>
      <c r="AF594" s="5" t="str">
        <f>'Long-form'!CD594</f>
        <v>nd</v>
      </c>
      <c r="AG594" s="5">
        <f>'Long-form'!CE594</f>
        <v>0</v>
      </c>
      <c r="AH594" s="5">
        <f>'Long-form'!CF594</f>
        <v>0</v>
      </c>
      <c r="AI594" s="5">
        <f>'Long-form'!CG594</f>
        <v>0</v>
      </c>
    </row>
    <row r="595" spans="1:35" x14ac:dyDescent="0.2">
      <c r="A595" s="5" t="str">
        <f>'Long-form'!B595</f>
        <v>T-6418</v>
      </c>
      <c r="B595" s="5" t="str">
        <f>'Long-form'!C595</f>
        <v>Schanche 1988</v>
      </c>
      <c r="C595" s="5">
        <f>'Long-form'!D595</f>
        <v>2</v>
      </c>
      <c r="D595" s="5" t="str">
        <f>'Long-form'!E595</f>
        <v>Varangerfjord; Mortensnes; Fornm. 8 R12</v>
      </c>
      <c r="E595" s="45">
        <f>'Long-form'!F595</f>
        <v>70.129674260800698</v>
      </c>
      <c r="F595" s="45">
        <f>'Long-form'!G595</f>
        <v>29.0072247699804</v>
      </c>
      <c r="G595" s="5">
        <f>'Long-form'!H595</f>
        <v>1</v>
      </c>
      <c r="H595" s="46">
        <f>'Long-form'!L595</f>
        <v>3860</v>
      </c>
      <c r="I595" s="46">
        <f>'Long-form'!M595</f>
        <v>200</v>
      </c>
      <c r="J595" s="46">
        <f>'Long-form'!N595</f>
        <v>4133</v>
      </c>
      <c r="K595" s="46">
        <f>'Long-form'!O595</f>
        <v>695</v>
      </c>
      <c r="L595" s="46">
        <f>'Long-form'!P595</f>
        <v>432</v>
      </c>
      <c r="M595" s="46" t="str">
        <f>'Long-form'!W595</f>
        <v>negative</v>
      </c>
      <c r="N595" s="45" t="str">
        <f>'Long-form'!X595</f>
        <v>nd</v>
      </c>
      <c r="O595" s="45" t="str">
        <f>'Long-form'!Y595</f>
        <v>nd</v>
      </c>
      <c r="P595" s="45" t="str">
        <f>'Long-form'!Z595</f>
        <v>nd</v>
      </c>
      <c r="Q595" s="45">
        <f>'Long-form'!AS595</f>
        <v>25.5</v>
      </c>
      <c r="R595" s="45" t="str">
        <f>'Long-form'!AT595</f>
        <v>MTL</v>
      </c>
      <c r="S595" s="45">
        <f>'Long-form'!AV595</f>
        <v>2.2405356502408078</v>
      </c>
      <c r="T595" s="45">
        <f>'Long-form'!AW595</f>
        <v>2.2405356502408078</v>
      </c>
      <c r="U595" s="5">
        <f>'Long-form'!BH595</f>
        <v>1</v>
      </c>
      <c r="V595" s="5">
        <f>'Long-form'!BI595</f>
        <v>4</v>
      </c>
      <c r="W595" s="5" t="str">
        <f>'Long-form'!BJ595</f>
        <v>archeological site: cultural or burial</v>
      </c>
      <c r="X595" s="5" t="str">
        <f>'Long-form'!BK595</f>
        <v>Dated material from archaeological settlements not directly linked to sea level</v>
      </c>
      <c r="Y595" s="5" t="str">
        <f>'Long-form'!BL595</f>
        <v>&gt;HAT</v>
      </c>
      <c r="Z595" s="45">
        <f>'Long-form'!BX595</f>
        <v>23.715994577543505</v>
      </c>
      <c r="AA595" s="45">
        <f>'Long-form'!BY595</f>
        <v>2.2427392920407128</v>
      </c>
      <c r="AB595" s="45">
        <f>'Long-form'!BZ595</f>
        <v>2.2427392920407128</v>
      </c>
      <c r="AC595" s="45" t="str">
        <f>'Long-form'!CA595</f>
        <v>nd</v>
      </c>
      <c r="AD595" s="45">
        <f>'Long-form'!CB595</f>
        <v>2.2586036212846916</v>
      </c>
      <c r="AE595" s="45">
        <f>'Long-form'!CC595</f>
        <v>2.2586036212846916</v>
      </c>
      <c r="AF595" s="5" t="str">
        <f>'Long-form'!CD595</f>
        <v>nd</v>
      </c>
      <c r="AG595" s="5">
        <f>'Long-form'!CE595</f>
        <v>0</v>
      </c>
      <c r="AH595" s="5">
        <f>'Long-form'!CF595</f>
        <v>0</v>
      </c>
      <c r="AI595" s="5">
        <f>'Long-form'!CG595</f>
        <v>0</v>
      </c>
    </row>
    <row r="596" spans="1:35" x14ac:dyDescent="0.2">
      <c r="A596" s="5" t="str">
        <f>'Long-form'!B596</f>
        <v>T-7219</v>
      </c>
      <c r="B596" s="5" t="str">
        <f>'Long-form'!C596</f>
        <v>Schanche 1988</v>
      </c>
      <c r="C596" s="5">
        <f>'Long-form'!D596</f>
        <v>2</v>
      </c>
      <c r="D596" s="5" t="str">
        <f>'Long-form'!E596</f>
        <v>Varangerfjord; Mortensnes; Fornm. 6 R12</v>
      </c>
      <c r="E596" s="45">
        <f>'Long-form'!F596</f>
        <v>70.129674260800698</v>
      </c>
      <c r="F596" s="45">
        <f>'Long-form'!G596</f>
        <v>29.0072247699804</v>
      </c>
      <c r="G596" s="5">
        <f>'Long-form'!H596</f>
        <v>1</v>
      </c>
      <c r="H596" s="46">
        <f>'Long-form'!L596</f>
        <v>5700</v>
      </c>
      <c r="I596" s="46">
        <f>'Long-form'!M596</f>
        <v>90</v>
      </c>
      <c r="J596" s="46">
        <f>'Long-form'!N596</f>
        <v>6474.5</v>
      </c>
      <c r="K596" s="46">
        <f>'Long-form'!O596</f>
        <v>250.5</v>
      </c>
      <c r="L596" s="46">
        <f>'Long-form'!P596</f>
        <v>185.5</v>
      </c>
      <c r="M596" s="46" t="str">
        <f>'Long-form'!W596</f>
        <v>negative</v>
      </c>
      <c r="N596" s="45" t="str">
        <f>'Long-form'!X596</f>
        <v>nd</v>
      </c>
      <c r="O596" s="45" t="str">
        <f>'Long-form'!Y596</f>
        <v>nd</v>
      </c>
      <c r="P596" s="45" t="str">
        <f>'Long-form'!Z596</f>
        <v>nd</v>
      </c>
      <c r="Q596" s="45">
        <f>'Long-form'!AS596</f>
        <v>25.5</v>
      </c>
      <c r="R596" s="45" t="str">
        <f>'Long-form'!AT596</f>
        <v>MTL</v>
      </c>
      <c r="S596" s="45">
        <f>'Long-form'!AV596</f>
        <v>2.2405356502408078</v>
      </c>
      <c r="T596" s="45">
        <f>'Long-form'!AW596</f>
        <v>2.2405356502408078</v>
      </c>
      <c r="U596" s="5">
        <f>'Long-form'!BH596</f>
        <v>1</v>
      </c>
      <c r="V596" s="5">
        <f>'Long-form'!BI596</f>
        <v>4</v>
      </c>
      <c r="W596" s="5" t="str">
        <f>'Long-form'!BJ596</f>
        <v>archeological site: cultural or burial</v>
      </c>
      <c r="X596" s="5" t="str">
        <f>'Long-form'!BK596</f>
        <v>Dated material from archaeological settlements not directly linked to sea level</v>
      </c>
      <c r="Y596" s="5" t="str">
        <f>'Long-form'!BL596</f>
        <v>&gt;HAT</v>
      </c>
      <c r="Z596" s="45">
        <f>'Long-form'!BX596</f>
        <v>23.715994577543505</v>
      </c>
      <c r="AA596" s="45">
        <f>'Long-form'!BY596</f>
        <v>2.2427392920407128</v>
      </c>
      <c r="AB596" s="45">
        <f>'Long-form'!BZ596</f>
        <v>2.2427392920407128</v>
      </c>
      <c r="AC596" s="45" t="str">
        <f>'Long-form'!CA596</f>
        <v>nd</v>
      </c>
      <c r="AD596" s="45">
        <f>'Long-form'!CB596</f>
        <v>2.2586036212846916</v>
      </c>
      <c r="AE596" s="45">
        <f>'Long-form'!CC596</f>
        <v>2.2586036212846916</v>
      </c>
      <c r="AF596" s="5" t="str">
        <f>'Long-form'!CD596</f>
        <v>nd</v>
      </c>
      <c r="AG596" s="5">
        <f>'Long-form'!CE596</f>
        <v>0</v>
      </c>
      <c r="AH596" s="5">
        <f>'Long-form'!CF596</f>
        <v>0</v>
      </c>
      <c r="AI596" s="5">
        <f>'Long-form'!CG596</f>
        <v>0</v>
      </c>
    </row>
    <row r="597" spans="1:35" x14ac:dyDescent="0.2">
      <c r="A597" s="5" t="str">
        <f>'Long-form'!B597</f>
        <v>T-7220</v>
      </c>
      <c r="B597" s="5" t="str">
        <f>'Long-form'!C597</f>
        <v>Schanche 1988</v>
      </c>
      <c r="C597" s="5">
        <f>'Long-form'!D597</f>
        <v>2</v>
      </c>
      <c r="D597" s="5" t="str">
        <f>'Long-form'!E597</f>
        <v>Varangerfjord; Mortensnes; Fornm. 6 R12</v>
      </c>
      <c r="E597" s="45">
        <f>'Long-form'!F597</f>
        <v>70.129674260800698</v>
      </c>
      <c r="F597" s="45">
        <f>'Long-form'!G597</f>
        <v>29.0072247699804</v>
      </c>
      <c r="G597" s="5">
        <f>'Long-form'!H597</f>
        <v>1</v>
      </c>
      <c r="H597" s="46">
        <f>'Long-form'!L597</f>
        <v>4800</v>
      </c>
      <c r="I597" s="46">
        <f>'Long-form'!M597</f>
        <v>120</v>
      </c>
      <c r="J597" s="46">
        <f>'Long-form'!N597</f>
        <v>5439.5</v>
      </c>
      <c r="K597" s="46">
        <f>'Long-form'!O597</f>
        <v>450.5</v>
      </c>
      <c r="L597" s="46">
        <f>'Long-form'!P597</f>
        <v>384.5</v>
      </c>
      <c r="M597" s="46" t="str">
        <f>'Long-form'!W597</f>
        <v>negative</v>
      </c>
      <c r="N597" s="45" t="str">
        <f>'Long-form'!X597</f>
        <v>nd</v>
      </c>
      <c r="O597" s="45" t="str">
        <f>'Long-form'!Y597</f>
        <v>nd</v>
      </c>
      <c r="P597" s="45" t="str">
        <f>'Long-form'!Z597</f>
        <v>nd</v>
      </c>
      <c r="Q597" s="45">
        <f>'Long-form'!AS597</f>
        <v>25.5</v>
      </c>
      <c r="R597" s="45" t="str">
        <f>'Long-form'!AT597</f>
        <v>MTL</v>
      </c>
      <c r="S597" s="45">
        <f>'Long-form'!AV597</f>
        <v>2.2405356502408078</v>
      </c>
      <c r="T597" s="45">
        <f>'Long-form'!AW597</f>
        <v>2.2405356502408078</v>
      </c>
      <c r="U597" s="5">
        <f>'Long-form'!BH597</f>
        <v>1</v>
      </c>
      <c r="V597" s="5">
        <f>'Long-form'!BI597</f>
        <v>4</v>
      </c>
      <c r="W597" s="5" t="str">
        <f>'Long-form'!BJ597</f>
        <v>archeological site: cultural or burial</v>
      </c>
      <c r="X597" s="5" t="str">
        <f>'Long-form'!BK597</f>
        <v>Dated material from archaeological settlements not directly linked to sea level</v>
      </c>
      <c r="Y597" s="5" t="str">
        <f>'Long-form'!BL597</f>
        <v>&gt;HAT</v>
      </c>
      <c r="Z597" s="45">
        <f>'Long-form'!BX597</f>
        <v>23.715994577543505</v>
      </c>
      <c r="AA597" s="45">
        <f>'Long-form'!BY597</f>
        <v>2.2427392920407128</v>
      </c>
      <c r="AB597" s="45">
        <f>'Long-form'!BZ597</f>
        <v>2.2427392920407128</v>
      </c>
      <c r="AC597" s="45" t="str">
        <f>'Long-form'!CA597</f>
        <v>nd</v>
      </c>
      <c r="AD597" s="45">
        <f>'Long-form'!CB597</f>
        <v>2.2586036212846916</v>
      </c>
      <c r="AE597" s="45">
        <f>'Long-form'!CC597</f>
        <v>2.2586036212846916</v>
      </c>
      <c r="AF597" s="5" t="str">
        <f>'Long-form'!CD597</f>
        <v>nd</v>
      </c>
      <c r="AG597" s="5">
        <f>'Long-form'!CE597</f>
        <v>0</v>
      </c>
      <c r="AH597" s="5">
        <f>'Long-form'!CF597</f>
        <v>0</v>
      </c>
      <c r="AI597" s="5">
        <f>'Long-form'!CG597</f>
        <v>0</v>
      </c>
    </row>
    <row r="598" spans="1:35" x14ac:dyDescent="0.2">
      <c r="A598" s="5" t="str">
        <f>'Long-form'!B598</f>
        <v>T-7741</v>
      </c>
      <c r="B598" s="5" t="str">
        <f>'Long-form'!C598</f>
        <v>Schanche 1988</v>
      </c>
      <c r="C598" s="5">
        <f>'Long-form'!D598</f>
        <v>2</v>
      </c>
      <c r="D598" s="5" t="str">
        <f>'Long-form'!E598</f>
        <v>Varangerfjord; Mortensnes; Fornm. 59 R3</v>
      </c>
      <c r="E598" s="45">
        <f>'Long-form'!F598</f>
        <v>70.129674260800698</v>
      </c>
      <c r="F598" s="45">
        <f>'Long-form'!G598</f>
        <v>29.0072247699804</v>
      </c>
      <c r="G598" s="5">
        <f>'Long-form'!H598</f>
        <v>1</v>
      </c>
      <c r="H598" s="46">
        <f>'Long-form'!L598</f>
        <v>3730</v>
      </c>
      <c r="I598" s="46">
        <f>'Long-form'!M598</f>
        <v>110</v>
      </c>
      <c r="J598" s="46">
        <f>'Long-form'!N598</f>
        <v>4069.333333333333</v>
      </c>
      <c r="K598" s="46">
        <f>'Long-form'!O598</f>
        <v>343.66666666666652</v>
      </c>
      <c r="L598" s="46">
        <f>'Long-form'!P598</f>
        <v>346.33333333333348</v>
      </c>
      <c r="M598" s="46" t="str">
        <f>'Long-form'!W598</f>
        <v>negative</v>
      </c>
      <c r="N598" s="45" t="str">
        <f>'Long-form'!X598</f>
        <v>nd</v>
      </c>
      <c r="O598" s="45" t="str">
        <f>'Long-form'!Y598</f>
        <v>nd</v>
      </c>
      <c r="P598" s="45" t="str">
        <f>'Long-form'!Z598</f>
        <v>nd</v>
      </c>
      <c r="Q598" s="45">
        <f>'Long-form'!AS598</f>
        <v>16</v>
      </c>
      <c r="R598" s="45" t="str">
        <f>'Long-form'!AT598</f>
        <v>MTL</v>
      </c>
      <c r="S598" s="45">
        <f>'Long-form'!AV598</f>
        <v>3.1654383582688825</v>
      </c>
      <c r="T598" s="45">
        <f>'Long-form'!AW598</f>
        <v>3.1654383582688825</v>
      </c>
      <c r="U598" s="5">
        <f>'Long-form'!BH598</f>
        <v>1</v>
      </c>
      <c r="V598" s="5">
        <f>'Long-form'!BI598</f>
        <v>4</v>
      </c>
      <c r="W598" s="5" t="str">
        <f>'Long-form'!BJ598</f>
        <v>archeological site: cultural or burial</v>
      </c>
      <c r="X598" s="5" t="str">
        <f>'Long-form'!BK598</f>
        <v>Dated material from archaeological settlements not directly linked to sea level</v>
      </c>
      <c r="Y598" s="5" t="str">
        <f>'Long-form'!BL598</f>
        <v>&gt;HAT</v>
      </c>
      <c r="Z598" s="45">
        <f>'Long-form'!BX598</f>
        <v>14.215994577543503</v>
      </c>
      <c r="AA598" s="45">
        <f>'Long-form'!BY598</f>
        <v>3.166998505219615</v>
      </c>
      <c r="AB598" s="45">
        <f>'Long-form'!BZ598</f>
        <v>3.166998505219615</v>
      </c>
      <c r="AC598" s="45" t="str">
        <f>'Long-form'!CA598</f>
        <v>nd</v>
      </c>
      <c r="AD598" s="45">
        <f>'Long-form'!CB598</f>
        <v>3.1782527146343038</v>
      </c>
      <c r="AE598" s="45">
        <f>'Long-form'!CC598</f>
        <v>3.1782527146343038</v>
      </c>
      <c r="AF598" s="5" t="str">
        <f>'Long-form'!CD598</f>
        <v>nd</v>
      </c>
      <c r="AG598" s="5">
        <f>'Long-form'!CE598</f>
        <v>0</v>
      </c>
      <c r="AH598" s="5">
        <f>'Long-form'!CF598</f>
        <v>0</v>
      </c>
      <c r="AI598" s="5">
        <f>'Long-form'!CG598</f>
        <v>0</v>
      </c>
    </row>
    <row r="599" spans="1:35" x14ac:dyDescent="0.2">
      <c r="A599" s="5" t="str">
        <f>'Long-form'!B599</f>
        <v>T-7742</v>
      </c>
      <c r="B599" s="5" t="str">
        <f>'Long-form'!C599</f>
        <v>Schanche 1988</v>
      </c>
      <c r="C599" s="5">
        <f>'Long-form'!D599</f>
        <v>2</v>
      </c>
      <c r="D599" s="5" t="str">
        <f>'Long-form'!E599</f>
        <v>Varangerfjord; Mortensnes; Fornm. 59 R3</v>
      </c>
      <c r="E599" s="45">
        <f>'Long-form'!F599</f>
        <v>70.129674260800698</v>
      </c>
      <c r="F599" s="45">
        <f>'Long-form'!G599</f>
        <v>29.0072247699804</v>
      </c>
      <c r="G599" s="5">
        <f>'Long-form'!H599</f>
        <v>1</v>
      </c>
      <c r="H599" s="46">
        <f>'Long-form'!L599</f>
        <v>3060</v>
      </c>
      <c r="I599" s="46">
        <f>'Long-form'!M599</f>
        <v>120</v>
      </c>
      <c r="J599" s="46">
        <f>'Long-form'!N599</f>
        <v>3170.5</v>
      </c>
      <c r="K599" s="46">
        <f>'Long-form'!O599</f>
        <v>374.5</v>
      </c>
      <c r="L599" s="46">
        <f>'Long-form'!P599</f>
        <v>303.5</v>
      </c>
      <c r="M599" s="46" t="str">
        <f>'Long-form'!W599</f>
        <v>negative</v>
      </c>
      <c r="N599" s="45" t="str">
        <f>'Long-form'!X599</f>
        <v>nd</v>
      </c>
      <c r="O599" s="45" t="str">
        <f>'Long-form'!Y599</f>
        <v>nd</v>
      </c>
      <c r="P599" s="45" t="str">
        <f>'Long-form'!Z599</f>
        <v>nd</v>
      </c>
      <c r="Q599" s="45">
        <f>'Long-form'!AS599</f>
        <v>16</v>
      </c>
      <c r="R599" s="45" t="str">
        <f>'Long-form'!AT599</f>
        <v>MTL</v>
      </c>
      <c r="S599" s="45">
        <f>'Long-form'!AV599</f>
        <v>3.1654383582688825</v>
      </c>
      <c r="T599" s="45">
        <f>'Long-form'!AW599</f>
        <v>3.1654383582688825</v>
      </c>
      <c r="U599" s="5">
        <f>'Long-form'!BH599</f>
        <v>1</v>
      </c>
      <c r="V599" s="5">
        <f>'Long-form'!BI599</f>
        <v>4</v>
      </c>
      <c r="W599" s="5" t="str">
        <f>'Long-form'!BJ599</f>
        <v>archeological site: cultural or burial</v>
      </c>
      <c r="X599" s="5" t="str">
        <f>'Long-form'!BK599</f>
        <v>Dated material from archaeological settlements not directly linked to sea level</v>
      </c>
      <c r="Y599" s="5" t="str">
        <f>'Long-form'!BL599</f>
        <v>&gt;HAT</v>
      </c>
      <c r="Z599" s="45">
        <f>'Long-form'!BX599</f>
        <v>14.215994577543503</v>
      </c>
      <c r="AA599" s="45">
        <f>'Long-form'!BY599</f>
        <v>3.166998505219615</v>
      </c>
      <c r="AB599" s="45">
        <f>'Long-form'!BZ599</f>
        <v>3.166998505219615</v>
      </c>
      <c r="AC599" s="45" t="str">
        <f>'Long-form'!CA599</f>
        <v>nd</v>
      </c>
      <c r="AD599" s="45">
        <f>'Long-form'!CB599</f>
        <v>3.1782527146343038</v>
      </c>
      <c r="AE599" s="45">
        <f>'Long-form'!CC599</f>
        <v>3.1782527146343038</v>
      </c>
      <c r="AF599" s="5" t="str">
        <f>'Long-form'!CD599</f>
        <v>nd</v>
      </c>
      <c r="AG599" s="5">
        <f>'Long-form'!CE599</f>
        <v>0</v>
      </c>
      <c r="AH599" s="5">
        <f>'Long-form'!CF599</f>
        <v>0</v>
      </c>
      <c r="AI599" s="5">
        <f>'Long-form'!CG599</f>
        <v>0</v>
      </c>
    </row>
    <row r="600" spans="1:35" x14ac:dyDescent="0.2">
      <c r="A600" s="5" t="str">
        <f>'Long-form'!B600</f>
        <v>T-7740</v>
      </c>
      <c r="B600" s="5" t="str">
        <f>'Long-form'!C600</f>
        <v>Schanche 1988</v>
      </c>
      <c r="C600" s="5">
        <f>'Long-form'!D600</f>
        <v>2</v>
      </c>
      <c r="D600" s="5" t="str">
        <f>'Long-form'!E600</f>
        <v>Varangerfjord; Mortensnes; Fornm. 59 R3</v>
      </c>
      <c r="E600" s="45">
        <f>'Long-form'!F600</f>
        <v>70.129674260800698</v>
      </c>
      <c r="F600" s="45">
        <f>'Long-form'!G600</f>
        <v>29.0072247699804</v>
      </c>
      <c r="G600" s="5">
        <f>'Long-form'!H600</f>
        <v>1</v>
      </c>
      <c r="H600" s="46">
        <f>'Long-form'!L600</f>
        <v>3360</v>
      </c>
      <c r="I600" s="46">
        <f>'Long-form'!M600</f>
        <v>110</v>
      </c>
      <c r="J600" s="46">
        <f>'Long-form'!N600</f>
        <v>2829</v>
      </c>
      <c r="K600" s="46">
        <f>'Long-form'!O600</f>
        <v>357</v>
      </c>
      <c r="L600" s="46">
        <f>'Long-form'!P600</f>
        <v>355</v>
      </c>
      <c r="M600" s="46" t="str">
        <f>'Long-form'!W600</f>
        <v>negative</v>
      </c>
      <c r="N600" s="45" t="str">
        <f>'Long-form'!X600</f>
        <v>nd</v>
      </c>
      <c r="O600" s="45" t="str">
        <f>'Long-form'!Y600</f>
        <v>nd</v>
      </c>
      <c r="P600" s="45" t="str">
        <f>'Long-form'!Z600</f>
        <v>nd</v>
      </c>
      <c r="Q600" s="45">
        <f>'Long-form'!AS600</f>
        <v>16</v>
      </c>
      <c r="R600" s="45" t="str">
        <f>'Long-form'!AT600</f>
        <v>MTL</v>
      </c>
      <c r="S600" s="45">
        <f>'Long-form'!AV600</f>
        <v>3.1654383582688825</v>
      </c>
      <c r="T600" s="45">
        <f>'Long-form'!AW600</f>
        <v>3.1654383582688825</v>
      </c>
      <c r="U600" s="5">
        <f>'Long-form'!BH600</f>
        <v>1</v>
      </c>
      <c r="V600" s="5">
        <f>'Long-form'!BI600</f>
        <v>4</v>
      </c>
      <c r="W600" s="5" t="str">
        <f>'Long-form'!BJ600</f>
        <v>archeological site: cultural or burial</v>
      </c>
      <c r="X600" s="5" t="str">
        <f>'Long-form'!BK600</f>
        <v>Dated material from archaeological settlements not directly linked to sea level</v>
      </c>
      <c r="Y600" s="5" t="str">
        <f>'Long-form'!BL600</f>
        <v>&gt;HAT</v>
      </c>
      <c r="Z600" s="45">
        <f>'Long-form'!BX600</f>
        <v>14.215994577543503</v>
      </c>
      <c r="AA600" s="45">
        <f>'Long-form'!BY600</f>
        <v>3.166998505219615</v>
      </c>
      <c r="AB600" s="45">
        <f>'Long-form'!BZ600</f>
        <v>3.166998505219615</v>
      </c>
      <c r="AC600" s="45" t="str">
        <f>'Long-form'!CA600</f>
        <v>nd</v>
      </c>
      <c r="AD600" s="45">
        <f>'Long-form'!CB600</f>
        <v>3.1782527146343038</v>
      </c>
      <c r="AE600" s="45">
        <f>'Long-form'!CC600</f>
        <v>3.1782527146343038</v>
      </c>
      <c r="AF600" s="5" t="str">
        <f>'Long-form'!CD600</f>
        <v>nd</v>
      </c>
      <c r="AG600" s="5">
        <f>'Long-form'!CE600</f>
        <v>0</v>
      </c>
      <c r="AH600" s="5">
        <f>'Long-form'!CF600</f>
        <v>0</v>
      </c>
      <c r="AI600" s="5">
        <f>'Long-form'!CG600</f>
        <v>0</v>
      </c>
    </row>
    <row r="601" spans="1:35" x14ac:dyDescent="0.2">
      <c r="A601" s="5" t="str">
        <f>'Long-form'!B601</f>
        <v>T-674</v>
      </c>
      <c r="B601" s="5" t="str">
        <f>'Long-form'!C601</f>
        <v>Schanche 1988</v>
      </c>
      <c r="C601" s="5">
        <f>'Long-form'!D601</f>
        <v>2</v>
      </c>
      <c r="D601" s="5" t="str">
        <f>'Long-form'!E601</f>
        <v>Varangerfjord; Mortensnes; Fornm. 10 R4</v>
      </c>
      <c r="E601" s="45">
        <f>'Long-form'!F601</f>
        <v>70.129674260800698</v>
      </c>
      <c r="F601" s="45">
        <f>'Long-form'!G601</f>
        <v>29.0072247699804</v>
      </c>
      <c r="G601" s="5">
        <f>'Long-form'!H601</f>
        <v>1</v>
      </c>
      <c r="H601" s="46">
        <f>'Long-form'!L601</f>
        <v>2150</v>
      </c>
      <c r="I601" s="46">
        <f>'Long-form'!M601</f>
        <v>150</v>
      </c>
      <c r="J601" s="46">
        <f>'Long-form'!N601</f>
        <v>2102</v>
      </c>
      <c r="K601" s="46">
        <f>'Long-form'!O601</f>
        <v>577</v>
      </c>
      <c r="L601" s="46">
        <f>'Long-form'!P601</f>
        <v>394</v>
      </c>
      <c r="M601" s="46" t="str">
        <f>'Long-form'!W601</f>
        <v>negative</v>
      </c>
      <c r="N601" s="45" t="str">
        <f>'Long-form'!X601</f>
        <v>nd</v>
      </c>
      <c r="O601" s="45" t="str">
        <f>'Long-form'!Y601</f>
        <v>nd</v>
      </c>
      <c r="P601" s="45" t="str">
        <f>'Long-form'!Z601</f>
        <v>nd</v>
      </c>
      <c r="Q601" s="45">
        <f>'Long-form'!AS601</f>
        <v>14.5</v>
      </c>
      <c r="R601" s="45" t="str">
        <f>'Long-form'!AT601</f>
        <v>MTL</v>
      </c>
      <c r="S601" s="45">
        <f>'Long-form'!AV601</f>
        <v>1.8083141320025122</v>
      </c>
      <c r="T601" s="45">
        <f>'Long-form'!AW601</f>
        <v>1.8083141320025122</v>
      </c>
      <c r="U601" s="5">
        <f>'Long-form'!BH601</f>
        <v>1</v>
      </c>
      <c r="V601" s="5">
        <f>'Long-form'!BI601</f>
        <v>4</v>
      </c>
      <c r="W601" s="5" t="str">
        <f>'Long-form'!BJ601</f>
        <v>archeological site: cultural or burial</v>
      </c>
      <c r="X601" s="5" t="str">
        <f>'Long-form'!BK601</f>
        <v>Dated material from archaeological settlements not directly linked to sea level</v>
      </c>
      <c r="Y601" s="5" t="str">
        <f>'Long-form'!BL601</f>
        <v>&gt;HAT</v>
      </c>
      <c r="Z601" s="45">
        <f>'Long-form'!BX601</f>
        <v>12.715994577543503</v>
      </c>
      <c r="AA601" s="45">
        <f>'Long-form'!BY601</f>
        <v>1.8110437686768583</v>
      </c>
      <c r="AB601" s="45">
        <f>'Long-form'!BZ601</f>
        <v>1.8110437686768583</v>
      </c>
      <c r="AC601" s="45" t="str">
        <f>'Long-form'!CA601</f>
        <v>nd</v>
      </c>
      <c r="AD601" s="45">
        <f>'Long-form'!CB601</f>
        <v>1.8306529758750902</v>
      </c>
      <c r="AE601" s="45">
        <f>'Long-form'!CC601</f>
        <v>1.8306529758750902</v>
      </c>
      <c r="AF601" s="5" t="str">
        <f>'Long-form'!CD601</f>
        <v>nd</v>
      </c>
      <c r="AG601" s="5">
        <f>'Long-form'!CE601</f>
        <v>0</v>
      </c>
      <c r="AH601" s="5">
        <f>'Long-form'!CF601</f>
        <v>0</v>
      </c>
      <c r="AI601" s="5">
        <f>'Long-form'!CG601</f>
        <v>0</v>
      </c>
    </row>
    <row r="602" spans="1:35" x14ac:dyDescent="0.2">
      <c r="A602" s="5" t="str">
        <f>'Long-form'!B602</f>
        <v>T-673</v>
      </c>
      <c r="B602" s="5" t="str">
        <f>'Long-form'!C602</f>
        <v>Schanche 1988</v>
      </c>
      <c r="C602" s="5">
        <f>'Long-form'!D602</f>
        <v>2</v>
      </c>
      <c r="D602" s="5" t="str">
        <f>'Long-form'!E602</f>
        <v>Varangerfjord; Mortensnes; Fornm. 26 R3</v>
      </c>
      <c r="E602" s="45">
        <f>'Long-form'!F602</f>
        <v>70.129674260800698</v>
      </c>
      <c r="F602" s="45">
        <f>'Long-form'!G602</f>
        <v>29.0072247699804</v>
      </c>
      <c r="G602" s="5">
        <f>'Long-form'!H602</f>
        <v>1</v>
      </c>
      <c r="H602" s="46">
        <f>'Long-form'!L602</f>
        <v>600</v>
      </c>
      <c r="I602" s="46">
        <f>'Long-form'!M602</f>
        <v>70</v>
      </c>
      <c r="J602" s="46">
        <f>'Long-form'!N602</f>
        <v>582.75</v>
      </c>
      <c r="K602" s="46">
        <f>'Long-form'!O602</f>
        <v>97.25</v>
      </c>
      <c r="L602" s="46">
        <f>'Long-form'!P602</f>
        <v>101.75</v>
      </c>
      <c r="M602" s="46" t="str">
        <f>'Long-form'!W602</f>
        <v>negative</v>
      </c>
      <c r="N602" s="45" t="str">
        <f>'Long-form'!X602</f>
        <v>nd</v>
      </c>
      <c r="O602" s="45" t="str">
        <f>'Long-form'!Y602</f>
        <v>nd</v>
      </c>
      <c r="P602" s="45" t="str">
        <f>'Long-form'!Z602</f>
        <v>nd</v>
      </c>
      <c r="Q602" s="45">
        <f>'Long-form'!AS602</f>
        <v>16</v>
      </c>
      <c r="R602" s="45" t="str">
        <f>'Long-form'!AT602</f>
        <v>MTL</v>
      </c>
      <c r="S602" s="45">
        <f>'Long-form'!AV602</f>
        <v>3.1654383582688825</v>
      </c>
      <c r="T602" s="45">
        <f>'Long-form'!AW602</f>
        <v>3.1654383582688825</v>
      </c>
      <c r="U602" s="5">
        <f>'Long-form'!BH602</f>
        <v>1</v>
      </c>
      <c r="V602" s="5">
        <f>'Long-form'!BI602</f>
        <v>4</v>
      </c>
      <c r="W602" s="5" t="str">
        <f>'Long-form'!BJ602</f>
        <v>archeological site: cultural or burial</v>
      </c>
      <c r="X602" s="5" t="str">
        <f>'Long-form'!BK602</f>
        <v>Dated material from archaeological settlements not directly linked to sea level</v>
      </c>
      <c r="Y602" s="5" t="str">
        <f>'Long-form'!BL602</f>
        <v>&gt;HAT</v>
      </c>
      <c r="Z602" s="45">
        <f>'Long-form'!BX602</f>
        <v>14.215994577543503</v>
      </c>
      <c r="AA602" s="45">
        <f>'Long-form'!BY602</f>
        <v>3.166998505219615</v>
      </c>
      <c r="AB602" s="45">
        <f>'Long-form'!BZ602</f>
        <v>3.166998505219615</v>
      </c>
      <c r="AC602" s="45" t="str">
        <f>'Long-form'!CA602</f>
        <v>nd</v>
      </c>
      <c r="AD602" s="45">
        <f>'Long-form'!CB602</f>
        <v>3.1782527146343038</v>
      </c>
      <c r="AE602" s="45">
        <f>'Long-form'!CC602</f>
        <v>3.1782527146343038</v>
      </c>
      <c r="AF602" s="5" t="str">
        <f>'Long-form'!CD602</f>
        <v>nd</v>
      </c>
      <c r="AG602" s="5">
        <f>'Long-form'!CE602</f>
        <v>0</v>
      </c>
      <c r="AH602" s="5">
        <f>'Long-form'!CF602</f>
        <v>0</v>
      </c>
      <c r="AI602" s="5">
        <f>'Long-form'!CG602</f>
        <v>0</v>
      </c>
    </row>
    <row r="603" spans="1:35" x14ac:dyDescent="0.2">
      <c r="A603" s="5" t="str">
        <f>'Long-form'!B603</f>
        <v>T-675</v>
      </c>
      <c r="B603" s="5" t="str">
        <f>'Long-form'!C603</f>
        <v>Schanche 1988</v>
      </c>
      <c r="C603" s="5">
        <f>'Long-form'!D603</f>
        <v>2</v>
      </c>
      <c r="D603" s="5" t="str">
        <f>'Long-form'!E603</f>
        <v>Varangerfjord; Mortensnes; Grav 2 R3</v>
      </c>
      <c r="E603" s="45">
        <f>'Long-form'!F603</f>
        <v>70.129674260800698</v>
      </c>
      <c r="F603" s="45">
        <f>'Long-form'!G603</f>
        <v>29.0072247699804</v>
      </c>
      <c r="G603" s="5">
        <f>'Long-form'!H603</f>
        <v>1</v>
      </c>
      <c r="H603" s="46">
        <f>'Long-form'!L603</f>
        <v>2420</v>
      </c>
      <c r="I603" s="46">
        <f>'Long-form'!M603</f>
        <v>120</v>
      </c>
      <c r="J603" s="46">
        <f>'Long-form'!N603</f>
        <v>2550.25</v>
      </c>
      <c r="K603" s="46">
        <f>'Long-form'!O603</f>
        <v>203.75</v>
      </c>
      <c r="L603" s="46">
        <f>'Long-form'!P603</f>
        <v>422.25</v>
      </c>
      <c r="M603" s="46" t="str">
        <f>'Long-form'!W603</f>
        <v>negative</v>
      </c>
      <c r="N603" s="45" t="str">
        <f>'Long-form'!X603</f>
        <v>nd</v>
      </c>
      <c r="O603" s="45" t="str">
        <f>'Long-form'!Y603</f>
        <v>nd</v>
      </c>
      <c r="P603" s="45" t="str">
        <f>'Long-form'!Z603</f>
        <v>nd</v>
      </c>
      <c r="Q603" s="45">
        <f>'Long-form'!AS603</f>
        <v>16</v>
      </c>
      <c r="R603" s="45" t="str">
        <f>'Long-form'!AT603</f>
        <v>MTL</v>
      </c>
      <c r="S603" s="45">
        <f>'Long-form'!AV603</f>
        <v>3.1654383582688825</v>
      </c>
      <c r="T603" s="45">
        <f>'Long-form'!AW603</f>
        <v>3.1654383582688825</v>
      </c>
      <c r="U603" s="5">
        <f>'Long-form'!BH603</f>
        <v>1</v>
      </c>
      <c r="V603" s="5">
        <f>'Long-form'!BI603</f>
        <v>4</v>
      </c>
      <c r="W603" s="5" t="str">
        <f>'Long-form'!BJ603</f>
        <v>archeological site: cultural or burial</v>
      </c>
      <c r="X603" s="5" t="str">
        <f>'Long-form'!BK603</f>
        <v>Dated material from archaeological settlements not directly linked to sea level</v>
      </c>
      <c r="Y603" s="5" t="str">
        <f>'Long-form'!BL603</f>
        <v>&gt;HAT</v>
      </c>
      <c r="Z603" s="45">
        <f>'Long-form'!BX603</f>
        <v>14.215994577543503</v>
      </c>
      <c r="AA603" s="45">
        <f>'Long-form'!BY603</f>
        <v>3.166998505219615</v>
      </c>
      <c r="AB603" s="45">
        <f>'Long-form'!BZ603</f>
        <v>3.166998505219615</v>
      </c>
      <c r="AC603" s="45" t="str">
        <f>'Long-form'!CA603</f>
        <v>nd</v>
      </c>
      <c r="AD603" s="45">
        <f>'Long-form'!CB603</f>
        <v>3.1782527146343038</v>
      </c>
      <c r="AE603" s="45">
        <f>'Long-form'!CC603</f>
        <v>3.1782527146343038</v>
      </c>
      <c r="AF603" s="5" t="str">
        <f>'Long-form'!CD603</f>
        <v>nd</v>
      </c>
      <c r="AG603" s="5">
        <f>'Long-form'!CE603</f>
        <v>0</v>
      </c>
      <c r="AH603" s="5">
        <f>'Long-form'!CF603</f>
        <v>0</v>
      </c>
      <c r="AI603" s="5">
        <f>'Long-form'!CG603</f>
        <v>0</v>
      </c>
    </row>
    <row r="604" spans="1:35" x14ac:dyDescent="0.2">
      <c r="A604" s="5" t="str">
        <f>'Long-form'!B604</f>
        <v>T-6417</v>
      </c>
      <c r="B604" s="5" t="str">
        <f>'Long-form'!C604</f>
        <v>Schanche 1988</v>
      </c>
      <c r="C604" s="5">
        <f>'Long-form'!D604</f>
        <v>2</v>
      </c>
      <c r="D604" s="5" t="str">
        <f>'Long-form'!E604</f>
        <v>Varangerfjord; Mortensnes; 2m i R17</v>
      </c>
      <c r="E604" s="45">
        <f>'Long-form'!F604</f>
        <v>70.129674260800698</v>
      </c>
      <c r="F604" s="45">
        <f>'Long-form'!G604</f>
        <v>29.0072247699804</v>
      </c>
      <c r="G604" s="5">
        <f>'Long-form'!H604</f>
        <v>1</v>
      </c>
      <c r="H604" s="46">
        <f>'Long-form'!L604</f>
        <v>1080</v>
      </c>
      <c r="I604" s="46">
        <f>'Long-form'!M604</f>
        <v>70</v>
      </c>
      <c r="J604" s="46">
        <f>'Long-form'!N604</f>
        <v>1001</v>
      </c>
      <c r="K604" s="46">
        <f>'Long-form'!O604</f>
        <v>174</v>
      </c>
      <c r="L604" s="46">
        <f>'Long-form'!P604</f>
        <v>218</v>
      </c>
      <c r="M604" s="46" t="str">
        <f>'Long-form'!W604</f>
        <v>negative</v>
      </c>
      <c r="N604" s="45" t="str">
        <f>'Long-form'!X604</f>
        <v>nd</v>
      </c>
      <c r="O604" s="45" t="str">
        <f>'Long-form'!Y604</f>
        <v>nd</v>
      </c>
      <c r="P604" s="45" t="str">
        <f>'Long-form'!Z604</f>
        <v>nd</v>
      </c>
      <c r="Q604" s="45">
        <f>'Long-form'!AS604</f>
        <v>6.5</v>
      </c>
      <c r="R604" s="45" t="str">
        <f>'Long-form'!AT604</f>
        <v>MTL</v>
      </c>
      <c r="S604" s="45">
        <f>'Long-form'!AV604</f>
        <v>3.1654383582688825</v>
      </c>
      <c r="T604" s="45">
        <f>'Long-form'!AW604</f>
        <v>3.1654383582688825</v>
      </c>
      <c r="U604" s="5">
        <f>'Long-form'!BH604</f>
        <v>1</v>
      </c>
      <c r="V604" s="5">
        <f>'Long-form'!BI604</f>
        <v>4</v>
      </c>
      <c r="W604" s="5" t="str">
        <f>'Long-form'!BJ604</f>
        <v>archeological site: cultural or burial</v>
      </c>
      <c r="X604" s="5" t="str">
        <f>'Long-form'!BK604</f>
        <v>Dated material from archaeological settlements not directly linked to sea level</v>
      </c>
      <c r="Y604" s="5" t="str">
        <f>'Long-form'!BL604</f>
        <v>&gt;HAT</v>
      </c>
      <c r="Z604" s="45">
        <f>'Long-form'!BX604</f>
        <v>4.715994577543503</v>
      </c>
      <c r="AA604" s="45">
        <f>'Long-form'!BY604</f>
        <v>3.166998505219615</v>
      </c>
      <c r="AB604" s="45">
        <f>'Long-form'!BZ604</f>
        <v>3.166998505219615</v>
      </c>
      <c r="AC604" s="45" t="str">
        <f>'Long-form'!CA604</f>
        <v>nd</v>
      </c>
      <c r="AD604" s="45">
        <f>'Long-form'!CB604</f>
        <v>3.1782527146343038</v>
      </c>
      <c r="AE604" s="45">
        <f>'Long-form'!CC604</f>
        <v>3.1782527146343038</v>
      </c>
      <c r="AF604" s="5" t="str">
        <f>'Long-form'!CD604</f>
        <v>nd</v>
      </c>
      <c r="AG604" s="5">
        <f>'Long-form'!CE604</f>
        <v>0</v>
      </c>
      <c r="AH604" s="5">
        <f>'Long-form'!CF604</f>
        <v>0</v>
      </c>
      <c r="AI604" s="5">
        <f>'Long-form'!CG604</f>
        <v>0</v>
      </c>
    </row>
    <row r="605" spans="1:35" x14ac:dyDescent="0.2">
      <c r="A605" s="5" t="str">
        <f>'Long-form'!B605</f>
        <v>T-6895</v>
      </c>
      <c r="B605" s="5" t="str">
        <f>'Long-form'!C605</f>
        <v>Moller 1987</v>
      </c>
      <c r="C605" s="5">
        <f>'Long-form'!D605</f>
        <v>2</v>
      </c>
      <c r="D605" s="5" t="str">
        <f>'Long-form'!E605</f>
        <v>Svartisen</v>
      </c>
      <c r="E605" s="45">
        <f>'Long-form'!F605</f>
        <v>67.037400000000005</v>
      </c>
      <c r="F605" s="45">
        <f>'Long-form'!G605</f>
        <v>14.02</v>
      </c>
      <c r="G605" s="5">
        <f>'Long-form'!H605</f>
        <v>1</v>
      </c>
      <c r="H605" s="46">
        <f>'Long-form'!L605</f>
        <v>5650</v>
      </c>
      <c r="I605" s="46">
        <f>'Long-form'!M605</f>
        <v>60</v>
      </c>
      <c r="J605" s="46">
        <f>'Long-form'!N605</f>
        <v>6441</v>
      </c>
      <c r="K605" s="46">
        <f>'Long-form'!O605</f>
        <v>160</v>
      </c>
      <c r="L605" s="46">
        <f>'Long-form'!P605</f>
        <v>139</v>
      </c>
      <c r="M605" s="46" t="str">
        <f>'Long-form'!W605</f>
        <v>negative</v>
      </c>
      <c r="N605" s="45" t="str">
        <f>'Long-form'!X605</f>
        <v>n/a</v>
      </c>
      <c r="O605" s="45" t="str">
        <f>'Long-form'!Y605</f>
        <v>n/a</v>
      </c>
      <c r="P605" s="45" t="str">
        <f>'Long-form'!Z605</f>
        <v>n/a</v>
      </c>
      <c r="Q605" s="45">
        <f>'Long-form'!AS605</f>
        <v>25</v>
      </c>
      <c r="R605" s="45" t="str">
        <f>'Long-form'!AT605</f>
        <v>MTL</v>
      </c>
      <c r="S605" s="45">
        <f>'Long-form'!AV605</f>
        <v>1.2579745625409124</v>
      </c>
      <c r="T605" s="45">
        <f>'Long-form'!AW605</f>
        <v>1.2579745625409124</v>
      </c>
      <c r="U605" s="5">
        <f>'Long-form'!BH605</f>
        <v>-1</v>
      </c>
      <c r="V605" s="5">
        <f>'Long-form'!BI605</f>
        <v>8</v>
      </c>
      <c r="W605" s="5" t="str">
        <f>'Long-form'!BJ605</f>
        <v>marine or glaciomarine terrace</v>
      </c>
      <c r="X605" s="5" t="str">
        <f>'Long-form'!BK605</f>
        <v>Shallow to deep subtidal facies bearing intertidal macro-fossil assemblages</v>
      </c>
      <c r="Y605" s="5" t="str">
        <f>'Long-form'!BL605</f>
        <v>&lt;MTL</v>
      </c>
      <c r="Z605" s="45">
        <f>'Long-form'!BX605</f>
        <v>25</v>
      </c>
      <c r="AA605" s="45">
        <f>'Long-form'!BY605</f>
        <v>1.2674212064946047</v>
      </c>
      <c r="AB605" s="45">
        <f>'Long-form'!BZ605</f>
        <v>1.2674212064946047</v>
      </c>
      <c r="AC605" s="45" t="str">
        <f>'Long-form'!CA605</f>
        <v>nd</v>
      </c>
      <c r="AD605" s="45">
        <f>'Long-form'!CB605</f>
        <v>1.3059926655919329</v>
      </c>
      <c r="AE605" s="45">
        <f>'Long-form'!CC605</f>
        <v>1.3059926655919329</v>
      </c>
      <c r="AF605" s="5" t="str">
        <f>'Long-form'!CD605</f>
        <v>nd</v>
      </c>
      <c r="AG605" s="5">
        <f>'Long-form'!CE605</f>
        <v>1</v>
      </c>
      <c r="AH605" s="5" t="str">
        <f>'Long-form'!CF605</f>
        <v>not enough information about stratigraphic context to assign indicative meaning; anomalously high</v>
      </c>
      <c r="AI605" s="5">
        <f>'Long-form'!CG605</f>
        <v>0</v>
      </c>
    </row>
    <row r="606" spans="1:35" x14ac:dyDescent="0.2">
      <c r="A606" s="5" t="str">
        <f>'Long-form'!B606</f>
        <v>T-5655</v>
      </c>
      <c r="B606" s="5" t="str">
        <f>'Long-form'!C606</f>
        <v>Moller 1987</v>
      </c>
      <c r="C606" s="5">
        <f>'Long-form'!D606</f>
        <v>2</v>
      </c>
      <c r="D606" s="5" t="str">
        <f>'Long-form'!E606</f>
        <v>Finnmark; Sandstrand</v>
      </c>
      <c r="E606" s="45">
        <f>'Long-form'!F606</f>
        <v>68.679000000000002</v>
      </c>
      <c r="F606" s="45">
        <f>'Long-form'!G606</f>
        <v>16.78</v>
      </c>
      <c r="G606" s="5">
        <f>'Long-form'!H606</f>
        <v>1</v>
      </c>
      <c r="H606" s="46">
        <f>'Long-form'!L606</f>
        <v>4010</v>
      </c>
      <c r="I606" s="46">
        <f>'Long-form'!M606</f>
        <v>80</v>
      </c>
      <c r="J606" s="46">
        <f>'Long-form'!N606</f>
        <v>3839</v>
      </c>
      <c r="K606" s="46">
        <f>'Long-form'!O606</f>
        <v>258</v>
      </c>
      <c r="L606" s="46">
        <f>'Long-form'!P606</f>
        <v>261</v>
      </c>
      <c r="M606" s="46" t="str">
        <f>'Long-form'!W606</f>
        <v>nd</v>
      </c>
      <c r="N606" s="45" t="str">
        <f>'Long-form'!X606</f>
        <v>n/a</v>
      </c>
      <c r="O606" s="45" t="str">
        <f>'Long-form'!Y606</f>
        <v>n/a</v>
      </c>
      <c r="P606" s="45" t="str">
        <f>'Long-form'!Z606</f>
        <v>n/a</v>
      </c>
      <c r="Q606" s="45">
        <f>'Long-form'!AS606</f>
        <v>16.5</v>
      </c>
      <c r="R606" s="45" t="str">
        <f>'Long-form'!AT606</f>
        <v>MTL</v>
      </c>
      <c r="S606" s="45">
        <f>'Long-form'!AV606</f>
        <v>1.202784440199435</v>
      </c>
      <c r="T606" s="45">
        <f>'Long-form'!AW606</f>
        <v>1.202784440199435</v>
      </c>
      <c r="U606" s="5">
        <f>'Long-form'!BH606</f>
        <v>1</v>
      </c>
      <c r="V606" s="5">
        <f>'Long-form'!BI606</f>
        <v>9</v>
      </c>
      <c r="W606" s="5" t="str">
        <f>'Long-form'!BJ606</f>
        <v>raised beach</v>
      </c>
      <c r="X606" s="5" t="str">
        <f>'Long-form'!BK606</f>
        <v>Sand, gravel, and/or boulder deposits within beach facies.  Macrofossil assemblages populated with shells from Mytilus edulis, Hiatella arctica, and other intertidal mollusc species</v>
      </c>
      <c r="Y606" s="5" t="str">
        <f>'Long-form'!BL606</f>
        <v>&gt;MHWS</v>
      </c>
      <c r="Z606" s="45">
        <f>'Long-form'!BX606</f>
        <v>15.321543887592561</v>
      </c>
      <c r="AA606" s="45">
        <f>'Long-form'!BY606</f>
        <v>1.2070478897029773</v>
      </c>
      <c r="AB606" s="45">
        <f>'Long-form'!BZ606</f>
        <v>1.2070478897029773</v>
      </c>
      <c r="AC606" s="45" t="str">
        <f>'Long-form'!CA606</f>
        <v>nd</v>
      </c>
      <c r="AD606" s="45">
        <f>'Long-form'!CB606</f>
        <v>1.2646887857612037</v>
      </c>
      <c r="AE606" s="45">
        <f>'Long-form'!CC606</f>
        <v>1.2646887857612037</v>
      </c>
      <c r="AF606" s="5" t="str">
        <f>'Long-form'!CD606</f>
        <v>nd</v>
      </c>
      <c r="AG606" s="5">
        <f>'Long-form'!CE606</f>
        <v>0</v>
      </c>
      <c r="AH606" s="5">
        <f>'Long-form'!CF606</f>
        <v>0</v>
      </c>
      <c r="AI606" s="5">
        <f>'Long-form'!CG606</f>
        <v>0</v>
      </c>
    </row>
    <row r="607" spans="1:35" x14ac:dyDescent="0.2">
      <c r="A607" s="5" t="str">
        <f>'Long-form'!B607</f>
        <v>T-5654</v>
      </c>
      <c r="B607" s="5" t="str">
        <f>'Long-form'!C607</f>
        <v>Moller 1987</v>
      </c>
      <c r="C607" s="5">
        <f>'Long-form'!D607</f>
        <v>2</v>
      </c>
      <c r="D607" s="5" t="str">
        <f>'Long-form'!E607</f>
        <v>Finnmark; Lavangen</v>
      </c>
      <c r="E607" s="45">
        <f>'Long-form'!F607</f>
        <v>68.795900000000003</v>
      </c>
      <c r="F607" s="45">
        <f>'Long-form'!G607</f>
        <v>17.72</v>
      </c>
      <c r="G607" s="5">
        <f>'Long-form'!H607</f>
        <v>1</v>
      </c>
      <c r="H607" s="46">
        <f>'Long-form'!L607</f>
        <v>6150</v>
      </c>
      <c r="I607" s="46">
        <f>'Long-form'!M607</f>
        <v>110</v>
      </c>
      <c r="J607" s="46">
        <f>'Long-form'!N607</f>
        <v>6283.5</v>
      </c>
      <c r="K607" s="46">
        <f>'Long-form'!O607</f>
        <v>285.5</v>
      </c>
      <c r="L607" s="46">
        <f>'Long-form'!P607</f>
        <v>302.5</v>
      </c>
      <c r="M607" s="46" t="str">
        <f>'Long-form'!W607</f>
        <v>nd</v>
      </c>
      <c r="N607" s="45" t="str">
        <f>'Long-form'!X607</f>
        <v>nd</v>
      </c>
      <c r="O607" s="45" t="str">
        <f>'Long-form'!Y607</f>
        <v>nd</v>
      </c>
      <c r="P607" s="45" t="str">
        <f>'Long-form'!Z607</f>
        <v>n/a</v>
      </c>
      <c r="Q607" s="45">
        <f>'Long-form'!AS607</f>
        <v>12</v>
      </c>
      <c r="R607" s="45" t="str">
        <f>'Long-form'!AT607</f>
        <v>MTL</v>
      </c>
      <c r="S607" s="45">
        <f>'Long-form'!AV607</f>
        <v>1.1771412776144752</v>
      </c>
      <c r="T607" s="45">
        <f>'Long-form'!AW607</f>
        <v>1.1771412776144752</v>
      </c>
      <c r="U607" s="5">
        <f>'Long-form'!BH607</f>
        <v>1</v>
      </c>
      <c r="V607" s="5">
        <f>'Long-form'!BI607</f>
        <v>4</v>
      </c>
      <c r="W607" s="5" t="str">
        <f>'Long-form'!BJ607</f>
        <v>archeological site: cultural or burial</v>
      </c>
      <c r="X607" s="5" t="str">
        <f>'Long-form'!BK607</f>
        <v>Dated material from archaeological settlements not directly linked to sea level</v>
      </c>
      <c r="Y607" s="5" t="str">
        <f>'Long-form'!BL607</f>
        <v>&gt;HAT</v>
      </c>
      <c r="Z607" s="45">
        <f>'Long-form'!BX607</f>
        <v>10.469958447467016</v>
      </c>
      <c r="AA607" s="45">
        <f>'Long-form'!BY607</f>
        <v>1.1817968704255681</v>
      </c>
      <c r="AB607" s="45">
        <f>'Long-form'!BZ607</f>
        <v>1.1817968704255681</v>
      </c>
      <c r="AC607" s="45" t="str">
        <f>'Long-form'!CA607</f>
        <v>nd</v>
      </c>
      <c r="AD607" s="45">
        <f>'Long-form'!CB607</f>
        <v>1.2659524376749161</v>
      </c>
      <c r="AE607" s="45">
        <f>'Long-form'!CC607</f>
        <v>1.2659524376749161</v>
      </c>
      <c r="AF607" s="5" t="str">
        <f>'Long-form'!CD607</f>
        <v>nd</v>
      </c>
      <c r="AG607" s="5">
        <f>'Long-form'!CE607</f>
        <v>0</v>
      </c>
      <c r="AH607" s="5">
        <f>'Long-form'!CF607</f>
        <v>0</v>
      </c>
      <c r="AI607" s="5">
        <f>'Long-form'!CG607</f>
        <v>0</v>
      </c>
    </row>
    <row r="608" spans="1:35" x14ac:dyDescent="0.2">
      <c r="A608" s="5" t="str">
        <f>'Long-form'!B608</f>
        <v>T-2742</v>
      </c>
      <c r="B608" s="5" t="str">
        <f>'Long-form'!C608</f>
        <v>Olson (personal comm.) (as in Moller 1987)</v>
      </c>
      <c r="C608" s="5">
        <f>'Long-form'!D608</f>
        <v>2</v>
      </c>
      <c r="D608" s="5" t="str">
        <f>'Long-form'!E608</f>
        <v>Troms; Grunnfjorden</v>
      </c>
      <c r="E608" s="45">
        <f>'Long-form'!F608</f>
        <v>69.985198477714107</v>
      </c>
      <c r="F608" s="45">
        <f>'Long-form'!G608</f>
        <v>19.542068642565599</v>
      </c>
      <c r="G608" s="5">
        <f>'Long-form'!H608</f>
        <v>1</v>
      </c>
      <c r="H608" s="46">
        <f>'Long-form'!L608</f>
        <v>1220</v>
      </c>
      <c r="I608" s="46">
        <f>'Long-form'!M608</f>
        <v>50</v>
      </c>
      <c r="J608" s="46">
        <f>'Long-form'!N608</f>
        <v>540.5</v>
      </c>
      <c r="K608" s="46">
        <f>'Long-form'!O608</f>
        <v>235.5</v>
      </c>
      <c r="L608" s="46">
        <f>'Long-form'!P608</f>
        <v>271.5</v>
      </c>
      <c r="M608" s="46" t="str">
        <f>'Long-form'!W608</f>
        <v>nd</v>
      </c>
      <c r="N608" s="45" t="str">
        <f>'Long-form'!X608</f>
        <v>nd</v>
      </c>
      <c r="O608" s="45" t="str">
        <f>'Long-form'!Y608</f>
        <v>nd</v>
      </c>
      <c r="P608" s="45" t="str">
        <f>'Long-form'!Z608</f>
        <v>n/a</v>
      </c>
      <c r="Q608" s="45">
        <f>'Long-form'!AS608</f>
        <v>3.1</v>
      </c>
      <c r="R608" s="45" t="str">
        <f>'Long-form'!AT608</f>
        <v>MTL</v>
      </c>
      <c r="S608" s="45">
        <f>'Long-form'!AV608</f>
        <v>1.1224972160321824</v>
      </c>
      <c r="T608" s="45">
        <f>'Long-form'!AW608</f>
        <v>1.1224972160321824</v>
      </c>
      <c r="U608" s="5">
        <f>'Long-form'!BH608</f>
        <v>1</v>
      </c>
      <c r="V608" s="5">
        <f>'Long-form'!BI608</f>
        <v>4</v>
      </c>
      <c r="W608" s="5" t="str">
        <f>'Long-form'!BJ608</f>
        <v>archeological site: cultural or burial</v>
      </c>
      <c r="X608" s="5" t="str">
        <f>'Long-form'!BK608</f>
        <v>Dated material from archaeological settlements not directly linked to sea level</v>
      </c>
      <c r="Y608" s="5" t="str">
        <f>'Long-form'!BL608</f>
        <v>&gt;HAT</v>
      </c>
      <c r="Z608" s="45">
        <f>'Long-form'!BX608</f>
        <v>1.5748127642724981</v>
      </c>
      <c r="AA608" s="45">
        <f>'Long-form'!BY608</f>
        <v>1.1477984943725694</v>
      </c>
      <c r="AB608" s="45">
        <f>'Long-form'!BZ608</f>
        <v>1.1477984943725694</v>
      </c>
      <c r="AC608" s="45" t="str">
        <f>'Long-form'!CA608</f>
        <v>nd</v>
      </c>
      <c r="AD608" s="45">
        <f>'Long-form'!CB608</f>
        <v>1.1933808261592356</v>
      </c>
      <c r="AE608" s="45">
        <f>'Long-form'!CC608</f>
        <v>1.1933808261592356</v>
      </c>
      <c r="AF608" s="5" t="str">
        <f>'Long-form'!CD608</f>
        <v>nd</v>
      </c>
      <c r="AG608" s="5">
        <f>'Long-form'!CE608</f>
        <v>0</v>
      </c>
      <c r="AH608" s="5">
        <f>'Long-form'!CF608</f>
        <v>0</v>
      </c>
      <c r="AI608" s="5">
        <f>'Long-form'!CG608</f>
        <v>0</v>
      </c>
    </row>
    <row r="609" spans="1:35" x14ac:dyDescent="0.2">
      <c r="A609" s="5" t="str">
        <f>'Long-form'!B609</f>
        <v>T-5393</v>
      </c>
      <c r="B609" s="5" t="str">
        <f>'Long-form'!C609</f>
        <v>Sandmo personal comm. (as in Moller 1987)</v>
      </c>
      <c r="C609" s="5">
        <f>'Long-form'!D609</f>
        <v>2</v>
      </c>
      <c r="D609" s="5" t="str">
        <f>'Long-form'!E609</f>
        <v>Troms; Simavik</v>
      </c>
      <c r="E609" s="45">
        <f>'Long-form'!F609</f>
        <v>69.834321309344205</v>
      </c>
      <c r="F609" s="45">
        <f>'Long-form'!G609</f>
        <v>19.0089405018538</v>
      </c>
      <c r="G609" s="5">
        <f>'Long-form'!H609</f>
        <v>1</v>
      </c>
      <c r="H609" s="46">
        <f>'Long-form'!L609</f>
        <v>9200</v>
      </c>
      <c r="I609" s="46">
        <f>'Long-form'!M609</f>
        <v>200</v>
      </c>
      <c r="J609" s="46">
        <f>'Long-form'!N609</f>
        <v>10511.25</v>
      </c>
      <c r="K609" s="46">
        <f>'Long-form'!O609</f>
        <v>575.75</v>
      </c>
      <c r="L609" s="46">
        <f>'Long-form'!P609</f>
        <v>822.25</v>
      </c>
      <c r="M609" s="46" t="str">
        <f>'Long-form'!W609</f>
        <v>nd</v>
      </c>
      <c r="N609" s="45" t="str">
        <f>'Long-form'!X609</f>
        <v>nd</v>
      </c>
      <c r="O609" s="45" t="str">
        <f>'Long-form'!Y609</f>
        <v>nd</v>
      </c>
      <c r="P609" s="45" t="str">
        <f>'Long-form'!Z609</f>
        <v>n/a</v>
      </c>
      <c r="Q609" s="45">
        <f>'Long-form'!AS609</f>
        <v>30</v>
      </c>
      <c r="R609" s="45" t="str">
        <f>'Long-form'!AT609</f>
        <v>MTL</v>
      </c>
      <c r="S609" s="45">
        <f>'Long-form'!AV609</f>
        <v>1.2740156578570732</v>
      </c>
      <c r="T609" s="45">
        <f>'Long-form'!AW609</f>
        <v>1.2740156578570732</v>
      </c>
      <c r="U609" s="5">
        <f>'Long-form'!BH609</f>
        <v>1</v>
      </c>
      <c r="V609" s="5">
        <f>'Long-form'!BI609</f>
        <v>4</v>
      </c>
      <c r="W609" s="5" t="str">
        <f>'Long-form'!BJ609</f>
        <v>archeological site: cultural or burial</v>
      </c>
      <c r="X609" s="5" t="str">
        <f>'Long-form'!BK609</f>
        <v>Dated material from archaeological settlements not directly linked to sea level</v>
      </c>
      <c r="Y609" s="5" t="str">
        <f>'Long-form'!BL609</f>
        <v>&gt;HAT</v>
      </c>
      <c r="Z609" s="45">
        <f>'Long-form'!BX609</f>
        <v>28.301717507663312</v>
      </c>
      <c r="AA609" s="45">
        <f>'Long-form'!BY609</f>
        <v>1.2882059082859085</v>
      </c>
      <c r="AB609" s="45">
        <f>'Long-form'!BZ609</f>
        <v>1.2882059082859085</v>
      </c>
      <c r="AC609" s="45" t="str">
        <f>'Long-form'!CA609</f>
        <v>nd</v>
      </c>
      <c r="AD609" s="45">
        <f>'Long-form'!CB609</f>
        <v>1.33429219870064</v>
      </c>
      <c r="AE609" s="45">
        <f>'Long-form'!CC609</f>
        <v>1.33429219870064</v>
      </c>
      <c r="AF609" s="5" t="str">
        <f>'Long-form'!CD609</f>
        <v>nd</v>
      </c>
      <c r="AG609" s="5">
        <f>'Long-form'!CE609</f>
        <v>0</v>
      </c>
      <c r="AH609" s="5">
        <f>'Long-form'!CF609</f>
        <v>0</v>
      </c>
      <c r="AI609" s="5">
        <f>'Long-form'!CG609</f>
        <v>0</v>
      </c>
    </row>
    <row r="610" spans="1:35" x14ac:dyDescent="0.2">
      <c r="A610" s="5" t="str">
        <f>'Long-form'!B610</f>
        <v>T-2202</v>
      </c>
      <c r="B610" s="5" t="str">
        <f>'Long-form'!C610</f>
        <v>Reymert personal comm. (as in Moller 1987)</v>
      </c>
      <c r="C610" s="5">
        <f>'Long-form'!D610</f>
        <v>2</v>
      </c>
      <c r="D610" s="5" t="str">
        <f>'Long-form'!E610</f>
        <v>Troms; Ytre Elgnes</v>
      </c>
      <c r="E610" s="45">
        <f>'Long-form'!F610</f>
        <v>68.917774595062298</v>
      </c>
      <c r="F610" s="45">
        <f>'Long-form'!G610</f>
        <v>16.268641802725501</v>
      </c>
      <c r="G610" s="5">
        <f>'Long-form'!H610</f>
        <v>1</v>
      </c>
      <c r="H610" s="46">
        <f>'Long-form'!L610</f>
        <v>2080</v>
      </c>
      <c r="I610" s="46">
        <f>'Long-form'!M610</f>
        <v>110</v>
      </c>
      <c r="J610" s="46">
        <f>'Long-form'!N610</f>
        <v>2147.75</v>
      </c>
      <c r="K610" s="46">
        <f>'Long-form'!O610</f>
        <v>213.25</v>
      </c>
      <c r="L610" s="46">
        <f>'Long-form'!P610</f>
        <v>545.75</v>
      </c>
      <c r="M610" s="46" t="str">
        <f>'Long-form'!W610</f>
        <v>nd</v>
      </c>
      <c r="N610" s="45" t="str">
        <f>'Long-form'!X610</f>
        <v>nd</v>
      </c>
      <c r="O610" s="45" t="str">
        <f>'Long-form'!Y610</f>
        <v>nd</v>
      </c>
      <c r="P610" s="45" t="str">
        <f>'Long-form'!Z610</f>
        <v>n/a</v>
      </c>
      <c r="Q610" s="45">
        <f>'Long-form'!AS610</f>
        <v>31.5</v>
      </c>
      <c r="R610" s="45" t="str">
        <f>'Long-form'!AT610</f>
        <v>MTL</v>
      </c>
      <c r="S610" s="45">
        <f>'Long-form'!AV610</f>
        <v>1.2864019839802516</v>
      </c>
      <c r="T610" s="45">
        <f>'Long-form'!AW610</f>
        <v>1.2864019839802516</v>
      </c>
      <c r="U610" s="5">
        <f>'Long-form'!BH610</f>
        <v>1</v>
      </c>
      <c r="V610" s="5">
        <f>'Long-form'!BI610</f>
        <v>4</v>
      </c>
      <c r="W610" s="5" t="str">
        <f>'Long-form'!BJ610</f>
        <v>archeological site: cultural or burial</v>
      </c>
      <c r="X610" s="5" t="str">
        <f>'Long-form'!BK610</f>
        <v>Dated material from archaeological settlements not directly linked to sea level</v>
      </c>
      <c r="Y610" s="5" t="str">
        <f>'Long-form'!BL610</f>
        <v>&gt;HAT</v>
      </c>
      <c r="Z610" s="45">
        <f>'Long-form'!BX610</f>
        <v>30.301311595037319</v>
      </c>
      <c r="AA610" s="45">
        <f>'Long-form'!BY610</f>
        <v>1.3000388694448017</v>
      </c>
      <c r="AB610" s="45">
        <f>'Long-form'!BZ610</f>
        <v>1.3000388694448017</v>
      </c>
      <c r="AC610" s="45" t="str">
        <f>'Long-form'!CA610</f>
        <v>nd</v>
      </c>
      <c r="AD610" s="45">
        <f>'Long-form'!CB610</f>
        <v>1.3097772122323126</v>
      </c>
      <c r="AE610" s="45">
        <f>'Long-form'!CC610</f>
        <v>1.3097772122323126</v>
      </c>
      <c r="AF610" s="5" t="str">
        <f>'Long-form'!CD610</f>
        <v>nd</v>
      </c>
      <c r="AG610" s="5">
        <f>'Long-form'!CE610</f>
        <v>0</v>
      </c>
      <c r="AH610" s="5">
        <f>'Long-form'!CF610</f>
        <v>0</v>
      </c>
      <c r="AI610" s="5">
        <f>'Long-form'!CG610</f>
        <v>0</v>
      </c>
    </row>
    <row r="611" spans="1:35" x14ac:dyDescent="0.2">
      <c r="A611" s="5" t="str">
        <f>'Long-form'!B611</f>
        <v>T-2201</v>
      </c>
      <c r="B611" s="5" t="str">
        <f>'Long-form'!C611</f>
        <v>Reymert personal comm. (as in Moller 1987)</v>
      </c>
      <c r="C611" s="5">
        <f>'Long-form'!D611</f>
        <v>2</v>
      </c>
      <c r="D611" s="5" t="str">
        <f>'Long-form'!E611</f>
        <v>Troms; Ytre Elgnes</v>
      </c>
      <c r="E611" s="45">
        <f>'Long-form'!F611</f>
        <v>68.917774595062298</v>
      </c>
      <c r="F611" s="45">
        <f>'Long-form'!G611</f>
        <v>16.268641802725501</v>
      </c>
      <c r="G611" s="5">
        <f>'Long-form'!H611</f>
        <v>1</v>
      </c>
      <c r="H611" s="46">
        <f>'Long-form'!L611</f>
        <v>1220</v>
      </c>
      <c r="I611" s="46">
        <f>'Long-form'!M611</f>
        <v>60</v>
      </c>
      <c r="J611" s="46">
        <f>'Long-form'!N611</f>
        <v>1119.5</v>
      </c>
      <c r="K611" s="46">
        <f>'Long-form'!O611</f>
        <v>225.5</v>
      </c>
      <c r="L611" s="46">
        <f>'Long-form'!P611</f>
        <v>316.5</v>
      </c>
      <c r="M611" s="46" t="str">
        <f>'Long-form'!W611</f>
        <v>nd</v>
      </c>
      <c r="N611" s="45" t="str">
        <f>'Long-form'!X611</f>
        <v>nd</v>
      </c>
      <c r="O611" s="45" t="str">
        <f>'Long-form'!Y611</f>
        <v>nd</v>
      </c>
      <c r="P611" s="45" t="str">
        <f>'Long-form'!Z611</f>
        <v>n/a</v>
      </c>
      <c r="Q611" s="45">
        <f>'Long-form'!AS611</f>
        <v>31.5</v>
      </c>
      <c r="R611" s="45" t="str">
        <f>'Long-form'!AT611</f>
        <v>MTL</v>
      </c>
      <c r="S611" s="45">
        <f>'Long-form'!AV611</f>
        <v>1.2864019839802516</v>
      </c>
      <c r="T611" s="45">
        <f>'Long-form'!AW611</f>
        <v>1.2864019839802516</v>
      </c>
      <c r="U611" s="5">
        <f>'Long-form'!BH611</f>
        <v>1</v>
      </c>
      <c r="V611" s="5">
        <f>'Long-form'!BI611</f>
        <v>4</v>
      </c>
      <c r="W611" s="5" t="str">
        <f>'Long-form'!BJ611</f>
        <v>archeological site: cultural or burial</v>
      </c>
      <c r="X611" s="5" t="str">
        <f>'Long-form'!BK611</f>
        <v>Dated material from archaeological settlements not directly linked to sea level</v>
      </c>
      <c r="Y611" s="5" t="str">
        <f>'Long-form'!BL611</f>
        <v>&gt;HAT</v>
      </c>
      <c r="Z611" s="45">
        <f>'Long-form'!BX611</f>
        <v>30.301311595037319</v>
      </c>
      <c r="AA611" s="45">
        <f>'Long-form'!BY611</f>
        <v>1.3000388694448017</v>
      </c>
      <c r="AB611" s="45">
        <f>'Long-form'!BZ611</f>
        <v>1.3000388694448017</v>
      </c>
      <c r="AC611" s="45" t="str">
        <f>'Long-form'!CA611</f>
        <v>nd</v>
      </c>
      <c r="AD611" s="45">
        <f>'Long-form'!CB611</f>
        <v>1.3097772122323126</v>
      </c>
      <c r="AE611" s="45">
        <f>'Long-form'!CC611</f>
        <v>1.3097772122323126</v>
      </c>
      <c r="AF611" s="5" t="str">
        <f>'Long-form'!CD611</f>
        <v>nd</v>
      </c>
      <c r="AG611" s="5">
        <f>'Long-form'!CE611</f>
        <v>0</v>
      </c>
      <c r="AH611" s="5">
        <f>'Long-form'!CF611</f>
        <v>0</v>
      </c>
      <c r="AI611" s="5">
        <f>'Long-form'!CG611</f>
        <v>0</v>
      </c>
    </row>
    <row r="612" spans="1:35" x14ac:dyDescent="0.2">
      <c r="A612" s="5" t="str">
        <f>'Long-form'!B612</f>
        <v>T-5391</v>
      </c>
      <c r="B612" s="5" t="str">
        <f>'Long-form'!C612</f>
        <v>Sandmo personal comm. (as in Moller 1987)</v>
      </c>
      <c r="C612" s="5">
        <f>'Long-form'!D612</f>
        <v>2</v>
      </c>
      <c r="D612" s="5" t="str">
        <f>'Long-form'!E612</f>
        <v>Lofoten; Flakstad</v>
      </c>
      <c r="E612" s="45">
        <f>'Long-form'!F612</f>
        <v>68.107379883571795</v>
      </c>
      <c r="F612" s="45">
        <f>'Long-form'!G612</f>
        <v>13.297039376206</v>
      </c>
      <c r="G612" s="5">
        <f>'Long-form'!H612</f>
        <v>1</v>
      </c>
      <c r="H612" s="46">
        <f>'Long-form'!L612</f>
        <v>2110</v>
      </c>
      <c r="I612" s="46">
        <f>'Long-form'!M612</f>
        <v>80</v>
      </c>
      <c r="J612" s="46">
        <f>'Long-form'!N612</f>
        <v>2161</v>
      </c>
      <c r="K612" s="46">
        <f>'Long-form'!O612</f>
        <v>190</v>
      </c>
      <c r="L612" s="46">
        <f>'Long-form'!P612</f>
        <v>446</v>
      </c>
      <c r="M612" s="46" t="str">
        <f>'Long-form'!W612</f>
        <v>nd</v>
      </c>
      <c r="N612" s="45" t="str">
        <f>'Long-form'!X612</f>
        <v>nd</v>
      </c>
      <c r="O612" s="45" t="str">
        <f>'Long-form'!Y612</f>
        <v>nd</v>
      </c>
      <c r="P612" s="45" t="str">
        <f>'Long-form'!Z612</f>
        <v>n/a</v>
      </c>
      <c r="Q612" s="45">
        <f>'Long-form'!AS612</f>
        <v>4.5</v>
      </c>
      <c r="R612" s="45" t="str">
        <f>'Long-form'!AT612</f>
        <v>MTL</v>
      </c>
      <c r="S612" s="45">
        <f>'Long-form'!AV612</f>
        <v>1.1224972160321824</v>
      </c>
      <c r="T612" s="45">
        <f>'Long-form'!AW612</f>
        <v>1.1224972160321824</v>
      </c>
      <c r="U612" s="5">
        <f>'Long-form'!BH612</f>
        <v>1</v>
      </c>
      <c r="V612" s="5">
        <f>'Long-form'!BI612</f>
        <v>4</v>
      </c>
      <c r="W612" s="5" t="str">
        <f>'Long-form'!BJ612</f>
        <v>archeological site: cultural or burial</v>
      </c>
      <c r="X612" s="5" t="str">
        <f>'Long-form'!BK612</f>
        <v>Dated material from archaeological settlements not directly linked to sea level</v>
      </c>
      <c r="Y612" s="5" t="str">
        <f>'Long-form'!BL612</f>
        <v>&gt;HAT</v>
      </c>
      <c r="Z612" s="45">
        <f>'Long-form'!BX612</f>
        <v>3.2244009504520372</v>
      </c>
      <c r="AA612" s="45">
        <f>'Long-form'!BY612</f>
        <v>1.2235342510521352</v>
      </c>
      <c r="AB612" s="45">
        <f>'Long-form'!BZ612</f>
        <v>1.2235342510521352</v>
      </c>
      <c r="AC612" s="45" t="str">
        <f>'Long-form'!CA612</f>
        <v>nd</v>
      </c>
      <c r="AD612" s="45">
        <f>'Long-form'!CB612</f>
        <v>1.2405389443683812</v>
      </c>
      <c r="AE612" s="45">
        <f>'Long-form'!CC612</f>
        <v>1.2405389443683812</v>
      </c>
      <c r="AF612" s="5" t="str">
        <f>'Long-form'!CD612</f>
        <v>nd</v>
      </c>
      <c r="AG612" s="5">
        <f>'Long-form'!CE612</f>
        <v>0</v>
      </c>
      <c r="AH612" s="5">
        <f>'Long-form'!CF612</f>
        <v>0</v>
      </c>
      <c r="AI612" s="5">
        <f>'Long-form'!CG612</f>
        <v>0</v>
      </c>
    </row>
    <row r="613" spans="1:35" x14ac:dyDescent="0.2">
      <c r="A613" s="5" t="str">
        <f>'Long-form'!B613</f>
        <v>T-5392</v>
      </c>
      <c r="B613" s="5" t="str">
        <f>'Long-form'!C613</f>
        <v>Sandmo personal comm. (as in Moller 1987)</v>
      </c>
      <c r="C613" s="5">
        <f>'Long-form'!D613</f>
        <v>2</v>
      </c>
      <c r="D613" s="5" t="str">
        <f>'Long-form'!E613</f>
        <v>Lofoten; Flakstad</v>
      </c>
      <c r="E613" s="45">
        <f>'Long-form'!F613</f>
        <v>68.107379883571795</v>
      </c>
      <c r="F613" s="45">
        <f>'Long-form'!G613</f>
        <v>13.297039376206</v>
      </c>
      <c r="G613" s="5">
        <f>'Long-form'!H613</f>
        <v>1</v>
      </c>
      <c r="H613" s="46">
        <f>'Long-form'!L613</f>
        <v>2390</v>
      </c>
      <c r="I613" s="46">
        <f>'Long-form'!M613</f>
        <v>100</v>
      </c>
      <c r="J613" s="46">
        <f>'Long-form'!N613</f>
        <v>2562.166666666667</v>
      </c>
      <c r="K613" s="46">
        <f>'Long-form'!O613</f>
        <v>192.83333333333351</v>
      </c>
      <c r="L613" s="46">
        <f>'Long-form'!P613</f>
        <v>555.16666666666652</v>
      </c>
      <c r="M613" s="46" t="str">
        <f>'Long-form'!W613</f>
        <v>nd</v>
      </c>
      <c r="N613" s="45" t="str">
        <f>'Long-form'!X613</f>
        <v>nd</v>
      </c>
      <c r="O613" s="45" t="str">
        <f>'Long-form'!Y613</f>
        <v>nd</v>
      </c>
      <c r="P613" s="45" t="str">
        <f>'Long-form'!Z613</f>
        <v>n/a</v>
      </c>
      <c r="Q613" s="45">
        <f>'Long-form'!AS613</f>
        <v>4.5</v>
      </c>
      <c r="R613" s="45" t="str">
        <f>'Long-form'!AT613</f>
        <v>MTL</v>
      </c>
      <c r="S613" s="45">
        <f>'Long-form'!AV613</f>
        <v>1.1224972160321824</v>
      </c>
      <c r="T613" s="45">
        <f>'Long-form'!AW613</f>
        <v>1.1224972160321824</v>
      </c>
      <c r="U613" s="5">
        <f>'Long-form'!BH613</f>
        <v>1</v>
      </c>
      <c r="V613" s="5">
        <f>'Long-form'!BI613</f>
        <v>4</v>
      </c>
      <c r="W613" s="5" t="str">
        <f>'Long-form'!BJ613</f>
        <v>archeological site: cultural or burial</v>
      </c>
      <c r="X613" s="5" t="str">
        <f>'Long-form'!BK613</f>
        <v>Dated material from archaeological settlements not directly linked to sea level</v>
      </c>
      <c r="Y613" s="5" t="str">
        <f>'Long-form'!BL613</f>
        <v>&gt;HAT</v>
      </c>
      <c r="Z613" s="45">
        <f>'Long-form'!BX613</f>
        <v>3.2244009504520372</v>
      </c>
      <c r="AA613" s="45">
        <f>'Long-form'!BY613</f>
        <v>1.2235342510521352</v>
      </c>
      <c r="AB613" s="45">
        <f>'Long-form'!BZ613</f>
        <v>1.2235342510521352</v>
      </c>
      <c r="AC613" s="45" t="str">
        <f>'Long-form'!CA613</f>
        <v>nd</v>
      </c>
      <c r="AD613" s="45">
        <f>'Long-form'!CB613</f>
        <v>1.2405389443683812</v>
      </c>
      <c r="AE613" s="45">
        <f>'Long-form'!CC613</f>
        <v>1.2405389443683812</v>
      </c>
      <c r="AF613" s="5" t="str">
        <f>'Long-form'!CD613</f>
        <v>nd</v>
      </c>
      <c r="AG613" s="5">
        <f>'Long-form'!CE613</f>
        <v>0</v>
      </c>
      <c r="AH613" s="5">
        <f>'Long-form'!CF613</f>
        <v>0</v>
      </c>
      <c r="AI613" s="5">
        <f>'Long-form'!CG613</f>
        <v>0</v>
      </c>
    </row>
    <row r="614" spans="1:35" x14ac:dyDescent="0.2">
      <c r="A614" s="5" t="str">
        <f>'Long-form'!B614</f>
        <v>T-4380</v>
      </c>
      <c r="B614" s="5" t="str">
        <f>'Long-form'!C614</f>
        <v>Svendsen and Mangerud 1987</v>
      </c>
      <c r="C614" s="5">
        <f>'Long-form'!D614</f>
        <v>2</v>
      </c>
      <c r="D614" s="5" t="str">
        <f>'Long-form'!E614</f>
        <v>Stette; Lillerestjonn</v>
      </c>
      <c r="E614" s="45">
        <f>'Long-form'!F614</f>
        <v>62.483899999999998</v>
      </c>
      <c r="F614" s="45">
        <f>'Long-form'!G614</f>
        <v>6.51</v>
      </c>
      <c r="G614" s="5">
        <f>'Long-form'!H614</f>
        <v>1</v>
      </c>
      <c r="H614" s="46">
        <f>'Long-form'!L614</f>
        <v>12170</v>
      </c>
      <c r="I614" s="46">
        <f>'Long-form'!M614</f>
        <v>290</v>
      </c>
      <c r="J614" s="46">
        <f>'Long-form'!N614</f>
        <v>14412.5</v>
      </c>
      <c r="K614" s="46">
        <f>'Long-form'!O614</f>
        <v>792.5</v>
      </c>
      <c r="L614" s="46">
        <f>'Long-form'!P614</f>
        <v>948.5</v>
      </c>
      <c r="M614" s="46" t="str">
        <f>'Long-form'!W614</f>
        <v>negative</v>
      </c>
      <c r="N614" s="45" t="str">
        <f>'Long-form'!X614</f>
        <v>n/a</v>
      </c>
      <c r="O614" s="45" t="str">
        <f>'Long-form'!Y614</f>
        <v>n/a</v>
      </c>
      <c r="P614" s="45" t="str">
        <f>'Long-form'!Z614</f>
        <v>n/a</v>
      </c>
      <c r="Q614" s="45">
        <f>'Long-form'!AS614</f>
        <v>44.5</v>
      </c>
      <c r="R614" s="45" t="str">
        <f>'Long-form'!AT614</f>
        <v>MTL</v>
      </c>
      <c r="S614" s="45">
        <f>'Long-form'!AV614</f>
        <v>1.3834504683523257</v>
      </c>
      <c r="T614" s="45">
        <f>'Long-form'!AW614</f>
        <v>1.3834504683523257</v>
      </c>
      <c r="U614" s="5">
        <f>'Long-form'!BH614</f>
        <v>0</v>
      </c>
      <c r="V614" s="5">
        <f>'Long-form'!BI614</f>
        <v>7</v>
      </c>
      <c r="W614" s="5" t="str">
        <f>'Long-form'!BJ614</f>
        <v>isolation basin (index point)</v>
      </c>
      <c r="X614" s="5" t="str">
        <f>'Long-form'!BK614</f>
        <v>Gyttja, mud, clay, or silt preserve the transition between fresh-water and marine/brackish sediments, supported by diatoms, macrofossils, or pollen assemblages</v>
      </c>
      <c r="Y614" s="5" t="str">
        <f>'Long-form'!BL614</f>
        <v>MLWS - MHWS</v>
      </c>
      <c r="Z614" s="45">
        <f>'Long-form'!BX614</f>
        <v>44.548146379729154</v>
      </c>
      <c r="AA614" s="45">
        <f>'Long-form'!BY614</f>
        <v>1.7665798478609873</v>
      </c>
      <c r="AB614" s="45">
        <f>'Long-form'!BZ614</f>
        <v>1.7665798478609873</v>
      </c>
      <c r="AC614" s="45" t="str">
        <f>'Long-form'!CA614</f>
        <v>nd</v>
      </c>
      <c r="AD614" s="45">
        <f>'Long-form'!CB614</f>
        <v>2.6588462570062781</v>
      </c>
      <c r="AE614" s="45">
        <f>'Long-form'!CC614</f>
        <v>2.6588462570062781</v>
      </c>
      <c r="AF614" s="5" t="str">
        <f>'Long-form'!CD614</f>
        <v>nd</v>
      </c>
      <c r="AG614" s="5">
        <f>'Long-form'!CE614</f>
        <v>0</v>
      </c>
      <c r="AH614" s="5">
        <f>'Long-form'!CF614</f>
        <v>0</v>
      </c>
      <c r="AI614" s="5">
        <f>'Long-form'!CG614</f>
        <v>0</v>
      </c>
    </row>
    <row r="615" spans="1:35" x14ac:dyDescent="0.2">
      <c r="A615" s="5" t="str">
        <f>'Long-form'!B615</f>
        <v>Vedde_ash</v>
      </c>
      <c r="B615" s="5" t="str">
        <f>'Long-form'!C615</f>
        <v>Svendsen and Mangerud 1987</v>
      </c>
      <c r="C615" s="5">
        <f>'Long-form'!D615</f>
        <v>2</v>
      </c>
      <c r="D615" s="5" t="str">
        <f>'Long-form'!E615</f>
        <v>Stette; Slettebakktjonn</v>
      </c>
      <c r="E615" s="45">
        <f>'Long-form'!F615</f>
        <v>62.485199999999999</v>
      </c>
      <c r="F615" s="45">
        <f>'Long-form'!G615</f>
        <v>6.51</v>
      </c>
      <c r="G615" s="5">
        <f>'Long-form'!H615</f>
        <v>1</v>
      </c>
      <c r="H615" s="46">
        <f>'Long-form'!L615</f>
        <v>10600</v>
      </c>
      <c r="I615" s="46">
        <f>'Long-form'!M615</f>
        <v>150</v>
      </c>
      <c r="J615" s="46">
        <f>'Long-form'!N615</f>
        <v>12359.75</v>
      </c>
      <c r="K615" s="46">
        <f>'Long-form'!O615</f>
        <v>533.25</v>
      </c>
      <c r="L615" s="46">
        <f>'Long-form'!P615</f>
        <v>477.75</v>
      </c>
      <c r="M615" s="46" t="str">
        <f>'Long-form'!W615</f>
        <v>negative</v>
      </c>
      <c r="N615" s="45" t="str">
        <f>'Long-form'!X615</f>
        <v>n/a</v>
      </c>
      <c r="O615" s="45" t="str">
        <f>'Long-form'!Y615</f>
        <v>n/a</v>
      </c>
      <c r="P615" s="45" t="str">
        <f>'Long-form'!Z615</f>
        <v>n/a</v>
      </c>
      <c r="Q615" s="45">
        <f>'Long-form'!AS615</f>
        <v>34.5</v>
      </c>
      <c r="R615" s="45" t="str">
        <f>'Long-form'!AT615</f>
        <v>MTL</v>
      </c>
      <c r="S615" s="45">
        <f>'Long-form'!AV615</f>
        <v>1.3171328544925742</v>
      </c>
      <c r="T615" s="45">
        <f>'Long-form'!AW615</f>
        <v>1.3171328544925742</v>
      </c>
      <c r="U615" s="5">
        <f>'Long-form'!BH615</f>
        <v>0</v>
      </c>
      <c r="V615" s="5">
        <f>'Long-form'!BI615</f>
        <v>7</v>
      </c>
      <c r="W615" s="5" t="str">
        <f>'Long-form'!BJ615</f>
        <v>isolation basin (index point)</v>
      </c>
      <c r="X615" s="5" t="str">
        <f>'Long-form'!BK615</f>
        <v>Gyttja, mud, clay, or silt preserve the transition between fresh-water and marine/brackish sediments, supported by diatoms, macrofossils, or pollen assemblages</v>
      </c>
      <c r="Y615" s="5" t="str">
        <f>'Long-form'!BL615</f>
        <v>MLWS - MHWS</v>
      </c>
      <c r="Z615" s="45">
        <f>'Long-form'!BX615</f>
        <v>34.548149381506683</v>
      </c>
      <c r="AA615" s="45">
        <f>'Long-form'!BY615</f>
        <v>1.7151813520315977</v>
      </c>
      <c r="AB615" s="45">
        <f>'Long-form'!BZ615</f>
        <v>1.7151813520315977</v>
      </c>
      <c r="AC615" s="45" t="str">
        <f>'Long-form'!CA615</f>
        <v>nd</v>
      </c>
      <c r="AD615" s="45">
        <f>'Long-form'!CB615</f>
        <v>1.7295997713530713</v>
      </c>
      <c r="AE615" s="45">
        <f>'Long-form'!CC615</f>
        <v>1.7295997713530713</v>
      </c>
      <c r="AF615" s="5" t="str">
        <f>'Long-form'!CD615</f>
        <v>nd</v>
      </c>
      <c r="AG615" s="5">
        <f>'Long-form'!CE615</f>
        <v>0</v>
      </c>
      <c r="AH615" s="5">
        <f>'Long-form'!CF615</f>
        <v>0</v>
      </c>
      <c r="AI615" s="5" t="str">
        <f>'Long-form'!CG615</f>
        <v>This sample is dated as contemporaneous with the Vedde Ashe, which Mangerud et al. 1984 date to 10600 yrs B.P. (14C yrs) with 50 yrs uncertainty.</v>
      </c>
    </row>
    <row r="616" spans="1:35" x14ac:dyDescent="0.2">
      <c r="A616" s="5" t="str">
        <f>'Long-form'!B616</f>
        <v>Vedde_ash_interp</v>
      </c>
      <c r="B616" s="5" t="str">
        <f>'Long-form'!C616</f>
        <v>Svendsen and Mangerud 1987</v>
      </c>
      <c r="C616" s="5">
        <f>'Long-form'!D616</f>
        <v>2</v>
      </c>
      <c r="D616" s="5" t="str">
        <f>'Long-form'!E616</f>
        <v>Stette; Stettejonn</v>
      </c>
      <c r="E616" s="45">
        <f>'Long-form'!F616</f>
        <v>62.5214</v>
      </c>
      <c r="F616" s="45">
        <f>'Long-form'!G616</f>
        <v>6.64</v>
      </c>
      <c r="G616" s="5">
        <f>'Long-form'!H616</f>
        <v>1</v>
      </c>
      <c r="H616" s="46">
        <f>'Long-form'!L616</f>
        <v>10750</v>
      </c>
      <c r="I616" s="46">
        <f>'Long-form'!M616</f>
        <v>100</v>
      </c>
      <c r="J616" s="46">
        <f>'Long-form'!N616</f>
        <v>12721.33333333333</v>
      </c>
      <c r="K616" s="46">
        <f>'Long-form'!O616</f>
        <v>359.66666666666612</v>
      </c>
      <c r="L616" s="46">
        <f>'Long-form'!P616</f>
        <v>523.33333333333394</v>
      </c>
      <c r="M616" s="46" t="str">
        <f>'Long-form'!W616</f>
        <v>negative</v>
      </c>
      <c r="N616" s="45" t="str">
        <f>'Long-form'!X616</f>
        <v>n/a</v>
      </c>
      <c r="O616" s="45" t="str">
        <f>'Long-form'!Y616</f>
        <v>n/a</v>
      </c>
      <c r="P616" s="45" t="str">
        <f>'Long-form'!Z616</f>
        <v>n/a</v>
      </c>
      <c r="Q616" s="45">
        <f>'Long-form'!AS616</f>
        <v>40.9</v>
      </c>
      <c r="R616" s="45" t="str">
        <f>'Long-form'!AT616</f>
        <v>MTL</v>
      </c>
      <c r="S616" s="45">
        <f>'Long-form'!AV616</f>
        <v>1.3590751500546208</v>
      </c>
      <c r="T616" s="45">
        <f>'Long-form'!AW616</f>
        <v>1.3590751500546208</v>
      </c>
      <c r="U616" s="5">
        <f>'Long-form'!BH616</f>
        <v>0</v>
      </c>
      <c r="V616" s="5">
        <f>'Long-form'!BI616</f>
        <v>7</v>
      </c>
      <c r="W616" s="5" t="str">
        <f>'Long-form'!BJ616</f>
        <v>isolation basin (index point)</v>
      </c>
      <c r="X616" s="5" t="str">
        <f>'Long-form'!BK616</f>
        <v>Gyttja, mud, clay, or silt preserve the transition between fresh-water and marine/brackish sediments, supported by diatoms, macrofossils, or pollen assemblages</v>
      </c>
      <c r="Y616" s="5" t="str">
        <f>'Long-form'!BL616</f>
        <v>MLWS - MHWS</v>
      </c>
      <c r="Z616" s="45">
        <f>'Long-form'!BX616</f>
        <v>40.944228156381094</v>
      </c>
      <c r="AA616" s="45">
        <f>'Long-form'!BY616</f>
        <v>1.7421969190851383</v>
      </c>
      <c r="AB616" s="45">
        <f>'Long-form'!BZ616</f>
        <v>1.7421969190851383</v>
      </c>
      <c r="AC616" s="45" t="str">
        <f>'Long-form'!CA616</f>
        <v>nd</v>
      </c>
      <c r="AD616" s="45">
        <f>'Long-form'!CB616</f>
        <v>1.7564333480555951</v>
      </c>
      <c r="AE616" s="45">
        <f>'Long-form'!CC616</f>
        <v>1.7564333480555951</v>
      </c>
      <c r="AF616" s="5" t="str">
        <f>'Long-form'!CD616</f>
        <v>nd</v>
      </c>
      <c r="AG616" s="5">
        <f>'Long-form'!CE616</f>
        <v>0</v>
      </c>
      <c r="AH616" s="5">
        <f>'Long-form'!CF616</f>
        <v>0</v>
      </c>
      <c r="AI616" s="5" t="str">
        <f>'Long-form'!CG616</f>
        <v xml:space="preserve">This sample is dated through linear extrapolation from the Vedde Ash.  </v>
      </c>
    </row>
    <row r="617" spans="1:35" x14ac:dyDescent="0.2">
      <c r="A617" s="5" t="str">
        <f>'Long-form'!B617</f>
        <v>T-4379A</v>
      </c>
      <c r="B617" s="5" t="str">
        <f>'Long-form'!C617</f>
        <v>Svendsen and Mangerud 1987</v>
      </c>
      <c r="C617" s="5">
        <f>'Long-form'!D617</f>
        <v>2</v>
      </c>
      <c r="D617" s="5" t="str">
        <f>'Long-form'!E617</f>
        <v>Stette; Noretjonn</v>
      </c>
      <c r="E617" s="45">
        <f>'Long-form'!F617</f>
        <v>62.509099999999997</v>
      </c>
      <c r="F617" s="45">
        <f>'Long-form'!G617</f>
        <v>6.63</v>
      </c>
      <c r="G617" s="5">
        <f>'Long-form'!H617</f>
        <v>1</v>
      </c>
      <c r="H617" s="46">
        <f>'Long-form'!L617</f>
        <v>10150</v>
      </c>
      <c r="I617" s="46">
        <f>'Long-form'!M617</f>
        <v>130</v>
      </c>
      <c r="J617" s="46">
        <f>'Long-form'!N617</f>
        <v>11577.16666666667</v>
      </c>
      <c r="K617" s="46">
        <f>'Long-form'!O617</f>
        <v>889.83333333333394</v>
      </c>
      <c r="L617" s="46">
        <f>'Long-form'!P617</f>
        <v>320.16666666666612</v>
      </c>
      <c r="M617" s="46" t="str">
        <f>'Long-form'!W617</f>
        <v>negative</v>
      </c>
      <c r="N617" s="45" t="str">
        <f>'Long-form'!X617</f>
        <v>n/a</v>
      </c>
      <c r="O617" s="45" t="str">
        <f>'Long-form'!Y617</f>
        <v>n/a</v>
      </c>
      <c r="P617" s="45" t="str">
        <f>'Long-form'!Z617</f>
        <v>n/a</v>
      </c>
      <c r="Q617" s="45">
        <f>'Long-form'!AS617</f>
        <v>37.9</v>
      </c>
      <c r="R617" s="45" t="str">
        <f>'Long-form'!AT617</f>
        <v>MTL</v>
      </c>
      <c r="S617" s="45">
        <f>'Long-form'!AV617</f>
        <v>1.339207009836247</v>
      </c>
      <c r="T617" s="45">
        <f>'Long-form'!AW617</f>
        <v>1.339207009836247</v>
      </c>
      <c r="U617" s="5">
        <f>'Long-form'!BH617</f>
        <v>0</v>
      </c>
      <c r="V617" s="5">
        <f>'Long-form'!BI617</f>
        <v>7</v>
      </c>
      <c r="W617" s="5" t="str">
        <f>'Long-form'!BJ617</f>
        <v>isolation basin (index point)</v>
      </c>
      <c r="X617" s="5" t="str">
        <f>'Long-form'!BK617</f>
        <v>Gyttja, mud, clay, or silt preserve the transition between fresh-water and marine/brackish sediments, supported by diatoms, macrofossils, or pollen assemblages</v>
      </c>
      <c r="Y617" s="5" t="str">
        <f>'Long-form'!BL617</f>
        <v>MLWS - MHWS</v>
      </c>
      <c r="Z617" s="45">
        <f>'Long-form'!BX617</f>
        <v>37.947451082708554</v>
      </c>
      <c r="AA617" s="45">
        <f>'Long-form'!BY617</f>
        <v>1.7317949169922355</v>
      </c>
      <c r="AB617" s="45">
        <f>'Long-form'!BZ617</f>
        <v>1.7317949169922355</v>
      </c>
      <c r="AC617" s="45" t="str">
        <f>'Long-form'!CA617</f>
        <v>nd</v>
      </c>
      <c r="AD617" s="45">
        <f>'Long-form'!CB617</f>
        <v>1.7455111117032316</v>
      </c>
      <c r="AE617" s="45">
        <f>'Long-form'!CC617</f>
        <v>1.7455111117032316</v>
      </c>
      <c r="AF617" s="5" t="str">
        <f>'Long-form'!CD617</f>
        <v>nd</v>
      </c>
      <c r="AG617" s="5">
        <f>'Long-form'!CE617</f>
        <v>0</v>
      </c>
      <c r="AH617" s="5">
        <f>'Long-form'!CF617</f>
        <v>0</v>
      </c>
      <c r="AI617" s="5">
        <f>'Long-form'!CG617</f>
        <v>0</v>
      </c>
    </row>
    <row r="618" spans="1:35" x14ac:dyDescent="0.2">
      <c r="A618" s="5" t="str">
        <f>'Long-form'!B618</f>
        <v>T-3983A</v>
      </c>
      <c r="B618" s="5" t="str">
        <f>'Long-form'!C618</f>
        <v>Svendsen and Mangerud 1987</v>
      </c>
      <c r="C618" s="5">
        <f>'Long-form'!D618</f>
        <v>2</v>
      </c>
      <c r="D618" s="5" t="str">
        <f>'Long-form'!E618</f>
        <v>Sula; Klingrevatn</v>
      </c>
      <c r="E618" s="45">
        <f>'Long-form'!F618</f>
        <v>62.433700000000002</v>
      </c>
      <c r="F618" s="45">
        <f>'Long-form'!G618</f>
        <v>6.25</v>
      </c>
      <c r="G618" s="5">
        <f>'Long-form'!H618</f>
        <v>1</v>
      </c>
      <c r="H618" s="46">
        <f>'Long-form'!L618</f>
        <v>9710</v>
      </c>
      <c r="I618" s="46">
        <f>'Long-form'!M618</f>
        <v>180</v>
      </c>
      <c r="J618" s="46">
        <f>'Long-form'!N618</f>
        <v>11016.66666666667</v>
      </c>
      <c r="K618" s="46">
        <f>'Long-form'!O618</f>
        <v>790.33333333333394</v>
      </c>
      <c r="L618" s="46">
        <f>'Long-form'!P618</f>
        <v>514.66666666666606</v>
      </c>
      <c r="M618" s="46" t="str">
        <f>'Long-form'!W618</f>
        <v>negative</v>
      </c>
      <c r="N618" s="45" t="str">
        <f>'Long-form'!X618</f>
        <v>n/a</v>
      </c>
      <c r="O618" s="45" t="str">
        <f>'Long-form'!Y618</f>
        <v>n/a</v>
      </c>
      <c r="P618" s="45" t="str">
        <f>'Long-form'!Z618</f>
        <v>n/a</v>
      </c>
      <c r="Q618" s="45">
        <f>'Long-form'!AS618</f>
        <v>5.5</v>
      </c>
      <c r="R618" s="45" t="str">
        <f>'Long-form'!AT618</f>
        <v>MTL</v>
      </c>
      <c r="S618" s="45">
        <f>'Long-form'!AV618</f>
        <v>1.1269427669584644</v>
      </c>
      <c r="T618" s="45">
        <f>'Long-form'!AW618</f>
        <v>1.1269427669584644</v>
      </c>
      <c r="U618" s="5">
        <f>'Long-form'!BH618</f>
        <v>-1</v>
      </c>
      <c r="V618" s="5">
        <f>'Long-form'!BI618</f>
        <v>7</v>
      </c>
      <c r="W618" s="5" t="str">
        <f>'Long-form'!BJ618</f>
        <v>isolation basin (marine limiting point)</v>
      </c>
      <c r="X618" s="5" t="str">
        <f>'Long-form'!BK618</f>
        <v>isolation basin sediments containing in-situ marine shells, foraminiferal assemblages, marine diatoms, or identifiable marine geochemical signals in clastic or organic sediment</v>
      </c>
      <c r="Y618" s="5" t="str">
        <f>'Long-form'!BL618</f>
        <v>&lt;MTL</v>
      </c>
      <c r="Z618" s="45">
        <f>'Long-form'!BX618</f>
        <v>5.5</v>
      </c>
      <c r="AA618" s="45">
        <f>'Long-form'!BY618</f>
        <v>1.1924431233251171</v>
      </c>
      <c r="AB618" s="45">
        <f>'Long-form'!BZ618</f>
        <v>1.1924431233251171</v>
      </c>
      <c r="AC618" s="45" t="str">
        <f>'Long-form'!CA618</f>
        <v>nd</v>
      </c>
      <c r="AD618" s="45">
        <f>'Long-form'!CB618</f>
        <v>1.2034934451829387</v>
      </c>
      <c r="AE618" s="45">
        <f>'Long-form'!CC618</f>
        <v>1.2034934451829387</v>
      </c>
      <c r="AF618" s="5" t="str">
        <f>'Long-form'!CD618</f>
        <v>nd</v>
      </c>
      <c r="AG618" s="5">
        <f>'Long-form'!CE618</f>
        <v>0</v>
      </c>
      <c r="AH618" s="5">
        <f>'Long-form'!CF618</f>
        <v>0</v>
      </c>
      <c r="AI618" s="5" t="str">
        <f>'Long-form'!CG618</f>
        <v>Authors argue based on pinus rise in pollen diagram that this age is too old for the putative isolation</v>
      </c>
    </row>
    <row r="619" spans="1:35" x14ac:dyDescent="0.2">
      <c r="A619" s="5" t="str">
        <f>'Long-form'!B619</f>
        <v>T-3984A</v>
      </c>
      <c r="B619" s="5" t="str">
        <f>'Long-form'!C619</f>
        <v>Svendsen and Mangerud 1987</v>
      </c>
      <c r="C619" s="5">
        <f>'Long-form'!D619</f>
        <v>2</v>
      </c>
      <c r="D619" s="5" t="str">
        <f>'Long-form'!E619</f>
        <v>Sula; Klingrevatn</v>
      </c>
      <c r="E619" s="45">
        <f>'Long-form'!F619</f>
        <v>62.433700000000002</v>
      </c>
      <c r="F619" s="45">
        <f>'Long-form'!G619</f>
        <v>6.25</v>
      </c>
      <c r="G619" s="5">
        <f>'Long-form'!H619</f>
        <v>1</v>
      </c>
      <c r="H619" s="46">
        <f>'Long-form'!L619</f>
        <v>8220</v>
      </c>
      <c r="I619" s="46">
        <f>'Long-form'!M619</f>
        <v>90</v>
      </c>
      <c r="J619" s="46">
        <f>'Long-form'!N619</f>
        <v>9114.25</v>
      </c>
      <c r="K619" s="46">
        <f>'Long-form'!O619</f>
        <v>408.75</v>
      </c>
      <c r="L619" s="46">
        <f>'Long-form'!P619</f>
        <v>339.25</v>
      </c>
      <c r="M619" s="46" t="str">
        <f>'Long-form'!W619</f>
        <v>negative</v>
      </c>
      <c r="N619" s="45" t="str">
        <f>'Long-form'!X619</f>
        <v>n/a</v>
      </c>
      <c r="O619" s="45" t="str">
        <f>'Long-form'!Y619</f>
        <v>n/a</v>
      </c>
      <c r="P619" s="45" t="str">
        <f>'Long-form'!Z619</f>
        <v>n/a</v>
      </c>
      <c r="Q619" s="45">
        <f>'Long-form'!AS619</f>
        <v>5.5</v>
      </c>
      <c r="R619" s="45" t="str">
        <f>'Long-form'!AT619</f>
        <v>MTL</v>
      </c>
      <c r="S619" s="45">
        <f>'Long-form'!AV619</f>
        <v>1.1269427669584644</v>
      </c>
      <c r="T619" s="45">
        <f>'Long-form'!AW619</f>
        <v>1.1269427669584644</v>
      </c>
      <c r="U619" s="5">
        <f>'Long-form'!BH619</f>
        <v>0</v>
      </c>
      <c r="V619" s="5">
        <f>'Long-form'!BI619</f>
        <v>7</v>
      </c>
      <c r="W619" s="5" t="str">
        <f>'Long-form'!BJ619</f>
        <v>isolation basin (index point)</v>
      </c>
      <c r="X619" s="5" t="str">
        <f>'Long-form'!BK619</f>
        <v>Gyttja, mud, clay, or silt preserve the transition between fresh-water and marine/brackish sediments, supported by diatoms, macrofossils, or pollen assemblages</v>
      </c>
      <c r="Y619" s="5" t="str">
        <f>'Long-form'!BL619</f>
        <v>MLWS - MHWS</v>
      </c>
      <c r="Z619" s="45">
        <f>'Long-form'!BX619</f>
        <v>5.5426096333937762</v>
      </c>
      <c r="AA619" s="45">
        <f>'Long-form'!BY619</f>
        <v>1.5449532260291774</v>
      </c>
      <c r="AB619" s="45">
        <f>'Long-form'!BZ619</f>
        <v>1.5449532260291774</v>
      </c>
      <c r="AC619" s="45" t="str">
        <f>'Long-form'!CA619</f>
        <v>nd</v>
      </c>
      <c r="AD619" s="45">
        <f>'Long-form'!CB619</f>
        <v>1.5534980981162805</v>
      </c>
      <c r="AE619" s="45">
        <f>'Long-form'!CC619</f>
        <v>1.5534980981162805</v>
      </c>
      <c r="AF619" s="5" t="str">
        <f>'Long-form'!CD619</f>
        <v>nd</v>
      </c>
      <c r="AG619" s="5">
        <f>'Long-form'!CE619</f>
        <v>1</v>
      </c>
      <c r="AH619" s="5" t="str">
        <f>'Long-form'!CF619</f>
        <v>age; elevation; and stratigraphic context suggest this is a storegga tsunami deposit</v>
      </c>
      <c r="AI619" s="5">
        <f>'Long-form'!CG619</f>
        <v>0</v>
      </c>
    </row>
    <row r="620" spans="1:35" x14ac:dyDescent="0.2">
      <c r="A620" s="5" t="str">
        <f>'Long-form'!B620</f>
        <v>T-3982A</v>
      </c>
      <c r="B620" s="5" t="str">
        <f>'Long-form'!C620</f>
        <v>Svendsen and Mangerud 1987</v>
      </c>
      <c r="C620" s="5">
        <f>'Long-form'!D620</f>
        <v>2</v>
      </c>
      <c r="D620" s="5" t="str">
        <f>'Long-form'!E620</f>
        <v>Sula; Klingrevatn</v>
      </c>
      <c r="E620" s="45">
        <f>'Long-form'!F620</f>
        <v>62.433700000000002</v>
      </c>
      <c r="F620" s="45">
        <f>'Long-form'!G620</f>
        <v>6.25</v>
      </c>
      <c r="G620" s="5">
        <f>'Long-form'!H620</f>
        <v>1</v>
      </c>
      <c r="H620" s="46">
        <f>'Long-form'!L620</f>
        <v>4240</v>
      </c>
      <c r="I620" s="46">
        <f>'Long-form'!M620</f>
        <v>120</v>
      </c>
      <c r="J620" s="46">
        <f>'Long-form'!N620</f>
        <v>4760.666666666667</v>
      </c>
      <c r="K620" s="46">
        <f>'Long-form'!O620</f>
        <v>534.33333333333303</v>
      </c>
      <c r="L620" s="46">
        <f>'Long-form'!P620</f>
        <v>345.66666666666703</v>
      </c>
      <c r="M620" s="46" t="str">
        <f>'Long-form'!W620</f>
        <v>negative</v>
      </c>
      <c r="N620" s="45" t="str">
        <f>'Long-form'!X620</f>
        <v>n/a</v>
      </c>
      <c r="O620" s="45" t="str">
        <f>'Long-form'!Y620</f>
        <v>n/a</v>
      </c>
      <c r="P620" s="45" t="str">
        <f>'Long-form'!Z620</f>
        <v>n/a</v>
      </c>
      <c r="Q620" s="45">
        <f>'Long-form'!AS620</f>
        <v>5.5</v>
      </c>
      <c r="R620" s="45" t="str">
        <f>'Long-form'!AT620</f>
        <v>MTL</v>
      </c>
      <c r="S620" s="45">
        <f>'Long-form'!AV620</f>
        <v>1.1269427669584644</v>
      </c>
      <c r="T620" s="45">
        <f>'Long-form'!AW620</f>
        <v>1.1269427669584644</v>
      </c>
      <c r="U620" s="5">
        <f>'Long-form'!BH620</f>
        <v>0</v>
      </c>
      <c r="V620" s="5">
        <f>'Long-form'!BI620</f>
        <v>7</v>
      </c>
      <c r="W620" s="5" t="str">
        <f>'Long-form'!BJ620</f>
        <v>isolation basin (index point)</v>
      </c>
      <c r="X620" s="5" t="str">
        <f>'Long-form'!BK620</f>
        <v>Gyttja, mud, clay, or silt preserve the transition between fresh-water and marine/brackish sediments, supported by diatoms, macrofossils, or pollen assemblages</v>
      </c>
      <c r="Y620" s="5" t="str">
        <f>'Long-form'!BL620</f>
        <v>MLWS - MHWS</v>
      </c>
      <c r="Z620" s="45">
        <f>'Long-form'!BX620</f>
        <v>5.5426096333937762</v>
      </c>
      <c r="AA620" s="45">
        <f>'Long-form'!BY620</f>
        <v>1.5449532260291774</v>
      </c>
      <c r="AB620" s="45">
        <f>'Long-form'!BZ620</f>
        <v>1.5449532260291774</v>
      </c>
      <c r="AC620" s="45" t="str">
        <f>'Long-form'!CA620</f>
        <v>nd</v>
      </c>
      <c r="AD620" s="45">
        <f>'Long-form'!CB620</f>
        <v>1.5534980981162805</v>
      </c>
      <c r="AE620" s="45">
        <f>'Long-form'!CC620</f>
        <v>1.5534980981162805</v>
      </c>
      <c r="AF620" s="5" t="str">
        <f>'Long-form'!CD620</f>
        <v>nd</v>
      </c>
      <c r="AG620" s="5">
        <f>'Long-form'!CE620</f>
        <v>0</v>
      </c>
      <c r="AH620" s="5">
        <f>'Long-form'!CF620</f>
        <v>0</v>
      </c>
      <c r="AI620" s="5">
        <f>'Long-form'!CG620</f>
        <v>0</v>
      </c>
    </row>
    <row r="621" spans="1:35" x14ac:dyDescent="0.2">
      <c r="A621" s="5" t="str">
        <f>'Long-form'!B621</f>
        <v>T-7230A</v>
      </c>
      <c r="B621" s="5" t="str">
        <f>'Long-form'!C621</f>
        <v>Austad and Erichsen 1987 (as in Helle et al 2007)</v>
      </c>
      <c r="C621" s="5">
        <f>'Long-form'!D621</f>
        <v>2</v>
      </c>
      <c r="D621" s="5" t="str">
        <f>'Long-form'!E621</f>
        <v>Karmoy; Nordbomyra</v>
      </c>
      <c r="E621" s="45">
        <f>'Long-form'!F621</f>
        <v>59.374299999999998</v>
      </c>
      <c r="F621" s="45">
        <f>'Long-form'!G621</f>
        <v>5.28</v>
      </c>
      <c r="G621" s="5">
        <f>'Long-form'!H621</f>
        <v>1</v>
      </c>
      <c r="H621" s="46">
        <f>'Long-form'!L621</f>
        <v>10910</v>
      </c>
      <c r="I621" s="46">
        <f>'Long-form'!M621</f>
        <v>180</v>
      </c>
      <c r="J621" s="46">
        <f>'Long-form'!N621</f>
        <v>12894.25</v>
      </c>
      <c r="K621" s="46">
        <f>'Long-form'!O621</f>
        <v>404.75</v>
      </c>
      <c r="L621" s="46">
        <f>'Long-form'!P621</f>
        <v>424.25</v>
      </c>
      <c r="M621" s="46" t="str">
        <f>'Long-form'!W621</f>
        <v>positive</v>
      </c>
      <c r="N621" s="45" t="str">
        <f>'Long-form'!X621</f>
        <v>n/a</v>
      </c>
      <c r="O621" s="45" t="str">
        <f>'Long-form'!Y621</f>
        <v>n/a</v>
      </c>
      <c r="P621" s="45" t="str">
        <f>'Long-form'!Z621</f>
        <v>n/a</v>
      </c>
      <c r="Q621" s="45">
        <f>'Long-form'!AS621</f>
        <v>14.98</v>
      </c>
      <c r="R621" s="45" t="str">
        <f>'Long-form'!AT621</f>
        <v>MTL</v>
      </c>
      <c r="S621" s="45">
        <f>'Long-form'!AV621</f>
        <v>1.1978710164303297</v>
      </c>
      <c r="T621" s="45">
        <f>'Long-form'!AW621</f>
        <v>1.1978710164303297</v>
      </c>
      <c r="U621" s="5">
        <f>'Long-form'!BH621</f>
        <v>0</v>
      </c>
      <c r="V621" s="5">
        <f>'Long-form'!BI621</f>
        <v>7</v>
      </c>
      <c r="W621" s="5" t="str">
        <f>'Long-form'!BJ621</f>
        <v>isolation basin (index point)</v>
      </c>
      <c r="X621" s="5" t="str">
        <f>'Long-form'!BK621</f>
        <v>Gyttja, mud, clay, or silt preserve the transition between fresh-water and marine/brackish sediments, supported by diatoms, macrofossils, or pollen assemblages</v>
      </c>
      <c r="Y621" s="5" t="str">
        <f>'Long-form'!BL621</f>
        <v>MLWS - MHWS</v>
      </c>
      <c r="Z621" s="45">
        <f>'Long-form'!BX621</f>
        <v>14.991920421220915</v>
      </c>
      <c r="AA621" s="45">
        <f>'Long-form'!BY621</f>
        <v>1.2621488142627688</v>
      </c>
      <c r="AB621" s="45">
        <f>'Long-form'!BZ621</f>
        <v>1.2621488142627688</v>
      </c>
      <c r="AC621" s="45" t="str">
        <f>'Long-form'!CA621</f>
        <v>nd</v>
      </c>
      <c r="AD621" s="45">
        <f>'Long-form'!CB621</f>
        <v>1.864167837962275</v>
      </c>
      <c r="AE621" s="45">
        <f>'Long-form'!CC621</f>
        <v>1.864167837962275</v>
      </c>
      <c r="AF621" s="5" t="str">
        <f>'Long-form'!CD621</f>
        <v>nd</v>
      </c>
      <c r="AG621" s="5">
        <f>'Long-form'!CE621</f>
        <v>0</v>
      </c>
      <c r="AH621" s="5">
        <f>'Long-form'!CF621</f>
        <v>0</v>
      </c>
      <c r="AI621" s="5">
        <f>'Long-form'!CG621</f>
        <v>0</v>
      </c>
    </row>
    <row r="622" spans="1:35" x14ac:dyDescent="0.2">
      <c r="A622" s="5" t="str">
        <f>'Long-form'!B622</f>
        <v>nd</v>
      </c>
      <c r="B622" s="5" t="str">
        <f>'Long-form'!C622</f>
        <v>Austad and Erichsen 1987 (as in Helle et al 2007)</v>
      </c>
      <c r="C622" s="5">
        <f>'Long-form'!D622</f>
        <v>2</v>
      </c>
      <c r="D622" s="5" t="str">
        <f>'Long-form'!E622</f>
        <v>Karmoy; Nordbomyra</v>
      </c>
      <c r="E622" s="45">
        <f>'Long-form'!F622</f>
        <v>59.374299999999998</v>
      </c>
      <c r="F622" s="45">
        <f>'Long-form'!G622</f>
        <v>5.28</v>
      </c>
      <c r="G622" s="5">
        <f>'Long-form'!H622</f>
        <v>9</v>
      </c>
      <c r="H622" s="46">
        <f>'Long-form'!L622</f>
        <v>1000</v>
      </c>
      <c r="I622" s="46">
        <f>'Long-form'!M622</f>
        <v>50</v>
      </c>
      <c r="J622" s="46">
        <f>'Long-form'!N622</f>
        <v>892.125</v>
      </c>
      <c r="K622" s="46">
        <f>'Long-form'!O622</f>
        <v>158.875</v>
      </c>
      <c r="L622" s="46">
        <f>'Long-form'!P622</f>
        <v>108.125</v>
      </c>
      <c r="M622" s="46" t="str">
        <f>'Long-form'!W622</f>
        <v>negative</v>
      </c>
      <c r="N622" s="45" t="str">
        <f>'Long-form'!X622</f>
        <v>n/a</v>
      </c>
      <c r="O622" s="45" t="str">
        <f>'Long-form'!Y622</f>
        <v>n/a</v>
      </c>
      <c r="P622" s="45" t="str">
        <f>'Long-form'!Z622</f>
        <v>n/a</v>
      </c>
      <c r="Q622" s="45">
        <f>'Long-form'!AS622</f>
        <v>14.98</v>
      </c>
      <c r="R622" s="45" t="str">
        <f>'Long-form'!AT622</f>
        <v>MTL</v>
      </c>
      <c r="S622" s="45">
        <f>'Long-form'!AV622</f>
        <v>1.1978710164303297</v>
      </c>
      <c r="T622" s="45">
        <f>'Long-form'!AW622</f>
        <v>1.1978710164303297</v>
      </c>
      <c r="U622" s="5">
        <f>'Long-form'!BH622</f>
        <v>0</v>
      </c>
      <c r="V622" s="5">
        <f>'Long-form'!BI622</f>
        <v>7</v>
      </c>
      <c r="W622" s="5" t="str">
        <f>'Long-form'!BJ622</f>
        <v>isolation basin (index point)</v>
      </c>
      <c r="X622" s="5" t="str">
        <f>'Long-form'!BK622</f>
        <v>Gyttja, mud, clay, or silt preserve the transition between fresh-water and marine/brackish sediments, supported by diatoms, macrofossils, or pollen assemblages</v>
      </c>
      <c r="Y622" s="5" t="str">
        <f>'Long-form'!BL622</f>
        <v>MLWS - MHWS</v>
      </c>
      <c r="Z622" s="45">
        <f>'Long-form'!BX622</f>
        <v>14.991920421220915</v>
      </c>
      <c r="AA622" s="45">
        <f>'Long-form'!BY622</f>
        <v>1.2621488142627688</v>
      </c>
      <c r="AB622" s="45">
        <f>'Long-form'!BZ622</f>
        <v>1.2621488142627688</v>
      </c>
      <c r="AC622" s="45" t="str">
        <f>'Long-form'!CA622</f>
        <v>nd</v>
      </c>
      <c r="AD622" s="45">
        <f>'Long-form'!CB622</f>
        <v>1.864167837962275</v>
      </c>
      <c r="AE622" s="45">
        <f>'Long-form'!CC622</f>
        <v>1.864167837962275</v>
      </c>
      <c r="AF622" s="5" t="str">
        <f>'Long-form'!CD622</f>
        <v>nd</v>
      </c>
      <c r="AG622" s="5">
        <f>'Long-form'!CE622</f>
        <v>1</v>
      </c>
      <c r="AH622" s="5" t="str">
        <f>'Long-form'!CF622</f>
        <v>pollen only</v>
      </c>
      <c r="AI622" s="5" t="str">
        <f>'Long-form'!CG622</f>
        <v>Dated using pollen</v>
      </c>
    </row>
    <row r="623" spans="1:35" x14ac:dyDescent="0.2">
      <c r="A623" s="5" t="str">
        <f>'Long-form'!B623</f>
        <v>T-7229A</v>
      </c>
      <c r="B623" s="5" t="str">
        <f>'Long-form'!C623</f>
        <v>Austad and Erichsen 1987 (as in Helle et al 2007)</v>
      </c>
      <c r="C623" s="5">
        <f>'Long-form'!D623</f>
        <v>2</v>
      </c>
      <c r="D623" s="5" t="str">
        <f>'Long-form'!E623</f>
        <v>Karmoy; Nordbomyra</v>
      </c>
      <c r="E623" s="45">
        <f>'Long-form'!F623</f>
        <v>59.374299999999998</v>
      </c>
      <c r="F623" s="45">
        <f>'Long-form'!G623</f>
        <v>5.28</v>
      </c>
      <c r="G623" s="5">
        <f>'Long-form'!H623</f>
        <v>1</v>
      </c>
      <c r="H623" s="46">
        <f>'Long-form'!L623</f>
        <v>13020</v>
      </c>
      <c r="I623" s="46">
        <f>'Long-form'!M623</f>
        <v>290</v>
      </c>
      <c r="J623" s="46">
        <f>'Long-form'!N623</f>
        <v>15580</v>
      </c>
      <c r="K623" s="46">
        <f>'Long-form'!O623</f>
        <v>916</v>
      </c>
      <c r="L623" s="46">
        <f>'Long-form'!P623</f>
        <v>1229</v>
      </c>
      <c r="M623" s="46" t="str">
        <f>'Long-form'!W623</f>
        <v>negative</v>
      </c>
      <c r="N623" s="45" t="str">
        <f>'Long-form'!X623</f>
        <v>n/a</v>
      </c>
      <c r="O623" s="45" t="str">
        <f>'Long-form'!Y623</f>
        <v>n/a</v>
      </c>
      <c r="P623" s="45" t="str">
        <f>'Long-form'!Z623</f>
        <v>n/a</v>
      </c>
      <c r="Q623" s="45">
        <f>'Long-form'!AS623</f>
        <v>14.98</v>
      </c>
      <c r="R623" s="45" t="str">
        <f>'Long-form'!AT623</f>
        <v>MTL</v>
      </c>
      <c r="S623" s="45">
        <f>'Long-form'!AV623</f>
        <v>1.1978710164303297</v>
      </c>
      <c r="T623" s="45">
        <f>'Long-form'!AW623</f>
        <v>1.1978710164303297</v>
      </c>
      <c r="U623" s="5">
        <f>'Long-form'!BH623</f>
        <v>0</v>
      </c>
      <c r="V623" s="5">
        <f>'Long-form'!BI623</f>
        <v>7</v>
      </c>
      <c r="W623" s="5" t="str">
        <f>'Long-form'!BJ623</f>
        <v>isolation basin (index point)</v>
      </c>
      <c r="X623" s="5" t="str">
        <f>'Long-form'!BK623</f>
        <v>Gyttja, mud, clay, or silt preserve the transition between fresh-water and marine/brackish sediments, supported by diatoms, macrofossils, or pollen assemblages</v>
      </c>
      <c r="Y623" s="5" t="str">
        <f>'Long-form'!BL623</f>
        <v>MLWS - MHWS</v>
      </c>
      <c r="Z623" s="45">
        <f>'Long-form'!BX623</f>
        <v>14.991920421220915</v>
      </c>
      <c r="AA623" s="45">
        <f>'Long-form'!BY623</f>
        <v>1.2621488142627688</v>
      </c>
      <c r="AB623" s="45">
        <f>'Long-form'!BZ623</f>
        <v>1.2621488142627688</v>
      </c>
      <c r="AC623" s="45" t="str">
        <f>'Long-form'!CA623</f>
        <v>nd</v>
      </c>
      <c r="AD623" s="45">
        <f>'Long-form'!CB623</f>
        <v>1.864167837962275</v>
      </c>
      <c r="AE623" s="45">
        <f>'Long-form'!CC623</f>
        <v>1.864167837962275</v>
      </c>
      <c r="AF623" s="5" t="str">
        <f>'Long-form'!CD623</f>
        <v>nd</v>
      </c>
      <c r="AG623" s="5">
        <f>'Long-form'!CE623</f>
        <v>1</v>
      </c>
      <c r="AH623" s="5">
        <f>'Long-form'!CF623</f>
        <v>0</v>
      </c>
      <c r="AI623" s="5" t="str">
        <f>'Long-form'!CG623</f>
        <v>datum reported by Helle but notfound in Austad and Erichsen manuscript and is unavailable from Trondheim laboratory</v>
      </c>
    </row>
    <row r="624" spans="1:35" x14ac:dyDescent="0.2">
      <c r="A624" s="5" t="str">
        <f>'Long-form'!B624</f>
        <v>T-6719A</v>
      </c>
      <c r="B624" s="5" t="str">
        <f>'Long-form'!C624</f>
        <v>Austad and Erichsen 1987 (as in Helle et al 2007)</v>
      </c>
      <c r="C624" s="5">
        <f>'Long-form'!D624</f>
        <v>2</v>
      </c>
      <c r="D624" s="5" t="str">
        <f>'Long-form'!E624</f>
        <v>North Karmoy; gunnarshaugvatn</v>
      </c>
      <c r="E624" s="45">
        <f>'Long-form'!F624</f>
        <v>59.383499999999998</v>
      </c>
      <c r="F624" s="45">
        <f>'Long-form'!G624</f>
        <v>5.27</v>
      </c>
      <c r="G624" s="5">
        <f>'Long-form'!H624</f>
        <v>1</v>
      </c>
      <c r="H624" s="46">
        <f>'Long-form'!L624</f>
        <v>10330</v>
      </c>
      <c r="I624" s="46">
        <f>'Long-form'!M624</f>
        <v>180</v>
      </c>
      <c r="J624" s="46">
        <f>'Long-form'!N624</f>
        <v>12259.375</v>
      </c>
      <c r="K624" s="46">
        <f>'Long-form'!O624</f>
        <v>435.625</v>
      </c>
      <c r="L624" s="46">
        <f>'Long-form'!P624</f>
        <v>858.375</v>
      </c>
      <c r="M624" s="46" t="str">
        <f>'Long-form'!W624</f>
        <v>negative</v>
      </c>
      <c r="N624" s="45" t="str">
        <f>'Long-form'!X624</f>
        <v>n/a</v>
      </c>
      <c r="O624" s="45" t="str">
        <f>'Long-form'!Y624</f>
        <v>n/a</v>
      </c>
      <c r="P624" s="45" t="str">
        <f>'Long-form'!Z624</f>
        <v>n/a</v>
      </c>
      <c r="Q624" s="45">
        <f>'Long-form'!AS624</f>
        <v>21.2</v>
      </c>
      <c r="R624" s="45" t="str">
        <f>'Long-form'!AT624</f>
        <v>MTL</v>
      </c>
      <c r="S624" s="45">
        <f>'Long-form'!AV624</f>
        <v>1.2357668356863674</v>
      </c>
      <c r="T624" s="45">
        <f>'Long-form'!AW624</f>
        <v>1.2357668356863674</v>
      </c>
      <c r="U624" s="5">
        <f>'Long-form'!BH624</f>
        <v>0</v>
      </c>
      <c r="V624" s="5">
        <f>'Long-form'!BI624</f>
        <v>7</v>
      </c>
      <c r="W624" s="5" t="str">
        <f>'Long-form'!BJ624</f>
        <v>isolation basin (index point)</v>
      </c>
      <c r="X624" s="5" t="str">
        <f>'Long-form'!BK624</f>
        <v>Gyttja, mud, clay, or silt preserve the transition between fresh-water and marine/brackish sediments, supported by diatoms, macrofossils, or pollen assemblages</v>
      </c>
      <c r="Y624" s="5" t="str">
        <f>'Long-form'!BL624</f>
        <v>MLWS - MHWS</v>
      </c>
      <c r="Z624" s="45">
        <f>'Long-form'!BX624</f>
        <v>21.212335461091115</v>
      </c>
      <c r="AA624" s="45">
        <f>'Long-form'!BY624</f>
        <v>1.3012775007801709</v>
      </c>
      <c r="AB624" s="45">
        <f>'Long-form'!BZ624</f>
        <v>1.3012775007801709</v>
      </c>
      <c r="AC624" s="45" t="str">
        <f>'Long-form'!CA624</f>
        <v>nd</v>
      </c>
      <c r="AD624" s="45">
        <f>'Long-form'!CB624</f>
        <v>1.8979712568351408</v>
      </c>
      <c r="AE624" s="45">
        <f>'Long-form'!CC624</f>
        <v>1.8979712568351408</v>
      </c>
      <c r="AF624" s="5" t="str">
        <f>'Long-form'!CD624</f>
        <v>nd</v>
      </c>
      <c r="AG624" s="5">
        <f>'Long-form'!CE624</f>
        <v>0</v>
      </c>
      <c r="AH624" s="5">
        <f>'Long-form'!CF624</f>
        <v>0</v>
      </c>
      <c r="AI624" s="5">
        <f>'Long-form'!CG624</f>
        <v>0</v>
      </c>
    </row>
    <row r="625" spans="1:35" x14ac:dyDescent="0.2">
      <c r="A625" s="5" t="str">
        <f>'Long-form'!B625</f>
        <v>T-6718A</v>
      </c>
      <c r="B625" s="5" t="str">
        <f>'Long-form'!C625</f>
        <v>Austad and Erichsen 1987 (as in Helle et al 2007)</v>
      </c>
      <c r="C625" s="5">
        <f>'Long-form'!D625</f>
        <v>2</v>
      </c>
      <c r="D625" s="5" t="str">
        <f>'Long-form'!E625</f>
        <v>North Karmoy; gunnarshaugvatn</v>
      </c>
      <c r="E625" s="45">
        <f>'Long-form'!F625</f>
        <v>59.383499999999998</v>
      </c>
      <c r="F625" s="45">
        <f>'Long-form'!G625</f>
        <v>5.27</v>
      </c>
      <c r="G625" s="5">
        <f>'Long-form'!H625</f>
        <v>1</v>
      </c>
      <c r="H625" s="46">
        <f>'Long-form'!L625</f>
        <v>10510</v>
      </c>
      <c r="I625" s="46">
        <f>'Long-form'!M625</f>
        <v>150</v>
      </c>
      <c r="J625" s="46">
        <f>'Long-form'!N625</f>
        <v>12296.28571428571</v>
      </c>
      <c r="K625" s="46">
        <f>'Long-form'!O625</f>
        <v>465.71428571428618</v>
      </c>
      <c r="L625" s="46">
        <f>'Long-form'!P625</f>
        <v>537.28571428571377</v>
      </c>
      <c r="M625" s="46" t="str">
        <f>'Long-form'!W625</f>
        <v>positive</v>
      </c>
      <c r="N625" s="45" t="str">
        <f>'Long-form'!X625</f>
        <v>n/a</v>
      </c>
      <c r="O625" s="45" t="str">
        <f>'Long-form'!Y625</f>
        <v>n/a</v>
      </c>
      <c r="P625" s="45" t="str">
        <f>'Long-form'!Z625</f>
        <v>n/a</v>
      </c>
      <c r="Q625" s="45">
        <f>'Long-form'!AS625</f>
        <v>21.2</v>
      </c>
      <c r="R625" s="45" t="str">
        <f>'Long-form'!AT625</f>
        <v>MTL</v>
      </c>
      <c r="S625" s="45">
        <f>'Long-form'!AV625</f>
        <v>1.2357668356863674</v>
      </c>
      <c r="T625" s="45">
        <f>'Long-form'!AW625</f>
        <v>1.2357668356863674</v>
      </c>
      <c r="U625" s="5">
        <f>'Long-form'!BH625</f>
        <v>0</v>
      </c>
      <c r="V625" s="5">
        <f>'Long-form'!BI625</f>
        <v>7</v>
      </c>
      <c r="W625" s="5" t="str">
        <f>'Long-form'!BJ625</f>
        <v>isolation basin (index point)</v>
      </c>
      <c r="X625" s="5" t="str">
        <f>'Long-form'!BK625</f>
        <v>Gyttja, mud, clay, or silt preserve the transition between fresh-water and marine/brackish sediments, supported by diatoms, macrofossils, or pollen assemblages</v>
      </c>
      <c r="Y625" s="5" t="str">
        <f>'Long-form'!BL625</f>
        <v>MLWS - MHWS</v>
      </c>
      <c r="Z625" s="45">
        <f>'Long-form'!BX625</f>
        <v>21.212335461091115</v>
      </c>
      <c r="AA625" s="45">
        <f>'Long-form'!BY625</f>
        <v>1.3012775007801709</v>
      </c>
      <c r="AB625" s="45">
        <f>'Long-form'!BZ625</f>
        <v>1.3012775007801709</v>
      </c>
      <c r="AC625" s="45" t="str">
        <f>'Long-form'!CA625</f>
        <v>nd</v>
      </c>
      <c r="AD625" s="45">
        <f>'Long-form'!CB625</f>
        <v>1.8979712568351408</v>
      </c>
      <c r="AE625" s="45">
        <f>'Long-form'!CC625</f>
        <v>1.8979712568351408</v>
      </c>
      <c r="AF625" s="5" t="str">
        <f>'Long-form'!CD625</f>
        <v>nd</v>
      </c>
      <c r="AG625" s="5">
        <f>'Long-form'!CE625</f>
        <v>0</v>
      </c>
      <c r="AH625" s="5">
        <f>'Long-form'!CF625</f>
        <v>0</v>
      </c>
      <c r="AI625" s="5">
        <f>'Long-form'!CG625</f>
        <v>0</v>
      </c>
    </row>
    <row r="626" spans="1:35" x14ac:dyDescent="0.2">
      <c r="A626" s="5" t="str">
        <f>'Long-form'!B626</f>
        <v>T-6717A</v>
      </c>
      <c r="B626" s="5" t="str">
        <f>'Long-form'!C626</f>
        <v>Austad and Erichsen 1987 (as in Helle et al 2007)</v>
      </c>
      <c r="C626" s="5">
        <f>'Long-form'!D626</f>
        <v>2</v>
      </c>
      <c r="D626" s="5" t="str">
        <f>'Long-form'!E626</f>
        <v>North Karmoy; gunnarshaugvatn</v>
      </c>
      <c r="E626" s="45">
        <f>'Long-form'!F626</f>
        <v>59.383499999999998</v>
      </c>
      <c r="F626" s="45">
        <f>'Long-form'!G626</f>
        <v>5.27</v>
      </c>
      <c r="G626" s="5">
        <f>'Long-form'!H626</f>
        <v>1</v>
      </c>
      <c r="H626" s="46">
        <f>'Long-form'!L626</f>
        <v>12420</v>
      </c>
      <c r="I626" s="46">
        <f>'Long-form'!M626</f>
        <v>210</v>
      </c>
      <c r="J626" s="46">
        <f>'Long-form'!N626</f>
        <v>14593</v>
      </c>
      <c r="K626" s="46">
        <f>'Long-form'!O626</f>
        <v>710</v>
      </c>
      <c r="L626" s="46">
        <f>'Long-form'!P626</f>
        <v>785</v>
      </c>
      <c r="M626" s="46" t="str">
        <f>'Long-form'!W626</f>
        <v>negative</v>
      </c>
      <c r="N626" s="45" t="str">
        <f>'Long-form'!X626</f>
        <v>n/a</v>
      </c>
      <c r="O626" s="45" t="str">
        <f>'Long-form'!Y626</f>
        <v>n/a</v>
      </c>
      <c r="P626" s="45" t="str">
        <f>'Long-form'!Z626</f>
        <v>n/a</v>
      </c>
      <c r="Q626" s="45">
        <f>'Long-form'!AS626</f>
        <v>21.2</v>
      </c>
      <c r="R626" s="45" t="str">
        <f>'Long-form'!AT626</f>
        <v>MTL</v>
      </c>
      <c r="S626" s="45">
        <f>'Long-form'!AV626</f>
        <v>1.2335006252966632</v>
      </c>
      <c r="T626" s="45">
        <f>'Long-form'!AW626</f>
        <v>1.2335006252966632</v>
      </c>
      <c r="U626" s="5">
        <f>'Long-form'!BH626</f>
        <v>1</v>
      </c>
      <c r="V626" s="5">
        <f>'Long-form'!BI626</f>
        <v>7</v>
      </c>
      <c r="W626" s="5" t="str">
        <f>'Long-form'!BJ626</f>
        <v>isolation basin (terrestrial limiting point)</v>
      </c>
      <c r="X626" s="5" t="str">
        <f>'Long-form'!BK626</f>
        <v xml:space="preserve"> Lacustrine gyttja that fails the requirements for index point classification and contains freshwater shell and diatom assemblages</v>
      </c>
      <c r="Y626" s="5" t="str">
        <f>'Long-form'!BL626</f>
        <v>&gt;MHWS</v>
      </c>
      <c r="Z626" s="45">
        <f>'Long-form'!BX626</f>
        <v>20.818344558967151</v>
      </c>
      <c r="AA626" s="45">
        <f>'Long-form'!BY626</f>
        <v>1.2379412035735762</v>
      </c>
      <c r="AB626" s="45">
        <f>'Long-form'!BZ626</f>
        <v>1.2379412035735762</v>
      </c>
      <c r="AC626" s="45" t="str">
        <f>'Long-form'!CA626</f>
        <v>nd</v>
      </c>
      <c r="AD626" s="45">
        <f>'Long-form'!CB626</f>
        <v>1.8551199910628076</v>
      </c>
      <c r="AE626" s="45">
        <f>'Long-form'!CC626</f>
        <v>1.8551199910628076</v>
      </c>
      <c r="AF626" s="5" t="str">
        <f>'Long-form'!CD626</f>
        <v>nd</v>
      </c>
      <c r="AG626" s="5">
        <f>'Long-form'!CE626</f>
        <v>0</v>
      </c>
      <c r="AH626" s="5">
        <f>'Long-form'!CF626</f>
        <v>0</v>
      </c>
      <c r="AI626" s="5">
        <f>'Long-form'!CG626</f>
        <v>0</v>
      </c>
    </row>
    <row r="627" spans="1:35" x14ac:dyDescent="0.2">
      <c r="A627" s="5" t="str">
        <f>'Long-form'!B627</f>
        <v>T-3427</v>
      </c>
      <c r="B627" s="5" t="str">
        <f>'Long-form'!C627</f>
        <v>Kjemperud 1981 a,b, 1982, 1986</v>
      </c>
      <c r="C627" s="5">
        <f>'Long-form'!D627</f>
        <v>2</v>
      </c>
      <c r="D627" s="5" t="str">
        <f>'Long-form'!E627</f>
        <v>Trondheimsfjord; Eidsvatnet</v>
      </c>
      <c r="E627" s="45">
        <f>'Long-form'!F627</f>
        <v>63.73</v>
      </c>
      <c r="F627" s="45">
        <f>'Long-form'!G627</f>
        <v>9.83</v>
      </c>
      <c r="G627" s="5">
        <f>'Long-form'!H627</f>
        <v>1</v>
      </c>
      <c r="H627" s="46">
        <f>'Long-form'!L627</f>
        <v>2450</v>
      </c>
      <c r="I627" s="46">
        <f>'Long-form'!M627</f>
        <v>100</v>
      </c>
      <c r="J627" s="46">
        <f>'Long-form'!N627</f>
        <v>2528.3000000000002</v>
      </c>
      <c r="K627" s="46">
        <f>'Long-form'!O627</f>
        <v>317.69999999999982</v>
      </c>
      <c r="L627" s="46">
        <f>'Long-form'!P627</f>
        <v>380.30000000000018</v>
      </c>
      <c r="M627" s="46" t="str">
        <f>'Long-form'!W627</f>
        <v>negative</v>
      </c>
      <c r="N627" s="45" t="str">
        <f>'Long-form'!X627</f>
        <v>n/a</v>
      </c>
      <c r="O627" s="45" t="str">
        <f>'Long-form'!Y627</f>
        <v>n/a</v>
      </c>
      <c r="P627" s="45" t="str">
        <f>'Long-form'!Z627</f>
        <v>n/a</v>
      </c>
      <c r="Q627" s="45">
        <f>'Long-form'!AS627</f>
        <v>9</v>
      </c>
      <c r="R627" s="45" t="str">
        <f>'Long-form'!AT627</f>
        <v>MTL</v>
      </c>
      <c r="S627" s="45">
        <f>'Long-form'!AV627</f>
        <v>1.1269427669584644</v>
      </c>
      <c r="T627" s="45">
        <f>'Long-form'!AW627</f>
        <v>1.1269427669584644</v>
      </c>
      <c r="U627" s="5">
        <f>'Long-form'!BH627</f>
        <v>0</v>
      </c>
      <c r="V627" s="5">
        <f>'Long-form'!BI627</f>
        <v>7</v>
      </c>
      <c r="W627" s="5" t="str">
        <f>'Long-form'!BJ627</f>
        <v>isolation basin (index point)</v>
      </c>
      <c r="X627" s="5" t="str">
        <f>'Long-form'!BK627</f>
        <v>Gyttja, mud, clay, or silt preserve the transition between fresh-water and marine/brackish sediments, supported by diatoms, macrofossils, or pollen assemblages</v>
      </c>
      <c r="Y627" s="5" t="str">
        <f>'Long-form'!BL627</f>
        <v>MLWS - MHWS</v>
      </c>
      <c r="Z627" s="45">
        <f>'Long-form'!BX627</f>
        <v>8.9876535808628972</v>
      </c>
      <c r="AA627" s="45">
        <f>'Long-form'!BY627</f>
        <v>1.5604690275344055</v>
      </c>
      <c r="AB627" s="45">
        <f>'Long-form'!BZ627</f>
        <v>1.5604690275344055</v>
      </c>
      <c r="AC627" s="45" t="str">
        <f>'Long-form'!CA627</f>
        <v>nd</v>
      </c>
      <c r="AD627" s="45">
        <f>'Long-form'!CB627</f>
        <v>1.5608777949157004</v>
      </c>
      <c r="AE627" s="45">
        <f>'Long-form'!CC627</f>
        <v>1.5608777949157004</v>
      </c>
      <c r="AF627" s="5" t="str">
        <f>'Long-form'!CD627</f>
        <v>nd</v>
      </c>
      <c r="AG627" s="5">
        <f>'Long-form'!CE627</f>
        <v>0</v>
      </c>
      <c r="AH627" s="5">
        <f>'Long-form'!CF627</f>
        <v>0</v>
      </c>
      <c r="AI627" s="5">
        <f>'Long-form'!CG627</f>
        <v>0</v>
      </c>
    </row>
    <row r="628" spans="1:35" x14ac:dyDescent="0.2">
      <c r="A628" s="5" t="str">
        <f>'Long-form'!B628</f>
        <v>T-3244</v>
      </c>
      <c r="B628" s="5" t="str">
        <f>'Long-form'!C628</f>
        <v>Kjemperud 1981 a,b, 1982, 1986</v>
      </c>
      <c r="C628" s="5">
        <f>'Long-form'!D628</f>
        <v>2</v>
      </c>
      <c r="D628" s="5" t="str">
        <f>'Long-form'!E628</f>
        <v>Trondheimsfjord; klartjernet</v>
      </c>
      <c r="E628" s="45">
        <f>'Long-form'!F628</f>
        <v>63.88</v>
      </c>
      <c r="F628" s="45">
        <f>'Long-form'!G628</f>
        <v>9.8699999999999992</v>
      </c>
      <c r="G628" s="5">
        <f>'Long-form'!H628</f>
        <v>1</v>
      </c>
      <c r="H628" s="46">
        <f>'Long-form'!L628</f>
        <v>3830</v>
      </c>
      <c r="I628" s="46">
        <f>'Long-form'!M628</f>
        <v>90</v>
      </c>
      <c r="J628" s="46">
        <f>'Long-form'!N628</f>
        <v>4264</v>
      </c>
      <c r="K628" s="46">
        <f>'Long-form'!O628</f>
        <v>516</v>
      </c>
      <c r="L628" s="46">
        <f>'Long-form'!P628</f>
        <v>426</v>
      </c>
      <c r="M628" s="46" t="str">
        <f>'Long-form'!W628</f>
        <v>negative</v>
      </c>
      <c r="N628" s="45" t="str">
        <f>'Long-form'!X628</f>
        <v>n/a</v>
      </c>
      <c r="O628" s="45" t="str">
        <f>'Long-form'!Y628</f>
        <v>n/a</v>
      </c>
      <c r="P628" s="45" t="str">
        <f>'Long-form'!Z628</f>
        <v>n/a</v>
      </c>
      <c r="Q628" s="45">
        <f>'Long-form'!AS628</f>
        <v>16</v>
      </c>
      <c r="R628" s="45" t="str">
        <f>'Long-form'!AT628</f>
        <v>MTL</v>
      </c>
      <c r="S628" s="45">
        <f>'Long-form'!AV628</f>
        <v>1.2064388458287179</v>
      </c>
      <c r="T628" s="45">
        <f>'Long-form'!AW628</f>
        <v>1.2064388458287179</v>
      </c>
      <c r="U628" s="5">
        <f>'Long-form'!BH628</f>
        <v>0</v>
      </c>
      <c r="V628" s="5">
        <f>'Long-form'!BI628</f>
        <v>7</v>
      </c>
      <c r="W628" s="5" t="str">
        <f>'Long-form'!BJ628</f>
        <v>isolation basin (index point)</v>
      </c>
      <c r="X628" s="5" t="str">
        <f>'Long-form'!BK628</f>
        <v>Gyttja, mud, clay, or silt preserve the transition between fresh-water and marine/brackish sediments, supported by diatoms, macrofossils, or pollen assemblages</v>
      </c>
      <c r="Y628" s="5" t="str">
        <f>'Long-form'!BL628</f>
        <v>MLWS - MHWS</v>
      </c>
      <c r="Z628" s="45">
        <f>'Long-form'!BX628</f>
        <v>15.992021390811248</v>
      </c>
      <c r="AA628" s="45">
        <f>'Long-form'!BY628</f>
        <v>1.6700743597837091</v>
      </c>
      <c r="AB628" s="45">
        <f>'Long-form'!BZ628</f>
        <v>1.6700743597837091</v>
      </c>
      <c r="AC628" s="45" t="str">
        <f>'Long-form'!CA628</f>
        <v>nd</v>
      </c>
      <c r="AD628" s="45">
        <f>'Long-form'!CB628</f>
        <v>1.6743131536593649</v>
      </c>
      <c r="AE628" s="45">
        <f>'Long-form'!CC628</f>
        <v>1.6743131536593649</v>
      </c>
      <c r="AF628" s="5" t="str">
        <f>'Long-form'!CD628</f>
        <v>nd</v>
      </c>
      <c r="AG628" s="5">
        <f>'Long-form'!CE628</f>
        <v>0</v>
      </c>
      <c r="AH628" s="5">
        <f>'Long-form'!CF628</f>
        <v>0</v>
      </c>
      <c r="AI628" s="5">
        <f>'Long-form'!CG628</f>
        <v>0</v>
      </c>
    </row>
    <row r="629" spans="1:35" x14ac:dyDescent="0.2">
      <c r="A629" s="5" t="str">
        <f>'Long-form'!B629</f>
        <v>T-3151</v>
      </c>
      <c r="B629" s="5" t="str">
        <f>'Long-form'!C629</f>
        <v>Kjemperud 1981 a,b, 1982, 1986</v>
      </c>
      <c r="C629" s="5">
        <f>'Long-form'!D629</f>
        <v>2</v>
      </c>
      <c r="D629" s="5" t="str">
        <f>'Long-form'!E629</f>
        <v>Trondheimsfjord; eidemstjernet</v>
      </c>
      <c r="E629" s="45">
        <f>'Long-form'!F629</f>
        <v>63.35</v>
      </c>
      <c r="F629" s="45">
        <f>'Long-form'!G629</f>
        <v>9.8699999999999992</v>
      </c>
      <c r="G629" s="5">
        <f>'Long-form'!H629</f>
        <v>1</v>
      </c>
      <c r="H629" s="46">
        <f>'Long-form'!L629</f>
        <v>4710</v>
      </c>
      <c r="I629" s="46">
        <f>'Long-form'!M629</f>
        <v>50</v>
      </c>
      <c r="J629" s="46">
        <f>'Long-form'!N629</f>
        <v>5459.833333333333</v>
      </c>
      <c r="K629" s="46">
        <f>'Long-form'!O629</f>
        <v>195.166666666667</v>
      </c>
      <c r="L629" s="46">
        <f>'Long-form'!P629</f>
        <v>408.83333333333297</v>
      </c>
      <c r="M629" s="46" t="str">
        <f>'Long-form'!W629</f>
        <v>negative</v>
      </c>
      <c r="N629" s="45" t="str">
        <f>'Long-form'!X629</f>
        <v>n/a</v>
      </c>
      <c r="O629" s="45" t="str">
        <f>'Long-form'!Y629</f>
        <v>n/a</v>
      </c>
      <c r="P629" s="45" t="str">
        <f>'Long-form'!Z629</f>
        <v>n/a</v>
      </c>
      <c r="Q629" s="45">
        <f>'Long-form'!AS629</f>
        <v>22</v>
      </c>
      <c r="R629" s="45" t="str">
        <f>'Long-form'!AT629</f>
        <v>MTL</v>
      </c>
      <c r="S629" s="45">
        <f>'Long-form'!AV629</f>
        <v>1.2403225386970922</v>
      </c>
      <c r="T629" s="45">
        <f>'Long-form'!AW629</f>
        <v>1.2403225386970922</v>
      </c>
      <c r="U629" s="5">
        <f>'Long-form'!BH629</f>
        <v>-1</v>
      </c>
      <c r="V629" s="5">
        <f>'Long-form'!BI629</f>
        <v>7</v>
      </c>
      <c r="W629" s="5" t="str">
        <f>'Long-form'!BJ629</f>
        <v>isolation basin (marine limiting point)</v>
      </c>
      <c r="X629" s="5" t="str">
        <f>'Long-form'!BK629</f>
        <v>isolation basin sediments containing in-situ marine shells, foraminiferal assemblages, marine diatoms, or identifiable marine geochemical signals in clastic or organic sediment</v>
      </c>
      <c r="Y629" s="5" t="str">
        <f>'Long-form'!BL629</f>
        <v>&lt;MTL</v>
      </c>
      <c r="Z629" s="45">
        <f>'Long-form'!BX629</f>
        <v>22</v>
      </c>
      <c r="AA629" s="45">
        <f>'Long-form'!BY629</f>
        <v>1.2460298231980456</v>
      </c>
      <c r="AB629" s="45">
        <f>'Long-form'!BZ629</f>
        <v>1.2460298231980456</v>
      </c>
      <c r="AC629" s="45" t="str">
        <f>'Long-form'!CA629</f>
        <v>nd</v>
      </c>
      <c r="AD629" s="45">
        <f>'Long-form'!CB629</f>
        <v>1.2991598897050407</v>
      </c>
      <c r="AE629" s="45">
        <f>'Long-form'!CC629</f>
        <v>1.2991598897050407</v>
      </c>
      <c r="AF629" s="5" t="str">
        <f>'Long-form'!CD629</f>
        <v>nd</v>
      </c>
      <c r="AG629" s="5">
        <f>'Long-form'!CE629</f>
        <v>0</v>
      </c>
      <c r="AH629" s="5">
        <f>'Long-form'!CF629</f>
        <v>0</v>
      </c>
      <c r="AI629" s="5">
        <f>'Long-form'!CG629</f>
        <v>0</v>
      </c>
    </row>
    <row r="630" spans="1:35" x14ac:dyDescent="0.2">
      <c r="A630" s="5" t="str">
        <f>'Long-form'!B630</f>
        <v>T-3430</v>
      </c>
      <c r="B630" s="5" t="str">
        <f>'Long-form'!C630</f>
        <v>Kjemperud 1981 a,b, 1982, 1986</v>
      </c>
      <c r="C630" s="5">
        <f>'Long-form'!D630</f>
        <v>2</v>
      </c>
      <c r="D630" s="5" t="str">
        <f>'Long-form'!E630</f>
        <v>Trondheimsfjord; brekkvatnet</v>
      </c>
      <c r="E630" s="45">
        <f>'Long-form'!F630</f>
        <v>63.77</v>
      </c>
      <c r="F630" s="45">
        <f>'Long-form'!G630</f>
        <v>9.83</v>
      </c>
      <c r="G630" s="5">
        <f>'Long-form'!H630</f>
        <v>1</v>
      </c>
      <c r="H630" s="46">
        <f>'Long-form'!L630</f>
        <v>5280</v>
      </c>
      <c r="I630" s="46">
        <f>'Long-form'!M630</f>
        <v>70</v>
      </c>
      <c r="J630" s="46">
        <f>'Long-form'!N630</f>
        <v>6056.666666666667</v>
      </c>
      <c r="K630" s="46">
        <f>'Long-form'!O630</f>
        <v>242.333333333333</v>
      </c>
      <c r="L630" s="46">
        <f>'Long-form'!P630</f>
        <v>306.66666666666703</v>
      </c>
      <c r="M630" s="46" t="str">
        <f>'Long-form'!W630</f>
        <v>negative</v>
      </c>
      <c r="N630" s="45" t="str">
        <f>'Long-form'!X630</f>
        <v>n/a</v>
      </c>
      <c r="O630" s="45" t="str">
        <f>'Long-form'!Y630</f>
        <v>n/a</v>
      </c>
      <c r="P630" s="45" t="str">
        <f>'Long-form'!Z630</f>
        <v>n/a</v>
      </c>
      <c r="Q630" s="45">
        <f>'Long-form'!AS630</f>
        <v>26</v>
      </c>
      <c r="R630" s="45" t="str">
        <f>'Long-form'!AT630</f>
        <v>MTL</v>
      </c>
      <c r="S630" s="45">
        <f>'Long-form'!AV630</f>
        <v>1.2638813173570687</v>
      </c>
      <c r="T630" s="45">
        <f>'Long-form'!AW630</f>
        <v>1.2638813173570687</v>
      </c>
      <c r="U630" s="5">
        <f>'Long-form'!BH630</f>
        <v>0</v>
      </c>
      <c r="V630" s="5">
        <f>'Long-form'!BI630</f>
        <v>7</v>
      </c>
      <c r="W630" s="5" t="str">
        <f>'Long-form'!BJ630</f>
        <v>isolation basin (index point)</v>
      </c>
      <c r="X630" s="5" t="str">
        <f>'Long-form'!BK630</f>
        <v>Gyttja, mud, clay, or silt preserve the transition between fresh-water and marine/brackish sediments, supported by diatoms, macrofossils, or pollen assemblages</v>
      </c>
      <c r="Y630" s="5" t="str">
        <f>'Long-form'!BL630</f>
        <v>MLWS - MHWS</v>
      </c>
      <c r="Z630" s="45">
        <f>'Long-form'!BX630</f>
        <v>25.986576733278323</v>
      </c>
      <c r="AA630" s="45">
        <f>'Long-form'!BY630</f>
        <v>1.6749250103873725</v>
      </c>
      <c r="AB630" s="45">
        <f>'Long-form'!BZ630</f>
        <v>1.6749250103873725</v>
      </c>
      <c r="AC630" s="45" t="str">
        <f>'Long-form'!CA630</f>
        <v>nd</v>
      </c>
      <c r="AD630" s="45">
        <f>'Long-form'!CB630</f>
        <v>1.7011938877995618</v>
      </c>
      <c r="AE630" s="45">
        <f>'Long-form'!CC630</f>
        <v>1.7011938877995618</v>
      </c>
      <c r="AF630" s="5" t="str">
        <f>'Long-form'!CD630</f>
        <v>nd</v>
      </c>
      <c r="AG630" s="5">
        <f>'Long-form'!CE630</f>
        <v>0</v>
      </c>
      <c r="AH630" s="5">
        <f>'Long-form'!CF630</f>
        <v>0</v>
      </c>
      <c r="AI630" s="5">
        <f>'Long-form'!CG630</f>
        <v>0</v>
      </c>
    </row>
    <row r="631" spans="1:35" x14ac:dyDescent="0.2">
      <c r="A631" s="5" t="str">
        <f>'Long-form'!B631</f>
        <v>T-3245</v>
      </c>
      <c r="B631" s="5" t="str">
        <f>'Long-form'!C631</f>
        <v>Kjemperud 1981 a,b, 1982, 1986</v>
      </c>
      <c r="C631" s="5">
        <f>'Long-form'!D631</f>
        <v>2</v>
      </c>
      <c r="D631" s="5" t="str">
        <f>'Long-form'!E631</f>
        <v>Trondheimsfjord; store kruktjernet</v>
      </c>
      <c r="E631" s="45">
        <f>'Long-form'!F631</f>
        <v>63.77</v>
      </c>
      <c r="F631" s="45">
        <f>'Long-form'!G631</f>
        <v>9.83</v>
      </c>
      <c r="G631" s="5">
        <f>'Long-form'!H631</f>
        <v>1</v>
      </c>
      <c r="H631" s="46">
        <f>'Long-form'!L631</f>
        <v>6040</v>
      </c>
      <c r="I631" s="46">
        <f>'Long-form'!M631</f>
        <v>110</v>
      </c>
      <c r="J631" s="46">
        <f>'Long-form'!N631</f>
        <v>6929.5</v>
      </c>
      <c r="K631" s="46">
        <f>'Long-form'!O631</f>
        <v>329.5</v>
      </c>
      <c r="L631" s="46">
        <f>'Long-form'!P631</f>
        <v>422.5</v>
      </c>
      <c r="M631" s="46" t="str">
        <f>'Long-form'!W631</f>
        <v>negative</v>
      </c>
      <c r="N631" s="45" t="str">
        <f>'Long-form'!X631</f>
        <v>n/a</v>
      </c>
      <c r="O631" s="45" t="str">
        <f>'Long-form'!Y631</f>
        <v>n/a</v>
      </c>
      <c r="P631" s="45" t="str">
        <f>'Long-form'!Z631</f>
        <v>n/a</v>
      </c>
      <c r="Q631" s="45">
        <f>'Long-form'!AS631</f>
        <v>30</v>
      </c>
      <c r="R631" s="45" t="str">
        <f>'Long-form'!AT631</f>
        <v>MTL</v>
      </c>
      <c r="S631" s="45">
        <f>'Long-form'!AV631</f>
        <v>1.2883265291652044</v>
      </c>
      <c r="T631" s="45">
        <f>'Long-form'!AW631</f>
        <v>1.2883265291652044</v>
      </c>
      <c r="U631" s="5">
        <f>'Long-form'!BH631</f>
        <v>0</v>
      </c>
      <c r="V631" s="5">
        <f>'Long-form'!BI631</f>
        <v>7</v>
      </c>
      <c r="W631" s="5" t="str">
        <f>'Long-form'!BJ631</f>
        <v>isolation basin (index point)</v>
      </c>
      <c r="X631" s="5" t="str">
        <f>'Long-form'!BK631</f>
        <v>Gyttja, mud, clay, or silt preserve the transition between fresh-water and marine/brackish sediments, supported by diatoms, macrofossils, or pollen assemblages</v>
      </c>
      <c r="Y631" s="5" t="str">
        <f>'Long-form'!BL631</f>
        <v>MLWS - MHWS</v>
      </c>
      <c r="Z631" s="45">
        <f>'Long-form'!BX631</f>
        <v>29.986576733278323</v>
      </c>
      <c r="AA631" s="45">
        <f>'Long-form'!BY631</f>
        <v>1.6934470915289215</v>
      </c>
      <c r="AB631" s="45">
        <f>'Long-form'!BZ631</f>
        <v>1.6934470915289215</v>
      </c>
      <c r="AC631" s="45" t="str">
        <f>'Long-form'!CA631</f>
        <v>nd</v>
      </c>
      <c r="AD631" s="45">
        <f>'Long-form'!CB631</f>
        <v>1.7194330185480362</v>
      </c>
      <c r="AE631" s="45">
        <f>'Long-form'!CC631</f>
        <v>1.7194330185480362</v>
      </c>
      <c r="AF631" s="5" t="str">
        <f>'Long-form'!CD631</f>
        <v>nd</v>
      </c>
      <c r="AG631" s="5">
        <f>'Long-form'!CE631</f>
        <v>0</v>
      </c>
      <c r="AH631" s="5">
        <f>'Long-form'!CF631</f>
        <v>0</v>
      </c>
      <c r="AI631" s="5">
        <f>'Long-form'!CG631</f>
        <v>0</v>
      </c>
    </row>
    <row r="632" spans="1:35" x14ac:dyDescent="0.2">
      <c r="A632" s="5" t="str">
        <f>'Long-form'!B632</f>
        <v>T-3146</v>
      </c>
      <c r="B632" s="5" t="str">
        <f>'Long-form'!C632</f>
        <v>Kjemperud 1981 a,b, 1982, 1986</v>
      </c>
      <c r="C632" s="5">
        <f>'Long-form'!D632</f>
        <v>2</v>
      </c>
      <c r="D632" s="5" t="str">
        <f>'Long-form'!E632</f>
        <v>Trondheimsfjord; lille kruktmernet</v>
      </c>
      <c r="E632" s="45">
        <f>'Long-form'!F632</f>
        <v>63.77</v>
      </c>
      <c r="F632" s="45">
        <f>'Long-form'!G632</f>
        <v>9.83</v>
      </c>
      <c r="G632" s="5">
        <f>'Long-form'!H632</f>
        <v>1</v>
      </c>
      <c r="H632" s="46">
        <f>'Long-form'!L632</f>
        <v>8710</v>
      </c>
      <c r="I632" s="46">
        <f>'Long-form'!M632</f>
        <v>90</v>
      </c>
      <c r="J632" s="46">
        <f>'Long-form'!N632</f>
        <v>9767.75</v>
      </c>
      <c r="K632" s="46">
        <f>'Long-form'!O632</f>
        <v>399.25</v>
      </c>
      <c r="L632" s="46">
        <f>'Long-form'!P632</f>
        <v>275.75</v>
      </c>
      <c r="M632" s="46" t="str">
        <f>'Long-form'!W632</f>
        <v>negative</v>
      </c>
      <c r="N632" s="45" t="str">
        <f>'Long-form'!X632</f>
        <v>n/a</v>
      </c>
      <c r="O632" s="45" t="str">
        <f>'Long-form'!Y632</f>
        <v>n/a</v>
      </c>
      <c r="P632" s="45" t="str">
        <f>'Long-form'!Z632</f>
        <v>n/a</v>
      </c>
      <c r="Q632" s="45">
        <f>'Long-form'!AS632</f>
        <v>43</v>
      </c>
      <c r="R632" s="45" t="str">
        <f>'Long-form'!AT632</f>
        <v>MTL</v>
      </c>
      <c r="S632" s="45">
        <f>'Long-form'!AV632</f>
        <v>1.3728256791222204</v>
      </c>
      <c r="T632" s="45">
        <f>'Long-form'!AW632</f>
        <v>1.3728256791222204</v>
      </c>
      <c r="U632" s="5">
        <f>'Long-form'!BH632</f>
        <v>0</v>
      </c>
      <c r="V632" s="5">
        <f>'Long-form'!BI632</f>
        <v>7</v>
      </c>
      <c r="W632" s="5" t="str">
        <f>'Long-form'!BJ632</f>
        <v>isolation basin (index point)</v>
      </c>
      <c r="X632" s="5" t="str">
        <f>'Long-form'!BK632</f>
        <v>Gyttja, mud, clay, or silt preserve the transition between fresh-water and marine/brackish sediments, supported by diatoms, macrofossils, or pollen assemblages</v>
      </c>
      <c r="Y632" s="5" t="str">
        <f>'Long-form'!BL632</f>
        <v>MLWS - MHWS</v>
      </c>
      <c r="Z632" s="45">
        <f>'Long-form'!BX632</f>
        <v>42.986576733278319</v>
      </c>
      <c r="AA632" s="45">
        <f>'Long-form'!BY632</f>
        <v>1.7585869757604502</v>
      </c>
      <c r="AB632" s="45">
        <f>'Long-form'!BZ632</f>
        <v>1.7585869757604502</v>
      </c>
      <c r="AC632" s="45" t="str">
        <f>'Long-form'!CA632</f>
        <v>nd</v>
      </c>
      <c r="AD632" s="45">
        <f>'Long-form'!CB632</f>
        <v>1.7836241209346029</v>
      </c>
      <c r="AE632" s="45">
        <f>'Long-form'!CC632</f>
        <v>1.7836241209346029</v>
      </c>
      <c r="AF632" s="5" t="str">
        <f>'Long-form'!CD632</f>
        <v>nd</v>
      </c>
      <c r="AG632" s="5">
        <f>'Long-form'!CE632</f>
        <v>0</v>
      </c>
      <c r="AH632" s="5">
        <f>'Long-form'!CF632</f>
        <v>0</v>
      </c>
      <c r="AI632" s="5">
        <f>'Long-form'!CG632</f>
        <v>0</v>
      </c>
    </row>
    <row r="633" spans="1:35" x14ac:dyDescent="0.2">
      <c r="A633" s="5" t="str">
        <f>'Long-form'!B633</f>
        <v>T-3147</v>
      </c>
      <c r="B633" s="5" t="str">
        <f>'Long-form'!C633</f>
        <v>Kjemperud 1981 a,b, 1982, 1986</v>
      </c>
      <c r="C633" s="5">
        <f>'Long-form'!D633</f>
        <v>2</v>
      </c>
      <c r="D633" s="5" t="str">
        <f>'Long-form'!E633</f>
        <v>Trondheimsfjord; Saetertjernet I</v>
      </c>
      <c r="E633" s="45">
        <f>'Long-form'!F633</f>
        <v>63.83</v>
      </c>
      <c r="F633" s="45">
        <f>'Long-form'!G633</f>
        <v>9.8800000000000008</v>
      </c>
      <c r="G633" s="5">
        <f>'Long-form'!H633</f>
        <v>1</v>
      </c>
      <c r="H633" s="46">
        <f>'Long-form'!L633</f>
        <v>9070</v>
      </c>
      <c r="I633" s="46">
        <f>'Long-form'!M633</f>
        <v>130</v>
      </c>
      <c r="J633" s="46">
        <f>'Long-form'!N633</f>
        <v>10195.375</v>
      </c>
      <c r="K633" s="46">
        <f>'Long-form'!O633</f>
        <v>458.625</v>
      </c>
      <c r="L633" s="46">
        <f>'Long-form'!P633</f>
        <v>511.375</v>
      </c>
      <c r="M633" s="46" t="str">
        <f>'Long-form'!W633</f>
        <v>negative</v>
      </c>
      <c r="N633" s="45" t="str">
        <f>'Long-form'!X633</f>
        <v>n/a</v>
      </c>
      <c r="O633" s="45" t="str">
        <f>'Long-form'!Y633</f>
        <v>n/a</v>
      </c>
      <c r="P633" s="45" t="str">
        <f>'Long-form'!Z633</f>
        <v>n/a</v>
      </c>
      <c r="Q633" s="45">
        <f>'Long-form'!AS633</f>
        <v>52</v>
      </c>
      <c r="R633" s="45" t="str">
        <f>'Long-form'!AT633</f>
        <v>MTL</v>
      </c>
      <c r="S633" s="45">
        <f>'Long-form'!AV633</f>
        <v>1.2639287525656306</v>
      </c>
      <c r="T633" s="45">
        <f>'Long-form'!AW633</f>
        <v>1.2639287525656306</v>
      </c>
      <c r="U633" s="5">
        <f>'Long-form'!BH633</f>
        <v>0</v>
      </c>
      <c r="V633" s="5">
        <f>'Long-form'!BI633</f>
        <v>7</v>
      </c>
      <c r="W633" s="5" t="str">
        <f>'Long-form'!BJ633</f>
        <v>isolation basin (index point)</v>
      </c>
      <c r="X633" s="5" t="str">
        <f>'Long-form'!BK633</f>
        <v>Gyttja, mud, clay, or silt preserve the transition between fresh-water and marine/brackish sediments, supported by diatoms, macrofossils, or pollen assemblages</v>
      </c>
      <c r="Y633" s="5" t="str">
        <f>'Long-form'!BL633</f>
        <v>MLWS - MHWS</v>
      </c>
      <c r="Z633" s="45">
        <f>'Long-form'!BX633</f>
        <v>51.988932697365968</v>
      </c>
      <c r="AA633" s="45">
        <f>'Long-form'!BY633</f>
        <v>1.6992358273068047</v>
      </c>
      <c r="AB633" s="45">
        <f>'Long-form'!BZ633</f>
        <v>1.6992358273068047</v>
      </c>
      <c r="AC633" s="45" t="str">
        <f>'Long-form'!CA633</f>
        <v>nd</v>
      </c>
      <c r="AD633" s="45">
        <f>'Long-form'!CB633</f>
        <v>1.7195464608403439</v>
      </c>
      <c r="AE633" s="45">
        <f>'Long-form'!CC633</f>
        <v>1.7195464608403439</v>
      </c>
      <c r="AF633" s="5" t="str">
        <f>'Long-form'!CD633</f>
        <v>nd</v>
      </c>
      <c r="AG633" s="5">
        <f>'Long-form'!CE633</f>
        <v>0</v>
      </c>
      <c r="AH633" s="5">
        <f>'Long-form'!CF633</f>
        <v>0</v>
      </c>
      <c r="AI633" s="5">
        <f>'Long-form'!CG633</f>
        <v>0</v>
      </c>
    </row>
    <row r="634" spans="1:35" x14ac:dyDescent="0.2">
      <c r="A634" s="5" t="str">
        <f>'Long-form'!B634</f>
        <v>T-3243</v>
      </c>
      <c r="B634" s="5" t="str">
        <f>'Long-form'!C634</f>
        <v>Kjemperud 1981 a,b, 1982, 1986</v>
      </c>
      <c r="C634" s="5">
        <f>'Long-form'!D634</f>
        <v>2</v>
      </c>
      <c r="D634" s="5" t="str">
        <f>'Long-form'!E634</f>
        <v>Trondheimsfjord; Middagsskardtjernet</v>
      </c>
      <c r="E634" s="45">
        <f>'Long-form'!F634</f>
        <v>63.85</v>
      </c>
      <c r="F634" s="45">
        <f>'Long-form'!G634</f>
        <v>9.93</v>
      </c>
      <c r="G634" s="5">
        <f>'Long-form'!H634</f>
        <v>1</v>
      </c>
      <c r="H634" s="46">
        <f>'Long-form'!L634</f>
        <v>9250</v>
      </c>
      <c r="I634" s="46">
        <f>'Long-form'!M634</f>
        <v>160</v>
      </c>
      <c r="J634" s="46">
        <f>'Long-form'!N634</f>
        <v>10410</v>
      </c>
      <c r="K634" s="46">
        <f>'Long-form'!O634</f>
        <v>690</v>
      </c>
      <c r="L634" s="46">
        <f>'Long-form'!P634</f>
        <v>500</v>
      </c>
      <c r="M634" s="46" t="str">
        <f>'Long-form'!W634</f>
        <v>negative</v>
      </c>
      <c r="N634" s="45" t="str">
        <f>'Long-form'!X634</f>
        <v>n/a</v>
      </c>
      <c r="O634" s="45" t="str">
        <f>'Long-form'!Y634</f>
        <v>n/a</v>
      </c>
      <c r="P634" s="45" t="str">
        <f>'Long-form'!Z634</f>
        <v>n/a</v>
      </c>
      <c r="Q634" s="45">
        <f>'Long-form'!AS634</f>
        <v>64</v>
      </c>
      <c r="R634" s="45" t="str">
        <f>'Long-form'!AT634</f>
        <v>MTL</v>
      </c>
      <c r="S634" s="45">
        <f>'Long-form'!AV634</f>
        <v>1.3008942298349113</v>
      </c>
      <c r="T634" s="45">
        <f>'Long-form'!AW634</f>
        <v>1.3008942298349113</v>
      </c>
      <c r="U634" s="5">
        <f>'Long-form'!BH634</f>
        <v>0</v>
      </c>
      <c r="V634" s="5">
        <f>'Long-form'!BI634</f>
        <v>7</v>
      </c>
      <c r="W634" s="5" t="str">
        <f>'Long-form'!BJ634</f>
        <v>isolation basin (index point)</v>
      </c>
      <c r="X634" s="5" t="str">
        <f>'Long-form'!BK634</f>
        <v>Gyttja, mud, clay, or silt preserve the transition between fresh-water and marine/brackish sediments, supported by diatoms, macrofossils, or pollen assemblages</v>
      </c>
      <c r="Y634" s="5" t="str">
        <f>'Long-form'!BL634</f>
        <v>MLWS - MHWS</v>
      </c>
      <c r="Z634" s="45">
        <f>'Long-form'!BX634</f>
        <v>63.990950630547552</v>
      </c>
      <c r="AA634" s="45">
        <f>'Long-form'!BY634</f>
        <v>1.7358119276490991</v>
      </c>
      <c r="AB634" s="45">
        <f>'Long-form'!BZ634</f>
        <v>1.7358119276490991</v>
      </c>
      <c r="AC634" s="45" t="str">
        <f>'Long-form'!CA634</f>
        <v>nd</v>
      </c>
      <c r="AD634" s="45">
        <f>'Long-form'!CB634</f>
        <v>1.7540853218407817</v>
      </c>
      <c r="AE634" s="45">
        <f>'Long-form'!CC634</f>
        <v>1.7540853218407817</v>
      </c>
      <c r="AF634" s="5" t="str">
        <f>'Long-form'!CD634</f>
        <v>nd</v>
      </c>
      <c r="AG634" s="5">
        <f>'Long-form'!CE634</f>
        <v>0</v>
      </c>
      <c r="AH634" s="5">
        <f>'Long-form'!CF634</f>
        <v>0</v>
      </c>
      <c r="AI634" s="5">
        <f>'Long-form'!CG634</f>
        <v>0</v>
      </c>
    </row>
    <row r="635" spans="1:35" x14ac:dyDescent="0.2">
      <c r="A635" s="5" t="str">
        <f>'Long-form'!B635</f>
        <v>T-3145</v>
      </c>
      <c r="B635" s="5" t="str">
        <f>'Long-form'!C635</f>
        <v>Kjemperud 1981 a,b, 1982, 1986</v>
      </c>
      <c r="C635" s="5">
        <f>'Long-form'!D635</f>
        <v>2</v>
      </c>
      <c r="D635" s="5" t="str">
        <f>'Long-form'!E635</f>
        <v>Trondheimsfjord; almtjernet</v>
      </c>
      <c r="E635" s="45">
        <f>'Long-form'!F635</f>
        <v>63.78</v>
      </c>
      <c r="F635" s="45">
        <f>'Long-form'!G635</f>
        <v>10.08</v>
      </c>
      <c r="G635" s="5">
        <f>'Long-form'!H635</f>
        <v>1</v>
      </c>
      <c r="H635" s="46">
        <f>'Long-form'!L635</f>
        <v>9170</v>
      </c>
      <c r="I635" s="46">
        <f>'Long-form'!M635</f>
        <v>120</v>
      </c>
      <c r="J635" s="46">
        <f>'Long-form'!N635</f>
        <v>10405.5</v>
      </c>
      <c r="K635" s="46">
        <f>'Long-form'!O635</f>
        <v>586.5</v>
      </c>
      <c r="L635" s="46">
        <f>'Long-form'!P635</f>
        <v>600.5</v>
      </c>
      <c r="M635" s="46" t="str">
        <f>'Long-form'!W635</f>
        <v>negative</v>
      </c>
      <c r="N635" s="45" t="str">
        <f>'Long-form'!X635</f>
        <v>n/a</v>
      </c>
      <c r="O635" s="45" t="str">
        <f>'Long-form'!Y635</f>
        <v>n/a</v>
      </c>
      <c r="P635" s="45" t="str">
        <f>'Long-form'!Z635</f>
        <v>n/a</v>
      </c>
      <c r="Q635" s="45">
        <f>'Long-form'!AS635</f>
        <v>72</v>
      </c>
      <c r="R635" s="45" t="str">
        <f>'Long-form'!AT635</f>
        <v>MTL</v>
      </c>
      <c r="S635" s="45">
        <f>'Long-form'!AV635</f>
        <v>1.3264661453530757</v>
      </c>
      <c r="T635" s="45">
        <f>'Long-form'!AW635</f>
        <v>1.3264661453530757</v>
      </c>
      <c r="U635" s="5">
        <f>'Long-form'!BH635</f>
        <v>0</v>
      </c>
      <c r="V635" s="5">
        <f>'Long-form'!BI635</f>
        <v>7</v>
      </c>
      <c r="W635" s="5" t="str">
        <f>'Long-form'!BJ635</f>
        <v>isolation basin (index point)</v>
      </c>
      <c r="X635" s="5" t="str">
        <f>'Long-form'!BK635</f>
        <v>Gyttja, mud, clay, or silt preserve the transition between fresh-water and marine/brackish sediments, supported by diatoms, macrofossils, or pollen assemblages</v>
      </c>
      <c r="Y635" s="5" t="str">
        <f>'Long-form'!BL635</f>
        <v>MLWS - MHWS</v>
      </c>
      <c r="Z635" s="45">
        <f>'Long-form'!BX635</f>
        <v>71.989817694867838</v>
      </c>
      <c r="AA635" s="45">
        <f>'Long-form'!BY635</f>
        <v>1.7422905411386453</v>
      </c>
      <c r="AB635" s="45">
        <f>'Long-form'!BZ635</f>
        <v>1.7422905411386453</v>
      </c>
      <c r="AC635" s="45" t="str">
        <f>'Long-form'!CA635</f>
        <v>nd</v>
      </c>
      <c r="AD635" s="45">
        <f>'Long-form'!CB635</f>
        <v>1.763593604411785</v>
      </c>
      <c r="AE635" s="45">
        <f>'Long-form'!CC635</f>
        <v>1.763593604411785</v>
      </c>
      <c r="AF635" s="5" t="str">
        <f>'Long-form'!CD635</f>
        <v>nd</v>
      </c>
      <c r="AG635" s="5">
        <f>'Long-form'!CE635</f>
        <v>0</v>
      </c>
      <c r="AH635" s="5">
        <f>'Long-form'!CF635</f>
        <v>0</v>
      </c>
      <c r="AI635" s="5">
        <f>'Long-form'!CG635</f>
        <v>0</v>
      </c>
    </row>
    <row r="636" spans="1:35" x14ac:dyDescent="0.2">
      <c r="A636" s="5" t="str">
        <f>'Long-form'!B636</f>
        <v>T-3148</v>
      </c>
      <c r="B636" s="5" t="str">
        <f>'Long-form'!C636</f>
        <v>Kjemperud 1981 a,b, 1982, 1986</v>
      </c>
      <c r="C636" s="5">
        <f>'Long-form'!D636</f>
        <v>2</v>
      </c>
      <c r="D636" s="5" t="str">
        <f>'Long-form'!E636</f>
        <v>Trondheimsfjord; dragamyra</v>
      </c>
      <c r="E636" s="45">
        <f>'Long-form'!F636</f>
        <v>63.8</v>
      </c>
      <c r="F636" s="45">
        <f>'Long-form'!G636</f>
        <v>9.85</v>
      </c>
      <c r="G636" s="5">
        <f>'Long-form'!H636</f>
        <v>1</v>
      </c>
      <c r="H636" s="46">
        <f>'Long-form'!L636</f>
        <v>9880</v>
      </c>
      <c r="I636" s="46">
        <f>'Long-form'!M636</f>
        <v>100</v>
      </c>
      <c r="J636" s="46">
        <f>'Long-form'!N636</f>
        <v>11451.66666666667</v>
      </c>
      <c r="K636" s="46">
        <f>'Long-form'!O636</f>
        <v>376.33333333333388</v>
      </c>
      <c r="L636" s="46">
        <f>'Long-form'!P636</f>
        <v>657.66666666666606</v>
      </c>
      <c r="M636" s="46" t="str">
        <f>'Long-form'!W636</f>
        <v>negative</v>
      </c>
      <c r="N636" s="45" t="str">
        <f>'Long-form'!X636</f>
        <v>n/a</v>
      </c>
      <c r="O636" s="45" t="str">
        <f>'Long-form'!Y636</f>
        <v>n/a</v>
      </c>
      <c r="P636" s="45" t="str">
        <f>'Long-form'!Z636</f>
        <v>n/a</v>
      </c>
      <c r="Q636" s="45">
        <f>'Long-form'!AS636</f>
        <v>86</v>
      </c>
      <c r="R636" s="45" t="str">
        <f>'Long-form'!AT636</f>
        <v>MTL</v>
      </c>
      <c r="S636" s="45">
        <f>'Long-form'!AV636</f>
        <v>1.372874291865958</v>
      </c>
      <c r="T636" s="45">
        <f>'Long-form'!AW636</f>
        <v>1.372874291865958</v>
      </c>
      <c r="U636" s="5">
        <f>'Long-form'!BH636</f>
        <v>0</v>
      </c>
      <c r="V636" s="5">
        <f>'Long-form'!BI636</f>
        <v>7</v>
      </c>
      <c r="W636" s="5" t="str">
        <f>'Long-form'!BJ636</f>
        <v>isolation basin (index point)</v>
      </c>
      <c r="X636" s="5" t="str">
        <f>'Long-form'!BK636</f>
        <v>Gyttja, mud, clay, or silt preserve the transition between fresh-water and marine/brackish sediments, supported by diatoms, macrofossils, or pollen assemblages</v>
      </c>
      <c r="Y636" s="5" t="str">
        <f>'Long-form'!BL636</f>
        <v>MLWS - MHWS</v>
      </c>
      <c r="Z636" s="45">
        <f>'Long-form'!BX636</f>
        <v>85.987507243519516</v>
      </c>
      <c r="AA636" s="45">
        <f>'Long-form'!BY636</f>
        <v>1.7750976059067083</v>
      </c>
      <c r="AB636" s="45">
        <f>'Long-form'!BZ636</f>
        <v>1.7750976059067083</v>
      </c>
      <c r="AC636" s="45" t="str">
        <f>'Long-form'!CA636</f>
        <v>nd</v>
      </c>
      <c r="AD636" s="45">
        <f>'Long-form'!CB636</f>
        <v>1.7929566259937537</v>
      </c>
      <c r="AE636" s="45">
        <f>'Long-form'!CC636</f>
        <v>1.7929566259937537</v>
      </c>
      <c r="AF636" s="5" t="str">
        <f>'Long-form'!CD636</f>
        <v>nd</v>
      </c>
      <c r="AG636" s="5">
        <f>'Long-form'!CE636</f>
        <v>0</v>
      </c>
      <c r="AH636" s="5">
        <f>'Long-form'!CF636</f>
        <v>0</v>
      </c>
      <c r="AI636" s="5">
        <f>'Long-form'!CG636</f>
        <v>0</v>
      </c>
    </row>
    <row r="637" spans="1:35" x14ac:dyDescent="0.2">
      <c r="A637" s="5" t="str">
        <f>'Long-form'!B637</f>
        <v>T-3429</v>
      </c>
      <c r="B637" s="5" t="str">
        <f>'Long-form'!C637</f>
        <v>Kjemperud 1981 a,b, 1982, 1986</v>
      </c>
      <c r="C637" s="5">
        <f>'Long-form'!D637</f>
        <v>2</v>
      </c>
      <c r="D637" s="5" t="str">
        <f>'Long-form'!E637</f>
        <v>Trondheimsfjord; dragavatnet</v>
      </c>
      <c r="E637" s="45">
        <f>'Long-form'!F637</f>
        <v>63.8</v>
      </c>
      <c r="F637" s="45">
        <f>'Long-form'!G637</f>
        <v>9.85</v>
      </c>
      <c r="G637" s="5">
        <f>'Long-form'!H637</f>
        <v>1</v>
      </c>
      <c r="H637" s="46">
        <f>'Long-form'!L637</f>
        <v>9500</v>
      </c>
      <c r="I637" s="46">
        <f>'Long-form'!M637</f>
        <v>110</v>
      </c>
      <c r="J637" s="46">
        <f>'Long-form'!N637</f>
        <v>10845</v>
      </c>
      <c r="K637" s="46">
        <f>'Long-form'!O637</f>
        <v>361</v>
      </c>
      <c r="L637" s="46">
        <f>'Long-form'!P637</f>
        <v>461</v>
      </c>
      <c r="M637" s="46" t="str">
        <f>'Long-form'!W637</f>
        <v>negative</v>
      </c>
      <c r="N637" s="45" t="str">
        <f>'Long-form'!X637</f>
        <v>n/a</v>
      </c>
      <c r="O637" s="45" t="str">
        <f>'Long-form'!Y637</f>
        <v>n/a</v>
      </c>
      <c r="P637" s="45" t="str">
        <f>'Long-form'!Z637</f>
        <v>n/a</v>
      </c>
      <c r="Q637" s="45">
        <f>'Long-form'!AS637</f>
        <v>92</v>
      </c>
      <c r="R637" s="45" t="str">
        <f>'Long-form'!AT637</f>
        <v>MTL</v>
      </c>
      <c r="S637" s="45">
        <f>'Long-form'!AV637</f>
        <v>1.3933700418192978</v>
      </c>
      <c r="T637" s="45">
        <f>'Long-form'!AW637</f>
        <v>1.3933700418192978</v>
      </c>
      <c r="U637" s="5">
        <f>'Long-form'!BH637</f>
        <v>0</v>
      </c>
      <c r="V637" s="5">
        <f>'Long-form'!BI637</f>
        <v>7</v>
      </c>
      <c r="W637" s="5" t="str">
        <f>'Long-form'!BJ637</f>
        <v>isolation basin (index point)</v>
      </c>
      <c r="X637" s="5" t="str">
        <f>'Long-form'!BK637</f>
        <v>Gyttja, mud, clay, or silt preserve the transition between fresh-water and marine/brackish sediments, supported by diatoms, macrofossils, or pollen assemblages</v>
      </c>
      <c r="Y637" s="5" t="str">
        <f>'Long-form'!BL637</f>
        <v>MLWS - MHWS</v>
      </c>
      <c r="Z637" s="45">
        <f>'Long-form'!BX637</f>
        <v>91.987507243519516</v>
      </c>
      <c r="AA637" s="45">
        <f>'Long-form'!BY637</f>
        <v>1.7909963044821684</v>
      </c>
      <c r="AB637" s="45">
        <f>'Long-form'!BZ637</f>
        <v>1.7909963044821684</v>
      </c>
      <c r="AC637" s="45" t="str">
        <f>'Long-form'!CA637</f>
        <v>nd</v>
      </c>
      <c r="AD637" s="45">
        <f>'Long-form'!CB637</f>
        <v>1.8086983482239269</v>
      </c>
      <c r="AE637" s="45">
        <f>'Long-form'!CC637</f>
        <v>1.8086983482239269</v>
      </c>
      <c r="AF637" s="5" t="str">
        <f>'Long-form'!CD637</f>
        <v>nd</v>
      </c>
      <c r="AG637" s="5">
        <f>'Long-form'!CE637</f>
        <v>0</v>
      </c>
      <c r="AH637" s="5">
        <f>'Long-form'!CF637</f>
        <v>0</v>
      </c>
      <c r="AI637" s="5">
        <f>'Long-form'!CG637</f>
        <v>0</v>
      </c>
    </row>
    <row r="638" spans="1:35" x14ac:dyDescent="0.2">
      <c r="A638" s="5" t="str">
        <f>'Long-form'!B638</f>
        <v>T-3242</v>
      </c>
      <c r="B638" s="5" t="str">
        <f>'Long-form'!C638</f>
        <v>Kjemperud 1981 a,b, 1982, 1986</v>
      </c>
      <c r="C638" s="5">
        <f>'Long-form'!D638</f>
        <v>2</v>
      </c>
      <c r="D638" s="5" t="str">
        <f>'Long-form'!E638</f>
        <v>Trondheimsfjord; saetertjernet II</v>
      </c>
      <c r="E638" s="45">
        <f>'Long-form'!F638</f>
        <v>63.8</v>
      </c>
      <c r="F638" s="45">
        <f>'Long-form'!G638</f>
        <v>9.8800000000000008</v>
      </c>
      <c r="G638" s="5">
        <f>'Long-form'!H638</f>
        <v>1</v>
      </c>
      <c r="H638" s="46">
        <f>'Long-form'!L638</f>
        <v>9710</v>
      </c>
      <c r="I638" s="46">
        <f>'Long-form'!M638</f>
        <v>150</v>
      </c>
      <c r="J638" s="46">
        <f>'Long-form'!N638</f>
        <v>10977.875</v>
      </c>
      <c r="K638" s="46">
        <f>'Long-form'!O638</f>
        <v>722.125</v>
      </c>
      <c r="L638" s="46">
        <f>'Long-form'!P638</f>
        <v>454.875</v>
      </c>
      <c r="M638" s="46" t="str">
        <f>'Long-form'!W638</f>
        <v>negative</v>
      </c>
      <c r="N638" s="45" t="str">
        <f>'Long-form'!X638</f>
        <v>n/a</v>
      </c>
      <c r="O638" s="45" t="str">
        <f>'Long-form'!Y638</f>
        <v>n/a</v>
      </c>
      <c r="P638" s="45" t="str">
        <f>'Long-form'!Z638</f>
        <v>n/a</v>
      </c>
      <c r="Q638" s="45">
        <f>'Long-form'!AS638</f>
        <v>104</v>
      </c>
      <c r="R638" s="45" t="str">
        <f>'Long-form'!AT638</f>
        <v>MTL</v>
      </c>
      <c r="S638" s="45">
        <f>'Long-form'!AV638</f>
        <v>1.4353638281484276</v>
      </c>
      <c r="T638" s="45">
        <f>'Long-form'!AW638</f>
        <v>1.4353638281484276</v>
      </c>
      <c r="U638" s="5">
        <f>'Long-form'!BH638</f>
        <v>0</v>
      </c>
      <c r="V638" s="5">
        <f>'Long-form'!BI638</f>
        <v>7</v>
      </c>
      <c r="W638" s="5" t="str">
        <f>'Long-form'!BJ638</f>
        <v>isolation basin (index point)</v>
      </c>
      <c r="X638" s="5" t="str">
        <f>'Long-form'!BK638</f>
        <v>Gyttja, mud, clay, or silt preserve the transition between fresh-water and marine/brackish sediments, supported by diatoms, macrofossils, or pollen assemblages</v>
      </c>
      <c r="Y638" s="5" t="str">
        <f>'Long-form'!BL638</f>
        <v>MLWS - MHWS</v>
      </c>
      <c r="Z638" s="45">
        <f>'Long-form'!BX638</f>
        <v>103.98718775030051</v>
      </c>
      <c r="AA638" s="45">
        <f>'Long-form'!BY638</f>
        <v>1.8194139290452358</v>
      </c>
      <c r="AB638" s="45">
        <f>'Long-form'!BZ638</f>
        <v>1.8194139290452358</v>
      </c>
      <c r="AC638" s="45" t="str">
        <f>'Long-form'!CA638</f>
        <v>nd</v>
      </c>
      <c r="AD638" s="45">
        <f>'Long-form'!CB638</f>
        <v>1.8586314900964311</v>
      </c>
      <c r="AE638" s="45">
        <f>'Long-form'!CC638</f>
        <v>1.8586314900964311</v>
      </c>
      <c r="AF638" s="5" t="str">
        <f>'Long-form'!CD638</f>
        <v>nd</v>
      </c>
      <c r="AG638" s="5">
        <f>'Long-form'!CE638</f>
        <v>0</v>
      </c>
      <c r="AH638" s="5">
        <f>'Long-form'!CF638</f>
        <v>0</v>
      </c>
      <c r="AI638" s="5">
        <f>'Long-form'!CG638</f>
        <v>0</v>
      </c>
    </row>
    <row r="639" spans="1:35" x14ac:dyDescent="0.2">
      <c r="A639" s="5" t="str">
        <f>'Long-form'!B639</f>
        <v>T-3246</v>
      </c>
      <c r="B639" s="5" t="str">
        <f>'Long-form'!C639</f>
        <v>Kjemperud 1981 a,b, 1982, 1986</v>
      </c>
      <c r="C639" s="5">
        <f>'Long-form'!D639</f>
        <v>2</v>
      </c>
      <c r="D639" s="5" t="str">
        <f>'Long-form'!E639</f>
        <v>Trondheimsfjord; ovre saetertjernet</v>
      </c>
      <c r="E639" s="45">
        <f>'Long-form'!F639</f>
        <v>63.8</v>
      </c>
      <c r="F639" s="45">
        <f>'Long-form'!G639</f>
        <v>9.8800000000000008</v>
      </c>
      <c r="G639" s="5">
        <f>'Long-form'!H639</f>
        <v>1</v>
      </c>
      <c r="H639" s="46">
        <f>'Long-form'!L639</f>
        <v>10330</v>
      </c>
      <c r="I639" s="46">
        <f>'Long-form'!M639</f>
        <v>120</v>
      </c>
      <c r="J639" s="46">
        <f>'Long-form'!N639</f>
        <v>12259.125</v>
      </c>
      <c r="K639" s="46">
        <f>'Long-form'!O639</f>
        <v>421.875</v>
      </c>
      <c r="L639" s="46">
        <f>'Long-form'!P639</f>
        <v>851.125</v>
      </c>
      <c r="M639" s="46" t="str">
        <f>'Long-form'!W639</f>
        <v>negative</v>
      </c>
      <c r="N639" s="45" t="str">
        <f>'Long-form'!X639</f>
        <v>n/a</v>
      </c>
      <c r="O639" s="45" t="str">
        <f>'Long-form'!Y639</f>
        <v>n/a</v>
      </c>
      <c r="P639" s="45" t="str">
        <f>'Long-form'!Z639</f>
        <v>n/a</v>
      </c>
      <c r="Q639" s="45">
        <f>'Long-form'!AS639</f>
        <v>115</v>
      </c>
      <c r="R639" s="45" t="str">
        <f>'Long-form'!AT639</f>
        <v>MTL</v>
      </c>
      <c r="S639" s="45">
        <f>'Long-form'!AV639</f>
        <v>1.4749533119456948</v>
      </c>
      <c r="T639" s="45">
        <f>'Long-form'!AW639</f>
        <v>1.4749533119456948</v>
      </c>
      <c r="U639" s="5">
        <f>'Long-form'!BH639</f>
        <v>0</v>
      </c>
      <c r="V639" s="5">
        <f>'Long-form'!BI639</f>
        <v>7</v>
      </c>
      <c r="W639" s="5" t="str">
        <f>'Long-form'!BJ639</f>
        <v>isolation basin (index point)</v>
      </c>
      <c r="X639" s="5" t="str">
        <f>'Long-form'!BK639</f>
        <v>Gyttja, mud, clay, or silt preserve the transition between fresh-water and marine/brackish sediments, supported by diatoms, macrofossils, or pollen assemblages</v>
      </c>
      <c r="Y639" s="5" t="str">
        <f>'Long-form'!BL639</f>
        <v>MLWS - MHWS</v>
      </c>
      <c r="Z639" s="45">
        <f>'Long-form'!BX639</f>
        <v>114.98718775030051</v>
      </c>
      <c r="AA639" s="45">
        <f>'Long-form'!BY639</f>
        <v>1.8508065805119904</v>
      </c>
      <c r="AB639" s="45">
        <f>'Long-form'!BZ639</f>
        <v>1.8508065805119904</v>
      </c>
      <c r="AC639" s="45" t="str">
        <f>'Long-form'!CA639</f>
        <v>nd</v>
      </c>
      <c r="AD639" s="45">
        <f>'Long-form'!CB639</f>
        <v>1.8893726390632273</v>
      </c>
      <c r="AE639" s="45">
        <f>'Long-form'!CC639</f>
        <v>1.8893726390632273</v>
      </c>
      <c r="AF639" s="5" t="str">
        <f>'Long-form'!CD639</f>
        <v>nd</v>
      </c>
      <c r="AG639" s="5">
        <f>'Long-form'!CE639</f>
        <v>0</v>
      </c>
      <c r="AH639" s="5">
        <f>'Long-form'!CF639</f>
        <v>0</v>
      </c>
      <c r="AI639" s="5" t="str">
        <f>'Long-form'!CG639</f>
        <v>Svendsen and Mangerud 1987 argue that this is too young bbecause of a hiatus below the peat or  contamination from younger roots</v>
      </c>
    </row>
    <row r="640" spans="1:35" x14ac:dyDescent="0.2">
      <c r="A640" s="5" t="str">
        <f>'Long-form'!B640</f>
        <v>T-3144</v>
      </c>
      <c r="B640" s="5" t="str">
        <f>'Long-form'!C640</f>
        <v>Kjemperud 1981 a,b, 1982, 1986</v>
      </c>
      <c r="C640" s="5">
        <f>'Long-form'!D640</f>
        <v>2</v>
      </c>
      <c r="D640" s="5" t="str">
        <f>'Long-form'!E640</f>
        <v>Trondheimsfjord; katt-tjernet</v>
      </c>
      <c r="E640" s="45">
        <f>'Long-form'!F640</f>
        <v>63.78</v>
      </c>
      <c r="F640" s="45">
        <f>'Long-form'!G640</f>
        <v>9.85</v>
      </c>
      <c r="G640" s="5">
        <f>'Long-form'!H640</f>
        <v>1</v>
      </c>
      <c r="H640" s="46">
        <f>'Long-form'!L640</f>
        <v>11380</v>
      </c>
      <c r="I640" s="46">
        <f>'Long-form'!M640</f>
        <v>220</v>
      </c>
      <c r="J640" s="46">
        <f>'Long-form'!N640</f>
        <v>13207.5</v>
      </c>
      <c r="K640" s="46">
        <f>'Long-form'!O640</f>
        <v>545.5</v>
      </c>
      <c r="L640" s="46">
        <f>'Long-form'!P640</f>
        <v>383.5</v>
      </c>
      <c r="M640" s="46" t="str">
        <f>'Long-form'!W640</f>
        <v>negative</v>
      </c>
      <c r="N640" s="45" t="str">
        <f>'Long-form'!X640</f>
        <v>n/a</v>
      </c>
      <c r="O640" s="45" t="str">
        <f>'Long-form'!Y640</f>
        <v>n/a</v>
      </c>
      <c r="P640" s="45" t="str">
        <f>'Long-form'!Z640</f>
        <v>n/a</v>
      </c>
      <c r="Q640" s="45">
        <f>'Long-form'!AS640</f>
        <v>118</v>
      </c>
      <c r="R640" s="45" t="str">
        <f>'Long-form'!AT640</f>
        <v>MTL</v>
      </c>
      <c r="S640" s="45">
        <f>'Long-form'!AV640</f>
        <v>1.4859186734427139</v>
      </c>
      <c r="T640" s="45">
        <f>'Long-form'!AW640</f>
        <v>1.4859186734427139</v>
      </c>
      <c r="U640" s="5">
        <f>'Long-form'!BH640</f>
        <v>0</v>
      </c>
      <c r="V640" s="5">
        <f>'Long-form'!BI640</f>
        <v>7</v>
      </c>
      <c r="W640" s="5" t="str">
        <f>'Long-form'!BJ640</f>
        <v>isolation basin (index point)</v>
      </c>
      <c r="X640" s="5" t="str">
        <f>'Long-form'!BK640</f>
        <v>Gyttja, mud, clay, or silt preserve the transition between fresh-water and marine/brackish sediments, supported by diatoms, macrofossils, or pollen assemblages</v>
      </c>
      <c r="Y640" s="5" t="str">
        <f>'Long-form'!BL640</f>
        <v>MLWS - MHWS</v>
      </c>
      <c r="Z640" s="45">
        <f>'Long-form'!BX640</f>
        <v>117.98663299255341</v>
      </c>
      <c r="AA640" s="45">
        <f>'Long-form'!BY640</f>
        <v>1.8523280098145656</v>
      </c>
      <c r="AB640" s="45">
        <f>'Long-form'!BZ640</f>
        <v>1.8523280098145656</v>
      </c>
      <c r="AC640" s="45" t="str">
        <f>'Long-form'!CA640</f>
        <v>nd</v>
      </c>
      <c r="AD640" s="45">
        <f>'Long-form'!CB640</f>
        <v>2.8091467192968378</v>
      </c>
      <c r="AE640" s="45">
        <f>'Long-form'!CC640</f>
        <v>2.8091467192968378</v>
      </c>
      <c r="AF640" s="5" t="str">
        <f>'Long-form'!CD640</f>
        <v>nd</v>
      </c>
      <c r="AG640" s="5">
        <f>'Long-form'!CE640</f>
        <v>0</v>
      </c>
      <c r="AH640" s="5">
        <f>'Long-form'!CF640</f>
        <v>0</v>
      </c>
      <c r="AI640" s="5">
        <f>'Long-form'!CG640</f>
        <v>0</v>
      </c>
    </row>
    <row r="641" spans="1:35" x14ac:dyDescent="0.2">
      <c r="A641" s="5" t="str">
        <f>'Long-form'!B641</f>
        <v>T-4282</v>
      </c>
      <c r="B641" s="5" t="str">
        <f>'Long-form'!C641</f>
        <v>Kjemperud 1981 a,b, 1982, 1986</v>
      </c>
      <c r="C641" s="5">
        <f>'Long-form'!D641</f>
        <v>2</v>
      </c>
      <c r="D641" s="5" t="str">
        <f>'Long-form'!E641</f>
        <v>Trondheimsfjord; duehaugtjernet</v>
      </c>
      <c r="E641" s="45">
        <f>'Long-form'!F641</f>
        <v>63.78</v>
      </c>
      <c r="F641" s="45">
        <f>'Long-form'!G641</f>
        <v>9.85</v>
      </c>
      <c r="G641" s="5">
        <f>'Long-form'!H641</f>
        <v>1</v>
      </c>
      <c r="H641" s="46">
        <f>'Long-form'!L641</f>
        <v>11920</v>
      </c>
      <c r="I641" s="46">
        <f>'Long-form'!M641</f>
        <v>290</v>
      </c>
      <c r="J641" s="46">
        <f>'Long-form'!N641</f>
        <v>13674.25</v>
      </c>
      <c r="K641" s="46">
        <f>'Long-form'!O641</f>
        <v>1220.75</v>
      </c>
      <c r="L641" s="46">
        <f>'Long-form'!P641</f>
        <v>493.25</v>
      </c>
      <c r="M641" s="46" t="str">
        <f>'Long-form'!W641</f>
        <v>negative</v>
      </c>
      <c r="N641" s="45" t="str">
        <f>'Long-form'!X641</f>
        <v>n/a</v>
      </c>
      <c r="O641" s="45" t="str">
        <f>'Long-form'!Y641</f>
        <v>n/a</v>
      </c>
      <c r="P641" s="45" t="str">
        <f>'Long-form'!Z641</f>
        <v>n/a</v>
      </c>
      <c r="Q641" s="45">
        <f>'Long-form'!AS641</f>
        <v>121</v>
      </c>
      <c r="R641" s="45" t="str">
        <f>'Long-form'!AT641</f>
        <v>MTL</v>
      </c>
      <c r="S641" s="45">
        <f>'Long-form'!AV641</f>
        <v>1.496956011055314</v>
      </c>
      <c r="T641" s="45">
        <f>'Long-form'!AW641</f>
        <v>1.496956011055314</v>
      </c>
      <c r="U641" s="5">
        <f>'Long-form'!BH641</f>
        <v>0</v>
      </c>
      <c r="V641" s="5">
        <f>'Long-form'!BI641</f>
        <v>7</v>
      </c>
      <c r="W641" s="5" t="str">
        <f>'Long-form'!BJ641</f>
        <v>isolation basin (index point)</v>
      </c>
      <c r="X641" s="5" t="str">
        <f>'Long-form'!BK641</f>
        <v>Gyttja, mud, clay, or silt preserve the transition between fresh-water and marine/brackish sediments, supported by diatoms, macrofossils, or pollen assemblages</v>
      </c>
      <c r="Y641" s="5" t="str">
        <f>'Long-form'!BL641</f>
        <v>MLWS - MHWS</v>
      </c>
      <c r="Z641" s="45">
        <f>'Long-form'!BX641</f>
        <v>120.98663299255341</v>
      </c>
      <c r="AA641" s="45">
        <f>'Long-form'!BY641</f>
        <v>1.8611937166486652</v>
      </c>
      <c r="AB641" s="45">
        <f>'Long-form'!BZ641</f>
        <v>1.8611937166486652</v>
      </c>
      <c r="AC641" s="45" t="str">
        <f>'Long-form'!CA641</f>
        <v>nd</v>
      </c>
      <c r="AD641" s="45">
        <f>'Long-form'!CB641</f>
        <v>2.8150005835674476</v>
      </c>
      <c r="AE641" s="45">
        <f>'Long-form'!CC641</f>
        <v>2.8150005835674476</v>
      </c>
      <c r="AF641" s="5" t="str">
        <f>'Long-form'!CD641</f>
        <v>nd</v>
      </c>
      <c r="AG641" s="5">
        <f>'Long-form'!CE641</f>
        <v>0</v>
      </c>
      <c r="AH641" s="5">
        <f>'Long-form'!CF641</f>
        <v>0</v>
      </c>
      <c r="AI641" s="5">
        <f>'Long-form'!CG641</f>
        <v>0</v>
      </c>
    </row>
    <row r="642" spans="1:35" x14ac:dyDescent="0.2">
      <c r="A642" s="5" t="str">
        <f>'Long-form'!B642</f>
        <v>T-3428</v>
      </c>
      <c r="B642" s="5" t="str">
        <f>'Long-form'!C642</f>
        <v>Kjemperud 1981 a,b, 1982, 1986</v>
      </c>
      <c r="C642" s="5">
        <f>'Long-form'!D642</f>
        <v>2</v>
      </c>
      <c r="D642" s="5" t="str">
        <f>'Long-form'!E642</f>
        <v>Trondheimsfjord; lille gjolgavatnet</v>
      </c>
      <c r="E642" s="45">
        <f>'Long-form'!F642</f>
        <v>63.78</v>
      </c>
      <c r="F642" s="45">
        <f>'Long-form'!G642</f>
        <v>10</v>
      </c>
      <c r="G642" s="5">
        <f>'Long-form'!H642</f>
        <v>1</v>
      </c>
      <c r="H642" s="46">
        <f>'Long-form'!L642</f>
        <v>11800</v>
      </c>
      <c r="I642" s="46">
        <f>'Long-form'!M642</f>
        <v>210</v>
      </c>
      <c r="J642" s="46">
        <f>'Long-form'!N642</f>
        <v>13637.5</v>
      </c>
      <c r="K642" s="46">
        <f>'Long-form'!O642</f>
        <v>612.5</v>
      </c>
      <c r="L642" s="46">
        <f>'Long-form'!P642</f>
        <v>471.5</v>
      </c>
      <c r="M642" s="46" t="str">
        <f>'Long-form'!W642</f>
        <v>negative</v>
      </c>
      <c r="N642" s="45" t="str">
        <f>'Long-form'!X642</f>
        <v>n/a</v>
      </c>
      <c r="O642" s="45" t="str">
        <f>'Long-form'!Y642</f>
        <v>n/a</v>
      </c>
      <c r="P642" s="45" t="str">
        <f>'Long-form'!Z642</f>
        <v>n/a</v>
      </c>
      <c r="Q642" s="45">
        <f>'Long-form'!AS642</f>
        <v>136</v>
      </c>
      <c r="R642" s="45" t="str">
        <f>'Long-form'!AT642</f>
        <v>MTL</v>
      </c>
      <c r="S642" s="45">
        <f>'Long-form'!AV642</f>
        <v>1.553140438827884</v>
      </c>
      <c r="T642" s="45">
        <f>'Long-form'!AW642</f>
        <v>1.553140438827884</v>
      </c>
      <c r="U642" s="5">
        <f>'Long-form'!BH642</f>
        <v>0</v>
      </c>
      <c r="V642" s="5">
        <f>'Long-form'!BI642</f>
        <v>7</v>
      </c>
      <c r="W642" s="5" t="str">
        <f>'Long-form'!BJ642</f>
        <v>isolation basin (index point)</v>
      </c>
      <c r="X642" s="5" t="str">
        <f>'Long-form'!BK642</f>
        <v>Gyttja, mud, clay, or silt preserve the transition between fresh-water and marine/brackish sediments, supported by diatoms, macrofossils, or pollen assemblages</v>
      </c>
      <c r="Y642" s="5" t="str">
        <f>'Long-form'!BL642</f>
        <v>MLWS - MHWS</v>
      </c>
      <c r="Z642" s="45">
        <f>'Long-form'!BX642</f>
        <v>135.98688291703601</v>
      </c>
      <c r="AA642" s="45">
        <f>'Long-form'!BY642</f>
        <v>1.8998247278187246</v>
      </c>
      <c r="AB642" s="45">
        <f>'Long-form'!BZ642</f>
        <v>1.8998247278187246</v>
      </c>
      <c r="AC642" s="45" t="str">
        <f>'Long-form'!CA642</f>
        <v>nd</v>
      </c>
      <c r="AD642" s="45">
        <f>'Long-form'!CB642</f>
        <v>2.830355835365034</v>
      </c>
      <c r="AE642" s="45">
        <f>'Long-form'!CC642</f>
        <v>2.830355835365034</v>
      </c>
      <c r="AF642" s="5" t="str">
        <f>'Long-form'!CD642</f>
        <v>nd</v>
      </c>
      <c r="AG642" s="5">
        <f>'Long-form'!CE642</f>
        <v>0</v>
      </c>
      <c r="AH642" s="5">
        <f>'Long-form'!CF642</f>
        <v>0</v>
      </c>
      <c r="AI642" s="5">
        <f>'Long-form'!CG642</f>
        <v>0</v>
      </c>
    </row>
    <row r="643" spans="1:35" x14ac:dyDescent="0.2">
      <c r="A643" s="5" t="str">
        <f>'Long-form'!B643</f>
        <v>T-4276</v>
      </c>
      <c r="B643" s="5" t="str">
        <f>'Long-form'!C643</f>
        <v>Kjemperud 1981 a,b, 1982, 1986</v>
      </c>
      <c r="C643" s="5">
        <f>'Long-form'!D643</f>
        <v>2</v>
      </c>
      <c r="D643" s="5" t="str">
        <f>'Long-form'!E643</f>
        <v>Trondheimsfjord; makrelltjernet</v>
      </c>
      <c r="E643" s="45">
        <f>'Long-form'!F643</f>
        <v>63.57</v>
      </c>
      <c r="F643" s="45">
        <f>'Long-form'!G643</f>
        <v>8.98</v>
      </c>
      <c r="G643" s="5">
        <f>'Long-form'!H643</f>
        <v>1</v>
      </c>
      <c r="H643" s="46">
        <f>'Long-form'!L643</f>
        <v>5160</v>
      </c>
      <c r="I643" s="46">
        <f>'Long-form'!M643</f>
        <v>90</v>
      </c>
      <c r="J643" s="46">
        <f>'Long-form'!N643</f>
        <v>5938</v>
      </c>
      <c r="K643" s="46">
        <f>'Long-form'!O643</f>
        <v>328</v>
      </c>
      <c r="L643" s="46">
        <f>'Long-form'!P643</f>
        <v>334</v>
      </c>
      <c r="M643" s="46" t="str">
        <f>'Long-form'!W643</f>
        <v>negative</v>
      </c>
      <c r="N643" s="45" t="str">
        <f>'Long-form'!X643</f>
        <v>n/a</v>
      </c>
      <c r="O643" s="45" t="str">
        <f>'Long-form'!Y643</f>
        <v>n/a</v>
      </c>
      <c r="P643" s="45" t="str">
        <f>'Long-form'!Z643</f>
        <v>n/a</v>
      </c>
      <c r="Q643" s="45">
        <f>'Long-form'!AS643</f>
        <v>18</v>
      </c>
      <c r="R643" s="45" t="str">
        <f>'Long-form'!AT643</f>
        <v>MTL</v>
      </c>
      <c r="S643" s="45">
        <f>'Long-form'!AV643</f>
        <v>1.2176532701578899</v>
      </c>
      <c r="T643" s="45">
        <f>'Long-form'!AW643</f>
        <v>1.2176532701578899</v>
      </c>
      <c r="U643" s="5">
        <f>'Long-form'!BH643</f>
        <v>0</v>
      </c>
      <c r="V643" s="5">
        <f>'Long-form'!BI643</f>
        <v>7</v>
      </c>
      <c r="W643" s="5" t="str">
        <f>'Long-form'!BJ643</f>
        <v>isolation basin (index point)</v>
      </c>
      <c r="X643" s="5" t="str">
        <f>'Long-form'!BK643</f>
        <v>Gyttja, mud, clay, or silt preserve the transition between fresh-water and marine/brackish sediments, supported by diatoms, macrofossils, or pollen assemblages</v>
      </c>
      <c r="Y643" s="5" t="str">
        <f>'Long-form'!BL643</f>
        <v>MLWS - MHWS</v>
      </c>
      <c r="Z643" s="45">
        <f>'Long-form'!BX643</f>
        <v>18.020547360794083</v>
      </c>
      <c r="AA643" s="45">
        <f>'Long-form'!BY643</f>
        <v>1.703231654974344</v>
      </c>
      <c r="AB643" s="45">
        <f>'Long-form'!BZ643</f>
        <v>1.703231654974344</v>
      </c>
      <c r="AC643" s="45" t="str">
        <f>'Long-form'!CA643</f>
        <v>nd</v>
      </c>
      <c r="AD643" s="45">
        <f>'Long-form'!CB643</f>
        <v>1.7064980813014439</v>
      </c>
      <c r="AE643" s="45">
        <f>'Long-form'!CC643</f>
        <v>1.7064980813014439</v>
      </c>
      <c r="AF643" s="5" t="str">
        <f>'Long-form'!CD643</f>
        <v>nd</v>
      </c>
      <c r="AG643" s="5">
        <f>'Long-form'!CE643</f>
        <v>0</v>
      </c>
      <c r="AH643" s="5">
        <f>'Long-form'!CF643</f>
        <v>0</v>
      </c>
      <c r="AI643" s="5">
        <f>'Long-form'!CG643</f>
        <v>0</v>
      </c>
    </row>
    <row r="644" spans="1:35" x14ac:dyDescent="0.2">
      <c r="A644" s="5" t="str">
        <f>'Long-form'!B644</f>
        <v>T-4274</v>
      </c>
      <c r="B644" s="5" t="str">
        <f>'Long-form'!C644</f>
        <v>Kjemperud 1981 a,b, 1982, 1986</v>
      </c>
      <c r="C644" s="5">
        <f>'Long-form'!D644</f>
        <v>2</v>
      </c>
      <c r="D644" s="5" t="str">
        <f>'Long-form'!E644</f>
        <v>Trondheimsfjord; stiksdalsjernet</v>
      </c>
      <c r="E644" s="45">
        <f>'Long-form'!F644</f>
        <v>63.55</v>
      </c>
      <c r="F644" s="45">
        <f>'Long-form'!G644</f>
        <v>9</v>
      </c>
      <c r="G644" s="5">
        <f>'Long-form'!H644</f>
        <v>1</v>
      </c>
      <c r="H644" s="46">
        <f>'Long-form'!L644</f>
        <v>9750</v>
      </c>
      <c r="I644" s="46">
        <f>'Long-form'!M644</f>
        <v>120</v>
      </c>
      <c r="J644" s="46">
        <f>'Long-form'!N644</f>
        <v>10981.625</v>
      </c>
      <c r="K644" s="46">
        <f>'Long-form'!O644</f>
        <v>711.375</v>
      </c>
      <c r="L644" s="46">
        <f>'Long-form'!P644</f>
        <v>376.625</v>
      </c>
      <c r="M644" s="46" t="str">
        <f>'Long-form'!W644</f>
        <v>negative</v>
      </c>
      <c r="N644" s="45" t="str">
        <f>'Long-form'!X644</f>
        <v>n/a</v>
      </c>
      <c r="O644" s="45" t="str">
        <f>'Long-form'!Y644</f>
        <v>n/a</v>
      </c>
      <c r="P644" s="45" t="str">
        <f>'Long-form'!Z644</f>
        <v>n/a</v>
      </c>
      <c r="Q644" s="45">
        <f>'Long-form'!AS644</f>
        <v>41</v>
      </c>
      <c r="R644" s="45" t="str">
        <f>'Long-form'!AT644</f>
        <v>MTL</v>
      </c>
      <c r="S644" s="45">
        <f>'Long-form'!AV644</f>
        <v>1.3594484175576504</v>
      </c>
      <c r="T644" s="45">
        <f>'Long-form'!AW644</f>
        <v>1.3594484175576504</v>
      </c>
      <c r="U644" s="5">
        <f>'Long-form'!BH644</f>
        <v>-1</v>
      </c>
      <c r="V644" s="5">
        <f>'Long-form'!BI644</f>
        <v>7</v>
      </c>
      <c r="W644" s="5" t="str">
        <f>'Long-form'!BJ644</f>
        <v>isolation basin (marine limiting point)</v>
      </c>
      <c r="X644" s="5" t="str">
        <f>'Long-form'!BK644</f>
        <v>isolation basin sediments containing in-situ marine shells, foraminiferal assemblages, marine diatoms, or identifiable marine geochemical signals in clastic or organic sediment</v>
      </c>
      <c r="Y644" s="5" t="str">
        <f>'Long-form'!BL644</f>
        <v>&lt;MTL</v>
      </c>
      <c r="Z644" s="45">
        <f>'Long-form'!BX644</f>
        <v>41</v>
      </c>
      <c r="AA644" s="45">
        <f>'Long-form'!BY644</f>
        <v>1.3627974634256959</v>
      </c>
      <c r="AB644" s="45">
        <f>'Long-form'!BZ644</f>
        <v>1.3627974634256959</v>
      </c>
      <c r="AC644" s="45" t="str">
        <f>'Long-form'!CA644</f>
        <v>nd</v>
      </c>
      <c r="AD644" s="45">
        <f>'Long-form'!CB644</f>
        <v>1.3795578560310824</v>
      </c>
      <c r="AE644" s="45">
        <f>'Long-form'!CC644</f>
        <v>1.3795578560310824</v>
      </c>
      <c r="AF644" s="5" t="str">
        <f>'Long-form'!CD644</f>
        <v>nd</v>
      </c>
      <c r="AG644" s="5">
        <f>'Long-form'!CE644</f>
        <v>0</v>
      </c>
      <c r="AH644" s="5">
        <f>'Long-form'!CF644</f>
        <v>0</v>
      </c>
      <c r="AI644" s="5" t="str">
        <f>'Long-form'!CG644</f>
        <v xml:space="preserve">This is labeled by authors as an isolation basin but is too old in relation to nearby dates to be an index point </v>
      </c>
    </row>
    <row r="645" spans="1:35" x14ac:dyDescent="0.2">
      <c r="A645" s="5" t="str">
        <f>'Long-form'!B645</f>
        <v>T-4275</v>
      </c>
      <c r="B645" s="5" t="str">
        <f>'Long-form'!C645</f>
        <v>Kjemperud 1981 a,b, 1982, 1986</v>
      </c>
      <c r="C645" s="5">
        <f>'Long-form'!D645</f>
        <v>2</v>
      </c>
      <c r="D645" s="5" t="str">
        <f>'Long-form'!E645</f>
        <v>Trondheimsfjord; ostjernet</v>
      </c>
      <c r="E645" s="45">
        <f>'Long-form'!F645</f>
        <v>63.55</v>
      </c>
      <c r="F645" s="45">
        <f>'Long-form'!G645</f>
        <v>9</v>
      </c>
      <c r="G645" s="5">
        <f>'Long-form'!H645</f>
        <v>1</v>
      </c>
      <c r="H645" s="46">
        <f>'Long-form'!L645</f>
        <v>9720</v>
      </c>
      <c r="I645" s="46">
        <f>'Long-form'!M645</f>
        <v>90</v>
      </c>
      <c r="J645" s="46">
        <f>'Long-form'!N645</f>
        <v>10965.66666666667</v>
      </c>
      <c r="K645" s="46">
        <f>'Long-form'!O645</f>
        <v>636.33333333333394</v>
      </c>
      <c r="L645" s="46">
        <f>'Long-form'!P645</f>
        <v>365.66666666666612</v>
      </c>
      <c r="M645" s="46" t="str">
        <f>'Long-form'!W645</f>
        <v>negative</v>
      </c>
      <c r="N645" s="45" t="str">
        <f>'Long-form'!X645</f>
        <v>n/a</v>
      </c>
      <c r="O645" s="45" t="str">
        <f>'Long-form'!Y645</f>
        <v>n/a</v>
      </c>
      <c r="P645" s="45" t="str">
        <f>'Long-form'!Z645</f>
        <v>n/a</v>
      </c>
      <c r="Q645" s="45">
        <f>'Long-form'!AS645</f>
        <v>61</v>
      </c>
      <c r="R645" s="45" t="str">
        <f>'Long-form'!AT645</f>
        <v>MTL</v>
      </c>
      <c r="S645" s="45">
        <f>'Long-form'!AV645</f>
        <v>1.2915962759529334</v>
      </c>
      <c r="T645" s="45">
        <f>'Long-form'!AW645</f>
        <v>1.2915962759529334</v>
      </c>
      <c r="U645" s="5">
        <f>'Long-form'!BH645</f>
        <v>0</v>
      </c>
      <c r="V645" s="5">
        <f>'Long-form'!BI645</f>
        <v>7</v>
      </c>
      <c r="W645" s="5" t="str">
        <f>'Long-form'!BJ645</f>
        <v>isolation basin (index point)</v>
      </c>
      <c r="X645" s="5" t="str">
        <f>'Long-form'!BK645</f>
        <v>Gyttja, mud, clay, or silt preserve the transition between fresh-water and marine/brackish sediments, supported by diatoms, macrofossils, or pollen assemblages</v>
      </c>
      <c r="Y645" s="5" t="str">
        <f>'Long-form'!BL645</f>
        <v>MLWS - MHWS</v>
      </c>
      <c r="Z645" s="45">
        <f>'Long-form'!BX645</f>
        <v>61.024338539922127</v>
      </c>
      <c r="AA645" s="45">
        <f>'Long-form'!BY645</f>
        <v>1.7608136626502089</v>
      </c>
      <c r="AB645" s="45">
        <f>'Long-form'!BZ645</f>
        <v>1.7608136626502089</v>
      </c>
      <c r="AC645" s="45" t="str">
        <f>'Long-form'!CA645</f>
        <v>nd</v>
      </c>
      <c r="AD645" s="45">
        <f>'Long-form'!CB645</f>
        <v>1.7738172697302304</v>
      </c>
      <c r="AE645" s="45">
        <f>'Long-form'!CC645</f>
        <v>1.7738172697302304</v>
      </c>
      <c r="AF645" s="5" t="str">
        <f>'Long-form'!CD645</f>
        <v>nd</v>
      </c>
      <c r="AG645" s="5">
        <f>'Long-form'!CE645</f>
        <v>0</v>
      </c>
      <c r="AH645" s="5">
        <f>'Long-form'!CF645</f>
        <v>0</v>
      </c>
      <c r="AI645" s="5">
        <f>'Long-form'!CG645</f>
        <v>0</v>
      </c>
    </row>
    <row r="646" spans="1:35" x14ac:dyDescent="0.2">
      <c r="A646" s="5" t="str">
        <f>'Long-form'!B646</f>
        <v>T-4277</v>
      </c>
      <c r="B646" s="5" t="str">
        <f>'Long-form'!C646</f>
        <v>Kjemperud 1981 a,b, 1982, 1986</v>
      </c>
      <c r="C646" s="5">
        <f>'Long-form'!D646</f>
        <v>2</v>
      </c>
      <c r="D646" s="5" t="str">
        <f>'Long-form'!E646</f>
        <v>Trondheimsfjord; engliatjernet</v>
      </c>
      <c r="E646" s="45">
        <f>'Long-form'!F646</f>
        <v>63.53</v>
      </c>
      <c r="F646" s="45">
        <f>'Long-form'!G646</f>
        <v>8.98</v>
      </c>
      <c r="G646" s="5">
        <f>'Long-form'!H646</f>
        <v>1</v>
      </c>
      <c r="H646" s="46">
        <f>'Long-form'!L646</f>
        <v>9880</v>
      </c>
      <c r="I646" s="46">
        <f>'Long-form'!M646</f>
        <v>180</v>
      </c>
      <c r="J646" s="46">
        <f>'Long-form'!N646</f>
        <v>11531</v>
      </c>
      <c r="K646" s="46">
        <f>'Long-form'!O646</f>
        <v>564</v>
      </c>
      <c r="L646" s="46">
        <f>'Long-form'!P646</f>
        <v>926</v>
      </c>
      <c r="M646" s="46" t="str">
        <f>'Long-form'!W646</f>
        <v>negative</v>
      </c>
      <c r="N646" s="45" t="str">
        <f>'Long-form'!X646</f>
        <v>n/a</v>
      </c>
      <c r="O646" s="45" t="str">
        <f>'Long-form'!Y646</f>
        <v>n/a</v>
      </c>
      <c r="P646" s="45" t="str">
        <f>'Long-form'!Z646</f>
        <v>n/a</v>
      </c>
      <c r="Q646" s="45">
        <f>'Long-form'!AS646</f>
        <v>75.5</v>
      </c>
      <c r="R646" s="45" t="str">
        <f>'Long-form'!AT646</f>
        <v>MTL</v>
      </c>
      <c r="S646" s="45">
        <f>'Long-form'!AV646</f>
        <v>1.337990513544854</v>
      </c>
      <c r="T646" s="45">
        <f>'Long-form'!AW646</f>
        <v>1.337990513544854</v>
      </c>
      <c r="U646" s="5">
        <f>'Long-form'!BH646</f>
        <v>0</v>
      </c>
      <c r="V646" s="5">
        <f>'Long-form'!BI646</f>
        <v>7</v>
      </c>
      <c r="W646" s="5" t="str">
        <f>'Long-form'!BJ646</f>
        <v>isolation basin (index point)</v>
      </c>
      <c r="X646" s="5" t="str">
        <f>'Long-form'!BK646</f>
        <v>Gyttja, mud, clay, or silt preserve the transition between fresh-water and marine/brackish sediments, supported by diatoms, macrofossils, or pollen assemblages</v>
      </c>
      <c r="Y646" s="5" t="str">
        <f>'Long-form'!BL646</f>
        <v>MLWS - MHWS</v>
      </c>
      <c r="Z646" s="45">
        <f>'Long-form'!BX646</f>
        <v>75.524199395527503</v>
      </c>
      <c r="AA646" s="45">
        <f>'Long-form'!BY646</f>
        <v>1.7943810179033111</v>
      </c>
      <c r="AB646" s="45">
        <f>'Long-form'!BZ646</f>
        <v>1.7943810179033111</v>
      </c>
      <c r="AC646" s="45" t="str">
        <f>'Long-form'!CA646</f>
        <v>nd</v>
      </c>
      <c r="AD646" s="45">
        <f>'Long-form'!CB646</f>
        <v>1.8072591613981448</v>
      </c>
      <c r="AE646" s="45">
        <f>'Long-form'!CC646</f>
        <v>1.8072591613981448</v>
      </c>
      <c r="AF646" s="5" t="str">
        <f>'Long-form'!CD646</f>
        <v>nd</v>
      </c>
      <c r="AG646" s="5">
        <f>'Long-form'!CE646</f>
        <v>0</v>
      </c>
      <c r="AH646" s="5">
        <f>'Long-form'!CF646</f>
        <v>0</v>
      </c>
      <c r="AI646" s="5">
        <f>'Long-form'!CG646</f>
        <v>0</v>
      </c>
    </row>
    <row r="647" spans="1:35" x14ac:dyDescent="0.2">
      <c r="A647" s="5" t="str">
        <f>'Long-form'!B647</f>
        <v>T-4317</v>
      </c>
      <c r="B647" s="5" t="str">
        <f>'Long-form'!C647</f>
        <v>Kjemperud 1981 a,b, 1982, 1986</v>
      </c>
      <c r="C647" s="5">
        <f>'Long-form'!D647</f>
        <v>2</v>
      </c>
      <c r="D647" s="5" t="str">
        <f>'Long-form'!E647</f>
        <v>Trondheimsfjord; nedre Heilfjelltj I</v>
      </c>
      <c r="E647" s="45">
        <f>'Long-form'!F647</f>
        <v>63.53</v>
      </c>
      <c r="F647" s="45">
        <f>'Long-form'!G647</f>
        <v>8.9700000000000006</v>
      </c>
      <c r="G647" s="5">
        <f>'Long-form'!H647</f>
        <v>1</v>
      </c>
      <c r="H647" s="46">
        <f>'Long-form'!L647</f>
        <v>12040</v>
      </c>
      <c r="I647" s="46">
        <f>'Long-form'!M647</f>
        <v>280</v>
      </c>
      <c r="J647" s="46">
        <f>'Long-form'!N647</f>
        <v>13892.5</v>
      </c>
      <c r="K647" s="46">
        <f>'Long-form'!O647</f>
        <v>1120.5</v>
      </c>
      <c r="L647" s="46">
        <f>'Long-form'!P647</f>
        <v>565.5</v>
      </c>
      <c r="M647" s="46" t="str">
        <f>'Long-form'!W647</f>
        <v>negative</v>
      </c>
      <c r="N647" s="45" t="str">
        <f>'Long-form'!X647</f>
        <v>n/a</v>
      </c>
      <c r="O647" s="45" t="str">
        <f>'Long-form'!Y647</f>
        <v>n/a</v>
      </c>
      <c r="P647" s="45" t="str">
        <f>'Long-form'!Z647</f>
        <v>n/a</v>
      </c>
      <c r="Q647" s="45">
        <f>'Long-form'!AS647</f>
        <v>96</v>
      </c>
      <c r="R647" s="45" t="str">
        <f>'Long-form'!AT647</f>
        <v>MTL</v>
      </c>
      <c r="S647" s="45">
        <f>'Long-form'!AV647</f>
        <v>1.407350906058487</v>
      </c>
      <c r="T647" s="45">
        <f>'Long-form'!AW647</f>
        <v>1.407350906058487</v>
      </c>
      <c r="U647" s="5">
        <f>'Long-form'!BH647</f>
        <v>0</v>
      </c>
      <c r="V647" s="5">
        <f>'Long-form'!BI647</f>
        <v>7</v>
      </c>
      <c r="W647" s="5" t="str">
        <f>'Long-form'!BJ647</f>
        <v>isolation basin (index point)</v>
      </c>
      <c r="X647" s="5" t="str">
        <f>'Long-form'!BK647</f>
        <v>Gyttja, mud, clay, or silt preserve the transition between fresh-water and marine/brackish sediments, supported by diatoms, macrofossils, or pollen assemblages</v>
      </c>
      <c r="Y647" s="5" t="str">
        <f>'Long-form'!BL647</f>
        <v>MLWS - MHWS</v>
      </c>
      <c r="Z647" s="45">
        <f>'Long-form'!BX647</f>
        <v>96.024138593556302</v>
      </c>
      <c r="AA647" s="45">
        <f>'Long-form'!BY647</f>
        <v>1.8464105500153216</v>
      </c>
      <c r="AB647" s="45">
        <f>'Long-form'!BZ647</f>
        <v>1.8464105500153216</v>
      </c>
      <c r="AC647" s="45" t="str">
        <f>'Long-form'!CA647</f>
        <v>nd</v>
      </c>
      <c r="AD647" s="45">
        <f>'Long-form'!CB647</f>
        <v>2.8471626330427315</v>
      </c>
      <c r="AE647" s="45">
        <f>'Long-form'!CC647</f>
        <v>2.8471626330427315</v>
      </c>
      <c r="AF647" s="5" t="str">
        <f>'Long-form'!CD647</f>
        <v>nd</v>
      </c>
      <c r="AG647" s="5">
        <f>'Long-form'!CE647</f>
        <v>0</v>
      </c>
      <c r="AH647" s="5">
        <f>'Long-form'!CF647</f>
        <v>0</v>
      </c>
      <c r="AI647" s="5">
        <f>'Long-form'!CG647</f>
        <v>0</v>
      </c>
    </row>
    <row r="648" spans="1:35" x14ac:dyDescent="0.2">
      <c r="A648" s="5" t="str">
        <f>'Long-form'!B648</f>
        <v>T-4323</v>
      </c>
      <c r="B648" s="5" t="str">
        <f>'Long-form'!C648</f>
        <v>Kjemperud 1981 a,b, 1982, 1986</v>
      </c>
      <c r="C648" s="5">
        <f>'Long-form'!D648</f>
        <v>2</v>
      </c>
      <c r="D648" s="5" t="str">
        <f>'Long-form'!E648</f>
        <v>Trondheimsfjord; Nedre Heilfjelltj II</v>
      </c>
      <c r="E648" s="45">
        <f>'Long-form'!F648</f>
        <v>63.53</v>
      </c>
      <c r="F648" s="45">
        <f>'Long-form'!G648</f>
        <v>8.9700000000000006</v>
      </c>
      <c r="G648" s="5">
        <f>'Long-form'!H648</f>
        <v>1</v>
      </c>
      <c r="H648" s="46">
        <f>'Long-form'!L648</f>
        <v>12600</v>
      </c>
      <c r="I648" s="46">
        <f>'Long-form'!M648</f>
        <v>170</v>
      </c>
      <c r="J648" s="46">
        <f>'Long-form'!N648</f>
        <v>14821.25</v>
      </c>
      <c r="K648" s="46">
        <f>'Long-form'!O648</f>
        <v>704.75</v>
      </c>
      <c r="L648" s="46">
        <f>'Long-form'!P648</f>
        <v>686.25</v>
      </c>
      <c r="M648" s="46" t="str">
        <f>'Long-form'!W648</f>
        <v>negative</v>
      </c>
      <c r="N648" s="45" t="str">
        <f>'Long-form'!X648</f>
        <v>n/a</v>
      </c>
      <c r="O648" s="45" t="str">
        <f>'Long-form'!Y648</f>
        <v>n/a</v>
      </c>
      <c r="P648" s="45" t="str">
        <f>'Long-form'!Z648</f>
        <v>n/a</v>
      </c>
      <c r="Q648" s="45">
        <f>'Long-form'!AS648</f>
        <v>96</v>
      </c>
      <c r="R648" s="45" t="str">
        <f>'Long-form'!AT648</f>
        <v>MTL</v>
      </c>
      <c r="S648" s="45">
        <f>'Long-form'!AV648</f>
        <v>1.407350906058487</v>
      </c>
      <c r="T648" s="45">
        <f>'Long-form'!AW648</f>
        <v>1.407350906058487</v>
      </c>
      <c r="U648" s="5">
        <f>'Long-form'!BH648</f>
        <v>0</v>
      </c>
      <c r="V648" s="5">
        <f>'Long-form'!BI648</f>
        <v>7</v>
      </c>
      <c r="W648" s="5" t="str">
        <f>'Long-form'!BJ648</f>
        <v>isolation basin (index point)</v>
      </c>
      <c r="X648" s="5" t="str">
        <f>'Long-form'!BK648</f>
        <v>Gyttja, mud, clay, or silt preserve the transition between fresh-water and marine/brackish sediments, supported by diatoms, macrofossils, or pollen assemblages</v>
      </c>
      <c r="Y648" s="5" t="str">
        <f>'Long-form'!BL648</f>
        <v>MLWS - MHWS</v>
      </c>
      <c r="Z648" s="45">
        <f>'Long-form'!BX648</f>
        <v>96.024138593556302</v>
      </c>
      <c r="AA648" s="45">
        <f>'Long-form'!BY648</f>
        <v>1.8464105500153216</v>
      </c>
      <c r="AB648" s="45">
        <f>'Long-form'!BZ648</f>
        <v>1.8464105500153216</v>
      </c>
      <c r="AC648" s="45" t="str">
        <f>'Long-form'!CA648</f>
        <v>nd</v>
      </c>
      <c r="AD648" s="45">
        <f>'Long-form'!CB648</f>
        <v>2.8471626330427315</v>
      </c>
      <c r="AE648" s="45">
        <f>'Long-form'!CC648</f>
        <v>2.8471626330427315</v>
      </c>
      <c r="AF648" s="5" t="str">
        <f>'Long-form'!CD648</f>
        <v>nd</v>
      </c>
      <c r="AG648" s="5">
        <f>'Long-form'!CE648</f>
        <v>0</v>
      </c>
      <c r="AH648" s="5">
        <f>'Long-form'!CF648</f>
        <v>0</v>
      </c>
      <c r="AI648" s="5">
        <f>'Long-form'!CG648</f>
        <v>0</v>
      </c>
    </row>
    <row r="649" spans="1:35" x14ac:dyDescent="0.2">
      <c r="A649" s="5" t="str">
        <f>'Long-form'!B649</f>
        <v>T-3159</v>
      </c>
      <c r="B649" s="5" t="str">
        <f>'Long-form'!C649</f>
        <v>Kjemperud 1981 a,b, 1982, 1986</v>
      </c>
      <c r="C649" s="5">
        <f>'Long-form'!D649</f>
        <v>2</v>
      </c>
      <c r="D649" s="5" t="str">
        <f>'Long-form'!E649</f>
        <v>Trondheimsfjord; Litjklingertjernet I</v>
      </c>
      <c r="E649" s="45">
        <f>'Long-form'!F649</f>
        <v>63.77</v>
      </c>
      <c r="F649" s="45">
        <f>'Long-form'!G649</f>
        <v>8.8000000000000007</v>
      </c>
      <c r="G649" s="5">
        <f>'Long-form'!H649</f>
        <v>1</v>
      </c>
      <c r="H649" s="46">
        <f>'Long-form'!L649</f>
        <v>4880</v>
      </c>
      <c r="I649" s="46">
        <f>'Long-form'!M649</f>
        <v>150</v>
      </c>
      <c r="J649" s="46">
        <f>'Long-form'!N649</f>
        <v>5722.25</v>
      </c>
      <c r="K649" s="46">
        <f>'Long-form'!O649</f>
        <v>382.75</v>
      </c>
      <c r="L649" s="46">
        <f>'Long-form'!P649</f>
        <v>669.25</v>
      </c>
      <c r="M649" s="46" t="str">
        <f>'Long-form'!W649</f>
        <v>negative</v>
      </c>
      <c r="N649" s="45" t="str">
        <f>'Long-form'!X649</f>
        <v>n/a</v>
      </c>
      <c r="O649" s="45" t="str">
        <f>'Long-form'!Y649</f>
        <v>n/a</v>
      </c>
      <c r="P649" s="45" t="str">
        <f>'Long-form'!Z649</f>
        <v>n/a</v>
      </c>
      <c r="Q649" s="45">
        <f>'Long-form'!AS649</f>
        <v>14.5</v>
      </c>
      <c r="R649" s="45" t="str">
        <f>'Long-form'!AT649</f>
        <v>MTL</v>
      </c>
      <c r="S649" s="45">
        <f>'Long-form'!AV649</f>
        <v>1.1983157559478952</v>
      </c>
      <c r="T649" s="45">
        <f>'Long-form'!AW649</f>
        <v>1.1983157559478952</v>
      </c>
      <c r="U649" s="5">
        <f>'Long-form'!BH649</f>
        <v>0</v>
      </c>
      <c r="V649" s="5">
        <f>'Long-form'!BI649</f>
        <v>7</v>
      </c>
      <c r="W649" s="5" t="str">
        <f>'Long-form'!BJ649</f>
        <v>isolation basin (index point)</v>
      </c>
      <c r="X649" s="5" t="str">
        <f>'Long-form'!BK649</f>
        <v>Gyttja, mud, clay, or silt preserve the transition between fresh-water and marine/brackish sediments, supported by diatoms, macrofossils, or pollen assemblages</v>
      </c>
      <c r="Y649" s="5" t="str">
        <f>'Long-form'!BL649</f>
        <v>MLWS - MHWS</v>
      </c>
      <c r="Z649" s="45">
        <f>'Long-form'!BX649</f>
        <v>14.49501150887372</v>
      </c>
      <c r="AA649" s="45">
        <f>'Long-form'!BY649</f>
        <v>1.6574003721558801</v>
      </c>
      <c r="AB649" s="45">
        <f>'Long-form'!BZ649</f>
        <v>1.6574003721558801</v>
      </c>
      <c r="AC649" s="45" t="str">
        <f>'Long-form'!CA649</f>
        <v>nd</v>
      </c>
      <c r="AD649" s="45">
        <f>'Long-form'!CB649</f>
        <v>1.66197005769001</v>
      </c>
      <c r="AE649" s="45">
        <f>'Long-form'!CC649</f>
        <v>1.66197005769001</v>
      </c>
      <c r="AF649" s="5" t="str">
        <f>'Long-form'!CD649</f>
        <v>nd</v>
      </c>
      <c r="AG649" s="5">
        <f>'Long-form'!CE649</f>
        <v>0</v>
      </c>
      <c r="AH649" s="5">
        <f>'Long-form'!CF649</f>
        <v>0</v>
      </c>
      <c r="AI649" s="5">
        <f>'Long-form'!CG649</f>
        <v>0</v>
      </c>
    </row>
    <row r="650" spans="1:35" x14ac:dyDescent="0.2">
      <c r="A650" s="5" t="str">
        <f>'Long-form'!B650</f>
        <v>T-4293</v>
      </c>
      <c r="B650" s="5" t="str">
        <f>'Long-form'!C650</f>
        <v>Kjemperud 1981 a,b, 1982, 1986</v>
      </c>
      <c r="C650" s="5">
        <f>'Long-form'!D650</f>
        <v>2</v>
      </c>
      <c r="D650" s="5" t="str">
        <f>'Long-form'!E650</f>
        <v>Trondheimsfjord; Litjklingertjernet II</v>
      </c>
      <c r="E650" s="45">
        <f>'Long-form'!F650</f>
        <v>63.77</v>
      </c>
      <c r="F650" s="45">
        <f>'Long-form'!G650</f>
        <v>8.8000000000000007</v>
      </c>
      <c r="G650" s="5">
        <f>'Long-form'!H650</f>
        <v>1</v>
      </c>
      <c r="H650" s="46">
        <f>'Long-form'!L650</f>
        <v>5380</v>
      </c>
      <c r="I650" s="46">
        <f>'Long-form'!M650</f>
        <v>80</v>
      </c>
      <c r="J650" s="46">
        <f>'Long-form'!N650</f>
        <v>6114.625</v>
      </c>
      <c r="K650" s="46">
        <f>'Long-form'!O650</f>
        <v>322.375</v>
      </c>
      <c r="L650" s="46">
        <f>'Long-form'!P650</f>
        <v>212.625</v>
      </c>
      <c r="M650" s="46" t="str">
        <f>'Long-form'!W650</f>
        <v>negative</v>
      </c>
      <c r="N650" s="45" t="str">
        <f>'Long-form'!X650</f>
        <v>n/a</v>
      </c>
      <c r="O650" s="45" t="str">
        <f>'Long-form'!Y650</f>
        <v>n/a</v>
      </c>
      <c r="P650" s="45" t="str">
        <f>'Long-form'!Z650</f>
        <v>n/a</v>
      </c>
      <c r="Q650" s="45">
        <f>'Long-form'!AS650</f>
        <v>14.5</v>
      </c>
      <c r="R650" s="45" t="str">
        <f>'Long-form'!AT650</f>
        <v>MTL</v>
      </c>
      <c r="S650" s="45">
        <f>'Long-form'!AV650</f>
        <v>1.1983157559478952</v>
      </c>
      <c r="T650" s="45">
        <f>'Long-form'!AW650</f>
        <v>1.1983157559478952</v>
      </c>
      <c r="U650" s="5">
        <f>'Long-form'!BH650</f>
        <v>0</v>
      </c>
      <c r="V650" s="5">
        <f>'Long-form'!BI650</f>
        <v>7</v>
      </c>
      <c r="W650" s="5" t="str">
        <f>'Long-form'!BJ650</f>
        <v>isolation basin (index point)</v>
      </c>
      <c r="X650" s="5" t="str">
        <f>'Long-form'!BK650</f>
        <v>Gyttja, mud, clay, or silt preserve the transition between fresh-water and marine/brackish sediments, supported by diatoms, macrofossils, or pollen assemblages</v>
      </c>
      <c r="Y650" s="5" t="str">
        <f>'Long-form'!BL650</f>
        <v>MLWS - MHWS</v>
      </c>
      <c r="Z650" s="45">
        <f>'Long-form'!BX650</f>
        <v>14.49501150887372</v>
      </c>
      <c r="AA650" s="45">
        <f>'Long-form'!BY650</f>
        <v>1.6574003721558801</v>
      </c>
      <c r="AB650" s="45">
        <f>'Long-form'!BZ650</f>
        <v>1.6574003721558801</v>
      </c>
      <c r="AC650" s="45" t="str">
        <f>'Long-form'!CA650</f>
        <v>nd</v>
      </c>
      <c r="AD650" s="45">
        <f>'Long-form'!CB650</f>
        <v>1.66197005769001</v>
      </c>
      <c r="AE650" s="45">
        <f>'Long-form'!CC650</f>
        <v>1.66197005769001</v>
      </c>
      <c r="AF650" s="5" t="str">
        <f>'Long-form'!CD650</f>
        <v>nd</v>
      </c>
      <c r="AG650" s="5">
        <f>'Long-form'!CE650</f>
        <v>0</v>
      </c>
      <c r="AH650" s="5">
        <f>'Long-form'!CF650</f>
        <v>0</v>
      </c>
      <c r="AI650" s="5">
        <f>'Long-form'!CG650</f>
        <v>0</v>
      </c>
    </row>
    <row r="651" spans="1:35" x14ac:dyDescent="0.2">
      <c r="A651" s="5" t="str">
        <f>'Long-form'!B651</f>
        <v>T-2843</v>
      </c>
      <c r="B651" s="5" t="str">
        <f>'Long-form'!C651</f>
        <v>Kjemperud 1981 a,b, 1982, 1986</v>
      </c>
      <c r="C651" s="5">
        <f>'Long-form'!D651</f>
        <v>2</v>
      </c>
      <c r="D651" s="5" t="str">
        <f>'Long-form'!E651</f>
        <v>Trondheimsfjord; Krokvatnet</v>
      </c>
      <c r="E651" s="45">
        <f>'Long-form'!F651</f>
        <v>63.7</v>
      </c>
      <c r="F651" s="45">
        <f>'Long-form'!G651</f>
        <v>8.75</v>
      </c>
      <c r="G651" s="5">
        <f>'Long-form'!H651</f>
        <v>1</v>
      </c>
      <c r="H651" s="46">
        <f>'Long-form'!L651</f>
        <v>9200</v>
      </c>
      <c r="I651" s="46">
        <f>'Long-form'!M651</f>
        <v>140</v>
      </c>
      <c r="J651" s="46">
        <f>'Long-form'!N651</f>
        <v>10373.5</v>
      </c>
      <c r="K651" s="46">
        <f>'Long-form'!O651</f>
        <v>695.5</v>
      </c>
      <c r="L651" s="46">
        <f>'Long-form'!P651</f>
        <v>551.5</v>
      </c>
      <c r="M651" s="46" t="str">
        <f>'Long-form'!W651</f>
        <v>negative</v>
      </c>
      <c r="N651" s="45" t="str">
        <f>'Long-form'!X651</f>
        <v>n/a</v>
      </c>
      <c r="O651" s="45" t="str">
        <f>'Long-form'!Y651</f>
        <v>n/a</v>
      </c>
      <c r="P651" s="45" t="str">
        <f>'Long-form'!Z651</f>
        <v>n/a</v>
      </c>
      <c r="Q651" s="45">
        <f>'Long-form'!AS651</f>
        <v>27</v>
      </c>
      <c r="R651" s="45" t="str">
        <f>'Long-form'!AT651</f>
        <v>MTL</v>
      </c>
      <c r="S651" s="45">
        <f>'Long-form'!AV651</f>
        <v>1.2699575053311261</v>
      </c>
      <c r="T651" s="45">
        <f>'Long-form'!AW651</f>
        <v>1.2699575053311261</v>
      </c>
      <c r="U651" s="5">
        <f>'Long-form'!BH651</f>
        <v>0</v>
      </c>
      <c r="V651" s="5">
        <f>'Long-form'!BI651</f>
        <v>7</v>
      </c>
      <c r="W651" s="5" t="str">
        <f>'Long-form'!BJ651</f>
        <v>isolation basin (index point)</v>
      </c>
      <c r="X651" s="5" t="str">
        <f>'Long-form'!BK651</f>
        <v>Gyttja, mud, clay, or silt preserve the transition between fresh-water and marine/brackish sediments, supported by diatoms, macrofossils, or pollen assemblages</v>
      </c>
      <c r="Y651" s="5" t="str">
        <f>'Long-form'!BL651</f>
        <v>MLWS - MHWS</v>
      </c>
      <c r="Z651" s="45">
        <f>'Long-form'!BX651</f>
        <v>26.992990937283178</v>
      </c>
      <c r="AA651" s="45">
        <f>'Long-form'!BY651</f>
        <v>1.7083404119818391</v>
      </c>
      <c r="AB651" s="45">
        <f>'Long-form'!BZ651</f>
        <v>1.7083404119818391</v>
      </c>
      <c r="AC651" s="45" t="str">
        <f>'Long-form'!CA651</f>
        <v>nd</v>
      </c>
      <c r="AD651" s="45">
        <f>'Long-form'!CB651</f>
        <v>1.7279457421030626</v>
      </c>
      <c r="AE651" s="45">
        <f>'Long-form'!CC651</f>
        <v>1.7279457421030626</v>
      </c>
      <c r="AF651" s="5" t="str">
        <f>'Long-form'!CD651</f>
        <v>nd</v>
      </c>
      <c r="AG651" s="5">
        <f>'Long-form'!CE651</f>
        <v>0</v>
      </c>
      <c r="AH651" s="5">
        <f>'Long-form'!CF651</f>
        <v>0</v>
      </c>
      <c r="AI651" s="5">
        <f>'Long-form'!CG651</f>
        <v>0</v>
      </c>
    </row>
    <row r="652" spans="1:35" x14ac:dyDescent="0.2">
      <c r="A652" s="5" t="str">
        <f>'Long-form'!B652</f>
        <v>T-3149</v>
      </c>
      <c r="B652" s="5" t="str">
        <f>'Long-form'!C652</f>
        <v>Kjemperud 1981 a,b, 1982, 1986</v>
      </c>
      <c r="C652" s="5">
        <f>'Long-form'!D652</f>
        <v>2</v>
      </c>
      <c r="D652" s="5" t="str">
        <f>'Long-form'!E652</f>
        <v>Trondheimsfjord; Grasvatnet</v>
      </c>
      <c r="E652" s="45">
        <f>'Long-form'!F652</f>
        <v>63.7</v>
      </c>
      <c r="F652" s="45">
        <f>'Long-form'!G652</f>
        <v>8.6999999999999993</v>
      </c>
      <c r="G652" s="5">
        <f>'Long-form'!H652</f>
        <v>1</v>
      </c>
      <c r="H652" s="46">
        <f>'Long-form'!L652</f>
        <v>10360</v>
      </c>
      <c r="I652" s="46">
        <f>'Long-form'!M652</f>
        <v>100</v>
      </c>
      <c r="J652" s="46">
        <f>'Long-form'!N652</f>
        <v>12186.66666666667</v>
      </c>
      <c r="K652" s="46">
        <f>'Long-form'!O652</f>
        <v>495.33333333333388</v>
      </c>
      <c r="L652" s="46">
        <f>'Long-form'!P652</f>
        <v>533.66666666666606</v>
      </c>
      <c r="M652" s="46" t="str">
        <f>'Long-form'!W652</f>
        <v>negative</v>
      </c>
      <c r="N652" s="45" t="str">
        <f>'Long-form'!X652</f>
        <v>n/a</v>
      </c>
      <c r="O652" s="45" t="str">
        <f>'Long-form'!Y652</f>
        <v>n/a</v>
      </c>
      <c r="P652" s="45" t="str">
        <f>'Long-form'!Z652</f>
        <v>n/a</v>
      </c>
      <c r="Q652" s="45">
        <f>'Long-form'!AS652</f>
        <v>44.5</v>
      </c>
      <c r="R652" s="45" t="str">
        <f>'Long-form'!AT652</f>
        <v>MTL</v>
      </c>
      <c r="S652" s="45">
        <f>'Long-form'!AV652</f>
        <v>1.3830971724048566</v>
      </c>
      <c r="T652" s="45">
        <f>'Long-form'!AW652</f>
        <v>1.3830971724048566</v>
      </c>
      <c r="U652" s="5">
        <f>'Long-form'!BH652</f>
        <v>0</v>
      </c>
      <c r="V652" s="5">
        <f>'Long-form'!BI652</f>
        <v>7</v>
      </c>
      <c r="W652" s="5" t="str">
        <f>'Long-form'!BJ652</f>
        <v>isolation basin (index point)</v>
      </c>
      <c r="X652" s="5" t="str">
        <f>'Long-form'!BK652</f>
        <v>Gyttja, mud, clay, or silt preserve the transition between fresh-water and marine/brackish sediments, supported by diatoms, macrofossils, or pollen assemblages</v>
      </c>
      <c r="Y652" s="5" t="str">
        <f>'Long-form'!BL652</f>
        <v>MLWS - MHWS</v>
      </c>
      <c r="Z652" s="45">
        <f>'Long-form'!BX652</f>
        <v>44.496443759239426</v>
      </c>
      <c r="AA652" s="45">
        <f>'Long-form'!BY652</f>
        <v>1.7798602094407683</v>
      </c>
      <c r="AB652" s="45">
        <f>'Long-form'!BZ652</f>
        <v>1.7798602094407683</v>
      </c>
      <c r="AC652" s="45" t="str">
        <f>'Long-form'!CA652</f>
        <v>nd</v>
      </c>
      <c r="AD652" s="45">
        <f>'Long-form'!CB652</f>
        <v>1.821271796291865</v>
      </c>
      <c r="AE652" s="45">
        <f>'Long-form'!CC652</f>
        <v>1.821271796291865</v>
      </c>
      <c r="AF652" s="5" t="str">
        <f>'Long-form'!CD652</f>
        <v>nd</v>
      </c>
      <c r="AG652" s="5">
        <f>'Long-form'!CE652</f>
        <v>0</v>
      </c>
      <c r="AH652" s="5">
        <f>'Long-form'!CF652</f>
        <v>0</v>
      </c>
      <c r="AI652" s="5">
        <f>'Long-form'!CG652</f>
        <v>0</v>
      </c>
    </row>
    <row r="653" spans="1:35" x14ac:dyDescent="0.2">
      <c r="A653" s="5" t="str">
        <f>'Long-form'!B653</f>
        <v>T-3444</v>
      </c>
      <c r="B653" s="5" t="str">
        <f>'Long-form'!C653</f>
        <v>Kjemperud 1981 a,b, 1982, 1986</v>
      </c>
      <c r="C653" s="5">
        <f>'Long-form'!D653</f>
        <v>2</v>
      </c>
      <c r="D653" s="5" t="str">
        <f>'Long-form'!E653</f>
        <v>Trondheimsfjord; Rossvatnet</v>
      </c>
      <c r="E653" s="45">
        <f>'Long-form'!F653</f>
        <v>63.7</v>
      </c>
      <c r="F653" s="45">
        <f>'Long-form'!G653</f>
        <v>8.6199999999999992</v>
      </c>
      <c r="G653" s="5">
        <f>'Long-form'!H653</f>
        <v>1</v>
      </c>
      <c r="H653" s="46">
        <f>'Long-form'!L653</f>
        <v>9670</v>
      </c>
      <c r="I653" s="46">
        <f>'Long-form'!M653</f>
        <v>140</v>
      </c>
      <c r="J653" s="46">
        <f>'Long-form'!N653</f>
        <v>10972.625</v>
      </c>
      <c r="K653" s="46">
        <f>'Long-form'!O653</f>
        <v>634.375</v>
      </c>
      <c r="L653" s="46">
        <f>'Long-form'!P653</f>
        <v>465.625</v>
      </c>
      <c r="M653" s="46" t="str">
        <f>'Long-form'!W653</f>
        <v>negative</v>
      </c>
      <c r="N653" s="45" t="str">
        <f>'Long-form'!X653</f>
        <v>n/a</v>
      </c>
      <c r="O653" s="45" t="str">
        <f>'Long-form'!Y653</f>
        <v>n/a</v>
      </c>
      <c r="P653" s="45" t="str">
        <f>'Long-form'!Z653</f>
        <v>n/a</v>
      </c>
      <c r="Q653" s="45">
        <f>'Long-form'!AS653</f>
        <v>39</v>
      </c>
      <c r="R653" s="45" t="str">
        <f>'Long-form'!AT653</f>
        <v>MTL</v>
      </c>
      <c r="S653" s="45">
        <f>'Long-form'!AV653</f>
        <v>1.3461537783917346</v>
      </c>
      <c r="T653" s="45">
        <f>'Long-form'!AW653</f>
        <v>1.3461537783917346</v>
      </c>
      <c r="U653" s="5">
        <f>'Long-form'!BH653</f>
        <v>0</v>
      </c>
      <c r="V653" s="5">
        <f>'Long-form'!BI653</f>
        <v>7</v>
      </c>
      <c r="W653" s="5" t="str">
        <f>'Long-form'!BJ653</f>
        <v>isolation basin (index point)</v>
      </c>
      <c r="X653" s="5" t="str">
        <f>'Long-form'!BK653</f>
        <v>Gyttja, mud, clay, or silt preserve the transition between fresh-water and marine/brackish sediments, supported by diatoms, macrofossils, or pollen assemblages</v>
      </c>
      <c r="Y653" s="5" t="str">
        <f>'Long-form'!BL653</f>
        <v>MLWS - MHWS</v>
      </c>
      <c r="Z653" s="45">
        <f>'Long-form'!BX653</f>
        <v>39.001685100808253</v>
      </c>
      <c r="AA653" s="45">
        <f>'Long-form'!BY653</f>
        <v>1.7270502452925558</v>
      </c>
      <c r="AB653" s="45">
        <f>'Long-form'!BZ653</f>
        <v>1.7270502452925558</v>
      </c>
      <c r="AC653" s="45" t="str">
        <f>'Long-form'!CA653</f>
        <v>nd</v>
      </c>
      <c r="AD653" s="45">
        <f>'Long-form'!CB653</f>
        <v>1.7548662697349156</v>
      </c>
      <c r="AE653" s="45">
        <f>'Long-form'!CC653</f>
        <v>1.7548662697349156</v>
      </c>
      <c r="AF653" s="5" t="str">
        <f>'Long-form'!CD653</f>
        <v>nd</v>
      </c>
      <c r="AG653" s="5">
        <f>'Long-form'!CE653</f>
        <v>0</v>
      </c>
      <c r="AH653" s="5">
        <f>'Long-form'!CF653</f>
        <v>0</v>
      </c>
      <c r="AI653" s="5">
        <f>'Long-form'!CG653</f>
        <v>0</v>
      </c>
    </row>
    <row r="654" spans="1:35" x14ac:dyDescent="0.2">
      <c r="A654" s="5" t="str">
        <f>'Long-form'!B654</f>
        <v>T-4280</v>
      </c>
      <c r="B654" s="5" t="str">
        <f>'Long-form'!C654</f>
        <v>Kjemperud 1981 a,b, 1982, 1986</v>
      </c>
      <c r="C654" s="5">
        <f>'Long-form'!D654</f>
        <v>2</v>
      </c>
      <c r="D654" s="5" t="str">
        <f>'Long-form'!E654</f>
        <v>Trondheimsfjord; Albergmyra</v>
      </c>
      <c r="E654" s="45">
        <f>'Long-form'!F654</f>
        <v>63.93</v>
      </c>
      <c r="F654" s="45">
        <f>'Long-form'!G654</f>
        <v>11.42</v>
      </c>
      <c r="G654" s="5">
        <f>'Long-form'!H654</f>
        <v>1</v>
      </c>
      <c r="H654" s="46">
        <f>'Long-form'!L654</f>
        <v>8480</v>
      </c>
      <c r="I654" s="46">
        <f>'Long-form'!M654</f>
        <v>160</v>
      </c>
      <c r="J654" s="46">
        <f>'Long-form'!N654</f>
        <v>9502.75</v>
      </c>
      <c r="K654" s="46">
        <f>'Long-form'!O654</f>
        <v>616.25</v>
      </c>
      <c r="L654" s="46">
        <f>'Long-form'!P654</f>
        <v>497.75</v>
      </c>
      <c r="M654" s="46" t="str">
        <f>'Long-form'!W654</f>
        <v>negative</v>
      </c>
      <c r="N654" s="45" t="str">
        <f>'Long-form'!X654</f>
        <v>n/a</v>
      </c>
      <c r="O654" s="45" t="str">
        <f>'Long-form'!Y654</f>
        <v>n/a</v>
      </c>
      <c r="P654" s="45" t="str">
        <f>'Long-form'!Z654</f>
        <v>n/a</v>
      </c>
      <c r="Q654" s="45">
        <f>'Long-form'!AS654</f>
        <v>90</v>
      </c>
      <c r="R654" s="45" t="str">
        <f>'Long-form'!AT654</f>
        <v>MTL</v>
      </c>
      <c r="S654" s="45">
        <f>'Long-form'!AV654</f>
        <v>1.386668009714308</v>
      </c>
      <c r="T654" s="45">
        <f>'Long-form'!AW654</f>
        <v>1.386668009714308</v>
      </c>
      <c r="U654" s="5">
        <f>'Long-form'!BH654</f>
        <v>0</v>
      </c>
      <c r="V654" s="5">
        <f>'Long-form'!BI654</f>
        <v>7</v>
      </c>
      <c r="W654" s="5" t="str">
        <f>'Long-form'!BJ654</f>
        <v>isolation basin (index point)</v>
      </c>
      <c r="X654" s="5" t="str">
        <f>'Long-form'!BK654</f>
        <v>Gyttja, mud, clay, or silt preserve the transition between fresh-water and marine/brackish sediments, supported by diatoms, macrofossils, or pollen assemblages</v>
      </c>
      <c r="Y654" s="5" t="str">
        <f>'Long-form'!BL654</f>
        <v>MLWS - MHWS</v>
      </c>
      <c r="Z654" s="45">
        <f>'Long-form'!BX654</f>
        <v>90.0366458517978</v>
      </c>
      <c r="AA654" s="45">
        <f>'Long-form'!BY654</f>
        <v>1.532019521753814</v>
      </c>
      <c r="AB654" s="45">
        <f>'Long-form'!BZ654</f>
        <v>1.532019521753814</v>
      </c>
      <c r="AC654" s="45" t="str">
        <f>'Long-form'!CA654</f>
        <v>nd</v>
      </c>
      <c r="AD654" s="45">
        <f>'Long-form'!CB654</f>
        <v>1.6732220918081095</v>
      </c>
      <c r="AE654" s="45">
        <f>'Long-form'!CC654</f>
        <v>1.6732220918081095</v>
      </c>
      <c r="AF654" s="5" t="str">
        <f>'Long-form'!CD654</f>
        <v>nd</v>
      </c>
      <c r="AG654" s="5">
        <f>'Long-form'!CE654</f>
        <v>0</v>
      </c>
      <c r="AH654" s="5">
        <f>'Long-form'!CF654</f>
        <v>0</v>
      </c>
      <c r="AI654" s="5">
        <f>'Long-form'!CG654</f>
        <v>0</v>
      </c>
    </row>
    <row r="655" spans="1:35" x14ac:dyDescent="0.2">
      <c r="A655" s="5" t="str">
        <f>'Long-form'!B655</f>
        <v>T-4279</v>
      </c>
      <c r="B655" s="5" t="str">
        <f>'Long-form'!C655</f>
        <v>Kjemperud 1981 a,b, 1982, 1986</v>
      </c>
      <c r="C655" s="5">
        <f>'Long-form'!D655</f>
        <v>2</v>
      </c>
      <c r="D655" s="5" t="str">
        <f>'Long-form'!E655</f>
        <v>Trondheimsfjord; Venastjernet</v>
      </c>
      <c r="E655" s="45">
        <f>'Long-form'!F655</f>
        <v>63.95</v>
      </c>
      <c r="F655" s="45">
        <f>'Long-form'!G655</f>
        <v>11.28</v>
      </c>
      <c r="G655" s="5">
        <f>'Long-form'!H655</f>
        <v>1</v>
      </c>
      <c r="H655" s="46">
        <f>'Long-form'!L655</f>
        <v>8500</v>
      </c>
      <c r="I655" s="46">
        <f>'Long-form'!M655</f>
        <v>130</v>
      </c>
      <c r="J655" s="46">
        <f>'Long-form'!N655</f>
        <v>9444.5</v>
      </c>
      <c r="K655" s="46">
        <f>'Long-form'!O655</f>
        <v>665.5</v>
      </c>
      <c r="L655" s="46">
        <f>'Long-form'!P655</f>
        <v>419.5</v>
      </c>
      <c r="M655" s="46" t="str">
        <f>'Long-form'!W655</f>
        <v>negative</v>
      </c>
      <c r="N655" s="45" t="str">
        <f>'Long-form'!X655</f>
        <v>n/a</v>
      </c>
      <c r="O655" s="45" t="str">
        <f>'Long-form'!Y655</f>
        <v>n/a</v>
      </c>
      <c r="P655" s="45" t="str">
        <f>'Long-form'!Z655</f>
        <v>n/a</v>
      </c>
      <c r="Q655" s="45">
        <f>'Long-form'!AS655</f>
        <v>83</v>
      </c>
      <c r="R655" s="45" t="str">
        <f>'Long-form'!AT655</f>
        <v>MTL</v>
      </c>
      <c r="S655" s="45">
        <f>'Long-form'!AV655</f>
        <v>1.362920184287794</v>
      </c>
      <c r="T655" s="45">
        <f>'Long-form'!AW655</f>
        <v>1.362920184287794</v>
      </c>
      <c r="U655" s="5">
        <f>'Long-form'!BH655</f>
        <v>0</v>
      </c>
      <c r="V655" s="5">
        <f>'Long-form'!BI655</f>
        <v>7</v>
      </c>
      <c r="W655" s="5" t="str">
        <f>'Long-form'!BJ655</f>
        <v>isolation basin (index point)</v>
      </c>
      <c r="X655" s="5" t="str">
        <f>'Long-form'!BK655</f>
        <v>Gyttja, mud, clay, or silt preserve the transition between fresh-water and marine/brackish sediments, supported by diatoms, macrofossils, or pollen assemblages</v>
      </c>
      <c r="Y655" s="5" t="str">
        <f>'Long-form'!BL655</f>
        <v>MLWS - MHWS</v>
      </c>
      <c r="Z655" s="45">
        <f>'Long-form'!BX655</f>
        <v>83.035671795316944</v>
      </c>
      <c r="AA655" s="45">
        <f>'Long-form'!BY655</f>
        <v>1.5045327825634434</v>
      </c>
      <c r="AB655" s="45">
        <f>'Long-form'!BZ655</f>
        <v>1.5045327825634434</v>
      </c>
      <c r="AC655" s="45" t="str">
        <f>'Long-form'!CA655</f>
        <v>nd</v>
      </c>
      <c r="AD655" s="45">
        <f>'Long-form'!CB655</f>
        <v>1.6481280901078172</v>
      </c>
      <c r="AE655" s="45">
        <f>'Long-form'!CC655</f>
        <v>1.6481280901078172</v>
      </c>
      <c r="AF655" s="5" t="str">
        <f>'Long-form'!CD655</f>
        <v>nd</v>
      </c>
      <c r="AG655" s="5">
        <f>'Long-form'!CE655</f>
        <v>0</v>
      </c>
      <c r="AH655" s="5">
        <f>'Long-form'!CF655</f>
        <v>0</v>
      </c>
      <c r="AI655" s="5">
        <f>'Long-form'!CG655</f>
        <v>0</v>
      </c>
    </row>
    <row r="656" spans="1:35" x14ac:dyDescent="0.2">
      <c r="A656" s="5" t="str">
        <f>'Long-form'!B656</f>
        <v>T-4278</v>
      </c>
      <c r="B656" s="5" t="str">
        <f>'Long-form'!C656</f>
        <v>Kjemperud 1981 a,b, 1982, 1986</v>
      </c>
      <c r="C656" s="5">
        <f>'Long-form'!D656</f>
        <v>2</v>
      </c>
      <c r="D656" s="5" t="str">
        <f>'Long-form'!E656</f>
        <v>Trondheimsfjord; Koltjernet</v>
      </c>
      <c r="E656" s="45">
        <f>'Long-form'!F656</f>
        <v>63.82</v>
      </c>
      <c r="F656" s="45">
        <f>'Long-form'!G656</f>
        <v>11.78</v>
      </c>
      <c r="G656" s="5">
        <f>'Long-form'!H656</f>
        <v>1</v>
      </c>
      <c r="H656" s="46">
        <f>'Long-form'!L656</f>
        <v>10700</v>
      </c>
      <c r="I656" s="46">
        <f>'Long-form'!M656</f>
        <v>220</v>
      </c>
      <c r="J656" s="46">
        <f>'Long-form'!N656</f>
        <v>12538.5</v>
      </c>
      <c r="K656" s="46">
        <f>'Long-form'!O656</f>
        <v>564.5</v>
      </c>
      <c r="L656" s="46">
        <f>'Long-form'!P656</f>
        <v>704.5</v>
      </c>
      <c r="M656" s="46" t="str">
        <f>'Long-form'!W656</f>
        <v>negative</v>
      </c>
      <c r="N656" s="45" t="str">
        <f>'Long-form'!X656</f>
        <v>n/a</v>
      </c>
      <c r="O656" s="45" t="str">
        <f>'Long-form'!Y656</f>
        <v>n/a</v>
      </c>
      <c r="P656" s="45" t="str">
        <f>'Long-form'!Z656</f>
        <v>n/a</v>
      </c>
      <c r="Q656" s="45">
        <f>'Long-form'!AS656</f>
        <v>169</v>
      </c>
      <c r="R656" s="45" t="str">
        <f>'Long-form'!AT656</f>
        <v>MTL</v>
      </c>
      <c r="S656" s="45">
        <f>'Long-form'!AV656</f>
        <v>1.6819705704916479</v>
      </c>
      <c r="T656" s="45">
        <f>'Long-form'!AW656</f>
        <v>1.6819705704916479</v>
      </c>
      <c r="U656" s="5">
        <f>'Long-form'!BH656</f>
        <v>-1</v>
      </c>
      <c r="V656" s="5">
        <f>'Long-form'!BI656</f>
        <v>7</v>
      </c>
      <c r="W656" s="5" t="str">
        <f>'Long-form'!BJ656</f>
        <v>isolation basin (marine limiting point)</v>
      </c>
      <c r="X656" s="5" t="str">
        <f>'Long-form'!BK656</f>
        <v>isolation basin sediments containing in-situ marine shells, foraminiferal assemblages, marine diatoms, or identifiable marine geochemical signals in clastic or organic sediment</v>
      </c>
      <c r="Y656" s="5" t="str">
        <f>'Long-form'!BL656</f>
        <v>&lt;MTL</v>
      </c>
      <c r="Z656" s="45">
        <f>'Long-form'!BX656</f>
        <v>169</v>
      </c>
      <c r="AA656" s="45">
        <f>'Long-form'!BY656</f>
        <v>1.7335706640222825</v>
      </c>
      <c r="AB656" s="45">
        <f>'Long-form'!BZ656</f>
        <v>1.7335706640222825</v>
      </c>
      <c r="AC656" s="45" t="str">
        <f>'Long-form'!CA656</f>
        <v>nd</v>
      </c>
      <c r="AD656" s="45">
        <f>'Long-form'!CB656</f>
        <v>1.99869414753691</v>
      </c>
      <c r="AE656" s="45">
        <f>'Long-form'!CC656</f>
        <v>1.99869414753691</v>
      </c>
      <c r="AF656" s="5" t="str">
        <f>'Long-form'!CD656</f>
        <v>nd</v>
      </c>
      <c r="AG656" s="5">
        <f>'Long-form'!CE656</f>
        <v>0</v>
      </c>
      <c r="AH656" s="5">
        <f>'Long-form'!CF656</f>
        <v>0</v>
      </c>
      <c r="AI656" s="5">
        <f>'Long-form'!CG656</f>
        <v>0</v>
      </c>
    </row>
    <row r="657" spans="1:35" x14ac:dyDescent="0.2">
      <c r="A657" s="5" t="str">
        <f>'Long-form'!B657</f>
        <v>T-2625</v>
      </c>
      <c r="B657" s="5" t="str">
        <f>'Long-form'!C657</f>
        <v>Kjemperud 1981 a,b, 1982, 1986</v>
      </c>
      <c r="C657" s="5">
        <f>'Long-form'!D657</f>
        <v>2</v>
      </c>
      <c r="D657" s="5" t="str">
        <f>'Long-form'!E657</f>
        <v>Trondheimsfjord; Lianvatnet</v>
      </c>
      <c r="E657" s="45">
        <f>'Long-form'!F657</f>
        <v>63.6</v>
      </c>
      <c r="F657" s="45">
        <f>'Long-form'!G657</f>
        <v>10.77</v>
      </c>
      <c r="G657" s="5">
        <f>'Long-form'!H657</f>
        <v>1</v>
      </c>
      <c r="H657" s="46">
        <f>'Long-form'!L657</f>
        <v>5880</v>
      </c>
      <c r="I657" s="46">
        <f>'Long-form'!M657</f>
        <v>130</v>
      </c>
      <c r="J657" s="46">
        <f>'Long-form'!N657</f>
        <v>6754.25</v>
      </c>
      <c r="K657" s="46">
        <f>'Long-form'!O657</f>
        <v>401.75</v>
      </c>
      <c r="L657" s="46">
        <f>'Long-form'!P657</f>
        <v>438.25</v>
      </c>
      <c r="M657" s="46" t="str">
        <f>'Long-form'!W657</f>
        <v>negative</v>
      </c>
      <c r="N657" s="45" t="str">
        <f>'Long-form'!X657</f>
        <v>n/a</v>
      </c>
      <c r="O657" s="45" t="str">
        <f>'Long-form'!Y657</f>
        <v>n/a</v>
      </c>
      <c r="P657" s="45" t="str">
        <f>'Long-form'!Z657</f>
        <v>n/a</v>
      </c>
      <c r="Q657" s="45">
        <f>'Long-form'!AS657</f>
        <v>42.5</v>
      </c>
      <c r="R657" s="45" t="str">
        <f>'Long-form'!AT657</f>
        <v>MTL</v>
      </c>
      <c r="S657" s="45">
        <f>'Long-form'!AV657</f>
        <v>1.3696242075625129</v>
      </c>
      <c r="T657" s="45">
        <f>'Long-form'!AW657</f>
        <v>1.3696242075625129</v>
      </c>
      <c r="U657" s="5">
        <f>'Long-form'!BH657</f>
        <v>0</v>
      </c>
      <c r="V657" s="5">
        <f>'Long-form'!BI657</f>
        <v>7</v>
      </c>
      <c r="W657" s="5" t="str">
        <f>'Long-form'!BJ657</f>
        <v>isolation basin (index point)</v>
      </c>
      <c r="X657" s="5" t="str">
        <f>'Long-form'!BK657</f>
        <v>Gyttja, mud, clay, or silt preserve the transition between fresh-water and marine/brackish sediments, supported by diatoms, macrofossils, or pollen assemblages</v>
      </c>
      <c r="Y657" s="5" t="str">
        <f>'Long-form'!BL657</f>
        <v>MLWS - MHWS</v>
      </c>
      <c r="Z657" s="45">
        <f>'Long-form'!BX657</f>
        <v>42.513267693949778</v>
      </c>
      <c r="AA657" s="45">
        <f>'Long-form'!BY657</f>
        <v>1.4942711409313507</v>
      </c>
      <c r="AB657" s="45">
        <f>'Long-form'!BZ657</f>
        <v>1.4942711409313507</v>
      </c>
      <c r="AC657" s="45" t="str">
        <f>'Long-form'!CA657</f>
        <v>nd</v>
      </c>
      <c r="AD657" s="45">
        <f>'Long-form'!CB657</f>
        <v>1.6276418070363554</v>
      </c>
      <c r="AE657" s="45">
        <f>'Long-form'!CC657</f>
        <v>1.6276418070363554</v>
      </c>
      <c r="AF657" s="5" t="str">
        <f>'Long-form'!CD657</f>
        <v>nd</v>
      </c>
      <c r="AG657" s="5">
        <f>'Long-form'!CE657</f>
        <v>0</v>
      </c>
      <c r="AH657" s="5">
        <f>'Long-form'!CF657</f>
        <v>0</v>
      </c>
      <c r="AI657" s="5">
        <f>'Long-form'!CG657</f>
        <v>0</v>
      </c>
    </row>
    <row r="658" spans="1:35" x14ac:dyDescent="0.2">
      <c r="A658" s="5" t="str">
        <f>'Long-form'!B658</f>
        <v>T-2482</v>
      </c>
      <c r="B658" s="5" t="str">
        <f>'Long-form'!C658</f>
        <v>Kjemperud 1981 a,b, 1982, 1986</v>
      </c>
      <c r="C658" s="5">
        <f>'Long-form'!D658</f>
        <v>2</v>
      </c>
      <c r="D658" s="5" t="str">
        <f>'Long-form'!E658</f>
        <v>Trondheimsfjord; Skardtjernet I</v>
      </c>
      <c r="E658" s="45">
        <f>'Long-form'!F658</f>
        <v>63.65</v>
      </c>
      <c r="F658" s="45">
        <f>'Long-form'!G658</f>
        <v>10.88</v>
      </c>
      <c r="G658" s="5">
        <f>'Long-form'!H658</f>
        <v>1</v>
      </c>
      <c r="H658" s="46">
        <f>'Long-form'!L658</f>
        <v>8300</v>
      </c>
      <c r="I658" s="46">
        <f>'Long-form'!M658</f>
        <v>190</v>
      </c>
      <c r="J658" s="46">
        <f>'Long-form'!N658</f>
        <v>9293.5</v>
      </c>
      <c r="K658" s="46">
        <f>'Long-form'!O658</f>
        <v>404.5</v>
      </c>
      <c r="L658" s="46">
        <f>'Long-form'!P658</f>
        <v>692.5</v>
      </c>
      <c r="M658" s="46" t="str">
        <f>'Long-form'!W658</f>
        <v>negative</v>
      </c>
      <c r="N658" s="45" t="str">
        <f>'Long-form'!X658</f>
        <v>n/a</v>
      </c>
      <c r="O658" s="45" t="str">
        <f>'Long-form'!Y658</f>
        <v>n/a</v>
      </c>
      <c r="P658" s="45" t="str">
        <f>'Long-form'!Z658</f>
        <v>n/a</v>
      </c>
      <c r="Q658" s="45">
        <f>'Long-form'!AS658</f>
        <v>72</v>
      </c>
      <c r="R658" s="45" t="str">
        <f>'Long-form'!AT658</f>
        <v>MTL</v>
      </c>
      <c r="S658" s="45">
        <f>'Long-form'!AV658</f>
        <v>1.3265715709851806</v>
      </c>
      <c r="T658" s="45">
        <f>'Long-form'!AW658</f>
        <v>1.3265715709851806</v>
      </c>
      <c r="U658" s="5">
        <f>'Long-form'!BH658</f>
        <v>0</v>
      </c>
      <c r="V658" s="5">
        <f>'Long-form'!BI658</f>
        <v>7</v>
      </c>
      <c r="W658" s="5" t="str">
        <f>'Long-form'!BJ658</f>
        <v>isolation basin (index point)</v>
      </c>
      <c r="X658" s="5" t="str">
        <f>'Long-form'!BK658</f>
        <v>Gyttja, mud, clay, or silt preserve the transition between fresh-water and marine/brackish sediments, supported by diatoms, macrofossils, or pollen assemblages</v>
      </c>
      <c r="Y658" s="5" t="str">
        <f>'Long-form'!BL658</f>
        <v>MLWS - MHWS</v>
      </c>
      <c r="Z658" s="45">
        <f>'Long-form'!BX658</f>
        <v>72.022339589495203</v>
      </c>
      <c r="AA658" s="45">
        <f>'Long-form'!BY658</f>
        <v>1.458840163708389</v>
      </c>
      <c r="AB658" s="45">
        <f>'Long-form'!BZ658</f>
        <v>1.458840163708389</v>
      </c>
      <c r="AC658" s="45" t="str">
        <f>'Long-form'!CA658</f>
        <v>nd</v>
      </c>
      <c r="AD658" s="45">
        <f>'Long-form'!CB658</f>
        <v>1.6014858581729343</v>
      </c>
      <c r="AE658" s="45">
        <f>'Long-form'!CC658</f>
        <v>1.6014858581729343</v>
      </c>
      <c r="AF658" s="5" t="str">
        <f>'Long-form'!CD658</f>
        <v>nd</v>
      </c>
      <c r="AG658" s="5">
        <f>'Long-form'!CE658</f>
        <v>0</v>
      </c>
      <c r="AH658" s="5">
        <f>'Long-form'!CF658</f>
        <v>0</v>
      </c>
      <c r="AI658" s="5">
        <f>'Long-form'!CG658</f>
        <v>0</v>
      </c>
    </row>
    <row r="659" spans="1:35" x14ac:dyDescent="0.2">
      <c r="A659" s="5" t="str">
        <f>'Long-form'!B659</f>
        <v>T-2483</v>
      </c>
      <c r="B659" s="5" t="str">
        <f>'Long-form'!C659</f>
        <v>Kjemperud 1981 a,b, 1982, 1986</v>
      </c>
      <c r="C659" s="5">
        <f>'Long-form'!D659</f>
        <v>2</v>
      </c>
      <c r="D659" s="5" t="str">
        <f>'Long-form'!E659</f>
        <v>Trondheimsfjord; Skardtjernet II</v>
      </c>
      <c r="E659" s="45">
        <f>'Long-form'!F659</f>
        <v>63.65</v>
      </c>
      <c r="F659" s="45">
        <f>'Long-form'!G659</f>
        <v>10.88</v>
      </c>
      <c r="G659" s="5">
        <f>'Long-form'!H659</f>
        <v>1</v>
      </c>
      <c r="H659" s="46">
        <f>'Long-form'!L659</f>
        <v>8180</v>
      </c>
      <c r="I659" s="46">
        <f>'Long-form'!M659</f>
        <v>190</v>
      </c>
      <c r="J659" s="46">
        <f>'Long-form'!N659</f>
        <v>9268.5</v>
      </c>
      <c r="K659" s="46">
        <f>'Long-form'!O659</f>
        <v>270.5</v>
      </c>
      <c r="L659" s="46">
        <f>'Long-form'!P659</f>
        <v>717.5</v>
      </c>
      <c r="M659" s="46" t="str">
        <f>'Long-form'!W659</f>
        <v>negative</v>
      </c>
      <c r="N659" s="45" t="str">
        <f>'Long-form'!X659</f>
        <v>n/a</v>
      </c>
      <c r="O659" s="45" t="str">
        <f>'Long-form'!Y659</f>
        <v>n/a</v>
      </c>
      <c r="P659" s="45" t="str">
        <f>'Long-form'!Z659</f>
        <v>n/a</v>
      </c>
      <c r="Q659" s="45">
        <f>'Long-form'!AS659</f>
        <v>72</v>
      </c>
      <c r="R659" s="45" t="str">
        <f>'Long-form'!AT659</f>
        <v>MTL</v>
      </c>
      <c r="S659" s="45">
        <f>'Long-form'!AV659</f>
        <v>1.3265715709851806</v>
      </c>
      <c r="T659" s="45">
        <f>'Long-form'!AW659</f>
        <v>1.3265715709851806</v>
      </c>
      <c r="U659" s="5">
        <f>'Long-form'!BH659</f>
        <v>0</v>
      </c>
      <c r="V659" s="5">
        <f>'Long-form'!BI659</f>
        <v>7</v>
      </c>
      <c r="W659" s="5" t="str">
        <f>'Long-form'!BJ659</f>
        <v>isolation basin (index point)</v>
      </c>
      <c r="X659" s="5" t="str">
        <f>'Long-form'!BK659</f>
        <v>Gyttja, mud, clay, or silt preserve the transition between fresh-water and marine/brackish sediments, supported by diatoms, macrofossils, or pollen assemblages</v>
      </c>
      <c r="Y659" s="5" t="str">
        <f>'Long-form'!BL659</f>
        <v>MLWS - MHWS</v>
      </c>
      <c r="Z659" s="45">
        <f>'Long-form'!BX659</f>
        <v>72.022339589495203</v>
      </c>
      <c r="AA659" s="45">
        <f>'Long-form'!BY659</f>
        <v>1.458840163708389</v>
      </c>
      <c r="AB659" s="45">
        <f>'Long-form'!BZ659</f>
        <v>1.458840163708389</v>
      </c>
      <c r="AC659" s="45" t="str">
        <f>'Long-form'!CA659</f>
        <v>nd</v>
      </c>
      <c r="AD659" s="45">
        <f>'Long-form'!CB659</f>
        <v>1.6014858581729343</v>
      </c>
      <c r="AE659" s="45">
        <f>'Long-form'!CC659</f>
        <v>1.6014858581729343</v>
      </c>
      <c r="AF659" s="5" t="str">
        <f>'Long-form'!CD659</f>
        <v>nd</v>
      </c>
      <c r="AG659" s="5">
        <f>'Long-form'!CE659</f>
        <v>0</v>
      </c>
      <c r="AH659" s="5">
        <f>'Long-form'!CF659</f>
        <v>0</v>
      </c>
      <c r="AI659" s="5">
        <f>'Long-form'!CG659</f>
        <v>0</v>
      </c>
    </row>
    <row r="660" spans="1:35" x14ac:dyDescent="0.2">
      <c r="A660" s="5" t="str">
        <f>'Long-form'!B660</f>
        <v>T-2568</v>
      </c>
      <c r="B660" s="5" t="str">
        <f>'Long-form'!C660</f>
        <v>Kjemperud 1981 a,b, 1982, 1986</v>
      </c>
      <c r="C660" s="5">
        <f>'Long-form'!D660</f>
        <v>2</v>
      </c>
      <c r="D660" s="5" t="str">
        <f>'Long-form'!E660</f>
        <v>Trondheimsfjord; Remmavatnet</v>
      </c>
      <c r="E660" s="45">
        <f>'Long-form'!F660</f>
        <v>63.75</v>
      </c>
      <c r="F660" s="45">
        <f>'Long-form'!G660</f>
        <v>10.87</v>
      </c>
      <c r="G660" s="5">
        <f>'Long-form'!H660</f>
        <v>1</v>
      </c>
      <c r="H660" s="46">
        <f>'Long-form'!L660</f>
        <v>9530</v>
      </c>
      <c r="I660" s="46">
        <f>'Long-form'!M660</f>
        <v>150</v>
      </c>
      <c r="J660" s="46">
        <f>'Long-form'!N660</f>
        <v>10894.25</v>
      </c>
      <c r="K660" s="46">
        <f>'Long-form'!O660</f>
        <v>351.75</v>
      </c>
      <c r="L660" s="46">
        <f>'Long-form'!P660</f>
        <v>596.25</v>
      </c>
      <c r="M660" s="46" t="str">
        <f>'Long-form'!W660</f>
        <v>negative</v>
      </c>
      <c r="N660" s="45" t="str">
        <f>'Long-form'!X660</f>
        <v>n/a</v>
      </c>
      <c r="O660" s="45" t="str">
        <f>'Long-form'!Y660</f>
        <v>n/a</v>
      </c>
      <c r="P660" s="45" t="str">
        <f>'Long-form'!Z660</f>
        <v>n/a</v>
      </c>
      <c r="Q660" s="45">
        <f>'Long-form'!AS660</f>
        <v>108.5</v>
      </c>
      <c r="R660" s="45" t="str">
        <f>'Long-form'!AT660</f>
        <v>MTL</v>
      </c>
      <c r="S660" s="45">
        <f>'Long-form'!AV660</f>
        <v>1.4515671565638688</v>
      </c>
      <c r="T660" s="45">
        <f>'Long-form'!AW660</f>
        <v>1.4515671565638688</v>
      </c>
      <c r="U660" s="5">
        <f>'Long-form'!BH660</f>
        <v>0</v>
      </c>
      <c r="V660" s="5">
        <f>'Long-form'!BI660</f>
        <v>7</v>
      </c>
      <c r="W660" s="5" t="str">
        <f>'Long-form'!BJ660</f>
        <v>isolation basin (index point)</v>
      </c>
      <c r="X660" s="5" t="str">
        <f>'Long-form'!BK660</f>
        <v>Gyttja, mud, clay, or silt preserve the transition between fresh-water and marine/brackish sediments, supported by diatoms, macrofossils, or pollen assemblages</v>
      </c>
      <c r="Y660" s="5" t="str">
        <f>'Long-form'!BL660</f>
        <v>MLWS - MHWS</v>
      </c>
      <c r="Z660" s="45">
        <f>'Long-form'!BX660</f>
        <v>108.52311238948218</v>
      </c>
      <c r="AA660" s="45">
        <f>'Long-form'!BY660</f>
        <v>1.5737095245866652</v>
      </c>
      <c r="AB660" s="45">
        <f>'Long-form'!BZ660</f>
        <v>1.5737095245866652</v>
      </c>
      <c r="AC660" s="45" t="str">
        <f>'Long-form'!CA660</f>
        <v>nd</v>
      </c>
      <c r="AD660" s="45">
        <f>'Long-form'!CB660</f>
        <v>1.7959616923803403</v>
      </c>
      <c r="AE660" s="45">
        <f>'Long-form'!CC660</f>
        <v>1.7959616923803403</v>
      </c>
      <c r="AF660" s="5" t="str">
        <f>'Long-form'!CD660</f>
        <v>nd</v>
      </c>
      <c r="AG660" s="5">
        <f>'Long-form'!CE660</f>
        <v>0</v>
      </c>
      <c r="AH660" s="5">
        <f>'Long-form'!CF660</f>
        <v>0</v>
      </c>
      <c r="AI660" s="5">
        <f>'Long-form'!CG660</f>
        <v>0</v>
      </c>
    </row>
    <row r="661" spans="1:35" x14ac:dyDescent="0.2">
      <c r="A661" s="5" t="str">
        <f>'Long-form'!B661</f>
        <v>T-2570</v>
      </c>
      <c r="B661" s="5" t="str">
        <f>'Long-form'!C661</f>
        <v>Kjemperud 1981 a,b, 1982, 1986</v>
      </c>
      <c r="C661" s="5">
        <f>'Long-form'!D661</f>
        <v>2</v>
      </c>
      <c r="D661" s="5" t="str">
        <f>'Long-form'!E661</f>
        <v>Trondheimsfjord; Hovdalsvatnet</v>
      </c>
      <c r="E661" s="45">
        <f>'Long-form'!F661</f>
        <v>63.63</v>
      </c>
      <c r="F661" s="45">
        <f>'Long-form'!G661</f>
        <v>10.87</v>
      </c>
      <c r="G661" s="5">
        <f>'Long-form'!H661</f>
        <v>1</v>
      </c>
      <c r="H661" s="46">
        <f>'Long-form'!L661</f>
        <v>9560</v>
      </c>
      <c r="I661" s="46">
        <f>'Long-form'!M661</f>
        <v>160</v>
      </c>
      <c r="J661" s="46">
        <f>'Long-form'!N661</f>
        <v>10910</v>
      </c>
      <c r="K661" s="46">
        <f>'Long-form'!O661</f>
        <v>402</v>
      </c>
      <c r="L661" s="46">
        <f>'Long-form'!P661</f>
        <v>620</v>
      </c>
      <c r="M661" s="46" t="str">
        <f>'Long-form'!W661</f>
        <v>negative</v>
      </c>
      <c r="N661" s="45" t="str">
        <f>'Long-form'!X661</f>
        <v>n/a</v>
      </c>
      <c r="O661" s="45" t="str">
        <f>'Long-form'!Y661</f>
        <v>n/a</v>
      </c>
      <c r="P661" s="45" t="str">
        <f>'Long-form'!Z661</f>
        <v>n/a</v>
      </c>
      <c r="Q661" s="45">
        <f>'Long-form'!AS661</f>
        <v>118.5</v>
      </c>
      <c r="R661" s="45" t="str">
        <f>'Long-form'!AT661</f>
        <v>MTL</v>
      </c>
      <c r="S661" s="45">
        <f>'Long-form'!AV661</f>
        <v>1.4878783164075575</v>
      </c>
      <c r="T661" s="45">
        <f>'Long-form'!AW661</f>
        <v>1.4878783164075575</v>
      </c>
      <c r="U661" s="5">
        <f>'Long-form'!BH661</f>
        <v>0</v>
      </c>
      <c r="V661" s="5">
        <f>'Long-form'!BI661</f>
        <v>7</v>
      </c>
      <c r="W661" s="5" t="str">
        <f>'Long-form'!BJ661</f>
        <v>isolation basin (index point)</v>
      </c>
      <c r="X661" s="5" t="str">
        <f>'Long-form'!BK661</f>
        <v>Gyttja, mud, clay, or silt preserve the transition between fresh-water and marine/brackish sediments, supported by diatoms, macrofossils, or pollen assemblages</v>
      </c>
      <c r="Y661" s="5" t="str">
        <f>'Long-form'!BL661</f>
        <v>MLWS - MHWS</v>
      </c>
      <c r="Z661" s="45">
        <f>'Long-form'!BX661</f>
        <v>118.52065206161066</v>
      </c>
      <c r="AA661" s="45">
        <f>'Long-form'!BY661</f>
        <v>1.6064065238861165</v>
      </c>
      <c r="AB661" s="45">
        <f>'Long-form'!BZ661</f>
        <v>1.6064065238861165</v>
      </c>
      <c r="AC661" s="45" t="str">
        <f>'Long-form'!CA661</f>
        <v>nd</v>
      </c>
      <c r="AD661" s="45">
        <f>'Long-form'!CB661</f>
        <v>1.822042806783488</v>
      </c>
      <c r="AE661" s="45">
        <f>'Long-form'!CC661</f>
        <v>1.822042806783488</v>
      </c>
      <c r="AF661" s="5" t="str">
        <f>'Long-form'!CD661</f>
        <v>nd</v>
      </c>
      <c r="AG661" s="5">
        <f>'Long-form'!CE661</f>
        <v>0</v>
      </c>
      <c r="AH661" s="5">
        <f>'Long-form'!CF661</f>
        <v>0</v>
      </c>
      <c r="AI661" s="5">
        <f>'Long-form'!CG661</f>
        <v>0</v>
      </c>
    </row>
    <row r="662" spans="1:35" x14ac:dyDescent="0.2">
      <c r="A662" s="5" t="str">
        <f>'Long-form'!B662</f>
        <v>T-2569</v>
      </c>
      <c r="B662" s="5" t="str">
        <f>'Long-form'!C662</f>
        <v>Kjemperud 1981 a,b, 1982, 1986</v>
      </c>
      <c r="C662" s="5">
        <f>'Long-form'!D662</f>
        <v>2</v>
      </c>
      <c r="D662" s="5" t="str">
        <f>'Long-form'!E662</f>
        <v>Trondheimsfjord; Gronnsjoen</v>
      </c>
      <c r="E662" s="45">
        <f>'Long-form'!F662</f>
        <v>63.68</v>
      </c>
      <c r="F662" s="45">
        <f>'Long-form'!G662</f>
        <v>10.97</v>
      </c>
      <c r="G662" s="5">
        <f>'Long-form'!H662</f>
        <v>1</v>
      </c>
      <c r="H662" s="46">
        <f>'Long-form'!L662</f>
        <v>9730</v>
      </c>
      <c r="I662" s="46">
        <f>'Long-form'!M662</f>
        <v>200</v>
      </c>
      <c r="J662" s="46">
        <f>'Long-form'!N662</f>
        <v>11020</v>
      </c>
      <c r="K662" s="46">
        <f>'Long-form'!O662</f>
        <v>853</v>
      </c>
      <c r="L662" s="46">
        <f>'Long-form'!P662</f>
        <v>587</v>
      </c>
      <c r="M662" s="46" t="str">
        <f>'Long-form'!W662</f>
        <v>negative</v>
      </c>
      <c r="N662" s="45" t="str">
        <f>'Long-form'!X662</f>
        <v>n/a</v>
      </c>
      <c r="O662" s="45" t="str">
        <f>'Long-form'!Y662</f>
        <v>n/a</v>
      </c>
      <c r="P662" s="45" t="str">
        <f>'Long-form'!Z662</f>
        <v>n/a</v>
      </c>
      <c r="Q662" s="45">
        <f>'Long-form'!AS662</f>
        <v>143</v>
      </c>
      <c r="R662" s="45" t="str">
        <f>'Long-form'!AT662</f>
        <v>MTL</v>
      </c>
      <c r="S662" s="45">
        <f>'Long-form'!AV662</f>
        <v>1.5800511090353604</v>
      </c>
      <c r="T662" s="45">
        <f>'Long-form'!AW662</f>
        <v>1.5800511090353604</v>
      </c>
      <c r="U662" s="5">
        <f>'Long-form'!BH662</f>
        <v>0</v>
      </c>
      <c r="V662" s="5">
        <f>'Long-form'!BI662</f>
        <v>7</v>
      </c>
      <c r="W662" s="5" t="str">
        <f>'Long-form'!BJ662</f>
        <v>isolation basin (index point)</v>
      </c>
      <c r="X662" s="5" t="str">
        <f>'Long-form'!BK662</f>
        <v>Gyttja, mud, clay, or silt preserve the transition between fresh-water and marine/brackish sediments, supported by diatoms, macrofossils, or pollen assemblages</v>
      </c>
      <c r="Y662" s="5" t="str">
        <f>'Long-form'!BL662</f>
        <v>MLWS - MHWS</v>
      </c>
      <c r="Z662" s="45">
        <f>'Long-form'!BX662</f>
        <v>143.02769448471278</v>
      </c>
      <c r="AA662" s="45">
        <f>'Long-form'!BY662</f>
        <v>1.6948433649052164</v>
      </c>
      <c r="AB662" s="45">
        <f>'Long-form'!BZ662</f>
        <v>1.6948433649052164</v>
      </c>
      <c r="AC662" s="45" t="str">
        <f>'Long-form'!CA662</f>
        <v>nd</v>
      </c>
      <c r="AD662" s="45">
        <f>'Long-form'!CB662</f>
        <v>1.9644162302465222</v>
      </c>
      <c r="AE662" s="45">
        <f>'Long-form'!CC662</f>
        <v>1.9644162302465222</v>
      </c>
      <c r="AF662" s="5" t="str">
        <f>'Long-form'!CD662</f>
        <v>nd</v>
      </c>
      <c r="AG662" s="5">
        <f>'Long-form'!CE662</f>
        <v>0</v>
      </c>
      <c r="AH662" s="5">
        <f>'Long-form'!CF662</f>
        <v>0</v>
      </c>
      <c r="AI662" s="5">
        <f>'Long-form'!CG662</f>
        <v>0</v>
      </c>
    </row>
    <row r="663" spans="1:35" x14ac:dyDescent="0.2">
      <c r="A663" s="5" t="str">
        <f>'Long-form'!B663</f>
        <v>T-2571</v>
      </c>
      <c r="B663" s="5" t="str">
        <f>'Long-form'!C663</f>
        <v>Kjemperud 1981 a,b, 1982, 1986</v>
      </c>
      <c r="C663" s="5">
        <f>'Long-form'!D663</f>
        <v>2</v>
      </c>
      <c r="D663" s="5" t="str">
        <f>'Long-form'!E663</f>
        <v>Trondheimsfjord; Storsvetjernet</v>
      </c>
      <c r="E663" s="45">
        <f>'Long-form'!F663</f>
        <v>63.63</v>
      </c>
      <c r="F663" s="45">
        <f>'Long-form'!G663</f>
        <v>10.9</v>
      </c>
      <c r="G663" s="5">
        <f>'Long-form'!H663</f>
        <v>1</v>
      </c>
      <c r="H663" s="46">
        <f>'Long-form'!L663</f>
        <v>10200</v>
      </c>
      <c r="I663" s="46">
        <f>'Long-form'!M663</f>
        <v>200</v>
      </c>
      <c r="J663" s="46">
        <f>'Long-form'!N663</f>
        <v>11972.71428571429</v>
      </c>
      <c r="K663" s="46">
        <f>'Long-form'!O663</f>
        <v>643.28571428571377</v>
      </c>
      <c r="L663" s="46">
        <f>'Long-form'!P663</f>
        <v>730.71428571428623</v>
      </c>
      <c r="M663" s="46" t="str">
        <f>'Long-form'!W663</f>
        <v>negative</v>
      </c>
      <c r="N663" s="45" t="str">
        <f>'Long-form'!X663</f>
        <v>n/a</v>
      </c>
      <c r="O663" s="45" t="str">
        <f>'Long-form'!Y663</f>
        <v>n/a</v>
      </c>
      <c r="P663" s="45" t="str">
        <f>'Long-form'!Z663</f>
        <v>n/a</v>
      </c>
      <c r="Q663" s="45">
        <f>'Long-form'!AS663</f>
        <v>154.5</v>
      </c>
      <c r="R663" s="45" t="str">
        <f>'Long-form'!AT663</f>
        <v>MTL</v>
      </c>
      <c r="S663" s="45">
        <f>'Long-form'!AV663</f>
        <v>1.6246662838111581</v>
      </c>
      <c r="T663" s="45">
        <f>'Long-form'!AW663</f>
        <v>1.6246662838111581</v>
      </c>
      <c r="U663" s="5">
        <f>'Long-form'!BH663</f>
        <v>0</v>
      </c>
      <c r="V663" s="5">
        <f>'Long-form'!BI663</f>
        <v>7</v>
      </c>
      <c r="W663" s="5" t="str">
        <f>'Long-form'!BJ663</f>
        <v>isolation basin (index point)</v>
      </c>
      <c r="X663" s="5" t="str">
        <f>'Long-form'!BK663</f>
        <v>Gyttja, mud, clay, or silt preserve the transition between fresh-water and marine/brackish sediments, supported by diatoms, macrofossils, or pollen assemblages</v>
      </c>
      <c r="Y663" s="5" t="str">
        <f>'Long-form'!BL663</f>
        <v>MLWS - MHWS</v>
      </c>
      <c r="Z663" s="45">
        <f>'Long-form'!BX663</f>
        <v>154.5223395894952</v>
      </c>
      <c r="AA663" s="45">
        <f>'Long-form'!BY663</f>
        <v>1.7346351435074587</v>
      </c>
      <c r="AB663" s="45">
        <f>'Long-form'!BZ663</f>
        <v>1.7346351435074587</v>
      </c>
      <c r="AC663" s="45" t="str">
        <f>'Long-form'!CA663</f>
        <v>nd</v>
      </c>
      <c r="AD663" s="45">
        <f>'Long-form'!CB663</f>
        <v>1.9936611814820966</v>
      </c>
      <c r="AE663" s="45">
        <f>'Long-form'!CC663</f>
        <v>1.9936611814820966</v>
      </c>
      <c r="AF663" s="5" t="str">
        <f>'Long-form'!CD663</f>
        <v>nd</v>
      </c>
      <c r="AG663" s="5">
        <f>'Long-form'!CE663</f>
        <v>0</v>
      </c>
      <c r="AH663" s="5">
        <f>'Long-form'!CF663</f>
        <v>0</v>
      </c>
      <c r="AI663" s="5">
        <f>'Long-form'!CG663</f>
        <v>0</v>
      </c>
    </row>
    <row r="664" spans="1:35" x14ac:dyDescent="0.2">
      <c r="A664" s="5" t="str">
        <f>'Long-form'!B664</f>
        <v>T-2484</v>
      </c>
      <c r="B664" s="5" t="str">
        <f>'Long-form'!C664</f>
        <v>Kjemperud 1981 a,b, 1982, 1986</v>
      </c>
      <c r="C664" s="5">
        <f>'Long-form'!D664</f>
        <v>2</v>
      </c>
      <c r="D664" s="5" t="str">
        <f>'Long-form'!E664</f>
        <v>Trondheimsfjord; Smatjernet</v>
      </c>
      <c r="E664" s="45">
        <f>'Long-form'!F664</f>
        <v>63.68</v>
      </c>
      <c r="F664" s="45">
        <f>'Long-form'!G664</f>
        <v>10.97</v>
      </c>
      <c r="G664" s="5">
        <f>'Long-form'!H664</f>
        <v>1</v>
      </c>
      <c r="H664" s="46">
        <f>'Long-form'!L664</f>
        <v>10330</v>
      </c>
      <c r="I664" s="46">
        <f>'Long-form'!M664</f>
        <v>270</v>
      </c>
      <c r="J664" s="46">
        <f>'Long-form'!N664</f>
        <v>12010.5</v>
      </c>
      <c r="K664" s="46">
        <f>'Long-form'!O664</f>
        <v>739.5</v>
      </c>
      <c r="L664" s="46">
        <f>'Long-form'!P664</f>
        <v>770.5</v>
      </c>
      <c r="M664" s="46" t="str">
        <f>'Long-form'!W664</f>
        <v>negative</v>
      </c>
      <c r="N664" s="45" t="str">
        <f>'Long-form'!X664</f>
        <v>n/a</v>
      </c>
      <c r="O664" s="45" t="str">
        <f>'Long-form'!Y664</f>
        <v>n/a</v>
      </c>
      <c r="P664" s="45" t="str">
        <f>'Long-form'!Z664</f>
        <v>n/a</v>
      </c>
      <c r="Q664" s="45">
        <f>'Long-form'!AS664</f>
        <v>170</v>
      </c>
      <c r="R664" s="45" t="str">
        <f>'Long-form'!AT664</f>
        <v>MTL</v>
      </c>
      <c r="S664" s="45">
        <f>'Long-form'!AV664</f>
        <v>1.6860824104171879</v>
      </c>
      <c r="T664" s="45">
        <f>'Long-form'!AW664</f>
        <v>1.6860824104171879</v>
      </c>
      <c r="U664" s="5">
        <f>'Long-form'!BH664</f>
        <v>0</v>
      </c>
      <c r="V664" s="5">
        <f>'Long-form'!BI664</f>
        <v>7</v>
      </c>
      <c r="W664" s="5" t="str">
        <f>'Long-form'!BJ664</f>
        <v>isolation basin (index point)</v>
      </c>
      <c r="X664" s="5" t="str">
        <f>'Long-form'!BK664</f>
        <v>Gyttja, mud, clay, or silt preserve the transition between fresh-water and marine/brackish sediments, supported by diatoms, macrofossils, or pollen assemblages</v>
      </c>
      <c r="Y664" s="5" t="str">
        <f>'Long-form'!BL664</f>
        <v>MLWS - MHWS</v>
      </c>
      <c r="Z664" s="45">
        <f>'Long-form'!BX664</f>
        <v>170.02769448471278</v>
      </c>
      <c r="AA664" s="45">
        <f>'Long-form'!BY664</f>
        <v>1.7941032353567612</v>
      </c>
      <c r="AB664" s="45">
        <f>'Long-form'!BZ664</f>
        <v>1.7941032353567612</v>
      </c>
      <c r="AC664" s="45" t="str">
        <f>'Long-form'!CA664</f>
        <v>nd</v>
      </c>
      <c r="AD664" s="45">
        <f>'Long-form'!CB664</f>
        <v>2.0506690403890921</v>
      </c>
      <c r="AE664" s="45">
        <f>'Long-form'!CC664</f>
        <v>2.0506690403890921</v>
      </c>
      <c r="AF664" s="5" t="str">
        <f>'Long-form'!CD664</f>
        <v>nd</v>
      </c>
      <c r="AG664" s="5">
        <f>'Long-form'!CE664</f>
        <v>0</v>
      </c>
      <c r="AH664" s="5">
        <f>'Long-form'!CF664</f>
        <v>0</v>
      </c>
      <c r="AI664" s="5">
        <f>'Long-form'!CG664</f>
        <v>0</v>
      </c>
    </row>
    <row r="665" spans="1:35" x14ac:dyDescent="0.2">
      <c r="A665" s="5" t="str">
        <f>'Long-form'!B665</f>
        <v>T-2624</v>
      </c>
      <c r="B665" s="5" t="str">
        <f>'Long-form'!C665</f>
        <v>Kjemperud 1981 a,b, 1982, 1986</v>
      </c>
      <c r="C665" s="5">
        <f>'Long-form'!D665</f>
        <v>2</v>
      </c>
      <c r="D665" s="5" t="str">
        <f>'Long-form'!E665</f>
        <v>Trondheimsfjord; Skalitjernet</v>
      </c>
      <c r="E665" s="45">
        <f>'Long-form'!F665</f>
        <v>63.67</v>
      </c>
      <c r="F665" s="45">
        <f>'Long-form'!G665</f>
        <v>10.95</v>
      </c>
      <c r="G665" s="5">
        <f>'Long-form'!H665</f>
        <v>1</v>
      </c>
      <c r="H665" s="46">
        <f>'Long-form'!L665</f>
        <v>10480</v>
      </c>
      <c r="I665" s="46">
        <f>'Long-form'!M665</f>
        <v>200</v>
      </c>
      <c r="J665" s="46">
        <f>'Long-form'!N665</f>
        <v>12326.642857142861</v>
      </c>
      <c r="K665" s="46">
        <f>'Long-form'!O665</f>
        <v>503.35714285714312</v>
      </c>
      <c r="L665" s="46">
        <f>'Long-form'!P665</f>
        <v>920.64285714285688</v>
      </c>
      <c r="M665" s="46" t="str">
        <f>'Long-form'!W665</f>
        <v>negative</v>
      </c>
      <c r="N665" s="45" t="str">
        <f>'Long-form'!X665</f>
        <v>n/a</v>
      </c>
      <c r="O665" s="45" t="str">
        <f>'Long-form'!Y665</f>
        <v>n/a</v>
      </c>
      <c r="P665" s="45" t="str">
        <f>'Long-form'!Z665</f>
        <v>n/a</v>
      </c>
      <c r="Q665" s="45">
        <f>'Long-form'!AS665</f>
        <v>170</v>
      </c>
      <c r="R665" s="45" t="str">
        <f>'Long-form'!AT665</f>
        <v>MTL</v>
      </c>
      <c r="S665" s="45">
        <f>'Long-form'!AV665</f>
        <v>1.6860768053290971</v>
      </c>
      <c r="T665" s="45">
        <f>'Long-form'!AW665</f>
        <v>1.6860768053290971</v>
      </c>
      <c r="U665" s="5">
        <f>'Long-form'!BH665</f>
        <v>0</v>
      </c>
      <c r="V665" s="5">
        <f>'Long-form'!BI665</f>
        <v>7</v>
      </c>
      <c r="W665" s="5" t="str">
        <f>'Long-form'!BJ665</f>
        <v>isolation basin (index point)</v>
      </c>
      <c r="X665" s="5" t="str">
        <f>'Long-form'!BK665</f>
        <v>Gyttja, mud, clay, or silt preserve the transition between fresh-water and marine/brackish sediments, supported by diatoms, macrofossils, or pollen assemblages</v>
      </c>
      <c r="Y665" s="5" t="str">
        <f>'Long-form'!BL665</f>
        <v>MLWS - MHWS</v>
      </c>
      <c r="Z665" s="45">
        <f>'Long-form'!BX665</f>
        <v>170.02629453212691</v>
      </c>
      <c r="AA665" s="45">
        <f>'Long-form'!BY665</f>
        <v>1.7935619561801015</v>
      </c>
      <c r="AB665" s="45">
        <f>'Long-form'!BZ665</f>
        <v>1.7935619561801015</v>
      </c>
      <c r="AC665" s="45" t="str">
        <f>'Long-form'!CA665</f>
        <v>nd</v>
      </c>
      <c r="AD665" s="45">
        <f>'Long-form'!CB665</f>
        <v>2.0488548327859246</v>
      </c>
      <c r="AE665" s="45">
        <f>'Long-form'!CC665</f>
        <v>2.0488548327859246</v>
      </c>
      <c r="AF665" s="5" t="str">
        <f>'Long-form'!CD665</f>
        <v>nd</v>
      </c>
      <c r="AG665" s="5">
        <f>'Long-form'!CE665</f>
        <v>0</v>
      </c>
      <c r="AH665" s="5">
        <f>'Long-form'!CF665</f>
        <v>0</v>
      </c>
      <c r="AI665" s="5">
        <f>'Long-form'!CG665</f>
        <v>0</v>
      </c>
    </row>
    <row r="666" spans="1:35" x14ac:dyDescent="0.2">
      <c r="A666" s="5" t="str">
        <f>'Long-form'!B666</f>
        <v>T-5428</v>
      </c>
      <c r="B666" s="5" t="str">
        <f>'Long-form'!C666</f>
        <v>Engelstad 1986 (as in Moller 1987)</v>
      </c>
      <c r="C666" s="5">
        <f>'Long-form'!D666</f>
        <v>2</v>
      </c>
      <c r="D666" s="5" t="str">
        <f>'Long-form'!E666</f>
        <v>Finnmark; Karlebotn</v>
      </c>
      <c r="E666" s="45">
        <f>'Long-form'!F666</f>
        <v>70.064838381583996</v>
      </c>
      <c r="F666" s="45">
        <f>'Long-form'!G666</f>
        <v>28.953330223626899</v>
      </c>
      <c r="G666" s="5">
        <f>'Long-form'!H666</f>
        <v>2</v>
      </c>
      <c r="H666" s="46">
        <f>'Long-form'!L666</f>
        <v>7710</v>
      </c>
      <c r="I666" s="46">
        <f>'Long-form'!M666</f>
        <v>480</v>
      </c>
      <c r="J666" s="46">
        <f>'Long-form'!N666</f>
        <v>8794.5</v>
      </c>
      <c r="K666" s="46">
        <f>'Long-form'!O666</f>
        <v>870.5</v>
      </c>
      <c r="L666" s="46">
        <f>'Long-form'!P666</f>
        <v>1274.5</v>
      </c>
      <c r="M666" s="46" t="str">
        <f>'Long-form'!W666</f>
        <v>nd</v>
      </c>
      <c r="N666" s="45" t="str">
        <f>'Long-form'!X666</f>
        <v>nd</v>
      </c>
      <c r="O666" s="45" t="str">
        <f>'Long-form'!Y666</f>
        <v>nd</v>
      </c>
      <c r="P666" s="45" t="str">
        <f>'Long-form'!Z666</f>
        <v>n/a</v>
      </c>
      <c r="Q666" s="45">
        <f>'Long-form'!AS666</f>
        <v>42.5</v>
      </c>
      <c r="R666" s="45" t="str">
        <f>'Long-form'!AT666</f>
        <v>MTL</v>
      </c>
      <c r="S666" s="45">
        <f>'Long-form'!AV666</f>
        <v>1.353856864372023</v>
      </c>
      <c r="T666" s="45">
        <f>'Long-form'!AW666</f>
        <v>1.353856864372023</v>
      </c>
      <c r="U666" s="5">
        <f>'Long-form'!BH666</f>
        <v>1</v>
      </c>
      <c r="V666" s="5">
        <f>'Long-form'!BI666</f>
        <v>4</v>
      </c>
      <c r="W666" s="5" t="str">
        <f>'Long-form'!BJ666</f>
        <v>archeological site: cultural or burial</v>
      </c>
      <c r="X666" s="5" t="str">
        <f>'Long-form'!BK666</f>
        <v>Dated material from archaeological settlements not directly linked to sea level</v>
      </c>
      <c r="Y666" s="5" t="str">
        <f>'Long-form'!BL666</f>
        <v>&gt;HAT</v>
      </c>
      <c r="Z666" s="45">
        <f>'Long-form'!BX666</f>
        <v>40.715401625481775</v>
      </c>
      <c r="AA666" s="45">
        <f>'Long-form'!BY666</f>
        <v>1.3578337949633423</v>
      </c>
      <c r="AB666" s="45">
        <f>'Long-form'!BZ666</f>
        <v>1.3578337949633423</v>
      </c>
      <c r="AC666" s="45" t="str">
        <f>'Long-form'!CA666</f>
        <v>nd</v>
      </c>
      <c r="AD666" s="45">
        <f>'Long-form'!CB666</f>
        <v>1.3839742182140093</v>
      </c>
      <c r="AE666" s="45">
        <f>'Long-form'!CC666</f>
        <v>1.3839742182140093</v>
      </c>
      <c r="AF666" s="5" t="str">
        <f>'Long-form'!CD666</f>
        <v>nd</v>
      </c>
      <c r="AG666" s="5">
        <f>'Long-form'!CE666</f>
        <v>0</v>
      </c>
      <c r="AH666" s="5">
        <f>'Long-form'!CF666</f>
        <v>0</v>
      </c>
      <c r="AI666" s="5">
        <f>'Long-form'!CG666</f>
        <v>0</v>
      </c>
    </row>
    <row r="667" spans="1:35" x14ac:dyDescent="0.2">
      <c r="A667" s="5" t="str">
        <f>'Long-form'!B667</f>
        <v>T-2485</v>
      </c>
      <c r="B667" s="5" t="str">
        <f>'Long-form'!C667</f>
        <v>Engelstad 1986 (as in Moller 1987)</v>
      </c>
      <c r="C667" s="5">
        <f>'Long-form'!D667</f>
        <v>2</v>
      </c>
      <c r="D667" s="5" t="str">
        <f>'Long-form'!E667</f>
        <v>Finnmark; Iversfjord</v>
      </c>
      <c r="E667" s="45">
        <f>'Long-form'!F667</f>
        <v>70.808431474607701</v>
      </c>
      <c r="F667" s="45">
        <f>'Long-form'!G667</f>
        <v>28.106992359178701</v>
      </c>
      <c r="G667" s="5">
        <f>'Long-form'!H667</f>
        <v>40</v>
      </c>
      <c r="H667" s="46">
        <f>'Long-form'!L667</f>
        <v>4120</v>
      </c>
      <c r="I667" s="46">
        <f>'Long-form'!M667</f>
        <v>50</v>
      </c>
      <c r="J667" s="46">
        <f>'Long-form'!N667</f>
        <v>4669.625</v>
      </c>
      <c r="K667" s="46">
        <f>'Long-form'!O667</f>
        <v>156.375</v>
      </c>
      <c r="L667" s="46">
        <f>'Long-form'!P667</f>
        <v>244.625</v>
      </c>
      <c r="M667" s="46" t="str">
        <f>'Long-form'!W667</f>
        <v>nd</v>
      </c>
      <c r="N667" s="45" t="str">
        <f>'Long-form'!X667</f>
        <v>nd</v>
      </c>
      <c r="O667" s="45" t="str">
        <f>'Long-form'!Y667</f>
        <v>nd</v>
      </c>
      <c r="P667" s="45" t="str">
        <f>'Long-form'!Z667</f>
        <v>n/a</v>
      </c>
      <c r="Q667" s="45">
        <f>'Long-form'!AS667</f>
        <v>11</v>
      </c>
      <c r="R667" s="45" t="str">
        <f>'Long-form'!AT667</f>
        <v>MTL</v>
      </c>
      <c r="S667" s="45">
        <f>'Long-form'!AV667</f>
        <v>1.1224972160321824</v>
      </c>
      <c r="T667" s="45">
        <f>'Long-form'!AW667</f>
        <v>1.1224972160321824</v>
      </c>
      <c r="U667" s="5">
        <f>'Long-form'!BH667</f>
        <v>1</v>
      </c>
      <c r="V667" s="5">
        <f>'Long-form'!BI667</f>
        <v>4</v>
      </c>
      <c r="W667" s="5" t="str">
        <f>'Long-form'!BJ667</f>
        <v>archeological site: cultural or burial</v>
      </c>
      <c r="X667" s="5" t="str">
        <f>'Long-form'!BK667</f>
        <v>Dated material from archaeological settlements not directly linked to sea level</v>
      </c>
      <c r="Y667" s="5" t="str">
        <f>'Long-form'!BL667</f>
        <v>&gt;HAT</v>
      </c>
      <c r="Z667" s="45">
        <f>'Long-form'!BX667</f>
        <v>9.5400705687998073</v>
      </c>
      <c r="AA667" s="45">
        <f>'Long-form'!BY667</f>
        <v>1.1339568248943004</v>
      </c>
      <c r="AB667" s="45">
        <f>'Long-form'!BZ667</f>
        <v>1.1339568248943004</v>
      </c>
      <c r="AC667" s="45" t="str">
        <f>'Long-form'!CA667</f>
        <v>nd</v>
      </c>
      <c r="AD667" s="45">
        <f>'Long-form'!CB667</f>
        <v>1.1674496569630175</v>
      </c>
      <c r="AE667" s="45">
        <f>'Long-form'!CC667</f>
        <v>1.1674496569630175</v>
      </c>
      <c r="AF667" s="5" t="str">
        <f>'Long-form'!CD667</f>
        <v>nd</v>
      </c>
      <c r="AG667" s="5">
        <f>'Long-form'!CE667</f>
        <v>0</v>
      </c>
      <c r="AH667" s="5">
        <f>'Long-form'!CF667</f>
        <v>0</v>
      </c>
      <c r="AI667" s="5">
        <f>'Long-form'!CG667</f>
        <v>0</v>
      </c>
    </row>
    <row r="668" spans="1:35" x14ac:dyDescent="0.2">
      <c r="A668" s="5" t="str">
        <f>'Long-form'!B668</f>
        <v>T-2347</v>
      </c>
      <c r="B668" s="5" t="str">
        <f>'Long-form'!C668</f>
        <v>Engelstad 1986 (as in Moller 1987)</v>
      </c>
      <c r="C668" s="5">
        <f>'Long-form'!D668</f>
        <v>2</v>
      </c>
      <c r="D668" s="5" t="str">
        <f>'Long-form'!E668</f>
        <v>Finnmark; Iversfjord</v>
      </c>
      <c r="E668" s="45">
        <f>'Long-form'!F668</f>
        <v>70.808431474607701</v>
      </c>
      <c r="F668" s="45">
        <f>'Long-form'!G668</f>
        <v>28.106992359178701</v>
      </c>
      <c r="G668" s="5">
        <f>'Long-form'!H668</f>
        <v>41</v>
      </c>
      <c r="H668" s="46">
        <f>'Long-form'!L668</f>
        <v>3910</v>
      </c>
      <c r="I668" s="46">
        <f>'Long-form'!M668</f>
        <v>70</v>
      </c>
      <c r="J668" s="46">
        <f>'Long-form'!N668</f>
        <v>3487.5</v>
      </c>
      <c r="K668" s="46">
        <f>'Long-form'!O668</f>
        <v>311.5</v>
      </c>
      <c r="L668" s="46">
        <f>'Long-form'!P668</f>
        <v>253.5</v>
      </c>
      <c r="M668" s="46" t="str">
        <f>'Long-form'!W668</f>
        <v>nd</v>
      </c>
      <c r="N668" s="45" t="str">
        <f>'Long-form'!X668</f>
        <v>nd</v>
      </c>
      <c r="O668" s="45" t="str">
        <f>'Long-form'!Y668</f>
        <v>nd</v>
      </c>
      <c r="P668" s="45" t="str">
        <f>'Long-form'!Z668</f>
        <v>n/a</v>
      </c>
      <c r="Q668" s="45">
        <f>'Long-form'!AS668</f>
        <v>11</v>
      </c>
      <c r="R668" s="45" t="str">
        <f>'Long-form'!AT668</f>
        <v>MTL</v>
      </c>
      <c r="S668" s="45">
        <f>'Long-form'!AV668</f>
        <v>1.1224972160321824</v>
      </c>
      <c r="T668" s="45">
        <f>'Long-form'!AW668</f>
        <v>1.1224972160321824</v>
      </c>
      <c r="U668" s="5">
        <f>'Long-form'!BH668</f>
        <v>1</v>
      </c>
      <c r="V668" s="5">
        <f>'Long-form'!BI668</f>
        <v>4</v>
      </c>
      <c r="W668" s="5" t="str">
        <f>'Long-form'!BJ668</f>
        <v>archeological site: cultural or burial</v>
      </c>
      <c r="X668" s="5" t="str">
        <f>'Long-form'!BK668</f>
        <v>Dated material from archaeological settlements not directly linked to sea level</v>
      </c>
      <c r="Y668" s="5" t="str">
        <f>'Long-form'!BL668</f>
        <v>&gt;HAT</v>
      </c>
      <c r="Z668" s="45">
        <f>'Long-form'!BX668</f>
        <v>9.5400705687998073</v>
      </c>
      <c r="AA668" s="45">
        <f>'Long-form'!BY668</f>
        <v>1.1339568248943004</v>
      </c>
      <c r="AB668" s="45">
        <f>'Long-form'!BZ668</f>
        <v>1.1339568248943004</v>
      </c>
      <c r="AC668" s="45" t="str">
        <f>'Long-form'!CA668</f>
        <v>nd</v>
      </c>
      <c r="AD668" s="45">
        <f>'Long-form'!CB668</f>
        <v>1.1674496569630175</v>
      </c>
      <c r="AE668" s="45">
        <f>'Long-form'!CC668</f>
        <v>1.1674496569630175</v>
      </c>
      <c r="AF668" s="5" t="str">
        <f>'Long-form'!CD668</f>
        <v>nd</v>
      </c>
      <c r="AG668" s="5">
        <f>'Long-form'!CE668</f>
        <v>0</v>
      </c>
      <c r="AH668" s="5">
        <f>'Long-form'!CF668</f>
        <v>0</v>
      </c>
      <c r="AI668" s="5">
        <f>'Long-form'!CG668</f>
        <v>0</v>
      </c>
    </row>
    <row r="669" spans="1:35" x14ac:dyDescent="0.2">
      <c r="A669" s="5" t="str">
        <f>'Long-form'!B669</f>
        <v>T-2881</v>
      </c>
      <c r="B669" s="5" t="str">
        <f>'Long-form'!C669</f>
        <v>Engelstad 1986 (as in Moller 1987)</v>
      </c>
      <c r="C669" s="5">
        <f>'Long-form'!D669</f>
        <v>2</v>
      </c>
      <c r="D669" s="5" t="str">
        <f>'Long-form'!E669</f>
        <v>Finnmark; Iversfjord</v>
      </c>
      <c r="E669" s="45">
        <f>'Long-form'!F669</f>
        <v>70.808431474607701</v>
      </c>
      <c r="F669" s="45">
        <f>'Long-form'!G669</f>
        <v>28.106992359178701</v>
      </c>
      <c r="G669" s="5">
        <f>'Long-form'!H669</f>
        <v>42</v>
      </c>
      <c r="H669" s="46">
        <f>'Long-form'!L669</f>
        <v>4240</v>
      </c>
      <c r="I669" s="46">
        <f>'Long-form'!M669</f>
        <v>100</v>
      </c>
      <c r="J669" s="46">
        <f>'Long-form'!N669</f>
        <v>3922</v>
      </c>
      <c r="K669" s="46">
        <f>'Long-form'!O669</f>
        <v>439</v>
      </c>
      <c r="L669" s="46">
        <f>'Long-form'!P669</f>
        <v>433</v>
      </c>
      <c r="M669" s="46" t="str">
        <f>'Long-form'!W669</f>
        <v>nd</v>
      </c>
      <c r="N669" s="45" t="str">
        <f>'Long-form'!X669</f>
        <v>nd</v>
      </c>
      <c r="O669" s="45" t="str">
        <f>'Long-form'!Y669</f>
        <v>nd</v>
      </c>
      <c r="P669" s="45" t="str">
        <f>'Long-form'!Z669</f>
        <v>n/a</v>
      </c>
      <c r="Q669" s="45">
        <f>'Long-form'!AS669</f>
        <v>11</v>
      </c>
      <c r="R669" s="45" t="str">
        <f>'Long-form'!AT669</f>
        <v>MTL</v>
      </c>
      <c r="S669" s="45">
        <f>'Long-form'!AV669</f>
        <v>1.1224972160321824</v>
      </c>
      <c r="T669" s="45">
        <f>'Long-form'!AW669</f>
        <v>1.1224972160321824</v>
      </c>
      <c r="U669" s="5">
        <f>'Long-form'!BH669</f>
        <v>1</v>
      </c>
      <c r="V669" s="5">
        <f>'Long-form'!BI669</f>
        <v>4</v>
      </c>
      <c r="W669" s="5" t="str">
        <f>'Long-form'!BJ669</f>
        <v>archeological site: cultural or burial</v>
      </c>
      <c r="X669" s="5" t="str">
        <f>'Long-form'!BK669</f>
        <v>Dated material from archaeological settlements not directly linked to sea level</v>
      </c>
      <c r="Y669" s="5" t="str">
        <f>'Long-form'!BL669</f>
        <v>&gt;HAT</v>
      </c>
      <c r="Z669" s="45">
        <f>'Long-form'!BX669</f>
        <v>9.5400705687998073</v>
      </c>
      <c r="AA669" s="45">
        <f>'Long-form'!BY669</f>
        <v>1.1339568248943004</v>
      </c>
      <c r="AB669" s="45">
        <f>'Long-form'!BZ669</f>
        <v>1.1339568248943004</v>
      </c>
      <c r="AC669" s="45" t="str">
        <f>'Long-form'!CA669</f>
        <v>nd</v>
      </c>
      <c r="AD669" s="45">
        <f>'Long-form'!CB669</f>
        <v>1.1674496569630175</v>
      </c>
      <c r="AE669" s="45">
        <f>'Long-form'!CC669</f>
        <v>1.1674496569630175</v>
      </c>
      <c r="AF669" s="5" t="str">
        <f>'Long-form'!CD669</f>
        <v>nd</v>
      </c>
      <c r="AG669" s="5">
        <f>'Long-form'!CE669</f>
        <v>0</v>
      </c>
      <c r="AH669" s="5">
        <f>'Long-form'!CF669</f>
        <v>0</v>
      </c>
      <c r="AI669" s="5">
        <f>'Long-form'!CG669</f>
        <v>0</v>
      </c>
    </row>
    <row r="670" spans="1:35" x14ac:dyDescent="0.2">
      <c r="A670" s="5" t="str">
        <f>'Long-form'!B670</f>
        <v>T-2348</v>
      </c>
      <c r="B670" s="5" t="str">
        <f>'Long-form'!C670</f>
        <v>Engelstad 1986 (as in Moller 1987)</v>
      </c>
      <c r="C670" s="5">
        <f>'Long-form'!D670</f>
        <v>2</v>
      </c>
      <c r="D670" s="5" t="str">
        <f>'Long-form'!E670</f>
        <v>Finnmark; Iversfjord</v>
      </c>
      <c r="E670" s="45">
        <f>'Long-form'!F670</f>
        <v>70.808431474607701</v>
      </c>
      <c r="F670" s="45">
        <f>'Long-form'!G670</f>
        <v>28.106992359178701</v>
      </c>
      <c r="G670" s="5">
        <f>'Long-form'!H670</f>
        <v>43</v>
      </c>
      <c r="H670" s="46">
        <f>'Long-form'!L670</f>
        <v>3490</v>
      </c>
      <c r="I670" s="46">
        <f>'Long-form'!M670</f>
        <v>100</v>
      </c>
      <c r="J670" s="46">
        <f>'Long-form'!N670</f>
        <v>3662.5</v>
      </c>
      <c r="K670" s="46">
        <f>'Long-form'!O670</f>
        <v>484.5</v>
      </c>
      <c r="L670" s="46">
        <f>'Long-form'!P670</f>
        <v>274.5</v>
      </c>
      <c r="M670" s="46" t="str">
        <f>'Long-form'!W670</f>
        <v>nd</v>
      </c>
      <c r="N670" s="45" t="str">
        <f>'Long-form'!X670</f>
        <v>nd</v>
      </c>
      <c r="O670" s="45" t="str">
        <f>'Long-form'!Y670</f>
        <v>nd</v>
      </c>
      <c r="P670" s="45" t="str">
        <f>'Long-form'!Z670</f>
        <v>n/a</v>
      </c>
      <c r="Q670" s="45">
        <f>'Long-form'!AS670</f>
        <v>10</v>
      </c>
      <c r="R670" s="45" t="str">
        <f>'Long-form'!AT670</f>
        <v>MTL</v>
      </c>
      <c r="S670" s="45">
        <f>'Long-form'!AV670</f>
        <v>1.1224972160321824</v>
      </c>
      <c r="T670" s="45">
        <f>'Long-form'!AW670</f>
        <v>1.1224972160321824</v>
      </c>
      <c r="U670" s="5">
        <f>'Long-form'!BH670</f>
        <v>1</v>
      </c>
      <c r="V670" s="5">
        <f>'Long-form'!BI670</f>
        <v>4</v>
      </c>
      <c r="W670" s="5" t="str">
        <f>'Long-form'!BJ670</f>
        <v>archeological site: cultural or burial</v>
      </c>
      <c r="X670" s="5" t="str">
        <f>'Long-form'!BK670</f>
        <v>Dated material from archaeological settlements not directly linked to sea level</v>
      </c>
      <c r="Y670" s="5" t="str">
        <f>'Long-form'!BL670</f>
        <v>&gt;HAT</v>
      </c>
      <c r="Z670" s="45">
        <f>'Long-form'!BX670</f>
        <v>8.5400705687998073</v>
      </c>
      <c r="AA670" s="45">
        <f>'Long-form'!BY670</f>
        <v>1.1339568248943004</v>
      </c>
      <c r="AB670" s="45">
        <f>'Long-form'!BZ670</f>
        <v>1.1339568248943004</v>
      </c>
      <c r="AC670" s="45" t="str">
        <f>'Long-form'!CA670</f>
        <v>nd</v>
      </c>
      <c r="AD670" s="45">
        <f>'Long-form'!CB670</f>
        <v>1.1674496569630175</v>
      </c>
      <c r="AE670" s="45">
        <f>'Long-form'!CC670</f>
        <v>1.1674496569630175</v>
      </c>
      <c r="AF670" s="5" t="str">
        <f>'Long-form'!CD670</f>
        <v>nd</v>
      </c>
      <c r="AG670" s="5">
        <f>'Long-form'!CE670</f>
        <v>0</v>
      </c>
      <c r="AH670" s="5">
        <f>'Long-form'!CF670</f>
        <v>0</v>
      </c>
      <c r="AI670" s="5">
        <f>'Long-form'!CG670</f>
        <v>0</v>
      </c>
    </row>
    <row r="671" spans="1:35" x14ac:dyDescent="0.2">
      <c r="A671" s="5" t="str">
        <f>'Long-form'!B671</f>
        <v>T-2486</v>
      </c>
      <c r="B671" s="5" t="str">
        <f>'Long-form'!C671</f>
        <v>Engelstad 1986 (as in Moller 1987)</v>
      </c>
      <c r="C671" s="5">
        <f>'Long-form'!D671</f>
        <v>2</v>
      </c>
      <c r="D671" s="5" t="str">
        <f>'Long-form'!E671</f>
        <v>Finnmark; Iversfjord</v>
      </c>
      <c r="E671" s="45">
        <f>'Long-form'!F671</f>
        <v>70.808431474607701</v>
      </c>
      <c r="F671" s="45">
        <f>'Long-form'!G671</f>
        <v>28.106992359178701</v>
      </c>
      <c r="G671" s="5">
        <f>'Long-form'!H671</f>
        <v>44</v>
      </c>
      <c r="H671" s="46">
        <f>'Long-form'!L671</f>
        <v>3490</v>
      </c>
      <c r="I671" s="46">
        <f>'Long-form'!M671</f>
        <v>130</v>
      </c>
      <c r="J671" s="46">
        <f>'Long-form'!N671</f>
        <v>3788.5</v>
      </c>
      <c r="K671" s="46">
        <f>'Long-form'!O671</f>
        <v>445.5</v>
      </c>
      <c r="L671" s="46">
        <f>'Long-form'!P671</f>
        <v>429.5</v>
      </c>
      <c r="M671" s="46" t="str">
        <f>'Long-form'!W671</f>
        <v>nd</v>
      </c>
      <c r="N671" s="45" t="str">
        <f>'Long-form'!X671</f>
        <v>nd</v>
      </c>
      <c r="O671" s="45" t="str">
        <f>'Long-form'!Y671</f>
        <v>nd</v>
      </c>
      <c r="P671" s="45" t="str">
        <f>'Long-form'!Z671</f>
        <v>n/a</v>
      </c>
      <c r="Q671" s="45">
        <f>'Long-form'!AS671</f>
        <v>10</v>
      </c>
      <c r="R671" s="45" t="str">
        <f>'Long-form'!AT671</f>
        <v>MTL</v>
      </c>
      <c r="S671" s="45">
        <f>'Long-form'!AV671</f>
        <v>1.1224972160321824</v>
      </c>
      <c r="T671" s="45">
        <f>'Long-form'!AW671</f>
        <v>1.1224972160321824</v>
      </c>
      <c r="U671" s="5">
        <f>'Long-form'!BH671</f>
        <v>1</v>
      </c>
      <c r="V671" s="5">
        <f>'Long-form'!BI671</f>
        <v>4</v>
      </c>
      <c r="W671" s="5" t="str">
        <f>'Long-form'!BJ671</f>
        <v>archeological site: cultural or burial</v>
      </c>
      <c r="X671" s="5" t="str">
        <f>'Long-form'!BK671</f>
        <v>Dated material from archaeological settlements not directly linked to sea level</v>
      </c>
      <c r="Y671" s="5" t="str">
        <f>'Long-form'!BL671</f>
        <v>&gt;HAT</v>
      </c>
      <c r="Z671" s="45">
        <f>'Long-form'!BX671</f>
        <v>8.5400705687998073</v>
      </c>
      <c r="AA671" s="45">
        <f>'Long-form'!BY671</f>
        <v>1.1339568248943004</v>
      </c>
      <c r="AB671" s="45">
        <f>'Long-form'!BZ671</f>
        <v>1.1339568248943004</v>
      </c>
      <c r="AC671" s="45" t="str">
        <f>'Long-form'!CA671</f>
        <v>nd</v>
      </c>
      <c r="AD671" s="45">
        <f>'Long-form'!CB671</f>
        <v>1.1674496569630175</v>
      </c>
      <c r="AE671" s="45">
        <f>'Long-form'!CC671</f>
        <v>1.1674496569630175</v>
      </c>
      <c r="AF671" s="5" t="str">
        <f>'Long-form'!CD671</f>
        <v>nd</v>
      </c>
      <c r="AG671" s="5">
        <f>'Long-form'!CE671</f>
        <v>0</v>
      </c>
      <c r="AH671" s="5">
        <f>'Long-form'!CF671</f>
        <v>0</v>
      </c>
      <c r="AI671" s="5">
        <f>'Long-form'!CG671</f>
        <v>0</v>
      </c>
    </row>
    <row r="672" spans="1:35" x14ac:dyDescent="0.2">
      <c r="A672" s="5" t="str">
        <f>'Long-form'!B672</f>
        <v>T-2771</v>
      </c>
      <c r="B672" s="5" t="str">
        <f>'Long-form'!C672</f>
        <v>Engelstad 1986 (as in Moller 1987)</v>
      </c>
      <c r="C672" s="5">
        <f>'Long-form'!D672</f>
        <v>2</v>
      </c>
      <c r="D672" s="5" t="str">
        <f>'Long-form'!E672</f>
        <v>Finnmark; Iversfjord</v>
      </c>
      <c r="E672" s="45">
        <f>'Long-form'!F672</f>
        <v>70.808431474607701</v>
      </c>
      <c r="F672" s="45">
        <f>'Long-form'!G672</f>
        <v>28.106992359178701</v>
      </c>
      <c r="G672" s="5">
        <f>'Long-form'!H672</f>
        <v>45</v>
      </c>
      <c r="H672" s="46">
        <f>'Long-form'!L672</f>
        <v>3640</v>
      </c>
      <c r="I672" s="46">
        <f>'Long-form'!M672</f>
        <v>120</v>
      </c>
      <c r="J672" s="46">
        <f>'Long-form'!N672</f>
        <v>3902.625</v>
      </c>
      <c r="K672" s="46">
        <f>'Long-form'!O672</f>
        <v>507.375</v>
      </c>
      <c r="L672" s="46">
        <f>'Long-form'!P672</f>
        <v>406.625</v>
      </c>
      <c r="M672" s="46" t="str">
        <f>'Long-form'!W672</f>
        <v>nd</v>
      </c>
      <c r="N672" s="45" t="str">
        <f>'Long-form'!X672</f>
        <v>nd</v>
      </c>
      <c r="O672" s="45" t="str">
        <f>'Long-form'!Y672</f>
        <v>nd</v>
      </c>
      <c r="P672" s="45" t="str">
        <f>'Long-form'!Z672</f>
        <v>n/a</v>
      </c>
      <c r="Q672" s="45">
        <f>'Long-form'!AS672</f>
        <v>10</v>
      </c>
      <c r="R672" s="45" t="str">
        <f>'Long-form'!AT672</f>
        <v>MTL</v>
      </c>
      <c r="S672" s="45">
        <f>'Long-form'!AV672</f>
        <v>1.1224972160321824</v>
      </c>
      <c r="T672" s="45">
        <f>'Long-form'!AW672</f>
        <v>1.1224972160321824</v>
      </c>
      <c r="U672" s="5">
        <f>'Long-form'!BH672</f>
        <v>1</v>
      </c>
      <c r="V672" s="5">
        <f>'Long-form'!BI672</f>
        <v>4</v>
      </c>
      <c r="W672" s="5" t="str">
        <f>'Long-form'!BJ672</f>
        <v>archeological site: cultural or burial</v>
      </c>
      <c r="X672" s="5" t="str">
        <f>'Long-form'!BK672</f>
        <v>Dated material from archaeological settlements not directly linked to sea level</v>
      </c>
      <c r="Y672" s="5" t="str">
        <f>'Long-form'!BL672</f>
        <v>&gt;HAT</v>
      </c>
      <c r="Z672" s="45">
        <f>'Long-form'!BX672</f>
        <v>8.5400705687998073</v>
      </c>
      <c r="AA672" s="45">
        <f>'Long-form'!BY672</f>
        <v>1.1339568248943004</v>
      </c>
      <c r="AB672" s="45">
        <f>'Long-form'!BZ672</f>
        <v>1.1339568248943004</v>
      </c>
      <c r="AC672" s="45" t="str">
        <f>'Long-form'!CA672</f>
        <v>nd</v>
      </c>
      <c r="AD672" s="45">
        <f>'Long-form'!CB672</f>
        <v>1.1674496569630175</v>
      </c>
      <c r="AE672" s="45">
        <f>'Long-form'!CC672</f>
        <v>1.1674496569630175</v>
      </c>
      <c r="AF672" s="5" t="str">
        <f>'Long-form'!CD672</f>
        <v>nd</v>
      </c>
      <c r="AG672" s="5">
        <f>'Long-form'!CE672</f>
        <v>0</v>
      </c>
      <c r="AH672" s="5">
        <f>'Long-form'!CF672</f>
        <v>0</v>
      </c>
      <c r="AI672" s="5">
        <f>'Long-form'!CG672</f>
        <v>0</v>
      </c>
    </row>
    <row r="673" spans="1:35" x14ac:dyDescent="0.2">
      <c r="A673" s="5" t="str">
        <f>'Long-form'!B673</f>
        <v>T-2048</v>
      </c>
      <c r="B673" s="5" t="str">
        <f>'Long-form'!C673</f>
        <v>Engelstad 1986 (as in Moller 1987)</v>
      </c>
      <c r="C673" s="5">
        <f>'Long-form'!D673</f>
        <v>2</v>
      </c>
      <c r="D673" s="5" t="str">
        <f>'Long-form'!E673</f>
        <v>Finnmark; Iversfjord</v>
      </c>
      <c r="E673" s="45">
        <f>'Long-form'!F673</f>
        <v>70.808431474607701</v>
      </c>
      <c r="F673" s="45">
        <f>'Long-form'!G673</f>
        <v>28.106992359178701</v>
      </c>
      <c r="G673" s="5">
        <f>'Long-form'!H673</f>
        <v>46</v>
      </c>
      <c r="H673" s="46">
        <f>'Long-form'!L673</f>
        <v>3100</v>
      </c>
      <c r="I673" s="46">
        <f>'Long-form'!M673</f>
        <v>70</v>
      </c>
      <c r="J673" s="46">
        <f>'Long-form'!N673</f>
        <v>3277.5</v>
      </c>
      <c r="K673" s="46">
        <f>'Long-form'!O673</f>
        <v>289.5</v>
      </c>
      <c r="L673" s="46">
        <f>'Long-form'!P673</f>
        <v>392.5</v>
      </c>
      <c r="M673" s="46" t="str">
        <f>'Long-form'!W673</f>
        <v>nd</v>
      </c>
      <c r="N673" s="45" t="str">
        <f>'Long-form'!X673</f>
        <v>nd</v>
      </c>
      <c r="O673" s="45" t="str">
        <f>'Long-form'!Y673</f>
        <v>nd</v>
      </c>
      <c r="P673" s="45" t="str">
        <f>'Long-form'!Z673</f>
        <v>n/a</v>
      </c>
      <c r="Q673" s="45">
        <f>'Long-form'!AS673</f>
        <v>10</v>
      </c>
      <c r="R673" s="45" t="str">
        <f>'Long-form'!AT673</f>
        <v>MTL</v>
      </c>
      <c r="S673" s="45">
        <f>'Long-form'!AV673</f>
        <v>1.1224972160321824</v>
      </c>
      <c r="T673" s="45">
        <f>'Long-form'!AW673</f>
        <v>1.1224972160321824</v>
      </c>
      <c r="U673" s="5">
        <f>'Long-form'!BH673</f>
        <v>1</v>
      </c>
      <c r="V673" s="5">
        <f>'Long-form'!BI673</f>
        <v>4</v>
      </c>
      <c r="W673" s="5" t="str">
        <f>'Long-form'!BJ673</f>
        <v>archeological site: cultural or burial</v>
      </c>
      <c r="X673" s="5" t="str">
        <f>'Long-form'!BK673</f>
        <v>Dated material from archaeological settlements not directly linked to sea level</v>
      </c>
      <c r="Y673" s="5" t="str">
        <f>'Long-form'!BL673</f>
        <v>&gt;HAT</v>
      </c>
      <c r="Z673" s="45">
        <f>'Long-form'!BX673</f>
        <v>8.5400705687998073</v>
      </c>
      <c r="AA673" s="45">
        <f>'Long-form'!BY673</f>
        <v>1.1339568248943004</v>
      </c>
      <c r="AB673" s="45">
        <f>'Long-form'!BZ673</f>
        <v>1.1339568248943004</v>
      </c>
      <c r="AC673" s="45" t="str">
        <f>'Long-form'!CA673</f>
        <v>nd</v>
      </c>
      <c r="AD673" s="45">
        <f>'Long-form'!CB673</f>
        <v>1.1674496569630175</v>
      </c>
      <c r="AE673" s="45">
        <f>'Long-form'!CC673</f>
        <v>1.1674496569630175</v>
      </c>
      <c r="AF673" s="5" t="str">
        <f>'Long-form'!CD673</f>
        <v>nd</v>
      </c>
      <c r="AG673" s="5">
        <f>'Long-form'!CE673</f>
        <v>0</v>
      </c>
      <c r="AH673" s="5">
        <f>'Long-form'!CF673</f>
        <v>0</v>
      </c>
      <c r="AI673" s="5">
        <f>'Long-form'!CG673</f>
        <v>0</v>
      </c>
    </row>
    <row r="674" spans="1:35" x14ac:dyDescent="0.2">
      <c r="A674" s="5" t="str">
        <f>'Long-form'!B674</f>
        <v>T-2772</v>
      </c>
      <c r="B674" s="5" t="str">
        <f>'Long-form'!C674</f>
        <v>Engelstad 1986 (as in Moller 1987)</v>
      </c>
      <c r="C674" s="5">
        <f>'Long-form'!D674</f>
        <v>2</v>
      </c>
      <c r="D674" s="5" t="str">
        <f>'Long-form'!E674</f>
        <v>Finnmark; Iversfjord</v>
      </c>
      <c r="E674" s="45">
        <f>'Long-form'!F674</f>
        <v>70.808431474607701</v>
      </c>
      <c r="F674" s="45">
        <f>'Long-form'!G674</f>
        <v>28.106992359178701</v>
      </c>
      <c r="G674" s="5">
        <f>'Long-form'!H674</f>
        <v>47</v>
      </c>
      <c r="H674" s="46">
        <f>'Long-form'!L674</f>
        <v>3730</v>
      </c>
      <c r="I674" s="46">
        <f>'Long-form'!M674</f>
        <v>90</v>
      </c>
      <c r="J674" s="46">
        <f>'Long-form'!N674</f>
        <v>4122.5</v>
      </c>
      <c r="K674" s="46">
        <f>'Long-form'!O674</f>
        <v>384.5</v>
      </c>
      <c r="L674" s="46">
        <f>'Long-form'!P674</f>
        <v>476.5</v>
      </c>
      <c r="M674" s="46" t="str">
        <f>'Long-form'!W674</f>
        <v>nd</v>
      </c>
      <c r="N674" s="45" t="str">
        <f>'Long-form'!X674</f>
        <v>nd</v>
      </c>
      <c r="O674" s="45" t="str">
        <f>'Long-form'!Y674</f>
        <v>nd</v>
      </c>
      <c r="P674" s="45" t="str">
        <f>'Long-form'!Z674</f>
        <v>n/a</v>
      </c>
      <c r="Q674" s="45">
        <f>'Long-form'!AS674</f>
        <v>10</v>
      </c>
      <c r="R674" s="45" t="str">
        <f>'Long-form'!AT674</f>
        <v>MTL</v>
      </c>
      <c r="S674" s="45">
        <f>'Long-form'!AV674</f>
        <v>1.1224972160321824</v>
      </c>
      <c r="T674" s="45">
        <f>'Long-form'!AW674</f>
        <v>1.1224972160321824</v>
      </c>
      <c r="U674" s="5">
        <f>'Long-form'!BH674</f>
        <v>1</v>
      </c>
      <c r="V674" s="5">
        <f>'Long-form'!BI674</f>
        <v>4</v>
      </c>
      <c r="W674" s="5" t="str">
        <f>'Long-form'!BJ674</f>
        <v>archeological site: cultural or burial</v>
      </c>
      <c r="X674" s="5" t="str">
        <f>'Long-form'!BK674</f>
        <v>Dated material from archaeological settlements not directly linked to sea level</v>
      </c>
      <c r="Y674" s="5" t="str">
        <f>'Long-form'!BL674</f>
        <v>&gt;HAT</v>
      </c>
      <c r="Z674" s="45">
        <f>'Long-form'!BX674</f>
        <v>8.5400705687998073</v>
      </c>
      <c r="AA674" s="45">
        <f>'Long-form'!BY674</f>
        <v>1.1339568248943004</v>
      </c>
      <c r="AB674" s="45">
        <f>'Long-form'!BZ674</f>
        <v>1.1339568248943004</v>
      </c>
      <c r="AC674" s="45" t="str">
        <f>'Long-form'!CA674</f>
        <v>nd</v>
      </c>
      <c r="AD674" s="45">
        <f>'Long-form'!CB674</f>
        <v>1.1674496569630175</v>
      </c>
      <c r="AE674" s="45">
        <f>'Long-form'!CC674</f>
        <v>1.1674496569630175</v>
      </c>
      <c r="AF674" s="5" t="str">
        <f>'Long-form'!CD674</f>
        <v>nd</v>
      </c>
      <c r="AG674" s="5">
        <f>'Long-form'!CE674</f>
        <v>0</v>
      </c>
      <c r="AH674" s="5">
        <f>'Long-form'!CF674</f>
        <v>0</v>
      </c>
      <c r="AI674" s="5">
        <f>'Long-form'!CG674</f>
        <v>0</v>
      </c>
    </row>
    <row r="675" spans="1:35" x14ac:dyDescent="0.2">
      <c r="A675" s="5" t="str">
        <f>'Long-form'!B675</f>
        <v>T-2049</v>
      </c>
      <c r="B675" s="5" t="str">
        <f>'Long-form'!C675</f>
        <v>Engelstad 1986 (as in Moller 1987)</v>
      </c>
      <c r="C675" s="5">
        <f>'Long-form'!D675</f>
        <v>2</v>
      </c>
      <c r="D675" s="5" t="str">
        <f>'Long-form'!E675</f>
        <v>Finnmark; Iversfjord</v>
      </c>
      <c r="E675" s="45">
        <f>'Long-form'!F675</f>
        <v>70.808431474607701</v>
      </c>
      <c r="F675" s="45">
        <f>'Long-form'!G675</f>
        <v>28.106992359178701</v>
      </c>
      <c r="G675" s="5">
        <f>'Long-form'!H675</f>
        <v>48</v>
      </c>
      <c r="H675" s="46">
        <f>'Long-form'!L675</f>
        <v>2600</v>
      </c>
      <c r="I675" s="46">
        <f>'Long-form'!M675</f>
        <v>70</v>
      </c>
      <c r="J675" s="46">
        <f>'Long-form'!N675</f>
        <v>2634</v>
      </c>
      <c r="K675" s="46">
        <f>'Long-form'!O675</f>
        <v>320</v>
      </c>
      <c r="L675" s="46">
        <f>'Long-form'!P675</f>
        <v>289</v>
      </c>
      <c r="M675" s="46" t="str">
        <f>'Long-form'!W675</f>
        <v>nd</v>
      </c>
      <c r="N675" s="45" t="str">
        <f>'Long-form'!X675</f>
        <v>nd</v>
      </c>
      <c r="O675" s="45" t="str">
        <f>'Long-form'!Y675</f>
        <v>nd</v>
      </c>
      <c r="P675" s="45" t="str">
        <f>'Long-form'!Z675</f>
        <v>n/a</v>
      </c>
      <c r="Q675" s="45">
        <f>'Long-form'!AS675</f>
        <v>10</v>
      </c>
      <c r="R675" s="45" t="str">
        <f>'Long-form'!AT675</f>
        <v>MTL</v>
      </c>
      <c r="S675" s="45">
        <f>'Long-form'!AV675</f>
        <v>1.1224972160321824</v>
      </c>
      <c r="T675" s="45">
        <f>'Long-form'!AW675</f>
        <v>1.1224972160321824</v>
      </c>
      <c r="U675" s="5">
        <f>'Long-form'!BH675</f>
        <v>1</v>
      </c>
      <c r="V675" s="5">
        <f>'Long-form'!BI675</f>
        <v>4</v>
      </c>
      <c r="W675" s="5" t="str">
        <f>'Long-form'!BJ675</f>
        <v>archeological site: cultural or burial</v>
      </c>
      <c r="X675" s="5" t="str">
        <f>'Long-form'!BK675</f>
        <v>Dated material from archaeological settlements not directly linked to sea level</v>
      </c>
      <c r="Y675" s="5" t="str">
        <f>'Long-form'!BL675</f>
        <v>&gt;HAT</v>
      </c>
      <c r="Z675" s="45">
        <f>'Long-form'!BX675</f>
        <v>8.5400705687998073</v>
      </c>
      <c r="AA675" s="45">
        <f>'Long-form'!BY675</f>
        <v>1.1339568248943004</v>
      </c>
      <c r="AB675" s="45">
        <f>'Long-form'!BZ675</f>
        <v>1.1339568248943004</v>
      </c>
      <c r="AC675" s="45" t="str">
        <f>'Long-form'!CA675</f>
        <v>nd</v>
      </c>
      <c r="AD675" s="45">
        <f>'Long-form'!CB675</f>
        <v>1.1674496569630175</v>
      </c>
      <c r="AE675" s="45">
        <f>'Long-form'!CC675</f>
        <v>1.1674496569630175</v>
      </c>
      <c r="AF675" s="5" t="str">
        <f>'Long-form'!CD675</f>
        <v>nd</v>
      </c>
      <c r="AG675" s="5">
        <f>'Long-form'!CE675</f>
        <v>0</v>
      </c>
      <c r="AH675" s="5">
        <f>'Long-form'!CF675</f>
        <v>0</v>
      </c>
      <c r="AI675" s="5">
        <f>'Long-form'!CG675</f>
        <v>0</v>
      </c>
    </row>
    <row r="676" spans="1:35" x14ac:dyDescent="0.2">
      <c r="A676" s="5" t="str">
        <f>'Long-form'!B676</f>
        <v>T-2050</v>
      </c>
      <c r="B676" s="5" t="str">
        <f>'Long-form'!C676</f>
        <v>Engelstad 1986 (as in Moller 1987)</v>
      </c>
      <c r="C676" s="5">
        <f>'Long-form'!D676</f>
        <v>2</v>
      </c>
      <c r="D676" s="5" t="str">
        <f>'Long-form'!E676</f>
        <v>Finnmark; Iversfjord</v>
      </c>
      <c r="E676" s="45">
        <f>'Long-form'!F676</f>
        <v>70.808431474607701</v>
      </c>
      <c r="F676" s="45">
        <f>'Long-form'!G676</f>
        <v>28.106992359178701</v>
      </c>
      <c r="G676" s="5">
        <f>'Long-form'!H676</f>
        <v>49</v>
      </c>
      <c r="H676" s="46">
        <f>'Long-form'!L676</f>
        <v>2490</v>
      </c>
      <c r="I676" s="46">
        <f>'Long-form'!M676</f>
        <v>100</v>
      </c>
      <c r="J676" s="46">
        <f>'Long-form'!N676</f>
        <v>2550</v>
      </c>
      <c r="K676" s="46">
        <f>'Long-form'!O676</f>
        <v>314</v>
      </c>
      <c r="L676" s="46">
        <f>'Long-form'!P676</f>
        <v>402</v>
      </c>
      <c r="M676" s="46" t="str">
        <f>'Long-form'!W676</f>
        <v>nd</v>
      </c>
      <c r="N676" s="45" t="str">
        <f>'Long-form'!X676</f>
        <v>nd</v>
      </c>
      <c r="O676" s="45" t="str">
        <f>'Long-form'!Y676</f>
        <v>nd</v>
      </c>
      <c r="P676" s="45" t="str">
        <f>'Long-form'!Z676</f>
        <v>n/a</v>
      </c>
      <c r="Q676" s="45">
        <f>'Long-form'!AS676</f>
        <v>10</v>
      </c>
      <c r="R676" s="45" t="str">
        <f>'Long-form'!AT676</f>
        <v>MTL</v>
      </c>
      <c r="S676" s="45">
        <f>'Long-form'!AV676</f>
        <v>1.1224972160321824</v>
      </c>
      <c r="T676" s="45">
        <f>'Long-form'!AW676</f>
        <v>1.1224972160321824</v>
      </c>
      <c r="U676" s="5">
        <f>'Long-form'!BH676</f>
        <v>1</v>
      </c>
      <c r="V676" s="5">
        <f>'Long-form'!BI676</f>
        <v>4</v>
      </c>
      <c r="W676" s="5" t="str">
        <f>'Long-form'!BJ676</f>
        <v>archeological site: cultural or burial</v>
      </c>
      <c r="X676" s="5" t="str">
        <f>'Long-form'!BK676</f>
        <v>Dated material from archaeological settlements not directly linked to sea level</v>
      </c>
      <c r="Y676" s="5" t="str">
        <f>'Long-form'!BL676</f>
        <v>&gt;HAT</v>
      </c>
      <c r="Z676" s="45">
        <f>'Long-form'!BX676</f>
        <v>8.5400705687998073</v>
      </c>
      <c r="AA676" s="45">
        <f>'Long-form'!BY676</f>
        <v>1.1339568248943004</v>
      </c>
      <c r="AB676" s="45">
        <f>'Long-form'!BZ676</f>
        <v>1.1339568248943004</v>
      </c>
      <c r="AC676" s="45" t="str">
        <f>'Long-form'!CA676</f>
        <v>nd</v>
      </c>
      <c r="AD676" s="45">
        <f>'Long-form'!CB676</f>
        <v>1.1674496569630175</v>
      </c>
      <c r="AE676" s="45">
        <f>'Long-form'!CC676</f>
        <v>1.1674496569630175</v>
      </c>
      <c r="AF676" s="5" t="str">
        <f>'Long-form'!CD676</f>
        <v>nd</v>
      </c>
      <c r="AG676" s="5">
        <f>'Long-form'!CE676</f>
        <v>0</v>
      </c>
      <c r="AH676" s="5">
        <f>'Long-form'!CF676</f>
        <v>0</v>
      </c>
      <c r="AI676" s="5">
        <f>'Long-form'!CG676</f>
        <v>0</v>
      </c>
    </row>
    <row r="677" spans="1:35" x14ac:dyDescent="0.2">
      <c r="A677" s="5" t="str">
        <f>'Long-form'!B677</f>
        <v>T-2349</v>
      </c>
      <c r="B677" s="5" t="str">
        <f>'Long-form'!C677</f>
        <v>Engelstad 1986 (as in Moller 1987)</v>
      </c>
      <c r="C677" s="5">
        <f>'Long-form'!D677</f>
        <v>2</v>
      </c>
      <c r="D677" s="5" t="str">
        <f>'Long-form'!E677</f>
        <v>Finnmark; Iversfjord</v>
      </c>
      <c r="E677" s="45">
        <f>'Long-form'!F677</f>
        <v>70.808431474607701</v>
      </c>
      <c r="F677" s="45">
        <f>'Long-form'!G677</f>
        <v>28.106992359178701</v>
      </c>
      <c r="G677" s="5">
        <f>'Long-form'!H677</f>
        <v>50</v>
      </c>
      <c r="H677" s="46">
        <f>'Long-form'!L677</f>
        <v>3560</v>
      </c>
      <c r="I677" s="46">
        <f>'Long-form'!M677</f>
        <v>100</v>
      </c>
      <c r="J677" s="46">
        <f>'Long-form'!N677</f>
        <v>3884.25</v>
      </c>
      <c r="K677" s="46">
        <f>'Long-form'!O677</f>
        <v>351.75</v>
      </c>
      <c r="L677" s="46">
        <f>'Long-form'!P677</f>
        <v>429.25</v>
      </c>
      <c r="M677" s="46" t="str">
        <f>'Long-form'!W677</f>
        <v>nd</v>
      </c>
      <c r="N677" s="45" t="str">
        <f>'Long-form'!X677</f>
        <v>nd</v>
      </c>
      <c r="O677" s="45" t="str">
        <f>'Long-form'!Y677</f>
        <v>nd</v>
      </c>
      <c r="P677" s="45" t="str">
        <f>'Long-form'!Z677</f>
        <v>n/a</v>
      </c>
      <c r="Q677" s="45">
        <f>'Long-form'!AS677</f>
        <v>10</v>
      </c>
      <c r="R677" s="45" t="str">
        <f>'Long-form'!AT677</f>
        <v>MTL</v>
      </c>
      <c r="S677" s="45">
        <f>'Long-form'!AV677</f>
        <v>1.1224972160321824</v>
      </c>
      <c r="T677" s="45">
        <f>'Long-form'!AW677</f>
        <v>1.1224972160321824</v>
      </c>
      <c r="U677" s="5">
        <f>'Long-form'!BH677</f>
        <v>1</v>
      </c>
      <c r="V677" s="5">
        <f>'Long-form'!BI677</f>
        <v>4</v>
      </c>
      <c r="W677" s="5" t="str">
        <f>'Long-form'!BJ677</f>
        <v>archeological site: cultural or burial</v>
      </c>
      <c r="X677" s="5" t="str">
        <f>'Long-form'!BK677</f>
        <v>Dated material from archaeological settlements not directly linked to sea level</v>
      </c>
      <c r="Y677" s="5" t="str">
        <f>'Long-form'!BL677</f>
        <v>&gt;HAT</v>
      </c>
      <c r="Z677" s="45">
        <f>'Long-form'!BX677</f>
        <v>8.5400705687998073</v>
      </c>
      <c r="AA677" s="45">
        <f>'Long-form'!BY677</f>
        <v>1.1339568248943004</v>
      </c>
      <c r="AB677" s="45">
        <f>'Long-form'!BZ677</f>
        <v>1.1339568248943004</v>
      </c>
      <c r="AC677" s="45" t="str">
        <f>'Long-form'!CA677</f>
        <v>nd</v>
      </c>
      <c r="AD677" s="45">
        <f>'Long-form'!CB677</f>
        <v>1.1674496569630175</v>
      </c>
      <c r="AE677" s="45">
        <f>'Long-form'!CC677</f>
        <v>1.1674496569630175</v>
      </c>
      <c r="AF677" s="5" t="str">
        <f>'Long-form'!CD677</f>
        <v>nd</v>
      </c>
      <c r="AG677" s="5">
        <f>'Long-form'!CE677</f>
        <v>0</v>
      </c>
      <c r="AH677" s="5">
        <f>'Long-form'!CF677</f>
        <v>0</v>
      </c>
      <c r="AI677" s="5">
        <f>'Long-form'!CG677</f>
        <v>0</v>
      </c>
    </row>
    <row r="678" spans="1:35" x14ac:dyDescent="0.2">
      <c r="A678" s="5" t="str">
        <f>'Long-form'!B678</f>
        <v>T-2487</v>
      </c>
      <c r="B678" s="5" t="str">
        <f>'Long-form'!C678</f>
        <v>Engelstad 1986 (as in Moller 1987)</v>
      </c>
      <c r="C678" s="5">
        <f>'Long-form'!D678</f>
        <v>2</v>
      </c>
      <c r="D678" s="5" t="str">
        <f>'Long-form'!E678</f>
        <v>Finnmark; Iversfjord</v>
      </c>
      <c r="E678" s="45">
        <f>'Long-form'!F678</f>
        <v>70.808431474607701</v>
      </c>
      <c r="F678" s="45">
        <f>'Long-form'!G678</f>
        <v>28.106992359178701</v>
      </c>
      <c r="G678" s="5">
        <f>'Long-form'!H678</f>
        <v>51</v>
      </c>
      <c r="H678" s="46">
        <f>'Long-form'!L678</f>
        <v>3590</v>
      </c>
      <c r="I678" s="46">
        <f>'Long-form'!M678</f>
        <v>70</v>
      </c>
      <c r="J678" s="46">
        <f>'Long-form'!N678</f>
        <v>3829</v>
      </c>
      <c r="K678" s="46">
        <f>'Long-form'!O678</f>
        <v>407</v>
      </c>
      <c r="L678" s="46">
        <f>'Long-form'!P678</f>
        <v>336</v>
      </c>
      <c r="M678" s="46" t="str">
        <f>'Long-form'!W678</f>
        <v>nd</v>
      </c>
      <c r="N678" s="45" t="str">
        <f>'Long-form'!X678</f>
        <v>nd</v>
      </c>
      <c r="O678" s="45" t="str">
        <f>'Long-form'!Y678</f>
        <v>nd</v>
      </c>
      <c r="P678" s="45" t="str">
        <f>'Long-form'!Z678</f>
        <v>n/a</v>
      </c>
      <c r="Q678" s="45">
        <f>'Long-form'!AS678</f>
        <v>10</v>
      </c>
      <c r="R678" s="45" t="str">
        <f>'Long-form'!AT678</f>
        <v>MTL</v>
      </c>
      <c r="S678" s="45">
        <f>'Long-form'!AV678</f>
        <v>1.1224972160321824</v>
      </c>
      <c r="T678" s="45">
        <f>'Long-form'!AW678</f>
        <v>1.1224972160321824</v>
      </c>
      <c r="U678" s="5">
        <f>'Long-form'!BH678</f>
        <v>1</v>
      </c>
      <c r="V678" s="5">
        <f>'Long-form'!BI678</f>
        <v>4</v>
      </c>
      <c r="W678" s="5" t="str">
        <f>'Long-form'!BJ678</f>
        <v>archeological site: cultural or burial</v>
      </c>
      <c r="X678" s="5" t="str">
        <f>'Long-form'!BK678</f>
        <v>Dated material from archaeological settlements not directly linked to sea level</v>
      </c>
      <c r="Y678" s="5" t="str">
        <f>'Long-form'!BL678</f>
        <v>&gt;HAT</v>
      </c>
      <c r="Z678" s="45">
        <f>'Long-form'!BX678</f>
        <v>8.5400705687998073</v>
      </c>
      <c r="AA678" s="45">
        <f>'Long-form'!BY678</f>
        <v>1.1339568248943004</v>
      </c>
      <c r="AB678" s="45">
        <f>'Long-form'!BZ678</f>
        <v>1.1339568248943004</v>
      </c>
      <c r="AC678" s="45" t="str">
        <f>'Long-form'!CA678</f>
        <v>nd</v>
      </c>
      <c r="AD678" s="45">
        <f>'Long-form'!CB678</f>
        <v>1.1674496569630175</v>
      </c>
      <c r="AE678" s="45">
        <f>'Long-form'!CC678</f>
        <v>1.1674496569630175</v>
      </c>
      <c r="AF678" s="5" t="str">
        <f>'Long-form'!CD678</f>
        <v>nd</v>
      </c>
      <c r="AG678" s="5">
        <f>'Long-form'!CE678</f>
        <v>0</v>
      </c>
      <c r="AH678" s="5">
        <f>'Long-form'!CF678</f>
        <v>0</v>
      </c>
      <c r="AI678" s="5">
        <f>'Long-form'!CG678</f>
        <v>0</v>
      </c>
    </row>
    <row r="679" spans="1:35" x14ac:dyDescent="0.2">
      <c r="A679" s="5" t="str">
        <f>'Long-form'!B679</f>
        <v>T-2350</v>
      </c>
      <c r="B679" s="5" t="str">
        <f>'Long-form'!C679</f>
        <v>Engelstad 1986 (as in Moller 1987)</v>
      </c>
      <c r="C679" s="5">
        <f>'Long-form'!D679</f>
        <v>2</v>
      </c>
      <c r="D679" s="5" t="str">
        <f>'Long-form'!E679</f>
        <v>Finnmark; Iversfjord</v>
      </c>
      <c r="E679" s="45">
        <f>'Long-form'!F679</f>
        <v>70.808431474607701</v>
      </c>
      <c r="F679" s="45">
        <f>'Long-form'!G679</f>
        <v>28.106992359178701</v>
      </c>
      <c r="G679" s="5">
        <f>'Long-form'!H679</f>
        <v>52</v>
      </c>
      <c r="H679" s="46">
        <f>'Long-form'!L679</f>
        <v>2800</v>
      </c>
      <c r="I679" s="46">
        <f>'Long-form'!M679</f>
        <v>100</v>
      </c>
      <c r="J679" s="46">
        <f>'Long-form'!N679</f>
        <v>2926.5</v>
      </c>
      <c r="K679" s="46">
        <f>'Long-form'!O679</f>
        <v>416.5</v>
      </c>
      <c r="L679" s="46">
        <f>'Long-form'!P679</f>
        <v>431.5</v>
      </c>
      <c r="M679" s="46" t="str">
        <f>'Long-form'!W679</f>
        <v>nd</v>
      </c>
      <c r="N679" s="45" t="str">
        <f>'Long-form'!X679</f>
        <v>nd</v>
      </c>
      <c r="O679" s="45" t="str">
        <f>'Long-form'!Y679</f>
        <v>nd</v>
      </c>
      <c r="P679" s="45" t="str">
        <f>'Long-form'!Z679</f>
        <v>n/a</v>
      </c>
      <c r="Q679" s="45">
        <f>'Long-form'!AS679</f>
        <v>9</v>
      </c>
      <c r="R679" s="45" t="str">
        <f>'Long-form'!AT679</f>
        <v>MTL</v>
      </c>
      <c r="S679" s="45">
        <f>'Long-form'!AV679</f>
        <v>1.1224972160321824</v>
      </c>
      <c r="T679" s="45">
        <f>'Long-form'!AW679</f>
        <v>1.1224972160321824</v>
      </c>
      <c r="U679" s="5">
        <f>'Long-form'!BH679</f>
        <v>1</v>
      </c>
      <c r="V679" s="5">
        <f>'Long-form'!BI679</f>
        <v>4</v>
      </c>
      <c r="W679" s="5" t="str">
        <f>'Long-form'!BJ679</f>
        <v>archeological site: cultural or burial</v>
      </c>
      <c r="X679" s="5" t="str">
        <f>'Long-form'!BK679</f>
        <v>Dated material from archaeological settlements not directly linked to sea level</v>
      </c>
      <c r="Y679" s="5" t="str">
        <f>'Long-form'!BL679</f>
        <v>&gt;HAT</v>
      </c>
      <c r="Z679" s="45">
        <f>'Long-form'!BX679</f>
        <v>7.5400705687998073</v>
      </c>
      <c r="AA679" s="45">
        <f>'Long-form'!BY679</f>
        <v>1.1339568248943004</v>
      </c>
      <c r="AB679" s="45">
        <f>'Long-form'!BZ679</f>
        <v>1.1339568248943004</v>
      </c>
      <c r="AC679" s="45" t="str">
        <f>'Long-form'!CA679</f>
        <v>nd</v>
      </c>
      <c r="AD679" s="45">
        <f>'Long-form'!CB679</f>
        <v>1.1674496569630175</v>
      </c>
      <c r="AE679" s="45">
        <f>'Long-form'!CC679</f>
        <v>1.1674496569630175</v>
      </c>
      <c r="AF679" s="5" t="str">
        <f>'Long-form'!CD679</f>
        <v>nd</v>
      </c>
      <c r="AG679" s="5">
        <f>'Long-form'!CE679</f>
        <v>0</v>
      </c>
      <c r="AH679" s="5">
        <f>'Long-form'!CF679</f>
        <v>0</v>
      </c>
      <c r="AI679" s="5">
        <f>'Long-form'!CG679</f>
        <v>0</v>
      </c>
    </row>
    <row r="680" spans="1:35" x14ac:dyDescent="0.2">
      <c r="A680" s="5" t="str">
        <f>'Long-form'!B680</f>
        <v>T-2773</v>
      </c>
      <c r="B680" s="5" t="str">
        <f>'Long-form'!C680</f>
        <v>Engelstad 1986 (as in Moller 1987)</v>
      </c>
      <c r="C680" s="5">
        <f>'Long-form'!D680</f>
        <v>2</v>
      </c>
      <c r="D680" s="5" t="str">
        <f>'Long-form'!E680</f>
        <v>Finnmark; Iversfjord</v>
      </c>
      <c r="E680" s="45">
        <f>'Long-form'!F680</f>
        <v>70.808431474607701</v>
      </c>
      <c r="F680" s="45">
        <f>'Long-form'!G680</f>
        <v>28.106992359178701</v>
      </c>
      <c r="G680" s="5">
        <f>'Long-form'!H680</f>
        <v>53</v>
      </c>
      <c r="H680" s="46">
        <f>'Long-form'!L680</f>
        <v>3410</v>
      </c>
      <c r="I680" s="46">
        <f>'Long-form'!M680</f>
        <v>80</v>
      </c>
      <c r="J680" s="46">
        <f>'Long-form'!N680</f>
        <v>3651.5</v>
      </c>
      <c r="K680" s="46">
        <f>'Long-form'!O680</f>
        <v>414.5</v>
      </c>
      <c r="L680" s="46">
        <f>'Long-form'!P680</f>
        <v>374.5</v>
      </c>
      <c r="M680" s="46" t="str">
        <f>'Long-form'!W680</f>
        <v>nd</v>
      </c>
      <c r="N680" s="45" t="str">
        <f>'Long-form'!X680</f>
        <v>nd</v>
      </c>
      <c r="O680" s="45" t="str">
        <f>'Long-form'!Y680</f>
        <v>nd</v>
      </c>
      <c r="P680" s="45" t="str">
        <f>'Long-form'!Z680</f>
        <v>n/a</v>
      </c>
      <c r="Q680" s="45">
        <f>'Long-form'!AS680</f>
        <v>9</v>
      </c>
      <c r="R680" s="45" t="str">
        <f>'Long-form'!AT680</f>
        <v>MTL</v>
      </c>
      <c r="S680" s="45">
        <f>'Long-form'!AV680</f>
        <v>1.1224972160321824</v>
      </c>
      <c r="T680" s="45">
        <f>'Long-form'!AW680</f>
        <v>1.1224972160321824</v>
      </c>
      <c r="U680" s="5">
        <f>'Long-form'!BH680</f>
        <v>1</v>
      </c>
      <c r="V680" s="5">
        <f>'Long-form'!BI680</f>
        <v>4</v>
      </c>
      <c r="W680" s="5" t="str">
        <f>'Long-form'!BJ680</f>
        <v>archeological site: cultural or burial</v>
      </c>
      <c r="X680" s="5" t="str">
        <f>'Long-form'!BK680</f>
        <v>Dated material from archaeological settlements not directly linked to sea level</v>
      </c>
      <c r="Y680" s="5" t="str">
        <f>'Long-form'!BL680</f>
        <v>&gt;HAT</v>
      </c>
      <c r="Z680" s="45">
        <f>'Long-form'!BX680</f>
        <v>7.5400705687998073</v>
      </c>
      <c r="AA680" s="45">
        <f>'Long-form'!BY680</f>
        <v>1.1339568248943004</v>
      </c>
      <c r="AB680" s="45">
        <f>'Long-form'!BZ680</f>
        <v>1.1339568248943004</v>
      </c>
      <c r="AC680" s="45" t="str">
        <f>'Long-form'!CA680</f>
        <v>nd</v>
      </c>
      <c r="AD680" s="45">
        <f>'Long-form'!CB680</f>
        <v>1.1674496569630175</v>
      </c>
      <c r="AE680" s="45">
        <f>'Long-form'!CC680</f>
        <v>1.1674496569630175</v>
      </c>
      <c r="AF680" s="5" t="str">
        <f>'Long-form'!CD680</f>
        <v>nd</v>
      </c>
      <c r="AG680" s="5">
        <f>'Long-form'!CE680</f>
        <v>0</v>
      </c>
      <c r="AH680" s="5">
        <f>'Long-form'!CF680</f>
        <v>0</v>
      </c>
      <c r="AI680" s="5">
        <f>'Long-form'!CG680</f>
        <v>0</v>
      </c>
    </row>
    <row r="681" spans="1:35" x14ac:dyDescent="0.2">
      <c r="A681" s="5" t="str">
        <f>'Long-form'!B681</f>
        <v>T-5282</v>
      </c>
      <c r="B681" s="5" t="str">
        <f>'Long-form'!C681</f>
        <v>Moller 1986</v>
      </c>
      <c r="C681" s="5">
        <f>'Long-form'!D681</f>
        <v>2</v>
      </c>
      <c r="D681" s="5" t="str">
        <f>'Long-form'!E681</f>
        <v>Vesteralen</v>
      </c>
      <c r="E681" s="45">
        <f>'Long-form'!F681</f>
        <v>69.176400000000001</v>
      </c>
      <c r="F681" s="45">
        <f>'Long-form'!G681</f>
        <v>16.085902149999999</v>
      </c>
      <c r="G681" s="5">
        <f>'Long-form'!H681</f>
        <v>1</v>
      </c>
      <c r="H681" s="46">
        <f>'Long-form'!L681</f>
        <v>7400</v>
      </c>
      <c r="I681" s="46">
        <f>'Long-form'!M681</f>
        <v>120</v>
      </c>
      <c r="J681" s="46">
        <f>'Long-form'!N681</f>
        <v>8159.25</v>
      </c>
      <c r="K681" s="46">
        <f>'Long-form'!O681</f>
        <v>358.75</v>
      </c>
      <c r="L681" s="46">
        <f>'Long-form'!P681</f>
        <v>280.25</v>
      </c>
      <c r="M681" s="46" t="str">
        <f>'Long-form'!W681</f>
        <v>negative</v>
      </c>
      <c r="N681" s="45">
        <f>'Long-form'!X681</f>
        <v>1</v>
      </c>
      <c r="O681" s="45">
        <f>'Long-form'!Y681</f>
        <v>2</v>
      </c>
      <c r="P681" s="45">
        <f>'Long-form'!Z681</f>
        <v>1</v>
      </c>
      <c r="Q681" s="45">
        <f>'Long-form'!AS681</f>
        <v>3</v>
      </c>
      <c r="R681" s="45" t="str">
        <f>'Long-form'!AT681</f>
        <v>MTL</v>
      </c>
      <c r="S681" s="45">
        <f>'Long-form'!AV681</f>
        <v>1.1269427669584644</v>
      </c>
      <c r="T681" s="45">
        <f>'Long-form'!AW681</f>
        <v>1.1269427669584644</v>
      </c>
      <c r="U681" s="5">
        <f>'Long-form'!BH681</f>
        <v>1</v>
      </c>
      <c r="V681" s="5">
        <f>'Long-form'!BI681</f>
        <v>5</v>
      </c>
      <c r="W681" s="5" t="str">
        <f>'Long-form'!BJ681</f>
        <v>sedimentary indicator: peat bog or glaciofluvial sediment</v>
      </c>
      <c r="X681" s="5" t="str">
        <f>'Long-form'!BK681</f>
        <v>aeolian, alluvial, lacustrine, or peat bog sediment</v>
      </c>
      <c r="Y681" s="5" t="str">
        <f>'Long-form'!BL681</f>
        <v>&gt;MHWS</v>
      </c>
      <c r="Z681" s="45">
        <f>'Long-form'!BX681</f>
        <v>2.019826915266242</v>
      </c>
      <c r="AA681" s="45">
        <f>'Long-form'!BY681</f>
        <v>1.1671909867401771</v>
      </c>
      <c r="AB681" s="45">
        <f>'Long-form'!BZ681</f>
        <v>1.1671909867401771</v>
      </c>
      <c r="AC681" s="45" t="str">
        <f>'Long-form'!CA681</f>
        <v>nd</v>
      </c>
      <c r="AD681" s="45">
        <f>'Long-form'!CB681</f>
        <v>1.5241634018582124</v>
      </c>
      <c r="AE681" s="45">
        <f>'Long-form'!CC681</f>
        <v>1.5241634018582124</v>
      </c>
      <c r="AF681" s="5" t="str">
        <f>'Long-form'!CD681</f>
        <v>nd</v>
      </c>
      <c r="AG681" s="5">
        <f>'Long-form'!CE681</f>
        <v>0</v>
      </c>
      <c r="AH681" s="5">
        <f>'Long-form'!CF681</f>
        <v>0</v>
      </c>
      <c r="AI681" s="5">
        <f>'Long-form'!CG681</f>
        <v>0</v>
      </c>
    </row>
    <row r="682" spans="1:35" x14ac:dyDescent="0.2">
      <c r="A682" s="5" t="str">
        <f>'Long-form'!B682</f>
        <v>T-5284A</v>
      </c>
      <c r="B682" s="5" t="str">
        <f>'Long-form'!C682</f>
        <v>Moller 1986</v>
      </c>
      <c r="C682" s="5">
        <f>'Long-form'!D682</f>
        <v>2</v>
      </c>
      <c r="D682" s="5" t="str">
        <f>'Long-form'!E682</f>
        <v>Vesteralen</v>
      </c>
      <c r="E682" s="45">
        <f>'Long-form'!F682</f>
        <v>69.176400000000001</v>
      </c>
      <c r="F682" s="45">
        <f>'Long-form'!G682</f>
        <v>16.085902149999999</v>
      </c>
      <c r="G682" s="5">
        <f>'Long-form'!H682</f>
        <v>1</v>
      </c>
      <c r="H682" s="46">
        <f>'Long-form'!L682</f>
        <v>6720</v>
      </c>
      <c r="I682" s="46">
        <f>'Long-form'!M682</f>
        <v>160</v>
      </c>
      <c r="J682" s="46">
        <f>'Long-form'!N682</f>
        <v>7539.25</v>
      </c>
      <c r="K682" s="46">
        <f>'Long-form'!O682</f>
        <v>385.75</v>
      </c>
      <c r="L682" s="46">
        <f>'Long-form'!P682</f>
        <v>223.25</v>
      </c>
      <c r="M682" s="46" t="str">
        <f>'Long-form'!W682</f>
        <v>negative</v>
      </c>
      <c r="N682" s="45">
        <f>'Long-form'!X682</f>
        <v>2.5</v>
      </c>
      <c r="O682" s="45">
        <f>'Long-form'!Y682</f>
        <v>1.5</v>
      </c>
      <c r="P682" s="45">
        <f>'Long-form'!Z682</f>
        <v>1</v>
      </c>
      <c r="Q682" s="45">
        <f>'Long-form'!AS682</f>
        <v>7.7</v>
      </c>
      <c r="R682" s="45" t="str">
        <f>'Long-form'!AT682</f>
        <v>MTL</v>
      </c>
      <c r="S682" s="45">
        <f>'Long-form'!AV682</f>
        <v>1.1269427669584644</v>
      </c>
      <c r="T682" s="45">
        <f>'Long-form'!AW682</f>
        <v>1.1269427669584644</v>
      </c>
      <c r="U682" s="5">
        <f>'Long-form'!BH682</f>
        <v>1</v>
      </c>
      <c r="V682" s="5">
        <f>'Long-form'!BI682</f>
        <v>5</v>
      </c>
      <c r="W682" s="5" t="str">
        <f>'Long-form'!BJ682</f>
        <v>sedimentary indicator: peat bog or glaciofluvial sediment</v>
      </c>
      <c r="X682" s="5" t="str">
        <f>'Long-form'!BK682</f>
        <v>aeolian, alluvial, lacustrine, or peat bog sediment</v>
      </c>
      <c r="Y682" s="5" t="str">
        <f>'Long-form'!BL682</f>
        <v>&gt;MHWS</v>
      </c>
      <c r="Z682" s="45">
        <f>'Long-form'!BX682</f>
        <v>6.7198269152662427</v>
      </c>
      <c r="AA682" s="45">
        <f>'Long-form'!BY682</f>
        <v>1.1671909867401771</v>
      </c>
      <c r="AB682" s="45">
        <f>'Long-form'!BZ682</f>
        <v>1.1671909867401771</v>
      </c>
      <c r="AC682" s="45" t="str">
        <f>'Long-form'!CA682</f>
        <v>nd</v>
      </c>
      <c r="AD682" s="45">
        <f>'Long-form'!CB682</f>
        <v>1.5241634018582124</v>
      </c>
      <c r="AE682" s="45">
        <f>'Long-form'!CC682</f>
        <v>1.5241634018582124</v>
      </c>
      <c r="AF682" s="5" t="str">
        <f>'Long-form'!CD682</f>
        <v>nd</v>
      </c>
      <c r="AG682" s="5">
        <f>'Long-form'!CE682</f>
        <v>0</v>
      </c>
      <c r="AH682" s="5">
        <f>'Long-form'!CF682</f>
        <v>0</v>
      </c>
      <c r="AI682" s="5">
        <f>'Long-form'!CG682</f>
        <v>0</v>
      </c>
    </row>
    <row r="683" spans="1:35" x14ac:dyDescent="0.2">
      <c r="A683" s="5" t="str">
        <f>'Long-form'!B683</f>
        <v>T-5285A</v>
      </c>
      <c r="B683" s="5" t="str">
        <f>'Long-form'!C683</f>
        <v>Moller 1986</v>
      </c>
      <c r="C683" s="5">
        <f>'Long-form'!D683</f>
        <v>2</v>
      </c>
      <c r="D683" s="5" t="str">
        <f>'Long-form'!E683</f>
        <v>Vesteralen</v>
      </c>
      <c r="E683" s="45">
        <f>'Long-form'!F683</f>
        <v>69.176400000000001</v>
      </c>
      <c r="F683" s="45">
        <f>'Long-form'!G683</f>
        <v>16.085902149999999</v>
      </c>
      <c r="G683" s="5">
        <f>'Long-form'!H683</f>
        <v>1</v>
      </c>
      <c r="H683" s="46">
        <f>'Long-form'!L683</f>
        <v>6290</v>
      </c>
      <c r="I683" s="46">
        <f>'Long-form'!M683</f>
        <v>60</v>
      </c>
      <c r="J683" s="46">
        <f>'Long-form'!N683</f>
        <v>7219.75</v>
      </c>
      <c r="K683" s="46">
        <f>'Long-form'!O683</f>
        <v>191.25</v>
      </c>
      <c r="L683" s="46">
        <f>'Long-form'!P683</f>
        <v>210.75</v>
      </c>
      <c r="M683" s="46" t="str">
        <f>'Long-form'!W683</f>
        <v>negative</v>
      </c>
      <c r="N683" s="45">
        <f>'Long-form'!X683</f>
        <v>2.5</v>
      </c>
      <c r="O683" s="45">
        <f>'Long-form'!Y683</f>
        <v>1.5</v>
      </c>
      <c r="P683" s="45">
        <f>'Long-form'!Z683</f>
        <v>1</v>
      </c>
      <c r="Q683" s="45">
        <f>'Long-form'!AS683</f>
        <v>7.8</v>
      </c>
      <c r="R683" s="45" t="str">
        <f>'Long-form'!AT683</f>
        <v>MTL</v>
      </c>
      <c r="S683" s="45">
        <f>'Long-form'!AV683</f>
        <v>1.1269427669584644</v>
      </c>
      <c r="T683" s="45">
        <f>'Long-form'!AW683</f>
        <v>1.1269427669584644</v>
      </c>
      <c r="U683" s="5">
        <f>'Long-form'!BH683</f>
        <v>1</v>
      </c>
      <c r="V683" s="5">
        <f>'Long-form'!BI683</f>
        <v>5</v>
      </c>
      <c r="W683" s="5" t="str">
        <f>'Long-form'!BJ683</f>
        <v>sedimentary indicator: peat bog or glaciofluvial sediment</v>
      </c>
      <c r="X683" s="5" t="str">
        <f>'Long-form'!BK683</f>
        <v>aeolian, alluvial, lacustrine, or peat bog sediment</v>
      </c>
      <c r="Y683" s="5" t="str">
        <f>'Long-form'!BL683</f>
        <v>&gt;MHWS</v>
      </c>
      <c r="Z683" s="45">
        <f>'Long-form'!BX683</f>
        <v>6.8198269152662423</v>
      </c>
      <c r="AA683" s="45">
        <f>'Long-form'!BY683</f>
        <v>1.1671909867401771</v>
      </c>
      <c r="AB683" s="45">
        <f>'Long-form'!BZ683</f>
        <v>1.1671909867401771</v>
      </c>
      <c r="AC683" s="45" t="str">
        <f>'Long-form'!CA683</f>
        <v>nd</v>
      </c>
      <c r="AD683" s="45">
        <f>'Long-form'!CB683</f>
        <v>1.5241634018582124</v>
      </c>
      <c r="AE683" s="45">
        <f>'Long-form'!CC683</f>
        <v>1.5241634018582124</v>
      </c>
      <c r="AF683" s="5" t="str">
        <f>'Long-form'!CD683</f>
        <v>nd</v>
      </c>
      <c r="AG683" s="5">
        <f>'Long-form'!CE683</f>
        <v>0</v>
      </c>
      <c r="AH683" s="5">
        <f>'Long-form'!CF683</f>
        <v>0</v>
      </c>
      <c r="AI683" s="5">
        <f>'Long-form'!CG683</f>
        <v>0</v>
      </c>
    </row>
    <row r="684" spans="1:35" x14ac:dyDescent="0.2">
      <c r="A684" s="5" t="str">
        <f>'Long-form'!B684</f>
        <v>T-5286A</v>
      </c>
      <c r="B684" s="5" t="str">
        <f>'Long-form'!C684</f>
        <v>Moller 1986</v>
      </c>
      <c r="C684" s="5">
        <f>'Long-form'!D684</f>
        <v>2</v>
      </c>
      <c r="D684" s="5" t="str">
        <f>'Long-form'!E684</f>
        <v>Vesteralen</v>
      </c>
      <c r="E684" s="45">
        <f>'Long-form'!F684</f>
        <v>69.176400000000001</v>
      </c>
      <c r="F684" s="45">
        <f>'Long-form'!G684</f>
        <v>16.085902149999999</v>
      </c>
      <c r="G684" s="5">
        <f>'Long-form'!H684</f>
        <v>1</v>
      </c>
      <c r="H684" s="46">
        <f>'Long-form'!L684</f>
        <v>6140</v>
      </c>
      <c r="I684" s="46">
        <f>'Long-form'!M684</f>
        <v>50</v>
      </c>
      <c r="J684" s="46">
        <f>'Long-form'!N684</f>
        <v>7060.833333333333</v>
      </c>
      <c r="K684" s="46">
        <f>'Long-form'!O684</f>
        <v>102.166666666667</v>
      </c>
      <c r="L684" s="46">
        <f>'Long-form'!P684</f>
        <v>169.833333333333</v>
      </c>
      <c r="M684" s="46" t="str">
        <f>'Long-form'!W684</f>
        <v>negative</v>
      </c>
      <c r="N684" s="45">
        <f>'Long-form'!X684</f>
        <v>2</v>
      </c>
      <c r="O684" s="45">
        <f>'Long-form'!Y684</f>
        <v>2</v>
      </c>
      <c r="P684" s="45">
        <f>'Long-form'!Z684</f>
        <v>1</v>
      </c>
      <c r="Q684" s="45">
        <f>'Long-form'!AS684</f>
        <v>8.1</v>
      </c>
      <c r="R684" s="45" t="str">
        <f>'Long-form'!AT684</f>
        <v>MTL</v>
      </c>
      <c r="S684" s="45">
        <f>'Long-form'!AV684</f>
        <v>1.1269427669584644</v>
      </c>
      <c r="T684" s="45">
        <f>'Long-form'!AW684</f>
        <v>1.1269427669584644</v>
      </c>
      <c r="U684" s="5">
        <f>'Long-form'!BH684</f>
        <v>1</v>
      </c>
      <c r="V684" s="5">
        <f>'Long-form'!BI684</f>
        <v>5</v>
      </c>
      <c r="W684" s="5" t="str">
        <f>'Long-form'!BJ684</f>
        <v>sedimentary indicator: peat bog or glaciofluvial sediment</v>
      </c>
      <c r="X684" s="5" t="str">
        <f>'Long-form'!BK684</f>
        <v>aeolian, alluvial, lacustrine, or peat bog sediment</v>
      </c>
      <c r="Y684" s="5" t="str">
        <f>'Long-form'!BL684</f>
        <v>&gt;MHWS</v>
      </c>
      <c r="Z684" s="45">
        <f>'Long-form'!BX684</f>
        <v>7.1198269152662412</v>
      </c>
      <c r="AA684" s="45">
        <f>'Long-form'!BY684</f>
        <v>1.1671909867401771</v>
      </c>
      <c r="AB684" s="45">
        <f>'Long-form'!BZ684</f>
        <v>1.1671909867401771</v>
      </c>
      <c r="AC684" s="45" t="str">
        <f>'Long-form'!CA684</f>
        <v>nd</v>
      </c>
      <c r="AD684" s="45">
        <f>'Long-form'!CB684</f>
        <v>1.5241634018582124</v>
      </c>
      <c r="AE684" s="45">
        <f>'Long-form'!CC684</f>
        <v>1.5241634018582124</v>
      </c>
      <c r="AF684" s="5" t="str">
        <f>'Long-form'!CD684</f>
        <v>nd</v>
      </c>
      <c r="AG684" s="5">
        <f>'Long-form'!CE684</f>
        <v>0</v>
      </c>
      <c r="AH684" s="5">
        <f>'Long-form'!CF684</f>
        <v>0</v>
      </c>
      <c r="AI684" s="5">
        <f>'Long-form'!CG684</f>
        <v>0</v>
      </c>
    </row>
    <row r="685" spans="1:35" x14ac:dyDescent="0.2">
      <c r="A685" s="5" t="str">
        <f>'Long-form'!B685</f>
        <v>T-5287A</v>
      </c>
      <c r="B685" s="5" t="str">
        <f>'Long-form'!C685</f>
        <v>Moller 1986</v>
      </c>
      <c r="C685" s="5">
        <f>'Long-form'!D685</f>
        <v>2</v>
      </c>
      <c r="D685" s="5" t="str">
        <f>'Long-form'!E685</f>
        <v>Vesteralen</v>
      </c>
      <c r="E685" s="45">
        <f>'Long-form'!F685</f>
        <v>69.176400000000001</v>
      </c>
      <c r="F685" s="45">
        <f>'Long-form'!G685</f>
        <v>16.085902149999999</v>
      </c>
      <c r="G685" s="5">
        <f>'Long-form'!H685</f>
        <v>1</v>
      </c>
      <c r="H685" s="46">
        <f>'Long-form'!L685</f>
        <v>6090</v>
      </c>
      <c r="I685" s="46">
        <f>'Long-form'!M685</f>
        <v>100</v>
      </c>
      <c r="J685" s="46">
        <f>'Long-form'!N685</f>
        <v>6938.625</v>
      </c>
      <c r="K685" s="46">
        <f>'Long-form'!O685</f>
        <v>308.375</v>
      </c>
      <c r="L685" s="46">
        <f>'Long-form'!P685</f>
        <v>257.625</v>
      </c>
      <c r="M685" s="46" t="str">
        <f>'Long-form'!W685</f>
        <v>negative</v>
      </c>
      <c r="N685" s="45">
        <f>'Long-form'!X685</f>
        <v>1.5</v>
      </c>
      <c r="O685" s="45">
        <f>'Long-form'!Y685</f>
        <v>2.5</v>
      </c>
      <c r="P685" s="45">
        <f>'Long-form'!Z685</f>
        <v>1</v>
      </c>
      <c r="Q685" s="45">
        <f>'Long-form'!AS685</f>
        <v>8.5</v>
      </c>
      <c r="R685" s="45" t="str">
        <f>'Long-form'!AT685</f>
        <v>MTL</v>
      </c>
      <c r="S685" s="45">
        <f>'Long-form'!AV685</f>
        <v>1.1269427669584644</v>
      </c>
      <c r="T685" s="45">
        <f>'Long-form'!AW685</f>
        <v>1.1269427669584644</v>
      </c>
      <c r="U685" s="5">
        <f>'Long-form'!BH685</f>
        <v>1</v>
      </c>
      <c r="V685" s="5">
        <f>'Long-form'!BI685</f>
        <v>5</v>
      </c>
      <c r="W685" s="5" t="str">
        <f>'Long-form'!BJ685</f>
        <v>sedimentary indicator: peat bog or glaciofluvial sediment</v>
      </c>
      <c r="X685" s="5" t="str">
        <f>'Long-form'!BK685</f>
        <v>aeolian, alluvial, lacustrine, or peat bog sediment</v>
      </c>
      <c r="Y685" s="5" t="str">
        <f>'Long-form'!BL685</f>
        <v>&gt;MHWS</v>
      </c>
      <c r="Z685" s="45">
        <f>'Long-form'!BX685</f>
        <v>7.5198269152662416</v>
      </c>
      <c r="AA685" s="45">
        <f>'Long-form'!BY685</f>
        <v>1.1671909867401771</v>
      </c>
      <c r="AB685" s="45">
        <f>'Long-form'!BZ685</f>
        <v>1.1671909867401771</v>
      </c>
      <c r="AC685" s="45" t="str">
        <f>'Long-form'!CA685</f>
        <v>nd</v>
      </c>
      <c r="AD685" s="45">
        <f>'Long-form'!CB685</f>
        <v>1.5241634018582124</v>
      </c>
      <c r="AE685" s="45">
        <f>'Long-form'!CC685</f>
        <v>1.5241634018582124</v>
      </c>
      <c r="AF685" s="5" t="str">
        <f>'Long-form'!CD685</f>
        <v>nd</v>
      </c>
      <c r="AG685" s="5">
        <f>'Long-form'!CE685</f>
        <v>0</v>
      </c>
      <c r="AH685" s="5">
        <f>'Long-form'!CF685</f>
        <v>0</v>
      </c>
      <c r="AI685" s="5">
        <f>'Long-form'!CG685</f>
        <v>0</v>
      </c>
    </row>
    <row r="686" spans="1:35" x14ac:dyDescent="0.2">
      <c r="A686" s="5" t="str">
        <f>'Long-form'!B686</f>
        <v>T-5288</v>
      </c>
      <c r="B686" s="5" t="str">
        <f>'Long-form'!C686</f>
        <v>Moller 1986</v>
      </c>
      <c r="C686" s="5">
        <f>'Long-form'!D686</f>
        <v>2</v>
      </c>
      <c r="D686" s="5" t="str">
        <f>'Long-form'!E686</f>
        <v>Vesteralen</v>
      </c>
      <c r="E686" s="45">
        <f>'Long-form'!F686</f>
        <v>69.176400000000001</v>
      </c>
      <c r="F686" s="45">
        <f>'Long-form'!G686</f>
        <v>16.085902149999999</v>
      </c>
      <c r="G686" s="5">
        <f>'Long-form'!H686</f>
        <v>1</v>
      </c>
      <c r="H686" s="46">
        <f>'Long-form'!L686</f>
        <v>3480</v>
      </c>
      <c r="I686" s="46">
        <f>'Long-form'!M686</f>
        <v>80</v>
      </c>
      <c r="J686" s="46">
        <f>'Long-form'!N686</f>
        <v>3734.833333333333</v>
      </c>
      <c r="K686" s="46">
        <f>'Long-form'!O686</f>
        <v>354.16666666666652</v>
      </c>
      <c r="L686" s="46">
        <f>'Long-form'!P686</f>
        <v>283.83333333333348</v>
      </c>
      <c r="M686" s="46" t="str">
        <f>'Long-form'!W686</f>
        <v>negative</v>
      </c>
      <c r="N686" s="45">
        <f>'Long-form'!X686</f>
        <v>1</v>
      </c>
      <c r="O686" s="45">
        <f>'Long-form'!Y686</f>
        <v>3</v>
      </c>
      <c r="P686" s="45">
        <f>'Long-form'!Z686</f>
        <v>1</v>
      </c>
      <c r="Q686" s="45">
        <f>'Long-form'!AS686</f>
        <v>9.1</v>
      </c>
      <c r="R686" s="45" t="str">
        <f>'Long-form'!AT686</f>
        <v>MTL</v>
      </c>
      <c r="S686" s="45">
        <f>'Long-form'!AV686</f>
        <v>1.1269427669584644</v>
      </c>
      <c r="T686" s="45">
        <f>'Long-form'!AW686</f>
        <v>1.1269427669584644</v>
      </c>
      <c r="U686" s="5">
        <f>'Long-form'!BH686</f>
        <v>1</v>
      </c>
      <c r="V686" s="5">
        <f>'Long-form'!BI686</f>
        <v>5</v>
      </c>
      <c r="W686" s="5" t="str">
        <f>'Long-form'!BJ686</f>
        <v>sedimentary indicator: peat bog or glaciofluvial sediment</v>
      </c>
      <c r="X686" s="5" t="str">
        <f>'Long-form'!BK686</f>
        <v>aeolian, alluvial, lacustrine, or peat bog sediment</v>
      </c>
      <c r="Y686" s="5" t="str">
        <f>'Long-form'!BL686</f>
        <v>&gt;MHWS</v>
      </c>
      <c r="Z686" s="45">
        <f>'Long-form'!BX686</f>
        <v>8.1198269152662412</v>
      </c>
      <c r="AA686" s="45">
        <f>'Long-form'!BY686</f>
        <v>1.1671909867401771</v>
      </c>
      <c r="AB686" s="45">
        <f>'Long-form'!BZ686</f>
        <v>1.1671909867401771</v>
      </c>
      <c r="AC686" s="45" t="str">
        <f>'Long-form'!CA686</f>
        <v>nd</v>
      </c>
      <c r="AD686" s="45">
        <f>'Long-form'!CB686</f>
        <v>1.5241634018582124</v>
      </c>
      <c r="AE686" s="45">
        <f>'Long-form'!CC686</f>
        <v>1.5241634018582124</v>
      </c>
      <c r="AF686" s="5" t="str">
        <f>'Long-form'!CD686</f>
        <v>nd</v>
      </c>
      <c r="AG686" s="5">
        <f>'Long-form'!CE686</f>
        <v>0</v>
      </c>
      <c r="AH686" s="5">
        <f>'Long-form'!CF686</f>
        <v>0</v>
      </c>
      <c r="AI686" s="5">
        <f>'Long-form'!CG686</f>
        <v>0</v>
      </c>
    </row>
    <row r="687" spans="1:35" x14ac:dyDescent="0.2">
      <c r="A687" s="5" t="str">
        <f>'Long-form'!B687</f>
        <v>T-5399</v>
      </c>
      <c r="B687" s="5" t="str">
        <f>'Long-form'!C687</f>
        <v>Vorren and Moe 1986</v>
      </c>
      <c r="C687" s="5">
        <f>'Long-form'!D687</f>
        <v>2</v>
      </c>
      <c r="D687" s="5" t="str">
        <f>'Long-form'!E687</f>
        <v>Lofoten</v>
      </c>
      <c r="E687" s="45">
        <f>'Long-form'!F687</f>
        <v>68.099400000000003</v>
      </c>
      <c r="F687" s="45">
        <f>'Long-form'!G687</f>
        <v>13.65</v>
      </c>
      <c r="G687" s="5">
        <f>'Long-form'!H687</f>
        <v>1</v>
      </c>
      <c r="H687" s="46">
        <f>'Long-form'!L687</f>
        <v>8010</v>
      </c>
      <c r="I687" s="46">
        <f>'Long-form'!M687</f>
        <v>110</v>
      </c>
      <c r="J687" s="46">
        <f>'Long-form'!N687</f>
        <v>8757</v>
      </c>
      <c r="K687" s="46">
        <f>'Long-form'!O687</f>
        <v>639</v>
      </c>
      <c r="L687" s="46">
        <f>'Long-form'!P687</f>
        <v>292</v>
      </c>
      <c r="M687" s="46" t="str">
        <f>'Long-form'!W687</f>
        <v>positive</v>
      </c>
      <c r="N687" s="45">
        <f>'Long-form'!X687</f>
        <v>0.7</v>
      </c>
      <c r="O687" s="45" t="str">
        <f>'Long-form'!Y687</f>
        <v>nd</v>
      </c>
      <c r="P687" s="45" t="str">
        <f>'Long-form'!Z687</f>
        <v>nd</v>
      </c>
      <c r="Q687" s="45">
        <f>'Long-form'!AS687</f>
        <v>-0.8</v>
      </c>
      <c r="R687" s="45" t="str">
        <f>'Long-form'!AT687</f>
        <v>MTL</v>
      </c>
      <c r="S687" s="45">
        <f>'Long-form'!AV687</f>
        <v>1.9243196849796034</v>
      </c>
      <c r="T687" s="45">
        <f>'Long-form'!AW687</f>
        <v>1.9243196849796034</v>
      </c>
      <c r="U687" s="5">
        <f>'Long-form'!BH687</f>
        <v>0</v>
      </c>
      <c r="V687" s="5">
        <f>'Long-form'!BI687</f>
        <v>5</v>
      </c>
      <c r="W687" s="5" t="str">
        <f>'Long-form'!BJ687</f>
        <v xml:space="preserve">sedimentary indicator: peat bog </v>
      </c>
      <c r="X687" s="5" t="str">
        <f>'Long-form'!BK687</f>
        <v>sediments sampled from peat bog, sea shore mire, or raised beach directly relatable to sea level</v>
      </c>
      <c r="Y687" s="5" t="str">
        <f>'Long-form'!BL687</f>
        <v>MLWS - MHWS</v>
      </c>
      <c r="Z687" s="45">
        <f>'Long-form'!BX687</f>
        <v>-0.82113633535547792</v>
      </c>
      <c r="AA687" s="45">
        <f>'Long-form'!BY687</f>
        <v>2.3781337069808535</v>
      </c>
      <c r="AB687" s="45">
        <f>'Long-form'!BZ687</f>
        <v>2.3781337069808535</v>
      </c>
      <c r="AC687" s="45" t="str">
        <f>'Long-form'!CA687</f>
        <v>nd</v>
      </c>
      <c r="AD687" s="45">
        <f>'Long-form'!CB687</f>
        <v>2.4011722081620093</v>
      </c>
      <c r="AE687" s="45">
        <f>'Long-form'!CC687</f>
        <v>2.4011722081620093</v>
      </c>
      <c r="AF687" s="5" t="str">
        <f>'Long-form'!CD687</f>
        <v>nd</v>
      </c>
      <c r="AG687" s="5">
        <f>'Long-form'!CE687</f>
        <v>0</v>
      </c>
      <c r="AH687" s="5">
        <f>'Long-form'!CF687</f>
        <v>0</v>
      </c>
      <c r="AI687" s="5">
        <f>'Long-form'!CG687</f>
        <v>0</v>
      </c>
    </row>
    <row r="688" spans="1:35" x14ac:dyDescent="0.2">
      <c r="A688" s="5" t="str">
        <f>'Long-form'!B688</f>
        <v>T-5400</v>
      </c>
      <c r="B688" s="5" t="str">
        <f>'Long-form'!C688</f>
        <v>Vorren and Moe 1986</v>
      </c>
      <c r="C688" s="5">
        <f>'Long-form'!D688</f>
        <v>2</v>
      </c>
      <c r="D688" s="5" t="str">
        <f>'Long-form'!E688</f>
        <v>Lofoten</v>
      </c>
      <c r="E688" s="45">
        <f>'Long-form'!F688</f>
        <v>68.099400000000003</v>
      </c>
      <c r="F688" s="45">
        <f>'Long-form'!G688</f>
        <v>13.65</v>
      </c>
      <c r="G688" s="5">
        <f>'Long-form'!H688</f>
        <v>1</v>
      </c>
      <c r="H688" s="46">
        <f>'Long-form'!L688</f>
        <v>9060</v>
      </c>
      <c r="I688" s="46">
        <f>'Long-form'!M688</f>
        <v>140</v>
      </c>
      <c r="J688" s="46">
        <f>'Long-form'!N688</f>
        <v>10156.9</v>
      </c>
      <c r="K688" s="46">
        <f>'Long-form'!O688</f>
        <v>497.10000000000042</v>
      </c>
      <c r="L688" s="46">
        <f>'Long-form'!P688</f>
        <v>547.89999999999964</v>
      </c>
      <c r="M688" s="46" t="str">
        <f>'Long-form'!W688</f>
        <v>positive</v>
      </c>
      <c r="N688" s="45">
        <f>'Long-form'!X688</f>
        <v>0.7</v>
      </c>
      <c r="O688" s="45" t="str">
        <f>'Long-form'!Y688</f>
        <v>nd</v>
      </c>
      <c r="P688" s="45" t="str">
        <f>'Long-form'!Z688</f>
        <v>nd</v>
      </c>
      <c r="Q688" s="45">
        <f>'Long-form'!AS688</f>
        <v>-1.35</v>
      </c>
      <c r="R688" s="45" t="str">
        <f>'Long-form'!AT688</f>
        <v>MTL</v>
      </c>
      <c r="S688" s="45">
        <f>'Long-form'!AV688</f>
        <v>1.9243196849796034</v>
      </c>
      <c r="T688" s="45">
        <f>'Long-form'!AW688</f>
        <v>1.9243196849796034</v>
      </c>
      <c r="U688" s="5">
        <f>'Long-form'!BH688</f>
        <v>0</v>
      </c>
      <c r="V688" s="5">
        <f>'Long-form'!BI688</f>
        <v>5</v>
      </c>
      <c r="W688" s="5" t="str">
        <f>'Long-form'!BJ688</f>
        <v xml:space="preserve">sedimentary indicator: peat bog </v>
      </c>
      <c r="X688" s="5" t="str">
        <f>'Long-form'!BK688</f>
        <v>sediments sampled from peat bog, sea shore mire, or raised beach directly relatable to sea level</v>
      </c>
      <c r="Y688" s="5" t="str">
        <f>'Long-form'!BL688</f>
        <v>MLWS - MHWS</v>
      </c>
      <c r="Z688" s="45">
        <f>'Long-form'!BX688</f>
        <v>-1.371136335355478</v>
      </c>
      <c r="AA688" s="45">
        <f>'Long-form'!BY688</f>
        <v>2.3781337069808535</v>
      </c>
      <c r="AB688" s="45">
        <f>'Long-form'!BZ688</f>
        <v>2.3781337069808535</v>
      </c>
      <c r="AC688" s="45" t="str">
        <f>'Long-form'!CA688</f>
        <v>nd</v>
      </c>
      <c r="AD688" s="45">
        <f>'Long-form'!CB688</f>
        <v>2.4011722081620093</v>
      </c>
      <c r="AE688" s="45">
        <f>'Long-form'!CC688</f>
        <v>2.4011722081620093</v>
      </c>
      <c r="AF688" s="5" t="str">
        <f>'Long-form'!CD688</f>
        <v>nd</v>
      </c>
      <c r="AG688" s="5">
        <f>'Long-form'!CE688</f>
        <v>0</v>
      </c>
      <c r="AH688" s="5">
        <f>'Long-form'!CF688</f>
        <v>0</v>
      </c>
      <c r="AI688" s="5">
        <f>'Long-form'!CG688</f>
        <v>0</v>
      </c>
    </row>
    <row r="689" spans="1:35" x14ac:dyDescent="0.2">
      <c r="A689" s="5" t="str">
        <f>'Long-form'!B689</f>
        <v>T-7360A</v>
      </c>
      <c r="B689" s="5" t="str">
        <f>'Long-form'!C689</f>
        <v>Anundsen 1985 (also in Flatekval 1991 and Helle et al 2007)</v>
      </c>
      <c r="C689" s="5">
        <f>'Long-form'!D689</f>
        <v>2</v>
      </c>
      <c r="D689" s="5" t="str">
        <f>'Long-form'!E689</f>
        <v>Rogaland; Yrkje; Tau-36</v>
      </c>
      <c r="E689" s="45">
        <f>'Long-form'!F689</f>
        <v>59.385199999999998</v>
      </c>
      <c r="F689" s="45">
        <f>'Long-form'!G689</f>
        <v>5.64</v>
      </c>
      <c r="G689" s="5">
        <f>'Long-form'!H689</f>
        <v>1</v>
      </c>
      <c r="H689" s="46">
        <f>'Long-form'!L689</f>
        <v>11180</v>
      </c>
      <c r="I689" s="46">
        <f>'Long-form'!M689</f>
        <v>150</v>
      </c>
      <c r="J689" s="46">
        <f>'Long-form'!N689</f>
        <v>13003.5</v>
      </c>
      <c r="K689" s="46">
        <f>'Long-form'!O689</f>
        <v>402.5</v>
      </c>
      <c r="L689" s="46">
        <f>'Long-form'!P689</f>
        <v>249.5</v>
      </c>
      <c r="M689" s="46" t="str">
        <f>'Long-form'!W689</f>
        <v>positive</v>
      </c>
      <c r="N689" s="45" t="str">
        <f>'Long-form'!X689</f>
        <v>n/a</v>
      </c>
      <c r="O689" s="45" t="str">
        <f>'Long-form'!Y689</f>
        <v>n/a</v>
      </c>
      <c r="P689" s="45" t="str">
        <f>'Long-form'!Z689</f>
        <v>n/a</v>
      </c>
      <c r="Q689" s="45">
        <f>'Long-form'!AS689</f>
        <v>36</v>
      </c>
      <c r="R689" s="45" t="str">
        <f>'Long-form'!AT689</f>
        <v>MTL</v>
      </c>
      <c r="S689" s="45">
        <f>'Long-form'!AV689</f>
        <v>1.3240768885827752</v>
      </c>
      <c r="T689" s="45">
        <f>'Long-form'!AW689</f>
        <v>1.3240768885827752</v>
      </c>
      <c r="U689" s="5">
        <f>'Long-form'!BH689</f>
        <v>1</v>
      </c>
      <c r="V689" s="5">
        <f>'Long-form'!BI689</f>
        <v>7</v>
      </c>
      <c r="W689" s="5" t="str">
        <f>'Long-form'!BJ689</f>
        <v>isolation basin (terrestrial limiting point)</v>
      </c>
      <c r="X689" s="5" t="str">
        <f>'Long-form'!BK689</f>
        <v xml:space="preserve"> Lacustrine gyttja that fails the requirements for index point classification and contains freshwater shell and diatom assemblages</v>
      </c>
      <c r="Y689" s="5" t="str">
        <f>'Long-form'!BL689</f>
        <v>&gt;MHWS</v>
      </c>
      <c r="Z689" s="45">
        <f>'Long-form'!BX689</f>
        <v>35.625907696154833</v>
      </c>
      <c r="AA689" s="45">
        <f>'Long-form'!BY689</f>
        <v>1.3282403279175996</v>
      </c>
      <c r="AB689" s="45">
        <f>'Long-form'!BZ689</f>
        <v>1.3282403279175996</v>
      </c>
      <c r="AC689" s="45" t="str">
        <f>'Long-form'!CA689</f>
        <v>nd</v>
      </c>
      <c r="AD689" s="45">
        <f>'Long-form'!CB689</f>
        <v>1.9111127722332788</v>
      </c>
      <c r="AE689" s="45">
        <f>'Long-form'!CC689</f>
        <v>1.9111127722332788</v>
      </c>
      <c r="AF689" s="5" t="str">
        <f>'Long-form'!CD689</f>
        <v>nd</v>
      </c>
      <c r="AG689" s="5">
        <f>'Long-form'!CE689</f>
        <v>1</v>
      </c>
      <c r="AH689" s="5" t="str">
        <f>'Long-form'!CF689</f>
        <v>duplicate with Flatekval 1991</v>
      </c>
      <c r="AI689" s="5">
        <f>'Long-form'!CG689</f>
        <v>0</v>
      </c>
    </row>
    <row r="690" spans="1:35" x14ac:dyDescent="0.2">
      <c r="A690" s="5" t="str">
        <f>'Long-form'!B690</f>
        <v>T-7361A</v>
      </c>
      <c r="B690" s="5" t="str">
        <f>'Long-form'!C690</f>
        <v>Anundsen 1985 (as in Helle et al. 2007)</v>
      </c>
      <c r="C690" s="5">
        <f>'Long-form'!D690</f>
        <v>2</v>
      </c>
      <c r="D690" s="5" t="str">
        <f>'Long-form'!E690</f>
        <v>Rogaland; Yrkje; Tau-36</v>
      </c>
      <c r="E690" s="45">
        <f>'Long-form'!F690</f>
        <v>59.385199999999998</v>
      </c>
      <c r="F690" s="45">
        <f>'Long-form'!G690</f>
        <v>5.64</v>
      </c>
      <c r="G690" s="5">
        <f>'Long-form'!H690</f>
        <v>1</v>
      </c>
      <c r="H690" s="46">
        <f>'Long-form'!L690</f>
        <v>12440</v>
      </c>
      <c r="I690" s="46">
        <f>'Long-form'!M690</f>
        <v>260</v>
      </c>
      <c r="J690" s="46">
        <f>'Long-form'!N690</f>
        <v>14625</v>
      </c>
      <c r="K690" s="46">
        <f>'Long-form'!O690</f>
        <v>879</v>
      </c>
      <c r="L690" s="46">
        <f>'Long-form'!P690</f>
        <v>829</v>
      </c>
      <c r="M690" s="46" t="str">
        <f>'Long-form'!W690</f>
        <v>positive</v>
      </c>
      <c r="N690" s="45" t="str">
        <f>'Long-form'!X690</f>
        <v>n/a</v>
      </c>
      <c r="O690" s="45" t="str">
        <f>'Long-form'!Y690</f>
        <v>n/a</v>
      </c>
      <c r="P690" s="45" t="str">
        <f>'Long-form'!Z690</f>
        <v>n/a</v>
      </c>
      <c r="Q690" s="45">
        <f>'Long-form'!AS690</f>
        <v>36</v>
      </c>
      <c r="R690" s="45" t="str">
        <f>'Long-form'!AT690</f>
        <v>MTL</v>
      </c>
      <c r="S690" s="45">
        <f>'Long-form'!AV690</f>
        <v>1.3240768885827752</v>
      </c>
      <c r="T690" s="45">
        <f>'Long-form'!AW690</f>
        <v>1.3240768885827752</v>
      </c>
      <c r="U690" s="5">
        <f>'Long-form'!BH690</f>
        <v>1</v>
      </c>
      <c r="V690" s="5">
        <f>'Long-form'!BI690</f>
        <v>7</v>
      </c>
      <c r="W690" s="5" t="str">
        <f>'Long-form'!BJ690</f>
        <v>isolation basin (terrestrial limiting point)</v>
      </c>
      <c r="X690" s="5" t="str">
        <f>'Long-form'!BK690</f>
        <v xml:space="preserve"> Lacustrine gyttja that fails the requirements for index point classification and contains freshwater shell and diatom assemblages</v>
      </c>
      <c r="Y690" s="5" t="str">
        <f>'Long-form'!BL690</f>
        <v>&gt;MHWS</v>
      </c>
      <c r="Z690" s="45">
        <f>'Long-form'!BX690</f>
        <v>35.625907696154833</v>
      </c>
      <c r="AA690" s="45">
        <f>'Long-form'!BY690</f>
        <v>1.3282403279175996</v>
      </c>
      <c r="AB690" s="45">
        <f>'Long-form'!BZ690</f>
        <v>1.3282403279175996</v>
      </c>
      <c r="AC690" s="45" t="str">
        <f>'Long-form'!CA690</f>
        <v>nd</v>
      </c>
      <c r="AD690" s="45">
        <f>'Long-form'!CB690</f>
        <v>1.9111127722332788</v>
      </c>
      <c r="AE690" s="45">
        <f>'Long-form'!CC690</f>
        <v>1.9111127722332788</v>
      </c>
      <c r="AF690" s="5" t="str">
        <f>'Long-form'!CD690</f>
        <v>nd</v>
      </c>
      <c r="AG690" s="5">
        <f>'Long-form'!CE690</f>
        <v>1</v>
      </c>
      <c r="AH690" s="5" t="str">
        <f>'Long-form'!CF690</f>
        <v>duplicate with Flatekval 1991</v>
      </c>
      <c r="AI690" s="5">
        <f>'Long-form'!CG690</f>
        <v>0</v>
      </c>
    </row>
    <row r="691" spans="1:35" x14ac:dyDescent="0.2">
      <c r="A691" s="5" t="str">
        <f>'Long-form'!B691</f>
        <v>T-4645A</v>
      </c>
      <c r="B691" s="5" t="str">
        <f>'Long-form'!C691</f>
        <v>Johannsen et al 1985 ( as in Svendsen and Mangerud 1987 )</v>
      </c>
      <c r="C691" s="5">
        <f>'Long-form'!D691</f>
        <v>2</v>
      </c>
      <c r="D691" s="5" t="str">
        <f>'Long-form'!E691</f>
        <v>sor trondelag; hakkasvatnet</v>
      </c>
      <c r="E691" s="45">
        <f>'Long-form'!F691</f>
        <v>62.860500000000002</v>
      </c>
      <c r="F691" s="45">
        <f>'Long-form'!G691</f>
        <v>8.2100000000000009</v>
      </c>
      <c r="G691" s="5">
        <f>'Long-form'!H691</f>
        <v>1</v>
      </c>
      <c r="H691" s="46">
        <f>'Long-form'!L691</f>
        <v>11840</v>
      </c>
      <c r="I691" s="46">
        <f>'Long-form'!M691</f>
        <v>130</v>
      </c>
      <c r="J691" s="46">
        <f>'Long-form'!N691</f>
        <v>13612.5</v>
      </c>
      <c r="K691" s="46">
        <f>'Long-form'!O691</f>
        <v>452.5</v>
      </c>
      <c r="L691" s="46">
        <f>'Long-form'!P691</f>
        <v>254.5</v>
      </c>
      <c r="M691" s="46" t="str">
        <f>'Long-form'!W691</f>
        <v>negative</v>
      </c>
      <c r="N691" s="45" t="str">
        <f>'Long-form'!X691</f>
        <v>n/a</v>
      </c>
      <c r="O691" s="45" t="str">
        <f>'Long-form'!Y691</f>
        <v>n/a</v>
      </c>
      <c r="P691" s="45" t="str">
        <f>'Long-form'!Z691</f>
        <v>n/a</v>
      </c>
      <c r="Q691" s="45">
        <f>'Long-form'!AS691</f>
        <v>117.5</v>
      </c>
      <c r="R691" s="45" t="str">
        <f>'Long-form'!AT691</f>
        <v>MTL</v>
      </c>
      <c r="S691" s="45">
        <f>'Long-form'!AV691</f>
        <v>1.4804063609702094</v>
      </c>
      <c r="T691" s="45">
        <f>'Long-form'!AW691</f>
        <v>1.4804063609702094</v>
      </c>
      <c r="U691" s="5">
        <f>'Long-form'!BH691</f>
        <v>1</v>
      </c>
      <c r="V691" s="5">
        <f>'Long-form'!BI691</f>
        <v>7</v>
      </c>
      <c r="W691" s="5" t="str">
        <f>'Long-form'!BJ691</f>
        <v>isolation basin (terrestrial limiting point)</v>
      </c>
      <c r="X691" s="5" t="str">
        <f>'Long-form'!BK691</f>
        <v xml:space="preserve"> Lacustrine gyttja that fails the requirements for index point classification and contains freshwater shell and diatom assemblages</v>
      </c>
      <c r="Y691" s="5" t="str">
        <f>'Long-form'!BL691</f>
        <v>&gt;MHWS</v>
      </c>
      <c r="Z691" s="45">
        <f>'Long-form'!BX691</f>
        <v>116.48122261305323</v>
      </c>
      <c r="AA691" s="45">
        <f>'Long-form'!BY691</f>
        <v>1.4876183782881571</v>
      </c>
      <c r="AB691" s="45">
        <f>'Long-form'!BZ691</f>
        <v>1.4876183782881571</v>
      </c>
      <c r="AC691" s="45" t="str">
        <f>'Long-form'!CA691</f>
        <v>nd</v>
      </c>
      <c r="AD691" s="45">
        <f>'Long-form'!CB691</f>
        <v>2.5076823119104072</v>
      </c>
      <c r="AE691" s="45">
        <f>'Long-form'!CC691</f>
        <v>2.5076823119104072</v>
      </c>
      <c r="AF691" s="5" t="str">
        <f>'Long-form'!CD691</f>
        <v>nd</v>
      </c>
      <c r="AG691" s="5">
        <f>'Long-form'!CE691</f>
        <v>0</v>
      </c>
      <c r="AH691" s="5">
        <f>'Long-form'!CF691</f>
        <v>0</v>
      </c>
      <c r="AI691" s="5" t="str">
        <f>'Long-form'!CG691</f>
        <v xml:space="preserve">This is labeled by Svendsen and Mangerud as an isolation but has anomalously high elevation; Johannsen et al. 1985 is a thesis andnot presently accessible -- COVID has shut down the sole lending library -- and therefore this datum cannot be verified.  </v>
      </c>
    </row>
    <row r="692" spans="1:35" x14ac:dyDescent="0.2">
      <c r="A692" s="5" t="str">
        <f>'Long-form'!B692</f>
        <v>T-5696</v>
      </c>
      <c r="B692" s="5" t="str">
        <f>'Long-form'!C692</f>
        <v>Otteson 1985  and Follestad 1985 ( as in Svendsen and Mangerud 1987 )</v>
      </c>
      <c r="C692" s="5">
        <f>'Long-form'!D692</f>
        <v>2</v>
      </c>
      <c r="D692" s="5" t="str">
        <f>'Long-form'!E692</f>
        <v>sor trondelag; marine limit</v>
      </c>
      <c r="E692" s="45">
        <f>'Long-form'!F692</f>
        <v>62.860500000000002</v>
      </c>
      <c r="F692" s="45">
        <f>'Long-form'!G692</f>
        <v>8.2100000000000009</v>
      </c>
      <c r="G692" s="5">
        <f>'Long-form'!H692</f>
        <v>1</v>
      </c>
      <c r="H692" s="46">
        <f>'Long-form'!L692</f>
        <v>12210</v>
      </c>
      <c r="I692" s="46">
        <f>'Long-form'!M692</f>
        <v>160</v>
      </c>
      <c r="J692" s="46">
        <f>'Long-form'!N692</f>
        <v>14276.5</v>
      </c>
      <c r="K692" s="46">
        <f>'Long-form'!O692</f>
        <v>712.5</v>
      </c>
      <c r="L692" s="46">
        <f>'Long-form'!P692</f>
        <v>660.5</v>
      </c>
      <c r="M692" s="46" t="str">
        <f>'Long-form'!W692</f>
        <v>negative</v>
      </c>
      <c r="N692" s="45" t="str">
        <f>'Long-form'!X692</f>
        <v>n/a</v>
      </c>
      <c r="O692" s="45" t="str">
        <f>'Long-form'!Y692</f>
        <v>n/a</v>
      </c>
      <c r="P692" s="45" t="str">
        <f>'Long-form'!Z692</f>
        <v>n/a</v>
      </c>
      <c r="Q692" s="45">
        <f>'Long-form'!AS692</f>
        <v>125</v>
      </c>
      <c r="R692" s="45" t="str">
        <f>'Long-form'!AT692</f>
        <v>MTL</v>
      </c>
      <c r="S692" s="45">
        <f>'Long-form'!AV692</f>
        <v>1.5080416778328618</v>
      </c>
      <c r="T692" s="45">
        <f>'Long-form'!AW692</f>
        <v>1.5080416778328618</v>
      </c>
      <c r="U692" s="5">
        <f>'Long-form'!BH692</f>
        <v>1</v>
      </c>
      <c r="V692" s="5">
        <f>'Long-form'!BI692</f>
        <v>5</v>
      </c>
      <c r="W692" s="5" t="str">
        <f>'Long-form'!BJ692</f>
        <v>sedimentary indicator: peat bog or glaciofluvial sediment</v>
      </c>
      <c r="X692" s="5" t="str">
        <f>'Long-form'!BK692</f>
        <v>aeolian, alluvial, lacustrine, or peat bog sediment</v>
      </c>
      <c r="Y692" s="5" t="str">
        <f>'Long-form'!BL692</f>
        <v>&gt;MHWS</v>
      </c>
      <c r="Z692" s="45">
        <f>'Long-form'!BX692</f>
        <v>123.98122261305323</v>
      </c>
      <c r="AA692" s="45">
        <f>'Long-form'!BY692</f>
        <v>1.5151221560985049</v>
      </c>
      <c r="AB692" s="45">
        <f>'Long-form'!BZ692</f>
        <v>1.5151221560985049</v>
      </c>
      <c r="AC692" s="45" t="str">
        <f>'Long-form'!CA692</f>
        <v>nd</v>
      </c>
      <c r="AD692" s="45">
        <f>'Long-form'!CB692</f>
        <v>2.5240953401066726</v>
      </c>
      <c r="AE692" s="45">
        <f>'Long-form'!CC692</f>
        <v>2.5240953401066726</v>
      </c>
      <c r="AF692" s="5" t="str">
        <f>'Long-form'!CD692</f>
        <v>nd</v>
      </c>
      <c r="AG692" s="5">
        <f>'Long-form'!CE692</f>
        <v>0</v>
      </c>
      <c r="AH692" s="5">
        <f>'Long-form'!CF692</f>
        <v>0</v>
      </c>
      <c r="AI692" s="5">
        <f>'Long-form'!CG692</f>
        <v>0</v>
      </c>
    </row>
    <row r="693" spans="1:35" x14ac:dyDescent="0.2">
      <c r="A693" s="5" t="str">
        <f>'Long-form'!B693</f>
        <v>T-4466A</v>
      </c>
      <c r="B693" s="5" t="str">
        <f>'Long-form'!C693</f>
        <v>Johannsen et al 1985 ( as in Svendsen and Mangerud 1987 )</v>
      </c>
      <c r="C693" s="5">
        <f>'Long-form'!D693</f>
        <v>2</v>
      </c>
      <c r="D693" s="5" t="str">
        <f>'Long-form'!E693</f>
        <v>Sor trondelag; gjengsetvatnet</v>
      </c>
      <c r="E693" s="45">
        <f>'Long-form'!F693</f>
        <v>63.042400000000001</v>
      </c>
      <c r="F693" s="45">
        <f>'Long-form'!G693</f>
        <v>8.01</v>
      </c>
      <c r="G693" s="5">
        <f>'Long-form'!H693</f>
        <v>1</v>
      </c>
      <c r="H693" s="46">
        <f>'Long-form'!L693</f>
        <v>10030</v>
      </c>
      <c r="I693" s="46">
        <f>'Long-form'!M693</f>
        <v>150</v>
      </c>
      <c r="J693" s="46">
        <f>'Long-form'!N693</f>
        <v>11460</v>
      </c>
      <c r="K693" s="46">
        <f>'Long-form'!O693</f>
        <v>1002</v>
      </c>
      <c r="L693" s="46">
        <f>'Long-form'!P693</f>
        <v>346</v>
      </c>
      <c r="M693" s="46" t="str">
        <f>'Long-form'!W693</f>
        <v>negative</v>
      </c>
      <c r="N693" s="45" t="str">
        <f>'Long-form'!X693</f>
        <v>n/a</v>
      </c>
      <c r="O693" s="45" t="str">
        <f>'Long-form'!Y693</f>
        <v>n/a</v>
      </c>
      <c r="P693" s="45" t="str">
        <f>'Long-form'!Z693</f>
        <v>n/a</v>
      </c>
      <c r="Q693" s="45">
        <f>'Long-form'!AS693</f>
        <v>69</v>
      </c>
      <c r="R693" s="45" t="str">
        <f>'Long-form'!AT693</f>
        <v>MTL</v>
      </c>
      <c r="S693" s="45">
        <f>'Long-form'!AV693</f>
        <v>1.3169138200455996</v>
      </c>
      <c r="T693" s="45">
        <f>'Long-form'!AW693</f>
        <v>1.3169138200455996</v>
      </c>
      <c r="U693" s="5">
        <f>'Long-form'!BH693</f>
        <v>0</v>
      </c>
      <c r="V693" s="5">
        <f>'Long-form'!BI693</f>
        <v>7</v>
      </c>
      <c r="W693" s="5" t="str">
        <f>'Long-form'!BJ693</f>
        <v>isolation basin (index point)</v>
      </c>
      <c r="X693" s="5" t="str">
        <f>'Long-form'!BK693</f>
        <v>Gyttja, mud, clay, or silt preserve the transition between fresh-water and marine/brackish sediments, supported by diatoms, macrofossils, or pollen assemblages</v>
      </c>
      <c r="Y693" s="5" t="str">
        <f>'Long-form'!BL693</f>
        <v>MLWS - MHWS</v>
      </c>
      <c r="Z693" s="45">
        <f>'Long-form'!BX693</f>
        <v>69.028046125735486</v>
      </c>
      <c r="AA693" s="45">
        <f>'Long-form'!BY693</f>
        <v>1.6500762166241434</v>
      </c>
      <c r="AB693" s="45">
        <f>'Long-form'!BZ693</f>
        <v>1.6500762166241434</v>
      </c>
      <c r="AC693" s="45" t="str">
        <f>'Long-form'!CA693</f>
        <v>nd</v>
      </c>
      <c r="AD693" s="45">
        <f>'Long-form'!CB693</f>
        <v>1.6990792737829186</v>
      </c>
      <c r="AE693" s="45">
        <f>'Long-form'!CC693</f>
        <v>1.6990792737829186</v>
      </c>
      <c r="AF693" s="5" t="str">
        <f>'Long-form'!CD693</f>
        <v>nd</v>
      </c>
      <c r="AG693" s="5">
        <f>'Long-form'!CE693</f>
        <v>0</v>
      </c>
      <c r="AH693" s="5">
        <f>'Long-form'!CF693</f>
        <v>0</v>
      </c>
      <c r="AI693" s="5">
        <f>'Long-form'!CG693</f>
        <v>0</v>
      </c>
    </row>
    <row r="694" spans="1:35" x14ac:dyDescent="0.2">
      <c r="A694" s="5" t="str">
        <f>'Long-form'!B694</f>
        <v>T-4466A</v>
      </c>
      <c r="B694" s="5" t="str">
        <f>'Long-form'!C694</f>
        <v>Johannsen et al 1985 ( as in Svendsen and Mangerud 1987 )</v>
      </c>
      <c r="C694" s="5">
        <f>'Long-form'!D694</f>
        <v>2</v>
      </c>
      <c r="D694" s="5" t="str">
        <f>'Long-form'!E694</f>
        <v>Sor trondelag; gjengsetvatnet</v>
      </c>
      <c r="E694" s="45">
        <f>'Long-form'!F694</f>
        <v>63.042400000000001</v>
      </c>
      <c r="F694" s="45">
        <f>'Long-form'!G694</f>
        <v>8.01</v>
      </c>
      <c r="G694" s="5">
        <f>'Long-form'!H694</f>
        <v>1</v>
      </c>
      <c r="H694" s="46">
        <f>'Long-form'!L694</f>
        <v>10320</v>
      </c>
      <c r="I694" s="46">
        <f>'Long-form'!M694</f>
        <v>200</v>
      </c>
      <c r="J694" s="46">
        <f>'Long-form'!N694</f>
        <v>12185.4</v>
      </c>
      <c r="K694" s="46">
        <f>'Long-form'!O694</f>
        <v>520.60000000000036</v>
      </c>
      <c r="L694" s="46">
        <f>'Long-form'!P694</f>
        <v>838.39999999999964</v>
      </c>
      <c r="M694" s="46" t="str">
        <f>'Long-form'!W694</f>
        <v>negative</v>
      </c>
      <c r="N694" s="45" t="str">
        <f>'Long-form'!X694</f>
        <v>n/a</v>
      </c>
      <c r="O694" s="45" t="str">
        <f>'Long-form'!Y694</f>
        <v>n/a</v>
      </c>
      <c r="P694" s="45" t="str">
        <f>'Long-form'!Z694</f>
        <v>n/a</v>
      </c>
      <c r="Q694" s="45">
        <f>'Long-form'!AS694</f>
        <v>69</v>
      </c>
      <c r="R694" s="45" t="str">
        <f>'Long-form'!AT694</f>
        <v>MTL</v>
      </c>
      <c r="S694" s="45">
        <f>'Long-form'!AV694</f>
        <v>1.3168238302825477</v>
      </c>
      <c r="T694" s="45">
        <f>'Long-form'!AW694</f>
        <v>1.3168238302825477</v>
      </c>
      <c r="U694" s="5">
        <f>'Long-form'!BH694</f>
        <v>-1</v>
      </c>
      <c r="V694" s="5">
        <f>'Long-form'!BI694</f>
        <v>7</v>
      </c>
      <c r="W694" s="5" t="str">
        <f>'Long-form'!BJ694</f>
        <v>isolation basin (marine limiting point)</v>
      </c>
      <c r="X694" s="5" t="str">
        <f>'Long-form'!BK694</f>
        <v>isolation basin sediments containing in-situ marine shells, foraminiferal assemblages, marine diatoms, or identifiable marine geochemical signals in clastic or organic sediment</v>
      </c>
      <c r="Y694" s="5" t="str">
        <f>'Long-form'!BL694</f>
        <v>&lt;MTL</v>
      </c>
      <c r="Z694" s="45">
        <f>'Long-form'!BX694</f>
        <v>69</v>
      </c>
      <c r="AA694" s="45">
        <f>'Long-form'!BY694</f>
        <v>1.3208071152304806</v>
      </c>
      <c r="AB694" s="45">
        <f>'Long-form'!BZ694</f>
        <v>1.3208071152304806</v>
      </c>
      <c r="AC694" s="45" t="str">
        <f>'Long-form'!CA694</f>
        <v>nd</v>
      </c>
      <c r="AD694" s="45">
        <f>'Long-form'!CB694</f>
        <v>1.3815391031648387</v>
      </c>
      <c r="AE694" s="45">
        <f>'Long-form'!CC694</f>
        <v>1.3815391031648387</v>
      </c>
      <c r="AF694" s="5" t="str">
        <f>'Long-form'!CD694</f>
        <v>nd</v>
      </c>
      <c r="AG694" s="5">
        <f>'Long-form'!CE694</f>
        <v>0</v>
      </c>
      <c r="AH694" s="5">
        <f>'Long-form'!CF694</f>
        <v>0</v>
      </c>
      <c r="AI694" s="5">
        <f>'Long-form'!CG694</f>
        <v>0</v>
      </c>
    </row>
    <row r="695" spans="1:35" x14ac:dyDescent="0.2">
      <c r="A695" s="5" t="str">
        <f>'Long-form'!B695</f>
        <v>T-5481A</v>
      </c>
      <c r="B695" s="5" t="str">
        <f>'Long-form'!C695</f>
        <v>Braaten and Hermansen 1985 (as in Helle et al. 2007)</v>
      </c>
      <c r="C695" s="5">
        <f>'Long-form'!D695</f>
        <v>2</v>
      </c>
      <c r="D695" s="5" t="str">
        <f>'Long-form'!E695</f>
        <v xml:space="preserve">Yrkje; </v>
      </c>
      <c r="E695" s="45">
        <f>'Long-form'!F695</f>
        <v>59.403199999999998</v>
      </c>
      <c r="F695" s="45">
        <f>'Long-form'!G695</f>
        <v>5.66</v>
      </c>
      <c r="G695" s="5">
        <f>'Long-form'!H695</f>
        <v>1</v>
      </c>
      <c r="H695" s="46">
        <f>'Long-form'!L695</f>
        <v>10110</v>
      </c>
      <c r="I695" s="46">
        <f>'Long-form'!M695</f>
        <v>210</v>
      </c>
      <c r="J695" s="46">
        <f>'Long-form'!N695</f>
        <v>11514.25</v>
      </c>
      <c r="K695" s="46">
        <f>'Long-form'!O695</f>
        <v>1102.75</v>
      </c>
      <c r="L695" s="46">
        <f>'Long-form'!P695</f>
        <v>399.25</v>
      </c>
      <c r="M695" s="46" t="str">
        <f>'Long-form'!W695</f>
        <v>negative</v>
      </c>
      <c r="N695" s="45" t="str">
        <f>'Long-form'!X695</f>
        <v>n/a</v>
      </c>
      <c r="O695" s="45" t="str">
        <f>'Long-form'!Y695</f>
        <v>n/a</v>
      </c>
      <c r="P695" s="45" t="str">
        <f>'Long-form'!Z695</f>
        <v>n/a</v>
      </c>
      <c r="Q695" s="45">
        <f>'Long-form'!AS695</f>
        <v>41.7</v>
      </c>
      <c r="R695" s="45" t="str">
        <f>'Long-form'!AT695</f>
        <v>MTL</v>
      </c>
      <c r="S695" s="45">
        <f>'Long-form'!AV695</f>
        <v>1.3643050331221482</v>
      </c>
      <c r="T695" s="45">
        <f>'Long-form'!AW695</f>
        <v>1.3643050331221482</v>
      </c>
      <c r="U695" s="5">
        <f>'Long-form'!BH695</f>
        <v>0</v>
      </c>
      <c r="V695" s="5">
        <f>'Long-form'!BI695</f>
        <v>7</v>
      </c>
      <c r="W695" s="5" t="str">
        <f>'Long-form'!BJ695</f>
        <v>isolation basin (index point)</v>
      </c>
      <c r="X695" s="5" t="str">
        <f>'Long-form'!BK695</f>
        <v>Gyttja, mud, clay, or silt preserve the transition between fresh-water and marine/brackish sediments, supported by diatoms, macrofossils, or pollen assemblages</v>
      </c>
      <c r="Y695" s="5" t="str">
        <f>'Long-form'!BL695</f>
        <v>MLWS - MHWS</v>
      </c>
      <c r="Z695" s="45">
        <f>'Long-form'!BX695</f>
        <v>41.723945804921954</v>
      </c>
      <c r="AA695" s="45">
        <f>'Long-form'!BY695</f>
        <v>1.4287977456346943</v>
      </c>
      <c r="AB695" s="45">
        <f>'Long-form'!BZ695</f>
        <v>1.4287977456346943</v>
      </c>
      <c r="AC695" s="45" t="str">
        <f>'Long-form'!CA695</f>
        <v>nd</v>
      </c>
      <c r="AD695" s="45">
        <f>'Long-form'!CB695</f>
        <v>1.9912739284778469</v>
      </c>
      <c r="AE695" s="45">
        <f>'Long-form'!CC695</f>
        <v>1.9912739284778469</v>
      </c>
      <c r="AF695" s="5" t="str">
        <f>'Long-form'!CD695</f>
        <v>nd</v>
      </c>
      <c r="AG695" s="5">
        <f>'Long-form'!CE695</f>
        <v>0</v>
      </c>
      <c r="AH695" s="5">
        <f>'Long-form'!CF695</f>
        <v>0</v>
      </c>
      <c r="AI695" s="5">
        <f>'Long-form'!CG695</f>
        <v>0</v>
      </c>
    </row>
    <row r="696" spans="1:35" x14ac:dyDescent="0.2">
      <c r="A696" s="5" t="str">
        <f>'Long-form'!B696</f>
        <v>T-5131</v>
      </c>
      <c r="B696" s="5" t="str">
        <f>'Long-form'!C696</f>
        <v>Andreassen 1985 (as in Moller 1987)</v>
      </c>
      <c r="C696" s="5">
        <f>'Long-form'!D696</f>
        <v>2</v>
      </c>
      <c r="D696" s="5" t="str">
        <f>'Long-form'!E696</f>
        <v>Finnmark; hellefjord</v>
      </c>
      <c r="E696" s="45">
        <f>'Long-form'!F696</f>
        <v>70.716421896444899</v>
      </c>
      <c r="F696" s="45">
        <f>'Long-form'!G696</f>
        <v>23.292351338784499</v>
      </c>
      <c r="G696" s="5">
        <f>'Long-form'!H696</f>
        <v>54</v>
      </c>
      <c r="H696" s="46">
        <f>'Long-form'!L696</f>
        <v>4150</v>
      </c>
      <c r="I696" s="46">
        <f>'Long-form'!M696</f>
        <v>160</v>
      </c>
      <c r="J696" s="46">
        <f>'Long-form'!N696</f>
        <v>4707.25</v>
      </c>
      <c r="K696" s="46">
        <f>'Long-form'!O696</f>
        <v>557.75</v>
      </c>
      <c r="L696" s="46">
        <f>'Long-form'!P696</f>
        <v>557.25</v>
      </c>
      <c r="M696" s="46" t="str">
        <f>'Long-form'!W696</f>
        <v>nd</v>
      </c>
      <c r="N696" s="45" t="str">
        <f>'Long-form'!X696</f>
        <v>nd</v>
      </c>
      <c r="O696" s="45" t="str">
        <f>'Long-form'!Y696</f>
        <v>nd</v>
      </c>
      <c r="P696" s="45" t="str">
        <f>'Long-form'!Z696</f>
        <v>n/a</v>
      </c>
      <c r="Q696" s="45">
        <f>'Long-form'!AS696</f>
        <v>11.5</v>
      </c>
      <c r="R696" s="45" t="str">
        <f>'Long-form'!AT696</f>
        <v>MTL</v>
      </c>
      <c r="S696" s="45">
        <f>'Long-form'!AV696</f>
        <v>1.1709733206136717</v>
      </c>
      <c r="T696" s="45">
        <f>'Long-form'!AW696</f>
        <v>1.1709733206136717</v>
      </c>
      <c r="U696" s="5">
        <f>'Long-form'!BH696</f>
        <v>1</v>
      </c>
      <c r="V696" s="5">
        <f>'Long-form'!BI696</f>
        <v>4</v>
      </c>
      <c r="W696" s="5" t="str">
        <f>'Long-form'!BJ696</f>
        <v>archeological site: cultural or burial</v>
      </c>
      <c r="X696" s="5" t="str">
        <f>'Long-form'!BK696</f>
        <v>Dated material from archaeological settlements not directly linked to sea level</v>
      </c>
      <c r="Y696" s="5" t="str">
        <f>'Long-form'!BL696</f>
        <v>&gt;HAT</v>
      </c>
      <c r="Z696" s="45">
        <f>'Long-form'!BX696</f>
        <v>10.098129554005963</v>
      </c>
      <c r="AA696" s="45">
        <f>'Long-form'!BY696</f>
        <v>1.1753051624646635</v>
      </c>
      <c r="AB696" s="45">
        <f>'Long-form'!BZ696</f>
        <v>1.1753051624646635</v>
      </c>
      <c r="AC696" s="45" t="str">
        <f>'Long-form'!CA696</f>
        <v>nd</v>
      </c>
      <c r="AD696" s="45">
        <f>'Long-form'!CB696</f>
        <v>1.1875815898550699</v>
      </c>
      <c r="AE696" s="45">
        <f>'Long-form'!CC696</f>
        <v>1.1875815898550699</v>
      </c>
      <c r="AF696" s="5" t="str">
        <f>'Long-form'!CD696</f>
        <v>nd</v>
      </c>
      <c r="AG696" s="5">
        <f>'Long-form'!CE696</f>
        <v>0</v>
      </c>
      <c r="AH696" s="5">
        <f>'Long-form'!CF696</f>
        <v>0</v>
      </c>
      <c r="AI696" s="5">
        <f>'Long-form'!CG696</f>
        <v>0</v>
      </c>
    </row>
    <row r="697" spans="1:35" x14ac:dyDescent="0.2">
      <c r="A697" s="5" t="str">
        <f>'Long-form'!B697</f>
        <v>T-4339</v>
      </c>
      <c r="B697" s="5" t="str">
        <f>'Long-form'!C697</f>
        <v>Andreassen 1985 (as in Moller 1987)</v>
      </c>
      <c r="C697" s="5">
        <f>'Long-form'!D697</f>
        <v>2</v>
      </c>
      <c r="D697" s="5" t="str">
        <f>'Long-form'!E697</f>
        <v>Finnmark; hellefjord</v>
      </c>
      <c r="E697" s="45">
        <f>'Long-form'!F697</f>
        <v>70.716421896444899</v>
      </c>
      <c r="F697" s="45">
        <f>'Long-form'!G697</f>
        <v>23.292351338784499</v>
      </c>
      <c r="G697" s="5">
        <f>'Long-form'!H697</f>
        <v>55</v>
      </c>
      <c r="H697" s="46">
        <f>'Long-form'!L697</f>
        <v>4950</v>
      </c>
      <c r="I697" s="46">
        <f>'Long-form'!M697</f>
        <v>200</v>
      </c>
      <c r="J697" s="46">
        <f>'Long-form'!N697</f>
        <v>4847</v>
      </c>
      <c r="K697" s="46">
        <f>'Long-form'!O697</f>
        <v>595</v>
      </c>
      <c r="L697" s="46">
        <f>'Long-form'!P697</f>
        <v>589</v>
      </c>
      <c r="M697" s="46" t="str">
        <f>'Long-form'!W697</f>
        <v>nd</v>
      </c>
      <c r="N697" s="45" t="str">
        <f>'Long-form'!X697</f>
        <v>nd</v>
      </c>
      <c r="O697" s="45" t="str">
        <f>'Long-form'!Y697</f>
        <v>nd</v>
      </c>
      <c r="P697" s="45" t="str">
        <f>'Long-form'!Z697</f>
        <v>n/a</v>
      </c>
      <c r="Q697" s="45">
        <f>'Long-form'!AS697</f>
        <v>11.5</v>
      </c>
      <c r="R697" s="45" t="str">
        <f>'Long-form'!AT697</f>
        <v>MTL</v>
      </c>
      <c r="S697" s="45">
        <f>'Long-form'!AV697</f>
        <v>1.1709733206136717</v>
      </c>
      <c r="T697" s="45">
        <f>'Long-form'!AW697</f>
        <v>1.1709733206136717</v>
      </c>
      <c r="U697" s="5">
        <f>'Long-form'!BH697</f>
        <v>1</v>
      </c>
      <c r="V697" s="5">
        <f>'Long-form'!BI697</f>
        <v>4</v>
      </c>
      <c r="W697" s="5" t="str">
        <f>'Long-form'!BJ697</f>
        <v>archeological site: cultural or burial</v>
      </c>
      <c r="X697" s="5" t="str">
        <f>'Long-form'!BK697</f>
        <v>Dated material from archaeological settlements not directly linked to sea level</v>
      </c>
      <c r="Y697" s="5" t="str">
        <f>'Long-form'!BL697</f>
        <v>&gt;HAT</v>
      </c>
      <c r="Z697" s="45">
        <f>'Long-form'!BX697</f>
        <v>10.098129554005963</v>
      </c>
      <c r="AA697" s="45">
        <f>'Long-form'!BY697</f>
        <v>1.1753051624646635</v>
      </c>
      <c r="AB697" s="45">
        <f>'Long-form'!BZ697</f>
        <v>1.1753051624646635</v>
      </c>
      <c r="AC697" s="45" t="str">
        <f>'Long-form'!CA697</f>
        <v>nd</v>
      </c>
      <c r="AD697" s="45">
        <f>'Long-form'!CB697</f>
        <v>1.1875815898550699</v>
      </c>
      <c r="AE697" s="45">
        <f>'Long-form'!CC697</f>
        <v>1.1875815898550699</v>
      </c>
      <c r="AF697" s="5" t="str">
        <f>'Long-form'!CD697</f>
        <v>nd</v>
      </c>
      <c r="AG697" s="5">
        <f>'Long-form'!CE697</f>
        <v>0</v>
      </c>
      <c r="AH697" s="5">
        <f>'Long-form'!CF697</f>
        <v>0</v>
      </c>
      <c r="AI697" s="5">
        <f>'Long-form'!CG697</f>
        <v>0</v>
      </c>
    </row>
    <row r="698" spans="1:35" x14ac:dyDescent="0.2">
      <c r="A698" s="5" t="str">
        <f>'Long-form'!B698</f>
        <v>T-4336</v>
      </c>
      <c r="B698" s="5" t="str">
        <f>'Long-form'!C698</f>
        <v>Andreassen 1985 (as in Moller 1987)</v>
      </c>
      <c r="C698" s="5">
        <f>'Long-form'!D698</f>
        <v>2</v>
      </c>
      <c r="D698" s="5" t="str">
        <f>'Long-form'!E698</f>
        <v>Finnmark; hellefjord</v>
      </c>
      <c r="E698" s="45">
        <f>'Long-form'!F698</f>
        <v>70.716421896444899</v>
      </c>
      <c r="F698" s="45">
        <f>'Long-form'!G698</f>
        <v>23.292351338784499</v>
      </c>
      <c r="G698" s="5">
        <f>'Long-form'!H698</f>
        <v>56</v>
      </c>
      <c r="H698" s="46">
        <f>'Long-form'!L698</f>
        <v>4270</v>
      </c>
      <c r="I698" s="46">
        <f>'Long-form'!M698</f>
        <v>90</v>
      </c>
      <c r="J698" s="46">
        <f>'Long-form'!N698</f>
        <v>4793.5</v>
      </c>
      <c r="K698" s="46">
        <f>'Long-form'!O698</f>
        <v>488.5</v>
      </c>
      <c r="L698" s="46">
        <f>'Long-form'!P698</f>
        <v>371.5</v>
      </c>
      <c r="M698" s="46" t="str">
        <f>'Long-form'!W698</f>
        <v>nd</v>
      </c>
      <c r="N698" s="45" t="str">
        <f>'Long-form'!X698</f>
        <v>nd</v>
      </c>
      <c r="O698" s="45" t="str">
        <f>'Long-form'!Y698</f>
        <v>nd</v>
      </c>
      <c r="P698" s="45" t="str">
        <f>'Long-form'!Z698</f>
        <v>n/a</v>
      </c>
      <c r="Q698" s="45">
        <f>'Long-form'!AS698</f>
        <v>12.5</v>
      </c>
      <c r="R698" s="45" t="str">
        <f>'Long-form'!AT698</f>
        <v>MTL</v>
      </c>
      <c r="S698" s="45">
        <f>'Long-form'!AV698</f>
        <v>1.1761369577986271</v>
      </c>
      <c r="T698" s="45">
        <f>'Long-form'!AW698</f>
        <v>1.1761369577986271</v>
      </c>
      <c r="U698" s="5">
        <f>'Long-form'!BH698</f>
        <v>1</v>
      </c>
      <c r="V698" s="5">
        <f>'Long-form'!BI698</f>
        <v>4</v>
      </c>
      <c r="W698" s="5" t="str">
        <f>'Long-form'!BJ698</f>
        <v>archeological site: cultural or burial</v>
      </c>
      <c r="X698" s="5" t="str">
        <f>'Long-form'!BK698</f>
        <v>Dated material from archaeological settlements not directly linked to sea level</v>
      </c>
      <c r="Y698" s="5" t="str">
        <f>'Long-form'!BL698</f>
        <v>&gt;HAT</v>
      </c>
      <c r="Z698" s="45">
        <f>'Long-form'!BX698</f>
        <v>11.098129554005963</v>
      </c>
      <c r="AA698" s="45">
        <f>'Long-form'!BY698</f>
        <v>1.1804498510427668</v>
      </c>
      <c r="AB698" s="45">
        <f>'Long-form'!BZ698</f>
        <v>1.1804498510427668</v>
      </c>
      <c r="AC698" s="45" t="str">
        <f>'Long-form'!CA698</f>
        <v>nd</v>
      </c>
      <c r="AD698" s="45">
        <f>'Long-form'!CB698</f>
        <v>1.1926733242902252</v>
      </c>
      <c r="AE698" s="45">
        <f>'Long-form'!CC698</f>
        <v>1.1926733242902252</v>
      </c>
      <c r="AF698" s="5" t="str">
        <f>'Long-form'!CD698</f>
        <v>nd</v>
      </c>
      <c r="AG698" s="5">
        <f>'Long-form'!CE698</f>
        <v>0</v>
      </c>
      <c r="AH698" s="5">
        <f>'Long-form'!CF698</f>
        <v>0</v>
      </c>
      <c r="AI698" s="5">
        <f>'Long-form'!CG698</f>
        <v>0</v>
      </c>
    </row>
    <row r="699" spans="1:35" x14ac:dyDescent="0.2">
      <c r="A699" s="5" t="str">
        <f>'Long-form'!B699</f>
        <v>T-4338</v>
      </c>
      <c r="B699" s="5" t="str">
        <f>'Long-form'!C699</f>
        <v>Andreassen 1985 (as in Moller 1987)</v>
      </c>
      <c r="C699" s="5">
        <f>'Long-form'!D699</f>
        <v>2</v>
      </c>
      <c r="D699" s="5" t="str">
        <f>'Long-form'!E699</f>
        <v>Finnmark; hellefjord</v>
      </c>
      <c r="E699" s="45">
        <f>'Long-form'!F699</f>
        <v>70.716421896444899</v>
      </c>
      <c r="F699" s="45">
        <f>'Long-form'!G699</f>
        <v>23.292351338784499</v>
      </c>
      <c r="G699" s="5">
        <f>'Long-form'!H699</f>
        <v>57</v>
      </c>
      <c r="H699" s="46">
        <f>'Long-form'!L699</f>
        <v>4590</v>
      </c>
      <c r="I699" s="46">
        <f>'Long-form'!M699</f>
        <v>180</v>
      </c>
      <c r="J699" s="46">
        <f>'Long-form'!N699</f>
        <v>5318.5</v>
      </c>
      <c r="K699" s="46">
        <f>'Long-form'!O699</f>
        <v>414.5</v>
      </c>
      <c r="L699" s="46">
        <f>'Long-form'!P699</f>
        <v>695.5</v>
      </c>
      <c r="M699" s="46" t="str">
        <f>'Long-form'!W699</f>
        <v>nd</v>
      </c>
      <c r="N699" s="45" t="str">
        <f>'Long-form'!X699</f>
        <v>nd</v>
      </c>
      <c r="O699" s="45" t="str">
        <f>'Long-form'!Y699</f>
        <v>nd</v>
      </c>
      <c r="P699" s="45" t="str">
        <f>'Long-form'!Z699</f>
        <v>n/a</v>
      </c>
      <c r="Q699" s="45">
        <f>'Long-form'!AS699</f>
        <v>11.5</v>
      </c>
      <c r="R699" s="45" t="str">
        <f>'Long-form'!AT699</f>
        <v>MTL</v>
      </c>
      <c r="S699" s="45">
        <f>'Long-form'!AV699</f>
        <v>1.1709733206136717</v>
      </c>
      <c r="T699" s="45">
        <f>'Long-form'!AW699</f>
        <v>1.1709733206136717</v>
      </c>
      <c r="U699" s="5">
        <f>'Long-form'!BH699</f>
        <v>1</v>
      </c>
      <c r="V699" s="5">
        <f>'Long-form'!BI699</f>
        <v>4</v>
      </c>
      <c r="W699" s="5" t="str">
        <f>'Long-form'!BJ699</f>
        <v>archeological site: cultural or burial</v>
      </c>
      <c r="X699" s="5" t="str">
        <f>'Long-form'!BK699</f>
        <v>Dated material from archaeological settlements not directly linked to sea level</v>
      </c>
      <c r="Y699" s="5" t="str">
        <f>'Long-form'!BL699</f>
        <v>&gt;HAT</v>
      </c>
      <c r="Z699" s="45">
        <f>'Long-form'!BX699</f>
        <v>10.098129554005963</v>
      </c>
      <c r="AA699" s="45">
        <f>'Long-form'!BY699</f>
        <v>1.1753051624646635</v>
      </c>
      <c r="AB699" s="45">
        <f>'Long-form'!BZ699</f>
        <v>1.1753051624646635</v>
      </c>
      <c r="AC699" s="45" t="str">
        <f>'Long-form'!CA699</f>
        <v>nd</v>
      </c>
      <c r="AD699" s="45">
        <f>'Long-form'!CB699</f>
        <v>1.1875815898550699</v>
      </c>
      <c r="AE699" s="45">
        <f>'Long-form'!CC699</f>
        <v>1.1875815898550699</v>
      </c>
      <c r="AF699" s="5" t="str">
        <f>'Long-form'!CD699</f>
        <v>nd</v>
      </c>
      <c r="AG699" s="5">
        <f>'Long-form'!CE699</f>
        <v>0</v>
      </c>
      <c r="AH699" s="5">
        <f>'Long-form'!CF699</f>
        <v>0</v>
      </c>
      <c r="AI699" s="5">
        <f>'Long-form'!CG699</f>
        <v>0</v>
      </c>
    </row>
    <row r="700" spans="1:35" x14ac:dyDescent="0.2">
      <c r="A700" s="5" t="str">
        <f>'Long-form'!B700</f>
        <v>T-4848</v>
      </c>
      <c r="B700" s="5" t="str">
        <f>'Long-form'!C700</f>
        <v>Andreassen 1985 (as in Moller 1987)</v>
      </c>
      <c r="C700" s="5">
        <f>'Long-form'!D700</f>
        <v>2</v>
      </c>
      <c r="D700" s="5" t="str">
        <f>'Long-form'!E700</f>
        <v>Finnmark; hellefjord</v>
      </c>
      <c r="E700" s="45">
        <f>'Long-form'!F700</f>
        <v>70.716421896444899</v>
      </c>
      <c r="F700" s="45">
        <f>'Long-form'!G700</f>
        <v>23.292351338784499</v>
      </c>
      <c r="G700" s="5">
        <f>'Long-form'!H700</f>
        <v>58</v>
      </c>
      <c r="H700" s="46">
        <f>'Long-form'!L700</f>
        <v>3190</v>
      </c>
      <c r="I700" s="46">
        <f>'Long-form'!M700</f>
        <v>90</v>
      </c>
      <c r="J700" s="46">
        <f>'Long-form'!N700</f>
        <v>3337</v>
      </c>
      <c r="K700" s="46">
        <f>'Long-form'!O700</f>
        <v>476</v>
      </c>
      <c r="L700" s="46">
        <f>'Long-form'!P700</f>
        <v>369</v>
      </c>
      <c r="M700" s="46" t="str">
        <f>'Long-form'!W700</f>
        <v>nd</v>
      </c>
      <c r="N700" s="45" t="str">
        <f>'Long-form'!X700</f>
        <v>nd</v>
      </c>
      <c r="O700" s="45" t="str">
        <f>'Long-form'!Y700</f>
        <v>nd</v>
      </c>
      <c r="P700" s="45" t="str">
        <f>'Long-form'!Z700</f>
        <v>n/a</v>
      </c>
      <c r="Q700" s="45">
        <f>'Long-form'!AS700</f>
        <v>10</v>
      </c>
      <c r="R700" s="45" t="str">
        <f>'Long-form'!AT700</f>
        <v>MTL</v>
      </c>
      <c r="S700" s="45">
        <f>'Long-form'!AV700</f>
        <v>1.1224972160321824</v>
      </c>
      <c r="T700" s="45">
        <f>'Long-form'!AW700</f>
        <v>1.1224972160321824</v>
      </c>
      <c r="U700" s="5">
        <f>'Long-form'!BH700</f>
        <v>1</v>
      </c>
      <c r="V700" s="5">
        <f>'Long-form'!BI700</f>
        <v>4</v>
      </c>
      <c r="W700" s="5" t="str">
        <f>'Long-form'!BJ700</f>
        <v>archeological site: cultural or burial</v>
      </c>
      <c r="X700" s="5" t="str">
        <f>'Long-form'!BK700</f>
        <v>Dated material from archaeological settlements not directly linked to sea level</v>
      </c>
      <c r="Y700" s="5" t="str">
        <f>'Long-form'!BL700</f>
        <v>&gt;HAT</v>
      </c>
      <c r="Z700" s="45">
        <f>'Long-form'!BX700</f>
        <v>8.598129554005963</v>
      </c>
      <c r="AA700" s="45">
        <f>'Long-form'!BY700</f>
        <v>1.1270153979991049</v>
      </c>
      <c r="AB700" s="45">
        <f>'Long-form'!BZ700</f>
        <v>1.1270153979991049</v>
      </c>
      <c r="AC700" s="45" t="str">
        <f>'Long-form'!CA700</f>
        <v>nd</v>
      </c>
      <c r="AD700" s="45">
        <f>'Long-form'!CB700</f>
        <v>1.1398120524778141</v>
      </c>
      <c r="AE700" s="45">
        <f>'Long-form'!CC700</f>
        <v>1.1398120524778141</v>
      </c>
      <c r="AF700" s="5" t="str">
        <f>'Long-form'!CD700</f>
        <v>nd</v>
      </c>
      <c r="AG700" s="5">
        <f>'Long-form'!CE700</f>
        <v>0</v>
      </c>
      <c r="AH700" s="5">
        <f>'Long-form'!CF700</f>
        <v>0</v>
      </c>
      <c r="AI700" s="5">
        <f>'Long-form'!CG700</f>
        <v>0</v>
      </c>
    </row>
    <row r="701" spans="1:35" x14ac:dyDescent="0.2">
      <c r="A701" s="5" t="str">
        <f>'Long-form'!B701</f>
        <v>T-4847</v>
      </c>
      <c r="B701" s="5" t="str">
        <f>'Long-form'!C701</f>
        <v>Andreassen 1985 (as in Moller 1987)</v>
      </c>
      <c r="C701" s="5">
        <f>'Long-form'!D701</f>
        <v>2</v>
      </c>
      <c r="D701" s="5" t="str">
        <f>'Long-form'!E701</f>
        <v>Finnmark; hellefjord</v>
      </c>
      <c r="E701" s="45">
        <f>'Long-form'!F701</f>
        <v>70.716421896444899</v>
      </c>
      <c r="F701" s="45">
        <f>'Long-form'!G701</f>
        <v>23.292351338784499</v>
      </c>
      <c r="G701" s="5">
        <f>'Long-form'!H701</f>
        <v>59</v>
      </c>
      <c r="H701" s="46">
        <f>'Long-form'!L701</f>
        <v>4160</v>
      </c>
      <c r="I701" s="46">
        <f>'Long-form'!M701</f>
        <v>150</v>
      </c>
      <c r="J701" s="46">
        <f>'Long-form'!N701</f>
        <v>4567.75</v>
      </c>
      <c r="K701" s="46">
        <f>'Long-form'!O701</f>
        <v>712.25</v>
      </c>
      <c r="L701" s="46">
        <f>'Long-form'!P701</f>
        <v>465.75</v>
      </c>
      <c r="M701" s="46" t="str">
        <f>'Long-form'!W701</f>
        <v>nd</v>
      </c>
      <c r="N701" s="45" t="str">
        <f>'Long-form'!X701</f>
        <v>nd</v>
      </c>
      <c r="O701" s="45" t="str">
        <f>'Long-form'!Y701</f>
        <v>nd</v>
      </c>
      <c r="P701" s="45" t="str">
        <f>'Long-form'!Z701</f>
        <v>n/a</v>
      </c>
      <c r="Q701" s="45">
        <f>'Long-form'!AS701</f>
        <v>9.5</v>
      </c>
      <c r="R701" s="45" t="str">
        <f>'Long-form'!AT701</f>
        <v>MTL</v>
      </c>
      <c r="S701" s="45">
        <f>'Long-form'!AV701</f>
        <v>1.1224972160321824</v>
      </c>
      <c r="T701" s="45">
        <f>'Long-form'!AW701</f>
        <v>1.1224972160321824</v>
      </c>
      <c r="U701" s="5">
        <f>'Long-form'!BH701</f>
        <v>1</v>
      </c>
      <c r="V701" s="5">
        <f>'Long-form'!BI701</f>
        <v>4</v>
      </c>
      <c r="W701" s="5" t="str">
        <f>'Long-form'!BJ701</f>
        <v>archeological site: cultural or burial</v>
      </c>
      <c r="X701" s="5" t="str">
        <f>'Long-form'!BK701</f>
        <v>Dated material from archaeological settlements not directly linked to sea level</v>
      </c>
      <c r="Y701" s="5" t="str">
        <f>'Long-form'!BL701</f>
        <v>&gt;HAT</v>
      </c>
      <c r="Z701" s="45">
        <f>'Long-form'!BX701</f>
        <v>8.098129554005963</v>
      </c>
      <c r="AA701" s="45">
        <f>'Long-form'!BY701</f>
        <v>1.1270153979991049</v>
      </c>
      <c r="AB701" s="45">
        <f>'Long-form'!BZ701</f>
        <v>1.1270153979991049</v>
      </c>
      <c r="AC701" s="45" t="str">
        <f>'Long-form'!CA701</f>
        <v>nd</v>
      </c>
      <c r="AD701" s="45">
        <f>'Long-form'!CB701</f>
        <v>1.1398120524778141</v>
      </c>
      <c r="AE701" s="45">
        <f>'Long-form'!CC701</f>
        <v>1.1398120524778141</v>
      </c>
      <c r="AF701" s="5" t="str">
        <f>'Long-form'!CD701</f>
        <v>nd</v>
      </c>
      <c r="AG701" s="5">
        <f>'Long-form'!CE701</f>
        <v>0</v>
      </c>
      <c r="AH701" s="5">
        <f>'Long-form'!CF701</f>
        <v>0</v>
      </c>
      <c r="AI701" s="5">
        <f>'Long-form'!CG701</f>
        <v>0</v>
      </c>
    </row>
    <row r="702" spans="1:35" x14ac:dyDescent="0.2">
      <c r="A702" s="5" t="str">
        <f>'Long-form'!B702</f>
        <v>T-4114</v>
      </c>
      <c r="B702" s="5" t="str">
        <f>'Long-form'!C702</f>
        <v>Andreassen 1985 (as in Moller 1987)</v>
      </c>
      <c r="C702" s="5">
        <f>'Long-form'!D702</f>
        <v>2</v>
      </c>
      <c r="D702" s="5" t="str">
        <f>'Long-form'!E702</f>
        <v>Finnmark; hellefjord</v>
      </c>
      <c r="E702" s="45">
        <f>'Long-form'!F702</f>
        <v>70.716421896444899</v>
      </c>
      <c r="F702" s="45">
        <f>'Long-form'!G702</f>
        <v>23.292351338784499</v>
      </c>
      <c r="G702" s="5">
        <f>'Long-form'!H702</f>
        <v>60</v>
      </c>
      <c r="H702" s="46">
        <f>'Long-form'!L702</f>
        <v>4110</v>
      </c>
      <c r="I702" s="46">
        <f>'Long-form'!M702</f>
        <v>210</v>
      </c>
      <c r="J702" s="46">
        <f>'Long-form'!N702</f>
        <v>4624.5</v>
      </c>
      <c r="K702" s="46">
        <f>'Long-form'!O702</f>
        <v>667.5</v>
      </c>
      <c r="L702" s="46">
        <f>'Long-form'!P702</f>
        <v>691.5</v>
      </c>
      <c r="M702" s="46" t="str">
        <f>'Long-form'!W702</f>
        <v>nd</v>
      </c>
      <c r="N702" s="45" t="str">
        <f>'Long-form'!X702</f>
        <v>nd</v>
      </c>
      <c r="O702" s="45" t="str">
        <f>'Long-form'!Y702</f>
        <v>nd</v>
      </c>
      <c r="P702" s="45" t="str">
        <f>'Long-form'!Z702</f>
        <v>n/a</v>
      </c>
      <c r="Q702" s="45">
        <f>'Long-form'!AS702</f>
        <v>14</v>
      </c>
      <c r="R702" s="45" t="str">
        <f>'Long-form'!AT702</f>
        <v>MTL</v>
      </c>
      <c r="S702" s="45">
        <f>'Long-form'!AV702</f>
        <v>1.1839985567415239</v>
      </c>
      <c r="T702" s="45">
        <f>'Long-form'!AW702</f>
        <v>1.1839985567415239</v>
      </c>
      <c r="U702" s="5">
        <f>'Long-form'!BH702</f>
        <v>1</v>
      </c>
      <c r="V702" s="5">
        <f>'Long-form'!BI702</f>
        <v>4</v>
      </c>
      <c r="W702" s="5" t="str">
        <f>'Long-form'!BJ702</f>
        <v>archeological site: cultural or burial</v>
      </c>
      <c r="X702" s="5" t="str">
        <f>'Long-form'!BK702</f>
        <v>Dated material from archaeological settlements not directly linked to sea level</v>
      </c>
      <c r="Y702" s="5" t="str">
        <f>'Long-form'!BL702</f>
        <v>&gt;HAT</v>
      </c>
      <c r="Z702" s="45">
        <f>'Long-form'!BX702</f>
        <v>12.598129554005963</v>
      </c>
      <c r="AA702" s="45">
        <f>'Long-form'!BY702</f>
        <v>1.188282916519922</v>
      </c>
      <c r="AB702" s="45">
        <f>'Long-form'!BZ702</f>
        <v>1.188282916519922</v>
      </c>
      <c r="AC702" s="45" t="str">
        <f>'Long-form'!CA702</f>
        <v>nd</v>
      </c>
      <c r="AD702" s="45">
        <f>'Long-form'!CB702</f>
        <v>1.2004266313855663</v>
      </c>
      <c r="AE702" s="45">
        <f>'Long-form'!CC702</f>
        <v>1.2004266313855663</v>
      </c>
      <c r="AF702" s="5" t="str">
        <f>'Long-form'!CD702</f>
        <v>nd</v>
      </c>
      <c r="AG702" s="5">
        <f>'Long-form'!CE702</f>
        <v>0</v>
      </c>
      <c r="AH702" s="5">
        <f>'Long-form'!CF702</f>
        <v>0</v>
      </c>
      <c r="AI702" s="5">
        <f>'Long-form'!CG702</f>
        <v>0</v>
      </c>
    </row>
    <row r="703" spans="1:35" x14ac:dyDescent="0.2">
      <c r="A703" s="5" t="str">
        <f>'Long-form'!B703</f>
        <v>T-4113</v>
      </c>
      <c r="B703" s="5" t="str">
        <f>'Long-form'!C703</f>
        <v>Andreassen 1985 (as in Moller 1987)</v>
      </c>
      <c r="C703" s="5">
        <f>'Long-form'!D703</f>
        <v>2</v>
      </c>
      <c r="D703" s="5" t="str">
        <f>'Long-form'!E703</f>
        <v>Finnmark; hellefjord</v>
      </c>
      <c r="E703" s="45">
        <f>'Long-form'!F703</f>
        <v>70.716421896444899</v>
      </c>
      <c r="F703" s="45">
        <f>'Long-form'!G703</f>
        <v>23.292351338784499</v>
      </c>
      <c r="G703" s="5">
        <f>'Long-form'!H703</f>
        <v>61</v>
      </c>
      <c r="H703" s="46">
        <f>'Long-form'!L703</f>
        <v>7550</v>
      </c>
      <c r="I703" s="46">
        <f>'Long-form'!M703</f>
        <v>130</v>
      </c>
      <c r="J703" s="46">
        <f>'Long-form'!N703</f>
        <v>8304.5</v>
      </c>
      <c r="K703" s="46">
        <f>'Long-form'!O703</f>
        <v>411.5</v>
      </c>
      <c r="L703" s="46">
        <f>'Long-form'!P703</f>
        <v>339.5</v>
      </c>
      <c r="M703" s="46" t="str">
        <f>'Long-form'!W703</f>
        <v>nd</v>
      </c>
      <c r="N703" s="45" t="str">
        <f>'Long-form'!X703</f>
        <v>nd</v>
      </c>
      <c r="O703" s="45" t="str">
        <f>'Long-form'!Y703</f>
        <v>nd</v>
      </c>
      <c r="P703" s="45" t="str">
        <f>'Long-form'!Z703</f>
        <v>n/a</v>
      </c>
      <c r="Q703" s="45">
        <f>'Long-form'!AS703</f>
        <v>12.5</v>
      </c>
      <c r="R703" s="45" t="str">
        <f>'Long-form'!AT703</f>
        <v>MTL</v>
      </c>
      <c r="S703" s="45">
        <f>'Long-form'!AV703</f>
        <v>1.1761369577986271</v>
      </c>
      <c r="T703" s="45">
        <f>'Long-form'!AW703</f>
        <v>1.1761369577986271</v>
      </c>
      <c r="U703" s="5">
        <f>'Long-form'!BH703</f>
        <v>1</v>
      </c>
      <c r="V703" s="5">
        <f>'Long-form'!BI703</f>
        <v>4</v>
      </c>
      <c r="W703" s="5" t="str">
        <f>'Long-form'!BJ703</f>
        <v>archeological site: cultural or burial</v>
      </c>
      <c r="X703" s="5" t="str">
        <f>'Long-form'!BK703</f>
        <v>Dated material from archaeological settlements not directly linked to sea level</v>
      </c>
      <c r="Y703" s="5" t="str">
        <f>'Long-form'!BL703</f>
        <v>&gt;HAT</v>
      </c>
      <c r="Z703" s="45">
        <f>'Long-form'!BX703</f>
        <v>11.098129554005963</v>
      </c>
      <c r="AA703" s="45">
        <f>'Long-form'!BY703</f>
        <v>1.1804498510427668</v>
      </c>
      <c r="AB703" s="45">
        <f>'Long-form'!BZ703</f>
        <v>1.1804498510427668</v>
      </c>
      <c r="AC703" s="45" t="str">
        <f>'Long-form'!CA703</f>
        <v>nd</v>
      </c>
      <c r="AD703" s="45">
        <f>'Long-form'!CB703</f>
        <v>1.1926733242902252</v>
      </c>
      <c r="AE703" s="45">
        <f>'Long-form'!CC703</f>
        <v>1.1926733242902252</v>
      </c>
      <c r="AF703" s="5" t="str">
        <f>'Long-form'!CD703</f>
        <v>nd</v>
      </c>
      <c r="AG703" s="5">
        <f>'Long-form'!CE703</f>
        <v>0</v>
      </c>
      <c r="AH703" s="5">
        <f>'Long-form'!CF703</f>
        <v>0</v>
      </c>
      <c r="AI703" s="5">
        <f>'Long-form'!CG703</f>
        <v>0</v>
      </c>
    </row>
    <row r="704" spans="1:35" x14ac:dyDescent="0.2">
      <c r="A704" s="5" t="str">
        <f>'Long-form'!B704</f>
        <v>T-4577</v>
      </c>
      <c r="B704" s="5" t="str">
        <f>'Long-form'!C704</f>
        <v>Andreassen 1985 (as in Moller 1987)</v>
      </c>
      <c r="C704" s="5">
        <f>'Long-form'!D704</f>
        <v>2</v>
      </c>
      <c r="D704" s="5" t="str">
        <f>'Long-form'!E704</f>
        <v>Finnmark; Skarvfjordhamn</v>
      </c>
      <c r="E704" s="45">
        <f>'Long-form'!F704</f>
        <v>70.760838652040604</v>
      </c>
      <c r="F704" s="45">
        <f>'Long-form'!G704</f>
        <v>23.112195332916599</v>
      </c>
      <c r="G704" s="5">
        <f>'Long-form'!H704</f>
        <v>62</v>
      </c>
      <c r="H704" s="46">
        <f>'Long-form'!L704</f>
        <v>3560</v>
      </c>
      <c r="I704" s="46">
        <f>'Long-form'!M704</f>
        <v>70</v>
      </c>
      <c r="J704" s="46">
        <f>'Long-form'!N704</f>
        <v>3883.25</v>
      </c>
      <c r="K704" s="46">
        <f>'Long-form'!O704</f>
        <v>339.75</v>
      </c>
      <c r="L704" s="46">
        <f>'Long-form'!P704</f>
        <v>413.25</v>
      </c>
      <c r="M704" s="46" t="str">
        <f>'Long-form'!W704</f>
        <v>nd</v>
      </c>
      <c r="N704" s="45" t="str">
        <f>'Long-form'!X704</f>
        <v>nd</v>
      </c>
      <c r="O704" s="45" t="str">
        <f>'Long-form'!Y704</f>
        <v>nd</v>
      </c>
      <c r="P704" s="45" t="str">
        <f>'Long-form'!Z704</f>
        <v>n/a</v>
      </c>
      <c r="Q704" s="45">
        <f>'Long-form'!AS704</f>
        <v>9</v>
      </c>
      <c r="R704" s="45" t="str">
        <f>'Long-form'!AT704</f>
        <v>MTL</v>
      </c>
      <c r="S704" s="45">
        <f>'Long-form'!AV704</f>
        <v>1.1224972160321824</v>
      </c>
      <c r="T704" s="45">
        <f>'Long-form'!AW704</f>
        <v>1.1224972160321824</v>
      </c>
      <c r="U704" s="5">
        <f>'Long-form'!BH704</f>
        <v>1</v>
      </c>
      <c r="V704" s="5">
        <f>'Long-form'!BI704</f>
        <v>4</v>
      </c>
      <c r="W704" s="5" t="str">
        <f>'Long-form'!BJ704</f>
        <v>archeological site: cultural or burial</v>
      </c>
      <c r="X704" s="5" t="str">
        <f>'Long-form'!BK704</f>
        <v>Dated material from archaeological settlements not directly linked to sea level</v>
      </c>
      <c r="Y704" s="5" t="str">
        <f>'Long-form'!BL704</f>
        <v>&gt;HAT</v>
      </c>
      <c r="Z704" s="45">
        <f>'Long-form'!BX704</f>
        <v>7.5476911814627181</v>
      </c>
      <c r="AA704" s="45">
        <f>'Long-form'!BY704</f>
        <v>1.1280279159948794</v>
      </c>
      <c r="AB704" s="45">
        <f>'Long-form'!BZ704</f>
        <v>1.1280279159948794</v>
      </c>
      <c r="AC704" s="45" t="str">
        <f>'Long-form'!CA704</f>
        <v>nd</v>
      </c>
      <c r="AD704" s="45">
        <f>'Long-form'!CB704</f>
        <v>1.1483166441652553</v>
      </c>
      <c r="AE704" s="45">
        <f>'Long-form'!CC704</f>
        <v>1.1483166441652553</v>
      </c>
      <c r="AF704" s="5" t="str">
        <f>'Long-form'!CD704</f>
        <v>nd</v>
      </c>
      <c r="AG704" s="5">
        <f>'Long-form'!CE704</f>
        <v>0</v>
      </c>
      <c r="AH704" s="5">
        <f>'Long-form'!CF704</f>
        <v>0</v>
      </c>
      <c r="AI704" s="5">
        <f>'Long-form'!CG704</f>
        <v>0</v>
      </c>
    </row>
    <row r="705" spans="1:35" x14ac:dyDescent="0.2">
      <c r="A705" s="5" t="str">
        <f>'Long-form'!B705</f>
        <v>T-4575</v>
      </c>
      <c r="B705" s="5" t="str">
        <f>'Long-form'!C705</f>
        <v>Andreassen 1985 (as in Moller 1987)</v>
      </c>
      <c r="C705" s="5">
        <f>'Long-form'!D705</f>
        <v>2</v>
      </c>
      <c r="D705" s="5" t="str">
        <f>'Long-form'!E705</f>
        <v>Finnmark; Skarvfjordhamn</v>
      </c>
      <c r="E705" s="45">
        <f>'Long-form'!F705</f>
        <v>70.760838652040604</v>
      </c>
      <c r="F705" s="45">
        <f>'Long-form'!G705</f>
        <v>23.112195332916599</v>
      </c>
      <c r="G705" s="5">
        <f>'Long-form'!H705</f>
        <v>63</v>
      </c>
      <c r="H705" s="46">
        <f>'Long-form'!L705</f>
        <v>2830</v>
      </c>
      <c r="I705" s="46">
        <f>'Long-form'!M705</f>
        <v>40</v>
      </c>
      <c r="J705" s="46">
        <f>'Long-form'!N705</f>
        <v>2863.75</v>
      </c>
      <c r="K705" s="46">
        <f>'Long-form'!O705</f>
        <v>457.25</v>
      </c>
      <c r="L705" s="46">
        <f>'Long-form'!P705</f>
        <v>135.75</v>
      </c>
      <c r="M705" s="46" t="str">
        <f>'Long-form'!W705</f>
        <v>nd</v>
      </c>
      <c r="N705" s="45" t="str">
        <f>'Long-form'!X705</f>
        <v>nd</v>
      </c>
      <c r="O705" s="45" t="str">
        <f>'Long-form'!Y705</f>
        <v>nd</v>
      </c>
      <c r="P705" s="45" t="str">
        <f>'Long-form'!Z705</f>
        <v>n/a</v>
      </c>
      <c r="Q705" s="45">
        <f>'Long-form'!AS705</f>
        <v>8.5</v>
      </c>
      <c r="R705" s="45" t="str">
        <f>'Long-form'!AT705</f>
        <v>MTL</v>
      </c>
      <c r="S705" s="45">
        <f>'Long-form'!AV705</f>
        <v>1.1224972160321824</v>
      </c>
      <c r="T705" s="45">
        <f>'Long-form'!AW705</f>
        <v>1.1224972160321824</v>
      </c>
      <c r="U705" s="5">
        <f>'Long-form'!BH705</f>
        <v>1</v>
      </c>
      <c r="V705" s="5">
        <f>'Long-form'!BI705</f>
        <v>4</v>
      </c>
      <c r="W705" s="5" t="str">
        <f>'Long-form'!BJ705</f>
        <v>archeological site: cultural or burial</v>
      </c>
      <c r="X705" s="5" t="str">
        <f>'Long-form'!BK705</f>
        <v>Dated material from archaeological settlements not directly linked to sea level</v>
      </c>
      <c r="Y705" s="5" t="str">
        <f>'Long-form'!BL705</f>
        <v>&gt;HAT</v>
      </c>
      <c r="Z705" s="45">
        <f>'Long-form'!BX705</f>
        <v>7.0476911814627181</v>
      </c>
      <c r="AA705" s="45">
        <f>'Long-form'!BY705</f>
        <v>1.1280279159948794</v>
      </c>
      <c r="AB705" s="45">
        <f>'Long-form'!BZ705</f>
        <v>1.1280279159948794</v>
      </c>
      <c r="AC705" s="45" t="str">
        <f>'Long-form'!CA705</f>
        <v>nd</v>
      </c>
      <c r="AD705" s="45">
        <f>'Long-form'!CB705</f>
        <v>1.1483166441652553</v>
      </c>
      <c r="AE705" s="45">
        <f>'Long-form'!CC705</f>
        <v>1.1483166441652553</v>
      </c>
      <c r="AF705" s="5" t="str">
        <f>'Long-form'!CD705</f>
        <v>nd</v>
      </c>
      <c r="AG705" s="5">
        <f>'Long-form'!CE705</f>
        <v>0</v>
      </c>
      <c r="AH705" s="5">
        <f>'Long-form'!CF705</f>
        <v>0</v>
      </c>
      <c r="AI705" s="5">
        <f>'Long-form'!CG705</f>
        <v>0</v>
      </c>
    </row>
    <row r="706" spans="1:35" x14ac:dyDescent="0.2">
      <c r="A706" s="5" t="str">
        <f>'Long-form'!B706</f>
        <v>T-4576</v>
      </c>
      <c r="B706" s="5" t="str">
        <f>'Long-form'!C706</f>
        <v>Andreassen 1985 (as in Moller 1987)</v>
      </c>
      <c r="C706" s="5">
        <f>'Long-form'!D706</f>
        <v>2</v>
      </c>
      <c r="D706" s="5" t="str">
        <f>'Long-form'!E706</f>
        <v>Finnmark; Skarvfjordhamn</v>
      </c>
      <c r="E706" s="45">
        <f>'Long-form'!F706</f>
        <v>70.760838652040604</v>
      </c>
      <c r="F706" s="45">
        <f>'Long-form'!G706</f>
        <v>23.112195332916599</v>
      </c>
      <c r="G706" s="5">
        <f>'Long-form'!H706</f>
        <v>64</v>
      </c>
      <c r="H706" s="46">
        <f>'Long-form'!L706</f>
        <v>3840</v>
      </c>
      <c r="I706" s="46">
        <f>'Long-form'!M706</f>
        <v>60</v>
      </c>
      <c r="J706" s="46">
        <f>'Long-form'!N706</f>
        <v>4264</v>
      </c>
      <c r="K706" s="46">
        <f>'Long-form'!O706</f>
        <v>305</v>
      </c>
      <c r="L706" s="46">
        <f>'Long-form'!P706</f>
        <v>421</v>
      </c>
      <c r="M706" s="46" t="str">
        <f>'Long-form'!W706</f>
        <v>nd</v>
      </c>
      <c r="N706" s="45" t="str">
        <f>'Long-form'!X706</f>
        <v>nd</v>
      </c>
      <c r="O706" s="45" t="str">
        <f>'Long-form'!Y706</f>
        <v>nd</v>
      </c>
      <c r="P706" s="45" t="str">
        <f>'Long-form'!Z706</f>
        <v>n/a</v>
      </c>
      <c r="Q706" s="45">
        <f>'Long-form'!AS706</f>
        <v>10.5</v>
      </c>
      <c r="R706" s="45" t="str">
        <f>'Long-form'!AT706</f>
        <v>MTL</v>
      </c>
      <c r="S706" s="45">
        <f>'Long-form'!AV706</f>
        <v>1.1224972160321824</v>
      </c>
      <c r="T706" s="45">
        <f>'Long-form'!AW706</f>
        <v>1.1224972160321824</v>
      </c>
      <c r="U706" s="5">
        <f>'Long-form'!BH706</f>
        <v>1</v>
      </c>
      <c r="V706" s="5">
        <f>'Long-form'!BI706</f>
        <v>4</v>
      </c>
      <c r="W706" s="5" t="str">
        <f>'Long-form'!BJ706</f>
        <v>archeological site: cultural or burial</v>
      </c>
      <c r="X706" s="5" t="str">
        <f>'Long-form'!BK706</f>
        <v>Dated material from archaeological settlements not directly linked to sea level</v>
      </c>
      <c r="Y706" s="5" t="str">
        <f>'Long-form'!BL706</f>
        <v>&gt;HAT</v>
      </c>
      <c r="Z706" s="45">
        <f>'Long-form'!BX706</f>
        <v>9.0476911814627172</v>
      </c>
      <c r="AA706" s="45">
        <f>'Long-form'!BY706</f>
        <v>1.1280279159948794</v>
      </c>
      <c r="AB706" s="45">
        <f>'Long-form'!BZ706</f>
        <v>1.1280279159948794</v>
      </c>
      <c r="AC706" s="45" t="str">
        <f>'Long-form'!CA706</f>
        <v>nd</v>
      </c>
      <c r="AD706" s="45">
        <f>'Long-form'!CB706</f>
        <v>1.1483166441652553</v>
      </c>
      <c r="AE706" s="45">
        <f>'Long-form'!CC706</f>
        <v>1.1483166441652553</v>
      </c>
      <c r="AF706" s="5" t="str">
        <f>'Long-form'!CD706</f>
        <v>nd</v>
      </c>
      <c r="AG706" s="5">
        <f>'Long-form'!CE706</f>
        <v>0</v>
      </c>
      <c r="AH706" s="5">
        <f>'Long-form'!CF706</f>
        <v>0</v>
      </c>
      <c r="AI706" s="5">
        <f>'Long-form'!CG706</f>
        <v>0</v>
      </c>
    </row>
    <row r="707" spans="1:35" x14ac:dyDescent="0.2">
      <c r="A707" s="5" t="str">
        <f>'Long-form'!B707</f>
        <v>T-3257</v>
      </c>
      <c r="B707" s="5" t="str">
        <f>'Long-form'!C707</f>
        <v>Nydal 1985</v>
      </c>
      <c r="C707" s="5">
        <f>'Long-form'!D707</f>
        <v>2</v>
      </c>
      <c r="D707" s="5" t="str">
        <f>'Long-form'!E707</f>
        <v>Trondheimsfjord; eidemstjernet</v>
      </c>
      <c r="E707" s="45">
        <f>'Long-form'!F707</f>
        <v>63.35</v>
      </c>
      <c r="F707" s="45">
        <f>'Long-form'!G707</f>
        <v>9.8699999999999992</v>
      </c>
      <c r="G707" s="5">
        <f>'Long-form'!H707</f>
        <v>1</v>
      </c>
      <c r="H707" s="46">
        <f>'Long-form'!L707</f>
        <v>5000</v>
      </c>
      <c r="I707" s="46">
        <f>'Long-form'!M707</f>
        <v>70</v>
      </c>
      <c r="J707" s="46">
        <f>'Long-form'!N707</f>
        <v>5719.5</v>
      </c>
      <c r="K707" s="46">
        <f>'Long-form'!O707</f>
        <v>175.5</v>
      </c>
      <c r="L707" s="46">
        <f>'Long-form'!P707</f>
        <v>118.5</v>
      </c>
      <c r="M707" s="46" t="str">
        <f>'Long-form'!W707</f>
        <v>negative</v>
      </c>
      <c r="N707" s="45" t="str">
        <f>'Long-form'!X707</f>
        <v>n/a</v>
      </c>
      <c r="O707" s="45" t="str">
        <f>'Long-form'!Y707</f>
        <v>n/a</v>
      </c>
      <c r="P707" s="45" t="str">
        <f>'Long-form'!Z707</f>
        <v>n/a</v>
      </c>
      <c r="Q707" s="45">
        <f>'Long-form'!AS707</f>
        <v>22</v>
      </c>
      <c r="R707" s="45" t="str">
        <f>'Long-form'!AT707</f>
        <v>MTL</v>
      </c>
      <c r="S707" s="45">
        <f>'Long-form'!AV707</f>
        <v>1.2402310675332073</v>
      </c>
      <c r="T707" s="45">
        <f>'Long-form'!AW707</f>
        <v>1.2402310675332073</v>
      </c>
      <c r="U707" s="5">
        <f>'Long-form'!BH707</f>
        <v>0</v>
      </c>
      <c r="V707" s="5">
        <f>'Long-form'!BI707</f>
        <v>7</v>
      </c>
      <c r="W707" s="5" t="str">
        <f>'Long-form'!BJ707</f>
        <v>isolation basin (index point)</v>
      </c>
      <c r="X707" s="5" t="str">
        <f>'Long-form'!BK707</f>
        <v>Gyttja, mud, clay, or silt preserve the transition between fresh-water and marine/brackish sediments, supported by diatoms, macrofossils, or pollen assemblages</v>
      </c>
      <c r="Y707" s="5" t="str">
        <f>'Long-form'!BL707</f>
        <v>MLWS - MHWS</v>
      </c>
      <c r="Z707" s="45">
        <f>'Long-form'!BX707</f>
        <v>21.984241391749006</v>
      </c>
      <c r="AA707" s="45">
        <f>'Long-form'!BY707</f>
        <v>1.4153761367512603</v>
      </c>
      <c r="AB707" s="45">
        <f>'Long-form'!BZ707</f>
        <v>1.4153761367512603</v>
      </c>
      <c r="AC707" s="45" t="str">
        <f>'Long-form'!CA707</f>
        <v>nd</v>
      </c>
      <c r="AD707" s="45">
        <f>'Long-form'!CB707</f>
        <v>1.4623664750001564</v>
      </c>
      <c r="AE707" s="45">
        <f>'Long-form'!CC707</f>
        <v>1.4623664750001564</v>
      </c>
      <c r="AF707" s="5" t="str">
        <f>'Long-form'!CD707</f>
        <v>nd</v>
      </c>
      <c r="AG707" s="5">
        <f>'Long-form'!CE707</f>
        <v>0</v>
      </c>
      <c r="AH707" s="5">
        <f>'Long-form'!CF707</f>
        <v>0</v>
      </c>
      <c r="AI707" s="5">
        <f>'Long-form'!CG707</f>
        <v>0</v>
      </c>
    </row>
    <row r="708" spans="1:35" x14ac:dyDescent="0.2">
      <c r="A708" s="5" t="str">
        <f>'Long-form'!B708</f>
        <v>T-1839</v>
      </c>
      <c r="B708" s="5" t="str">
        <f>'Long-form'!C708</f>
        <v>Nydal 1985</v>
      </c>
      <c r="C708" s="5">
        <f>'Long-form'!D708</f>
        <v>2</v>
      </c>
      <c r="D708" s="5" t="str">
        <f>'Long-form'!E708</f>
        <v>Akershus; kolbjornviken skogen</v>
      </c>
      <c r="E708" s="45">
        <f>'Long-form'!F708</f>
        <v>59.316666666666698</v>
      </c>
      <c r="F708" s="45">
        <f>'Long-form'!G708</f>
        <v>11.6</v>
      </c>
      <c r="G708" s="5">
        <f>'Long-form'!H708</f>
        <v>1</v>
      </c>
      <c r="H708" s="46">
        <f>'Long-form'!L708</f>
        <v>10110</v>
      </c>
      <c r="I708" s="46">
        <f>'Long-form'!M708</f>
        <v>190</v>
      </c>
      <c r="J708" s="46">
        <f>'Long-form'!N708</f>
        <v>11008.5</v>
      </c>
      <c r="K708" s="46">
        <f>'Long-form'!O708</f>
        <v>600.5</v>
      </c>
      <c r="L708" s="46">
        <f>'Long-form'!P708</f>
        <v>546.5</v>
      </c>
      <c r="M708" s="46" t="str">
        <f>'Long-form'!W708</f>
        <v>negative</v>
      </c>
      <c r="N708" s="45">
        <f>'Long-form'!X708</f>
        <v>1.25</v>
      </c>
      <c r="O708" s="45" t="str">
        <f>'Long-form'!Y708</f>
        <v>n/a</v>
      </c>
      <c r="P708" s="45" t="str">
        <f>'Long-form'!Z708</f>
        <v>n/a</v>
      </c>
      <c r="Q708" s="45">
        <f>'Long-form'!AS708</f>
        <v>180</v>
      </c>
      <c r="R708" s="45" t="str">
        <f>'Long-form'!AT708</f>
        <v>MTL</v>
      </c>
      <c r="S708" s="45">
        <f>'Long-form'!AV708</f>
        <v>1.7262683320449324</v>
      </c>
      <c r="T708" s="45">
        <f>'Long-form'!AW708</f>
        <v>1.7262683320449324</v>
      </c>
      <c r="U708" s="5">
        <f>'Long-form'!BH708</f>
        <v>0</v>
      </c>
      <c r="V708" s="5">
        <f>'Long-form'!BI708</f>
        <v>5</v>
      </c>
      <c r="W708" s="5" t="str">
        <f>'Long-form'!BJ708</f>
        <v xml:space="preserve">sedimentary indicator: peat bog </v>
      </c>
      <c r="X708" s="5" t="str">
        <f>'Long-form'!BK708</f>
        <v>sediments sampled from peat bog, sea shore mire, or raised beach directly relatable to sea level</v>
      </c>
      <c r="Y708" s="5" t="str">
        <f>'Long-form'!BL708</f>
        <v>MLWS - MHWS</v>
      </c>
      <c r="Z708" s="45">
        <f>'Long-form'!BX708</f>
        <v>180.0001681586061</v>
      </c>
      <c r="AA708" s="45">
        <f>'Long-form'!BY708</f>
        <v>1.7482199845111446</v>
      </c>
      <c r="AB708" s="45">
        <f>'Long-form'!BZ708</f>
        <v>1.7482199845111446</v>
      </c>
      <c r="AC708" s="45" t="str">
        <f>'Long-form'!CA708</f>
        <v>nd</v>
      </c>
      <c r="AD708" s="45">
        <f>'Long-form'!CB708</f>
        <v>2.1086704740098767</v>
      </c>
      <c r="AE708" s="45">
        <f>'Long-form'!CC708</f>
        <v>2.1086704740098767</v>
      </c>
      <c r="AF708" s="5" t="str">
        <f>'Long-form'!CD708</f>
        <v>nd</v>
      </c>
      <c r="AG708" s="5">
        <f>'Long-form'!CE708</f>
        <v>0</v>
      </c>
      <c r="AH708" s="5">
        <f>'Long-form'!CF708</f>
        <v>0</v>
      </c>
      <c r="AI708" s="5">
        <f>'Long-form'!CG708</f>
        <v>0</v>
      </c>
    </row>
    <row r="709" spans="1:35" x14ac:dyDescent="0.2">
      <c r="A709" s="5" t="str">
        <f>'Long-form'!B709</f>
        <v>T-1841</v>
      </c>
      <c r="B709" s="5" t="str">
        <f>'Long-form'!C709</f>
        <v>Nydal 1985</v>
      </c>
      <c r="C709" s="5">
        <f>'Long-form'!D709</f>
        <v>2</v>
      </c>
      <c r="D709" s="5" t="str">
        <f>'Long-form'!E709</f>
        <v>Akershus; kolbjornviken skogen</v>
      </c>
      <c r="E709" s="45">
        <f>'Long-form'!F709</f>
        <v>59.316666666666698</v>
      </c>
      <c r="F709" s="45">
        <f>'Long-form'!G709</f>
        <v>11.6</v>
      </c>
      <c r="G709" s="5">
        <f>'Long-form'!H709</f>
        <v>1</v>
      </c>
      <c r="H709" s="46">
        <f>'Long-form'!L709</f>
        <v>10050</v>
      </c>
      <c r="I709" s="46">
        <f>'Long-form'!M709</f>
        <v>190</v>
      </c>
      <c r="J709" s="46">
        <f>'Long-form'!N709</f>
        <v>10707.5</v>
      </c>
      <c r="K709" s="46">
        <f>'Long-form'!O709</f>
        <v>526.5</v>
      </c>
      <c r="L709" s="46">
        <f>'Long-form'!P709</f>
        <v>536.5</v>
      </c>
      <c r="M709" s="46" t="str">
        <f>'Long-form'!W709</f>
        <v>negative</v>
      </c>
      <c r="N709" s="45">
        <f>'Long-form'!X709</f>
        <v>1.5</v>
      </c>
      <c r="O709" s="45" t="str">
        <f>'Long-form'!Y709</f>
        <v>n/a</v>
      </c>
      <c r="P709" s="45" t="str">
        <f>'Long-form'!Z709</f>
        <v>n/a</v>
      </c>
      <c r="Q709" s="45">
        <f>'Long-form'!AS709</f>
        <v>116</v>
      </c>
      <c r="R709" s="45" t="str">
        <f>'Long-form'!AT709</f>
        <v>MTL</v>
      </c>
      <c r="S709" s="45">
        <f>'Long-form'!AV709</f>
        <v>1.4786480311419619</v>
      </c>
      <c r="T709" s="45">
        <f>'Long-form'!AW709</f>
        <v>1.4786480311419619</v>
      </c>
      <c r="U709" s="5">
        <f>'Long-form'!BH709</f>
        <v>-1</v>
      </c>
      <c r="V709" s="5">
        <f>'Long-form'!BI709</f>
        <v>5</v>
      </c>
      <c r="W709" s="5" t="str">
        <f>'Long-form'!BJ709</f>
        <v>sediment core of marine or glaciomarine origin</v>
      </c>
      <c r="X709" s="5" t="str">
        <f>'Long-form'!BK709</f>
        <v>Marine or glaciomarine sediments containing in-situ marine shells, foraminiferal assemblages, marine diatoms, or identifiable marine geochemical signals in clastic sediment.</v>
      </c>
      <c r="Y709" s="5" t="str">
        <f>'Long-form'!BL709</f>
        <v>&lt;MTL</v>
      </c>
      <c r="Z709" s="45">
        <f>'Long-form'!BX709</f>
        <v>116</v>
      </c>
      <c r="AA709" s="45">
        <f>'Long-form'!BY709</f>
        <v>1.4935001238707333</v>
      </c>
      <c r="AB709" s="45">
        <f>'Long-form'!BZ709</f>
        <v>1.4935001238707333</v>
      </c>
      <c r="AC709" s="45" t="str">
        <f>'Long-form'!CA709</f>
        <v>nd</v>
      </c>
      <c r="AD709" s="45">
        <f>'Long-form'!CB709</f>
        <v>1.9028296491590588</v>
      </c>
      <c r="AE709" s="45">
        <f>'Long-form'!CC709</f>
        <v>1.9028296491590588</v>
      </c>
      <c r="AF709" s="5" t="str">
        <f>'Long-form'!CD709</f>
        <v>nd</v>
      </c>
      <c r="AG709" s="5">
        <f>'Long-form'!CE709</f>
        <v>0</v>
      </c>
      <c r="AH709" s="5">
        <f>'Long-form'!CF709</f>
        <v>0</v>
      </c>
      <c r="AI709" s="5">
        <f>'Long-form'!CG709</f>
        <v>0</v>
      </c>
    </row>
    <row r="710" spans="1:35" x14ac:dyDescent="0.2">
      <c r="A710" s="5" t="str">
        <f>'Long-form'!B710</f>
        <v>T-1840</v>
      </c>
      <c r="B710" s="5" t="str">
        <f>'Long-form'!C710</f>
        <v>Nydal 1985</v>
      </c>
      <c r="C710" s="5">
        <f>'Long-form'!D710</f>
        <v>2</v>
      </c>
      <c r="D710" s="5" t="str">
        <f>'Long-form'!E710</f>
        <v>Akershus; kilebu</v>
      </c>
      <c r="E710" s="45">
        <f>'Long-form'!F710</f>
        <v>59.316666666666698</v>
      </c>
      <c r="F710" s="45">
        <f>'Long-form'!G710</f>
        <v>11.6</v>
      </c>
      <c r="G710" s="5">
        <f>'Long-form'!H710</f>
        <v>1</v>
      </c>
      <c r="H710" s="46">
        <f>'Long-form'!L710</f>
        <v>9520</v>
      </c>
      <c r="I710" s="46">
        <f>'Long-form'!M710</f>
        <v>140</v>
      </c>
      <c r="J710" s="46">
        <f>'Long-form'!N710</f>
        <v>10005.5</v>
      </c>
      <c r="K710" s="46">
        <f>'Long-form'!O710</f>
        <v>383.5</v>
      </c>
      <c r="L710" s="46">
        <f>'Long-form'!P710</f>
        <v>472.5</v>
      </c>
      <c r="M710" s="46" t="str">
        <f>'Long-form'!W710</f>
        <v>negative</v>
      </c>
      <c r="N710" s="45">
        <f>'Long-form'!X710</f>
        <v>1</v>
      </c>
      <c r="O710" s="45" t="str">
        <f>'Long-form'!Y710</f>
        <v>n/a</v>
      </c>
      <c r="P710" s="45" t="str">
        <f>'Long-form'!Z710</f>
        <v>n/a</v>
      </c>
      <c r="Q710" s="45">
        <f>'Long-form'!AS710</f>
        <v>142</v>
      </c>
      <c r="R710" s="45" t="str">
        <f>'Long-form'!AT710</f>
        <v>MTL</v>
      </c>
      <c r="S710" s="45">
        <f>'Long-form'!AV710</f>
        <v>1.5761027885261798</v>
      </c>
      <c r="T710" s="45">
        <f>'Long-form'!AW710</f>
        <v>1.5761027885261798</v>
      </c>
      <c r="U710" s="5">
        <f>'Long-form'!BH710</f>
        <v>-1</v>
      </c>
      <c r="V710" s="5">
        <f>'Long-form'!BI710</f>
        <v>5</v>
      </c>
      <c r="W710" s="5" t="str">
        <f>'Long-form'!BJ710</f>
        <v>sediment core of marine or glaciomarine origin</v>
      </c>
      <c r="X710" s="5" t="str">
        <f>'Long-form'!BK710</f>
        <v>Marine or glaciomarine sediments containing in-situ marine shells, foraminiferal assemblages, marine diatoms, or identifiable marine geochemical signals in clastic sediment.</v>
      </c>
      <c r="Y710" s="5" t="str">
        <f>'Long-form'!BL710</f>
        <v>&lt;MTL</v>
      </c>
      <c r="Z710" s="45">
        <f>'Long-form'!BX710</f>
        <v>142</v>
      </c>
      <c r="AA710" s="45">
        <f>'Long-form'!BY710</f>
        <v>1.5900448484246898</v>
      </c>
      <c r="AB710" s="45">
        <f>'Long-form'!BZ710</f>
        <v>1.5900448484246898</v>
      </c>
      <c r="AC710" s="45" t="str">
        <f>'Long-form'!CA710</f>
        <v>nd</v>
      </c>
      <c r="AD710" s="45">
        <f>'Long-form'!CB710</f>
        <v>1.979510210561892</v>
      </c>
      <c r="AE710" s="45">
        <f>'Long-form'!CC710</f>
        <v>1.979510210561892</v>
      </c>
      <c r="AF710" s="5" t="str">
        <f>'Long-form'!CD710</f>
        <v>nd</v>
      </c>
      <c r="AG710" s="5">
        <f>'Long-form'!CE710</f>
        <v>1</v>
      </c>
      <c r="AH710" s="5" t="str">
        <f>'Long-form'!CF710</f>
        <v>not enough information about stratigraphic context to assign indicative meaning</v>
      </c>
      <c r="AI710" s="5">
        <f>'Long-form'!CG710</f>
        <v>0</v>
      </c>
    </row>
    <row r="711" spans="1:35" x14ac:dyDescent="0.2">
      <c r="A711" s="5" t="str">
        <f>'Long-form'!B711</f>
        <v>T-4258</v>
      </c>
      <c r="B711" s="5" t="str">
        <f>'Long-form'!C711</f>
        <v>Sveian and Olsen 1984</v>
      </c>
      <c r="C711" s="5" t="str">
        <f>'Long-form'!D711</f>
        <v>Norway</v>
      </c>
      <c r="D711" s="5" t="str">
        <f>'Long-form'!E711</f>
        <v>Verdalsora; Leinskammen</v>
      </c>
      <c r="E711" s="45">
        <f>'Long-form'!F711</f>
        <v>63.941462000000001</v>
      </c>
      <c r="F711" s="45">
        <f>'Long-form'!G711</f>
        <v>11.45947</v>
      </c>
      <c r="G711" s="5">
        <f>'Long-form'!H711</f>
        <v>1</v>
      </c>
      <c r="H711" s="46">
        <f>'Long-form'!L711</f>
        <v>10710</v>
      </c>
      <c r="I711" s="46">
        <f>'Long-form'!M711</f>
        <v>460</v>
      </c>
      <c r="J711" s="46">
        <f>'Long-form'!N711</f>
        <v>11638.5</v>
      </c>
      <c r="K711" s="46">
        <f>'Long-form'!O711</f>
        <v>1109.5</v>
      </c>
      <c r="L711" s="46">
        <f>'Long-form'!P711</f>
        <v>1275.5</v>
      </c>
      <c r="M711" s="46" t="str">
        <f>'Long-form'!W711</f>
        <v>negative</v>
      </c>
      <c r="N711" s="45" t="str">
        <f>'Long-form'!X711</f>
        <v>n/a</v>
      </c>
      <c r="O711" s="45" t="str">
        <f>'Long-form'!Y711</f>
        <v>n/a</v>
      </c>
      <c r="P711" s="45" t="str">
        <f>'Long-form'!Z711</f>
        <v>n/a</v>
      </c>
      <c r="Q711" s="45">
        <f>'Long-form'!AS711</f>
        <v>168</v>
      </c>
      <c r="R711" s="45" t="str">
        <f>'Long-form'!AT711</f>
        <v>MTL</v>
      </c>
      <c r="S711" s="45">
        <f>'Long-form'!AV711</f>
        <v>1.6655088636772426</v>
      </c>
      <c r="T711" s="45">
        <f>'Long-form'!AW711</f>
        <v>1.6655088636772426</v>
      </c>
      <c r="U711" s="5">
        <f>'Long-form'!BH711</f>
        <v>0</v>
      </c>
      <c r="V711" s="5">
        <f>'Long-form'!BI711</f>
        <v>9</v>
      </c>
      <c r="W711" s="5" t="str">
        <f>'Long-form'!BJ711</f>
        <v>raised beach</v>
      </c>
      <c r="X711" s="5" t="str">
        <f>'Long-form'!BK711</f>
        <v>Sand, gravel, and/or boulder deposits within beach facies.  Macrofossil assemblages populated with shells from Mytilus edulis, Hiatella arctica, and other intertidal mollusc species</v>
      </c>
      <c r="Y711" s="5" t="str">
        <f>'Long-form'!BL711</f>
        <v>MLLW - HAT + 3</v>
      </c>
      <c r="Z711" s="45">
        <f>'Long-form'!BX711</f>
        <v>164.87127250703955</v>
      </c>
      <c r="AA711" s="45">
        <f>'Long-form'!BY711</f>
        <v>3.9168453562278343</v>
      </c>
      <c r="AB711" s="45">
        <f>'Long-form'!BZ711</f>
        <v>3.9168453562278343</v>
      </c>
      <c r="AC711" s="45" t="str">
        <f>'Long-form'!CA711</f>
        <v>nd</v>
      </c>
      <c r="AD711" s="45">
        <f>'Long-form'!CB711</f>
        <v>4.0411869981425488</v>
      </c>
      <c r="AE711" s="45">
        <f>'Long-form'!CC711</f>
        <v>4.0411869981425488</v>
      </c>
      <c r="AF711" s="5" t="str">
        <f>'Long-form'!CD711</f>
        <v>nd</v>
      </c>
      <c r="AG711" s="5">
        <f>'Long-form'!CE711</f>
        <v>0</v>
      </c>
      <c r="AH711" s="5">
        <f>'Long-form'!CF711</f>
        <v>0</v>
      </c>
      <c r="AI711" s="5">
        <f>'Long-form'!CG711</f>
        <v>0</v>
      </c>
    </row>
    <row r="712" spans="1:35" x14ac:dyDescent="0.2">
      <c r="A712" s="5" t="str">
        <f>'Long-form'!B712</f>
        <v>T-4259A</v>
      </c>
      <c r="B712" s="5" t="str">
        <f>'Long-form'!C712</f>
        <v>Sveian and Olsen 1984</v>
      </c>
      <c r="C712" s="5" t="str">
        <f>'Long-form'!D712</f>
        <v>Norway</v>
      </c>
      <c r="D712" s="5" t="str">
        <f>'Long-form'!E712</f>
        <v>Verdalsora; Herstad ovre</v>
      </c>
      <c r="E712" s="45">
        <f>'Long-form'!F712</f>
        <v>63.901139000000001</v>
      </c>
      <c r="F712" s="45">
        <f>'Long-form'!G712</f>
        <v>11.267384</v>
      </c>
      <c r="G712" s="5">
        <f>'Long-form'!H712</f>
        <v>1</v>
      </c>
      <c r="H712" s="46">
        <f>'Long-form'!L712</f>
        <v>10000</v>
      </c>
      <c r="I712" s="46">
        <f>'Long-form'!M712</f>
        <v>130</v>
      </c>
      <c r="J712" s="46">
        <f>'Long-form'!N712</f>
        <v>10892</v>
      </c>
      <c r="K712" s="46">
        <f>'Long-form'!O712</f>
        <v>415</v>
      </c>
      <c r="L712" s="46">
        <f>'Long-form'!P712</f>
        <v>528</v>
      </c>
      <c r="M712" s="46" t="str">
        <f>'Long-form'!W712</f>
        <v>negative</v>
      </c>
      <c r="N712" s="45" t="str">
        <f>'Long-form'!X712</f>
        <v>n/a</v>
      </c>
      <c r="O712" s="45" t="str">
        <f>'Long-form'!Y712</f>
        <v>n/a</v>
      </c>
      <c r="P712" s="45" t="str">
        <f>'Long-form'!Z712</f>
        <v>n/a</v>
      </c>
      <c r="Q712" s="45">
        <f>'Long-form'!AS712</f>
        <v>205</v>
      </c>
      <c r="R712" s="45" t="str">
        <f>'Long-form'!AT712</f>
        <v>MTL</v>
      </c>
      <c r="S712" s="45">
        <f>'Long-form'!AV712</f>
        <v>1.8269871036439571</v>
      </c>
      <c r="T712" s="45">
        <f>'Long-form'!AW712</f>
        <v>1.8269871036439571</v>
      </c>
      <c r="U712" s="5">
        <f>'Long-form'!BH712</f>
        <v>1</v>
      </c>
      <c r="V712" s="5">
        <f>'Long-form'!BI712</f>
        <v>5</v>
      </c>
      <c r="W712" s="5" t="str">
        <f>'Long-form'!BJ712</f>
        <v>sedimentary indicator: peat bog or glaciofluvial sediment</v>
      </c>
      <c r="X712" s="5" t="str">
        <f>'Long-form'!BK712</f>
        <v>aeolian, alluvial, lacustrine, or peat bog sediment</v>
      </c>
      <c r="Y712" s="5" t="str">
        <f>'Long-form'!BL712</f>
        <v>&gt;MHWS</v>
      </c>
      <c r="Z712" s="45">
        <f>'Long-form'!BX712</f>
        <v>204.49183088426764</v>
      </c>
      <c r="AA712" s="45">
        <f>'Long-form'!BY712</f>
        <v>1.8580895450481072</v>
      </c>
      <c r="AB712" s="45">
        <f>'Long-form'!BZ712</f>
        <v>1.8580895450481072</v>
      </c>
      <c r="AC712" s="45" t="str">
        <f>'Long-form'!CA712</f>
        <v>nd</v>
      </c>
      <c r="AD712" s="45">
        <f>'Long-form'!CB712</f>
        <v>2.1076492226435124</v>
      </c>
      <c r="AE712" s="45">
        <f>'Long-form'!CC712</f>
        <v>2.1076492226435124</v>
      </c>
      <c r="AF712" s="5" t="str">
        <f>'Long-form'!CD712</f>
        <v>nd</v>
      </c>
      <c r="AG712" s="5">
        <f>'Long-form'!CE712</f>
        <v>0</v>
      </c>
      <c r="AH712" s="5">
        <f>'Long-form'!CF712</f>
        <v>0</v>
      </c>
      <c r="AI712" s="5">
        <f>'Long-form'!CG712</f>
        <v>0</v>
      </c>
    </row>
    <row r="713" spans="1:35" x14ac:dyDescent="0.2">
      <c r="A713" s="5" t="str">
        <f>'Long-form'!B713</f>
        <v>T-4259B</v>
      </c>
      <c r="B713" s="5" t="str">
        <f>'Long-form'!C713</f>
        <v>Sveian and Olsen 1984</v>
      </c>
      <c r="C713" s="5" t="str">
        <f>'Long-form'!D713</f>
        <v>Norway</v>
      </c>
      <c r="D713" s="5" t="str">
        <f>'Long-form'!E713</f>
        <v>Verdalsora; Herstad ovre</v>
      </c>
      <c r="E713" s="45">
        <f>'Long-form'!F713</f>
        <v>63.901139000000001</v>
      </c>
      <c r="F713" s="45">
        <f>'Long-form'!G713</f>
        <v>11.267384</v>
      </c>
      <c r="G713" s="5">
        <f>'Long-form'!H713</f>
        <v>1</v>
      </c>
      <c r="H713" s="46">
        <f>'Long-form'!L713</f>
        <v>10280</v>
      </c>
      <c r="I713" s="46">
        <f>'Long-form'!M713</f>
        <v>150</v>
      </c>
      <c r="J713" s="46">
        <f>'Long-form'!N713</f>
        <v>12234.357142857139</v>
      </c>
      <c r="K713" s="46">
        <f>'Long-form'!O713</f>
        <v>387.64285714285688</v>
      </c>
      <c r="L713" s="46">
        <f>'Long-form'!P713</f>
        <v>884.35714285714312</v>
      </c>
      <c r="M713" s="46" t="str">
        <f>'Long-form'!W713</f>
        <v>negative</v>
      </c>
      <c r="N713" s="45" t="str">
        <f>'Long-form'!X713</f>
        <v>n/a</v>
      </c>
      <c r="O713" s="45" t="str">
        <f>'Long-form'!Y713</f>
        <v>n/a</v>
      </c>
      <c r="P713" s="45" t="str">
        <f>'Long-form'!Z713</f>
        <v>n/a</v>
      </c>
      <c r="Q713" s="45">
        <f>'Long-form'!AS713</f>
        <v>205</v>
      </c>
      <c r="R713" s="45" t="str">
        <f>'Long-form'!AT713</f>
        <v>MTL</v>
      </c>
      <c r="S713" s="45">
        <f>'Long-form'!AV713</f>
        <v>1.8269871036439571</v>
      </c>
      <c r="T713" s="45">
        <f>'Long-form'!AW713</f>
        <v>1.8269871036439571</v>
      </c>
      <c r="U713" s="5">
        <f>'Long-form'!BH713</f>
        <v>1</v>
      </c>
      <c r="V713" s="5">
        <f>'Long-form'!BI713</f>
        <v>5</v>
      </c>
      <c r="W713" s="5" t="str">
        <f>'Long-form'!BJ713</f>
        <v>sedimentary indicator: peat bog or glaciofluvial sediment</v>
      </c>
      <c r="X713" s="5" t="str">
        <f>'Long-form'!BK713</f>
        <v>aeolian, alluvial, lacustrine, or peat bog sediment</v>
      </c>
      <c r="Y713" s="5" t="str">
        <f>'Long-form'!BL713</f>
        <v>&gt;MHWS</v>
      </c>
      <c r="Z713" s="45">
        <f>'Long-form'!BX713</f>
        <v>204.49183088426764</v>
      </c>
      <c r="AA713" s="45">
        <f>'Long-form'!BY713</f>
        <v>1.8580895450481072</v>
      </c>
      <c r="AB713" s="45">
        <f>'Long-form'!BZ713</f>
        <v>1.8580895450481072</v>
      </c>
      <c r="AC713" s="45" t="str">
        <f>'Long-form'!CA713</f>
        <v>nd</v>
      </c>
      <c r="AD713" s="45">
        <f>'Long-form'!CB713</f>
        <v>2.1076492226435124</v>
      </c>
      <c r="AE713" s="45">
        <f>'Long-form'!CC713</f>
        <v>2.1076492226435124</v>
      </c>
      <c r="AF713" s="5" t="str">
        <f>'Long-form'!CD713</f>
        <v>nd</v>
      </c>
      <c r="AG713" s="5">
        <f>'Long-form'!CE713</f>
        <v>0</v>
      </c>
      <c r="AH713" s="5">
        <f>'Long-form'!CF713</f>
        <v>0</v>
      </c>
      <c r="AI713" s="5">
        <f>'Long-form'!CG713</f>
        <v>0</v>
      </c>
    </row>
    <row r="714" spans="1:35" x14ac:dyDescent="0.2">
      <c r="A714" s="5" t="str">
        <f>'Long-form'!B714</f>
        <v>T-3999</v>
      </c>
      <c r="B714" s="5" t="str">
        <f>'Long-form'!C714</f>
        <v>Sveian and Olsen 1984</v>
      </c>
      <c r="C714" s="5" t="str">
        <f>'Long-form'!D714</f>
        <v>Norway</v>
      </c>
      <c r="D714" s="5" t="str">
        <f>'Long-form'!E714</f>
        <v>Verdalsora; Leiradalen</v>
      </c>
      <c r="E714" s="45">
        <f>'Long-form'!F714</f>
        <v>63.794874999999998</v>
      </c>
      <c r="F714" s="45">
        <f>'Long-form'!G714</f>
        <v>11.679713</v>
      </c>
      <c r="G714" s="5">
        <f>'Long-form'!H714</f>
        <v>1</v>
      </c>
      <c r="H714" s="46">
        <f>'Long-form'!L714</f>
        <v>9990</v>
      </c>
      <c r="I714" s="46">
        <f>'Long-form'!M714</f>
        <v>130</v>
      </c>
      <c r="J714" s="46">
        <f>'Long-form'!N714</f>
        <v>11419.75</v>
      </c>
      <c r="K714" s="46">
        <f>'Long-form'!O714</f>
        <v>514.25</v>
      </c>
      <c r="L714" s="46">
        <f>'Long-form'!P714</f>
        <v>221.75</v>
      </c>
      <c r="M714" s="46" t="str">
        <f>'Long-form'!W714</f>
        <v>negative</v>
      </c>
      <c r="N714" s="45" t="str">
        <f>'Long-form'!X714</f>
        <v>n/a</v>
      </c>
      <c r="O714" s="45" t="str">
        <f>'Long-form'!Y714</f>
        <v>n/a</v>
      </c>
      <c r="P714" s="45" t="str">
        <f>'Long-form'!Z714</f>
        <v>n/a</v>
      </c>
      <c r="Q714" s="45">
        <f>'Long-form'!AS714</f>
        <v>142.5</v>
      </c>
      <c r="R714" s="45" t="str">
        <f>'Long-form'!AT714</f>
        <v>MTL</v>
      </c>
      <c r="S714" s="45">
        <f>'Long-form'!AV714</f>
        <v>1.5660788717625631</v>
      </c>
      <c r="T714" s="45">
        <f>'Long-form'!AW714</f>
        <v>1.5660788717625631</v>
      </c>
      <c r="U714" s="5">
        <f>'Long-form'!BH714</f>
        <v>0</v>
      </c>
      <c r="V714" s="5">
        <f>'Long-form'!BI714</f>
        <v>9</v>
      </c>
      <c r="W714" s="5" t="str">
        <f>'Long-form'!BJ714</f>
        <v>raised beach</v>
      </c>
      <c r="X714" s="5" t="str">
        <f>'Long-form'!BK714</f>
        <v>Sand, gravel, and/or boulder deposits within beach facies.  Macrofossil assemblages populated with shells from Mytilus edulis, Hiatella arctica, and other intertidal mollusc species</v>
      </c>
      <c r="Y714" s="5" t="str">
        <f>'Long-form'!BL714</f>
        <v>MLLW - HAT + 3</v>
      </c>
      <c r="Z714" s="45">
        <f>'Long-form'!BX714</f>
        <v>139.38279241257942</v>
      </c>
      <c r="AA714" s="45">
        <f>'Long-form'!BY714</f>
        <v>3.8379547824885818</v>
      </c>
      <c r="AB714" s="45">
        <f>'Long-form'!BZ714</f>
        <v>3.8379547824885818</v>
      </c>
      <c r="AC714" s="45" t="str">
        <f>'Long-form'!CA714</f>
        <v>nd</v>
      </c>
      <c r="AD714" s="45">
        <f>'Long-form'!CB714</f>
        <v>3.9467304817508579</v>
      </c>
      <c r="AE714" s="45">
        <f>'Long-form'!CC714</f>
        <v>3.9467304817508579</v>
      </c>
      <c r="AF714" s="5" t="str">
        <f>'Long-form'!CD714</f>
        <v>nd</v>
      </c>
      <c r="AG714" s="5">
        <f>'Long-form'!CE714</f>
        <v>0</v>
      </c>
      <c r="AH714" s="5">
        <f>'Long-form'!CF714</f>
        <v>0</v>
      </c>
      <c r="AI714" s="5">
        <f>'Long-form'!CG714</f>
        <v>0</v>
      </c>
    </row>
    <row r="715" spans="1:35" x14ac:dyDescent="0.2">
      <c r="A715" s="5" t="str">
        <f>'Long-form'!B715</f>
        <v>T-3998</v>
      </c>
      <c r="B715" s="5" t="str">
        <f>'Long-form'!C715</f>
        <v>Sveian and Olsen 1984</v>
      </c>
      <c r="C715" s="5" t="str">
        <f>'Long-form'!D715</f>
        <v>Norway</v>
      </c>
      <c r="D715" s="5" t="str">
        <f>'Long-form'!E715</f>
        <v>Verdalsora; Tromsdalen</v>
      </c>
      <c r="E715" s="45">
        <f>'Long-form'!F715</f>
        <v>63.744086000000003</v>
      </c>
      <c r="F715" s="45">
        <f>'Long-form'!G715</f>
        <v>11.698131999999999</v>
      </c>
      <c r="G715" s="5">
        <f>'Long-form'!H715</f>
        <v>1</v>
      </c>
      <c r="H715" s="46">
        <f>'Long-form'!L715</f>
        <v>9930</v>
      </c>
      <c r="I715" s="46">
        <f>'Long-form'!M715</f>
        <v>130</v>
      </c>
      <c r="J715" s="46">
        <f>'Long-form'!N715</f>
        <v>10785.5</v>
      </c>
      <c r="K715" s="46">
        <f>'Long-form'!O715</f>
        <v>379.5</v>
      </c>
      <c r="L715" s="46">
        <f>'Long-form'!P715</f>
        <v>394.5</v>
      </c>
      <c r="M715" s="46" t="str">
        <f>'Long-form'!W715</f>
        <v>negative</v>
      </c>
      <c r="N715" s="45" t="str">
        <f>'Long-form'!X715</f>
        <v>n/a</v>
      </c>
      <c r="O715" s="45" t="str">
        <f>'Long-form'!Y715</f>
        <v>n/a</v>
      </c>
      <c r="P715" s="45" t="str">
        <f>'Long-form'!Z715</f>
        <v>n/a</v>
      </c>
      <c r="Q715" s="45">
        <f>'Long-form'!AS715</f>
        <v>192.5</v>
      </c>
      <c r="R715" s="45" t="str">
        <f>'Long-form'!AT715</f>
        <v>MTL</v>
      </c>
      <c r="S715" s="45">
        <f>'Long-form'!AV715</f>
        <v>1.7752406683360238</v>
      </c>
      <c r="T715" s="45">
        <f>'Long-form'!AW715</f>
        <v>1.7752406683360238</v>
      </c>
      <c r="U715" s="5">
        <f>'Long-form'!BH715</f>
        <v>1</v>
      </c>
      <c r="V715" s="5">
        <f>'Long-form'!BI715</f>
        <v>5</v>
      </c>
      <c r="W715" s="5" t="str">
        <f>'Long-form'!BJ715</f>
        <v>sedimentary indicator: peat bog or glaciofluvial sediment</v>
      </c>
      <c r="X715" s="5" t="str">
        <f>'Long-form'!BK715</f>
        <v>aeolian, alluvial, lacustrine, or peat bog sediment</v>
      </c>
      <c r="Y715" s="5" t="str">
        <f>'Long-form'!BL715</f>
        <v>&gt;MHWS</v>
      </c>
      <c r="Z715" s="45">
        <f>'Long-form'!BX715</f>
        <v>191.99174169925647</v>
      </c>
      <c r="AA715" s="45">
        <f>'Long-form'!BY715</f>
        <v>1.8237037275136232</v>
      </c>
      <c r="AB715" s="45">
        <f>'Long-form'!BZ715</f>
        <v>1.8237037275136232</v>
      </c>
      <c r="AC715" s="45" t="str">
        <f>'Long-form'!CA715</f>
        <v>nd</v>
      </c>
      <c r="AD715" s="45">
        <f>'Long-form'!CB715</f>
        <v>2.0226389510155216</v>
      </c>
      <c r="AE715" s="45">
        <f>'Long-form'!CC715</f>
        <v>2.0226389510155216</v>
      </c>
      <c r="AF715" s="5" t="str">
        <f>'Long-form'!CD715</f>
        <v>nd</v>
      </c>
      <c r="AG715" s="5">
        <f>'Long-form'!CE715</f>
        <v>0</v>
      </c>
      <c r="AH715" s="5">
        <f>'Long-form'!CF715</f>
        <v>0</v>
      </c>
      <c r="AI715" s="5">
        <f>'Long-form'!CG715</f>
        <v>0</v>
      </c>
    </row>
    <row r="716" spans="1:35" x14ac:dyDescent="0.2">
      <c r="A716" s="5" t="str">
        <f>'Long-form'!B716</f>
        <v>T-4257</v>
      </c>
      <c r="B716" s="5" t="str">
        <f>'Long-form'!C716</f>
        <v>Sveian and Olsen 1984</v>
      </c>
      <c r="C716" s="5" t="str">
        <f>'Long-form'!D716</f>
        <v>Norway</v>
      </c>
      <c r="D716" s="5" t="str">
        <f>'Long-form'!E716</f>
        <v>Verdalsora; Granavatn</v>
      </c>
      <c r="E716" s="45">
        <f>'Long-form'!F716</f>
        <v>63.906877999999999</v>
      </c>
      <c r="F716" s="45">
        <f>'Long-form'!G716</f>
        <v>11.265682</v>
      </c>
      <c r="G716" s="5">
        <f>'Long-form'!H716</f>
        <v>1</v>
      </c>
      <c r="H716" s="46">
        <f>'Long-form'!L716</f>
        <v>9550</v>
      </c>
      <c r="I716" s="46">
        <f>'Long-form'!M716</f>
        <v>130</v>
      </c>
      <c r="J716" s="46">
        <f>'Long-form'!N716</f>
        <v>10265.5</v>
      </c>
      <c r="K716" s="46">
        <f>'Long-form'!O716</f>
        <v>381.5</v>
      </c>
      <c r="L716" s="46">
        <f>'Long-form'!P716</f>
        <v>404.5</v>
      </c>
      <c r="M716" s="46" t="str">
        <f>'Long-form'!W716</f>
        <v>negative</v>
      </c>
      <c r="N716" s="45">
        <f>'Long-form'!X716</f>
        <v>0.5</v>
      </c>
      <c r="O716" s="45" t="str">
        <f>'Long-form'!Y716</f>
        <v>n/a</v>
      </c>
      <c r="P716" s="45" t="str">
        <f>'Long-form'!Z716</f>
        <v>n/a</v>
      </c>
      <c r="Q716" s="45">
        <f>'Long-form'!AS716</f>
        <v>147</v>
      </c>
      <c r="R716" s="45" t="str">
        <f>'Long-form'!AT716</f>
        <v>MTL</v>
      </c>
      <c r="S716" s="45">
        <f>'Long-form'!AV716</f>
        <v>1.5934100624616656</v>
      </c>
      <c r="T716" s="45">
        <f>'Long-form'!AW716</f>
        <v>1.5934100624616656</v>
      </c>
      <c r="U716" s="5">
        <f>'Long-form'!BH716</f>
        <v>1</v>
      </c>
      <c r="V716" s="5">
        <f>'Long-form'!BI716</f>
        <v>9</v>
      </c>
      <c r="W716" s="5" t="str">
        <f>'Long-form'!BJ716</f>
        <v>raised beach</v>
      </c>
      <c r="X716" s="5" t="str">
        <f>'Long-form'!BK716</f>
        <v>Sand, gravel, and/or boulder deposits within beach facies.  Macrofossil assemblages populated with shells from Mytilus edulis, Hiatella arctica, and other intertidal mollusc species</v>
      </c>
      <c r="Y716" s="5" t="str">
        <f>'Long-form'!BL716</f>
        <v>&gt;MHWS</v>
      </c>
      <c r="Z716" s="45">
        <f>'Long-form'!BX716</f>
        <v>146.49183573936799</v>
      </c>
      <c r="AA716" s="45">
        <f>'Long-form'!BY716</f>
        <v>1.6288185683333751</v>
      </c>
      <c r="AB716" s="45">
        <f>'Long-form'!BZ716</f>
        <v>1.6288185683333751</v>
      </c>
      <c r="AC716" s="45" t="str">
        <f>'Long-form'!CA716</f>
        <v>nd</v>
      </c>
      <c r="AD716" s="45">
        <f>'Long-form'!CB716</f>
        <v>1.8584350752710836</v>
      </c>
      <c r="AE716" s="45">
        <f>'Long-form'!CC716</f>
        <v>1.8584350752710836</v>
      </c>
      <c r="AF716" s="5" t="str">
        <f>'Long-form'!CD716</f>
        <v>nd</v>
      </c>
      <c r="AG716" s="5">
        <f>'Long-form'!CE716</f>
        <v>0</v>
      </c>
      <c r="AH716" s="5">
        <f>'Long-form'!CF716</f>
        <v>0</v>
      </c>
      <c r="AI716" s="5">
        <f>'Long-form'!CG716</f>
        <v>0</v>
      </c>
    </row>
    <row r="717" spans="1:35" x14ac:dyDescent="0.2">
      <c r="A717" s="5" t="str">
        <f>'Long-form'!B717</f>
        <v>T-3997</v>
      </c>
      <c r="B717" s="5" t="str">
        <f>'Long-form'!C717</f>
        <v>Sveian and Olsen 1984</v>
      </c>
      <c r="C717" s="5" t="str">
        <f>'Long-form'!D717</f>
        <v>Norway</v>
      </c>
      <c r="D717" s="5" t="str">
        <f>'Long-form'!E717</f>
        <v>Verdalsora; Granheim</v>
      </c>
      <c r="E717" s="45">
        <f>'Long-form'!F717</f>
        <v>63.693987</v>
      </c>
      <c r="F717" s="45">
        <f>'Long-form'!G717</f>
        <v>11.292989</v>
      </c>
      <c r="G717" s="5">
        <f>'Long-form'!H717</f>
        <v>1</v>
      </c>
      <c r="H717" s="46">
        <f>'Long-form'!L717</f>
        <v>9880</v>
      </c>
      <c r="I717" s="46">
        <f>'Long-form'!M717</f>
        <v>40</v>
      </c>
      <c r="J717" s="46">
        <f>'Long-form'!N717</f>
        <v>10682.5</v>
      </c>
      <c r="K717" s="46">
        <f>'Long-form'!O717</f>
        <v>296.5</v>
      </c>
      <c r="L717" s="46">
        <f>'Long-form'!P717</f>
        <v>179.5</v>
      </c>
      <c r="M717" s="46" t="str">
        <f>'Long-form'!W717</f>
        <v>negative</v>
      </c>
      <c r="N717" s="45" t="str">
        <f>'Long-form'!X717</f>
        <v>n/a</v>
      </c>
      <c r="O717" s="45" t="str">
        <f>'Long-form'!Y717</f>
        <v>n/a</v>
      </c>
      <c r="P717" s="45" t="str">
        <f>'Long-form'!Z717</f>
        <v>n/a</v>
      </c>
      <c r="Q717" s="45">
        <f>'Long-form'!AS717</f>
        <v>155</v>
      </c>
      <c r="R717" s="45" t="str">
        <f>'Long-form'!AT717</f>
        <v>MTL</v>
      </c>
      <c r="S717" s="45">
        <f>'Long-form'!AV717</f>
        <v>1.6245461144361661</v>
      </c>
      <c r="T717" s="45">
        <f>'Long-form'!AW717</f>
        <v>1.6245461144361661</v>
      </c>
      <c r="U717" s="5">
        <f>'Long-form'!BH717</f>
        <v>1</v>
      </c>
      <c r="V717" s="5">
        <f>'Long-form'!BI717</f>
        <v>5</v>
      </c>
      <c r="W717" s="5" t="str">
        <f>'Long-form'!BJ717</f>
        <v>sedimentary indicator: peat bog or glaciofluvial sediment</v>
      </c>
      <c r="X717" s="5" t="str">
        <f>'Long-form'!BK717</f>
        <v>aeolian, alluvial, lacustrine, or peat bog sediment</v>
      </c>
      <c r="Y717" s="5" t="str">
        <f>'Long-form'!BL717</f>
        <v>&gt;MHWS</v>
      </c>
      <c r="Z717" s="45">
        <f>'Long-form'!BX717</f>
        <v>154.4916562820593</v>
      </c>
      <c r="AA717" s="45">
        <f>'Long-form'!BY717</f>
        <v>1.6638952713181157</v>
      </c>
      <c r="AB717" s="45">
        <f>'Long-form'!BZ717</f>
        <v>1.6638952713181157</v>
      </c>
      <c r="AC717" s="45" t="str">
        <f>'Long-form'!CA717</f>
        <v>nd</v>
      </c>
      <c r="AD717" s="45">
        <f>'Long-form'!CB717</f>
        <v>1.8797795311313954</v>
      </c>
      <c r="AE717" s="45">
        <f>'Long-form'!CC717</f>
        <v>1.8797795311313954</v>
      </c>
      <c r="AF717" s="5" t="str">
        <f>'Long-form'!CD717</f>
        <v>nd</v>
      </c>
      <c r="AG717" s="5">
        <f>'Long-form'!CE717</f>
        <v>0</v>
      </c>
      <c r="AH717" s="5">
        <f>'Long-form'!CF717</f>
        <v>0</v>
      </c>
      <c r="AI717" s="5">
        <f>'Long-form'!CG717</f>
        <v>0</v>
      </c>
    </row>
    <row r="718" spans="1:35" x14ac:dyDescent="0.2">
      <c r="A718" s="5" t="str">
        <f>'Long-form'!B718</f>
        <v>T-4260</v>
      </c>
      <c r="B718" s="5" t="str">
        <f>'Long-form'!C718</f>
        <v>Sveian and Olsen 1984</v>
      </c>
      <c r="C718" s="5" t="str">
        <f>'Long-form'!D718</f>
        <v>Norway</v>
      </c>
      <c r="D718" s="5" t="str">
        <f>'Long-form'!E718</f>
        <v>Verdalsora; Jorem</v>
      </c>
      <c r="E718" s="45">
        <f>'Long-form'!F718</f>
        <v>63.944871999999997</v>
      </c>
      <c r="F718" s="45">
        <f>'Long-form'!G718</f>
        <v>11.436801000000001</v>
      </c>
      <c r="G718" s="5">
        <f>'Long-form'!H718</f>
        <v>1</v>
      </c>
      <c r="H718" s="46">
        <f>'Long-form'!L718</f>
        <v>9120</v>
      </c>
      <c r="I718" s="46">
        <f>'Long-form'!M718</f>
        <v>60</v>
      </c>
      <c r="J718" s="46">
        <f>'Long-form'!N718</f>
        <v>9620</v>
      </c>
      <c r="K718" s="46">
        <f>'Long-form'!O718</f>
        <v>273</v>
      </c>
      <c r="L718" s="46">
        <f>'Long-form'!P718</f>
        <v>150</v>
      </c>
      <c r="M718" s="46" t="str">
        <f>'Long-form'!W718</f>
        <v>negative</v>
      </c>
      <c r="N718" s="45" t="str">
        <f>'Long-form'!X718</f>
        <v>n/a</v>
      </c>
      <c r="O718" s="45" t="str">
        <f>'Long-form'!Y718</f>
        <v>n/a</v>
      </c>
      <c r="P718" s="45" t="str">
        <f>'Long-form'!Z718</f>
        <v>n/a</v>
      </c>
      <c r="Q718" s="45">
        <f>'Long-form'!AS718</f>
        <v>104</v>
      </c>
      <c r="R718" s="45" t="str">
        <f>'Long-form'!AT718</f>
        <v>MTL</v>
      </c>
      <c r="S718" s="45">
        <f>'Long-form'!AV718</f>
        <v>1.4336046369067759</v>
      </c>
      <c r="T718" s="45">
        <f>'Long-form'!AW718</f>
        <v>1.4336046369067759</v>
      </c>
      <c r="U718" s="5">
        <f>'Long-form'!BH718</f>
        <v>1</v>
      </c>
      <c r="V718" s="5">
        <f>'Long-form'!BI718</f>
        <v>9</v>
      </c>
      <c r="W718" s="5" t="str">
        <f>'Long-form'!BJ718</f>
        <v>raised beach</v>
      </c>
      <c r="X718" s="5" t="str">
        <f>'Long-form'!BK718</f>
        <v>Sand, gravel, and/or boulder deposits within beach facies.  Macrofossil assemblages populated with shells from Mytilus edulis, Hiatella arctica, and other intertidal mollusc species</v>
      </c>
      <c r="Y718" s="5" t="str">
        <f>'Long-form'!BL718</f>
        <v>&gt;MHWS</v>
      </c>
      <c r="Z718" s="45">
        <f>'Long-form'!BX718</f>
        <v>103.49174479183266</v>
      </c>
      <c r="AA718" s="45">
        <f>'Long-form'!BY718</f>
        <v>1.4770229460875892</v>
      </c>
      <c r="AB718" s="45">
        <f>'Long-form'!BZ718</f>
        <v>1.4770229460875892</v>
      </c>
      <c r="AC718" s="45" t="str">
        <f>'Long-form'!CA718</f>
        <v>nd</v>
      </c>
      <c r="AD718" s="45">
        <f>'Long-form'!CB718</f>
        <v>1.7268946191881358</v>
      </c>
      <c r="AE718" s="45">
        <f>'Long-form'!CC718</f>
        <v>1.7268946191881358</v>
      </c>
      <c r="AF718" s="5" t="str">
        <f>'Long-form'!CD718</f>
        <v>nd</v>
      </c>
      <c r="AG718" s="5">
        <f>'Long-form'!CE718</f>
        <v>0</v>
      </c>
      <c r="AH718" s="5">
        <f>'Long-form'!CF718</f>
        <v>0</v>
      </c>
      <c r="AI718" s="5">
        <f>'Long-form'!CG718</f>
        <v>0</v>
      </c>
    </row>
    <row r="719" spans="1:35" x14ac:dyDescent="0.2">
      <c r="A719" s="5" t="str">
        <f>'Long-form'!B719</f>
        <v>T-4003</v>
      </c>
      <c r="B719" s="5" t="str">
        <f>'Long-form'!C719</f>
        <v>Sveian and Olsen 1984</v>
      </c>
      <c r="C719" s="5" t="str">
        <f>'Long-form'!D719</f>
        <v>Norway</v>
      </c>
      <c r="D719" s="5" t="str">
        <f>'Long-form'!E719</f>
        <v>Verdalsora; Sundbytterassen</v>
      </c>
      <c r="E719" s="45">
        <f>'Long-form'!F719</f>
        <v>63.767333999999998</v>
      </c>
      <c r="F719" s="45">
        <f>'Long-form'!G719</f>
        <v>11.610923</v>
      </c>
      <c r="G719" s="5">
        <f>'Long-form'!H719</f>
        <v>1</v>
      </c>
      <c r="H719" s="46">
        <f>'Long-form'!L719</f>
        <v>8770</v>
      </c>
      <c r="I719" s="46">
        <f>'Long-form'!M719</f>
        <v>120</v>
      </c>
      <c r="J719" s="46">
        <f>'Long-form'!N719</f>
        <v>9218.25</v>
      </c>
      <c r="K719" s="46">
        <f>'Long-form'!O719</f>
        <v>313.75</v>
      </c>
      <c r="L719" s="46">
        <f>'Long-form'!P719</f>
        <v>276.25</v>
      </c>
      <c r="M719" s="46" t="str">
        <f>'Long-form'!W719</f>
        <v>negative</v>
      </c>
      <c r="N719" s="45" t="str">
        <f>'Long-form'!X719</f>
        <v>n/a</v>
      </c>
      <c r="O719" s="45" t="str">
        <f>'Long-form'!Y719</f>
        <v>n/a</v>
      </c>
      <c r="P719" s="45" t="str">
        <f>'Long-form'!Z719</f>
        <v>n/a</v>
      </c>
      <c r="Q719" s="45">
        <f>'Long-form'!AS719</f>
        <v>80</v>
      </c>
      <c r="R719" s="45" t="str">
        <f>'Long-form'!AT719</f>
        <v>MTL</v>
      </c>
      <c r="S719" s="45">
        <f>'Long-form'!AV719</f>
        <v>5.1009802979427397</v>
      </c>
      <c r="T719" s="45">
        <f>'Long-form'!AW719</f>
        <v>5.1009802979427397</v>
      </c>
      <c r="U719" s="5">
        <f>'Long-form'!BH719</f>
        <v>-1</v>
      </c>
      <c r="V719" s="5">
        <f>'Long-form'!BI719</f>
        <v>8</v>
      </c>
      <c r="W719" s="5" t="str">
        <f>'Long-form'!BJ719</f>
        <v>marine or glaciomarine terrace</v>
      </c>
      <c r="X719" s="5" t="str">
        <f>'Long-form'!BK719</f>
        <v>Shallow to deep subtidal facies bearing intertidal macro-fossil assemblages</v>
      </c>
      <c r="Y719" s="5" t="str">
        <f>'Long-form'!BL719</f>
        <v>&lt;MTL</v>
      </c>
      <c r="Z719" s="45">
        <f>'Long-form'!BX719</f>
        <v>80</v>
      </c>
      <c r="AA719" s="45">
        <f>'Long-form'!BY719</f>
        <v>5.1170080743066064</v>
      </c>
      <c r="AB719" s="45">
        <f>'Long-form'!BZ719</f>
        <v>5.1170080743066064</v>
      </c>
      <c r="AC719" s="45" t="str">
        <f>'Long-form'!CA719</f>
        <v>nd</v>
      </c>
      <c r="AD719" s="45">
        <f>'Long-form'!CB719</f>
        <v>5.1813015714650996</v>
      </c>
      <c r="AE719" s="45">
        <f>'Long-form'!CC719</f>
        <v>5.1813015714650996</v>
      </c>
      <c r="AF719" s="5" t="str">
        <f>'Long-form'!CD719</f>
        <v>nd</v>
      </c>
      <c r="AG719" s="5">
        <f>'Long-form'!CE719</f>
        <v>0</v>
      </c>
      <c r="AH719" s="5">
        <f>'Long-form'!CF719</f>
        <v>0</v>
      </c>
      <c r="AI719" s="5">
        <f>'Long-form'!CG719</f>
        <v>0</v>
      </c>
    </row>
    <row r="720" spans="1:35" x14ac:dyDescent="0.2">
      <c r="A720" s="5" t="str">
        <f>'Long-form'!B720</f>
        <v>T-4263</v>
      </c>
      <c r="B720" s="5" t="str">
        <f>'Long-form'!C720</f>
        <v>Sveian and Olsen 1984</v>
      </c>
      <c r="C720" s="5" t="str">
        <f>'Long-form'!D720</f>
        <v>Norway</v>
      </c>
      <c r="D720" s="5" t="str">
        <f>'Long-form'!E720</f>
        <v>Verdalsora; Follovekken</v>
      </c>
      <c r="E720" s="45">
        <f>'Long-form'!F720</f>
        <v>63.797322999999999</v>
      </c>
      <c r="F720" s="45">
        <f>'Long-form'!G720</f>
        <v>11.616349</v>
      </c>
      <c r="G720" s="5">
        <f>'Long-form'!H720</f>
        <v>1</v>
      </c>
      <c r="H720" s="46">
        <f>'Long-form'!L720</f>
        <v>8180</v>
      </c>
      <c r="I720" s="46">
        <f>'Long-form'!M720</f>
        <v>120</v>
      </c>
      <c r="J720" s="46">
        <f>'Long-form'!N720</f>
        <v>8482.5</v>
      </c>
      <c r="K720" s="46">
        <f>'Long-form'!O720</f>
        <v>377.5</v>
      </c>
      <c r="L720" s="46">
        <f>'Long-form'!P720</f>
        <v>291.5</v>
      </c>
      <c r="M720" s="46" t="str">
        <f>'Long-form'!W720</f>
        <v>negative</v>
      </c>
      <c r="N720" s="45" t="str">
        <f>'Long-form'!X720</f>
        <v>n/a</v>
      </c>
      <c r="O720" s="45" t="str">
        <f>'Long-form'!Y720</f>
        <v>n/a</v>
      </c>
      <c r="P720" s="45" t="str">
        <f>'Long-form'!Z720</f>
        <v>n/a</v>
      </c>
      <c r="Q720" s="45">
        <f>'Long-form'!AS720</f>
        <v>71</v>
      </c>
      <c r="R720" s="45" t="str">
        <f>'Long-form'!AT720</f>
        <v>MTL</v>
      </c>
      <c r="S720" s="45">
        <f>'Long-form'!AV720</f>
        <v>3.1654383582688825</v>
      </c>
      <c r="T720" s="45">
        <f>'Long-form'!AW720</f>
        <v>3.1654383582688825</v>
      </c>
      <c r="U720" s="5">
        <f>'Long-form'!BH720</f>
        <v>-1</v>
      </c>
      <c r="V720" s="5">
        <f>'Long-form'!BI720</f>
        <v>8</v>
      </c>
      <c r="W720" s="5" t="str">
        <f>'Long-form'!BJ720</f>
        <v>marine or glaciomarine terrace</v>
      </c>
      <c r="X720" s="5" t="str">
        <f>'Long-form'!BK720</f>
        <v>Shallow to deep subtidal facies bearing intertidal macro-fossil assemblages</v>
      </c>
      <c r="Y720" s="5" t="str">
        <f>'Long-form'!BL720</f>
        <v>&lt;MTL</v>
      </c>
      <c r="Z720" s="45">
        <f>'Long-form'!BX720</f>
        <v>71</v>
      </c>
      <c r="AA720" s="45">
        <f>'Long-form'!BY720</f>
        <v>3.190956798301654</v>
      </c>
      <c r="AB720" s="45">
        <f>'Long-form'!BZ720</f>
        <v>3.190956798301654</v>
      </c>
      <c r="AC720" s="45" t="str">
        <f>'Long-form'!CA720</f>
        <v>nd</v>
      </c>
      <c r="AD720" s="45">
        <f>'Long-form'!CB720</f>
        <v>3.3616480819245815</v>
      </c>
      <c r="AE720" s="45">
        <f>'Long-form'!CC720</f>
        <v>3.3616480819245815</v>
      </c>
      <c r="AF720" s="5" t="str">
        <f>'Long-form'!CD720</f>
        <v>nd</v>
      </c>
      <c r="AG720" s="5">
        <f>'Long-form'!CE720</f>
        <v>0</v>
      </c>
      <c r="AH720" s="5">
        <f>'Long-form'!CF720</f>
        <v>0</v>
      </c>
      <c r="AI720" s="5">
        <f>'Long-form'!CG720</f>
        <v>0</v>
      </c>
    </row>
    <row r="721" spans="1:35" x14ac:dyDescent="0.2">
      <c r="A721" s="5" t="str">
        <f>'Long-form'!B721</f>
        <v>T-4262</v>
      </c>
      <c r="B721" s="5" t="str">
        <f>'Long-form'!C721</f>
        <v>Sveian and Olsen 1984</v>
      </c>
      <c r="C721" s="5" t="str">
        <f>'Long-form'!D721</f>
        <v>Norway</v>
      </c>
      <c r="D721" s="5" t="str">
        <f>'Long-form'!E721</f>
        <v>Verdalsora; Follobekken</v>
      </c>
      <c r="E721" s="45">
        <f>'Long-form'!F721</f>
        <v>63.797322999999999</v>
      </c>
      <c r="F721" s="45">
        <f>'Long-form'!G721</f>
        <v>11.616349</v>
      </c>
      <c r="G721" s="5">
        <f>'Long-form'!H721</f>
        <v>1</v>
      </c>
      <c r="H721" s="46">
        <f>'Long-form'!L721</f>
        <v>8020</v>
      </c>
      <c r="I721" s="46">
        <f>'Long-form'!M721</f>
        <v>60</v>
      </c>
      <c r="J721" s="46">
        <f>'Long-form'!N721</f>
        <v>8904.4</v>
      </c>
      <c r="K721" s="46">
        <f>'Long-form'!O721</f>
        <v>119.60000000000041</v>
      </c>
      <c r="L721" s="46">
        <f>'Long-form'!P721</f>
        <v>260.39999999999958</v>
      </c>
      <c r="M721" s="46" t="str">
        <f>'Long-form'!W721</f>
        <v>negative</v>
      </c>
      <c r="N721" s="45" t="str">
        <f>'Long-form'!X721</f>
        <v>n/a</v>
      </c>
      <c r="O721" s="45" t="str">
        <f>'Long-form'!Y721</f>
        <v>n/a</v>
      </c>
      <c r="P721" s="45" t="str">
        <f>'Long-form'!Z721</f>
        <v>n/a</v>
      </c>
      <c r="Q721" s="45">
        <f>'Long-form'!AS721</f>
        <v>71</v>
      </c>
      <c r="R721" s="45" t="str">
        <f>'Long-form'!AT721</f>
        <v>MTL</v>
      </c>
      <c r="S721" s="45">
        <f>'Long-form'!AV721</f>
        <v>2.6962937525425525</v>
      </c>
      <c r="T721" s="45">
        <f>'Long-form'!AW721</f>
        <v>2.6962937525425525</v>
      </c>
      <c r="U721" s="5">
        <f>'Long-form'!BH721</f>
        <v>-1</v>
      </c>
      <c r="V721" s="5">
        <f>'Long-form'!BI721</f>
        <v>8</v>
      </c>
      <c r="W721" s="5" t="str">
        <f>'Long-form'!BJ721</f>
        <v>marine or glaciomarine terrace</v>
      </c>
      <c r="X721" s="5" t="str">
        <f>'Long-form'!BK721</f>
        <v>Shallow to deep subtidal facies bearing intertidal macro-fossil assemblages</v>
      </c>
      <c r="Y721" s="5" t="str">
        <f>'Long-form'!BL721</f>
        <v>&lt;MTL</v>
      </c>
      <c r="Z721" s="45">
        <f>'Long-form'!BX721</f>
        <v>71</v>
      </c>
      <c r="AA721" s="45">
        <f>'Long-form'!BY721</f>
        <v>2.7262071250415922</v>
      </c>
      <c r="AB721" s="45">
        <f>'Long-form'!BZ721</f>
        <v>2.7262071250415922</v>
      </c>
      <c r="AC721" s="45" t="str">
        <f>'Long-form'!CA721</f>
        <v>nd</v>
      </c>
      <c r="AD721" s="45">
        <f>'Long-form'!CB721</f>
        <v>2.9241542070669286</v>
      </c>
      <c r="AE721" s="45">
        <f>'Long-form'!CC721</f>
        <v>2.9241542070669286</v>
      </c>
      <c r="AF721" s="5" t="str">
        <f>'Long-form'!CD721</f>
        <v>nd</v>
      </c>
      <c r="AG721" s="5">
        <f>'Long-form'!CE721</f>
        <v>0</v>
      </c>
      <c r="AH721" s="5">
        <f>'Long-form'!CF721</f>
        <v>0</v>
      </c>
      <c r="AI721" s="5">
        <f>'Long-form'!CG721</f>
        <v>0</v>
      </c>
    </row>
    <row r="722" spans="1:35" x14ac:dyDescent="0.2">
      <c r="A722" s="5" t="str">
        <f>'Long-form'!B722</f>
        <v>T-4000</v>
      </c>
      <c r="B722" s="5" t="str">
        <f>'Long-form'!C722</f>
        <v>Sveian and Olsen 1984</v>
      </c>
      <c r="C722" s="5" t="str">
        <f>'Long-form'!D722</f>
        <v>Norway</v>
      </c>
      <c r="D722" s="5" t="str">
        <f>'Long-form'!E722</f>
        <v>Verdalsora; Mo</v>
      </c>
      <c r="E722" s="45">
        <f>'Long-form'!F722</f>
        <v>63.788303999999997</v>
      </c>
      <c r="F722" s="45">
        <f>'Long-form'!G722</f>
        <v>11.622811</v>
      </c>
      <c r="G722" s="5">
        <f>'Long-form'!H722</f>
        <v>1</v>
      </c>
      <c r="H722" s="46">
        <f>'Long-form'!L722</f>
        <v>7460</v>
      </c>
      <c r="I722" s="46">
        <f>'Long-form'!M722</f>
        <v>190</v>
      </c>
      <c r="J722" s="46">
        <f>'Long-form'!N722</f>
        <v>8172.75</v>
      </c>
      <c r="K722" s="46">
        <f>'Long-form'!O722</f>
        <v>467.25</v>
      </c>
      <c r="L722" s="46">
        <f>'Long-form'!P722</f>
        <v>308.75</v>
      </c>
      <c r="M722" s="46" t="str">
        <f>'Long-form'!W722</f>
        <v>negative</v>
      </c>
      <c r="N722" s="45" t="str">
        <f>'Long-form'!X722</f>
        <v>n/a</v>
      </c>
      <c r="O722" s="45" t="str">
        <f>'Long-form'!Y722</f>
        <v>n/a</v>
      </c>
      <c r="P722" s="45" t="str">
        <f>'Long-form'!Z722</f>
        <v>n/a</v>
      </c>
      <c r="Q722" s="45">
        <f>'Long-form'!AS722</f>
        <v>59</v>
      </c>
      <c r="R722" s="45" t="str">
        <f>'Long-form'!AT722</f>
        <v>MTL</v>
      </c>
      <c r="S722" s="45">
        <f>'Long-form'!AV722</f>
        <v>4.1255302689472542</v>
      </c>
      <c r="T722" s="45">
        <f>'Long-form'!AW722</f>
        <v>4.1255302689472542</v>
      </c>
      <c r="U722" s="5">
        <f>'Long-form'!BH722</f>
        <v>-1</v>
      </c>
      <c r="V722" s="5">
        <f>'Long-form'!BI722</f>
        <v>8</v>
      </c>
      <c r="W722" s="5" t="str">
        <f>'Long-form'!BJ722</f>
        <v>marine or glaciomarine terrace</v>
      </c>
      <c r="X722" s="5" t="str">
        <f>'Long-form'!BK722</f>
        <v>Shallow to deep subtidal facies bearing intertidal macro-fossil assemblages</v>
      </c>
      <c r="Y722" s="5" t="str">
        <f>'Long-form'!BL722</f>
        <v>&lt;MTL</v>
      </c>
      <c r="Z722" s="45">
        <f>'Long-form'!BX722</f>
        <v>59</v>
      </c>
      <c r="AA722" s="45">
        <f>'Long-form'!BY722</f>
        <v>4.1452352200381037</v>
      </c>
      <c r="AB722" s="45">
        <f>'Long-form'!BZ722</f>
        <v>4.1452352200381037</v>
      </c>
      <c r="AC722" s="45" t="str">
        <f>'Long-form'!CA722</f>
        <v>nd</v>
      </c>
      <c r="AD722" s="45">
        <f>'Long-form'!CB722</f>
        <v>4.2611744628175865</v>
      </c>
      <c r="AE722" s="45">
        <f>'Long-form'!CC722</f>
        <v>4.2611744628175865</v>
      </c>
      <c r="AF722" s="5" t="str">
        <f>'Long-form'!CD722</f>
        <v>nd</v>
      </c>
      <c r="AG722" s="5">
        <f>'Long-form'!CE722</f>
        <v>0</v>
      </c>
      <c r="AH722" s="5">
        <f>'Long-form'!CF722</f>
        <v>0</v>
      </c>
      <c r="AI722" s="5">
        <f>'Long-form'!CG722</f>
        <v>0</v>
      </c>
    </row>
    <row r="723" spans="1:35" x14ac:dyDescent="0.2">
      <c r="A723" s="5" t="str">
        <f>'Long-form'!B723</f>
        <v>T-4001</v>
      </c>
      <c r="B723" s="5" t="str">
        <f>'Long-form'!C723</f>
        <v>Sveian and Olsen 1984</v>
      </c>
      <c r="C723" s="5" t="str">
        <f>'Long-form'!D723</f>
        <v>Norway</v>
      </c>
      <c r="D723" s="5" t="str">
        <f>'Long-form'!E723</f>
        <v>Verdalsora; Alstadhaug</v>
      </c>
      <c r="E723" s="45">
        <f>'Long-form'!F723</f>
        <v>63.732275000000001</v>
      </c>
      <c r="F723" s="45">
        <f>'Long-form'!G723</f>
        <v>11.234439999999999</v>
      </c>
      <c r="G723" s="5">
        <f>'Long-form'!H723</f>
        <v>1</v>
      </c>
      <c r="H723" s="46">
        <f>'Long-form'!L723</f>
        <v>6140</v>
      </c>
      <c r="I723" s="46">
        <f>'Long-form'!M723</f>
        <v>100</v>
      </c>
      <c r="J723" s="46">
        <f>'Long-form'!N723</f>
        <v>6366</v>
      </c>
      <c r="K723" s="46">
        <f>'Long-form'!O723</f>
        <v>274</v>
      </c>
      <c r="L723" s="46">
        <f>'Long-form'!P723</f>
        <v>239</v>
      </c>
      <c r="M723" s="46" t="str">
        <f>'Long-form'!W723</f>
        <v>negative</v>
      </c>
      <c r="N723" s="45" t="str">
        <f>'Long-form'!X723</f>
        <v>n/a</v>
      </c>
      <c r="O723" s="45" t="str">
        <f>'Long-form'!Y723</f>
        <v>n/a</v>
      </c>
      <c r="P723" s="45" t="str">
        <f>'Long-form'!Z723</f>
        <v>n/a</v>
      </c>
      <c r="Q723" s="45">
        <f>'Long-form'!AS723</f>
        <v>47</v>
      </c>
      <c r="R723" s="45" t="str">
        <f>'Long-form'!AT723</f>
        <v>MTL</v>
      </c>
      <c r="S723" s="45">
        <f>'Long-form'!AV723</f>
        <v>1.3968047304830569</v>
      </c>
      <c r="T723" s="45">
        <f>'Long-form'!AW723</f>
        <v>1.3968047304830569</v>
      </c>
      <c r="U723" s="5">
        <f>'Long-form'!BH723</f>
        <v>1</v>
      </c>
      <c r="V723" s="5">
        <f>'Long-form'!BI723</f>
        <v>9</v>
      </c>
      <c r="W723" s="5" t="str">
        <f>'Long-form'!BJ723</f>
        <v>raised beach</v>
      </c>
      <c r="X723" s="5" t="str">
        <f>'Long-form'!BK723</f>
        <v>Sand, gravel, and/or boulder deposits within beach facies.  Macrofossil assemblages populated with shells from Mytilus edulis, Hiatella arctica, and other intertidal mollusc species</v>
      </c>
      <c r="Y723" s="5" t="str">
        <f>'Long-form'!BL723</f>
        <v>&gt;MHWS</v>
      </c>
      <c r="Z723" s="45">
        <f>'Long-form'!BX723</f>
        <v>46.49162943488129</v>
      </c>
      <c r="AA723" s="45">
        <f>'Long-form'!BY723</f>
        <v>1.4394957901271466</v>
      </c>
      <c r="AB723" s="45">
        <f>'Long-form'!BZ723</f>
        <v>1.4394957901271466</v>
      </c>
      <c r="AC723" s="45" t="str">
        <f>'Long-form'!CA723</f>
        <v>nd</v>
      </c>
      <c r="AD723" s="45">
        <f>'Long-form'!CB723</f>
        <v>1.5855221270939115</v>
      </c>
      <c r="AE723" s="45">
        <f>'Long-form'!CC723</f>
        <v>1.5855221270939115</v>
      </c>
      <c r="AF723" s="5" t="str">
        <f>'Long-form'!CD723</f>
        <v>nd</v>
      </c>
      <c r="AG723" s="5">
        <f>'Long-form'!CE723</f>
        <v>0</v>
      </c>
      <c r="AH723" s="5">
        <f>'Long-form'!CF723</f>
        <v>0</v>
      </c>
      <c r="AI723" s="5">
        <f>'Long-form'!CG723</f>
        <v>0</v>
      </c>
    </row>
    <row r="724" spans="1:35" x14ac:dyDescent="0.2">
      <c r="A724" s="5" t="str">
        <f>'Long-form'!B724</f>
        <v>T-4261</v>
      </c>
      <c r="B724" s="5" t="str">
        <f>'Long-form'!C724</f>
        <v>Sveian and Olsen 1984</v>
      </c>
      <c r="C724" s="5" t="str">
        <f>'Long-form'!D724</f>
        <v>Norway</v>
      </c>
      <c r="D724" s="5" t="str">
        <f>'Long-form'!E724</f>
        <v>Verdalsora; Sund</v>
      </c>
      <c r="E724" s="45">
        <f>'Long-form'!F724</f>
        <v>63.861620000000002</v>
      </c>
      <c r="F724" s="45">
        <f>'Long-form'!G724</f>
        <v>11.318053000000001</v>
      </c>
      <c r="G724" s="5">
        <f>'Long-form'!H724</f>
        <v>1</v>
      </c>
      <c r="H724" s="46">
        <f>'Long-form'!L724</f>
        <v>3780</v>
      </c>
      <c r="I724" s="46">
        <f>'Long-form'!M724</f>
        <v>60</v>
      </c>
      <c r="J724" s="46">
        <f>'Long-form'!N724</f>
        <v>3538</v>
      </c>
      <c r="K724" s="46">
        <f>'Long-form'!O724</f>
        <v>221</v>
      </c>
      <c r="L724" s="46">
        <f>'Long-form'!P724</f>
        <v>183</v>
      </c>
      <c r="M724" s="46" t="str">
        <f>'Long-form'!W724</f>
        <v>negative</v>
      </c>
      <c r="N724" s="45" t="str">
        <f>'Long-form'!X724</f>
        <v>n/a</v>
      </c>
      <c r="O724" s="45" t="str">
        <f>'Long-form'!Y724</f>
        <v>n/a</v>
      </c>
      <c r="P724" s="45" t="str">
        <f>'Long-form'!Z724</f>
        <v>n/a</v>
      </c>
      <c r="Q724" s="45">
        <f>'Long-form'!AS724</f>
        <v>21</v>
      </c>
      <c r="R724" s="45" t="str">
        <f>'Long-form'!AT724</f>
        <v>MTL</v>
      </c>
      <c r="S724" s="45">
        <f>'Long-form'!AV724</f>
        <v>1.2168196655102461</v>
      </c>
      <c r="T724" s="45">
        <f>'Long-form'!AW724</f>
        <v>1.2168196655102461</v>
      </c>
      <c r="U724" s="5">
        <f>'Long-form'!BH724</f>
        <v>0</v>
      </c>
      <c r="V724" s="5">
        <f>'Long-form'!BI724</f>
        <v>9</v>
      </c>
      <c r="W724" s="5" t="str">
        <f>'Long-form'!BJ724</f>
        <v>raised beach</v>
      </c>
      <c r="X724" s="5" t="str">
        <f>'Long-form'!BK724</f>
        <v>Sand, gravel, and/or boulder deposits within beach facies.  Macrofossil assemblages populated with shells from Mytilus edulis, Hiatella arctica, and other intertidal mollusc species</v>
      </c>
      <c r="Y724" s="5" t="str">
        <f>'Long-form'!BL724</f>
        <v>MLLW - HAT + 3</v>
      </c>
      <c r="Z724" s="45">
        <f>'Long-form'!BX724</f>
        <v>17.871208798169125</v>
      </c>
      <c r="AA724" s="45">
        <f>'Long-form'!BY724</f>
        <v>3.7468794188005563</v>
      </c>
      <c r="AB724" s="45">
        <f>'Long-form'!BZ724</f>
        <v>3.7468794188005563</v>
      </c>
      <c r="AC724" s="45" t="str">
        <f>'Long-form'!CA724</f>
        <v>nd</v>
      </c>
      <c r="AD724" s="45">
        <f>'Long-form'!CB724</f>
        <v>3.7941058965122929</v>
      </c>
      <c r="AE724" s="45">
        <f>'Long-form'!CC724</f>
        <v>3.7941058965122929</v>
      </c>
      <c r="AF724" s="5" t="str">
        <f>'Long-form'!CD724</f>
        <v>nd</v>
      </c>
      <c r="AG724" s="5">
        <f>'Long-form'!CE724</f>
        <v>0</v>
      </c>
      <c r="AH724" s="5">
        <f>'Long-form'!CF724</f>
        <v>0</v>
      </c>
      <c r="AI724" s="5">
        <f>'Long-form'!CG724</f>
        <v>0</v>
      </c>
    </row>
    <row r="725" spans="1:35" x14ac:dyDescent="0.2">
      <c r="A725" s="5" t="str">
        <f>'Long-form'!B725</f>
        <v>T-4002</v>
      </c>
      <c r="B725" s="5" t="str">
        <f>'Long-form'!C725</f>
        <v>Sveian and Olsen 1984</v>
      </c>
      <c r="C725" s="5" t="str">
        <f>'Long-form'!D725</f>
        <v>Norway</v>
      </c>
      <c r="D725" s="5" t="str">
        <f>'Long-form'!E725</f>
        <v>Verdalsora; Trones</v>
      </c>
      <c r="E725" s="45">
        <f>'Long-form'!F725</f>
        <v>63.826045000000001</v>
      </c>
      <c r="F725" s="45">
        <f>'Long-form'!G725</f>
        <v>11.443622</v>
      </c>
      <c r="G725" s="5">
        <f>'Long-form'!H725</f>
        <v>1</v>
      </c>
      <c r="H725" s="46">
        <f>'Long-form'!L725</f>
        <v>1630</v>
      </c>
      <c r="I725" s="46">
        <f>'Long-form'!M725</f>
        <v>70</v>
      </c>
      <c r="J725" s="46">
        <f>'Long-form'!N725</f>
        <v>1014</v>
      </c>
      <c r="K725" s="46">
        <f>'Long-form'!O725</f>
        <v>214</v>
      </c>
      <c r="L725" s="46">
        <f>'Long-form'!P725</f>
        <v>184</v>
      </c>
      <c r="M725" s="46" t="str">
        <f>'Long-form'!W725</f>
        <v>negative</v>
      </c>
      <c r="N725" s="45" t="str">
        <f>'Long-form'!X725</f>
        <v>n/a</v>
      </c>
      <c r="O725" s="45" t="str">
        <f>'Long-form'!Y725</f>
        <v>n/a</v>
      </c>
      <c r="P725" s="45" t="str">
        <f>'Long-form'!Z725</f>
        <v>n/a</v>
      </c>
      <c r="Q725" s="45">
        <f>'Long-form'!AS725</f>
        <v>11</v>
      </c>
      <c r="R725" s="45" t="str">
        <f>'Long-form'!AT725</f>
        <v>MTL</v>
      </c>
      <c r="S725" s="45">
        <f>'Long-form'!AV725</f>
        <v>1.1772531934044419</v>
      </c>
      <c r="T725" s="45">
        <f>'Long-form'!AW725</f>
        <v>1.1772531934044419</v>
      </c>
      <c r="U725" s="5">
        <f>'Long-form'!BH725</f>
        <v>1</v>
      </c>
      <c r="V725" s="5">
        <f>'Long-form'!BI725</f>
        <v>9</v>
      </c>
      <c r="W725" s="5" t="str">
        <f>'Long-form'!BJ725</f>
        <v>raised beach</v>
      </c>
      <c r="X725" s="5" t="str">
        <f>'Long-form'!BK725</f>
        <v>Sand, gravel, and/or boulder deposits within beach facies.  Macrofossil assemblages populated with shells from Mytilus edulis, Hiatella arctica, and other intertidal mollusc species</v>
      </c>
      <c r="Y725" s="5" t="str">
        <f>'Long-form'!BL725</f>
        <v>&gt;MHWS</v>
      </c>
      <c r="Z725" s="45">
        <f>'Long-form'!BX725</f>
        <v>10.491741699256464</v>
      </c>
      <c r="AA725" s="45">
        <f>'Long-form'!BY725</f>
        <v>1.2352920141995063</v>
      </c>
      <c r="AB725" s="45">
        <f>'Long-form'!BZ725</f>
        <v>1.2352920141995063</v>
      </c>
      <c r="AC725" s="45" t="str">
        <f>'Long-form'!CA725</f>
        <v>nd</v>
      </c>
      <c r="AD725" s="45">
        <f>'Long-form'!CB725</f>
        <v>1.3727483319143359</v>
      </c>
      <c r="AE725" s="45">
        <f>'Long-form'!CC725</f>
        <v>1.3727483319143359</v>
      </c>
      <c r="AF725" s="5" t="str">
        <f>'Long-form'!CD725</f>
        <v>nd</v>
      </c>
      <c r="AG725" s="5">
        <f>'Long-form'!CE725</f>
        <v>0</v>
      </c>
      <c r="AH725" s="5">
        <f>'Long-form'!CF725</f>
        <v>0</v>
      </c>
      <c r="AI725" s="5">
        <f>'Long-form'!CG725</f>
        <v>0</v>
      </c>
    </row>
    <row r="726" spans="1:35" x14ac:dyDescent="0.2">
      <c r="A726" s="5" t="str">
        <f>'Long-form'!B726</f>
        <v>T-4341</v>
      </c>
      <c r="B726" s="5" t="str">
        <f>'Long-form'!C726</f>
        <v>Olsen 1984 (as in Moller 1987)</v>
      </c>
      <c r="C726" s="5">
        <f>'Long-form'!D726</f>
        <v>2</v>
      </c>
      <c r="D726" s="5" t="str">
        <f>'Long-form'!E726</f>
        <v>Finnmark; Makkholla; Kjelmoy</v>
      </c>
      <c r="E726" s="45">
        <f>'Long-form'!F726</f>
        <v>69.904030944356705</v>
      </c>
      <c r="F726" s="45">
        <f>'Long-form'!G726</f>
        <v>29.820300043785299</v>
      </c>
      <c r="G726" s="5">
        <f>'Long-form'!H726</f>
        <v>33</v>
      </c>
      <c r="H726" s="46">
        <f>'Long-form'!L726</f>
        <v>3050</v>
      </c>
      <c r="I726" s="46">
        <f>'Long-form'!M726</f>
        <v>70</v>
      </c>
      <c r="J726" s="46">
        <f>'Long-form'!N726</f>
        <v>2633</v>
      </c>
      <c r="K726" s="46">
        <f>'Long-form'!O726</f>
        <v>354</v>
      </c>
      <c r="L726" s="46">
        <f>'Long-form'!P726</f>
        <v>338</v>
      </c>
      <c r="M726" s="46" t="str">
        <f>'Long-form'!W726</f>
        <v>nd</v>
      </c>
      <c r="N726" s="45" t="str">
        <f>'Long-form'!X726</f>
        <v>nd</v>
      </c>
      <c r="O726" s="45" t="str">
        <f>'Long-form'!Y726</f>
        <v>nd</v>
      </c>
      <c r="P726" s="45" t="str">
        <f>'Long-form'!Z726</f>
        <v>n/a</v>
      </c>
      <c r="Q726" s="45">
        <f>'Long-form'!AS726</f>
        <v>12.2</v>
      </c>
      <c r="R726" s="45" t="str">
        <f>'Long-form'!AT726</f>
        <v>MTL</v>
      </c>
      <c r="S726" s="45">
        <f>'Long-form'!AV726</f>
        <v>1.172805993939642</v>
      </c>
      <c r="T726" s="45">
        <f>'Long-form'!AW726</f>
        <v>1.172805993939642</v>
      </c>
      <c r="U726" s="5">
        <f>'Long-form'!BH726</f>
        <v>1</v>
      </c>
      <c r="V726" s="5">
        <f>'Long-form'!BI726</f>
        <v>4</v>
      </c>
      <c r="W726" s="5" t="str">
        <f>'Long-form'!BJ726</f>
        <v>archeological site: cultural or burial</v>
      </c>
      <c r="X726" s="5" t="str">
        <f>'Long-form'!BK726</f>
        <v>Dated material from archaeological settlements not directly linked to sea level</v>
      </c>
      <c r="Y726" s="5" t="str">
        <f>'Long-form'!BL726</f>
        <v>&gt;HAT</v>
      </c>
      <c r="Z726" s="45">
        <f>'Long-form'!BX726</f>
        <v>10.454437340922446</v>
      </c>
      <c r="AA726" s="45">
        <f>'Long-form'!BY726</f>
        <v>1.1772212955979278</v>
      </c>
      <c r="AB726" s="45">
        <f>'Long-form'!BZ726</f>
        <v>1.1772212955979278</v>
      </c>
      <c r="AC726" s="45" t="str">
        <f>'Long-form'!CA726</f>
        <v>nd</v>
      </c>
      <c r="AD726" s="45">
        <f>'Long-form'!CB726</f>
        <v>1.2044637800468343</v>
      </c>
      <c r="AE726" s="45">
        <f>'Long-form'!CC726</f>
        <v>1.2044637800468343</v>
      </c>
      <c r="AF726" s="5" t="str">
        <f>'Long-form'!CD726</f>
        <v>nd</v>
      </c>
      <c r="AG726" s="5">
        <f>'Long-form'!CE726</f>
        <v>0</v>
      </c>
      <c r="AH726" s="5">
        <f>'Long-form'!CF726</f>
        <v>0</v>
      </c>
      <c r="AI726" s="5">
        <f>'Long-form'!CG726</f>
        <v>0</v>
      </c>
    </row>
    <row r="727" spans="1:35" x14ac:dyDescent="0.2">
      <c r="A727" s="5" t="str">
        <f>'Long-form'!B727</f>
        <v>T-4815</v>
      </c>
      <c r="B727" s="5" t="str">
        <f>'Long-form'!C727</f>
        <v>Olsen 1984 (as in Moller 1987)</v>
      </c>
      <c r="C727" s="5">
        <f>'Long-form'!D727</f>
        <v>2</v>
      </c>
      <c r="D727" s="5" t="str">
        <f>'Long-form'!E727</f>
        <v>Finnmark; Makkholla; Kjelmoy</v>
      </c>
      <c r="E727" s="45">
        <f>'Long-form'!F727</f>
        <v>69.904030944356705</v>
      </c>
      <c r="F727" s="45">
        <f>'Long-form'!G727</f>
        <v>29.820300043785299</v>
      </c>
      <c r="G727" s="5">
        <f>'Long-form'!H727</f>
        <v>34</v>
      </c>
      <c r="H727" s="46">
        <f>'Long-form'!L727</f>
        <v>2280</v>
      </c>
      <c r="I727" s="46">
        <f>'Long-form'!M727</f>
        <v>100</v>
      </c>
      <c r="J727" s="46">
        <f>'Long-form'!N727</f>
        <v>2153.75</v>
      </c>
      <c r="K727" s="46">
        <f>'Long-form'!O727</f>
        <v>566.25</v>
      </c>
      <c r="L727" s="46">
        <f>'Long-form'!P727</f>
        <v>227.75</v>
      </c>
      <c r="M727" s="46" t="str">
        <f>'Long-form'!W727</f>
        <v>nd</v>
      </c>
      <c r="N727" s="45" t="str">
        <f>'Long-form'!X727</f>
        <v>nd</v>
      </c>
      <c r="O727" s="45" t="str">
        <f>'Long-form'!Y727</f>
        <v>nd</v>
      </c>
      <c r="P727" s="45" t="str">
        <f>'Long-form'!Z727</f>
        <v>n/a</v>
      </c>
      <c r="Q727" s="45">
        <f>'Long-form'!AS727</f>
        <v>9.4499999999999993</v>
      </c>
      <c r="R727" s="45" t="str">
        <f>'Long-form'!AT727</f>
        <v>MTL</v>
      </c>
      <c r="S727" s="45">
        <f>'Long-form'!AV727</f>
        <v>1.1224972160321824</v>
      </c>
      <c r="T727" s="45">
        <f>'Long-form'!AW727</f>
        <v>1.1224972160321824</v>
      </c>
      <c r="U727" s="5">
        <f>'Long-form'!BH727</f>
        <v>1</v>
      </c>
      <c r="V727" s="5">
        <f>'Long-form'!BI727</f>
        <v>4</v>
      </c>
      <c r="W727" s="5" t="str">
        <f>'Long-form'!BJ727</f>
        <v>archeological site: cultural or burial</v>
      </c>
      <c r="X727" s="5" t="str">
        <f>'Long-form'!BK727</f>
        <v>Dated material from archaeological settlements not directly linked to sea level</v>
      </c>
      <c r="Y727" s="5" t="str">
        <f>'Long-form'!BL727</f>
        <v>&gt;HAT</v>
      </c>
      <c r="Z727" s="45">
        <f>'Long-form'!BX727</f>
        <v>7.7044373409224463</v>
      </c>
      <c r="AA727" s="45">
        <f>'Long-form'!BY727</f>
        <v>1.1271096128542741</v>
      </c>
      <c r="AB727" s="45">
        <f>'Long-form'!BZ727</f>
        <v>1.1271096128542741</v>
      </c>
      <c r="AC727" s="45" t="str">
        <f>'Long-form'!CA727</f>
        <v>nd</v>
      </c>
      <c r="AD727" s="45">
        <f>'Long-form'!CB727</f>
        <v>1.1555341180700625</v>
      </c>
      <c r="AE727" s="45">
        <f>'Long-form'!CC727</f>
        <v>1.1555341180700625</v>
      </c>
      <c r="AF727" s="5" t="str">
        <f>'Long-form'!CD727</f>
        <v>nd</v>
      </c>
      <c r="AG727" s="5">
        <f>'Long-form'!CE727</f>
        <v>0</v>
      </c>
      <c r="AH727" s="5">
        <f>'Long-form'!CF727</f>
        <v>0</v>
      </c>
      <c r="AI727" s="5">
        <f>'Long-form'!CG727</f>
        <v>0</v>
      </c>
    </row>
    <row r="728" spans="1:35" x14ac:dyDescent="0.2">
      <c r="A728" s="5" t="str">
        <f>'Long-form'!B728</f>
        <v>T-4814</v>
      </c>
      <c r="B728" s="5" t="str">
        <f>'Long-form'!C728</f>
        <v>Olsen 1984 (as in Moller 1987)</v>
      </c>
      <c r="C728" s="5">
        <f>'Long-form'!D728</f>
        <v>2</v>
      </c>
      <c r="D728" s="5" t="str">
        <f>'Long-form'!E728</f>
        <v>Finnmark; Makkholla; Kjelmoy</v>
      </c>
      <c r="E728" s="45">
        <f>'Long-form'!F728</f>
        <v>69.904030944356705</v>
      </c>
      <c r="F728" s="45">
        <f>'Long-form'!G728</f>
        <v>29.820300043785299</v>
      </c>
      <c r="G728" s="5">
        <f>'Long-form'!H728</f>
        <v>35</v>
      </c>
      <c r="H728" s="46">
        <f>'Long-form'!L728</f>
        <v>2400</v>
      </c>
      <c r="I728" s="46">
        <f>'Long-form'!M728</f>
        <v>110</v>
      </c>
      <c r="J728" s="46">
        <f>'Long-form'!N728</f>
        <v>2556.5</v>
      </c>
      <c r="K728" s="46">
        <f>'Long-form'!O728</f>
        <v>205.5</v>
      </c>
      <c r="L728" s="46">
        <f>'Long-form'!P728</f>
        <v>553.5</v>
      </c>
      <c r="M728" s="46" t="str">
        <f>'Long-form'!W728</f>
        <v>nd</v>
      </c>
      <c r="N728" s="45" t="str">
        <f>'Long-form'!X728</f>
        <v>nd</v>
      </c>
      <c r="O728" s="45" t="str">
        <f>'Long-form'!Y728</f>
        <v>nd</v>
      </c>
      <c r="P728" s="45" t="str">
        <f>'Long-form'!Z728</f>
        <v>n/a</v>
      </c>
      <c r="Q728" s="45">
        <f>'Long-form'!AS728</f>
        <v>10.050000000000001</v>
      </c>
      <c r="R728" s="45" t="str">
        <f>'Long-form'!AT728</f>
        <v>MTL</v>
      </c>
      <c r="S728" s="45">
        <f>'Long-form'!AV728</f>
        <v>1.1224972160321824</v>
      </c>
      <c r="T728" s="45">
        <f>'Long-form'!AW728</f>
        <v>1.1224972160321824</v>
      </c>
      <c r="U728" s="5">
        <f>'Long-form'!BH728</f>
        <v>1</v>
      </c>
      <c r="V728" s="5">
        <f>'Long-form'!BI728</f>
        <v>4</v>
      </c>
      <c r="W728" s="5" t="str">
        <f>'Long-form'!BJ728</f>
        <v>archeological site: cultural or burial</v>
      </c>
      <c r="X728" s="5" t="str">
        <f>'Long-form'!BK728</f>
        <v>Dated material from archaeological settlements not directly linked to sea level</v>
      </c>
      <c r="Y728" s="5" t="str">
        <f>'Long-form'!BL728</f>
        <v>&gt;HAT</v>
      </c>
      <c r="Z728" s="45">
        <f>'Long-form'!BX728</f>
        <v>8.3044373409224477</v>
      </c>
      <c r="AA728" s="45">
        <f>'Long-form'!BY728</f>
        <v>1.1271096128542741</v>
      </c>
      <c r="AB728" s="45">
        <f>'Long-form'!BZ728</f>
        <v>1.1271096128542741</v>
      </c>
      <c r="AC728" s="45" t="str">
        <f>'Long-form'!CA728</f>
        <v>nd</v>
      </c>
      <c r="AD728" s="45">
        <f>'Long-form'!CB728</f>
        <v>1.1555341180700625</v>
      </c>
      <c r="AE728" s="45">
        <f>'Long-form'!CC728</f>
        <v>1.1555341180700625</v>
      </c>
      <c r="AF728" s="5" t="str">
        <f>'Long-form'!CD728</f>
        <v>nd</v>
      </c>
      <c r="AG728" s="5">
        <f>'Long-form'!CE728</f>
        <v>0</v>
      </c>
      <c r="AH728" s="5">
        <f>'Long-form'!CF728</f>
        <v>0</v>
      </c>
      <c r="AI728" s="5">
        <f>'Long-form'!CG728</f>
        <v>0</v>
      </c>
    </row>
    <row r="729" spans="1:35" x14ac:dyDescent="0.2">
      <c r="A729" s="5" t="str">
        <f>'Long-form'!B729</f>
        <v>T-2743</v>
      </c>
      <c r="B729" s="5" t="str">
        <f>'Long-form'!C729</f>
        <v>Olsen 1984 (as in Moller 1987)</v>
      </c>
      <c r="C729" s="5">
        <f>'Long-form'!D729</f>
        <v>2</v>
      </c>
      <c r="D729" s="5" t="str">
        <f>'Long-form'!E729</f>
        <v>Finnmark; Kjelmoy; Mestersanden</v>
      </c>
      <c r="E729" s="45">
        <f>'Long-form'!F729</f>
        <v>69.900207725690294</v>
      </c>
      <c r="F729" s="45">
        <f>'Long-form'!G729</f>
        <v>29.881470802551</v>
      </c>
      <c r="G729" s="5">
        <f>'Long-form'!H729</f>
        <v>38</v>
      </c>
      <c r="H729" s="46">
        <f>'Long-form'!L729</f>
        <v>1770</v>
      </c>
      <c r="I729" s="46">
        <f>'Long-form'!M729</f>
        <v>90</v>
      </c>
      <c r="J729" s="46">
        <f>'Long-form'!N729</f>
        <v>1637.5</v>
      </c>
      <c r="K729" s="46">
        <f>'Long-form'!O729</f>
        <v>348.5</v>
      </c>
      <c r="L729" s="46">
        <f>'Long-form'!P729</f>
        <v>284.5</v>
      </c>
      <c r="M729" s="46" t="str">
        <f>'Long-form'!W729</f>
        <v>nd</v>
      </c>
      <c r="N729" s="45" t="str">
        <f>'Long-form'!X729</f>
        <v>nd</v>
      </c>
      <c r="O729" s="45" t="str">
        <f>'Long-form'!Y729</f>
        <v>nd</v>
      </c>
      <c r="P729" s="45" t="str">
        <f>'Long-form'!Z729</f>
        <v>n/a</v>
      </c>
      <c r="Q729" s="45">
        <f>'Long-form'!AS729</f>
        <v>9</v>
      </c>
      <c r="R729" s="45" t="str">
        <f>'Long-form'!AT729</f>
        <v>MTL</v>
      </c>
      <c r="S729" s="45">
        <f>'Long-form'!AV729</f>
        <v>1.1224972160321824</v>
      </c>
      <c r="T729" s="45">
        <f>'Long-form'!AW729</f>
        <v>1.1224972160321824</v>
      </c>
      <c r="U729" s="5">
        <f>'Long-form'!BH729</f>
        <v>1</v>
      </c>
      <c r="V729" s="5">
        <f>'Long-form'!BI729</f>
        <v>4</v>
      </c>
      <c r="W729" s="5" t="str">
        <f>'Long-form'!BJ729</f>
        <v>archeological site: cultural or burial</v>
      </c>
      <c r="X729" s="5" t="str">
        <f>'Long-form'!BK729</f>
        <v>Dated material from archaeological settlements not directly linked to sea level</v>
      </c>
      <c r="Y729" s="5" t="str">
        <f>'Long-form'!BL729</f>
        <v>&gt;HAT</v>
      </c>
      <c r="Z729" s="45">
        <f>'Long-form'!BX729</f>
        <v>7.255052982640624</v>
      </c>
      <c r="AA729" s="45">
        <f>'Long-form'!BY729</f>
        <v>1.1270536681996906</v>
      </c>
      <c r="AB729" s="45">
        <f>'Long-form'!BZ729</f>
        <v>1.1270536681996906</v>
      </c>
      <c r="AC729" s="45" t="str">
        <f>'Long-form'!CA729</f>
        <v>nd</v>
      </c>
      <c r="AD729" s="45">
        <f>'Long-form'!CB729</f>
        <v>1.1556153307018493</v>
      </c>
      <c r="AE729" s="45">
        <f>'Long-form'!CC729</f>
        <v>1.1556153307018493</v>
      </c>
      <c r="AF729" s="5" t="str">
        <f>'Long-form'!CD729</f>
        <v>nd</v>
      </c>
      <c r="AG729" s="5">
        <f>'Long-form'!CE729</f>
        <v>0</v>
      </c>
      <c r="AH729" s="5">
        <f>'Long-form'!CF729</f>
        <v>0</v>
      </c>
      <c r="AI729" s="5">
        <f>'Long-form'!CG729</f>
        <v>0</v>
      </c>
    </row>
    <row r="730" spans="1:35" x14ac:dyDescent="0.2">
      <c r="A730" s="5" t="str">
        <f>'Long-form'!B730</f>
        <v>T-4340</v>
      </c>
      <c r="B730" s="5" t="str">
        <f>'Long-form'!C730</f>
        <v>Olsen 1984 (as in Moller 1987)</v>
      </c>
      <c r="C730" s="5">
        <f>'Long-form'!D730</f>
        <v>2</v>
      </c>
      <c r="D730" s="5" t="str">
        <f>'Long-form'!E730</f>
        <v>Finnmark; Kjooy</v>
      </c>
      <c r="E730" s="45">
        <f>'Long-form'!F730</f>
        <v>69.877267910321294</v>
      </c>
      <c r="F730" s="45">
        <f>'Long-form'!G730</f>
        <v>30.215049375987501</v>
      </c>
      <c r="G730" s="5">
        <f>'Long-form'!H730</f>
        <v>39</v>
      </c>
      <c r="H730" s="46">
        <f>'Long-form'!L730</f>
        <v>2450</v>
      </c>
      <c r="I730" s="46">
        <f>'Long-form'!M730</f>
        <v>110</v>
      </c>
      <c r="J730" s="46">
        <f>'Long-form'!N730</f>
        <v>2559.25</v>
      </c>
      <c r="K730" s="46">
        <f>'Long-form'!O730</f>
        <v>289.75</v>
      </c>
      <c r="L730" s="46">
        <f>'Long-form'!P730</f>
        <v>458.25</v>
      </c>
      <c r="M730" s="46" t="str">
        <f>'Long-form'!W730</f>
        <v>nd</v>
      </c>
      <c r="N730" s="45" t="str">
        <f>'Long-form'!X730</f>
        <v>nd</v>
      </c>
      <c r="O730" s="45" t="str">
        <f>'Long-form'!Y730</f>
        <v>nd</v>
      </c>
      <c r="P730" s="45" t="str">
        <f>'Long-form'!Z730</f>
        <v>n/a</v>
      </c>
      <c r="Q730" s="45">
        <f>'Long-form'!AS730</f>
        <v>8.5500000000000007</v>
      </c>
      <c r="R730" s="45" t="str">
        <f>'Long-form'!AT730</f>
        <v>MTL</v>
      </c>
      <c r="S730" s="45">
        <f>'Long-form'!AV730</f>
        <v>1.1224972160321824</v>
      </c>
      <c r="T730" s="45">
        <f>'Long-form'!AW730</f>
        <v>1.1224972160321824</v>
      </c>
      <c r="U730" s="5">
        <f>'Long-form'!BH730</f>
        <v>1</v>
      </c>
      <c r="V730" s="5">
        <f>'Long-form'!BI730</f>
        <v>4</v>
      </c>
      <c r="W730" s="5" t="str">
        <f>'Long-form'!BJ730</f>
        <v>archeological site: cultural or burial</v>
      </c>
      <c r="X730" s="5" t="str">
        <f>'Long-form'!BK730</f>
        <v>Dated material from archaeological settlements not directly linked to sea level</v>
      </c>
      <c r="Y730" s="5" t="str">
        <f>'Long-form'!BL730</f>
        <v>&gt;HAT</v>
      </c>
      <c r="Z730" s="45">
        <f>'Long-form'!BX730</f>
        <v>6.8084465640075704</v>
      </c>
      <c r="AA730" s="45">
        <f>'Long-form'!BY730</f>
        <v>1.1272118162243747</v>
      </c>
      <c r="AB730" s="45">
        <f>'Long-form'!BZ730</f>
        <v>1.1272118162243747</v>
      </c>
      <c r="AC730" s="45" t="str">
        <f>'Long-form'!CA730</f>
        <v>nd</v>
      </c>
      <c r="AD730" s="45">
        <f>'Long-form'!CB730</f>
        <v>1.1551338407518663</v>
      </c>
      <c r="AE730" s="45">
        <f>'Long-form'!CC730</f>
        <v>1.1551338407518663</v>
      </c>
      <c r="AF730" s="5" t="str">
        <f>'Long-form'!CD730</f>
        <v>nd</v>
      </c>
      <c r="AG730" s="5">
        <f>'Long-form'!CE730</f>
        <v>0</v>
      </c>
      <c r="AH730" s="5">
        <f>'Long-form'!CF730</f>
        <v>0</v>
      </c>
      <c r="AI730" s="5">
        <f>'Long-form'!CG730</f>
        <v>0</v>
      </c>
    </row>
    <row r="731" spans="1:35" x14ac:dyDescent="0.2">
      <c r="A731" s="5" t="str">
        <f>'Long-form'!B731</f>
        <v>Lu-1355a</v>
      </c>
      <c r="B731" s="5" t="str">
        <f>'Long-form'!C731</f>
        <v>Kaland et al. 1984 (as in Lohne et al. 2007)</v>
      </c>
      <c r="C731" s="5">
        <f>'Long-form'!D731</f>
        <v>2</v>
      </c>
      <c r="D731" s="5" t="str">
        <f>'Long-form'!E731</f>
        <v>Sotra; Lommatjonn</v>
      </c>
      <c r="E731" s="45">
        <f>'Long-form'!F731</f>
        <v>60.2483</v>
      </c>
      <c r="F731" s="45">
        <f>'Long-form'!G731</f>
        <v>5.04</v>
      </c>
      <c r="G731" s="5">
        <f>'Long-form'!H731</f>
        <v>1</v>
      </c>
      <c r="H731" s="46">
        <f>'Long-form'!L731</f>
        <v>5490</v>
      </c>
      <c r="I731" s="46">
        <f>'Long-form'!M731</f>
        <v>130</v>
      </c>
      <c r="J731" s="46">
        <f>'Long-form'!N731</f>
        <v>6285</v>
      </c>
      <c r="K731" s="46">
        <f>'Long-form'!O731</f>
        <v>351</v>
      </c>
      <c r="L731" s="46">
        <f>'Long-form'!P731</f>
        <v>362</v>
      </c>
      <c r="M731" s="46" t="str">
        <f>'Long-form'!W731</f>
        <v>negative</v>
      </c>
      <c r="N731" s="45" t="str">
        <f>'Long-form'!X731</f>
        <v>n/a</v>
      </c>
      <c r="O731" s="45" t="str">
        <f>'Long-form'!Y731</f>
        <v>n/a</v>
      </c>
      <c r="P731" s="45" t="str">
        <f>'Long-form'!Z731</f>
        <v>n/a</v>
      </c>
      <c r="Q731" s="45">
        <f>'Long-form'!AS731</f>
        <v>11.2</v>
      </c>
      <c r="R731" s="45" t="str">
        <f>'Long-form'!AT731</f>
        <v>MTL</v>
      </c>
      <c r="S731" s="45">
        <f>'Long-form'!AV731</f>
        <v>1.1809981202466211</v>
      </c>
      <c r="T731" s="45">
        <f>'Long-form'!AW731</f>
        <v>1.1809981202466211</v>
      </c>
      <c r="U731" s="5">
        <f>'Long-form'!BH731</f>
        <v>0</v>
      </c>
      <c r="V731" s="5">
        <f>'Long-form'!BI731</f>
        <v>7</v>
      </c>
      <c r="W731" s="5" t="str">
        <f>'Long-form'!BJ731</f>
        <v>isolation basin (index point)</v>
      </c>
      <c r="X731" s="5" t="str">
        <f>'Long-form'!BK731</f>
        <v>Gyttja, mud, clay, or silt preserve the transition between fresh-water and marine/brackish sediments, supported by diatoms, macrofossils, or pollen assemblages</v>
      </c>
      <c r="Y731" s="5" t="str">
        <f>'Long-form'!BL731</f>
        <v>MLWS - MHWS</v>
      </c>
      <c r="Z731" s="45">
        <f>'Long-form'!BX731</f>
        <v>11.217363552022757</v>
      </c>
      <c r="AA731" s="45">
        <f>'Long-form'!BY731</f>
        <v>1.3214249887399487</v>
      </c>
      <c r="AB731" s="45">
        <f>'Long-form'!BZ731</f>
        <v>1.3214249887399487</v>
      </c>
      <c r="AC731" s="45" t="str">
        <f>'Long-form'!CA731</f>
        <v>nd</v>
      </c>
      <c r="AD731" s="45">
        <f>'Long-form'!CB731</f>
        <v>1.3292318798481491</v>
      </c>
      <c r="AE731" s="45">
        <f>'Long-form'!CC731</f>
        <v>1.3292318798481491</v>
      </c>
      <c r="AF731" s="5" t="str">
        <f>'Long-form'!CD731</f>
        <v>nd</v>
      </c>
      <c r="AG731" s="5">
        <f>'Long-form'!CE731</f>
        <v>1</v>
      </c>
      <c r="AH731" s="5" t="str">
        <f>'Long-form'!CF731</f>
        <v>Reported by Lohne et al. 2007 as in Kaland et al. 1984 but present in Kaland et al. 1984</v>
      </c>
      <c r="AI731" s="5">
        <f>'Long-form'!CG731</f>
        <v>0</v>
      </c>
    </row>
    <row r="732" spans="1:35" x14ac:dyDescent="0.2">
      <c r="A732" s="5" t="str">
        <f>'Long-form'!B732</f>
        <v>Lu-1354a</v>
      </c>
      <c r="B732" s="5" t="str">
        <f>'Long-form'!C732</f>
        <v>Kaland et al. 1984 (as in Lohne et al. 2007)</v>
      </c>
      <c r="C732" s="5">
        <f>'Long-form'!D732</f>
        <v>2</v>
      </c>
      <c r="D732" s="5" t="str">
        <f>'Long-form'!E732</f>
        <v>Sotra; Lommatjonn</v>
      </c>
      <c r="E732" s="45">
        <f>'Long-form'!F732</f>
        <v>60.2483</v>
      </c>
      <c r="F732" s="45">
        <f>'Long-form'!G732</f>
        <v>5.04</v>
      </c>
      <c r="G732" s="5">
        <f>'Long-form'!H732</f>
        <v>1</v>
      </c>
      <c r="H732" s="46">
        <f>'Long-form'!L732</f>
        <v>7400</v>
      </c>
      <c r="I732" s="46">
        <f>'Long-form'!M732</f>
        <v>200</v>
      </c>
      <c r="J732" s="46">
        <f>'Long-form'!N732</f>
        <v>8150.333333333333</v>
      </c>
      <c r="K732" s="46">
        <f>'Long-form'!O732</f>
        <v>488.66666666666703</v>
      </c>
      <c r="L732" s="46">
        <f>'Long-form'!P732</f>
        <v>424.33333333333297</v>
      </c>
      <c r="M732" s="46" t="str">
        <f>'Long-form'!W732</f>
        <v>positive</v>
      </c>
      <c r="N732" s="45" t="str">
        <f>'Long-form'!X732</f>
        <v>n/a</v>
      </c>
      <c r="O732" s="45" t="str">
        <f>'Long-form'!Y732</f>
        <v>n/a</v>
      </c>
      <c r="P732" s="45" t="str">
        <f>'Long-form'!Z732</f>
        <v>n/a</v>
      </c>
      <c r="Q732" s="45">
        <f>'Long-form'!AS732</f>
        <v>13</v>
      </c>
      <c r="R732" s="45" t="str">
        <f>'Long-form'!AT732</f>
        <v>MTL</v>
      </c>
      <c r="S732" s="45">
        <f>'Long-form'!AV732</f>
        <v>1.1904279948425192</v>
      </c>
      <c r="T732" s="45">
        <f>'Long-form'!AW732</f>
        <v>1.1904279948425192</v>
      </c>
      <c r="U732" s="5">
        <f>'Long-form'!BH732</f>
        <v>0</v>
      </c>
      <c r="V732" s="5">
        <f>'Long-form'!BI732</f>
        <v>7</v>
      </c>
      <c r="W732" s="5" t="str">
        <f>'Long-form'!BJ732</f>
        <v>isolation basin (index point)</v>
      </c>
      <c r="X732" s="5" t="str">
        <f>'Long-form'!BK732</f>
        <v>Gyttja, mud, clay, or silt preserve the transition between fresh-water and marine/brackish sediments, supported by diatoms, macrofossils, or pollen assemblages</v>
      </c>
      <c r="Y732" s="5" t="str">
        <f>'Long-form'!BL732</f>
        <v>MLWS - MHWS</v>
      </c>
      <c r="Z732" s="45">
        <f>'Long-form'!BX732</f>
        <v>13.017363552022758</v>
      </c>
      <c r="AA732" s="45">
        <f>'Long-form'!BY732</f>
        <v>1.3298594857146004</v>
      </c>
      <c r="AB732" s="45">
        <f>'Long-form'!BZ732</f>
        <v>1.3298594857146004</v>
      </c>
      <c r="AC732" s="45" t="str">
        <f>'Long-form'!CA732</f>
        <v>nd</v>
      </c>
      <c r="AD732" s="45">
        <f>'Long-form'!CB732</f>
        <v>1.3376171504893961</v>
      </c>
      <c r="AE732" s="45">
        <f>'Long-form'!CC732</f>
        <v>1.3376171504893961</v>
      </c>
      <c r="AF732" s="5" t="str">
        <f>'Long-form'!CD732</f>
        <v>nd</v>
      </c>
      <c r="AG732" s="5">
        <f>'Long-form'!CE732</f>
        <v>1</v>
      </c>
      <c r="AH732" s="5" t="str">
        <f>'Long-form'!CF732</f>
        <v>Reported by Lohne et al. 2007 as in Kaland et al. 1984 but present in Kaland et al. 1984</v>
      </c>
      <c r="AI732" s="5">
        <f>'Long-form'!CG732</f>
        <v>0</v>
      </c>
    </row>
    <row r="733" spans="1:35" x14ac:dyDescent="0.2">
      <c r="A733" s="5" t="str">
        <f>'Long-form'!B733</f>
        <v>T-4196</v>
      </c>
      <c r="B733" s="5" t="str">
        <f>'Long-form'!C733</f>
        <v>Moller 1984</v>
      </c>
      <c r="C733" s="5">
        <f>'Long-form'!D733</f>
        <v>2</v>
      </c>
      <c r="D733" s="5" t="str">
        <f>'Long-form'!E733</f>
        <v>Troms</v>
      </c>
      <c r="E733" s="45">
        <f>'Long-form'!F733</f>
        <v>69.636499999999998</v>
      </c>
      <c r="F733" s="45">
        <f>'Long-form'!G733</f>
        <v>18.010000000000002</v>
      </c>
      <c r="G733" s="5">
        <f>'Long-form'!H733</f>
        <v>1</v>
      </c>
      <c r="H733" s="46">
        <f>'Long-form'!L733</f>
        <v>3870</v>
      </c>
      <c r="I733" s="46">
        <f>'Long-form'!M733</f>
        <v>90</v>
      </c>
      <c r="J733" s="46">
        <f>'Long-form'!N733</f>
        <v>4321.5</v>
      </c>
      <c r="K733" s="46">
        <f>'Long-form'!O733</f>
        <v>200.5</v>
      </c>
      <c r="L733" s="46">
        <f>'Long-form'!P733</f>
        <v>331.5</v>
      </c>
      <c r="M733" s="46" t="str">
        <f>'Long-form'!W733</f>
        <v>negative</v>
      </c>
      <c r="N733" s="45" t="str">
        <f>'Long-form'!X733</f>
        <v>n/a</v>
      </c>
      <c r="O733" s="45" t="str">
        <f>'Long-form'!Y733</f>
        <v>n/a</v>
      </c>
      <c r="P733" s="45">
        <f>'Long-form'!Z733</f>
        <v>0</v>
      </c>
      <c r="Q733" s="45">
        <f>'Long-form'!AS733</f>
        <v>8</v>
      </c>
      <c r="R733" s="45" t="str">
        <f>'Long-form'!AT733</f>
        <v>MTL</v>
      </c>
      <c r="S733" s="45">
        <f>'Long-form'!AV733</f>
        <v>1.1269427669584644</v>
      </c>
      <c r="T733" s="45">
        <f>'Long-form'!AW733</f>
        <v>1.1269427669584644</v>
      </c>
      <c r="U733" s="5">
        <f>'Long-form'!BH733</f>
        <v>1</v>
      </c>
      <c r="V733" s="5">
        <f>'Long-form'!BI733</f>
        <v>9</v>
      </c>
      <c r="W733" s="5" t="str">
        <f>'Long-form'!BJ733</f>
        <v>raised beach</v>
      </c>
      <c r="X733" s="5" t="str">
        <f>'Long-form'!BK733</f>
        <v>Sand, gravel, and/or boulder deposits within beach facies.  Macrofossil assemblages populated with shells from Mytilus edulis, Hiatella arctica, and other intertidal mollusc species</v>
      </c>
      <c r="Y733" s="5" t="str">
        <f>'Long-form'!BL733</f>
        <v>&gt;MHWS</v>
      </c>
      <c r="Z733" s="45">
        <f>'Long-form'!BX733</f>
        <v>7.0156174626399679</v>
      </c>
      <c r="AA733" s="45">
        <f>'Long-form'!BY733</f>
        <v>1.1484296152199394</v>
      </c>
      <c r="AB733" s="45">
        <f>'Long-form'!BZ733</f>
        <v>1.1484296152199394</v>
      </c>
      <c r="AC733" s="45" t="str">
        <f>'Long-form'!CA733</f>
        <v>nd</v>
      </c>
      <c r="AD733" s="45">
        <f>'Long-form'!CB733</f>
        <v>1.1570996512766647</v>
      </c>
      <c r="AE733" s="45">
        <f>'Long-form'!CC733</f>
        <v>1.1570996512766647</v>
      </c>
      <c r="AF733" s="5" t="str">
        <f>'Long-form'!CD733</f>
        <v>nd</v>
      </c>
      <c r="AG733" s="5">
        <f>'Long-form'!CE733</f>
        <v>0</v>
      </c>
      <c r="AH733" s="5">
        <f>'Long-form'!CF733</f>
        <v>0</v>
      </c>
      <c r="AI733" s="5">
        <f>'Long-form'!CG733</f>
        <v>0</v>
      </c>
    </row>
    <row r="734" spans="1:35" x14ac:dyDescent="0.2">
      <c r="A734" s="5" t="str">
        <f>'Long-form'!B734</f>
        <v>T-4195</v>
      </c>
      <c r="B734" s="5" t="str">
        <f>'Long-form'!C734</f>
        <v>Moller 1984</v>
      </c>
      <c r="C734" s="5">
        <f>'Long-form'!D734</f>
        <v>2</v>
      </c>
      <c r="D734" s="5" t="str">
        <f>'Long-form'!E734</f>
        <v>Nappstraumen</v>
      </c>
      <c r="E734" s="45">
        <f>'Long-form'!F734</f>
        <v>68.152000000000001</v>
      </c>
      <c r="F734" s="45">
        <f>'Long-form'!G734</f>
        <v>13.63</v>
      </c>
      <c r="G734" s="5">
        <f>'Long-form'!H734</f>
        <v>1</v>
      </c>
      <c r="H734" s="46">
        <f>'Long-form'!L734</f>
        <v>5890</v>
      </c>
      <c r="I734" s="46">
        <f>'Long-form'!M734</f>
        <v>100</v>
      </c>
      <c r="J734" s="46">
        <f>'Long-form'!N734</f>
        <v>5970.5</v>
      </c>
      <c r="K734" s="46">
        <f>'Long-form'!O734</f>
        <v>264.5</v>
      </c>
      <c r="L734" s="46">
        <f>'Long-form'!P734</f>
        <v>278.5</v>
      </c>
      <c r="M734" s="46" t="str">
        <f>'Long-form'!W734</f>
        <v>negative</v>
      </c>
      <c r="N734" s="45" t="str">
        <f>'Long-form'!X734</f>
        <v>n/a</v>
      </c>
      <c r="O734" s="45" t="str">
        <f>'Long-form'!Y734</f>
        <v>n/a</v>
      </c>
      <c r="P734" s="45">
        <f>'Long-form'!Z734</f>
        <v>0</v>
      </c>
      <c r="Q734" s="45">
        <f>'Long-form'!AS734</f>
        <v>8</v>
      </c>
      <c r="R734" s="45" t="str">
        <f>'Long-form'!AT734</f>
        <v>MTL</v>
      </c>
      <c r="S734" s="45">
        <f>'Long-form'!AV734</f>
        <v>1.1269427669584644</v>
      </c>
      <c r="T734" s="45">
        <f>'Long-form'!AW734</f>
        <v>1.1269427669584644</v>
      </c>
      <c r="U734" s="5">
        <f>'Long-form'!BH734</f>
        <v>1</v>
      </c>
      <c r="V734" s="5">
        <f>'Long-form'!BI734</f>
        <v>9</v>
      </c>
      <c r="W734" s="5" t="str">
        <f>'Long-form'!BJ734</f>
        <v>raised beach</v>
      </c>
      <c r="X734" s="5" t="str">
        <f>'Long-form'!BK734</f>
        <v>Sand, gravel, and/or boulder deposits within beach facies.  Macrofossil assemblages populated with shells from Mytilus edulis, Hiatella arctica, and other intertidal mollusc species</v>
      </c>
      <c r="Y734" s="5" t="str">
        <f>'Long-form'!BL734</f>
        <v>&gt;MHWS</v>
      </c>
      <c r="Z734" s="45">
        <f>'Long-form'!BX734</f>
        <v>6.739929366990312</v>
      </c>
      <c r="AA734" s="45">
        <f>'Long-form'!BY734</f>
        <v>1.2034733597753215</v>
      </c>
      <c r="AB734" s="45">
        <f>'Long-form'!BZ734</f>
        <v>1.2034733597753215</v>
      </c>
      <c r="AC734" s="45" t="str">
        <f>'Long-form'!CA734</f>
        <v>nd</v>
      </c>
      <c r="AD734" s="45">
        <f>'Long-form'!CB734</f>
        <v>1.2115972556590886</v>
      </c>
      <c r="AE734" s="45">
        <f>'Long-form'!CC734</f>
        <v>1.2115972556590886</v>
      </c>
      <c r="AF734" s="5" t="str">
        <f>'Long-form'!CD734</f>
        <v>nd</v>
      </c>
      <c r="AG734" s="5">
        <f>'Long-form'!CE734</f>
        <v>0</v>
      </c>
      <c r="AH734" s="5">
        <f>'Long-form'!CF734</f>
        <v>0</v>
      </c>
      <c r="AI734" s="5">
        <f>'Long-form'!CG734</f>
        <v>0</v>
      </c>
    </row>
    <row r="735" spans="1:35" x14ac:dyDescent="0.2">
      <c r="A735" s="5" t="str">
        <f>'Long-form'!B735</f>
        <v>T-4732A</v>
      </c>
      <c r="B735" s="5" t="str">
        <f>'Long-form'!C735</f>
        <v>Moller 1984 (also referenced in Vorren and Moe 1986)</v>
      </c>
      <c r="C735" s="5">
        <f>'Long-form'!D735</f>
        <v>2</v>
      </c>
      <c r="D735" s="5" t="str">
        <f>'Long-form'!E735</f>
        <v>Nappstraumen</v>
      </c>
      <c r="E735" s="45">
        <f>'Long-form'!F735</f>
        <v>68.099400000000003</v>
      </c>
      <c r="F735" s="45">
        <f>'Long-form'!G735</f>
        <v>13.65</v>
      </c>
      <c r="G735" s="5">
        <f>'Long-form'!H735</f>
        <v>1</v>
      </c>
      <c r="H735" s="46">
        <f>'Long-form'!L735</f>
        <v>8350</v>
      </c>
      <c r="I735" s="46">
        <f>'Long-form'!M735</f>
        <v>60</v>
      </c>
      <c r="J735" s="46">
        <f>'Long-form'!N735</f>
        <v>8765</v>
      </c>
      <c r="K735" s="46">
        <f>'Long-form'!O735</f>
        <v>261</v>
      </c>
      <c r="L735" s="46">
        <f>'Long-form'!P735</f>
        <v>380</v>
      </c>
      <c r="M735" s="46" t="str">
        <f>'Long-form'!W735</f>
        <v>positive</v>
      </c>
      <c r="N735" s="45">
        <f>'Long-form'!X735</f>
        <v>7</v>
      </c>
      <c r="O735" s="45">
        <f>'Long-form'!Y735</f>
        <v>0</v>
      </c>
      <c r="P735" s="45">
        <f>'Long-form'!Z735</f>
        <v>0</v>
      </c>
      <c r="Q735" s="45">
        <f>'Long-form'!AS735</f>
        <v>-2</v>
      </c>
      <c r="R735" s="45" t="str">
        <f>'Long-form'!AT735</f>
        <v>MTL</v>
      </c>
      <c r="S735" s="45">
        <f>'Long-form'!AV735</f>
        <v>1.8582266411823936</v>
      </c>
      <c r="T735" s="45">
        <f>'Long-form'!AW735</f>
        <v>1.8582266411823936</v>
      </c>
      <c r="U735" s="5">
        <f>'Long-form'!BH735</f>
        <v>1</v>
      </c>
      <c r="V735" s="5">
        <f>'Long-form'!BI735</f>
        <v>5</v>
      </c>
      <c r="W735" s="5" t="str">
        <f>'Long-form'!BJ735</f>
        <v>sedimentary indicator: peat bog or glaciofluvial sediment</v>
      </c>
      <c r="X735" s="5" t="str">
        <f>'Long-form'!BK735</f>
        <v>aeolian, alluvial, lacustrine, or peat bog sediment</v>
      </c>
      <c r="Y735" s="5" t="str">
        <f>'Long-form'!BL735</f>
        <v>&gt;MHWS</v>
      </c>
      <c r="Z735" s="45">
        <f>'Long-form'!BX735</f>
        <v>-3.3588253229805161</v>
      </c>
      <c r="AA735" s="45">
        <f>'Long-form'!BY735</f>
        <v>1.9016067155606067</v>
      </c>
      <c r="AB735" s="45">
        <f>'Long-form'!BZ735</f>
        <v>1.9016067155606067</v>
      </c>
      <c r="AC735" s="45" t="str">
        <f>'Long-form'!CA735</f>
        <v>nd</v>
      </c>
      <c r="AD735" s="45">
        <f>'Long-form'!CB735</f>
        <v>1.9303409402580474</v>
      </c>
      <c r="AE735" s="45">
        <f>'Long-form'!CC735</f>
        <v>1.9303409402580474</v>
      </c>
      <c r="AF735" s="5" t="str">
        <f>'Long-form'!CD735</f>
        <v>nd</v>
      </c>
      <c r="AG735" s="5">
        <f>'Long-form'!CE735</f>
        <v>0</v>
      </c>
      <c r="AH735" s="5">
        <f>'Long-form'!CF735</f>
        <v>0</v>
      </c>
      <c r="AI735" s="5">
        <f>'Long-form'!CG735</f>
        <v>0</v>
      </c>
    </row>
    <row r="736" spans="1:35" x14ac:dyDescent="0.2">
      <c r="A736" s="5" t="str">
        <f>'Long-form'!B736</f>
        <v>T-4731</v>
      </c>
      <c r="B736" s="5" t="str">
        <f>'Long-form'!C736</f>
        <v>Moller 1984</v>
      </c>
      <c r="C736" s="5">
        <f>'Long-form'!D736</f>
        <v>2</v>
      </c>
      <c r="D736" s="5" t="str">
        <f>'Long-form'!E736</f>
        <v>Nappstraumen</v>
      </c>
      <c r="E736" s="45">
        <f>'Long-form'!F736</f>
        <v>68.099400000000003</v>
      </c>
      <c r="F736" s="45">
        <f>'Long-form'!G736</f>
        <v>13.65</v>
      </c>
      <c r="G736" s="5">
        <f>'Long-form'!H736</f>
        <v>1</v>
      </c>
      <c r="H736" s="46">
        <f>'Long-form'!L736</f>
        <v>8040</v>
      </c>
      <c r="I736" s="46">
        <f>'Long-form'!M736</f>
        <v>180</v>
      </c>
      <c r="J736" s="46">
        <f>'Long-form'!N736</f>
        <v>8868</v>
      </c>
      <c r="K736" s="46">
        <f>'Long-form'!O736</f>
        <v>555</v>
      </c>
      <c r="L736" s="46">
        <f>'Long-form'!P736</f>
        <v>388</v>
      </c>
      <c r="M736" s="46" t="str">
        <f>'Long-form'!W736</f>
        <v>positive</v>
      </c>
      <c r="N736" s="45">
        <f>'Long-form'!X736</f>
        <v>6</v>
      </c>
      <c r="O736" s="45">
        <f>'Long-form'!Y736</f>
        <v>1</v>
      </c>
      <c r="P736" s="45">
        <f>'Long-form'!Z736</f>
        <v>1</v>
      </c>
      <c r="Q736" s="45">
        <f>'Long-form'!AS736</f>
        <v>-1</v>
      </c>
      <c r="R736" s="45" t="str">
        <f>'Long-form'!AT736</f>
        <v>MTL</v>
      </c>
      <c r="S736" s="45">
        <f>'Long-form'!AV736</f>
        <v>1.8582266411823936</v>
      </c>
      <c r="T736" s="45">
        <f>'Long-form'!AW736</f>
        <v>1.8582266411823936</v>
      </c>
      <c r="U736" s="5">
        <f>'Long-form'!BH736</f>
        <v>0</v>
      </c>
      <c r="V736" s="5">
        <f>'Long-form'!BI736</f>
        <v>5</v>
      </c>
      <c r="W736" s="5" t="str">
        <f>'Long-form'!BJ736</f>
        <v xml:space="preserve">sedimentary indicator: peat bog </v>
      </c>
      <c r="X736" s="5" t="str">
        <f>'Long-form'!BK736</f>
        <v>sediments sampled from peat bog, sea shore mire, or raised beach directly relatable to sea level</v>
      </c>
      <c r="Y736" s="5" t="str">
        <f>'Long-form'!BL736</f>
        <v>MLWS - MHWS</v>
      </c>
      <c r="Z736" s="45">
        <f>'Long-form'!BX736</f>
        <v>-1.0211363353554779</v>
      </c>
      <c r="AA736" s="45">
        <f>'Long-form'!BY736</f>
        <v>2.3249774038210558</v>
      </c>
      <c r="AB736" s="45">
        <f>'Long-form'!BZ736</f>
        <v>2.3249774038210558</v>
      </c>
      <c r="AC736" s="45" t="str">
        <f>'Long-form'!CA736</f>
        <v>nd</v>
      </c>
      <c r="AD736" s="45">
        <f>'Long-form'!CB736</f>
        <v>2.348537411507345</v>
      </c>
      <c r="AE736" s="45">
        <f>'Long-form'!CC736</f>
        <v>2.348537411507345</v>
      </c>
      <c r="AF736" s="5" t="str">
        <f>'Long-form'!CD736</f>
        <v>nd</v>
      </c>
      <c r="AG736" s="5">
        <f>'Long-form'!CE736</f>
        <v>0</v>
      </c>
      <c r="AH736" s="5">
        <f>'Long-form'!CF736</f>
        <v>0</v>
      </c>
      <c r="AI736" s="5">
        <f>'Long-form'!CG736</f>
        <v>0</v>
      </c>
    </row>
    <row r="737" spans="1:35" x14ac:dyDescent="0.2">
      <c r="A737" s="5" t="str">
        <f>'Long-form'!B737</f>
        <v>T-4730</v>
      </c>
      <c r="B737" s="5" t="str">
        <f>'Long-form'!C737</f>
        <v>Moller 1984</v>
      </c>
      <c r="C737" s="5">
        <f>'Long-form'!D737</f>
        <v>2</v>
      </c>
      <c r="D737" s="5" t="str">
        <f>'Long-form'!E737</f>
        <v>Andoya</v>
      </c>
      <c r="E737" s="45">
        <f>'Long-form'!F737</f>
        <v>69.176400000000001</v>
      </c>
      <c r="F737" s="45">
        <f>'Long-form'!G737</f>
        <v>16.085902149999999</v>
      </c>
      <c r="G737" s="5">
        <f>'Long-form'!H737</f>
        <v>1</v>
      </c>
      <c r="H737" s="46">
        <f>'Long-form'!L737</f>
        <v>6530</v>
      </c>
      <c r="I737" s="46">
        <f>'Long-form'!M737</f>
        <v>100</v>
      </c>
      <c r="J737" s="46">
        <f>'Long-form'!N737</f>
        <v>7392</v>
      </c>
      <c r="K737" s="46">
        <f>'Long-form'!O737</f>
        <v>193</v>
      </c>
      <c r="L737" s="46">
        <f>'Long-form'!P737</f>
        <v>210</v>
      </c>
      <c r="M737" s="46" t="str">
        <f>'Long-form'!W737</f>
        <v>nd</v>
      </c>
      <c r="N737" s="45" t="str">
        <f>'Long-form'!X737</f>
        <v>n/a</v>
      </c>
      <c r="O737" s="45" t="str">
        <f>'Long-form'!Y737</f>
        <v>n/a</v>
      </c>
      <c r="P737" s="45" t="str">
        <f>'Long-form'!Z737</f>
        <v>n/a</v>
      </c>
      <c r="Q737" s="45">
        <f>'Long-form'!AS737</f>
        <v>9</v>
      </c>
      <c r="R737" s="45" t="str">
        <f>'Long-form'!AT737</f>
        <v>MTL</v>
      </c>
      <c r="S737" s="45">
        <f>'Long-form'!AV737</f>
        <v>1.1269427669584644</v>
      </c>
      <c r="T737" s="45">
        <f>'Long-form'!AW737</f>
        <v>1.1269427669584644</v>
      </c>
      <c r="U737" s="5">
        <f>'Long-form'!BH737</f>
        <v>1</v>
      </c>
      <c r="V737" s="5">
        <f>'Long-form'!BI737</f>
        <v>9</v>
      </c>
      <c r="W737" s="5" t="str">
        <f>'Long-form'!BJ737</f>
        <v>raised beach</v>
      </c>
      <c r="X737" s="5" t="str">
        <f>'Long-form'!BK737</f>
        <v>Sand, gravel, and/or boulder deposits within beach facies.  Macrofossil assemblages populated with shells from Mytilus edulis, Hiatella arctica, and other intertidal mollusc species</v>
      </c>
      <c r="Y737" s="5" t="str">
        <f>'Long-form'!BL737</f>
        <v>&gt;MHWS</v>
      </c>
      <c r="Z737" s="45">
        <f>'Long-form'!BX737</f>
        <v>8.0198269152662416</v>
      </c>
      <c r="AA737" s="45">
        <f>'Long-form'!BY737</f>
        <v>1.1671909867401771</v>
      </c>
      <c r="AB737" s="45">
        <f>'Long-form'!BZ737</f>
        <v>1.1671909867401771</v>
      </c>
      <c r="AC737" s="45" t="str">
        <f>'Long-form'!CA737</f>
        <v>nd</v>
      </c>
      <c r="AD737" s="45">
        <f>'Long-form'!CB737</f>
        <v>1.5241634018582124</v>
      </c>
      <c r="AE737" s="45">
        <f>'Long-form'!CC737</f>
        <v>1.5241634018582124</v>
      </c>
      <c r="AF737" s="5" t="str">
        <f>'Long-form'!CD737</f>
        <v>nd</v>
      </c>
      <c r="AG737" s="5">
        <f>'Long-form'!CE737</f>
        <v>0</v>
      </c>
      <c r="AH737" s="5">
        <f>'Long-form'!CF737</f>
        <v>0</v>
      </c>
      <c r="AI737" s="5">
        <f>'Long-form'!CG737</f>
        <v>0</v>
      </c>
    </row>
    <row r="738" spans="1:35" x14ac:dyDescent="0.2">
      <c r="A738" s="5" t="str">
        <f>'Long-form'!B738</f>
        <v>T-2891a</v>
      </c>
      <c r="B738" s="5" t="str">
        <f>'Long-form'!C738</f>
        <v>Kaland et al. (1984)</v>
      </c>
      <c r="C738" s="5">
        <f>'Long-form'!D738</f>
        <v>2</v>
      </c>
      <c r="D738" s="5" t="str">
        <f>'Long-form'!E738</f>
        <v>Sotra; Trollabotn</v>
      </c>
      <c r="E738" s="45">
        <f>'Long-form'!F738</f>
        <v>60.443300000000001</v>
      </c>
      <c r="F738" s="45">
        <f>'Long-form'!G738</f>
        <v>5</v>
      </c>
      <c r="G738" s="5">
        <f>'Long-form'!H738</f>
        <v>1</v>
      </c>
      <c r="H738" s="46">
        <f>'Long-form'!L738</f>
        <v>9020</v>
      </c>
      <c r="I738" s="46">
        <f>'Long-form'!M738</f>
        <v>200</v>
      </c>
      <c r="J738" s="46">
        <f>'Long-form'!N738</f>
        <v>10263.5</v>
      </c>
      <c r="K738" s="46">
        <f>'Long-form'!O738</f>
        <v>420.5</v>
      </c>
      <c r="L738" s="46">
        <f>'Long-form'!P738</f>
        <v>720.5</v>
      </c>
      <c r="M738" s="46" t="str">
        <f>'Long-form'!W738</f>
        <v>negative</v>
      </c>
      <c r="N738" s="45" t="str">
        <f>'Long-form'!X738</f>
        <v>n/a</v>
      </c>
      <c r="O738" s="45" t="str">
        <f>'Long-form'!Y738</f>
        <v>n/a</v>
      </c>
      <c r="P738" s="45" t="str">
        <f>'Long-form'!Z738</f>
        <v>n/a</v>
      </c>
      <c r="Q738" s="45">
        <f>'Long-form'!AS738</f>
        <v>4.8</v>
      </c>
      <c r="R738" s="45" t="str">
        <f>'Long-form'!AT738</f>
        <v>MTL</v>
      </c>
      <c r="S738" s="45">
        <f>'Long-form'!AV738</f>
        <v>1.1269427669584644</v>
      </c>
      <c r="T738" s="45">
        <f>'Long-form'!AW738</f>
        <v>1.1269427669584644</v>
      </c>
      <c r="U738" s="5">
        <f>'Long-form'!BH738</f>
        <v>0</v>
      </c>
      <c r="V738" s="5">
        <f>'Long-form'!BI738</f>
        <v>7</v>
      </c>
      <c r="W738" s="5" t="str">
        <f>'Long-form'!BJ738</f>
        <v>isolation basin (index point)</v>
      </c>
      <c r="X738" s="5" t="str">
        <f>'Long-form'!BK738</f>
        <v>Gyttja, mud, clay, or silt preserve the transition between fresh-water and marine/brackish sediments, supported by diatoms, macrofossils, or pollen assemblages</v>
      </c>
      <c r="Y738" s="5" t="str">
        <f>'Long-form'!BL738</f>
        <v>MLWS - MHWS</v>
      </c>
      <c r="Z738" s="45">
        <f>'Long-form'!BX738</f>
        <v>4.823796432805306</v>
      </c>
      <c r="AA738" s="45">
        <f>'Long-form'!BY738</f>
        <v>1.3442618400125044</v>
      </c>
      <c r="AB738" s="45">
        <f>'Long-form'!BZ738</f>
        <v>1.3442618400125044</v>
      </c>
      <c r="AC738" s="45" t="str">
        <f>'Long-form'!CA738</f>
        <v>nd</v>
      </c>
      <c r="AD738" s="45">
        <f>'Long-form'!CB738</f>
        <v>1.3645632032325259</v>
      </c>
      <c r="AE738" s="45">
        <f>'Long-form'!CC738</f>
        <v>1.3645632032325259</v>
      </c>
      <c r="AF738" s="5" t="str">
        <f>'Long-form'!CD738</f>
        <v>nd</v>
      </c>
      <c r="AG738" s="5">
        <f>'Long-form'!CE738</f>
        <v>0</v>
      </c>
      <c r="AH738" s="5">
        <f>'Long-form'!CF738</f>
        <v>0</v>
      </c>
      <c r="AI738" s="5">
        <f>'Long-form'!CG738</f>
        <v>0</v>
      </c>
    </row>
    <row r="739" spans="1:35" x14ac:dyDescent="0.2">
      <c r="A739" s="5" t="str">
        <f>'Long-form'!B739</f>
        <v>T-2786B</v>
      </c>
      <c r="B739" s="5" t="str">
        <f>'Long-form'!C739</f>
        <v>Kaland 1984</v>
      </c>
      <c r="C739" s="5">
        <f>'Long-form'!D739</f>
        <v>2</v>
      </c>
      <c r="D739" s="5" t="str">
        <f>'Long-form'!E739</f>
        <v>Kaland Austrheim; Longstjorn</v>
      </c>
      <c r="E739" s="45">
        <f>'Long-form'!F739</f>
        <v>60.794800000000002</v>
      </c>
      <c r="F739" s="45">
        <f>'Long-form'!G739</f>
        <v>5.01</v>
      </c>
      <c r="G739" s="5">
        <f>'Long-form'!H739</f>
        <v>1</v>
      </c>
      <c r="H739" s="46">
        <f>'Long-form'!L739</f>
        <v>9440</v>
      </c>
      <c r="I739" s="46">
        <f>'Long-form'!M739</f>
        <v>110</v>
      </c>
      <c r="J739" s="46">
        <f>'Long-form'!N739</f>
        <v>10807.75</v>
      </c>
      <c r="K739" s="46">
        <f>'Long-form'!O739</f>
        <v>362.25</v>
      </c>
      <c r="L739" s="46">
        <f>'Long-form'!P739</f>
        <v>508.75</v>
      </c>
      <c r="M739" s="46" t="str">
        <f>'Long-form'!W739</f>
        <v>negative</v>
      </c>
      <c r="N739" s="45" t="str">
        <f>'Long-form'!X739</f>
        <v>n/a</v>
      </c>
      <c r="O739" s="45" t="str">
        <f>'Long-form'!Y739</f>
        <v>n/a</v>
      </c>
      <c r="P739" s="45" t="str">
        <f>'Long-form'!Z739</f>
        <v>n/a</v>
      </c>
      <c r="Q739" s="45">
        <f>'Long-form'!AS739</f>
        <v>30.4</v>
      </c>
      <c r="R739" s="45" t="str">
        <f>'Long-form'!AT739</f>
        <v>MTL</v>
      </c>
      <c r="S739" s="45">
        <f>'Long-form'!AV739</f>
        <v>1.2865489589371746</v>
      </c>
      <c r="T739" s="45">
        <f>'Long-form'!AW739</f>
        <v>1.2865489589371746</v>
      </c>
      <c r="U739" s="5">
        <f>'Long-form'!BH739</f>
        <v>1</v>
      </c>
      <c r="V739" s="5">
        <f>'Long-form'!BI739</f>
        <v>7</v>
      </c>
      <c r="W739" s="5" t="str">
        <f>'Long-form'!BJ739</f>
        <v>isolation basin (terrestrial limiting point)</v>
      </c>
      <c r="X739" s="5" t="str">
        <f>'Long-form'!BK739</f>
        <v xml:space="preserve"> Lacustrine gyttja that fails the requirements for index point classification and contains freshwater shell and diatom assemblages</v>
      </c>
      <c r="Y739" s="5" t="str">
        <f>'Long-form'!BL739</f>
        <v>&gt;MHWS</v>
      </c>
      <c r="Z739" s="45">
        <f>'Long-form'!BX739</f>
        <v>29.699951301260366</v>
      </c>
      <c r="AA739" s="45">
        <f>'Long-form'!BY739</f>
        <v>1.3006564446782323</v>
      </c>
      <c r="AB739" s="45">
        <f>'Long-form'!BZ739</f>
        <v>1.3006564446782323</v>
      </c>
      <c r="AC739" s="45" t="str">
        <f>'Long-form'!CA739</f>
        <v>nd</v>
      </c>
      <c r="AD739" s="45">
        <f>'Long-form'!CB739</f>
        <v>1.3183145034143517</v>
      </c>
      <c r="AE739" s="45">
        <f>'Long-form'!CC739</f>
        <v>1.3183145034143517</v>
      </c>
      <c r="AF739" s="5" t="str">
        <f>'Long-form'!CD739</f>
        <v>nd</v>
      </c>
      <c r="AG739" s="5">
        <f>'Long-form'!CE739</f>
        <v>0</v>
      </c>
      <c r="AH739" s="5">
        <f>'Long-form'!CF739</f>
        <v>0</v>
      </c>
      <c r="AI739" s="5">
        <f>'Long-form'!CG739</f>
        <v>0</v>
      </c>
    </row>
    <row r="740" spans="1:35" x14ac:dyDescent="0.2">
      <c r="A740" s="5" t="str">
        <f>'Long-form'!B740</f>
        <v>T-2323A</v>
      </c>
      <c r="B740" s="5" t="str">
        <f>'Long-form'!C740</f>
        <v>Kaland 1984</v>
      </c>
      <c r="C740" s="5">
        <f>'Long-form'!D740</f>
        <v>2</v>
      </c>
      <c r="D740" s="5" t="str">
        <f>'Long-form'!E740</f>
        <v>Hopland Austrheim; Longevatn</v>
      </c>
      <c r="E740" s="45">
        <f>'Long-form'!F740</f>
        <v>60.740499999999997</v>
      </c>
      <c r="F740" s="45">
        <f>'Long-form'!G740</f>
        <v>4.95</v>
      </c>
      <c r="G740" s="5">
        <f>'Long-form'!H740</f>
        <v>1</v>
      </c>
      <c r="H740" s="46">
        <f>'Long-form'!L740</f>
        <v>9480</v>
      </c>
      <c r="I740" s="46">
        <f>'Long-form'!M740</f>
        <v>170</v>
      </c>
      <c r="J740" s="46">
        <f>'Long-form'!N740</f>
        <v>10854.66666666667</v>
      </c>
      <c r="K740" s="46">
        <f>'Long-form'!O740</f>
        <v>368.33333333333388</v>
      </c>
      <c r="L740" s="46">
        <f>'Long-form'!P740</f>
        <v>601.66666666666606</v>
      </c>
      <c r="M740" s="46" t="str">
        <f>'Long-form'!W740</f>
        <v>negative</v>
      </c>
      <c r="N740" s="45" t="str">
        <f>'Long-form'!X740</f>
        <v>n/a</v>
      </c>
      <c r="O740" s="45" t="str">
        <f>'Long-form'!Y740</f>
        <v>n/a</v>
      </c>
      <c r="P740" s="45" t="str">
        <f>'Long-form'!Z740</f>
        <v>n/a</v>
      </c>
      <c r="Q740" s="45">
        <f>'Long-form'!AS740</f>
        <v>10.9</v>
      </c>
      <c r="R740" s="45" t="str">
        <f>'Long-form'!AT740</f>
        <v>MTL</v>
      </c>
      <c r="S740" s="45">
        <f>'Long-form'!AV740</f>
        <v>1.1794701037640762</v>
      </c>
      <c r="T740" s="45">
        <f>'Long-form'!AW740</f>
        <v>1.1794701037640762</v>
      </c>
      <c r="U740" s="5">
        <f>'Long-form'!BH740</f>
        <v>0</v>
      </c>
      <c r="V740" s="5">
        <f>'Long-form'!BI740</f>
        <v>7</v>
      </c>
      <c r="W740" s="5" t="str">
        <f>'Long-form'!BJ740</f>
        <v>isolation basin (index point)</v>
      </c>
      <c r="X740" s="5" t="str">
        <f>'Long-form'!BK740</f>
        <v>Gyttja, mud, clay, or silt preserve the transition between fresh-water and marine/brackish sediments, supported by diatoms, macrofossils, or pollen assemblages</v>
      </c>
      <c r="Y740" s="5" t="str">
        <f>'Long-form'!BL740</f>
        <v>MLWS - MHWS</v>
      </c>
      <c r="Z740" s="45">
        <f>'Long-form'!BX740</f>
        <v>10.922058868134199</v>
      </c>
      <c r="AA740" s="45">
        <f>'Long-form'!BY740</f>
        <v>1.3752412083525529</v>
      </c>
      <c r="AB740" s="45">
        <f>'Long-form'!BZ740</f>
        <v>1.3752412083525529</v>
      </c>
      <c r="AC740" s="45" t="str">
        <f>'Long-form'!CA740</f>
        <v>nd</v>
      </c>
      <c r="AD740" s="45">
        <f>'Long-form'!CB740</f>
        <v>1.3865775899447426</v>
      </c>
      <c r="AE740" s="45">
        <f>'Long-form'!CC740</f>
        <v>1.3865775899447426</v>
      </c>
      <c r="AF740" s="5" t="str">
        <f>'Long-form'!CD740</f>
        <v>nd</v>
      </c>
      <c r="AG740" s="5">
        <f>'Long-form'!CE740</f>
        <v>0</v>
      </c>
      <c r="AH740" s="5">
        <f>'Long-form'!CF740</f>
        <v>0</v>
      </c>
      <c r="AI740" s="5">
        <f>'Long-form'!CG740</f>
        <v>0</v>
      </c>
    </row>
    <row r="741" spans="1:35" x14ac:dyDescent="0.2">
      <c r="A741" s="5" t="str">
        <f>'Long-form'!B741</f>
        <v>T-2273B</v>
      </c>
      <c r="B741" s="5" t="str">
        <f>'Long-form'!C741</f>
        <v>Kaland 1984</v>
      </c>
      <c r="C741" s="5">
        <f>'Long-form'!D741</f>
        <v>2</v>
      </c>
      <c r="D741" s="5" t="str">
        <f>'Long-form'!E741</f>
        <v>Hopland Austrheim; Longevatn</v>
      </c>
      <c r="E741" s="45">
        <f>'Long-form'!F741</f>
        <v>60.740499999999997</v>
      </c>
      <c r="F741" s="45">
        <f>'Long-form'!G741</f>
        <v>4.95</v>
      </c>
      <c r="G741" s="5">
        <f>'Long-form'!H741</f>
        <v>1</v>
      </c>
      <c r="H741" s="46">
        <f>'Long-form'!L741</f>
        <v>7190</v>
      </c>
      <c r="I741" s="46">
        <f>'Long-form'!M741</f>
        <v>80</v>
      </c>
      <c r="J741" s="46">
        <f>'Long-form'!N741</f>
        <v>8031.5</v>
      </c>
      <c r="K741" s="46">
        <f>'Long-form'!O741</f>
        <v>287.5</v>
      </c>
      <c r="L741" s="46">
        <f>'Long-form'!P741</f>
        <v>289.5</v>
      </c>
      <c r="M741" s="46" t="str">
        <f>'Long-form'!W741</f>
        <v>positive</v>
      </c>
      <c r="N741" s="45" t="str">
        <f>'Long-form'!X741</f>
        <v>n/a</v>
      </c>
      <c r="O741" s="45" t="str">
        <f>'Long-form'!Y741</f>
        <v>n/a</v>
      </c>
      <c r="P741" s="45" t="str">
        <f>'Long-form'!Z741</f>
        <v>n/a</v>
      </c>
      <c r="Q741" s="45">
        <f>'Long-form'!AS741</f>
        <v>10.9</v>
      </c>
      <c r="R741" s="45" t="str">
        <f>'Long-form'!AT741</f>
        <v>MTL</v>
      </c>
      <c r="S741" s="45">
        <f>'Long-form'!AV741</f>
        <v>1.1794701037640762</v>
      </c>
      <c r="T741" s="45">
        <f>'Long-form'!AW741</f>
        <v>1.1794701037640762</v>
      </c>
      <c r="U741" s="5">
        <f>'Long-form'!BH741</f>
        <v>0</v>
      </c>
      <c r="V741" s="5">
        <f>'Long-form'!BI741</f>
        <v>7</v>
      </c>
      <c r="W741" s="5" t="str">
        <f>'Long-form'!BJ741</f>
        <v>isolation basin (index point)</v>
      </c>
      <c r="X741" s="5" t="str">
        <f>'Long-form'!BK741</f>
        <v>Gyttja, mud, clay, or silt preserve the transition between fresh-water and marine/brackish sediments, supported by diatoms, macrofossils, or pollen assemblages</v>
      </c>
      <c r="Y741" s="5" t="str">
        <f>'Long-form'!BL741</f>
        <v>MLWS - MHWS</v>
      </c>
      <c r="Z741" s="45">
        <f>'Long-form'!BX741</f>
        <v>10.922058868134199</v>
      </c>
      <c r="AA741" s="45">
        <f>'Long-form'!BY741</f>
        <v>1.3752412083525529</v>
      </c>
      <c r="AB741" s="45">
        <f>'Long-form'!BZ741</f>
        <v>1.3752412083525529</v>
      </c>
      <c r="AC741" s="45" t="str">
        <f>'Long-form'!CA741</f>
        <v>nd</v>
      </c>
      <c r="AD741" s="45">
        <f>'Long-form'!CB741</f>
        <v>1.3865775899447426</v>
      </c>
      <c r="AE741" s="45">
        <f>'Long-form'!CC741</f>
        <v>1.3865775899447426</v>
      </c>
      <c r="AF741" s="5" t="str">
        <f>'Long-form'!CD741</f>
        <v>nd</v>
      </c>
      <c r="AG741" s="5">
        <f>'Long-form'!CE741</f>
        <v>0</v>
      </c>
      <c r="AH741" s="5">
        <f>'Long-form'!CF741</f>
        <v>0</v>
      </c>
      <c r="AI741" s="5">
        <f>'Long-form'!CG741</f>
        <v>0</v>
      </c>
    </row>
    <row r="742" spans="1:35" x14ac:dyDescent="0.2">
      <c r="A742" s="5" t="str">
        <f>'Long-form'!B742</f>
        <v>T-2274B</v>
      </c>
      <c r="B742" s="5" t="str">
        <f>'Long-form'!C742</f>
        <v>Kaland 1984</v>
      </c>
      <c r="C742" s="5">
        <f>'Long-form'!D742</f>
        <v>2</v>
      </c>
      <c r="D742" s="5" t="str">
        <f>'Long-form'!E742</f>
        <v>Hopland Austrheim; Longevatn</v>
      </c>
      <c r="E742" s="45">
        <f>'Long-form'!F742</f>
        <v>60.740499999999997</v>
      </c>
      <c r="F742" s="45">
        <f>'Long-form'!G742</f>
        <v>4.95</v>
      </c>
      <c r="G742" s="5">
        <f>'Long-form'!H742</f>
        <v>1</v>
      </c>
      <c r="H742" s="46">
        <f>'Long-form'!L742</f>
        <v>5950</v>
      </c>
      <c r="I742" s="46">
        <f>'Long-form'!M742</f>
        <v>70</v>
      </c>
      <c r="J742" s="46">
        <f>'Long-form'!N742</f>
        <v>6820.75</v>
      </c>
      <c r="K742" s="46">
        <f>'Long-form'!O742</f>
        <v>335.25</v>
      </c>
      <c r="L742" s="46">
        <f>'Long-form'!P742</f>
        <v>328.75</v>
      </c>
      <c r="M742" s="46" t="str">
        <f>'Long-form'!W742</f>
        <v>negative</v>
      </c>
      <c r="N742" s="45" t="str">
        <f>'Long-form'!X742</f>
        <v>n/a</v>
      </c>
      <c r="O742" s="45" t="str">
        <f>'Long-form'!Y742</f>
        <v>n/a</v>
      </c>
      <c r="P742" s="45" t="str">
        <f>'Long-form'!Z742</f>
        <v>n/a</v>
      </c>
      <c r="Q742" s="45">
        <f>'Long-form'!AS742</f>
        <v>10.9</v>
      </c>
      <c r="R742" s="45" t="str">
        <f>'Long-form'!AT742</f>
        <v>MTL</v>
      </c>
      <c r="S742" s="45">
        <f>'Long-form'!AV742</f>
        <v>1.1794701037640762</v>
      </c>
      <c r="T742" s="45">
        <f>'Long-form'!AW742</f>
        <v>1.1794701037640762</v>
      </c>
      <c r="U742" s="5">
        <f>'Long-form'!BH742</f>
        <v>0</v>
      </c>
      <c r="V742" s="5">
        <f>'Long-form'!BI742</f>
        <v>7</v>
      </c>
      <c r="W742" s="5" t="str">
        <f>'Long-form'!BJ742</f>
        <v>isolation basin (index point)</v>
      </c>
      <c r="X742" s="5" t="str">
        <f>'Long-form'!BK742</f>
        <v>Gyttja, mud, clay, or silt preserve the transition between fresh-water and marine/brackish sediments, supported by diatoms, macrofossils, or pollen assemblages</v>
      </c>
      <c r="Y742" s="5" t="str">
        <f>'Long-form'!BL742</f>
        <v>MLWS - MHWS</v>
      </c>
      <c r="Z742" s="45">
        <f>'Long-form'!BX742</f>
        <v>10.922058868134199</v>
      </c>
      <c r="AA742" s="45">
        <f>'Long-form'!BY742</f>
        <v>1.3752412083525529</v>
      </c>
      <c r="AB742" s="45">
        <f>'Long-form'!BZ742</f>
        <v>1.3752412083525529</v>
      </c>
      <c r="AC742" s="45" t="str">
        <f>'Long-form'!CA742</f>
        <v>nd</v>
      </c>
      <c r="AD742" s="45">
        <f>'Long-form'!CB742</f>
        <v>1.3865775899447426</v>
      </c>
      <c r="AE742" s="45">
        <f>'Long-form'!CC742</f>
        <v>1.3865775899447426</v>
      </c>
      <c r="AF742" s="5" t="str">
        <f>'Long-form'!CD742</f>
        <v>nd</v>
      </c>
      <c r="AG742" s="5">
        <f>'Long-form'!CE742</f>
        <v>0</v>
      </c>
      <c r="AH742" s="5">
        <f>'Long-form'!CF742</f>
        <v>0</v>
      </c>
      <c r="AI742" s="5">
        <f>'Long-form'!CG742</f>
        <v>0</v>
      </c>
    </row>
    <row r="743" spans="1:35" x14ac:dyDescent="0.2">
      <c r="A743" s="5" t="str">
        <f>'Long-form'!B743</f>
        <v>T-835</v>
      </c>
      <c r="B743" s="5" t="str">
        <f>'Long-form'!C743</f>
        <v>Kaland 1984</v>
      </c>
      <c r="C743" s="5">
        <f>'Long-form'!D743</f>
        <v>2</v>
      </c>
      <c r="D743" s="5" t="str">
        <f>'Long-form'!E743</f>
        <v>Fonnes Austrheim; Blautamyr</v>
      </c>
      <c r="E743" s="45">
        <f>'Long-form'!F743</f>
        <v>60.804400000000001</v>
      </c>
      <c r="F743" s="45">
        <f>'Long-form'!G743</f>
        <v>4.97</v>
      </c>
      <c r="G743" s="5">
        <f>'Long-form'!H743</f>
        <v>1</v>
      </c>
      <c r="H743" s="46">
        <f>'Long-form'!L743</f>
        <v>5260</v>
      </c>
      <c r="I743" s="46">
        <f>'Long-form'!M743</f>
        <v>90</v>
      </c>
      <c r="J743" s="46">
        <f>'Long-form'!N743</f>
        <v>6073.5</v>
      </c>
      <c r="K743" s="46">
        <f>'Long-form'!O743</f>
        <v>229.5</v>
      </c>
      <c r="L743" s="46">
        <f>'Long-form'!P743</f>
        <v>353.5</v>
      </c>
      <c r="M743" s="46" t="str">
        <f>'Long-form'!W743</f>
        <v>negative</v>
      </c>
      <c r="N743" s="45" t="str">
        <f>'Long-form'!X743</f>
        <v>n/a</v>
      </c>
      <c r="O743" s="45" t="str">
        <f>'Long-form'!Y743</f>
        <v>n/a</v>
      </c>
      <c r="P743" s="45" t="str">
        <f>'Long-form'!Z743</f>
        <v>n/a</v>
      </c>
      <c r="Q743" s="45">
        <f>'Long-form'!AS743</f>
        <v>9.3000000000000007</v>
      </c>
      <c r="R743" s="45" t="str">
        <f>'Long-form'!AT743</f>
        <v>MTL</v>
      </c>
      <c r="S743" s="45">
        <f>'Long-form'!AV743</f>
        <v>1.1269427669584644</v>
      </c>
      <c r="T743" s="45">
        <f>'Long-form'!AW743</f>
        <v>1.1269427669584644</v>
      </c>
      <c r="U743" s="5">
        <f>'Long-form'!BH743</f>
        <v>1</v>
      </c>
      <c r="V743" s="5">
        <f>'Long-form'!BI743</f>
        <v>7</v>
      </c>
      <c r="W743" s="5" t="str">
        <f>'Long-form'!BJ743</f>
        <v>isolation basin (terrestrial limiting point)</v>
      </c>
      <c r="X743" s="5" t="str">
        <f>'Long-form'!BK743</f>
        <v xml:space="preserve"> Lacustrine gyttja that fails the requirements for index point classification and contains freshwater shell and diatom assemblages</v>
      </c>
      <c r="Y743" s="5" t="str">
        <f>'Long-form'!BL743</f>
        <v>&gt;MHWS</v>
      </c>
      <c r="Z743" s="45">
        <f>'Long-form'!BX743</f>
        <v>8.6229917456808991</v>
      </c>
      <c r="AA743" s="45">
        <f>'Long-form'!BY743</f>
        <v>1.1433157679861439</v>
      </c>
      <c r="AB743" s="45">
        <f>'Long-form'!BZ743</f>
        <v>1.1433157679861439</v>
      </c>
      <c r="AC743" s="45" t="str">
        <f>'Long-form'!CA743</f>
        <v>nd</v>
      </c>
      <c r="AD743" s="45">
        <f>'Long-form'!CB743</f>
        <v>1.1470119721208645</v>
      </c>
      <c r="AE743" s="45">
        <f>'Long-form'!CC743</f>
        <v>1.1470119721208645</v>
      </c>
      <c r="AF743" s="5" t="str">
        <f>'Long-form'!CD743</f>
        <v>nd</v>
      </c>
      <c r="AG743" s="5">
        <f>'Long-form'!CE743</f>
        <v>0</v>
      </c>
      <c r="AH743" s="5">
        <f>'Long-form'!CF743</f>
        <v>0</v>
      </c>
      <c r="AI743" s="5">
        <f>'Long-form'!CG743</f>
        <v>0</v>
      </c>
    </row>
    <row r="744" spans="1:35" x14ac:dyDescent="0.2">
      <c r="A744" s="5" t="str">
        <f>'Long-form'!B744</f>
        <v>T-1475</v>
      </c>
      <c r="B744" s="5" t="str">
        <f>'Long-form'!C744</f>
        <v>Kaland 1984</v>
      </c>
      <c r="C744" s="5">
        <f>'Long-form'!D744</f>
        <v>2</v>
      </c>
      <c r="D744" s="5" t="str">
        <f>'Long-form'!E744</f>
        <v>Fonnes Austrheim; Lomtjorn</v>
      </c>
      <c r="E744" s="45">
        <f>'Long-form'!F744</f>
        <v>60.792999999999999</v>
      </c>
      <c r="F744" s="45">
        <f>'Long-form'!G744</f>
        <v>4.9800000000000004</v>
      </c>
      <c r="G744" s="5">
        <f>'Long-form'!H744</f>
        <v>1</v>
      </c>
      <c r="H744" s="46">
        <f>'Long-form'!L744</f>
        <v>9170</v>
      </c>
      <c r="I744" s="46">
        <f>'Long-form'!M744</f>
        <v>140</v>
      </c>
      <c r="J744" s="46">
        <f>'Long-form'!N744</f>
        <v>10364.5</v>
      </c>
      <c r="K744" s="46">
        <f>'Long-form'!O744</f>
        <v>697.5</v>
      </c>
      <c r="L744" s="46">
        <f>'Long-form'!P744</f>
        <v>597.5</v>
      </c>
      <c r="M744" s="46" t="str">
        <f>'Long-form'!W744</f>
        <v>negative</v>
      </c>
      <c r="N744" s="45" t="str">
        <f>'Long-form'!X744</f>
        <v>n/a</v>
      </c>
      <c r="O744" s="45" t="str">
        <f>'Long-form'!Y744</f>
        <v>n/a</v>
      </c>
      <c r="P744" s="45" t="str">
        <f>'Long-form'!Z744</f>
        <v>n/a</v>
      </c>
      <c r="Q744" s="45">
        <f>'Long-form'!AS744</f>
        <v>7.2</v>
      </c>
      <c r="R744" s="45" t="str">
        <f>'Long-form'!AT744</f>
        <v>MTL</v>
      </c>
      <c r="S744" s="45">
        <f>'Long-form'!AV744</f>
        <v>1.1269427669584644</v>
      </c>
      <c r="T744" s="45">
        <f>'Long-form'!AW744</f>
        <v>1.1269427669584644</v>
      </c>
      <c r="U744" s="5">
        <f>'Long-form'!BH744</f>
        <v>0</v>
      </c>
      <c r="V744" s="5">
        <f>'Long-form'!BI744</f>
        <v>7</v>
      </c>
      <c r="W744" s="5" t="str">
        <f>'Long-form'!BJ744</f>
        <v>isolation basin (index point)</v>
      </c>
      <c r="X744" s="5" t="str">
        <f>'Long-form'!BK744</f>
        <v>Gyttja, mud, clay, or silt preserve the transition between fresh-water and marine/brackish sediments, supported by diatoms, macrofossils, or pollen assemblages</v>
      </c>
      <c r="Y744" s="5" t="str">
        <f>'Long-form'!BL744</f>
        <v>MLWS - MHWS</v>
      </c>
      <c r="Z744" s="45">
        <f>'Long-form'!BX744</f>
        <v>7.223679726655039</v>
      </c>
      <c r="AA744" s="45">
        <f>'Long-form'!BY744</f>
        <v>1.3445183621090182</v>
      </c>
      <c r="AB744" s="45">
        <f>'Long-form'!BZ744</f>
        <v>1.3445183621090182</v>
      </c>
      <c r="AC744" s="45" t="str">
        <f>'Long-form'!CA744</f>
        <v>nd</v>
      </c>
      <c r="AD744" s="45">
        <f>'Long-form'!CB744</f>
        <v>1.3501935367585858</v>
      </c>
      <c r="AE744" s="45">
        <f>'Long-form'!CC744</f>
        <v>1.3501935367585858</v>
      </c>
      <c r="AF744" s="5" t="str">
        <f>'Long-form'!CD744</f>
        <v>nd</v>
      </c>
      <c r="AG744" s="5">
        <f>'Long-form'!CE744</f>
        <v>0</v>
      </c>
      <c r="AH744" s="5">
        <f>'Long-form'!CF744</f>
        <v>0</v>
      </c>
      <c r="AI744" s="5">
        <f>'Long-form'!CG744</f>
        <v>0</v>
      </c>
    </row>
    <row r="745" spans="1:35" x14ac:dyDescent="0.2">
      <c r="A745" s="5" t="str">
        <f>'Long-form'!B745</f>
        <v>T-1276</v>
      </c>
      <c r="B745" s="5" t="str">
        <f>'Long-form'!C745</f>
        <v>Kaland 1984 (also in Bondevik et al. 1998)</v>
      </c>
      <c r="C745" s="5">
        <f>'Long-form'!D745</f>
        <v>2</v>
      </c>
      <c r="D745" s="5" t="str">
        <f>'Long-form'!E745</f>
        <v>Fonnes Austrheim; Lomtjorn</v>
      </c>
      <c r="E745" s="45">
        <f>'Long-form'!F745</f>
        <v>60.792999999999999</v>
      </c>
      <c r="F745" s="45">
        <f>'Long-form'!G745</f>
        <v>4.9800000000000004</v>
      </c>
      <c r="G745" s="5">
        <f>'Long-form'!H745</f>
        <v>1</v>
      </c>
      <c r="H745" s="46">
        <f>'Long-form'!L745</f>
        <v>4130</v>
      </c>
      <c r="I745" s="46">
        <f>'Long-form'!M745</f>
        <v>120</v>
      </c>
      <c r="J745" s="46">
        <f>'Long-form'!N745</f>
        <v>4659</v>
      </c>
      <c r="K745" s="46">
        <f>'Long-form'!O745</f>
        <v>552</v>
      </c>
      <c r="L745" s="46">
        <f>'Long-form'!P745</f>
        <v>506</v>
      </c>
      <c r="M745" s="46" t="str">
        <f>'Long-form'!W745</f>
        <v>negative</v>
      </c>
      <c r="N745" s="45" t="str">
        <f>'Long-form'!X745</f>
        <v>n/a</v>
      </c>
      <c r="O745" s="45" t="str">
        <f>'Long-form'!Y745</f>
        <v>n/a</v>
      </c>
      <c r="P745" s="45" t="str">
        <f>'Long-form'!Z745</f>
        <v>n/a</v>
      </c>
      <c r="Q745" s="45">
        <f>'Long-form'!AS745</f>
        <v>7.2</v>
      </c>
      <c r="R745" s="45" t="str">
        <f>'Long-form'!AT745</f>
        <v>MTL</v>
      </c>
      <c r="S745" s="45">
        <f>'Long-form'!AV745</f>
        <v>1.1269427669584644</v>
      </c>
      <c r="T745" s="45">
        <f>'Long-form'!AW745</f>
        <v>1.1269427669584644</v>
      </c>
      <c r="U745" s="5">
        <f>'Long-form'!BH745</f>
        <v>0</v>
      </c>
      <c r="V745" s="5">
        <f>'Long-form'!BI745</f>
        <v>7</v>
      </c>
      <c r="W745" s="5" t="str">
        <f>'Long-form'!BJ745</f>
        <v>isolation basin (index point)</v>
      </c>
      <c r="X745" s="5" t="str">
        <f>'Long-form'!BK745</f>
        <v>Gyttja, mud, clay, or silt preserve the transition between fresh-water and marine/brackish sediments, supported by diatoms, macrofossils, or pollen assemblages</v>
      </c>
      <c r="Y745" s="5" t="str">
        <f>'Long-form'!BL745</f>
        <v>MLWS - MHWS</v>
      </c>
      <c r="Z745" s="45">
        <f>'Long-form'!BX745</f>
        <v>7.223679726655039</v>
      </c>
      <c r="AA745" s="45">
        <f>'Long-form'!BY745</f>
        <v>1.3445183621090182</v>
      </c>
      <c r="AB745" s="45">
        <f>'Long-form'!BZ745</f>
        <v>1.3445183621090182</v>
      </c>
      <c r="AC745" s="45" t="str">
        <f>'Long-form'!CA745</f>
        <v>nd</v>
      </c>
      <c r="AD745" s="45">
        <f>'Long-form'!CB745</f>
        <v>1.3501935367585858</v>
      </c>
      <c r="AE745" s="45">
        <f>'Long-form'!CC745</f>
        <v>1.3501935367585858</v>
      </c>
      <c r="AF745" s="5" t="str">
        <f>'Long-form'!CD745</f>
        <v>nd</v>
      </c>
      <c r="AG745" s="5">
        <f>'Long-form'!CE745</f>
        <v>0</v>
      </c>
      <c r="AH745" s="5">
        <f>'Long-form'!CF745</f>
        <v>0</v>
      </c>
      <c r="AI745" s="5">
        <f>'Long-form'!CG745</f>
        <v>0</v>
      </c>
    </row>
    <row r="746" spans="1:35" x14ac:dyDescent="0.2">
      <c r="A746" s="5" t="str">
        <f>'Long-form'!B746</f>
        <v>T-2175</v>
      </c>
      <c r="B746" s="5" t="str">
        <f>'Long-form'!C746</f>
        <v>Kaland 1984</v>
      </c>
      <c r="C746" s="5">
        <f>'Long-form'!D746</f>
        <v>2</v>
      </c>
      <c r="D746" s="5" t="str">
        <f>'Long-form'!E746</f>
        <v>Fonnes Austrheim; Altersvatn</v>
      </c>
      <c r="E746" s="45">
        <f>'Long-form'!F746</f>
        <v>60.802399999999999</v>
      </c>
      <c r="F746" s="45">
        <f>'Long-form'!G746</f>
        <v>4.96</v>
      </c>
      <c r="G746" s="5">
        <f>'Long-form'!H746</f>
        <v>1</v>
      </c>
      <c r="H746" s="46">
        <f>'Long-form'!L746</f>
        <v>8590</v>
      </c>
      <c r="I746" s="46">
        <f>'Long-form'!M746</f>
        <v>160</v>
      </c>
      <c r="J746" s="46">
        <f>'Long-form'!N746</f>
        <v>9742.25</v>
      </c>
      <c r="K746" s="46">
        <f>'Long-form'!O746</f>
        <v>435.75</v>
      </c>
      <c r="L746" s="46">
        <f>'Long-form'!P746</f>
        <v>603.25</v>
      </c>
      <c r="M746" s="46" t="str">
        <f>'Long-form'!W746</f>
        <v>negative</v>
      </c>
      <c r="N746" s="45" t="str">
        <f>'Long-form'!X746</f>
        <v>n/a</v>
      </c>
      <c r="O746" s="45" t="str">
        <f>'Long-form'!Y746</f>
        <v>n/a</v>
      </c>
      <c r="P746" s="45" t="str">
        <f>'Long-form'!Z746</f>
        <v>n/a</v>
      </c>
      <c r="Q746" s="45">
        <f>'Long-form'!AS746</f>
        <v>3.9</v>
      </c>
      <c r="R746" s="45" t="str">
        <f>'Long-form'!AT746</f>
        <v>MTL</v>
      </c>
      <c r="S746" s="45">
        <f>'Long-form'!AV746</f>
        <v>1.1269427669584644</v>
      </c>
      <c r="T746" s="45">
        <f>'Long-form'!AW746</f>
        <v>1.1269427669584644</v>
      </c>
      <c r="U746" s="5">
        <f>'Long-form'!BH746</f>
        <v>0</v>
      </c>
      <c r="V746" s="5">
        <f>'Long-form'!BI746</f>
        <v>7</v>
      </c>
      <c r="W746" s="5" t="str">
        <f>'Long-form'!BJ746</f>
        <v>isolation basin (index point)</v>
      </c>
      <c r="X746" s="5" t="str">
        <f>'Long-form'!BK746</f>
        <v>Gyttja, mud, clay, or silt preserve the transition between fresh-water and marine/brackish sediments, supported by diatoms, macrofossils, or pollen assemblages</v>
      </c>
      <c r="Y746" s="5" t="str">
        <f>'Long-form'!BL746</f>
        <v>MLWS - MHWS</v>
      </c>
      <c r="Z746" s="45">
        <f>'Long-form'!BX746</f>
        <v>3.9225740369031636</v>
      </c>
      <c r="AA746" s="45">
        <f>'Long-form'!BY746</f>
        <v>1.3362051854091654</v>
      </c>
      <c r="AB746" s="45">
        <f>'Long-form'!BZ746</f>
        <v>1.3362051854091654</v>
      </c>
      <c r="AC746" s="45" t="str">
        <f>'Long-form'!CA746</f>
        <v>nd</v>
      </c>
      <c r="AD746" s="45">
        <f>'Long-form'!CB746</f>
        <v>1.3413553538901704</v>
      </c>
      <c r="AE746" s="45">
        <f>'Long-form'!CC746</f>
        <v>1.3413553538901704</v>
      </c>
      <c r="AF746" s="5" t="str">
        <f>'Long-form'!CD746</f>
        <v>nd</v>
      </c>
      <c r="AG746" s="5">
        <f>'Long-form'!CE746</f>
        <v>0</v>
      </c>
      <c r="AH746" s="5">
        <f>'Long-form'!CF746</f>
        <v>0</v>
      </c>
      <c r="AI746" s="5">
        <f>'Long-form'!CG746</f>
        <v>0</v>
      </c>
    </row>
    <row r="747" spans="1:35" x14ac:dyDescent="0.2">
      <c r="A747" s="5" t="str">
        <f>'Long-form'!B747</f>
        <v>T-2174</v>
      </c>
      <c r="B747" s="5" t="str">
        <f>'Long-form'!C747</f>
        <v>Kaland 1984</v>
      </c>
      <c r="C747" s="5">
        <f>'Long-form'!D747</f>
        <v>2</v>
      </c>
      <c r="D747" s="5" t="str">
        <f>'Long-form'!E747</f>
        <v>Fonnes Austrheim; Altersvatn</v>
      </c>
      <c r="E747" s="45">
        <f>'Long-form'!F747</f>
        <v>60.802399999999999</v>
      </c>
      <c r="F747" s="45">
        <f>'Long-form'!G747</f>
        <v>4.96</v>
      </c>
      <c r="G747" s="5">
        <f>'Long-form'!H747</f>
        <v>1</v>
      </c>
      <c r="H747" s="46">
        <f>'Long-form'!L747</f>
        <v>2580</v>
      </c>
      <c r="I747" s="46">
        <f>'Long-form'!M747</f>
        <v>60</v>
      </c>
      <c r="J747" s="46">
        <f>'Long-form'!N747</f>
        <v>2634</v>
      </c>
      <c r="K747" s="46">
        <f>'Long-form'!O747</f>
        <v>287</v>
      </c>
      <c r="L747" s="46">
        <f>'Long-form'!P747</f>
        <v>284</v>
      </c>
      <c r="M747" s="46" t="str">
        <f>'Long-form'!W747</f>
        <v>negative</v>
      </c>
      <c r="N747" s="45" t="str">
        <f>'Long-form'!X747</f>
        <v>n/a</v>
      </c>
      <c r="O747" s="45" t="str">
        <f>'Long-form'!Y747</f>
        <v>n/a</v>
      </c>
      <c r="P747" s="45" t="str">
        <f>'Long-form'!Z747</f>
        <v>n/a</v>
      </c>
      <c r="Q747" s="45">
        <f>'Long-form'!AS747</f>
        <v>3.9</v>
      </c>
      <c r="R747" s="45" t="str">
        <f>'Long-form'!AT747</f>
        <v>MTL</v>
      </c>
      <c r="S747" s="45">
        <f>'Long-form'!AV747</f>
        <v>1.1269427669584644</v>
      </c>
      <c r="T747" s="45">
        <f>'Long-form'!AW747</f>
        <v>1.1269427669584644</v>
      </c>
      <c r="U747" s="5">
        <f>'Long-form'!BH747</f>
        <v>0</v>
      </c>
      <c r="V747" s="5">
        <f>'Long-form'!BI747</f>
        <v>7</v>
      </c>
      <c r="W747" s="5" t="str">
        <f>'Long-form'!BJ747</f>
        <v>isolation basin (index point)</v>
      </c>
      <c r="X747" s="5" t="str">
        <f>'Long-form'!BK747</f>
        <v>Gyttja, mud, clay, or silt preserve the transition between fresh-water and marine/brackish sediments, supported by diatoms, macrofossils, or pollen assemblages</v>
      </c>
      <c r="Y747" s="5" t="str">
        <f>'Long-form'!BL747</f>
        <v>MLWS - MHWS</v>
      </c>
      <c r="Z747" s="45">
        <f>'Long-form'!BX747</f>
        <v>3.9225740369031636</v>
      </c>
      <c r="AA747" s="45">
        <f>'Long-form'!BY747</f>
        <v>1.3362051854091654</v>
      </c>
      <c r="AB747" s="45">
        <f>'Long-form'!BZ747</f>
        <v>1.3362051854091654</v>
      </c>
      <c r="AC747" s="45" t="str">
        <f>'Long-form'!CA747</f>
        <v>nd</v>
      </c>
      <c r="AD747" s="45">
        <f>'Long-form'!CB747</f>
        <v>1.3413553538901704</v>
      </c>
      <c r="AE747" s="45">
        <f>'Long-form'!CC747</f>
        <v>1.3413553538901704</v>
      </c>
      <c r="AF747" s="5" t="str">
        <f>'Long-form'!CD747</f>
        <v>nd</v>
      </c>
      <c r="AG747" s="5">
        <f>'Long-form'!CE747</f>
        <v>0</v>
      </c>
      <c r="AH747" s="5">
        <f>'Long-form'!CF747</f>
        <v>0</v>
      </c>
      <c r="AI747" s="5">
        <f>'Long-form'!CG747</f>
        <v>0</v>
      </c>
    </row>
    <row r="748" spans="1:35" x14ac:dyDescent="0.2">
      <c r="A748" s="5" t="str">
        <f>'Long-form'!B748</f>
        <v>T-2176A</v>
      </c>
      <c r="B748" s="5" t="str">
        <f>'Long-form'!C748</f>
        <v>Kaland 1984</v>
      </c>
      <c r="C748" s="5">
        <f>'Long-form'!D748</f>
        <v>2</v>
      </c>
      <c r="D748" s="5" t="str">
        <f>'Long-form'!E748</f>
        <v>Fonnes Austrheim; Vestretjorn</v>
      </c>
      <c r="E748" s="45">
        <f>'Long-form'!F748</f>
        <v>60.7988</v>
      </c>
      <c r="F748" s="45">
        <f>'Long-form'!G748</f>
        <v>4.9800000000000004</v>
      </c>
      <c r="G748" s="5">
        <f>'Long-form'!H748</f>
        <v>1</v>
      </c>
      <c r="H748" s="46">
        <f>'Long-form'!L748</f>
        <v>1900</v>
      </c>
      <c r="I748" s="46">
        <f>'Long-form'!M748</f>
        <v>60</v>
      </c>
      <c r="J748" s="46">
        <f>'Long-form'!N748</f>
        <v>1859</v>
      </c>
      <c r="K748" s="46">
        <f>'Long-form'!O748</f>
        <v>250</v>
      </c>
      <c r="L748" s="46">
        <f>'Long-form'!P748</f>
        <v>314</v>
      </c>
      <c r="M748" s="46" t="str">
        <f>'Long-form'!W748</f>
        <v>negative</v>
      </c>
      <c r="N748" s="45" t="str">
        <f>'Long-form'!X748</f>
        <v>n/a</v>
      </c>
      <c r="O748" s="45" t="str">
        <f>'Long-form'!Y748</f>
        <v>n/a</v>
      </c>
      <c r="P748" s="45" t="str">
        <f>'Long-form'!Z748</f>
        <v>n/a</v>
      </c>
      <c r="Q748" s="45">
        <f>'Long-form'!AS748</f>
        <v>2.4</v>
      </c>
      <c r="R748" s="45" t="str">
        <f>'Long-form'!AT748</f>
        <v>MTL</v>
      </c>
      <c r="S748" s="45">
        <f>'Long-form'!AV748</f>
        <v>1.1269427669584644</v>
      </c>
      <c r="T748" s="45">
        <f>'Long-form'!AW748</f>
        <v>1.1269427669584644</v>
      </c>
      <c r="U748" s="5">
        <f>'Long-form'!BH748</f>
        <v>0</v>
      </c>
      <c r="V748" s="5">
        <f>'Long-form'!BI748</f>
        <v>7</v>
      </c>
      <c r="W748" s="5" t="str">
        <f>'Long-form'!BJ748</f>
        <v>isolation basin (index point)</v>
      </c>
      <c r="X748" s="5" t="str">
        <f>'Long-form'!BK748</f>
        <v>Gyttja, mud, clay, or silt preserve the transition between fresh-water and marine/brackish sediments, supported by diatoms, macrofossils, or pollen assemblages</v>
      </c>
      <c r="Y748" s="5" t="str">
        <f>'Long-form'!BL748</f>
        <v>MLWS - MHWS</v>
      </c>
      <c r="Z748" s="45">
        <f>'Long-form'!BX748</f>
        <v>2.4236778545200277</v>
      </c>
      <c r="AA748" s="45">
        <f>'Long-form'!BY748</f>
        <v>1.3447247560977973</v>
      </c>
      <c r="AB748" s="45">
        <f>'Long-form'!BZ748</f>
        <v>1.3447247560977973</v>
      </c>
      <c r="AC748" s="45" t="str">
        <f>'Long-form'!CA748</f>
        <v>nd</v>
      </c>
      <c r="AD748" s="45">
        <f>'Long-form'!CB748</f>
        <v>1.3463755983959411</v>
      </c>
      <c r="AE748" s="45">
        <f>'Long-form'!CC748</f>
        <v>1.3463755983959411</v>
      </c>
      <c r="AF748" s="5" t="str">
        <f>'Long-form'!CD748</f>
        <v>nd</v>
      </c>
      <c r="AG748" s="5">
        <f>'Long-form'!CE748</f>
        <v>0</v>
      </c>
      <c r="AH748" s="5">
        <f>'Long-form'!CF748</f>
        <v>0</v>
      </c>
      <c r="AI748" s="5">
        <f>'Long-form'!CG748</f>
        <v>0</v>
      </c>
    </row>
    <row r="749" spans="1:35" x14ac:dyDescent="0.2">
      <c r="A749" s="5" t="str">
        <f>'Long-form'!B749</f>
        <v>T-2776B</v>
      </c>
      <c r="B749" s="5" t="str">
        <f>'Long-form'!C749</f>
        <v>Kaland 1984</v>
      </c>
      <c r="C749" s="5">
        <f>'Long-form'!D749</f>
        <v>2</v>
      </c>
      <c r="D749" s="5" t="str">
        <f>'Long-form'!E749</f>
        <v>Vorland Bomlo; Vorlandstjonn</v>
      </c>
      <c r="E749" s="45">
        <f>'Long-form'!F749</f>
        <v>59.611400000000003</v>
      </c>
      <c r="F749" s="45">
        <f>'Long-form'!G749</f>
        <v>5.22</v>
      </c>
      <c r="G749" s="5">
        <f>'Long-form'!H749</f>
        <v>1</v>
      </c>
      <c r="H749" s="46">
        <f>'Long-form'!L749</f>
        <v>9800</v>
      </c>
      <c r="I749" s="46">
        <f>'Long-form'!M749</f>
        <v>90</v>
      </c>
      <c r="J749" s="46">
        <f>'Long-form'!N749</f>
        <v>11170.33333333333</v>
      </c>
      <c r="K749" s="46">
        <f>'Long-form'!O749</f>
        <v>531.66666666666606</v>
      </c>
      <c r="L749" s="46">
        <f>'Long-form'!P749</f>
        <v>421.33333333333388</v>
      </c>
      <c r="M749" s="46" t="str">
        <f>'Long-form'!W749</f>
        <v>negative</v>
      </c>
      <c r="N749" s="45" t="str">
        <f>'Long-form'!X749</f>
        <v>n/a</v>
      </c>
      <c r="O749" s="45" t="str">
        <f>'Long-form'!Y749</f>
        <v>n/a</v>
      </c>
      <c r="P749" s="45" t="str">
        <f>'Long-form'!Z749</f>
        <v>n/a</v>
      </c>
      <c r="Q749" s="45">
        <f>'Long-form'!AS749</f>
        <v>16.100000000000001</v>
      </c>
      <c r="R749" s="45" t="str">
        <f>'Long-form'!AT749</f>
        <v>MTL</v>
      </c>
      <c r="S749" s="45">
        <f>'Long-form'!AV749</f>
        <v>1.207134061494975</v>
      </c>
      <c r="T749" s="45">
        <f>'Long-form'!AW749</f>
        <v>1.207134061494975</v>
      </c>
      <c r="U749" s="5">
        <f>'Long-form'!BH749</f>
        <v>0</v>
      </c>
      <c r="V749" s="5">
        <f>'Long-form'!BI749</f>
        <v>7</v>
      </c>
      <c r="W749" s="5" t="str">
        <f>'Long-form'!BJ749</f>
        <v>isolation basin (index point)</v>
      </c>
      <c r="X749" s="5" t="str">
        <f>'Long-form'!BK749</f>
        <v>Gyttja, mud, clay, or silt preserve the transition between fresh-water and marine/brackish sediments, supported by diatoms, macrofossils, or pollen assemblages</v>
      </c>
      <c r="Y749" s="5" t="str">
        <f>'Long-form'!BL749</f>
        <v>MLWS - MHWS</v>
      </c>
      <c r="Z749" s="45">
        <f>'Long-form'!BX749</f>
        <v>16.119032238936612</v>
      </c>
      <c r="AA749" s="45">
        <f>'Long-form'!BY749</f>
        <v>1.2742149668600544</v>
      </c>
      <c r="AB749" s="45">
        <f>'Long-form'!BZ749</f>
        <v>1.2742149668600544</v>
      </c>
      <c r="AC749" s="45" t="str">
        <f>'Long-form'!CA749</f>
        <v>nd</v>
      </c>
      <c r="AD749" s="45">
        <f>'Long-form'!CB749</f>
        <v>1.282226756077212</v>
      </c>
      <c r="AE749" s="45">
        <f>'Long-form'!CC749</f>
        <v>1.282226756077212</v>
      </c>
      <c r="AF749" s="5" t="str">
        <f>'Long-form'!CD749</f>
        <v>nd</v>
      </c>
      <c r="AG749" s="5">
        <f>'Long-form'!CE749</f>
        <v>0</v>
      </c>
      <c r="AH749" s="5">
        <f>'Long-form'!CF749</f>
        <v>0</v>
      </c>
      <c r="AI749" s="5">
        <f>'Long-form'!CG749</f>
        <v>0</v>
      </c>
    </row>
    <row r="750" spans="1:35" x14ac:dyDescent="0.2">
      <c r="A750" s="5" t="str">
        <f>'Long-form'!B750</f>
        <v>T-2777A</v>
      </c>
      <c r="B750" s="5" t="str">
        <f>'Long-form'!C750</f>
        <v>Kaland 1984</v>
      </c>
      <c r="C750" s="5">
        <f>'Long-form'!D750</f>
        <v>2</v>
      </c>
      <c r="D750" s="5" t="str">
        <f>'Long-form'!E750</f>
        <v>Eide Bomlo; Eidestjonn</v>
      </c>
      <c r="E750" s="45">
        <f>'Long-form'!F750</f>
        <v>59.602400000000003</v>
      </c>
      <c r="F750" s="45">
        <f>'Long-form'!G750</f>
        <v>5.2</v>
      </c>
      <c r="G750" s="5">
        <f>'Long-form'!H750</f>
        <v>1</v>
      </c>
      <c r="H750" s="46">
        <f>'Long-form'!L750</f>
        <v>9410</v>
      </c>
      <c r="I750" s="46">
        <f>'Long-form'!M750</f>
        <v>120</v>
      </c>
      <c r="J750" s="46">
        <f>'Long-form'!N750</f>
        <v>10780.375</v>
      </c>
      <c r="K750" s="46">
        <f>'Long-form'!O750</f>
        <v>360.625</v>
      </c>
      <c r="L750" s="46">
        <f>'Long-form'!P750</f>
        <v>525.375</v>
      </c>
      <c r="M750" s="46" t="str">
        <f>'Long-form'!W750</f>
        <v>negative</v>
      </c>
      <c r="N750" s="45" t="str">
        <f>'Long-form'!X750</f>
        <v>n/a</v>
      </c>
      <c r="O750" s="45" t="str">
        <f>'Long-form'!Y750</f>
        <v>n/a</v>
      </c>
      <c r="P750" s="45" t="str">
        <f>'Long-form'!Z750</f>
        <v>n/a</v>
      </c>
      <c r="Q750" s="45">
        <f>'Long-form'!AS750</f>
        <v>8</v>
      </c>
      <c r="R750" s="45" t="str">
        <f>'Long-form'!AT750</f>
        <v>MTL</v>
      </c>
      <c r="S750" s="45">
        <f>'Long-form'!AV750</f>
        <v>1.1269427669584644</v>
      </c>
      <c r="T750" s="45">
        <f>'Long-form'!AW750</f>
        <v>1.1269427669584644</v>
      </c>
      <c r="U750" s="5">
        <f>'Long-form'!BH750</f>
        <v>0</v>
      </c>
      <c r="V750" s="5">
        <f>'Long-form'!BI750</f>
        <v>7</v>
      </c>
      <c r="W750" s="5" t="str">
        <f>'Long-form'!BJ750</f>
        <v>isolation basin (index point)</v>
      </c>
      <c r="X750" s="5" t="str">
        <f>'Long-form'!BK750</f>
        <v>Gyttja, mud, clay, or silt preserve the transition between fresh-water and marine/brackish sediments, supported by diatoms, macrofossils, or pollen assemblages</v>
      </c>
      <c r="Y750" s="5" t="str">
        <f>'Long-form'!BL750</f>
        <v>MLWS - MHWS</v>
      </c>
      <c r="Z750" s="45">
        <f>'Long-form'!BX750</f>
        <v>8.0177646242189873</v>
      </c>
      <c r="AA750" s="45">
        <f>'Long-form'!BY750</f>
        <v>1.2061948188103853</v>
      </c>
      <c r="AB750" s="45">
        <f>'Long-form'!BZ750</f>
        <v>1.2061948188103853</v>
      </c>
      <c r="AC750" s="45" t="str">
        <f>'Long-form'!CA750</f>
        <v>nd</v>
      </c>
      <c r="AD750" s="45">
        <f>'Long-form'!CB750</f>
        <v>1.2164450618290832</v>
      </c>
      <c r="AE750" s="45">
        <f>'Long-form'!CC750</f>
        <v>1.2164450618290832</v>
      </c>
      <c r="AF750" s="5" t="str">
        <f>'Long-form'!CD750</f>
        <v>nd</v>
      </c>
      <c r="AG750" s="5">
        <f>'Long-form'!CE750</f>
        <v>0</v>
      </c>
      <c r="AH750" s="5">
        <f>'Long-form'!CF750</f>
        <v>0</v>
      </c>
      <c r="AI750" s="5">
        <f>'Long-form'!CG750</f>
        <v>0</v>
      </c>
    </row>
    <row r="751" spans="1:35" x14ac:dyDescent="0.2">
      <c r="A751" s="5" t="str">
        <f>'Long-form'!B751</f>
        <v>T-2780A</v>
      </c>
      <c r="B751" s="5" t="str">
        <f>'Long-form'!C751</f>
        <v>Kaland 1984</v>
      </c>
      <c r="C751" s="5">
        <f>'Long-form'!D751</f>
        <v>2</v>
      </c>
      <c r="D751" s="5" t="str">
        <f>'Long-form'!E751</f>
        <v>Eide Bomlo; Eidestjonn</v>
      </c>
      <c r="E751" s="45">
        <f>'Long-form'!F751</f>
        <v>59.602400000000003</v>
      </c>
      <c r="F751" s="45">
        <f>'Long-form'!G751</f>
        <v>5.2</v>
      </c>
      <c r="G751" s="5">
        <f>'Long-form'!H751</f>
        <v>1</v>
      </c>
      <c r="H751" s="46">
        <f>'Long-form'!L751</f>
        <v>5370</v>
      </c>
      <c r="I751" s="46">
        <f>'Long-form'!M751</f>
        <v>90</v>
      </c>
      <c r="J751" s="46">
        <f>'Long-form'!N751</f>
        <v>6136.1</v>
      </c>
      <c r="K751" s="46">
        <f>'Long-form'!O751</f>
        <v>303.89999999999958</v>
      </c>
      <c r="L751" s="46">
        <f>'Long-form'!P751</f>
        <v>369.10000000000042</v>
      </c>
      <c r="M751" s="46" t="str">
        <f>'Long-form'!W751</f>
        <v>negative</v>
      </c>
      <c r="N751" s="45" t="str">
        <f>'Long-form'!X751</f>
        <v>n/a</v>
      </c>
      <c r="O751" s="45" t="str">
        <f>'Long-form'!Y751</f>
        <v>n/a</v>
      </c>
      <c r="P751" s="45" t="str">
        <f>'Long-form'!Z751</f>
        <v>n/a</v>
      </c>
      <c r="Q751" s="45">
        <f>'Long-form'!AS751</f>
        <v>8</v>
      </c>
      <c r="R751" s="45" t="str">
        <f>'Long-form'!AT751</f>
        <v>MTL</v>
      </c>
      <c r="S751" s="45">
        <f>'Long-form'!AV751</f>
        <v>1.1269427669584644</v>
      </c>
      <c r="T751" s="45">
        <f>'Long-form'!AW751</f>
        <v>1.1269427669584644</v>
      </c>
      <c r="U751" s="5">
        <f>'Long-form'!BH751</f>
        <v>0</v>
      </c>
      <c r="V751" s="5">
        <f>'Long-form'!BI751</f>
        <v>7</v>
      </c>
      <c r="W751" s="5" t="str">
        <f>'Long-form'!BJ751</f>
        <v>isolation basin (index point)</v>
      </c>
      <c r="X751" s="5" t="str">
        <f>'Long-form'!BK751</f>
        <v>Gyttja, mud, clay, or silt preserve the transition between fresh-water and marine/brackish sediments, supported by diatoms, macrofossils, or pollen assemblages</v>
      </c>
      <c r="Y751" s="5" t="str">
        <f>'Long-form'!BL751</f>
        <v>MLWS - MHWS</v>
      </c>
      <c r="Z751" s="45">
        <f>'Long-form'!BX751</f>
        <v>8.0177646242189873</v>
      </c>
      <c r="AA751" s="45">
        <f>'Long-form'!BY751</f>
        <v>1.2061948188103853</v>
      </c>
      <c r="AB751" s="45">
        <f>'Long-form'!BZ751</f>
        <v>1.2061948188103853</v>
      </c>
      <c r="AC751" s="45" t="str">
        <f>'Long-form'!CA751</f>
        <v>nd</v>
      </c>
      <c r="AD751" s="45">
        <f>'Long-form'!CB751</f>
        <v>1.2164450618290832</v>
      </c>
      <c r="AE751" s="45">
        <f>'Long-form'!CC751</f>
        <v>1.2164450618290832</v>
      </c>
      <c r="AF751" s="5" t="str">
        <f>'Long-form'!CD751</f>
        <v>nd</v>
      </c>
      <c r="AG751" s="5">
        <f>'Long-form'!CE751</f>
        <v>0</v>
      </c>
      <c r="AH751" s="5">
        <f>'Long-form'!CF751</f>
        <v>0</v>
      </c>
      <c r="AI751" s="5">
        <f>'Long-form'!CG751</f>
        <v>0</v>
      </c>
    </row>
    <row r="752" spans="1:35" x14ac:dyDescent="0.2">
      <c r="A752" s="5" t="str">
        <f>'Long-form'!B752</f>
        <v>T-2781A</v>
      </c>
      <c r="B752" s="5" t="str">
        <f>'Long-form'!C752</f>
        <v>Kaland 1984</v>
      </c>
      <c r="C752" s="5">
        <f>'Long-form'!D752</f>
        <v>2</v>
      </c>
      <c r="D752" s="5" t="str">
        <f>'Long-form'!E752</f>
        <v>Hovland Bomlo; Aurebettjonn</v>
      </c>
      <c r="E752" s="45">
        <f>'Long-form'!F752</f>
        <v>59.607100000000003</v>
      </c>
      <c r="F752" s="45">
        <f>'Long-form'!G752</f>
        <v>5.24</v>
      </c>
      <c r="G752" s="5">
        <f>'Long-form'!H752</f>
        <v>1</v>
      </c>
      <c r="H752" s="46">
        <f>'Long-form'!L752</f>
        <v>2630</v>
      </c>
      <c r="I752" s="46">
        <f>'Long-form'!M752</f>
        <v>100</v>
      </c>
      <c r="J752" s="46">
        <f>'Long-form'!N752</f>
        <v>2622.75</v>
      </c>
      <c r="K752" s="46">
        <f>'Long-form'!O752</f>
        <v>436.25</v>
      </c>
      <c r="L752" s="46">
        <f>'Long-form'!P752</f>
        <v>271.75</v>
      </c>
      <c r="M752" s="46" t="str">
        <f>'Long-form'!W752</f>
        <v>negative</v>
      </c>
      <c r="N752" s="45" t="str">
        <f>'Long-form'!X752</f>
        <v>n/a</v>
      </c>
      <c r="O752" s="45" t="str">
        <f>'Long-form'!Y752</f>
        <v>n/a</v>
      </c>
      <c r="P752" s="45" t="str">
        <f>'Long-form'!Z752</f>
        <v>n/a</v>
      </c>
      <c r="Q752" s="45">
        <f>'Long-form'!AS752</f>
        <v>4.9000000000000004</v>
      </c>
      <c r="R752" s="45" t="str">
        <f>'Long-form'!AT752</f>
        <v>MTL</v>
      </c>
      <c r="S752" s="45">
        <f>'Long-form'!AV752</f>
        <v>1.1269427669584644</v>
      </c>
      <c r="T752" s="45">
        <f>'Long-form'!AW752</f>
        <v>1.1269427669584644</v>
      </c>
      <c r="U752" s="5">
        <f>'Long-form'!BH752</f>
        <v>0</v>
      </c>
      <c r="V752" s="5">
        <f>'Long-form'!BI752</f>
        <v>7</v>
      </c>
      <c r="W752" s="5" t="str">
        <f>'Long-form'!BJ752</f>
        <v>isolation basin (index point)</v>
      </c>
      <c r="X752" s="5" t="str">
        <f>'Long-form'!BK752</f>
        <v>Gyttja, mud, clay, or silt preserve the transition between fresh-water and marine/brackish sediments, supported by diatoms, macrofossils, or pollen assemblages</v>
      </c>
      <c r="Y752" s="5" t="str">
        <f>'Long-form'!BL752</f>
        <v>MLWS - MHWS</v>
      </c>
      <c r="Z752" s="45">
        <f>'Long-form'!BX752</f>
        <v>4.9200827029633949</v>
      </c>
      <c r="AA752" s="45">
        <f>'Long-form'!BY752</f>
        <v>1.1936146671290127</v>
      </c>
      <c r="AB752" s="45">
        <f>'Long-form'!BZ752</f>
        <v>1.1936146671290127</v>
      </c>
      <c r="AC752" s="45" t="str">
        <f>'Long-form'!CA752</f>
        <v>nd</v>
      </c>
      <c r="AD752" s="45">
        <f>'Long-form'!CB752</f>
        <v>1.1975267800952902</v>
      </c>
      <c r="AE752" s="45">
        <f>'Long-form'!CC752</f>
        <v>1.1975267800952902</v>
      </c>
      <c r="AF752" s="5" t="str">
        <f>'Long-form'!CD752</f>
        <v>nd</v>
      </c>
      <c r="AG752" s="5">
        <f>'Long-form'!CE752</f>
        <v>0</v>
      </c>
      <c r="AH752" s="5">
        <f>'Long-form'!CF752</f>
        <v>0</v>
      </c>
      <c r="AI752" s="5">
        <f>'Long-form'!CG752</f>
        <v>0</v>
      </c>
    </row>
    <row r="753" spans="1:35" x14ac:dyDescent="0.2">
      <c r="A753" s="5" t="str">
        <f>'Long-form'!B753</f>
        <v>T-2779A</v>
      </c>
      <c r="B753" s="5" t="str">
        <f>'Long-form'!C753</f>
        <v>Kaland 1984</v>
      </c>
      <c r="C753" s="5">
        <f>'Long-form'!D753</f>
        <v>2</v>
      </c>
      <c r="D753" s="5" t="str">
        <f>'Long-form'!E753</f>
        <v>Hovland Bomlo; Aurebettjonn</v>
      </c>
      <c r="E753" s="45">
        <f>'Long-form'!F753</f>
        <v>59.607100000000003</v>
      </c>
      <c r="F753" s="45">
        <f>'Long-form'!G753</f>
        <v>5.24</v>
      </c>
      <c r="G753" s="5">
        <f>'Long-form'!H753</f>
        <v>1</v>
      </c>
      <c r="H753" s="46">
        <f>'Long-form'!L753</f>
        <v>8670</v>
      </c>
      <c r="I753" s="46">
        <f>'Long-form'!M753</f>
        <v>90</v>
      </c>
      <c r="J753" s="46">
        <f>'Long-form'!N753</f>
        <v>9650.5</v>
      </c>
      <c r="K753" s="46">
        <f>'Long-form'!O753</f>
        <v>506.5</v>
      </c>
      <c r="L753" s="46">
        <f>'Long-form'!P753</f>
        <v>185.5</v>
      </c>
      <c r="M753" s="46" t="str">
        <f>'Long-form'!W753</f>
        <v>positive</v>
      </c>
      <c r="N753" s="45" t="str">
        <f>'Long-form'!X753</f>
        <v>n/a</v>
      </c>
      <c r="O753" s="45" t="str">
        <f>'Long-form'!Y753</f>
        <v>n/a</v>
      </c>
      <c r="P753" s="45" t="str">
        <f>'Long-form'!Z753</f>
        <v>n/a</v>
      </c>
      <c r="Q753" s="45">
        <f>'Long-form'!AS753</f>
        <v>4.9000000000000004</v>
      </c>
      <c r="R753" s="45" t="str">
        <f>'Long-form'!AT753</f>
        <v>MTL</v>
      </c>
      <c r="S753" s="45">
        <f>'Long-form'!AV753</f>
        <v>1.1269427669584644</v>
      </c>
      <c r="T753" s="45">
        <f>'Long-form'!AW753</f>
        <v>1.1269427669584644</v>
      </c>
      <c r="U753" s="5">
        <f>'Long-form'!BH753</f>
        <v>0</v>
      </c>
      <c r="V753" s="5">
        <f>'Long-form'!BI753</f>
        <v>7</v>
      </c>
      <c r="W753" s="5" t="str">
        <f>'Long-form'!BJ753</f>
        <v>isolation basin (index point)</v>
      </c>
      <c r="X753" s="5" t="str">
        <f>'Long-form'!BK753</f>
        <v>Gyttja, mud, clay, or silt preserve the transition between fresh-water and marine/brackish sediments, supported by diatoms, macrofossils, or pollen assemblages</v>
      </c>
      <c r="Y753" s="5" t="str">
        <f>'Long-form'!BL753</f>
        <v>MLWS - MHWS</v>
      </c>
      <c r="Z753" s="45">
        <f>'Long-form'!BX753</f>
        <v>4.9200827029633949</v>
      </c>
      <c r="AA753" s="45">
        <f>'Long-form'!BY753</f>
        <v>1.1936146671290127</v>
      </c>
      <c r="AB753" s="45">
        <f>'Long-form'!BZ753</f>
        <v>1.1936146671290127</v>
      </c>
      <c r="AC753" s="45" t="str">
        <f>'Long-form'!CA753</f>
        <v>nd</v>
      </c>
      <c r="AD753" s="45">
        <f>'Long-form'!CB753</f>
        <v>1.1975267800952902</v>
      </c>
      <c r="AE753" s="45">
        <f>'Long-form'!CC753</f>
        <v>1.1975267800952902</v>
      </c>
      <c r="AF753" s="5" t="str">
        <f>'Long-form'!CD753</f>
        <v>nd</v>
      </c>
      <c r="AG753" s="5">
        <f>'Long-form'!CE753</f>
        <v>0</v>
      </c>
      <c r="AH753" s="5">
        <f>'Long-form'!CF753</f>
        <v>0</v>
      </c>
      <c r="AI753" s="5">
        <f>'Long-form'!CG753</f>
        <v>0</v>
      </c>
    </row>
    <row r="754" spans="1:35" x14ac:dyDescent="0.2">
      <c r="A754" s="5" t="str">
        <f>'Long-form'!B754</f>
        <v>T-2778A</v>
      </c>
      <c r="B754" s="5" t="str">
        <f>'Long-form'!C754</f>
        <v>Kaland 1984</v>
      </c>
      <c r="C754" s="5">
        <f>'Long-form'!D754</f>
        <v>2</v>
      </c>
      <c r="D754" s="5" t="str">
        <f>'Long-form'!E754</f>
        <v>Hovland Bomlo; Aurebettjonn</v>
      </c>
      <c r="E754" s="45">
        <f>'Long-form'!F754</f>
        <v>59.607100000000003</v>
      </c>
      <c r="F754" s="45">
        <f>'Long-form'!G754</f>
        <v>5.24</v>
      </c>
      <c r="G754" s="5">
        <f>'Long-form'!H754</f>
        <v>1</v>
      </c>
      <c r="H754" s="46">
        <f>'Long-form'!L754</f>
        <v>9090</v>
      </c>
      <c r="I754" s="46">
        <f>'Long-form'!M754</f>
        <v>80</v>
      </c>
      <c r="J754" s="46">
        <f>'Long-form'!N754</f>
        <v>10292</v>
      </c>
      <c r="K754" s="46">
        <f>'Long-form'!O754</f>
        <v>288</v>
      </c>
      <c r="L754" s="46">
        <f>'Long-form'!P754</f>
        <v>507</v>
      </c>
      <c r="M754" s="46" t="str">
        <f>'Long-form'!W754</f>
        <v>negative</v>
      </c>
      <c r="N754" s="45" t="str">
        <f>'Long-form'!X754</f>
        <v>n/a</v>
      </c>
      <c r="O754" s="45" t="str">
        <f>'Long-form'!Y754</f>
        <v>n/a</v>
      </c>
      <c r="P754" s="45" t="str">
        <f>'Long-form'!Z754</f>
        <v>n/a</v>
      </c>
      <c r="Q754" s="45">
        <f>'Long-form'!AS754</f>
        <v>4.9000000000000004</v>
      </c>
      <c r="R754" s="45" t="str">
        <f>'Long-form'!AT754</f>
        <v>MTL</v>
      </c>
      <c r="S754" s="45">
        <f>'Long-form'!AV754</f>
        <v>1.1269427669584644</v>
      </c>
      <c r="T754" s="45">
        <f>'Long-form'!AW754</f>
        <v>1.1269427669584644</v>
      </c>
      <c r="U754" s="5">
        <f>'Long-form'!BH754</f>
        <v>0</v>
      </c>
      <c r="V754" s="5">
        <f>'Long-form'!BI754</f>
        <v>7</v>
      </c>
      <c r="W754" s="5" t="str">
        <f>'Long-form'!BJ754</f>
        <v>isolation basin (index point)</v>
      </c>
      <c r="X754" s="5" t="str">
        <f>'Long-form'!BK754</f>
        <v>Gyttja, mud, clay, or silt preserve the transition between fresh-water and marine/brackish sediments, supported by diatoms, macrofossils, or pollen assemblages</v>
      </c>
      <c r="Y754" s="5" t="str">
        <f>'Long-form'!BL754</f>
        <v>MLWS - MHWS</v>
      </c>
      <c r="Z754" s="45">
        <f>'Long-form'!BX754</f>
        <v>4.9200827029633949</v>
      </c>
      <c r="AA754" s="45">
        <f>'Long-form'!BY754</f>
        <v>1.1936146671290127</v>
      </c>
      <c r="AB754" s="45">
        <f>'Long-form'!BZ754</f>
        <v>1.1936146671290127</v>
      </c>
      <c r="AC754" s="45" t="str">
        <f>'Long-form'!CA754</f>
        <v>nd</v>
      </c>
      <c r="AD754" s="45">
        <f>'Long-form'!CB754</f>
        <v>1.1975267800952902</v>
      </c>
      <c r="AE754" s="45">
        <f>'Long-form'!CC754</f>
        <v>1.1975267800952902</v>
      </c>
      <c r="AF754" s="5" t="str">
        <f>'Long-form'!CD754</f>
        <v>nd</v>
      </c>
      <c r="AG754" s="5">
        <f>'Long-form'!CE754</f>
        <v>0</v>
      </c>
      <c r="AH754" s="5">
        <f>'Long-form'!CF754</f>
        <v>0</v>
      </c>
      <c r="AI754" s="5">
        <f>'Long-form'!CG754</f>
        <v>0</v>
      </c>
    </row>
    <row r="755" spans="1:35" x14ac:dyDescent="0.2">
      <c r="A755" s="5" t="str">
        <f>'Long-form'!B755</f>
        <v>T-2896a</v>
      </c>
      <c r="B755" s="5" t="str">
        <f>'Long-form'!C755</f>
        <v>Krzywinski and Stabell 1984 (as in Lohne et al 2007)</v>
      </c>
      <c r="C755" s="5">
        <f>'Long-form'!D755</f>
        <v>2</v>
      </c>
      <c r="D755" s="5" t="str">
        <f>'Long-form'!E755</f>
        <v>Sotra; Klaesvatn</v>
      </c>
      <c r="E755" s="45">
        <f>'Long-form'!F755</f>
        <v>60.1967</v>
      </c>
      <c r="F755" s="45">
        <f>'Long-form'!G755</f>
        <v>5.0599999999999996</v>
      </c>
      <c r="G755" s="5">
        <f>'Long-form'!H755</f>
        <v>1</v>
      </c>
      <c r="H755" s="46">
        <f>'Long-form'!L755</f>
        <v>12080</v>
      </c>
      <c r="I755" s="46">
        <f>'Long-form'!M755</f>
        <v>210</v>
      </c>
      <c r="J755" s="46">
        <f>'Long-form'!N755</f>
        <v>13986</v>
      </c>
      <c r="K755" s="46">
        <f>'Long-form'!O755</f>
        <v>932</v>
      </c>
      <c r="L755" s="46">
        <f>'Long-form'!P755</f>
        <v>491</v>
      </c>
      <c r="M755" s="46" t="str">
        <f>'Long-form'!W755</f>
        <v>positive</v>
      </c>
      <c r="N755" s="45" t="str">
        <f>'Long-form'!X755</f>
        <v>n/a</v>
      </c>
      <c r="O755" s="45" t="str">
        <f>'Long-form'!Y755</f>
        <v>n/a</v>
      </c>
      <c r="P755" s="45" t="str">
        <f>'Long-form'!Z755</f>
        <v>n/a</v>
      </c>
      <c r="Q755" s="45">
        <f>'Long-form'!AS755</f>
        <v>30.5</v>
      </c>
      <c r="R755" s="45" t="str">
        <f>'Long-form'!AT755</f>
        <v>MTL</v>
      </c>
      <c r="S755" s="45">
        <f>'Long-form'!AV755</f>
        <v>1.2880519854329113</v>
      </c>
      <c r="T755" s="45">
        <f>'Long-form'!AW755</f>
        <v>1.2880519854329113</v>
      </c>
      <c r="U755" s="5">
        <f>'Long-form'!BH755</f>
        <v>1</v>
      </c>
      <c r="V755" s="5">
        <f>'Long-form'!BI755</f>
        <v>7</v>
      </c>
      <c r="W755" s="5" t="str">
        <f>'Long-form'!BJ755</f>
        <v>isolation basin (terrestrial limiting point)</v>
      </c>
      <c r="X755" s="5" t="str">
        <f>'Long-form'!BK755</f>
        <v xml:space="preserve"> Lacustrine gyttja that fails the requirements for index point classification and contains freshwater shell and diatom assemblages</v>
      </c>
      <c r="Y755" s="5" t="str">
        <f>'Long-form'!BL755</f>
        <v>&gt;MHWS</v>
      </c>
      <c r="Z755" s="45">
        <f>'Long-form'!BX755</f>
        <v>29.942349050904468</v>
      </c>
      <c r="AA755" s="45">
        <f>'Long-form'!BY755</f>
        <v>1.2947775563788824</v>
      </c>
      <c r="AB755" s="45">
        <f>'Long-form'!BZ755</f>
        <v>1.2947775563788824</v>
      </c>
      <c r="AC755" s="45" t="str">
        <f>'Long-form'!CA755</f>
        <v>nd</v>
      </c>
      <c r="AD755" s="45">
        <f>'Long-form'!CB755</f>
        <v>2.0255185508211659</v>
      </c>
      <c r="AE755" s="45">
        <f>'Long-form'!CC755</f>
        <v>2.0255185508211659</v>
      </c>
      <c r="AF755" s="5" t="str">
        <f>'Long-form'!CD755</f>
        <v>nd</v>
      </c>
      <c r="AG755" s="5">
        <f>'Long-form'!CE755</f>
        <v>0</v>
      </c>
      <c r="AH755" s="5">
        <f>'Long-form'!CF755</f>
        <v>0</v>
      </c>
      <c r="AI755" s="5" t="str">
        <f>'Long-form'!CG755</f>
        <v>About four hundred years too young for isolation from pollen</v>
      </c>
    </row>
    <row r="756" spans="1:35" x14ac:dyDescent="0.2">
      <c r="A756" s="5" t="str">
        <f>'Long-form'!B756</f>
        <v>Lu-1552</v>
      </c>
      <c r="B756" s="5" t="str">
        <f>'Long-form'!C756</f>
        <v>Krzywinski and Stabell 1984 (as in Lohne et al 2007)</v>
      </c>
      <c r="C756" s="5">
        <f>'Long-form'!D756</f>
        <v>2</v>
      </c>
      <c r="D756" s="5" t="str">
        <f>'Long-form'!E756</f>
        <v>Sotra; Kvernavatn</v>
      </c>
      <c r="E756" s="45">
        <f>'Long-form'!F756</f>
        <v>60.3767</v>
      </c>
      <c r="F756" s="45">
        <f>'Long-form'!G756</f>
        <v>5.05</v>
      </c>
      <c r="G756" s="5">
        <f>'Long-form'!H756</f>
        <v>1</v>
      </c>
      <c r="H756" s="46">
        <f>'Long-form'!L756</f>
        <v>10870</v>
      </c>
      <c r="I756" s="46">
        <f>'Long-form'!M756</f>
        <v>195</v>
      </c>
      <c r="J756" s="46">
        <f>'Long-form'!N756</f>
        <v>12914.25</v>
      </c>
      <c r="K756" s="46">
        <f>'Long-form'!O756</f>
        <v>375.75</v>
      </c>
      <c r="L756" s="46">
        <f>'Long-form'!P756</f>
        <v>809.25</v>
      </c>
      <c r="M756" s="46" t="str">
        <f>'Long-form'!W756</f>
        <v>positive</v>
      </c>
      <c r="N756" s="45" t="str">
        <f>'Long-form'!X756</f>
        <v>n/a</v>
      </c>
      <c r="O756" s="45" t="str">
        <f>'Long-form'!Y756</f>
        <v>n/a</v>
      </c>
      <c r="P756" s="45" t="str">
        <f>'Long-form'!Z756</f>
        <v>n/a</v>
      </c>
      <c r="Q756" s="45">
        <f>'Long-form'!AS756</f>
        <v>38.200000000000003</v>
      </c>
      <c r="R756" s="45" t="str">
        <f>'Long-form'!AT756</f>
        <v>MTL</v>
      </c>
      <c r="S756" s="45">
        <f>'Long-form'!AV756</f>
        <v>1.3363175890999335</v>
      </c>
      <c r="T756" s="45">
        <f>'Long-form'!AW756</f>
        <v>1.3363175890999335</v>
      </c>
      <c r="U756" s="5">
        <f>'Long-form'!BH756</f>
        <v>1</v>
      </c>
      <c r="V756" s="5">
        <f>'Long-form'!BI756</f>
        <v>7</v>
      </c>
      <c r="W756" s="5" t="str">
        <f>'Long-form'!BJ756</f>
        <v>isolation basin (terrestrial limiting point)</v>
      </c>
      <c r="X756" s="5" t="str">
        <f>'Long-form'!BK756</f>
        <v xml:space="preserve"> Lacustrine gyttja that fails the requirements for index point classification and contains freshwater shell and diatom assemblages</v>
      </c>
      <c r="Y756" s="5" t="str">
        <f>'Long-form'!BL756</f>
        <v>&gt;MHWS</v>
      </c>
      <c r="Z756" s="45">
        <f>'Long-form'!BX756</f>
        <v>37.506839671985588</v>
      </c>
      <c r="AA756" s="45">
        <f>'Long-form'!BY756</f>
        <v>1.342795462328527</v>
      </c>
      <c r="AB756" s="45">
        <f>'Long-form'!BZ756</f>
        <v>1.342795462328527</v>
      </c>
      <c r="AC756" s="45" t="str">
        <f>'Long-form'!CA756</f>
        <v>nd</v>
      </c>
      <c r="AD756" s="45">
        <f>'Long-form'!CB756</f>
        <v>1.5111488655930421</v>
      </c>
      <c r="AE756" s="45">
        <f>'Long-form'!CC756</f>
        <v>1.5111488655930421</v>
      </c>
      <c r="AF756" s="5" t="str">
        <f>'Long-form'!CD756</f>
        <v>nd</v>
      </c>
      <c r="AG756" s="5">
        <f>'Long-form'!CE756</f>
        <v>0</v>
      </c>
      <c r="AH756" s="5">
        <f>'Long-form'!CF756</f>
        <v>0</v>
      </c>
      <c r="AI756" s="5">
        <f>'Long-form'!CG756</f>
        <v>0</v>
      </c>
    </row>
    <row r="757" spans="1:35" x14ac:dyDescent="0.2">
      <c r="A757" s="5" t="str">
        <f>'Long-form'!B757</f>
        <v>T-2636</v>
      </c>
      <c r="B757" s="5" t="str">
        <f>'Long-form'!C757</f>
        <v>Krzywinski and Stabell 1984 (as in Lohne et al 2007)</v>
      </c>
      <c r="C757" s="5">
        <f>'Long-form'!D757</f>
        <v>2</v>
      </c>
      <c r="D757" s="5" t="str">
        <f>'Long-form'!E757</f>
        <v>Sotra; Storetjonn</v>
      </c>
      <c r="E757" s="45">
        <f>'Long-form'!F757</f>
        <v>60.201700000000002</v>
      </c>
      <c r="F757" s="45">
        <f>'Long-form'!G757</f>
        <v>5.07</v>
      </c>
      <c r="G757" s="5">
        <f>'Long-form'!H757</f>
        <v>1</v>
      </c>
      <c r="H757" s="46">
        <f>'Long-form'!L757</f>
        <v>10180</v>
      </c>
      <c r="I757" s="46">
        <f>'Long-form'!M757</f>
        <v>120</v>
      </c>
      <c r="J757" s="46">
        <f>'Long-form'!N757</f>
        <v>11691.75</v>
      </c>
      <c r="K757" s="46">
        <f>'Long-form'!O757</f>
        <v>779.25</v>
      </c>
      <c r="L757" s="46">
        <f>'Long-form'!P757</f>
        <v>411.75</v>
      </c>
      <c r="M757" s="46" t="str">
        <f>'Long-form'!W757</f>
        <v>negative</v>
      </c>
      <c r="N757" s="45" t="str">
        <f>'Long-form'!X757</f>
        <v>n/a</v>
      </c>
      <c r="O757" s="45" t="str">
        <f>'Long-form'!Y757</f>
        <v>n/a</v>
      </c>
      <c r="P757" s="45" t="str">
        <f>'Long-form'!Z757</f>
        <v>n/a</v>
      </c>
      <c r="Q757" s="45">
        <f>'Long-form'!AS757</f>
        <v>35.799999999999997</v>
      </c>
      <c r="R757" s="45" t="str">
        <f>'Long-form'!AT757</f>
        <v>MTL</v>
      </c>
      <c r="S757" s="45">
        <f>'Long-form'!AV757</f>
        <v>1.3253204923333866</v>
      </c>
      <c r="T757" s="45">
        <f>'Long-form'!AW757</f>
        <v>1.3253204923333866</v>
      </c>
      <c r="U757" s="5">
        <f>'Long-form'!BH757</f>
        <v>0</v>
      </c>
      <c r="V757" s="5">
        <f>'Long-form'!BI757</f>
        <v>7</v>
      </c>
      <c r="W757" s="5" t="str">
        <f>'Long-form'!BJ757</f>
        <v>isolation basin (index point)</v>
      </c>
      <c r="X757" s="5" t="str">
        <f>'Long-form'!BK757</f>
        <v>Gyttja, mud, clay, or silt preserve the transition between fresh-water and marine/brackish sediments, supported by diatoms, macrofossils, or pollen assemblages</v>
      </c>
      <c r="Y757" s="5" t="str">
        <f>'Long-form'!BL757</f>
        <v>MLWS - MHWS</v>
      </c>
      <c r="Z757" s="45">
        <f>'Long-form'!BX757</f>
        <v>35.818087102825253</v>
      </c>
      <c r="AA757" s="45">
        <f>'Long-form'!BY757</f>
        <v>1.4514865960816354</v>
      </c>
      <c r="AB757" s="45">
        <f>'Long-form'!BZ757</f>
        <v>1.4514865960816354</v>
      </c>
      <c r="AC757" s="45" t="str">
        <f>'Long-form'!CA757</f>
        <v>nd</v>
      </c>
      <c r="AD757" s="45">
        <f>'Long-form'!CB757</f>
        <v>1.5555108344410389</v>
      </c>
      <c r="AE757" s="45">
        <f>'Long-form'!CC757</f>
        <v>1.5555108344410389</v>
      </c>
      <c r="AF757" s="5" t="str">
        <f>'Long-form'!CD757</f>
        <v>nd</v>
      </c>
      <c r="AG757" s="5">
        <f>'Long-form'!CE757</f>
        <v>0</v>
      </c>
      <c r="AH757" s="5">
        <f>'Long-form'!CF757</f>
        <v>0</v>
      </c>
      <c r="AI757" s="5">
        <f>'Long-form'!CG757</f>
        <v>0</v>
      </c>
    </row>
    <row r="758" spans="1:35" x14ac:dyDescent="0.2">
      <c r="A758" s="5" t="str">
        <f>'Long-form'!B758</f>
        <v>T-2892a</v>
      </c>
      <c r="B758" s="5" t="str">
        <f>'Long-form'!C758</f>
        <v>Krzywinski and Stabell 1984 (as in Lohne et al 2007)</v>
      </c>
      <c r="C758" s="5">
        <f>'Long-form'!D758</f>
        <v>2</v>
      </c>
      <c r="D758" s="5" t="str">
        <f>'Long-form'!E758</f>
        <v>Sotra; Kvernavatn</v>
      </c>
      <c r="E758" s="45">
        <f>'Long-form'!F758</f>
        <v>60.3767</v>
      </c>
      <c r="F758" s="45">
        <f>'Long-form'!G758</f>
        <v>5.05</v>
      </c>
      <c r="G758" s="5">
        <f>'Long-form'!H758</f>
        <v>1</v>
      </c>
      <c r="H758" s="46">
        <f>'Long-form'!L758</f>
        <v>9980</v>
      </c>
      <c r="I758" s="46">
        <f>'Long-form'!M758</f>
        <v>180</v>
      </c>
      <c r="J758" s="46">
        <f>'Long-form'!N758</f>
        <v>11566.5</v>
      </c>
      <c r="K758" s="46">
        <f>'Long-form'!O758</f>
        <v>890.5</v>
      </c>
      <c r="L758" s="46">
        <f>'Long-form'!P758</f>
        <v>773.5</v>
      </c>
      <c r="M758" s="46" t="str">
        <f>'Long-form'!W758</f>
        <v>positive</v>
      </c>
      <c r="N758" s="45" t="str">
        <f>'Long-form'!X758</f>
        <v>n/a</v>
      </c>
      <c r="O758" s="45" t="str">
        <f>'Long-form'!Y758</f>
        <v>n/a</v>
      </c>
      <c r="P758" s="45" t="str">
        <f>'Long-form'!Z758</f>
        <v>n/a</v>
      </c>
      <c r="Q758" s="45">
        <f>'Long-form'!AS758</f>
        <v>38.200000000000003</v>
      </c>
      <c r="R758" s="45" t="str">
        <f>'Long-form'!AT758</f>
        <v>MTL</v>
      </c>
      <c r="S758" s="45">
        <f>'Long-form'!AV758</f>
        <v>1.3410240344774089</v>
      </c>
      <c r="T758" s="45">
        <f>'Long-form'!AW758</f>
        <v>1.3410240344774089</v>
      </c>
      <c r="U758" s="5">
        <f>'Long-form'!BH758</f>
        <v>0</v>
      </c>
      <c r="V758" s="5">
        <f>'Long-form'!BI758</f>
        <v>7</v>
      </c>
      <c r="W758" s="5" t="str">
        <f>'Long-form'!BJ758</f>
        <v>isolation basin (index point)</v>
      </c>
      <c r="X758" s="5" t="str">
        <f>'Long-form'!BK758</f>
        <v>Gyttja, mud, clay, or silt preserve the transition between fresh-water and marine/brackish sediments, supported by diatoms, macrofossils, or pollen assemblages</v>
      </c>
      <c r="Y758" s="5" t="str">
        <f>'Long-form'!BL758</f>
        <v>MLWS - MHWS</v>
      </c>
      <c r="Z758" s="45">
        <f>'Long-form'!BX758</f>
        <v>38.223889114347422</v>
      </c>
      <c r="AA758" s="45">
        <f>'Long-form'!BY758</f>
        <v>1.5263879973813064</v>
      </c>
      <c r="AB758" s="45">
        <f>'Long-form'!BZ758</f>
        <v>1.5263879973813064</v>
      </c>
      <c r="AC758" s="45" t="str">
        <f>'Long-form'!CA758</f>
        <v>nd</v>
      </c>
      <c r="AD758" s="45">
        <f>'Long-form'!CB758</f>
        <v>1.6764043542304377</v>
      </c>
      <c r="AE758" s="45">
        <f>'Long-form'!CC758</f>
        <v>1.6764043542304377</v>
      </c>
      <c r="AF758" s="5" t="str">
        <f>'Long-form'!CD758</f>
        <v>nd</v>
      </c>
      <c r="AG758" s="5">
        <f>'Long-form'!CE758</f>
        <v>0</v>
      </c>
      <c r="AH758" s="5">
        <f>'Long-form'!CF758</f>
        <v>0</v>
      </c>
      <c r="AI758" s="5">
        <f>'Long-form'!CG758</f>
        <v>0</v>
      </c>
    </row>
    <row r="759" spans="1:35" x14ac:dyDescent="0.2">
      <c r="A759" s="5" t="str">
        <f>'Long-form'!B759</f>
        <v>T-2889a</v>
      </c>
      <c r="B759" s="5" t="str">
        <f>'Long-form'!C759</f>
        <v>Krzywinski and Stabell 1984 (as in Lohne et al 2007)</v>
      </c>
      <c r="C759" s="5">
        <f>'Long-form'!D759</f>
        <v>2</v>
      </c>
      <c r="D759" s="5" t="str">
        <f>'Long-form'!E759</f>
        <v>Sotra; Krokavatn</v>
      </c>
      <c r="E759" s="45">
        <f>'Long-form'!F759</f>
        <v>60.384999999999998</v>
      </c>
      <c r="F759" s="45">
        <f>'Long-form'!G759</f>
        <v>5.01</v>
      </c>
      <c r="G759" s="5">
        <f>'Long-form'!H759</f>
        <v>1</v>
      </c>
      <c r="H759" s="46">
        <f>'Long-form'!L759</f>
        <v>10150</v>
      </c>
      <c r="I759" s="46">
        <f>'Long-form'!M759</f>
        <v>120</v>
      </c>
      <c r="J759" s="46">
        <f>'Long-form'!N759</f>
        <v>11572.75</v>
      </c>
      <c r="K759" s="46">
        <f>'Long-form'!O759</f>
        <v>892.25</v>
      </c>
      <c r="L759" s="46">
        <f>'Long-form'!P759</f>
        <v>311.75</v>
      </c>
      <c r="M759" s="46" t="str">
        <f>'Long-form'!W759</f>
        <v>negative</v>
      </c>
      <c r="N759" s="45" t="str">
        <f>'Long-form'!X759</f>
        <v>n/a</v>
      </c>
      <c r="O759" s="45" t="str">
        <f>'Long-form'!Y759</f>
        <v>n/a</v>
      </c>
      <c r="P759" s="45" t="str">
        <f>'Long-form'!Z759</f>
        <v>n/a</v>
      </c>
      <c r="Q759" s="45">
        <f>'Long-form'!AS759</f>
        <v>34.700000000000003</v>
      </c>
      <c r="R759" s="45" t="str">
        <f>'Long-form'!AT759</f>
        <v>MTL</v>
      </c>
      <c r="S759" s="45">
        <f>'Long-form'!AV759</f>
        <v>1.31826156442937</v>
      </c>
      <c r="T759" s="45">
        <f>'Long-form'!AW759</f>
        <v>1.31826156442937</v>
      </c>
      <c r="U759" s="5">
        <f>'Long-form'!BH759</f>
        <v>0</v>
      </c>
      <c r="V759" s="5">
        <f>'Long-form'!BI759</f>
        <v>7</v>
      </c>
      <c r="W759" s="5" t="str">
        <f>'Long-form'!BJ759</f>
        <v>isolation basin (index point)</v>
      </c>
      <c r="X759" s="5" t="str">
        <f>'Long-form'!BK759</f>
        <v>Gyttja, mud, clay, or silt preserve the transition between fresh-water and marine/brackish sediments, supported by diatoms, macrofossils, or pollen assemblages</v>
      </c>
      <c r="Y759" s="5" t="str">
        <f>'Long-form'!BL759</f>
        <v>MLWS - MHWS</v>
      </c>
      <c r="Z759" s="45">
        <f>'Long-form'!BX759</f>
        <v>34.723878113066206</v>
      </c>
      <c r="AA759" s="45">
        <f>'Long-form'!BY759</f>
        <v>1.5072777914553215</v>
      </c>
      <c r="AB759" s="45">
        <f>'Long-form'!BZ759</f>
        <v>1.5072777914553215</v>
      </c>
      <c r="AC759" s="45" t="str">
        <f>'Long-form'!CA759</f>
        <v>nd</v>
      </c>
      <c r="AD759" s="45">
        <f>'Long-form'!CB759</f>
        <v>1.6588915112147036</v>
      </c>
      <c r="AE759" s="45">
        <f>'Long-form'!CC759</f>
        <v>1.6588915112147036</v>
      </c>
      <c r="AF759" s="5" t="str">
        <f>'Long-form'!CD759</f>
        <v>nd</v>
      </c>
      <c r="AG759" s="5">
        <f>'Long-form'!CE759</f>
        <v>0</v>
      </c>
      <c r="AH759" s="5">
        <f>'Long-form'!CF759</f>
        <v>0</v>
      </c>
      <c r="AI759" s="5">
        <f>'Long-form'!CG759</f>
        <v>0</v>
      </c>
    </row>
    <row r="760" spans="1:35" x14ac:dyDescent="0.2">
      <c r="A760" s="5" t="str">
        <f>'Long-form'!B760</f>
        <v>Lu-1529a</v>
      </c>
      <c r="B760" s="5" t="str">
        <f>'Long-form'!C760</f>
        <v>Krzywinski and Stabell 1984 (as in Lohne et al 2007)</v>
      </c>
      <c r="C760" s="5">
        <f>'Long-form'!D760</f>
        <v>2</v>
      </c>
      <c r="D760" s="5" t="str">
        <f>'Long-form'!E760</f>
        <v>sotra; Tresstjonn</v>
      </c>
      <c r="E760" s="45">
        <f>'Long-form'!F760</f>
        <v>60.386699999999998</v>
      </c>
      <c r="F760" s="45">
        <f>'Long-form'!G760</f>
        <v>5</v>
      </c>
      <c r="G760" s="5">
        <f>'Long-form'!H760</f>
        <v>1</v>
      </c>
      <c r="H760" s="46">
        <f>'Long-form'!L760</f>
        <v>10260</v>
      </c>
      <c r="I760" s="46">
        <f>'Long-form'!M760</f>
        <v>100</v>
      </c>
      <c r="J760" s="46">
        <f>'Long-form'!N760</f>
        <v>12240.25</v>
      </c>
      <c r="K760" s="46">
        <f>'Long-form'!O760</f>
        <v>359.75</v>
      </c>
      <c r="L760" s="46">
        <f>'Long-form'!P760</f>
        <v>838.25</v>
      </c>
      <c r="M760" s="46" t="str">
        <f>'Long-form'!W760</f>
        <v>negative</v>
      </c>
      <c r="N760" s="45" t="str">
        <f>'Long-form'!X760</f>
        <v>n/a</v>
      </c>
      <c r="O760" s="45" t="str">
        <f>'Long-form'!Y760</f>
        <v>n/a</v>
      </c>
      <c r="P760" s="45" t="str">
        <f>'Long-form'!Z760</f>
        <v>n/a</v>
      </c>
      <c r="Q760" s="45">
        <f>'Long-form'!AS760</f>
        <v>32.5</v>
      </c>
      <c r="R760" s="45" t="str">
        <f>'Long-form'!AT760</f>
        <v>MTL</v>
      </c>
      <c r="S760" s="45">
        <f>'Long-form'!AV760</f>
        <v>1.3042311802761741</v>
      </c>
      <c r="T760" s="45">
        <f>'Long-form'!AW760</f>
        <v>1.3042311802761741</v>
      </c>
      <c r="U760" s="5">
        <f>'Long-form'!BH760</f>
        <v>0</v>
      </c>
      <c r="V760" s="5">
        <f>'Long-form'!BI760</f>
        <v>7</v>
      </c>
      <c r="W760" s="5" t="str">
        <f>'Long-form'!BJ760</f>
        <v>isolation basin (index point)</v>
      </c>
      <c r="X760" s="5" t="str">
        <f>'Long-form'!BK760</f>
        <v>Gyttja, mud, clay, or silt preserve the transition between fresh-water and marine/brackish sediments, supported by diatoms, macrofossils, or pollen assemblages</v>
      </c>
      <c r="Y760" s="5" t="str">
        <f>'Long-form'!BL760</f>
        <v>MLWS - MHWS</v>
      </c>
      <c r="Z760" s="45">
        <f>'Long-form'!BX760</f>
        <v>32.523873612705664</v>
      </c>
      <c r="AA760" s="45">
        <f>'Long-form'!BY760</f>
        <v>1.4951652528254935</v>
      </c>
      <c r="AB760" s="45">
        <f>'Long-form'!BZ760</f>
        <v>1.4951652528254935</v>
      </c>
      <c r="AC760" s="45" t="str">
        <f>'Long-form'!CA760</f>
        <v>nd</v>
      </c>
      <c r="AD760" s="45">
        <f>'Long-form'!CB760</f>
        <v>1.6478395473537404</v>
      </c>
      <c r="AE760" s="45">
        <f>'Long-form'!CC760</f>
        <v>1.6478395473537404</v>
      </c>
      <c r="AF760" s="5" t="str">
        <f>'Long-form'!CD760</f>
        <v>nd</v>
      </c>
      <c r="AG760" s="5">
        <f>'Long-form'!CE760</f>
        <v>0</v>
      </c>
      <c r="AH760" s="5">
        <f>'Long-form'!CF760</f>
        <v>0</v>
      </c>
      <c r="AI760" s="5">
        <f>'Long-form'!CG760</f>
        <v>0</v>
      </c>
    </row>
    <row r="761" spans="1:35" x14ac:dyDescent="0.2">
      <c r="A761" s="5" t="str">
        <f>'Long-form'!B761</f>
        <v>T-2885a</v>
      </c>
      <c r="B761" s="5" t="str">
        <f>'Long-form'!C761</f>
        <v>Krzywinski and Stabell 1984 (as in Lohne et al 2007)</v>
      </c>
      <c r="C761" s="5">
        <f>'Long-form'!D761</f>
        <v>2</v>
      </c>
      <c r="D761" s="5" t="str">
        <f>'Long-form'!E761</f>
        <v>Sotra; klaesvatn</v>
      </c>
      <c r="E761" s="45">
        <f>'Long-form'!F761</f>
        <v>60.1967</v>
      </c>
      <c r="F761" s="45">
        <f>'Long-form'!G761</f>
        <v>5.0599999999999996</v>
      </c>
      <c r="G761" s="5">
        <f>'Long-form'!H761</f>
        <v>1</v>
      </c>
      <c r="H761" s="46">
        <f>'Long-form'!L761</f>
        <v>9970</v>
      </c>
      <c r="I761" s="46">
        <f>'Long-form'!M761</f>
        <v>130</v>
      </c>
      <c r="J761" s="46">
        <f>'Long-form'!N761</f>
        <v>11543.66666666667</v>
      </c>
      <c r="K761" s="46">
        <f>'Long-form'!O761</f>
        <v>878.33333333333394</v>
      </c>
      <c r="L761" s="46">
        <f>'Long-form'!P761</f>
        <v>725.66666666666606</v>
      </c>
      <c r="M761" s="46" t="str">
        <f>'Long-form'!W761</f>
        <v>negative</v>
      </c>
      <c r="N761" s="45" t="str">
        <f>'Long-form'!X761</f>
        <v>n/a</v>
      </c>
      <c r="O761" s="45" t="str">
        <f>'Long-form'!Y761</f>
        <v>n/a</v>
      </c>
      <c r="P761" s="45" t="str">
        <f>'Long-form'!Z761</f>
        <v>n/a</v>
      </c>
      <c r="Q761" s="45">
        <f>'Long-form'!AS761</f>
        <v>30.5</v>
      </c>
      <c r="R761" s="45" t="str">
        <f>'Long-form'!AT761</f>
        <v>MTL</v>
      </c>
      <c r="S761" s="45">
        <f>'Long-form'!AV761</f>
        <v>1.2916283058847169</v>
      </c>
      <c r="T761" s="45">
        <f>'Long-form'!AW761</f>
        <v>1.2916283058847169</v>
      </c>
      <c r="U761" s="5">
        <f>'Long-form'!BH761</f>
        <v>0</v>
      </c>
      <c r="V761" s="5">
        <f>'Long-form'!BI761</f>
        <v>7</v>
      </c>
      <c r="W761" s="5" t="str">
        <f>'Long-form'!BJ761</f>
        <v>isolation basin (index point)</v>
      </c>
      <c r="X761" s="5" t="str">
        <f>'Long-form'!BK761</f>
        <v>Gyttja, mud, clay, or silt preserve the transition between fresh-water and marine/brackish sediments, supported by diatoms, macrofossils, or pollen assemblages</v>
      </c>
      <c r="Y761" s="5" t="str">
        <f>'Long-form'!BL761</f>
        <v>MLWS - MHWS</v>
      </c>
      <c r="Z761" s="45">
        <f>'Long-form'!BX761</f>
        <v>30.517307491161407</v>
      </c>
      <c r="AA761" s="45">
        <f>'Long-form'!BY761</f>
        <v>1.4199478483064505</v>
      </c>
      <c r="AB761" s="45">
        <f>'Long-form'!BZ761</f>
        <v>1.4199478483064505</v>
      </c>
      <c r="AC761" s="45" t="str">
        <f>'Long-form'!CA761</f>
        <v>nd</v>
      </c>
      <c r="AD761" s="45">
        <f>'Long-form'!CB761</f>
        <v>2.1077306211013598</v>
      </c>
      <c r="AE761" s="45">
        <f>'Long-form'!CC761</f>
        <v>2.1077306211013598</v>
      </c>
      <c r="AF761" s="5" t="str">
        <f>'Long-form'!CD761</f>
        <v>nd</v>
      </c>
      <c r="AG761" s="5">
        <f>'Long-form'!CE761</f>
        <v>0</v>
      </c>
      <c r="AH761" s="5">
        <f>'Long-form'!CF761</f>
        <v>0</v>
      </c>
      <c r="AI761" s="5">
        <f>'Long-form'!CG761</f>
        <v>0</v>
      </c>
    </row>
    <row r="762" spans="1:35" x14ac:dyDescent="0.2">
      <c r="A762" s="5" t="str">
        <f>'Long-form'!B762</f>
        <v>T-2632</v>
      </c>
      <c r="B762" s="5" t="str">
        <f>'Long-form'!C762</f>
        <v>Krzywinski and Stabell 1984 (as in Lohne et al 2007)</v>
      </c>
      <c r="C762" s="5">
        <f>'Long-form'!D762</f>
        <v>2</v>
      </c>
      <c r="D762" s="5" t="str">
        <f>'Long-form'!E762</f>
        <v>Sotra; Hamravatn</v>
      </c>
      <c r="E762" s="45">
        <f>'Long-form'!F762</f>
        <v>60.206699999999998</v>
      </c>
      <c r="F762" s="45">
        <f>'Long-form'!G762</f>
        <v>5.09</v>
      </c>
      <c r="G762" s="5">
        <f>'Long-form'!H762</f>
        <v>1</v>
      </c>
      <c r="H762" s="46">
        <f>'Long-form'!L762</f>
        <v>10130</v>
      </c>
      <c r="I762" s="46">
        <f>'Long-form'!M762</f>
        <v>120</v>
      </c>
      <c r="J762" s="46">
        <f>'Long-form'!N762</f>
        <v>11572</v>
      </c>
      <c r="K762" s="46">
        <f>'Long-form'!O762</f>
        <v>889</v>
      </c>
      <c r="L762" s="46">
        <f>'Long-form'!P762</f>
        <v>325</v>
      </c>
      <c r="M762" s="46" t="str">
        <f>'Long-form'!W762</f>
        <v>negative</v>
      </c>
      <c r="N762" s="45" t="str">
        <f>'Long-form'!X762</f>
        <v>n/a</v>
      </c>
      <c r="O762" s="45" t="str">
        <f>'Long-form'!Y762</f>
        <v>n/a</v>
      </c>
      <c r="P762" s="45" t="str">
        <f>'Long-form'!Z762</f>
        <v>n/a</v>
      </c>
      <c r="Q762" s="45">
        <f>'Long-form'!AS762</f>
        <v>29.1</v>
      </c>
      <c r="R762" s="45" t="str">
        <f>'Long-form'!AT762</f>
        <v>MTL</v>
      </c>
      <c r="S762" s="45">
        <f>'Long-form'!AV762</f>
        <v>1.2829653219133776</v>
      </c>
      <c r="T762" s="45">
        <f>'Long-form'!AW762</f>
        <v>1.2829653219133776</v>
      </c>
      <c r="U762" s="5">
        <f>'Long-form'!BH762</f>
        <v>0</v>
      </c>
      <c r="V762" s="5">
        <f>'Long-form'!BI762</f>
        <v>7</v>
      </c>
      <c r="W762" s="5" t="str">
        <f>'Long-form'!BJ762</f>
        <v>isolation basin (index point)</v>
      </c>
      <c r="X762" s="5" t="str">
        <f>'Long-form'!BK762</f>
        <v>Gyttja, mud, clay, or silt preserve the transition between fresh-water and marine/brackish sediments, supported by diatoms, macrofossils, or pollen assemblages</v>
      </c>
      <c r="Y762" s="5" t="str">
        <f>'Long-form'!BL762</f>
        <v>MLWS - MHWS</v>
      </c>
      <c r="Z762" s="45">
        <f>'Long-form'!BX762</f>
        <v>29.120162868405213</v>
      </c>
      <c r="AA762" s="45">
        <f>'Long-form'!BY762</f>
        <v>1.4154180444161628</v>
      </c>
      <c r="AB762" s="45">
        <f>'Long-form'!BZ762</f>
        <v>1.4154180444161628</v>
      </c>
      <c r="AC762" s="45" t="str">
        <f>'Long-form'!CA762</f>
        <v>nd</v>
      </c>
      <c r="AD762" s="45">
        <f>'Long-form'!CB762</f>
        <v>1.5235811630434364</v>
      </c>
      <c r="AE762" s="45">
        <f>'Long-form'!CC762</f>
        <v>1.5235811630434364</v>
      </c>
      <c r="AF762" s="5" t="str">
        <f>'Long-form'!CD762</f>
        <v>nd</v>
      </c>
      <c r="AG762" s="5">
        <f>'Long-form'!CE762</f>
        <v>1</v>
      </c>
      <c r="AH762" s="5" t="str">
        <f>'Long-form'!CF762</f>
        <v>superceded by Lohne 2007</v>
      </c>
      <c r="AI762" s="5">
        <f>'Long-form'!CG762</f>
        <v>0</v>
      </c>
    </row>
    <row r="763" spans="1:35" x14ac:dyDescent="0.2">
      <c r="A763" s="5" t="str">
        <f>'Long-form'!B763</f>
        <v>Lu-1503a</v>
      </c>
      <c r="B763" s="5" t="str">
        <f>'Long-form'!C763</f>
        <v>Krzywinski and Stabell 1984 (as in Lohne et al 2007)</v>
      </c>
      <c r="C763" s="5">
        <f>'Long-form'!D763</f>
        <v>2</v>
      </c>
      <c r="D763" s="5" t="str">
        <f>'Long-form'!E763</f>
        <v>Sotra; sekkingstadtjonn</v>
      </c>
      <c r="E763" s="45">
        <f>'Long-form'!F763</f>
        <v>60.35</v>
      </c>
      <c r="F763" s="45">
        <f>'Long-form'!G763</f>
        <v>4.99</v>
      </c>
      <c r="G763" s="5">
        <f>'Long-form'!H763</f>
        <v>1</v>
      </c>
      <c r="H763" s="46">
        <f>'Long-form'!L763</f>
        <v>9920</v>
      </c>
      <c r="I763" s="46">
        <f>'Long-form'!M763</f>
        <v>90</v>
      </c>
      <c r="J763" s="46">
        <f>'Long-form'!N763</f>
        <v>11483.5</v>
      </c>
      <c r="K763" s="46">
        <f>'Long-form'!O763</f>
        <v>445.5</v>
      </c>
      <c r="L763" s="46">
        <f>'Long-form'!P763</f>
        <v>588.5</v>
      </c>
      <c r="M763" s="46" t="str">
        <f>'Long-form'!W763</f>
        <v>negative</v>
      </c>
      <c r="N763" s="45" t="str">
        <f>'Long-form'!X763</f>
        <v>n/a</v>
      </c>
      <c r="O763" s="45" t="str">
        <f>'Long-form'!Y763</f>
        <v>n/a</v>
      </c>
      <c r="P763" s="45" t="str">
        <f>'Long-form'!Z763</f>
        <v>n/a</v>
      </c>
      <c r="Q763" s="45">
        <f>'Long-form'!AS763</f>
        <v>24</v>
      </c>
      <c r="R763" s="45" t="str">
        <f>'Long-form'!AT763</f>
        <v>MTL</v>
      </c>
      <c r="S763" s="45">
        <f>'Long-form'!AV763</f>
        <v>1.2521613315902831</v>
      </c>
      <c r="T763" s="45">
        <f>'Long-form'!AW763</f>
        <v>1.2521613315902831</v>
      </c>
      <c r="U763" s="5">
        <f>'Long-form'!BH763</f>
        <v>0</v>
      </c>
      <c r="V763" s="5">
        <f>'Long-form'!BI763</f>
        <v>7</v>
      </c>
      <c r="W763" s="5" t="str">
        <f>'Long-form'!BJ763</f>
        <v>isolation basin (index point)</v>
      </c>
      <c r="X763" s="5" t="str">
        <f>'Long-form'!BK763</f>
        <v>Gyttja, mud, clay, or silt preserve the transition between fresh-water and marine/brackish sediments, supported by diatoms, macrofossils, or pollen assemblages</v>
      </c>
      <c r="Y763" s="5" t="str">
        <f>'Long-form'!BL763</f>
        <v>MLWS - MHWS</v>
      </c>
      <c r="Z763" s="45">
        <f>'Long-form'!BX763</f>
        <v>24.020807907638428</v>
      </c>
      <c r="AA763" s="45">
        <f>'Long-form'!BY763</f>
        <v>1.4203183738892304</v>
      </c>
      <c r="AB763" s="45">
        <f>'Long-form'!BZ763</f>
        <v>1.4203183738892304</v>
      </c>
      <c r="AC763" s="45" t="str">
        <f>'Long-form'!CA763</f>
        <v>nd</v>
      </c>
      <c r="AD763" s="45">
        <f>'Long-form'!CB763</f>
        <v>1.4452807668361431</v>
      </c>
      <c r="AE763" s="45">
        <f>'Long-form'!CC763</f>
        <v>1.4452807668361431</v>
      </c>
      <c r="AF763" s="5" t="str">
        <f>'Long-form'!CD763</f>
        <v>nd</v>
      </c>
      <c r="AG763" s="5">
        <f>'Long-form'!CE763</f>
        <v>0</v>
      </c>
      <c r="AH763" s="5">
        <f>'Long-form'!CF763</f>
        <v>0</v>
      </c>
      <c r="AI763" s="5">
        <f>'Long-form'!CG763</f>
        <v>0</v>
      </c>
    </row>
    <row r="764" spans="1:35" x14ac:dyDescent="0.2">
      <c r="A764" s="5" t="str">
        <f>'Long-form'!B764</f>
        <v>T-2888a</v>
      </c>
      <c r="B764" s="5" t="str">
        <f>'Long-form'!C764</f>
        <v>Krzywinski and Stabell 1984 (as in Lohne et al 2007)</v>
      </c>
      <c r="C764" s="5">
        <f>'Long-form'!D764</f>
        <v>2</v>
      </c>
      <c r="D764" s="5" t="str">
        <f>'Long-form'!E764</f>
        <v>Sotra; storevatn</v>
      </c>
      <c r="E764" s="45">
        <f>'Long-form'!F764</f>
        <v>60.181699999999999</v>
      </c>
      <c r="F764" s="45">
        <f>'Long-form'!G764</f>
        <v>5.0599999999999996</v>
      </c>
      <c r="G764" s="5">
        <f>'Long-form'!H764</f>
        <v>1</v>
      </c>
      <c r="H764" s="46">
        <f>'Long-form'!L764</f>
        <v>9470</v>
      </c>
      <c r="I764" s="46">
        <f>'Long-form'!M764</f>
        <v>110</v>
      </c>
      <c r="J764" s="46">
        <f>'Long-form'!N764</f>
        <v>10894.25</v>
      </c>
      <c r="K764" s="46">
        <f>'Long-form'!O764</f>
        <v>295.75</v>
      </c>
      <c r="L764" s="46">
        <f>'Long-form'!P764</f>
        <v>589.25</v>
      </c>
      <c r="M764" s="46" t="str">
        <f>'Long-form'!W764</f>
        <v>negative</v>
      </c>
      <c r="N764" s="45" t="str">
        <f>'Long-form'!X764</f>
        <v>n/a</v>
      </c>
      <c r="O764" s="45" t="str">
        <f>'Long-form'!Y764</f>
        <v>n/a</v>
      </c>
      <c r="P764" s="45" t="str">
        <f>'Long-form'!Z764</f>
        <v>n/a</v>
      </c>
      <c r="Q764" s="45">
        <f>'Long-form'!AS764</f>
        <v>22.6</v>
      </c>
      <c r="R764" s="45" t="str">
        <f>'Long-form'!AT764</f>
        <v>MTL</v>
      </c>
      <c r="S764" s="45">
        <f>'Long-form'!AV764</f>
        <v>1.2439158628513785</v>
      </c>
      <c r="T764" s="45">
        <f>'Long-form'!AW764</f>
        <v>1.2439158628513785</v>
      </c>
      <c r="U764" s="5">
        <f>'Long-form'!BH764</f>
        <v>0</v>
      </c>
      <c r="V764" s="5">
        <f>'Long-form'!BI764</f>
        <v>7</v>
      </c>
      <c r="W764" s="5" t="str">
        <f>'Long-form'!BJ764</f>
        <v>isolation basin (index point)</v>
      </c>
      <c r="X764" s="5" t="str">
        <f>'Long-form'!BK764</f>
        <v>Gyttja, mud, clay, or silt preserve the transition between fresh-water and marine/brackish sediments, supported by diatoms, macrofossils, or pollen assemblages</v>
      </c>
      <c r="Y764" s="5" t="str">
        <f>'Long-form'!BL764</f>
        <v>MLWS - MHWS</v>
      </c>
      <c r="Z764" s="45">
        <f>'Long-form'!BX764</f>
        <v>22.617261987304989</v>
      </c>
      <c r="AA764" s="45">
        <f>'Long-form'!BY764</f>
        <v>1.3763468243016321</v>
      </c>
      <c r="AB764" s="45">
        <f>'Long-form'!BZ764</f>
        <v>1.3763468243016321</v>
      </c>
      <c r="AC764" s="45" t="str">
        <f>'Long-form'!CA764</f>
        <v>nd</v>
      </c>
      <c r="AD764" s="45">
        <f>'Long-form'!CB764</f>
        <v>1.3943930150992701</v>
      </c>
      <c r="AE764" s="45">
        <f>'Long-form'!CC764</f>
        <v>1.3943930150992701</v>
      </c>
      <c r="AF764" s="5" t="str">
        <f>'Long-form'!CD764</f>
        <v>nd</v>
      </c>
      <c r="AG764" s="5">
        <f>'Long-form'!CE764</f>
        <v>0</v>
      </c>
      <c r="AH764" s="5">
        <f>'Long-form'!CF764</f>
        <v>0</v>
      </c>
      <c r="AI764" s="5">
        <f>'Long-form'!CG764</f>
        <v>0</v>
      </c>
    </row>
    <row r="765" spans="1:35" x14ac:dyDescent="0.2">
      <c r="A765" s="5" t="str">
        <f>'Long-form'!B765</f>
        <v>T-5457A</v>
      </c>
      <c r="B765" s="5" t="str">
        <f>'Long-form'!C765</f>
        <v>Anundsen and Fjeldskaar 1983 (as in Helle et al. 2007)</v>
      </c>
      <c r="C765" s="5">
        <f>'Long-form'!D765</f>
        <v>2</v>
      </c>
      <c r="D765" s="5" t="str">
        <f>'Long-form'!E765</f>
        <v>Yrkje; Tinghaugmyra</v>
      </c>
      <c r="E765" s="45">
        <f>'Long-form'!F765</f>
        <v>59.400799999999997</v>
      </c>
      <c r="F765" s="45">
        <f>'Long-form'!G765</f>
        <v>5.66</v>
      </c>
      <c r="G765" s="5">
        <f>'Long-form'!H765</f>
        <v>1</v>
      </c>
      <c r="H765" s="46">
        <f>'Long-form'!L765</f>
        <v>9730</v>
      </c>
      <c r="I765" s="46">
        <f>'Long-form'!M765</f>
        <v>210</v>
      </c>
      <c r="J765" s="46">
        <f>'Long-form'!N765</f>
        <v>11003.75</v>
      </c>
      <c r="K765" s="46">
        <f>'Long-form'!O765</f>
        <v>924.25</v>
      </c>
      <c r="L765" s="46">
        <f>'Long-form'!P765</f>
        <v>579.75</v>
      </c>
      <c r="M765" s="46" t="str">
        <f>'Long-form'!W765</f>
        <v>negative</v>
      </c>
      <c r="N765" s="45" t="str">
        <f>'Long-form'!X765</f>
        <v>n/a</v>
      </c>
      <c r="O765" s="45" t="str">
        <f>'Long-form'!Y765</f>
        <v>n/a</v>
      </c>
      <c r="P765" s="45" t="str">
        <f>'Long-form'!Z765</f>
        <v>n/a</v>
      </c>
      <c r="Q765" s="45">
        <f>'Long-form'!AS765</f>
        <v>34</v>
      </c>
      <c r="R765" s="45" t="str">
        <f>'Long-form'!AT765</f>
        <v>MSL</v>
      </c>
      <c r="S765" s="45">
        <f>'Long-form'!AV765</f>
        <v>1.3137727549191458</v>
      </c>
      <c r="T765" s="45">
        <f>'Long-form'!AW765</f>
        <v>1.3137727549191458</v>
      </c>
      <c r="U765" s="5">
        <f>'Long-form'!BH765</f>
        <v>0</v>
      </c>
      <c r="V765" s="5">
        <f>'Long-form'!BI765</f>
        <v>7</v>
      </c>
      <c r="W765" s="5" t="str">
        <f>'Long-form'!BJ765</f>
        <v>isolation basin (index point)</v>
      </c>
      <c r="X765" s="5" t="str">
        <f>'Long-form'!BK765</f>
        <v>Gyttja, mud, clay, or silt preserve the transition between fresh-water and marine/brackish sediments, supported by diatoms, macrofossils, or pollen assemblages</v>
      </c>
      <c r="Y765" s="5" t="str">
        <f>'Long-form'!BL765</f>
        <v>MLWS - MHWS</v>
      </c>
      <c r="Z765" s="45">
        <f>'Long-form'!BX765</f>
        <v>34.023737810683095</v>
      </c>
      <c r="AA765" s="45">
        <f>'Long-form'!BY765</f>
        <v>1.3802562519787993</v>
      </c>
      <c r="AB765" s="45">
        <f>'Long-form'!BZ765</f>
        <v>1.3802562519787993</v>
      </c>
      <c r="AC765" s="45" t="str">
        <f>'Long-form'!CA765</f>
        <v>nd</v>
      </c>
      <c r="AD765" s="45">
        <f>'Long-form'!CB765</f>
        <v>1.9560804102825198</v>
      </c>
      <c r="AE765" s="45">
        <f>'Long-form'!CC765</f>
        <v>1.9560804102825198</v>
      </c>
      <c r="AF765" s="5" t="str">
        <f>'Long-form'!CD765</f>
        <v>nd</v>
      </c>
      <c r="AG765" s="5">
        <f>'Long-form'!CE765</f>
        <v>0</v>
      </c>
      <c r="AH765" s="5">
        <f>'Long-form'!CF765</f>
        <v>0</v>
      </c>
      <c r="AI765" s="5">
        <f>'Long-form'!CG765</f>
        <v>0</v>
      </c>
    </row>
    <row r="766" spans="1:35" x14ac:dyDescent="0.2">
      <c r="A766" s="5" t="str">
        <f>'Long-form'!B766</f>
        <v>T-5456A</v>
      </c>
      <c r="B766" s="5" t="str">
        <f>'Long-form'!C766</f>
        <v>Anundsen and Fjeldskaar 1983 (as in Helle et al. 2007)</v>
      </c>
      <c r="C766" s="5">
        <f>'Long-form'!D766</f>
        <v>2</v>
      </c>
      <c r="D766" s="5" t="str">
        <f>'Long-form'!E766</f>
        <v>Yrkje; Tinghaugmyra</v>
      </c>
      <c r="E766" s="45">
        <f>'Long-form'!F766</f>
        <v>59.400799999999997</v>
      </c>
      <c r="F766" s="45">
        <f>'Long-form'!G766</f>
        <v>5.66</v>
      </c>
      <c r="G766" s="5">
        <f>'Long-form'!H766</f>
        <v>1</v>
      </c>
      <c r="H766" s="46">
        <f>'Long-form'!L766</f>
        <v>11350</v>
      </c>
      <c r="I766" s="46">
        <f>'Long-form'!M766</f>
        <v>210</v>
      </c>
      <c r="J766" s="46">
        <f>'Long-form'!N766</f>
        <v>13310.75</v>
      </c>
      <c r="K766" s="46">
        <f>'Long-form'!O766</f>
        <v>424.25</v>
      </c>
      <c r="L766" s="46">
        <f>'Long-form'!P766</f>
        <v>546.75</v>
      </c>
      <c r="M766" s="46" t="str">
        <f>'Long-form'!W766</f>
        <v>positive</v>
      </c>
      <c r="N766" s="45" t="str">
        <f>'Long-form'!X766</f>
        <v>n/a</v>
      </c>
      <c r="O766" s="45" t="str">
        <f>'Long-form'!Y766</f>
        <v>n/a</v>
      </c>
      <c r="P766" s="45" t="str">
        <f>'Long-form'!Z766</f>
        <v>n/a</v>
      </c>
      <c r="Q766" s="45">
        <f>'Long-form'!AS766</f>
        <v>34</v>
      </c>
      <c r="R766" s="45" t="str">
        <f>'Long-form'!AT766</f>
        <v>MSL</v>
      </c>
      <c r="S766" s="45">
        <f>'Long-form'!AV766</f>
        <v>1.3137727549191458</v>
      </c>
      <c r="T766" s="45">
        <f>'Long-form'!AW766</f>
        <v>1.3137727549191458</v>
      </c>
      <c r="U766" s="5">
        <f>'Long-form'!BH766</f>
        <v>0</v>
      </c>
      <c r="V766" s="5">
        <f>'Long-form'!BI766</f>
        <v>7</v>
      </c>
      <c r="W766" s="5" t="str">
        <f>'Long-form'!BJ766</f>
        <v>isolation basin (index point)</v>
      </c>
      <c r="X766" s="5" t="str">
        <f>'Long-form'!BK766</f>
        <v>Gyttja, mud, clay, or silt preserve the transition between fresh-water and marine/brackish sediments, supported by diatoms, macrofossils, or pollen assemblages</v>
      </c>
      <c r="Y766" s="5" t="str">
        <f>'Long-form'!BL766</f>
        <v>MLWS - MHWS</v>
      </c>
      <c r="Z766" s="45">
        <f>'Long-form'!BX766</f>
        <v>34.023737810683095</v>
      </c>
      <c r="AA766" s="45">
        <f>'Long-form'!BY766</f>
        <v>1.3802562519787993</v>
      </c>
      <c r="AB766" s="45">
        <f>'Long-form'!BZ766</f>
        <v>1.3802562519787993</v>
      </c>
      <c r="AC766" s="45" t="str">
        <f>'Long-form'!CA766</f>
        <v>nd</v>
      </c>
      <c r="AD766" s="45">
        <f>'Long-form'!CB766</f>
        <v>1.9560804102825198</v>
      </c>
      <c r="AE766" s="45">
        <f>'Long-form'!CC766</f>
        <v>1.9560804102825198</v>
      </c>
      <c r="AF766" s="5" t="str">
        <f>'Long-form'!CD766</f>
        <v>nd</v>
      </c>
      <c r="AG766" s="5">
        <f>'Long-form'!CE766</f>
        <v>0</v>
      </c>
      <c r="AH766" s="5">
        <f>'Long-form'!CF766</f>
        <v>0</v>
      </c>
      <c r="AI766" s="5">
        <f>'Long-form'!CG766</f>
        <v>0</v>
      </c>
    </row>
    <row r="767" spans="1:35" x14ac:dyDescent="0.2">
      <c r="A767" s="5" t="str">
        <f>'Long-form'!B767</f>
        <v>T-4053</v>
      </c>
      <c r="B767" s="5" t="str">
        <f>'Long-form'!C767</f>
        <v>Anundsen and Fjeldskaar 1983 (as in Helle et al. 2007)</v>
      </c>
      <c r="C767" s="5">
        <f>'Long-form'!D767</f>
        <v>2</v>
      </c>
      <c r="D767" s="5" t="str">
        <f>'Long-form'!E767</f>
        <v>Yrkje; Tinghaugmyra</v>
      </c>
      <c r="E767" s="45">
        <f>'Long-form'!F767</f>
        <v>59.400799999999997</v>
      </c>
      <c r="F767" s="45">
        <f>'Long-form'!G767</f>
        <v>5.66</v>
      </c>
      <c r="G767" s="5">
        <f>'Long-form'!H767</f>
        <v>1</v>
      </c>
      <c r="H767" s="46">
        <f>'Long-form'!L767</f>
        <v>11720</v>
      </c>
      <c r="I767" s="46">
        <f>'Long-form'!M767</f>
        <v>150</v>
      </c>
      <c r="J767" s="46">
        <f>'Long-form'!N767</f>
        <v>13634</v>
      </c>
      <c r="K767" s="46">
        <f>'Long-form'!O767</f>
        <v>387</v>
      </c>
      <c r="L767" s="46">
        <f>'Long-form'!P767</f>
        <v>391</v>
      </c>
      <c r="M767" s="46" t="str">
        <f>'Long-form'!W767</f>
        <v>positive</v>
      </c>
      <c r="N767" s="45" t="str">
        <f>'Long-form'!X767</f>
        <v>n/a</v>
      </c>
      <c r="O767" s="45" t="str">
        <f>'Long-form'!Y767</f>
        <v>n/a</v>
      </c>
      <c r="P767" s="45" t="str">
        <f>'Long-form'!Z767</f>
        <v>n/a</v>
      </c>
      <c r="Q767" s="45">
        <f>'Long-form'!AS767</f>
        <v>34</v>
      </c>
      <c r="R767" s="45" t="str">
        <f>'Long-form'!AT767</f>
        <v>MSL</v>
      </c>
      <c r="S767" s="45">
        <f>'Long-form'!AV767</f>
        <v>1.313620949893842</v>
      </c>
      <c r="T767" s="45">
        <f>'Long-form'!AW767</f>
        <v>1.313620949893842</v>
      </c>
      <c r="U767" s="5">
        <f>'Long-form'!BH767</f>
        <v>-1</v>
      </c>
      <c r="V767" s="5">
        <f>'Long-form'!BI767</f>
        <v>7</v>
      </c>
      <c r="W767" s="5" t="str">
        <f>'Long-form'!BJ767</f>
        <v>isolation basin (marine limiting point)</v>
      </c>
      <c r="X767" s="5" t="str">
        <f>'Long-form'!BK767</f>
        <v>isolation basin sediments containing in-situ marine shells, foraminiferal assemblages, marine diatoms, or identifiable marine geochemical signals in clastic or organic sediment</v>
      </c>
      <c r="Y767" s="5" t="str">
        <f>'Long-form'!BL767</f>
        <v>&lt;MTL</v>
      </c>
      <c r="Z767" s="45">
        <f>'Long-form'!BX767</f>
        <v>34</v>
      </c>
      <c r="AA767" s="45">
        <f>'Long-form'!BY767</f>
        <v>1.317869440807022</v>
      </c>
      <c r="AB767" s="45">
        <f>'Long-form'!BZ767</f>
        <v>1.317869440807022</v>
      </c>
      <c r="AC767" s="45" t="str">
        <f>'Long-form'!CA767</f>
        <v>nd</v>
      </c>
      <c r="AD767" s="45">
        <f>'Long-form'!CB767</f>
        <v>1.9125697669307338</v>
      </c>
      <c r="AE767" s="45">
        <f>'Long-form'!CC767</f>
        <v>1.9125697669307338</v>
      </c>
      <c r="AF767" s="5" t="str">
        <f>'Long-form'!CD767</f>
        <v>nd</v>
      </c>
      <c r="AG767" s="5">
        <f>'Long-form'!CE767</f>
        <v>0</v>
      </c>
      <c r="AH767" s="5">
        <f>'Long-form'!CF767</f>
        <v>0</v>
      </c>
      <c r="AI767" s="5">
        <f>'Long-form'!CG767</f>
        <v>0</v>
      </c>
    </row>
    <row r="768" spans="1:35" x14ac:dyDescent="0.2">
      <c r="A768" s="5" t="str">
        <f>'Long-form'!B768</f>
        <v>T-3780C</v>
      </c>
      <c r="B768" s="5" t="str">
        <f>'Long-form'!C768</f>
        <v>Anundsen and Fjeldskaar 1983 (also in Helle et al. 2007)</v>
      </c>
      <c r="C768" s="5">
        <f>'Long-form'!D768</f>
        <v>2</v>
      </c>
      <c r="D768" s="5" t="str">
        <f>'Long-form'!E768</f>
        <v>Yrkje</v>
      </c>
      <c r="E768" s="45">
        <f>'Long-form'!F768</f>
        <v>59.395299999999999</v>
      </c>
      <c r="F768" s="45">
        <f>'Long-form'!G768</f>
        <v>5.66</v>
      </c>
      <c r="G768" s="5">
        <f>'Long-form'!H768</f>
        <v>1</v>
      </c>
      <c r="H768" s="46">
        <f>'Long-form'!L768</f>
        <v>11940</v>
      </c>
      <c r="I768" s="46">
        <f>'Long-form'!M768</f>
        <v>160</v>
      </c>
      <c r="J768" s="46">
        <f>'Long-form'!N768</f>
        <v>13769.25</v>
      </c>
      <c r="K768" s="46">
        <f>'Long-form'!O768</f>
        <v>1006.75</v>
      </c>
      <c r="L768" s="46">
        <f>'Long-form'!P768</f>
        <v>417.25</v>
      </c>
      <c r="M768" s="46" t="str">
        <f>'Long-form'!W768</f>
        <v>negative</v>
      </c>
      <c r="N768" s="45" t="str">
        <f>'Long-form'!X768</f>
        <v>n/a</v>
      </c>
      <c r="O768" s="45" t="str">
        <f>'Long-form'!Y768</f>
        <v>n/a</v>
      </c>
      <c r="P768" s="45" t="str">
        <f>'Long-form'!Z768</f>
        <v>n/a</v>
      </c>
      <c r="Q768" s="45">
        <f>'Long-form'!AS768</f>
        <v>30</v>
      </c>
      <c r="R768" s="45" t="str">
        <f>'Long-form'!AT768</f>
        <v>MTL</v>
      </c>
      <c r="S768" s="45">
        <f>'Long-form'!AV768</f>
        <v>1.2884098726725126</v>
      </c>
      <c r="T768" s="45">
        <f>'Long-form'!AW768</f>
        <v>1.2884098726725126</v>
      </c>
      <c r="U768" s="5">
        <f>'Long-form'!BH768</f>
        <v>-1</v>
      </c>
      <c r="V768" s="5">
        <f>'Long-form'!BI768</f>
        <v>7</v>
      </c>
      <c r="W768" s="5" t="str">
        <f>'Long-form'!BJ768</f>
        <v>isolation basin (marine limiting point)</v>
      </c>
      <c r="X768" s="5" t="str">
        <f>'Long-form'!BK768</f>
        <v>isolation basin sediments containing in-situ marine shells, foraminiferal assemblages, marine diatoms, or identifiable marine geochemical signals in clastic or organic sediment</v>
      </c>
      <c r="Y768" s="5" t="str">
        <f>'Long-form'!BL768</f>
        <v>&lt;MTL</v>
      </c>
      <c r="Z768" s="45">
        <f>'Long-form'!BX768</f>
        <v>30</v>
      </c>
      <c r="AA768" s="45">
        <f>'Long-form'!BY768</f>
        <v>1.2927126792894181</v>
      </c>
      <c r="AB768" s="45">
        <f>'Long-form'!BZ768</f>
        <v>1.2927126792894181</v>
      </c>
      <c r="AC768" s="45" t="str">
        <f>'Long-form'!CA768</f>
        <v>nd</v>
      </c>
      <c r="AD768" s="45">
        <f>'Long-form'!CB768</f>
        <v>1.8937733679343973</v>
      </c>
      <c r="AE768" s="45">
        <f>'Long-form'!CC768</f>
        <v>1.8937733679343973</v>
      </c>
      <c r="AF768" s="5" t="str">
        <f>'Long-form'!CD768</f>
        <v>nd</v>
      </c>
      <c r="AG768" s="5">
        <f>'Long-form'!CE768</f>
        <v>0</v>
      </c>
      <c r="AH768" s="5">
        <f>'Long-form'!CF768</f>
        <v>0</v>
      </c>
      <c r="AI768" s="5">
        <f>'Long-form'!CG768</f>
        <v>0</v>
      </c>
    </row>
    <row r="769" spans="1:35" x14ac:dyDescent="0.2">
      <c r="A769" s="5" t="str">
        <f>'Long-form'!B769</f>
        <v>T-4826</v>
      </c>
      <c r="B769" s="5" t="str">
        <f>'Long-form'!C769</f>
        <v>Hultgren 1983 (as in Moller 1987)</v>
      </c>
      <c r="C769" s="5">
        <f>'Long-form'!D769</f>
        <v>2</v>
      </c>
      <c r="D769" s="5" t="str">
        <f>'Long-form'!E769</f>
        <v>Nordland; Stiurhelleren</v>
      </c>
      <c r="E769" s="45">
        <f>'Long-form'!F769</f>
        <v>66.299673286720306</v>
      </c>
      <c r="F769" s="45">
        <f>'Long-form'!G769</f>
        <v>13.4899633483519</v>
      </c>
      <c r="G769" s="5">
        <f>'Long-form'!H769</f>
        <v>71</v>
      </c>
      <c r="H769" s="46">
        <f>'Long-form'!L769</f>
        <v>4170</v>
      </c>
      <c r="I769" s="46">
        <f>'Long-form'!M769</f>
        <v>80</v>
      </c>
      <c r="J769" s="46">
        <f>'Long-form'!N769</f>
        <v>4705.375</v>
      </c>
      <c r="K769" s="46">
        <f>'Long-form'!O769</f>
        <v>149.625</v>
      </c>
      <c r="L769" s="46">
        <f>'Long-form'!P769</f>
        <v>281.375</v>
      </c>
      <c r="M769" s="46" t="str">
        <f>'Long-form'!W769</f>
        <v>nd</v>
      </c>
      <c r="N769" s="45" t="str">
        <f>'Long-form'!X769</f>
        <v>nd</v>
      </c>
      <c r="O769" s="45" t="str">
        <f>'Long-form'!Y769</f>
        <v>nd</v>
      </c>
      <c r="P769" s="45" t="str">
        <f>'Long-form'!Z769</f>
        <v>n/a</v>
      </c>
      <c r="Q769" s="45">
        <f>'Long-form'!AS769</f>
        <v>31</v>
      </c>
      <c r="R769" s="45" t="str">
        <f>'Long-form'!AT769</f>
        <v>MTL</v>
      </c>
      <c r="S769" s="45">
        <f>'Long-form'!AV769</f>
        <v>1.2816601673547838</v>
      </c>
      <c r="T769" s="45">
        <f>'Long-form'!AW769</f>
        <v>1.2816601673547838</v>
      </c>
      <c r="U769" s="5">
        <f>'Long-form'!BH769</f>
        <v>1</v>
      </c>
      <c r="V769" s="5">
        <f>'Long-form'!BI769</f>
        <v>4</v>
      </c>
      <c r="W769" s="5" t="str">
        <f>'Long-form'!BJ769</f>
        <v>archeological site: cultural or burial</v>
      </c>
      <c r="X769" s="5" t="str">
        <f>'Long-form'!BK769</f>
        <v>Dated material from archaeological settlements not directly linked to sea level</v>
      </c>
      <c r="Y769" s="5" t="str">
        <f>'Long-form'!BL769</f>
        <v>&gt;HAT</v>
      </c>
      <c r="Z769" s="45">
        <f>'Long-form'!BX769</f>
        <v>29.539473507428514</v>
      </c>
      <c r="AA769" s="45">
        <f>'Long-form'!BY769</f>
        <v>1.2905494571764538</v>
      </c>
      <c r="AB769" s="45">
        <f>'Long-form'!BZ769</f>
        <v>1.2905494571764538</v>
      </c>
      <c r="AC769" s="45" t="str">
        <f>'Long-form'!CA769</f>
        <v>nd</v>
      </c>
      <c r="AD769" s="45">
        <f>'Long-form'!CB769</f>
        <v>1.7931090905153046</v>
      </c>
      <c r="AE769" s="45">
        <f>'Long-form'!CC769</f>
        <v>1.7931090905153046</v>
      </c>
      <c r="AF769" s="5" t="str">
        <f>'Long-form'!CD769</f>
        <v>nd</v>
      </c>
      <c r="AG769" s="5">
        <f>'Long-form'!CE769</f>
        <v>0</v>
      </c>
      <c r="AH769" s="5">
        <f>'Long-form'!CF769</f>
        <v>0</v>
      </c>
      <c r="AI769" s="5">
        <f>'Long-form'!CG769</f>
        <v>0</v>
      </c>
    </row>
    <row r="770" spans="1:35" x14ac:dyDescent="0.2">
      <c r="A770" s="5" t="str">
        <f>'Long-form'!B770</f>
        <v>T-4827</v>
      </c>
      <c r="B770" s="5" t="str">
        <f>'Long-form'!C770</f>
        <v>Hultgren 1983 (as in Moller 1987)</v>
      </c>
      <c r="C770" s="5">
        <f>'Long-form'!D770</f>
        <v>2</v>
      </c>
      <c r="D770" s="5" t="str">
        <f>'Long-form'!E770</f>
        <v>Nordland; Stiurhelleren</v>
      </c>
      <c r="E770" s="45">
        <f>'Long-form'!F770</f>
        <v>66.299673286720306</v>
      </c>
      <c r="F770" s="45">
        <f>'Long-form'!G770</f>
        <v>13.4899633483519</v>
      </c>
      <c r="G770" s="5">
        <f>'Long-form'!H770</f>
        <v>72</v>
      </c>
      <c r="H770" s="46">
        <f>'Long-form'!L770</f>
        <v>4320</v>
      </c>
      <c r="I770" s="46">
        <f>'Long-form'!M770</f>
        <v>100</v>
      </c>
      <c r="J770" s="46">
        <f>'Long-form'!N770</f>
        <v>4236</v>
      </c>
      <c r="K770" s="46">
        <f>'Long-form'!O770</f>
        <v>315</v>
      </c>
      <c r="L770" s="46">
        <f>'Long-form'!P770</f>
        <v>348</v>
      </c>
      <c r="M770" s="46" t="str">
        <f>'Long-form'!W770</f>
        <v>nd</v>
      </c>
      <c r="N770" s="45" t="str">
        <f>'Long-form'!X770</f>
        <v>nd</v>
      </c>
      <c r="O770" s="45" t="str">
        <f>'Long-form'!Y770</f>
        <v>nd</v>
      </c>
      <c r="P770" s="45" t="str">
        <f>'Long-form'!Z770</f>
        <v>n/a</v>
      </c>
      <c r="Q770" s="45">
        <f>'Long-form'!AS770</f>
        <v>30.5</v>
      </c>
      <c r="R770" s="45" t="str">
        <f>'Long-form'!AT770</f>
        <v>MTL</v>
      </c>
      <c r="S770" s="45">
        <f>'Long-form'!AV770</f>
        <v>1.2785631925067877</v>
      </c>
      <c r="T770" s="45">
        <f>'Long-form'!AW770</f>
        <v>1.2785631925067877</v>
      </c>
      <c r="U770" s="5">
        <f>'Long-form'!BH770</f>
        <v>1</v>
      </c>
      <c r="V770" s="5">
        <f>'Long-form'!BI770</f>
        <v>4</v>
      </c>
      <c r="W770" s="5" t="str">
        <f>'Long-form'!BJ770</f>
        <v>archeological site: cultural or burial</v>
      </c>
      <c r="X770" s="5" t="str">
        <f>'Long-form'!BK770</f>
        <v>Dated material from archaeological settlements not directly linked to sea level</v>
      </c>
      <c r="Y770" s="5" t="str">
        <f>'Long-form'!BL770</f>
        <v>&gt;HAT</v>
      </c>
      <c r="Z770" s="45">
        <f>'Long-form'!BX770</f>
        <v>29.039473507428514</v>
      </c>
      <c r="AA770" s="45">
        <f>'Long-form'!BY770</f>
        <v>1.2874738653921081</v>
      </c>
      <c r="AB770" s="45">
        <f>'Long-form'!BZ770</f>
        <v>1.2874738653921081</v>
      </c>
      <c r="AC770" s="45" t="str">
        <f>'Long-form'!CA770</f>
        <v>nd</v>
      </c>
      <c r="AD770" s="45">
        <f>'Long-form'!CB770</f>
        <v>1.7908967762375028</v>
      </c>
      <c r="AE770" s="45">
        <f>'Long-form'!CC770</f>
        <v>1.7908967762375028</v>
      </c>
      <c r="AF770" s="5" t="str">
        <f>'Long-form'!CD770</f>
        <v>nd</v>
      </c>
      <c r="AG770" s="5">
        <f>'Long-form'!CE770</f>
        <v>0</v>
      </c>
      <c r="AH770" s="5">
        <f>'Long-form'!CF770</f>
        <v>0</v>
      </c>
      <c r="AI770" s="5">
        <f>'Long-form'!CG770</f>
        <v>0</v>
      </c>
    </row>
    <row r="771" spans="1:35" x14ac:dyDescent="0.2">
      <c r="A771" s="5" t="str">
        <f>'Long-form'!B771</f>
        <v>T-6779</v>
      </c>
      <c r="B771" s="5" t="str">
        <f>'Long-form'!C771</f>
        <v>Thomsen 1983 (as in Prosch-Danielsen 2006)</v>
      </c>
      <c r="C771" s="5">
        <f>'Long-form'!D771</f>
        <v>2</v>
      </c>
      <c r="D771" s="5" t="str">
        <f>'Long-form'!E771</f>
        <v>Jaeren; Sele-Bybergsletten</v>
      </c>
      <c r="E771" s="45">
        <f>'Long-form'!F771</f>
        <v>58.834012999999999</v>
      </c>
      <c r="F771" s="45">
        <f>'Long-form'!G771</f>
        <v>5.5721020000000001</v>
      </c>
      <c r="G771" s="5">
        <f>'Long-form'!H771</f>
        <v>1</v>
      </c>
      <c r="H771" s="46">
        <f>'Long-form'!L771</f>
        <v>4860</v>
      </c>
      <c r="I771" s="46">
        <f>'Long-form'!M771</f>
        <v>50</v>
      </c>
      <c r="J771" s="46">
        <f>'Long-form'!N771</f>
        <v>4937</v>
      </c>
      <c r="K771" s="46">
        <f>'Long-form'!O771</f>
        <v>345</v>
      </c>
      <c r="L771" s="46">
        <f>'Long-form'!P771</f>
        <v>302</v>
      </c>
      <c r="M771" s="46" t="str">
        <f>'Long-form'!W771</f>
        <v>nd</v>
      </c>
      <c r="N771" s="45">
        <f>'Long-form'!X771</f>
        <v>3.7</v>
      </c>
      <c r="O771" s="45">
        <f>'Long-form'!Y771</f>
        <v>5.3</v>
      </c>
      <c r="P771" s="45" t="str">
        <f>'Long-form'!Z771</f>
        <v>n/a</v>
      </c>
      <c r="Q771" s="45">
        <f>'Long-form'!AS771</f>
        <v>5.3</v>
      </c>
      <c r="R771" s="45" t="str">
        <f>'Long-form'!AT771</f>
        <v>MTL</v>
      </c>
      <c r="S771" s="45">
        <f>'Long-form'!AV771</f>
        <v>1.1269427669584644</v>
      </c>
      <c r="T771" s="45">
        <f>'Long-form'!AW771</f>
        <v>1.1269427669584644</v>
      </c>
      <c r="U771" s="5">
        <f>'Long-form'!BH771</f>
        <v>1</v>
      </c>
      <c r="V771" s="5">
        <f>'Long-form'!BI771</f>
        <v>5</v>
      </c>
      <c r="W771" s="5" t="str">
        <f>'Long-form'!BJ771</f>
        <v>sedimentary indicator: peat bog or glaciofluvial sediment</v>
      </c>
      <c r="X771" s="5" t="str">
        <f>'Long-form'!BK771</f>
        <v>aeolian, alluvial, lacustrine, or peat bog sediment</v>
      </c>
      <c r="Y771" s="5" t="str">
        <f>'Long-form'!BL771</f>
        <v>&gt;MHWS</v>
      </c>
      <c r="Z771" s="45">
        <f>'Long-form'!BX771</f>
        <v>5.0636545309860947</v>
      </c>
      <c r="AA771" s="45">
        <f>'Long-form'!BY771</f>
        <v>1.1356833193044837</v>
      </c>
      <c r="AB771" s="45">
        <f>'Long-form'!BZ771</f>
        <v>1.1356833193044837</v>
      </c>
      <c r="AC771" s="45" t="str">
        <f>'Long-form'!CA771</f>
        <v>nd</v>
      </c>
      <c r="AD771" s="45">
        <f>'Long-form'!CB771</f>
        <v>1.1366697828228727</v>
      </c>
      <c r="AE771" s="45">
        <f>'Long-form'!CC771</f>
        <v>1.1366697828228727</v>
      </c>
      <c r="AF771" s="5" t="str">
        <f>'Long-form'!CD771</f>
        <v>nd</v>
      </c>
      <c r="AG771" s="5">
        <f>'Long-form'!CE771</f>
        <v>0</v>
      </c>
      <c r="AH771" s="5">
        <f>'Long-form'!CF771</f>
        <v>0</v>
      </c>
      <c r="AI771" s="5">
        <f>'Long-form'!CG771</f>
        <v>0</v>
      </c>
    </row>
    <row r="772" spans="1:35" x14ac:dyDescent="0.2">
      <c r="A772" s="5" t="str">
        <f>'Long-form'!B772</f>
        <v>Tua-1599a</v>
      </c>
      <c r="B772" s="5" t="str">
        <f>'Long-form'!C772</f>
        <v>Thomsen 1983 (as in Prosch-Danielsen 2006)</v>
      </c>
      <c r="C772" s="5">
        <f>'Long-form'!D772</f>
        <v>2</v>
      </c>
      <c r="D772" s="5" t="str">
        <f>'Long-form'!E772</f>
        <v>Jaeren; Sele-Bybergsletten; Alvevatnet</v>
      </c>
      <c r="E772" s="45">
        <f>'Long-form'!F772</f>
        <v>58.811039000000001</v>
      </c>
      <c r="F772" s="45">
        <f>'Long-form'!G772</f>
        <v>5.5692240000000002</v>
      </c>
      <c r="G772" s="5">
        <f>'Long-form'!H772</f>
        <v>1</v>
      </c>
      <c r="H772" s="46">
        <f>'Long-form'!L772</f>
        <v>8145</v>
      </c>
      <c r="I772" s="46">
        <f>'Long-form'!M772</f>
        <v>65</v>
      </c>
      <c r="J772" s="46">
        <f>'Long-form'!N772</f>
        <v>9144.5</v>
      </c>
      <c r="K772" s="46">
        <f>'Long-form'!O772</f>
        <v>282.5</v>
      </c>
      <c r="L772" s="46">
        <f>'Long-form'!P772</f>
        <v>492.5</v>
      </c>
      <c r="M772" s="46" t="str">
        <f>'Long-form'!W772</f>
        <v>nd</v>
      </c>
      <c r="N772" s="45">
        <f>'Long-form'!X772</f>
        <v>2.2999999999999998</v>
      </c>
      <c r="O772" s="45" t="str">
        <f>'Long-form'!Y772</f>
        <v>nd</v>
      </c>
      <c r="P772" s="45" t="str">
        <f>'Long-form'!Z772</f>
        <v>n/a</v>
      </c>
      <c r="Q772" s="45">
        <f>'Long-form'!AS772</f>
        <v>10.199999999999999</v>
      </c>
      <c r="R772" s="45" t="str">
        <f>'Long-form'!AT772</f>
        <v>MTL</v>
      </c>
      <c r="S772" s="45">
        <f>'Long-form'!AV772</f>
        <v>1.1269427669584644</v>
      </c>
      <c r="T772" s="45">
        <f>'Long-form'!AW772</f>
        <v>1.1269427669584644</v>
      </c>
      <c r="U772" s="5">
        <f>'Long-form'!BH772</f>
        <v>1</v>
      </c>
      <c r="V772" s="5">
        <f>'Long-form'!BI772</f>
        <v>5</v>
      </c>
      <c r="W772" s="5" t="str">
        <f>'Long-form'!BJ772</f>
        <v>sedimentary indicator: peat bog or glaciofluvial sediment</v>
      </c>
      <c r="X772" s="5" t="str">
        <f>'Long-form'!BK772</f>
        <v>aeolian, alluvial, lacustrine, or peat bog sediment</v>
      </c>
      <c r="Y772" s="5" t="str">
        <f>'Long-form'!BL772</f>
        <v>&gt;MHWS</v>
      </c>
      <c r="Z772" s="45">
        <f>'Long-form'!BX772</f>
        <v>9.9736259268555916</v>
      </c>
      <c r="AA772" s="45">
        <f>'Long-form'!BY772</f>
        <v>1.1370262865439187</v>
      </c>
      <c r="AB772" s="45">
        <f>'Long-form'!BZ772</f>
        <v>1.1370262865439187</v>
      </c>
      <c r="AC772" s="45" t="str">
        <f>'Long-form'!CA772</f>
        <v>nd</v>
      </c>
      <c r="AD772" s="45">
        <f>'Long-form'!CB772</f>
        <v>1.1411032986834704</v>
      </c>
      <c r="AE772" s="45">
        <f>'Long-form'!CC772</f>
        <v>1.1411032986834704</v>
      </c>
      <c r="AF772" s="5" t="str">
        <f>'Long-form'!CD772</f>
        <v>nd</v>
      </c>
      <c r="AG772" s="5">
        <f>'Long-form'!CE772</f>
        <v>0</v>
      </c>
      <c r="AH772" s="5">
        <f>'Long-form'!CF772</f>
        <v>0</v>
      </c>
      <c r="AI772" s="5">
        <f>'Long-form'!CG772</f>
        <v>0</v>
      </c>
    </row>
    <row r="773" spans="1:35" x14ac:dyDescent="0.2">
      <c r="A773" s="5" t="str">
        <f>'Long-form'!B773</f>
        <v>T-5120</v>
      </c>
      <c r="B773" s="5" t="str">
        <f>'Long-form'!C773</f>
        <v>Blystad 1983 (as in prosch-danielsen 2006)</v>
      </c>
      <c r="C773" s="5">
        <f>'Long-form'!D773</f>
        <v>2</v>
      </c>
      <c r="D773" s="5" t="str">
        <f>'Long-form'!E773</f>
        <v>Rennesoy: Galta</v>
      </c>
      <c r="E773" s="45">
        <f>'Long-form'!F773</f>
        <v>59.132914999999997</v>
      </c>
      <c r="F773" s="45">
        <f>'Long-form'!G773</f>
        <v>5.609197</v>
      </c>
      <c r="G773" s="5">
        <f>'Long-form'!H773</f>
        <v>1</v>
      </c>
      <c r="H773" s="46">
        <f>'Long-form'!L773</f>
        <v>12420</v>
      </c>
      <c r="I773" s="46">
        <f>'Long-form'!M773</f>
        <v>160</v>
      </c>
      <c r="J773" s="46">
        <f>'Long-form'!N773</f>
        <v>14664.66666666667</v>
      </c>
      <c r="K773" s="46">
        <f>'Long-form'!O773</f>
        <v>477.33333333333388</v>
      </c>
      <c r="L773" s="46">
        <f>'Long-form'!P773</f>
        <v>607.66666666666606</v>
      </c>
      <c r="M773" s="46" t="str">
        <f>'Long-form'!W773</f>
        <v>nd</v>
      </c>
      <c r="N773" s="45" t="str">
        <f>'Long-form'!X773</f>
        <v>n/a</v>
      </c>
      <c r="O773" s="45" t="str">
        <f>'Long-form'!Y773</f>
        <v>n/a</v>
      </c>
      <c r="P773" s="45" t="str">
        <f>'Long-form'!Z773</f>
        <v>n/a</v>
      </c>
      <c r="Q773" s="45">
        <f>'Long-form'!AS773</f>
        <v>17</v>
      </c>
      <c r="R773" s="45" t="str">
        <f>'Long-form'!AT773</f>
        <v>MSL</v>
      </c>
      <c r="S773" s="45">
        <f>'Long-form'!AV773</f>
        <v>1.2119818480488889</v>
      </c>
      <c r="T773" s="45">
        <f>'Long-form'!AW773</f>
        <v>1.2119818480488889</v>
      </c>
      <c r="U773" s="5">
        <f>'Long-form'!BH773</f>
        <v>-1</v>
      </c>
      <c r="V773" s="5">
        <f>'Long-form'!BI773</f>
        <v>7</v>
      </c>
      <c r="W773" s="5" t="str">
        <f>'Long-form'!BJ773</f>
        <v>isolation basin (marine limiting point)</v>
      </c>
      <c r="X773" s="5" t="str">
        <f>'Long-form'!BK773</f>
        <v>isolation basin sediments containing in-situ marine shells, foraminiferal assemblages, marine diatoms, or identifiable marine geochemical signals in clastic or organic sediment</v>
      </c>
      <c r="Y773" s="5" t="str">
        <f>'Long-form'!BL773</f>
        <v>&lt;MTL</v>
      </c>
      <c r="Z773" s="45">
        <f>'Long-form'!BX773</f>
        <v>17</v>
      </c>
      <c r="AA773" s="45">
        <f>'Long-form'!BY773</f>
        <v>1.2157871876310118</v>
      </c>
      <c r="AB773" s="45">
        <f>'Long-form'!BZ773</f>
        <v>1.2157871876310118</v>
      </c>
      <c r="AC773" s="45" t="str">
        <f>'Long-form'!CA773</f>
        <v>nd</v>
      </c>
      <c r="AD773" s="45">
        <f>'Long-form'!CB773</f>
        <v>1.8167238606423008</v>
      </c>
      <c r="AE773" s="45">
        <f>'Long-form'!CC773</f>
        <v>1.8167238606423008</v>
      </c>
      <c r="AF773" s="5" t="str">
        <f>'Long-form'!CD773</f>
        <v>nd</v>
      </c>
      <c r="AG773" s="5">
        <f>'Long-form'!CE773</f>
        <v>1</v>
      </c>
      <c r="AH773" s="5">
        <f>'Long-form'!CF773</f>
        <v>0</v>
      </c>
      <c r="AI773" s="5" t="str">
        <f>'Long-form'!CG773</f>
        <v>Author argues that presence of whale skeleton in the fill-in basin means RSL must have been at least 2-3 meters above the height of the sill.  Storms can transport entire whale carcasses above HAT however.  The indiccative meaning of this indicator is therefore uncertain.</v>
      </c>
    </row>
    <row r="774" spans="1:35" x14ac:dyDescent="0.2">
      <c r="A774" s="5" t="str">
        <f>'Long-form'!B774</f>
        <v>T-3958A</v>
      </c>
      <c r="B774" s="5" t="str">
        <f>'Long-form'!C774</f>
        <v>Lie et al 1983 (also in Kristiansen et al 1988 )</v>
      </c>
      <c r="C774" s="5">
        <f>'Long-form'!D774</f>
        <v>2</v>
      </c>
      <c r="D774" s="5" t="str">
        <f>'Long-form'!E774</f>
        <v>Alesund; Saudedalsmyra</v>
      </c>
      <c r="E774" s="45">
        <f>'Long-form'!F774</f>
        <v>62.429200000000002</v>
      </c>
      <c r="F774" s="45">
        <f>'Long-form'!G774</f>
        <v>6.24</v>
      </c>
      <c r="G774" s="5">
        <f>'Long-form'!H774</f>
        <v>1</v>
      </c>
      <c r="H774" s="46">
        <f>'Long-form'!L774</f>
        <v>11130</v>
      </c>
      <c r="I774" s="46">
        <f>'Long-form'!M774</f>
        <v>140</v>
      </c>
      <c r="J774" s="46">
        <f>'Long-form'!N774</f>
        <v>12303.5</v>
      </c>
      <c r="K774" s="46">
        <f>'Long-form'!O774</f>
        <v>388.5</v>
      </c>
      <c r="L774" s="46">
        <f>'Long-form'!P774</f>
        <v>536.5</v>
      </c>
      <c r="M774" s="46" t="str">
        <f>'Long-form'!W774</f>
        <v>negative</v>
      </c>
      <c r="N774" s="45" t="str">
        <f>'Long-form'!X774</f>
        <v>n/a</v>
      </c>
      <c r="O774" s="45" t="str">
        <f>'Long-form'!Y774</f>
        <v>n/a</v>
      </c>
      <c r="P774" s="45" t="str">
        <f>'Long-form'!Z774</f>
        <v>n/a</v>
      </c>
      <c r="Q774" s="45">
        <f>'Long-form'!AS774</f>
        <v>30</v>
      </c>
      <c r="R774" s="45" t="str">
        <f>'Long-form'!AT774</f>
        <v>MTL</v>
      </c>
      <c r="S774" s="45">
        <f>'Long-form'!AV774</f>
        <v>1.2886734728048017</v>
      </c>
      <c r="T774" s="45">
        <f>'Long-form'!AW774</f>
        <v>1.2886734728048017</v>
      </c>
      <c r="U774" s="5">
        <f>'Long-form'!BH774</f>
        <v>0</v>
      </c>
      <c r="V774" s="5">
        <f>'Long-form'!BI774</f>
        <v>7</v>
      </c>
      <c r="W774" s="5" t="str">
        <f>'Long-form'!BJ774</f>
        <v>isolation basin (index point)</v>
      </c>
      <c r="X774" s="5" t="str">
        <f>'Long-form'!BK774</f>
        <v>Gyttja, mud, clay, or silt preserve the transition between fresh-water and marine/brackish sediments, supported by diatoms, macrofossils, or pollen assemblages</v>
      </c>
      <c r="Y774" s="5" t="str">
        <f>'Long-form'!BL774</f>
        <v>MLWS - MHWS</v>
      </c>
      <c r="Z774" s="45">
        <f>'Long-form'!BX774</f>
        <v>30.042446208920175</v>
      </c>
      <c r="AA774" s="45">
        <f>'Long-form'!BY774</f>
        <v>1.6664040233429462</v>
      </c>
      <c r="AB774" s="45">
        <f>'Long-form'!BZ774</f>
        <v>1.6664040233429462</v>
      </c>
      <c r="AC774" s="45" t="str">
        <f>'Long-form'!CA774</f>
        <v>nd</v>
      </c>
      <c r="AD774" s="45">
        <f>'Long-form'!CB774</f>
        <v>1.6766212905153239</v>
      </c>
      <c r="AE774" s="45">
        <f>'Long-form'!CC774</f>
        <v>1.6766212905153239</v>
      </c>
      <c r="AF774" s="5" t="str">
        <f>'Long-form'!CD774</f>
        <v>nd</v>
      </c>
      <c r="AG774" s="5">
        <f>'Long-form'!CE774</f>
        <v>0</v>
      </c>
      <c r="AH774" s="5">
        <f>'Long-form'!CF774</f>
        <v>0</v>
      </c>
      <c r="AI774" s="5">
        <f>'Long-form'!CG774</f>
        <v>0</v>
      </c>
    </row>
    <row r="775" spans="1:35" x14ac:dyDescent="0.2">
      <c r="A775" s="5" t="str">
        <f>'Long-form'!B775</f>
        <v>T-3553A</v>
      </c>
      <c r="B775" s="5" t="str">
        <f>'Long-form'!C775</f>
        <v>Lie et al 1983 (also in Kristiansen et al 1988 )</v>
      </c>
      <c r="C775" s="5">
        <f>'Long-form'!D775</f>
        <v>2</v>
      </c>
      <c r="D775" s="5" t="str">
        <f>'Long-form'!E775</f>
        <v>Alesund; Torvlovmyra</v>
      </c>
      <c r="E775" s="45">
        <f>'Long-form'!F775</f>
        <v>62.429600000000001</v>
      </c>
      <c r="F775" s="45">
        <f>'Long-form'!G775</f>
        <v>6.24</v>
      </c>
      <c r="G775" s="5">
        <f>'Long-form'!H775</f>
        <v>1</v>
      </c>
      <c r="H775" s="46">
        <f>'Long-form'!L775</f>
        <v>11780</v>
      </c>
      <c r="I775" s="46">
        <f>'Long-form'!M775</f>
        <v>80</v>
      </c>
      <c r="J775" s="46">
        <f>'Long-form'!N775</f>
        <v>13623.25</v>
      </c>
      <c r="K775" s="46">
        <f>'Long-form'!O775</f>
        <v>387.75</v>
      </c>
      <c r="L775" s="46">
        <f>'Long-form'!P775</f>
        <v>265.25</v>
      </c>
      <c r="M775" s="46" t="str">
        <f>'Long-form'!W775</f>
        <v>negative</v>
      </c>
      <c r="N775" s="45" t="str">
        <f>'Long-form'!X775</f>
        <v>n/a</v>
      </c>
      <c r="O775" s="45" t="str">
        <f>'Long-form'!Y775</f>
        <v>n/a</v>
      </c>
      <c r="P775" s="45" t="str">
        <f>'Long-form'!Z775</f>
        <v>n/a</v>
      </c>
      <c r="Q775" s="45">
        <f>'Long-form'!AS775</f>
        <v>35</v>
      </c>
      <c r="R775" s="45" t="str">
        <f>'Long-form'!AT775</f>
        <v>MTL</v>
      </c>
      <c r="S775" s="45">
        <f>'Long-form'!AV775</f>
        <v>1.3203112454988732</v>
      </c>
      <c r="T775" s="45">
        <f>'Long-form'!AW775</f>
        <v>1.3203112454988732</v>
      </c>
      <c r="U775" s="5">
        <f>'Long-form'!BH775</f>
        <v>0</v>
      </c>
      <c r="V775" s="5">
        <f>'Long-form'!BI775</f>
        <v>7</v>
      </c>
      <c r="W775" s="5" t="str">
        <f>'Long-form'!BJ775</f>
        <v>isolation basin (index point)</v>
      </c>
      <c r="X775" s="5" t="str">
        <f>'Long-form'!BK775</f>
        <v>Gyttja, mud, clay, or silt preserve the transition between fresh-water and marine/brackish sediments, supported by diatoms, macrofossils, or pollen assemblages</v>
      </c>
      <c r="Y775" s="5" t="str">
        <f>'Long-form'!BL775</f>
        <v>MLWS - MHWS</v>
      </c>
      <c r="Z775" s="45">
        <f>'Long-form'!BX775</f>
        <v>35.042447341947174</v>
      </c>
      <c r="AA775" s="45">
        <f>'Long-form'!BY775</f>
        <v>1.690977717422538</v>
      </c>
      <c r="AB775" s="45">
        <f>'Long-form'!BZ775</f>
        <v>1.690977717422538</v>
      </c>
      <c r="AC775" s="45" t="str">
        <f>'Long-form'!CA775</f>
        <v>nd</v>
      </c>
      <c r="AD775" s="45">
        <f>'Long-form'!CB775</f>
        <v>2.5728740266313799</v>
      </c>
      <c r="AE775" s="45">
        <f>'Long-form'!CC775</f>
        <v>2.5728740266313799</v>
      </c>
      <c r="AF775" s="5" t="str">
        <f>'Long-form'!CD775</f>
        <v>nd</v>
      </c>
      <c r="AG775" s="5">
        <f>'Long-form'!CE775</f>
        <v>0</v>
      </c>
      <c r="AH775" s="5">
        <f>'Long-form'!CF775</f>
        <v>0</v>
      </c>
      <c r="AI775" s="5">
        <f>'Long-form'!CG775</f>
        <v>0</v>
      </c>
    </row>
    <row r="776" spans="1:35" x14ac:dyDescent="0.2">
      <c r="A776" s="5" t="str">
        <f>'Long-form'!B776</f>
        <v>T-3553B</v>
      </c>
      <c r="B776" s="5" t="str">
        <f>'Long-form'!C776</f>
        <v>Lie et al 1983 (also in Kristiansen et al 1988 )</v>
      </c>
      <c r="C776" s="5">
        <f>'Long-form'!D776</f>
        <v>2</v>
      </c>
      <c r="D776" s="5" t="str">
        <f>'Long-form'!E776</f>
        <v>Alesund; Torvlovmyra</v>
      </c>
      <c r="E776" s="45">
        <f>'Long-form'!F776</f>
        <v>62.429600000000001</v>
      </c>
      <c r="F776" s="45">
        <f>'Long-form'!G776</f>
        <v>6.24</v>
      </c>
      <c r="G776" s="5">
        <f>'Long-form'!H776</f>
        <v>1</v>
      </c>
      <c r="H776" s="46">
        <f>'Long-form'!L776</f>
        <v>11750</v>
      </c>
      <c r="I776" s="46">
        <f>'Long-form'!M776</f>
        <v>120</v>
      </c>
      <c r="J776" s="46">
        <f>'Long-form'!N776</f>
        <v>13620.875</v>
      </c>
      <c r="K776" s="46">
        <f>'Long-form'!O776</f>
        <v>396.125</v>
      </c>
      <c r="L776" s="46">
        <f>'Long-form'!P776</f>
        <v>307.875</v>
      </c>
      <c r="M776" s="46" t="str">
        <f>'Long-form'!W776</f>
        <v>negative</v>
      </c>
      <c r="N776" s="45" t="str">
        <f>'Long-form'!X776</f>
        <v>n/a</v>
      </c>
      <c r="O776" s="45" t="str">
        <f>'Long-form'!Y776</f>
        <v>n/a</v>
      </c>
      <c r="P776" s="45" t="str">
        <f>'Long-form'!Z776</f>
        <v>n/a</v>
      </c>
      <c r="Q776" s="45">
        <f>'Long-form'!AS776</f>
        <v>35</v>
      </c>
      <c r="R776" s="45" t="str">
        <f>'Long-form'!AT776</f>
        <v>MTL</v>
      </c>
      <c r="S776" s="45">
        <f>'Long-form'!AV776</f>
        <v>1.3203112454988732</v>
      </c>
      <c r="T776" s="45">
        <f>'Long-form'!AW776</f>
        <v>1.3203112454988732</v>
      </c>
      <c r="U776" s="5">
        <f>'Long-form'!BH776</f>
        <v>0</v>
      </c>
      <c r="V776" s="5">
        <f>'Long-form'!BI776</f>
        <v>7</v>
      </c>
      <c r="W776" s="5" t="str">
        <f>'Long-form'!BJ776</f>
        <v>isolation basin (index point)</v>
      </c>
      <c r="X776" s="5" t="str">
        <f>'Long-form'!BK776</f>
        <v>Gyttja, mud, clay, or silt preserve the transition between fresh-water and marine/brackish sediments, supported by diatoms, macrofossils, or pollen assemblages</v>
      </c>
      <c r="Y776" s="5" t="str">
        <f>'Long-form'!BL776</f>
        <v>MLWS - MHWS</v>
      </c>
      <c r="Z776" s="45">
        <f>'Long-form'!BX776</f>
        <v>35.042447341947174</v>
      </c>
      <c r="AA776" s="45">
        <f>'Long-form'!BY776</f>
        <v>1.690977717422538</v>
      </c>
      <c r="AB776" s="45">
        <f>'Long-form'!BZ776</f>
        <v>1.690977717422538</v>
      </c>
      <c r="AC776" s="45" t="str">
        <f>'Long-form'!CA776</f>
        <v>nd</v>
      </c>
      <c r="AD776" s="45">
        <f>'Long-form'!CB776</f>
        <v>2.5728740266313799</v>
      </c>
      <c r="AE776" s="45">
        <f>'Long-form'!CC776</f>
        <v>2.5728740266313799</v>
      </c>
      <c r="AF776" s="5" t="str">
        <f>'Long-form'!CD776</f>
        <v>nd</v>
      </c>
      <c r="AG776" s="5">
        <f>'Long-form'!CE776</f>
        <v>0</v>
      </c>
      <c r="AH776" s="5">
        <f>'Long-form'!CF776</f>
        <v>0</v>
      </c>
      <c r="AI776" s="5">
        <f>'Long-form'!CG776</f>
        <v>0</v>
      </c>
    </row>
    <row r="777" spans="1:35" x14ac:dyDescent="0.2">
      <c r="A777" s="5" t="str">
        <f>'Long-form'!B777</f>
        <v>T-3957A</v>
      </c>
      <c r="B777" s="5" t="str">
        <f>'Long-form'!C777</f>
        <v>Lie et al 1983 (also in Kristiansen et al 1988 )</v>
      </c>
      <c r="C777" s="5">
        <f>'Long-form'!D777</f>
        <v>2</v>
      </c>
      <c r="D777" s="5" t="str">
        <f>'Long-form'!E777</f>
        <v>Alesund; Lerstadsvatn</v>
      </c>
      <c r="E777" s="45">
        <f>'Long-form'!F777</f>
        <v>62.4679</v>
      </c>
      <c r="F777" s="45">
        <f>'Long-form'!G777</f>
        <v>6.3</v>
      </c>
      <c r="G777" s="5">
        <f>'Long-form'!H777</f>
        <v>1</v>
      </c>
      <c r="H777" s="46">
        <f>'Long-form'!L777</f>
        <v>12650</v>
      </c>
      <c r="I777" s="46">
        <f>'Long-form'!M777</f>
        <v>230</v>
      </c>
      <c r="J777" s="46">
        <f>'Long-form'!N777</f>
        <v>14847.5</v>
      </c>
      <c r="K777" s="46">
        <f>'Long-form'!O777</f>
        <v>865.5</v>
      </c>
      <c r="L777" s="46">
        <f>'Long-form'!P777</f>
        <v>766.5</v>
      </c>
      <c r="M777" s="46" t="str">
        <f>'Long-form'!W777</f>
        <v>negative</v>
      </c>
      <c r="N777" s="45" t="str">
        <f>'Long-form'!X777</f>
        <v>n/a</v>
      </c>
      <c r="O777" s="45" t="str">
        <f>'Long-form'!Y777</f>
        <v>n/a</v>
      </c>
      <c r="P777" s="45" t="str">
        <f>'Long-form'!Z777</f>
        <v>n/a</v>
      </c>
      <c r="Q777" s="45">
        <f>'Long-form'!AS777</f>
        <v>44</v>
      </c>
      <c r="R777" s="45" t="str">
        <f>'Long-form'!AT777</f>
        <v>MTL</v>
      </c>
      <c r="S777" s="45">
        <f>'Long-form'!AV777</f>
        <v>1.3799921689240311</v>
      </c>
      <c r="T777" s="45">
        <f>'Long-form'!AW777</f>
        <v>1.3799921689240311</v>
      </c>
      <c r="U777" s="5">
        <f>'Long-form'!BH777</f>
        <v>0</v>
      </c>
      <c r="V777" s="5">
        <f>'Long-form'!BI777</f>
        <v>7</v>
      </c>
      <c r="W777" s="5" t="str">
        <f>'Long-form'!BJ777</f>
        <v>isolation basin (index point)</v>
      </c>
      <c r="X777" s="5" t="str">
        <f>'Long-form'!BK777</f>
        <v>Gyttja, mud, clay, or silt preserve the transition between fresh-water and marine/brackish sediments, supported by diatoms, macrofossils, or pollen assemblages</v>
      </c>
      <c r="Y777" s="5" t="str">
        <f>'Long-form'!BL777</f>
        <v>MLWS - MHWS</v>
      </c>
      <c r="Z777" s="45">
        <f>'Long-form'!BX777</f>
        <v>44.041394411804184</v>
      </c>
      <c r="AA777" s="45">
        <f>'Long-form'!BY777</f>
        <v>1.7333972794010517</v>
      </c>
      <c r="AB777" s="45">
        <f>'Long-form'!BZ777</f>
        <v>1.7333972794010517</v>
      </c>
      <c r="AC777" s="45" t="str">
        <f>'Long-form'!CA777</f>
        <v>nd</v>
      </c>
      <c r="AD777" s="45">
        <f>'Long-form'!CB777</f>
        <v>2.5966084748464451</v>
      </c>
      <c r="AE777" s="45">
        <f>'Long-form'!CC777</f>
        <v>2.5966084748464451</v>
      </c>
      <c r="AF777" s="5" t="str">
        <f>'Long-form'!CD777</f>
        <v>nd</v>
      </c>
      <c r="AG777" s="5">
        <f>'Long-form'!CE777</f>
        <v>0</v>
      </c>
      <c r="AH777" s="5">
        <f>'Long-form'!CF777</f>
        <v>0</v>
      </c>
      <c r="AI777" s="5" t="str">
        <f>'Long-form'!CG777</f>
        <v xml:space="preserve">The authors  argue that this isolation basin date may be ~200 yrs too young based on unpublished dates.  </v>
      </c>
    </row>
    <row r="778" spans="1:35" x14ac:dyDescent="0.2">
      <c r="A778" s="5" t="str">
        <f>'Long-form'!B778</f>
        <v>T-3552B</v>
      </c>
      <c r="B778" s="5" t="str">
        <f>'Long-form'!C778</f>
        <v>Lie et al 1983</v>
      </c>
      <c r="C778" s="5">
        <f>'Long-form'!D778</f>
        <v>2</v>
      </c>
      <c r="D778" s="5" t="str">
        <f>'Long-form'!E778</f>
        <v>Sunnmore; gjolvatn</v>
      </c>
      <c r="E778" s="45">
        <f>'Long-form'!F778</f>
        <v>62.4283</v>
      </c>
      <c r="F778" s="45">
        <f>'Long-form'!G778</f>
        <v>6.25</v>
      </c>
      <c r="G778" s="5">
        <f>'Long-form'!H778</f>
        <v>1</v>
      </c>
      <c r="H778" s="46">
        <f>'Long-form'!L778</f>
        <v>9760</v>
      </c>
      <c r="I778" s="46">
        <f>'Long-form'!M778</f>
        <v>110</v>
      </c>
      <c r="J778" s="46">
        <f>'Long-form'!N778</f>
        <v>10970.83333333333</v>
      </c>
      <c r="K778" s="46">
        <f>'Long-form'!O778</f>
        <v>723.16666666666606</v>
      </c>
      <c r="L778" s="46">
        <f>'Long-form'!P778</f>
        <v>280.83333333333388</v>
      </c>
      <c r="M778" s="46" t="str">
        <f>'Long-form'!W778</f>
        <v>negative</v>
      </c>
      <c r="N778" s="45">
        <f>'Long-form'!X778</f>
        <v>6.2</v>
      </c>
      <c r="O778" s="45" t="str">
        <f>'Long-form'!Y778</f>
        <v>n/a</v>
      </c>
      <c r="P778" s="45" t="str">
        <f>'Long-form'!Z778</f>
        <v>n/a</v>
      </c>
      <c r="Q778" s="45">
        <f>'Long-form'!AS778</f>
        <v>23.3</v>
      </c>
      <c r="R778" s="45" t="str">
        <f>'Long-form'!AT778</f>
        <v>MTL</v>
      </c>
      <c r="S778" s="45">
        <f>'Long-form'!AV778</f>
        <v>1.2481640563894745</v>
      </c>
      <c r="T778" s="45">
        <f>'Long-form'!AW778</f>
        <v>1.2481640563894745</v>
      </c>
      <c r="U778" s="5">
        <f>'Long-form'!BH778</f>
        <v>0</v>
      </c>
      <c r="V778" s="5">
        <f>'Long-form'!BI778</f>
        <v>7</v>
      </c>
      <c r="W778" s="5" t="str">
        <f>'Long-form'!BJ778</f>
        <v>isolation basin (index point)</v>
      </c>
      <c r="X778" s="5" t="str">
        <f>'Long-form'!BK778</f>
        <v>Gyttja, mud, clay, or silt preserve the transition between fresh-water and marine/brackish sediments, supported by diatoms, macrofossils, or pollen assemblages</v>
      </c>
      <c r="Y778" s="5" t="str">
        <f>'Long-form'!BL778</f>
        <v>MLWS - MHWS</v>
      </c>
      <c r="Z778" s="45">
        <f>'Long-form'!BX778</f>
        <v>23.342587332506039</v>
      </c>
      <c r="AA778" s="45">
        <f>'Long-form'!BY778</f>
        <v>1.6358683928542903</v>
      </c>
      <c r="AB778" s="45">
        <f>'Long-form'!BZ778</f>
        <v>1.6358683928542903</v>
      </c>
      <c r="AC778" s="45" t="str">
        <f>'Long-form'!CA778</f>
        <v>nd</v>
      </c>
      <c r="AD778" s="45">
        <f>'Long-form'!CB778</f>
        <v>1.6392167725769859</v>
      </c>
      <c r="AE778" s="45">
        <f>'Long-form'!CC778</f>
        <v>1.6392167725769859</v>
      </c>
      <c r="AF778" s="5" t="str">
        <f>'Long-form'!CD778</f>
        <v>nd</v>
      </c>
      <c r="AG778" s="5">
        <f>'Long-form'!CE778</f>
        <v>0</v>
      </c>
      <c r="AH778" s="5">
        <f>'Long-form'!CF778</f>
        <v>0</v>
      </c>
      <c r="AI778" s="5">
        <f>'Long-form'!CG778</f>
        <v>0</v>
      </c>
    </row>
    <row r="779" spans="1:35" x14ac:dyDescent="0.2">
      <c r="A779" s="5" t="str">
        <f>'Long-form'!B779</f>
        <v>T-3035</v>
      </c>
      <c r="B779" s="5" t="str">
        <f>'Long-form'!C779</f>
        <v>Hald and Vorren 1983 ( as in Moller 1987)</v>
      </c>
      <c r="C779" s="5">
        <f>'Long-form'!D779</f>
        <v>2</v>
      </c>
      <c r="D779" s="5" t="str">
        <f>'Long-form'!E779</f>
        <v>Tromso</v>
      </c>
      <c r="E779" s="45">
        <f>'Long-form'!F779</f>
        <v>70.208699999999993</v>
      </c>
      <c r="F779" s="45">
        <f>'Long-form'!G779</f>
        <v>19.149999999999999</v>
      </c>
      <c r="G779" s="5">
        <f>'Long-form'!H779</f>
        <v>1</v>
      </c>
      <c r="H779" s="46">
        <f>'Long-form'!L779</f>
        <v>5790</v>
      </c>
      <c r="I779" s="46">
        <f>'Long-form'!M779</f>
        <v>90</v>
      </c>
      <c r="J779" s="46">
        <f>'Long-form'!N779</f>
        <v>6553.5</v>
      </c>
      <c r="K779" s="46">
        <f>'Long-form'!O779</f>
        <v>272.5</v>
      </c>
      <c r="L779" s="46">
        <f>'Long-form'!P779</f>
        <v>195.5</v>
      </c>
      <c r="M779" s="46" t="str">
        <f>'Long-form'!W779</f>
        <v>negative</v>
      </c>
      <c r="N779" s="45" t="str">
        <f>'Long-form'!X779</f>
        <v>nd</v>
      </c>
      <c r="O779" s="45" t="str">
        <f>'Long-form'!Y779</f>
        <v>nd</v>
      </c>
      <c r="P779" s="45">
        <f>'Long-form'!Z779</f>
        <v>0</v>
      </c>
      <c r="Q779" s="45">
        <f>'Long-form'!AS779</f>
        <v>11</v>
      </c>
      <c r="R779" s="45" t="str">
        <f>'Long-form'!AT779</f>
        <v>MTL</v>
      </c>
      <c r="S779" s="45">
        <f>'Long-form'!AV779</f>
        <v>1.1269427669584644</v>
      </c>
      <c r="T779" s="45">
        <f>'Long-form'!AW779</f>
        <v>1.1269427669584644</v>
      </c>
      <c r="U779" s="5">
        <f>'Long-form'!BH779</f>
        <v>1</v>
      </c>
      <c r="V779" s="5">
        <f>'Long-form'!BI779</f>
        <v>9</v>
      </c>
      <c r="W779" s="5" t="str">
        <f>'Long-form'!BJ779</f>
        <v>raised beach</v>
      </c>
      <c r="X779" s="5" t="str">
        <f>'Long-form'!BK779</f>
        <v>Sand, gravel, and/or boulder deposits within beach facies.  Macrofossil assemblages populated with shells from Mytilus edulis, Hiatella arctica, and other intertidal mollusc species</v>
      </c>
      <c r="Y779" s="5" t="str">
        <f>'Long-form'!BL779</f>
        <v>&gt;MHWS</v>
      </c>
      <c r="Z779" s="45">
        <f>'Long-form'!BX779</f>
        <v>9.8245275025455499</v>
      </c>
      <c r="AA779" s="45">
        <f>'Long-form'!BY779</f>
        <v>1.1902408011801471</v>
      </c>
      <c r="AB779" s="45">
        <f>'Long-form'!BZ779</f>
        <v>1.1902408011801471</v>
      </c>
      <c r="AC779" s="45" t="str">
        <f>'Long-form'!CA779</f>
        <v>nd</v>
      </c>
      <c r="AD779" s="45">
        <f>'Long-form'!CB779</f>
        <v>1.2090565441568437</v>
      </c>
      <c r="AE779" s="45">
        <f>'Long-form'!CC779</f>
        <v>1.2090565441568437</v>
      </c>
      <c r="AF779" s="5" t="str">
        <f>'Long-form'!CD779</f>
        <v>nd</v>
      </c>
      <c r="AG779" s="5">
        <f>'Long-form'!CE779</f>
        <v>0</v>
      </c>
      <c r="AH779" s="5">
        <f>'Long-form'!CF779</f>
        <v>0</v>
      </c>
      <c r="AI779" s="5">
        <f>'Long-form'!CG779</f>
        <v>0</v>
      </c>
    </row>
    <row r="780" spans="1:35" x14ac:dyDescent="0.2">
      <c r="A780" s="5" t="str">
        <f>'Long-form'!B780</f>
        <v>T-4471</v>
      </c>
      <c r="B780" s="5" t="str">
        <f>'Long-form'!C780</f>
        <v>Hald and Vorren 1983 ( as in Moller 1987)</v>
      </c>
      <c r="C780" s="5">
        <f>'Long-form'!D780</f>
        <v>2</v>
      </c>
      <c r="D780" s="5" t="str">
        <f>'Long-form'!E780</f>
        <v>Tromso</v>
      </c>
      <c r="E780" s="45">
        <f>'Long-form'!F780</f>
        <v>69.806399999999996</v>
      </c>
      <c r="F780" s="45">
        <f>'Long-form'!G780</f>
        <v>18.739999999999998</v>
      </c>
      <c r="G780" s="5">
        <f>'Long-form'!H780</f>
        <v>1</v>
      </c>
      <c r="H780" s="46">
        <f>'Long-form'!L780</f>
        <v>8350</v>
      </c>
      <c r="I780" s="46">
        <f>'Long-form'!M780</f>
        <v>90</v>
      </c>
      <c r="J780" s="46">
        <f>'Long-form'!N780</f>
        <v>8512.5</v>
      </c>
      <c r="K780" s="46">
        <f>'Long-form'!O780</f>
        <v>353.5</v>
      </c>
      <c r="L780" s="46">
        <f>'Long-form'!P780</f>
        <v>215.5</v>
      </c>
      <c r="M780" s="46" t="str">
        <f>'Long-form'!W780</f>
        <v>negative</v>
      </c>
      <c r="N780" s="45">
        <f>'Long-form'!X780</f>
        <v>4.5</v>
      </c>
      <c r="O780" s="45">
        <f>'Long-form'!Y780</f>
        <v>5</v>
      </c>
      <c r="P780" s="45">
        <f>'Long-form'!Z780</f>
        <v>0</v>
      </c>
      <c r="Q780" s="45">
        <f>'Long-form'!AS780</f>
        <v>5</v>
      </c>
      <c r="R780" s="45" t="str">
        <f>'Long-form'!AT780</f>
        <v>MTL</v>
      </c>
      <c r="S780" s="45">
        <f>'Long-form'!AV780</f>
        <v>1.1269427669584644</v>
      </c>
      <c r="T780" s="45">
        <f>'Long-form'!AW780</f>
        <v>1.1269427669584644</v>
      </c>
      <c r="U780" s="5">
        <f>'Long-form'!BH780</f>
        <v>1</v>
      </c>
      <c r="V780" s="5">
        <f>'Long-form'!BI780</f>
        <v>5</v>
      </c>
      <c r="W780" s="5" t="str">
        <f>'Long-form'!BJ780</f>
        <v>sedimentary indicator: peat bog or glaciofluvial sediment</v>
      </c>
      <c r="X780" s="5" t="str">
        <f>'Long-form'!BK780</f>
        <v>aeolian, alluvial, lacustrine, or peat bog sediment</v>
      </c>
      <c r="Y780" s="5" t="str">
        <f>'Long-form'!BL780</f>
        <v>&gt;MHWS</v>
      </c>
      <c r="Z780" s="45">
        <f>'Long-form'!BX780</f>
        <v>3.9826764581101699</v>
      </c>
      <c r="AA780" s="45">
        <f>'Long-form'!BY780</f>
        <v>1.1443000074997074</v>
      </c>
      <c r="AB780" s="45">
        <f>'Long-form'!BZ780</f>
        <v>1.1443000074997074</v>
      </c>
      <c r="AC780" s="45" t="str">
        <f>'Long-form'!CA780</f>
        <v>nd</v>
      </c>
      <c r="AD780" s="45">
        <f>'Long-form'!CB780</f>
        <v>1.1550641557924788</v>
      </c>
      <c r="AE780" s="45">
        <f>'Long-form'!CC780</f>
        <v>1.1550641557924788</v>
      </c>
      <c r="AF780" s="5" t="str">
        <f>'Long-form'!CD780</f>
        <v>nd</v>
      </c>
      <c r="AG780" s="5">
        <f>'Long-form'!CE780</f>
        <v>1</v>
      </c>
      <c r="AH780" s="5" t="str">
        <f>'Long-form'!CF780</f>
        <v>Elevation age and sedimentary description suggest that this is a Storegga tsunami deposit</v>
      </c>
      <c r="AI780" s="5">
        <f>'Long-form'!CG780</f>
        <v>0</v>
      </c>
    </row>
    <row r="781" spans="1:35" x14ac:dyDescent="0.2">
      <c r="A781" s="5" t="str">
        <f>'Long-form'!B781</f>
        <v>T-2998A</v>
      </c>
      <c r="B781" s="5" t="str">
        <f>'Long-form'!C781</f>
        <v>Anundsen and Feldsjaar 1983</v>
      </c>
      <c r="C781" s="5">
        <f>'Long-form'!D781</f>
        <v>2</v>
      </c>
      <c r="D781" s="5" t="str">
        <f>'Long-form'!E781</f>
        <v>Yrkje; 30m lake</v>
      </c>
      <c r="E781" s="45">
        <f>'Long-form'!F781</f>
        <v>59.395299999999999</v>
      </c>
      <c r="F781" s="45">
        <f>'Long-form'!G781</f>
        <v>5.66</v>
      </c>
      <c r="G781" s="5">
        <f>'Long-form'!H781</f>
        <v>1</v>
      </c>
      <c r="H781" s="46">
        <f>'Long-form'!L781</f>
        <v>10530</v>
      </c>
      <c r="I781" s="46">
        <f>'Long-form'!M781</f>
        <v>130</v>
      </c>
      <c r="J781" s="46">
        <f>'Long-form'!N781</f>
        <v>12353.625</v>
      </c>
      <c r="K781" s="46">
        <f>'Long-form'!O781</f>
        <v>381.375</v>
      </c>
      <c r="L781" s="46">
        <f>'Long-form'!P781</f>
        <v>356.625</v>
      </c>
      <c r="M781" s="46" t="str">
        <f>'Long-form'!W781</f>
        <v>negative</v>
      </c>
      <c r="N781" s="45" t="str">
        <f>'Long-form'!X781</f>
        <v>n/a</v>
      </c>
      <c r="O781" s="45" t="str">
        <f>'Long-form'!Y781</f>
        <v>n/a</v>
      </c>
      <c r="P781" s="45" t="str">
        <f>'Long-form'!Z781</f>
        <v>n/a</v>
      </c>
      <c r="Q781" s="45">
        <f>'Long-form'!AS781</f>
        <v>30</v>
      </c>
      <c r="R781" s="45" t="str">
        <f>'Long-form'!AT781</f>
        <v>MTL</v>
      </c>
      <c r="S781" s="45">
        <f>'Long-form'!AV781</f>
        <v>1.2884098726725126</v>
      </c>
      <c r="T781" s="45">
        <f>'Long-form'!AW781</f>
        <v>1.2884098726725126</v>
      </c>
      <c r="U781" s="5">
        <f>'Long-form'!BH781</f>
        <v>-1</v>
      </c>
      <c r="V781" s="5">
        <f>'Long-form'!BI781</f>
        <v>7</v>
      </c>
      <c r="W781" s="5" t="str">
        <f>'Long-form'!BJ781</f>
        <v>isolation basin (marine limiting point)</v>
      </c>
      <c r="X781" s="5" t="str">
        <f>'Long-form'!BK781</f>
        <v>isolation basin sediments containing in-situ marine shells, foraminiferal assemblages, marine diatoms, or identifiable marine geochemical signals in clastic or organic sediment</v>
      </c>
      <c r="Y781" s="5" t="str">
        <f>'Long-form'!BL781</f>
        <v>&lt;MTL</v>
      </c>
      <c r="Z781" s="45">
        <f>'Long-form'!BX781</f>
        <v>30</v>
      </c>
      <c r="AA781" s="45">
        <f>'Long-form'!BY781</f>
        <v>1.2927126792894181</v>
      </c>
      <c r="AB781" s="45">
        <f>'Long-form'!BZ781</f>
        <v>1.2927126792894181</v>
      </c>
      <c r="AC781" s="45" t="str">
        <f>'Long-form'!CA781</f>
        <v>nd</v>
      </c>
      <c r="AD781" s="45">
        <f>'Long-form'!CB781</f>
        <v>1.8937733679343973</v>
      </c>
      <c r="AE781" s="45">
        <f>'Long-form'!CC781</f>
        <v>1.8937733679343973</v>
      </c>
      <c r="AF781" s="5" t="str">
        <f>'Long-form'!CD781</f>
        <v>nd</v>
      </c>
      <c r="AG781" s="5">
        <f>'Long-form'!CE781</f>
        <v>0</v>
      </c>
      <c r="AH781" s="5">
        <f>'Long-form'!CF781</f>
        <v>0</v>
      </c>
      <c r="AI781" s="5">
        <f>'Long-form'!CG781</f>
        <v>0</v>
      </c>
    </row>
    <row r="782" spans="1:35" x14ac:dyDescent="0.2">
      <c r="A782" s="5" t="str">
        <f>'Long-form'!B782</f>
        <v>T-2999A</v>
      </c>
      <c r="B782" s="5" t="str">
        <f>'Long-form'!C782</f>
        <v>Anundsen and Feldsjaar 1983</v>
      </c>
      <c r="C782" s="5">
        <f>'Long-form'!D782</f>
        <v>2</v>
      </c>
      <c r="D782" s="5" t="str">
        <f>'Long-form'!E782</f>
        <v>Yrkje; 30m lake</v>
      </c>
      <c r="E782" s="45">
        <f>'Long-form'!F782</f>
        <v>59.395299999999999</v>
      </c>
      <c r="F782" s="45">
        <f>'Long-form'!G782</f>
        <v>5.66</v>
      </c>
      <c r="G782" s="5">
        <f>'Long-form'!H782</f>
        <v>1</v>
      </c>
      <c r="H782" s="46">
        <f>'Long-form'!L782</f>
        <v>9910</v>
      </c>
      <c r="I782" s="46">
        <f>'Long-form'!M782</f>
        <v>90</v>
      </c>
      <c r="J782" s="46">
        <f>'Long-form'!N782</f>
        <v>10526.5</v>
      </c>
      <c r="K782" s="46">
        <f>'Long-form'!O782</f>
        <v>326.5</v>
      </c>
      <c r="L782" s="46">
        <f>'Long-form'!P782</f>
        <v>309.5</v>
      </c>
      <c r="M782" s="46" t="str">
        <f>'Long-form'!W782</f>
        <v>negative</v>
      </c>
      <c r="N782" s="45" t="str">
        <f>'Long-form'!X782</f>
        <v>n/a</v>
      </c>
      <c r="O782" s="45" t="str">
        <f>'Long-form'!Y782</f>
        <v>n/a</v>
      </c>
      <c r="P782" s="45" t="str">
        <f>'Long-form'!Z782</f>
        <v>n/a</v>
      </c>
      <c r="Q782" s="45">
        <f>'Long-form'!AS782</f>
        <v>30</v>
      </c>
      <c r="R782" s="45" t="str">
        <f>'Long-form'!AT782</f>
        <v>MTL</v>
      </c>
      <c r="S782" s="45">
        <f>'Long-form'!AV782</f>
        <v>1.2885543177135328</v>
      </c>
      <c r="T782" s="45">
        <f>'Long-form'!AW782</f>
        <v>1.2885543177135328</v>
      </c>
      <c r="U782" s="5">
        <f>'Long-form'!BH782</f>
        <v>0</v>
      </c>
      <c r="V782" s="5">
        <f>'Long-form'!BI782</f>
        <v>7</v>
      </c>
      <c r="W782" s="5" t="str">
        <f>'Long-form'!BJ782</f>
        <v>isolation basin (index point)</v>
      </c>
      <c r="X782" s="5" t="str">
        <f>'Long-form'!BK782</f>
        <v>Gyttja, mud, clay, or silt preserve the transition between fresh-water and marine/brackish sediments, supported by diatoms, macrofossils, or pollen assemblages</v>
      </c>
      <c r="Y782" s="5" t="str">
        <f>'Long-form'!BL782</f>
        <v>MLWS - MHWS</v>
      </c>
      <c r="Z782" s="45">
        <f>'Long-form'!BX782</f>
        <v>30.023260974430919</v>
      </c>
      <c r="AA782" s="45">
        <f>'Long-form'!BY782</f>
        <v>1.3554650541611493</v>
      </c>
      <c r="AB782" s="45">
        <f>'Long-form'!BZ782</f>
        <v>1.3554650541611493</v>
      </c>
      <c r="AC782" s="45" t="str">
        <f>'Long-form'!CA782</f>
        <v>nd</v>
      </c>
      <c r="AD782" s="45">
        <f>'Long-form'!CB782</f>
        <v>1.9371517779859304</v>
      </c>
      <c r="AE782" s="45">
        <f>'Long-form'!CC782</f>
        <v>1.9371517779859304</v>
      </c>
      <c r="AF782" s="5" t="str">
        <f>'Long-form'!CD782</f>
        <v>nd</v>
      </c>
      <c r="AG782" s="5">
        <f>'Long-form'!CE782</f>
        <v>0</v>
      </c>
      <c r="AH782" s="5">
        <f>'Long-form'!CF782</f>
        <v>0</v>
      </c>
      <c r="AI782" s="5">
        <f>'Long-form'!CG782</f>
        <v>0</v>
      </c>
    </row>
    <row r="783" spans="1:35" x14ac:dyDescent="0.2">
      <c r="A783" s="5" t="str">
        <f>'Long-form'!B783</f>
        <v>T-3780A</v>
      </c>
      <c r="B783" s="5" t="str">
        <f>'Long-form'!C783</f>
        <v>Anundsen and Feldsjaar 1983</v>
      </c>
      <c r="C783" s="5">
        <f>'Long-form'!D783</f>
        <v>2</v>
      </c>
      <c r="D783" s="5" t="str">
        <f>'Long-form'!E783</f>
        <v>Yrkje; 30m lake</v>
      </c>
      <c r="E783" s="45">
        <f>'Long-form'!F783</f>
        <v>59.395299999999999</v>
      </c>
      <c r="F783" s="45">
        <f>'Long-form'!G783</f>
        <v>5.66</v>
      </c>
      <c r="G783" s="5">
        <f>'Long-form'!H783</f>
        <v>1</v>
      </c>
      <c r="H783" s="46">
        <f>'Long-form'!L783</f>
        <v>11260</v>
      </c>
      <c r="I783" s="46">
        <f>'Long-form'!M783</f>
        <v>310</v>
      </c>
      <c r="J783" s="46">
        <f>'Long-form'!N783</f>
        <v>12425.5</v>
      </c>
      <c r="K783" s="46">
        <f>'Long-form'!O783</f>
        <v>670.5</v>
      </c>
      <c r="L783" s="46">
        <f>'Long-form'!P783</f>
        <v>961.5</v>
      </c>
      <c r="M783" s="46" t="str">
        <f>'Long-form'!W783</f>
        <v>negative</v>
      </c>
      <c r="N783" s="45" t="str">
        <f>'Long-form'!X783</f>
        <v>n/a</v>
      </c>
      <c r="O783" s="45" t="str">
        <f>'Long-form'!Y783</f>
        <v>n/a</v>
      </c>
      <c r="P783" s="45" t="str">
        <f>'Long-form'!Z783</f>
        <v>n/a</v>
      </c>
      <c r="Q783" s="45">
        <f>'Long-form'!AS783</f>
        <v>30</v>
      </c>
      <c r="R783" s="45" t="str">
        <f>'Long-form'!AT783</f>
        <v>MTL</v>
      </c>
      <c r="S783" s="45">
        <f>'Long-form'!AV783</f>
        <v>1.2884098726725126</v>
      </c>
      <c r="T783" s="45">
        <f>'Long-form'!AW783</f>
        <v>1.2884098726725126</v>
      </c>
      <c r="U783" s="5">
        <f>'Long-form'!BH783</f>
        <v>-1</v>
      </c>
      <c r="V783" s="5">
        <f>'Long-form'!BI783</f>
        <v>7</v>
      </c>
      <c r="W783" s="5" t="str">
        <f>'Long-form'!BJ783</f>
        <v>isolation basin (marine limiting point)</v>
      </c>
      <c r="X783" s="5" t="str">
        <f>'Long-form'!BK783</f>
        <v>isolation basin sediments containing in-situ marine shells, foraminiferal assemblages, marine diatoms, or identifiable marine geochemical signals in clastic or organic sediment</v>
      </c>
      <c r="Y783" s="5" t="str">
        <f>'Long-form'!BL783</f>
        <v>&lt;MTL</v>
      </c>
      <c r="Z783" s="45">
        <f>'Long-form'!BX783</f>
        <v>30</v>
      </c>
      <c r="AA783" s="45">
        <f>'Long-form'!BY783</f>
        <v>1.2927126792894181</v>
      </c>
      <c r="AB783" s="45">
        <f>'Long-form'!BZ783</f>
        <v>1.2927126792894181</v>
      </c>
      <c r="AC783" s="45" t="str">
        <f>'Long-form'!CA783</f>
        <v>nd</v>
      </c>
      <c r="AD783" s="45">
        <f>'Long-form'!CB783</f>
        <v>1.8937733679343973</v>
      </c>
      <c r="AE783" s="45">
        <f>'Long-form'!CC783</f>
        <v>1.8937733679343973</v>
      </c>
      <c r="AF783" s="5" t="str">
        <f>'Long-form'!CD783</f>
        <v>nd</v>
      </c>
      <c r="AG783" s="5">
        <f>'Long-form'!CE783</f>
        <v>0</v>
      </c>
      <c r="AH783" s="5">
        <f>'Long-form'!CF783</f>
        <v>0</v>
      </c>
      <c r="AI783" s="5">
        <f>'Long-form'!CG783</f>
        <v>0</v>
      </c>
    </row>
    <row r="784" spans="1:35" x14ac:dyDescent="0.2">
      <c r="A784" s="5" t="str">
        <f>'Long-form'!B784</f>
        <v>T-3219A</v>
      </c>
      <c r="B784" s="5" t="str">
        <f>'Long-form'!C784</f>
        <v>Anundsen and Feldsjaar 1983</v>
      </c>
      <c r="C784" s="5">
        <f>'Long-form'!D784</f>
        <v>2</v>
      </c>
      <c r="D784" s="5" t="str">
        <f>'Long-form'!E784</f>
        <v>Yrkje; 25m lake</v>
      </c>
      <c r="E784" s="45">
        <f>'Long-form'!F784</f>
        <v>59.396099999999997</v>
      </c>
      <c r="F784" s="45">
        <f>'Long-form'!G784</f>
        <v>5.66</v>
      </c>
      <c r="G784" s="5">
        <f>'Long-form'!H784</f>
        <v>1</v>
      </c>
      <c r="H784" s="46">
        <f>'Long-form'!L784</f>
        <v>9850</v>
      </c>
      <c r="I784" s="46">
        <f>'Long-form'!M784</f>
        <v>100</v>
      </c>
      <c r="J784" s="46">
        <f>'Long-form'!N784</f>
        <v>11456</v>
      </c>
      <c r="K784" s="46">
        <f>'Long-form'!O784</f>
        <v>357</v>
      </c>
      <c r="L784" s="46">
        <f>'Long-form'!P784</f>
        <v>673</v>
      </c>
      <c r="M784" s="46" t="str">
        <f>'Long-form'!W784</f>
        <v>negative</v>
      </c>
      <c r="N784" s="45" t="str">
        <f>'Long-form'!X784</f>
        <v>n/a</v>
      </c>
      <c r="O784" s="45" t="str">
        <f>'Long-form'!Y784</f>
        <v>n/a</v>
      </c>
      <c r="P784" s="45" t="str">
        <f>'Long-form'!Z784</f>
        <v>n/a</v>
      </c>
      <c r="Q784" s="45">
        <f>'Long-form'!AS784</f>
        <v>25</v>
      </c>
      <c r="R784" s="45" t="str">
        <f>'Long-form'!AT784</f>
        <v>MTL</v>
      </c>
      <c r="S784" s="45">
        <f>'Long-form'!AV784</f>
        <v>1.2581136711834831</v>
      </c>
      <c r="T784" s="45">
        <f>'Long-form'!AW784</f>
        <v>1.2581136711834831</v>
      </c>
      <c r="U784" s="5">
        <f>'Long-form'!BH784</f>
        <v>0</v>
      </c>
      <c r="V784" s="5">
        <f>'Long-form'!BI784</f>
        <v>7</v>
      </c>
      <c r="W784" s="5" t="str">
        <f>'Long-form'!BJ784</f>
        <v>isolation basin (index point)</v>
      </c>
      <c r="X784" s="5" t="str">
        <f>'Long-form'!BK784</f>
        <v>Gyttja, mud, clay, or silt preserve the transition between fresh-water and marine/brackish sediments, supported by diatoms, macrofossils, or pollen assemblages</v>
      </c>
      <c r="Y784" s="5" t="str">
        <f>'Long-form'!BL784</f>
        <v>MLWS - MHWS</v>
      </c>
      <c r="Z784" s="45">
        <f>'Long-form'!BX784</f>
        <v>25.023330345885167</v>
      </c>
      <c r="AA784" s="45">
        <f>'Long-form'!BY784</f>
        <v>1.3266660470750551</v>
      </c>
      <c r="AB784" s="45">
        <f>'Long-form'!BZ784</f>
        <v>1.3266660470750551</v>
      </c>
      <c r="AC784" s="45" t="str">
        <f>'Long-form'!CA784</f>
        <v>nd</v>
      </c>
      <c r="AD784" s="45">
        <f>'Long-form'!CB784</f>
        <v>1.3317067271066281</v>
      </c>
      <c r="AE784" s="45">
        <f>'Long-form'!CC784</f>
        <v>1.3317067271066281</v>
      </c>
      <c r="AF784" s="5" t="str">
        <f>'Long-form'!CD784</f>
        <v>nd</v>
      </c>
      <c r="AG784" s="5">
        <f>'Long-form'!CE784</f>
        <v>0</v>
      </c>
      <c r="AH784" s="5">
        <f>'Long-form'!CF784</f>
        <v>0</v>
      </c>
      <c r="AI784" s="5">
        <f>'Long-form'!CG784</f>
        <v>0</v>
      </c>
    </row>
    <row r="785" spans="1:35" x14ac:dyDescent="0.2">
      <c r="A785" s="5" t="str">
        <f>'Long-form'!B785</f>
        <v>T-3583A</v>
      </c>
      <c r="B785" s="5" t="str">
        <f>'Long-form'!C785</f>
        <v>Anundsen and Feldsjaar 1983</v>
      </c>
      <c r="C785" s="5">
        <f>'Long-form'!D785</f>
        <v>2</v>
      </c>
      <c r="D785" s="5" t="str">
        <f>'Long-form'!E785</f>
        <v>Yrkje; 38m lake</v>
      </c>
      <c r="E785" s="45">
        <f>'Long-form'!F785</f>
        <v>59.398299999999999</v>
      </c>
      <c r="F785" s="45">
        <f>'Long-form'!G785</f>
        <v>5.67</v>
      </c>
      <c r="G785" s="5">
        <f>'Long-form'!H785</f>
        <v>1</v>
      </c>
      <c r="H785" s="46">
        <f>'Long-form'!L785</f>
        <v>10280</v>
      </c>
      <c r="I785" s="46">
        <f>'Long-form'!M785</f>
        <v>180</v>
      </c>
      <c r="J785" s="46">
        <f>'Long-form'!N785</f>
        <v>12243.625</v>
      </c>
      <c r="K785" s="46">
        <f>'Long-form'!O785</f>
        <v>427.375</v>
      </c>
      <c r="L785" s="46">
        <f>'Long-form'!P785</f>
        <v>908.625</v>
      </c>
      <c r="M785" s="46" t="str">
        <f>'Long-form'!W785</f>
        <v>negative</v>
      </c>
      <c r="N785" s="45" t="str">
        <f>'Long-form'!X785</f>
        <v>n/a</v>
      </c>
      <c r="O785" s="45" t="str">
        <f>'Long-form'!Y785</f>
        <v>n/a</v>
      </c>
      <c r="P785" s="45" t="str">
        <f>'Long-form'!Z785</f>
        <v>n/a</v>
      </c>
      <c r="Q785" s="45">
        <f>'Long-form'!AS785</f>
        <v>38</v>
      </c>
      <c r="R785" s="45" t="str">
        <f>'Long-form'!AT785</f>
        <v>MTL</v>
      </c>
      <c r="S785" s="45">
        <f>'Long-form'!AV785</f>
        <v>1.3397114047315866</v>
      </c>
      <c r="T785" s="45">
        <f>'Long-form'!AW785</f>
        <v>1.3397114047315866</v>
      </c>
      <c r="U785" s="5">
        <f>'Long-form'!BH785</f>
        <v>0</v>
      </c>
      <c r="V785" s="5">
        <f>'Long-form'!BI785</f>
        <v>7</v>
      </c>
      <c r="W785" s="5" t="str">
        <f>'Long-form'!BJ785</f>
        <v>isolation basin (index point)</v>
      </c>
      <c r="X785" s="5" t="str">
        <f>'Long-form'!BK785</f>
        <v>Gyttja, mud, clay, or silt preserve the transition between fresh-water and marine/brackish sediments, supported by diatoms, macrofossils, or pollen assemblages</v>
      </c>
      <c r="Y785" s="5" t="str">
        <f>'Long-form'!BL785</f>
        <v>MLWS - MHWS</v>
      </c>
      <c r="Z785" s="45">
        <f>'Long-form'!BX785</f>
        <v>38.024238023846628</v>
      </c>
      <c r="AA785" s="45">
        <f>'Long-form'!BY785</f>
        <v>1.4057591752538308</v>
      </c>
      <c r="AB785" s="45">
        <f>'Long-form'!BZ785</f>
        <v>1.4057591752538308</v>
      </c>
      <c r="AC785" s="45" t="str">
        <f>'Long-form'!CA785</f>
        <v>nd</v>
      </c>
      <c r="AD785" s="45">
        <f>'Long-form'!CB785</f>
        <v>1.9756808447047252</v>
      </c>
      <c r="AE785" s="45">
        <f>'Long-form'!CC785</f>
        <v>1.9756808447047252</v>
      </c>
      <c r="AF785" s="5" t="str">
        <f>'Long-form'!CD785</f>
        <v>nd</v>
      </c>
      <c r="AG785" s="5">
        <f>'Long-form'!CE785</f>
        <v>0</v>
      </c>
      <c r="AH785" s="5">
        <f>'Long-form'!CF785</f>
        <v>0</v>
      </c>
      <c r="AI785" s="5">
        <f>'Long-form'!CG785</f>
        <v>0</v>
      </c>
    </row>
    <row r="786" spans="1:35" x14ac:dyDescent="0.2">
      <c r="A786" s="5" t="str">
        <f>'Long-form'!B786</f>
        <v>T-3362A</v>
      </c>
      <c r="B786" s="5" t="str">
        <f>'Long-form'!C786</f>
        <v>Anundsen and Feldsjaar 1983</v>
      </c>
      <c r="C786" s="5">
        <f>'Long-form'!D786</f>
        <v>2</v>
      </c>
      <c r="D786" s="5" t="str">
        <f>'Long-form'!E786</f>
        <v>Yrkje; 38m lake</v>
      </c>
      <c r="E786" s="45">
        <f>'Long-form'!F786</f>
        <v>59.398299999999999</v>
      </c>
      <c r="F786" s="45">
        <f>'Long-form'!G786</f>
        <v>5.67</v>
      </c>
      <c r="G786" s="5">
        <f>'Long-form'!H786</f>
        <v>1</v>
      </c>
      <c r="H786" s="46">
        <f>'Long-form'!L786</f>
        <v>10380</v>
      </c>
      <c r="I786" s="46">
        <f>'Long-form'!M786</f>
        <v>170</v>
      </c>
      <c r="J786" s="46">
        <f>'Long-form'!N786</f>
        <v>12136</v>
      </c>
      <c r="K786" s="46">
        <f>'Long-form'!O786</f>
        <v>592</v>
      </c>
      <c r="L786" s="46">
        <f>'Long-form'!P786</f>
        <v>731</v>
      </c>
      <c r="M786" s="46" t="str">
        <f>'Long-form'!W786</f>
        <v>positive</v>
      </c>
      <c r="N786" s="45" t="str">
        <f>'Long-form'!X786</f>
        <v>n/a</v>
      </c>
      <c r="O786" s="45" t="str">
        <f>'Long-form'!Y786</f>
        <v>n/a</v>
      </c>
      <c r="P786" s="45" t="str">
        <f>'Long-form'!Z786</f>
        <v>n/a</v>
      </c>
      <c r="Q786" s="45">
        <f>'Long-form'!AS786</f>
        <v>38</v>
      </c>
      <c r="R786" s="45" t="str">
        <f>'Long-form'!AT786</f>
        <v>MTL</v>
      </c>
      <c r="S786" s="45">
        <f>'Long-form'!AV786</f>
        <v>1.3397114047315866</v>
      </c>
      <c r="T786" s="45">
        <f>'Long-form'!AW786</f>
        <v>1.3397114047315866</v>
      </c>
      <c r="U786" s="5">
        <f>'Long-form'!BH786</f>
        <v>0</v>
      </c>
      <c r="V786" s="5">
        <f>'Long-form'!BI786</f>
        <v>7</v>
      </c>
      <c r="W786" s="5" t="str">
        <f>'Long-form'!BJ786</f>
        <v>isolation basin (index point)</v>
      </c>
      <c r="X786" s="5" t="str">
        <f>'Long-form'!BK786</f>
        <v>Gyttja, mud, clay, or silt preserve the transition between fresh-water and marine/brackish sediments, supported by diatoms, macrofossils, or pollen assemblages</v>
      </c>
      <c r="Y786" s="5" t="str">
        <f>'Long-form'!BL786</f>
        <v>MLWS - MHWS</v>
      </c>
      <c r="Z786" s="45">
        <f>'Long-form'!BX786</f>
        <v>38.024238023846628</v>
      </c>
      <c r="AA786" s="45">
        <f>'Long-form'!BY786</f>
        <v>1.4057591752538308</v>
      </c>
      <c r="AB786" s="45">
        <f>'Long-form'!BZ786</f>
        <v>1.4057591752538308</v>
      </c>
      <c r="AC786" s="45" t="str">
        <f>'Long-form'!CA786</f>
        <v>nd</v>
      </c>
      <c r="AD786" s="45">
        <f>'Long-form'!CB786</f>
        <v>1.9756808447047252</v>
      </c>
      <c r="AE786" s="45">
        <f>'Long-form'!CC786</f>
        <v>1.9756808447047252</v>
      </c>
      <c r="AF786" s="5" t="str">
        <f>'Long-form'!CD786</f>
        <v>nd</v>
      </c>
      <c r="AG786" s="5">
        <f>'Long-form'!CE786</f>
        <v>0</v>
      </c>
      <c r="AH786" s="5">
        <f>'Long-form'!CF786</f>
        <v>0</v>
      </c>
      <c r="AI786" s="5">
        <f>'Long-form'!CG786</f>
        <v>0</v>
      </c>
    </row>
    <row r="787" spans="1:35" x14ac:dyDescent="0.2">
      <c r="A787" s="5" t="str">
        <f>'Long-form'!B787</f>
        <v>T-3403A</v>
      </c>
      <c r="B787" s="5" t="str">
        <f>'Long-form'!C787</f>
        <v>Anundsen and Feldsjaar 1983</v>
      </c>
      <c r="C787" s="5">
        <f>'Long-form'!D787</f>
        <v>2</v>
      </c>
      <c r="D787" s="5" t="str">
        <f>'Long-form'!E787</f>
        <v>Yrkje; 38m lake</v>
      </c>
      <c r="E787" s="45">
        <f>'Long-form'!F787</f>
        <v>59.398299999999999</v>
      </c>
      <c r="F787" s="45">
        <f>'Long-form'!G787</f>
        <v>5.67</v>
      </c>
      <c r="G787" s="5">
        <f>'Long-form'!H787</f>
        <v>1</v>
      </c>
      <c r="H787" s="46">
        <f>'Long-form'!L787</f>
        <v>10850</v>
      </c>
      <c r="I787" s="46">
        <f>'Long-form'!M787</f>
        <v>170</v>
      </c>
      <c r="J787" s="46">
        <f>'Long-form'!N787</f>
        <v>12884.5</v>
      </c>
      <c r="K787" s="46">
        <f>'Long-form'!O787</f>
        <v>293.5</v>
      </c>
      <c r="L787" s="46">
        <f>'Long-form'!P787</f>
        <v>776.5</v>
      </c>
      <c r="M787" s="46" t="str">
        <f>'Long-form'!W787</f>
        <v>positive</v>
      </c>
      <c r="N787" s="45" t="str">
        <f>'Long-form'!X787</f>
        <v>n/a</v>
      </c>
      <c r="O787" s="45" t="str">
        <f>'Long-form'!Y787</f>
        <v>n/a</v>
      </c>
      <c r="P787" s="45" t="str">
        <f>'Long-form'!Z787</f>
        <v>n/a</v>
      </c>
      <c r="Q787" s="45">
        <f>'Long-form'!AS787</f>
        <v>38</v>
      </c>
      <c r="R787" s="45" t="str">
        <f>'Long-form'!AT787</f>
        <v>MTL</v>
      </c>
      <c r="S787" s="45">
        <f>'Long-form'!AV787</f>
        <v>1.3370050082458265</v>
      </c>
      <c r="T787" s="45">
        <f>'Long-form'!AW787</f>
        <v>1.3370050082458265</v>
      </c>
      <c r="U787" s="5">
        <f>'Long-form'!BH787</f>
        <v>1</v>
      </c>
      <c r="V787" s="5">
        <f>'Long-form'!BI787</f>
        <v>7</v>
      </c>
      <c r="W787" s="5" t="str">
        <f>'Long-form'!BJ787</f>
        <v>isolation basin (terrestrial limiting point)</v>
      </c>
      <c r="X787" s="5" t="str">
        <f>'Long-form'!BK787</f>
        <v xml:space="preserve"> Lacustrine gyttja that fails the requirements for index point classification and contains freshwater shell and diatom assemblages</v>
      </c>
      <c r="Y787" s="5" t="str">
        <f>'Long-form'!BL787</f>
        <v>&gt;MHWS</v>
      </c>
      <c r="Z787" s="45">
        <f>'Long-form'!BX787</f>
        <v>37.611779577544382</v>
      </c>
      <c r="AA787" s="45">
        <f>'Long-form'!BY787</f>
        <v>1.341190751903252</v>
      </c>
      <c r="AB787" s="45">
        <f>'Long-form'!BZ787</f>
        <v>1.341190751903252</v>
      </c>
      <c r="AC787" s="45" t="str">
        <f>'Long-form'!CA787</f>
        <v>nd</v>
      </c>
      <c r="AD787" s="45">
        <f>'Long-form'!CB787</f>
        <v>1.930271632261547</v>
      </c>
      <c r="AE787" s="45">
        <f>'Long-form'!CC787</f>
        <v>1.930271632261547</v>
      </c>
      <c r="AF787" s="5" t="str">
        <f>'Long-form'!CD787</f>
        <v>nd</v>
      </c>
      <c r="AG787" s="5">
        <f>'Long-form'!CE787</f>
        <v>0</v>
      </c>
      <c r="AH787" s="5">
        <f>'Long-form'!CF787</f>
        <v>0</v>
      </c>
      <c r="AI787" s="5">
        <f>'Long-form'!CG787</f>
        <v>0</v>
      </c>
    </row>
    <row r="788" spans="1:35" x14ac:dyDescent="0.2">
      <c r="A788" s="5" t="str">
        <f>'Long-form'!B788</f>
        <v>T-3404</v>
      </c>
      <c r="B788" s="5" t="str">
        <f>'Long-form'!C788</f>
        <v>Anundsen and Feldsjaar 1983</v>
      </c>
      <c r="C788" s="5">
        <f>'Long-form'!D788</f>
        <v>2</v>
      </c>
      <c r="D788" s="5" t="str">
        <f>'Long-form'!E788</f>
        <v>Yrkje; 38m lake</v>
      </c>
      <c r="E788" s="45">
        <f>'Long-form'!F788</f>
        <v>59.398299999999999</v>
      </c>
      <c r="F788" s="45">
        <f>'Long-form'!G788</f>
        <v>5.67</v>
      </c>
      <c r="G788" s="5">
        <f>'Long-form'!H788</f>
        <v>1</v>
      </c>
      <c r="H788" s="46">
        <f>'Long-form'!L788</f>
        <v>11460</v>
      </c>
      <c r="I788" s="46">
        <f>'Long-form'!M788</f>
        <v>190</v>
      </c>
      <c r="J788" s="46">
        <f>'Long-form'!N788</f>
        <v>13271</v>
      </c>
      <c r="K788" s="46">
        <f>'Long-form'!O788</f>
        <v>501</v>
      </c>
      <c r="L788" s="46">
        <f>'Long-form'!P788</f>
        <v>348</v>
      </c>
      <c r="M788" s="46" t="str">
        <f>'Long-form'!W788</f>
        <v>positive</v>
      </c>
      <c r="N788" s="45" t="str">
        <f>'Long-form'!X788</f>
        <v>n/a</v>
      </c>
      <c r="O788" s="45" t="str">
        <f>'Long-form'!Y788</f>
        <v>n/a</v>
      </c>
      <c r="P788" s="45" t="str">
        <f>'Long-form'!Z788</f>
        <v>n/a</v>
      </c>
      <c r="Q788" s="45">
        <f>'Long-form'!AS788</f>
        <v>38</v>
      </c>
      <c r="R788" s="45" t="str">
        <f>'Long-form'!AT788</f>
        <v>MTL</v>
      </c>
      <c r="S788" s="45">
        <f>'Long-form'!AV788</f>
        <v>1.3370050082458265</v>
      </c>
      <c r="T788" s="45">
        <f>'Long-form'!AW788</f>
        <v>1.3370050082458265</v>
      </c>
      <c r="U788" s="5">
        <f>'Long-form'!BH788</f>
        <v>1</v>
      </c>
      <c r="V788" s="5">
        <f>'Long-form'!BI788</f>
        <v>7</v>
      </c>
      <c r="W788" s="5" t="str">
        <f>'Long-form'!BJ788</f>
        <v>isolation basin (terrestrial limiting point)</v>
      </c>
      <c r="X788" s="5" t="str">
        <f>'Long-form'!BK788</f>
        <v xml:space="preserve"> Lacustrine gyttja that fails the requirements for index point classification and contains freshwater shell and diatom assemblages</v>
      </c>
      <c r="Y788" s="5" t="str">
        <f>'Long-form'!BL788</f>
        <v>&gt;MHWS</v>
      </c>
      <c r="Z788" s="45">
        <f>'Long-form'!BX788</f>
        <v>37.611779577544382</v>
      </c>
      <c r="AA788" s="45">
        <f>'Long-form'!BY788</f>
        <v>1.341190751903252</v>
      </c>
      <c r="AB788" s="45">
        <f>'Long-form'!BZ788</f>
        <v>1.341190751903252</v>
      </c>
      <c r="AC788" s="45" t="str">
        <f>'Long-form'!CA788</f>
        <v>nd</v>
      </c>
      <c r="AD788" s="45">
        <f>'Long-form'!CB788</f>
        <v>1.930271632261547</v>
      </c>
      <c r="AE788" s="45">
        <f>'Long-form'!CC788</f>
        <v>1.930271632261547</v>
      </c>
      <c r="AF788" s="5" t="str">
        <f>'Long-form'!CD788</f>
        <v>nd</v>
      </c>
      <c r="AG788" s="5">
        <f>'Long-form'!CE788</f>
        <v>0</v>
      </c>
      <c r="AH788" s="5">
        <f>'Long-form'!CF788</f>
        <v>0</v>
      </c>
      <c r="AI788" s="5">
        <f>'Long-form'!CG788</f>
        <v>0</v>
      </c>
    </row>
    <row r="789" spans="1:35" x14ac:dyDescent="0.2">
      <c r="A789" s="5" t="str">
        <f>'Long-form'!B789</f>
        <v>T-4149A</v>
      </c>
      <c r="B789" s="5" t="str">
        <f>'Long-form'!C789</f>
        <v>Anundsen and Feldsjaar 1983</v>
      </c>
      <c r="C789" s="5">
        <f>'Long-form'!D789</f>
        <v>2</v>
      </c>
      <c r="D789" s="5" t="str">
        <f>'Long-form'!E789</f>
        <v>Yrkje; 34m lake</v>
      </c>
      <c r="E789" s="45">
        <f>'Long-form'!F789</f>
        <v>59.400799999999997</v>
      </c>
      <c r="F789" s="45">
        <f>'Long-form'!G789</f>
        <v>5.66</v>
      </c>
      <c r="G789" s="5">
        <f>'Long-form'!H789</f>
        <v>1</v>
      </c>
      <c r="H789" s="46">
        <f>'Long-form'!L789</f>
        <v>11300</v>
      </c>
      <c r="I789" s="46">
        <f>'Long-form'!M789</f>
        <v>150</v>
      </c>
      <c r="J789" s="46">
        <f>'Long-form'!N789</f>
        <v>13203</v>
      </c>
      <c r="K789" s="46">
        <f>'Long-form'!O789</f>
        <v>367</v>
      </c>
      <c r="L789" s="46">
        <f>'Long-form'!P789</f>
        <v>370</v>
      </c>
      <c r="M789" s="46" t="str">
        <f>'Long-form'!W789</f>
        <v>positive</v>
      </c>
      <c r="N789" s="45" t="str">
        <f>'Long-form'!X789</f>
        <v>n/a</v>
      </c>
      <c r="O789" s="45" t="str">
        <f>'Long-form'!Y789</f>
        <v>n/a</v>
      </c>
      <c r="P789" s="45" t="str">
        <f>'Long-form'!Z789</f>
        <v>n/a</v>
      </c>
      <c r="Q789" s="45">
        <f>'Long-form'!AS789</f>
        <v>34</v>
      </c>
      <c r="R789" s="45" t="str">
        <f>'Long-form'!AT789</f>
        <v>MTL</v>
      </c>
      <c r="S789" s="45">
        <f>'Long-form'!AV789</f>
        <v>1.313620949893842</v>
      </c>
      <c r="T789" s="45">
        <f>'Long-form'!AW789</f>
        <v>1.313620949893842</v>
      </c>
      <c r="U789" s="5">
        <f>'Long-form'!BH789</f>
        <v>-1</v>
      </c>
      <c r="V789" s="5">
        <f>'Long-form'!BI789</f>
        <v>7</v>
      </c>
      <c r="W789" s="5" t="str">
        <f>'Long-form'!BJ789</f>
        <v>isolation basin (marine limiting point)</v>
      </c>
      <c r="X789" s="5" t="str">
        <f>'Long-form'!BK789</f>
        <v>isolation basin sediments containing in-situ marine shells, foraminiferal assemblages, marine diatoms, or identifiable marine geochemical signals in clastic or organic sediment</v>
      </c>
      <c r="Y789" s="5" t="str">
        <f>'Long-form'!BL789</f>
        <v>&lt;MTL</v>
      </c>
      <c r="Z789" s="45">
        <f>'Long-form'!BX789</f>
        <v>34</v>
      </c>
      <c r="AA789" s="45">
        <f>'Long-form'!BY789</f>
        <v>1.317869440807022</v>
      </c>
      <c r="AB789" s="45">
        <f>'Long-form'!BZ789</f>
        <v>1.317869440807022</v>
      </c>
      <c r="AC789" s="45" t="str">
        <f>'Long-form'!CA789</f>
        <v>nd</v>
      </c>
      <c r="AD789" s="45">
        <f>'Long-form'!CB789</f>
        <v>1.9125697669307338</v>
      </c>
      <c r="AE789" s="45">
        <f>'Long-form'!CC789</f>
        <v>1.9125697669307338</v>
      </c>
      <c r="AF789" s="5" t="str">
        <f>'Long-form'!CD789</f>
        <v>nd</v>
      </c>
      <c r="AG789" s="5">
        <f>'Long-form'!CE789</f>
        <v>0</v>
      </c>
      <c r="AH789" s="5">
        <f>'Long-form'!CF789</f>
        <v>0</v>
      </c>
      <c r="AI789" s="5">
        <f>'Long-form'!CG789</f>
        <v>0</v>
      </c>
    </row>
    <row r="790" spans="1:35" x14ac:dyDescent="0.2">
      <c r="A790" s="5" t="str">
        <f>'Long-form'!B790</f>
        <v>T-4052A</v>
      </c>
      <c r="B790" s="5" t="str">
        <f>'Long-form'!C790</f>
        <v>Anundsen and Feldsjaar 1983</v>
      </c>
      <c r="C790" s="5">
        <f>'Long-form'!D790</f>
        <v>2</v>
      </c>
      <c r="D790" s="5" t="str">
        <f>'Long-form'!E790</f>
        <v>Yrkje; 34m lake</v>
      </c>
      <c r="E790" s="45">
        <f>'Long-form'!F790</f>
        <v>59.400799999999997</v>
      </c>
      <c r="F790" s="45">
        <f>'Long-form'!G790</f>
        <v>5.66</v>
      </c>
      <c r="G790" s="5">
        <f>'Long-form'!H790</f>
        <v>1</v>
      </c>
      <c r="H790" s="46">
        <f>'Long-form'!L790</f>
        <v>11440</v>
      </c>
      <c r="I790" s="46">
        <f>'Long-form'!M790</f>
        <v>110</v>
      </c>
      <c r="J790" s="46">
        <f>'Long-form'!N790</f>
        <v>13258.75</v>
      </c>
      <c r="K790" s="46">
        <f>'Long-form'!O790</f>
        <v>336.25</v>
      </c>
      <c r="L790" s="46">
        <f>'Long-form'!P790</f>
        <v>168.75</v>
      </c>
      <c r="M790" s="46" t="str">
        <f>'Long-form'!W790</f>
        <v>positive</v>
      </c>
      <c r="N790" s="45" t="str">
        <f>'Long-form'!X790</f>
        <v>n/a</v>
      </c>
      <c r="O790" s="45" t="str">
        <f>'Long-form'!Y790</f>
        <v>n/a</v>
      </c>
      <c r="P790" s="45" t="str">
        <f>'Long-form'!Z790</f>
        <v>n/a</v>
      </c>
      <c r="Q790" s="45">
        <f>'Long-form'!AS790</f>
        <v>34</v>
      </c>
      <c r="R790" s="45" t="str">
        <f>'Long-form'!AT790</f>
        <v>MTL</v>
      </c>
      <c r="S790" s="45">
        <f>'Long-form'!AV790</f>
        <v>1.3137727549191458</v>
      </c>
      <c r="T790" s="45">
        <f>'Long-form'!AW790</f>
        <v>1.3137727549191458</v>
      </c>
      <c r="U790" s="5">
        <f>'Long-form'!BH790</f>
        <v>0</v>
      </c>
      <c r="V790" s="5">
        <f>'Long-form'!BI790</f>
        <v>7</v>
      </c>
      <c r="W790" s="5" t="str">
        <f>'Long-form'!BJ790</f>
        <v>isolation basin (index point)</v>
      </c>
      <c r="X790" s="5" t="str">
        <f>'Long-form'!BK790</f>
        <v>Gyttja, mud, clay, or silt preserve the transition between fresh-water and marine/brackish sediments, supported by diatoms, macrofossils, or pollen assemblages</v>
      </c>
      <c r="Y790" s="5" t="str">
        <f>'Long-form'!BL790</f>
        <v>MLWS - MHWS</v>
      </c>
      <c r="Z790" s="45">
        <f>'Long-form'!BX790</f>
        <v>34.023737810683095</v>
      </c>
      <c r="AA790" s="45">
        <f>'Long-form'!BY790</f>
        <v>1.3802562519787993</v>
      </c>
      <c r="AB790" s="45">
        <f>'Long-form'!BZ790</f>
        <v>1.3802562519787993</v>
      </c>
      <c r="AC790" s="45" t="str">
        <f>'Long-form'!CA790</f>
        <v>nd</v>
      </c>
      <c r="AD790" s="45">
        <f>'Long-form'!CB790</f>
        <v>1.9560804102825198</v>
      </c>
      <c r="AE790" s="45">
        <f>'Long-form'!CC790</f>
        <v>1.9560804102825198</v>
      </c>
      <c r="AF790" s="5" t="str">
        <f>'Long-form'!CD790</f>
        <v>nd</v>
      </c>
      <c r="AG790" s="5">
        <f>'Long-form'!CE790</f>
        <v>0</v>
      </c>
      <c r="AH790" s="5">
        <f>'Long-form'!CF790</f>
        <v>0</v>
      </c>
      <c r="AI790" s="5">
        <f>'Long-form'!CG790</f>
        <v>0</v>
      </c>
    </row>
    <row r="791" spans="1:35" x14ac:dyDescent="0.2">
      <c r="A791" s="5" t="str">
        <f>'Long-form'!B791</f>
        <v>T-4051A</v>
      </c>
      <c r="B791" s="5" t="str">
        <f>'Long-form'!C791</f>
        <v>Anundsen and Feldsjaar 1983</v>
      </c>
      <c r="C791" s="5">
        <f>'Long-form'!D791</f>
        <v>2</v>
      </c>
      <c r="D791" s="5" t="str">
        <f>'Long-form'!E791</f>
        <v>Yrkje; 34m lake</v>
      </c>
      <c r="E791" s="45">
        <f>'Long-form'!F791</f>
        <v>59.400799999999997</v>
      </c>
      <c r="F791" s="45">
        <f>'Long-form'!G791</f>
        <v>5.66</v>
      </c>
      <c r="G791" s="5">
        <f>'Long-form'!H791</f>
        <v>1</v>
      </c>
      <c r="H791" s="46">
        <f>'Long-form'!L791</f>
        <v>12280</v>
      </c>
      <c r="I791" s="46">
        <f>'Long-form'!M791</f>
        <v>90</v>
      </c>
      <c r="J791" s="46">
        <f>'Long-form'!N791</f>
        <v>14455.16666666667</v>
      </c>
      <c r="K791" s="46">
        <f>'Long-form'!O791</f>
        <v>491.83333333333388</v>
      </c>
      <c r="L791" s="46">
        <f>'Long-form'!P791</f>
        <v>637.16666666666606</v>
      </c>
      <c r="M791" s="46" t="str">
        <f>'Long-form'!W791</f>
        <v>negative</v>
      </c>
      <c r="N791" s="45" t="str">
        <f>'Long-form'!X791</f>
        <v>n/a</v>
      </c>
      <c r="O791" s="45" t="str">
        <f>'Long-form'!Y791</f>
        <v>n/a</v>
      </c>
      <c r="P791" s="45" t="str">
        <f>'Long-form'!Z791</f>
        <v>n/a</v>
      </c>
      <c r="Q791" s="45">
        <f>'Long-form'!AS791</f>
        <v>34</v>
      </c>
      <c r="R791" s="45" t="str">
        <f>'Long-form'!AT791</f>
        <v>MTL</v>
      </c>
      <c r="S791" s="45">
        <f>'Long-form'!AV791</f>
        <v>1.313620949893842</v>
      </c>
      <c r="T791" s="45">
        <f>'Long-form'!AW791</f>
        <v>1.313620949893842</v>
      </c>
      <c r="U791" s="5">
        <f>'Long-form'!BH791</f>
        <v>-1</v>
      </c>
      <c r="V791" s="5">
        <f>'Long-form'!BI791</f>
        <v>7</v>
      </c>
      <c r="W791" s="5" t="str">
        <f>'Long-form'!BJ791</f>
        <v>isolation basin (marine limiting point)</v>
      </c>
      <c r="X791" s="5" t="str">
        <f>'Long-form'!BK791</f>
        <v>isolation basin sediments containing in-situ marine shells, foraminiferal assemblages, marine diatoms, or identifiable marine geochemical signals in clastic or organic sediment</v>
      </c>
      <c r="Y791" s="5" t="str">
        <f>'Long-form'!BL791</f>
        <v>&lt;MTL</v>
      </c>
      <c r="Z791" s="45">
        <f>'Long-form'!BX791</f>
        <v>34</v>
      </c>
      <c r="AA791" s="45">
        <f>'Long-form'!BY791</f>
        <v>1.317869440807022</v>
      </c>
      <c r="AB791" s="45">
        <f>'Long-form'!BZ791</f>
        <v>1.317869440807022</v>
      </c>
      <c r="AC791" s="45" t="str">
        <f>'Long-form'!CA791</f>
        <v>nd</v>
      </c>
      <c r="AD791" s="45">
        <f>'Long-form'!CB791</f>
        <v>1.9125697669307338</v>
      </c>
      <c r="AE791" s="45">
        <f>'Long-form'!CC791</f>
        <v>1.9125697669307338</v>
      </c>
      <c r="AF791" s="5" t="str">
        <f>'Long-form'!CD791</f>
        <v>nd</v>
      </c>
      <c r="AG791" s="5">
        <f>'Long-form'!CE791</f>
        <v>0</v>
      </c>
      <c r="AH791" s="5">
        <f>'Long-form'!CF791</f>
        <v>0</v>
      </c>
      <c r="AI791" s="5">
        <f>'Long-form'!CG791</f>
        <v>0</v>
      </c>
    </row>
    <row r="792" spans="1:35" x14ac:dyDescent="0.2">
      <c r="A792" s="5" t="str">
        <f>'Long-form'!B792</f>
        <v>T-4321A</v>
      </c>
      <c r="B792" s="5" t="str">
        <f>'Long-form'!C792</f>
        <v>Kjemperud 1982</v>
      </c>
      <c r="C792" s="5">
        <f>'Long-form'!D792</f>
        <v>2</v>
      </c>
      <c r="D792" s="5" t="str">
        <f>'Long-form'!E792</f>
        <v>Trondheimsfjord; Svartdalstjernet</v>
      </c>
      <c r="E792" s="45">
        <f>'Long-form'!F792</f>
        <v>63.53</v>
      </c>
      <c r="F792" s="45">
        <f>'Long-form'!G792</f>
        <v>8.9700000000000006</v>
      </c>
      <c r="G792" s="5">
        <f>'Long-form'!H792</f>
        <v>1</v>
      </c>
      <c r="H792" s="46">
        <f>'Long-form'!L792</f>
        <v>12210</v>
      </c>
      <c r="I792" s="46">
        <f>'Long-form'!M792</f>
        <v>160</v>
      </c>
      <c r="J792" s="46">
        <f>'Long-form'!N792</f>
        <v>14276.5</v>
      </c>
      <c r="K792" s="46">
        <f>'Long-form'!O792</f>
        <v>712.5</v>
      </c>
      <c r="L792" s="46">
        <f>'Long-form'!P792</f>
        <v>660.5</v>
      </c>
      <c r="M792" s="46" t="str">
        <f>'Long-form'!W792</f>
        <v>negative</v>
      </c>
      <c r="N792" s="45" t="str">
        <f>'Long-form'!X792</f>
        <v>n/a</v>
      </c>
      <c r="O792" s="45" t="str">
        <f>'Long-form'!Y792</f>
        <v>n/a</v>
      </c>
      <c r="P792" s="45" t="str">
        <f>'Long-form'!Z792</f>
        <v>n/a</v>
      </c>
      <c r="Q792" s="45">
        <f>'Long-form'!AS792</f>
        <v>95</v>
      </c>
      <c r="R792" s="45" t="str">
        <f>'Long-form'!AT792</f>
        <v>MTL</v>
      </c>
      <c r="S792" s="45">
        <f>'Long-form'!AV792</f>
        <v>1.3997421485239607</v>
      </c>
      <c r="T792" s="45">
        <f>'Long-form'!AW792</f>
        <v>1.3997421485239607</v>
      </c>
      <c r="U792" s="5">
        <f>'Long-form'!BH792</f>
        <v>1</v>
      </c>
      <c r="V792" s="5">
        <f>'Long-form'!BI792</f>
        <v>7</v>
      </c>
      <c r="W792" s="5" t="str">
        <f>'Long-form'!BJ792</f>
        <v>isolation basin (terrestrial limiting point)</v>
      </c>
      <c r="X792" s="5" t="str">
        <f>'Long-form'!BK792</f>
        <v xml:space="preserve"> Lacustrine gyttja that fails the requirements for index point classification and contains freshwater shell and diatom assemblages</v>
      </c>
      <c r="Y792" s="5" t="str">
        <f>'Long-form'!BL792</f>
        <v>&gt;MHWS</v>
      </c>
      <c r="Z792" s="45">
        <f>'Long-form'!BX792</f>
        <v>93.832719875099912</v>
      </c>
      <c r="AA792" s="45">
        <f>'Long-form'!BY792</f>
        <v>1.4029949629597613</v>
      </c>
      <c r="AB792" s="45">
        <f>'Long-form'!BZ792</f>
        <v>1.4029949629597613</v>
      </c>
      <c r="AC792" s="45" t="str">
        <f>'Long-form'!CA792</f>
        <v>nd</v>
      </c>
      <c r="AD792" s="45">
        <f>'Long-form'!CB792</f>
        <v>2.5817625773640378</v>
      </c>
      <c r="AE792" s="45">
        <f>'Long-form'!CC792</f>
        <v>2.5817625773640378</v>
      </c>
      <c r="AF792" s="5" t="str">
        <f>'Long-form'!CD792</f>
        <v>nd</v>
      </c>
      <c r="AG792" s="5">
        <f>'Long-form'!CE792</f>
        <v>0</v>
      </c>
      <c r="AH792" s="5">
        <f>'Long-form'!CF792</f>
        <v>0</v>
      </c>
      <c r="AI792" s="5">
        <f>'Long-form'!CG792</f>
        <v>0</v>
      </c>
    </row>
    <row r="793" spans="1:35" x14ac:dyDescent="0.2">
      <c r="A793" s="5" t="str">
        <f>'Long-form'!B793</f>
        <v>T-1808</v>
      </c>
      <c r="B793" s="5" t="str">
        <f>'Long-form'!C793</f>
        <v>Pettersen 1982 (as in Moller 1987)</v>
      </c>
      <c r="C793" s="5">
        <f>'Long-form'!D793</f>
        <v>2</v>
      </c>
      <c r="D793" s="5" t="str">
        <f>'Long-form'!E793</f>
        <v>Nordland; Mohalsen</v>
      </c>
      <c r="E793" s="45">
        <f>'Long-form'!F793</f>
        <v>65.661024489194105</v>
      </c>
      <c r="F793" s="45">
        <f>'Long-form'!G793</f>
        <v>11.791280605572799</v>
      </c>
      <c r="G793" s="5">
        <f>'Long-form'!H793</f>
        <v>1</v>
      </c>
      <c r="H793" s="46">
        <f>'Long-form'!L793</f>
        <v>8440</v>
      </c>
      <c r="I793" s="46">
        <f>'Long-form'!M793</f>
        <v>190</v>
      </c>
      <c r="J793" s="46">
        <f>'Long-form'!N793</f>
        <v>9258.3333333333339</v>
      </c>
      <c r="K793" s="46">
        <f>'Long-form'!O793</f>
        <v>863.66666666666606</v>
      </c>
      <c r="L793" s="46">
        <f>'Long-form'!P793</f>
        <v>485.33333333333388</v>
      </c>
      <c r="M793" s="46" t="str">
        <f>'Long-form'!W793</f>
        <v>nd</v>
      </c>
      <c r="N793" s="45" t="str">
        <f>'Long-form'!X793</f>
        <v>nd</v>
      </c>
      <c r="O793" s="45" t="str">
        <f>'Long-form'!Y793</f>
        <v>nd</v>
      </c>
      <c r="P793" s="45" t="str">
        <f>'Long-form'!Z793</f>
        <v>n/a</v>
      </c>
      <c r="Q793" s="45">
        <f>'Long-form'!AS793</f>
        <v>82</v>
      </c>
      <c r="R793" s="45" t="str">
        <f>'Long-form'!AT793</f>
        <v>MTL</v>
      </c>
      <c r="S793" s="45">
        <f>'Long-form'!AV793</f>
        <v>1.3508984090280334</v>
      </c>
      <c r="T793" s="45">
        <f>'Long-form'!AW793</f>
        <v>1.3508984090280334</v>
      </c>
      <c r="U793" s="5">
        <f>'Long-form'!BH793</f>
        <v>1</v>
      </c>
      <c r="V793" s="5">
        <f>'Long-form'!BI793</f>
        <v>4</v>
      </c>
      <c r="W793" s="5" t="str">
        <f>'Long-form'!BJ793</f>
        <v>archeological site: cultural or burial</v>
      </c>
      <c r="X793" s="5" t="str">
        <f>'Long-form'!BK793</f>
        <v>Dated material from archaeological settlements not directly linked to sea level</v>
      </c>
      <c r="Y793" s="5" t="str">
        <f>'Long-form'!BL793</f>
        <v>&gt;HAT</v>
      </c>
      <c r="Z793" s="45">
        <f>'Long-form'!BX793</f>
        <v>80.546560367620629</v>
      </c>
      <c r="AA793" s="45">
        <f>'Long-form'!BY793</f>
        <v>1.3899018651298995</v>
      </c>
      <c r="AB793" s="45">
        <f>'Long-form'!BZ793</f>
        <v>1.3899018651298995</v>
      </c>
      <c r="AC793" s="45" t="str">
        <f>'Long-form'!CA793</f>
        <v>nd</v>
      </c>
      <c r="AD793" s="45">
        <f>'Long-form'!CB793</f>
        <v>1.4010308785512908</v>
      </c>
      <c r="AE793" s="45">
        <f>'Long-form'!CC793</f>
        <v>1.4010308785512908</v>
      </c>
      <c r="AF793" s="5" t="str">
        <f>'Long-form'!CD793</f>
        <v>nd</v>
      </c>
      <c r="AG793" s="5">
        <f>'Long-form'!CE793</f>
        <v>0</v>
      </c>
      <c r="AH793" s="5">
        <f>'Long-form'!CF793</f>
        <v>0</v>
      </c>
      <c r="AI793" s="5">
        <f>'Long-form'!CG793</f>
        <v>0</v>
      </c>
    </row>
    <row r="794" spans="1:35" x14ac:dyDescent="0.2">
      <c r="A794" s="5" t="str">
        <f>'Long-form'!B794</f>
        <v>T-1807</v>
      </c>
      <c r="B794" s="5" t="str">
        <f>'Long-form'!C794</f>
        <v>Pettersen 1982 (as in Moller 1987)</v>
      </c>
      <c r="C794" s="5">
        <f>'Long-form'!D794</f>
        <v>2</v>
      </c>
      <c r="D794" s="5" t="str">
        <f>'Long-form'!E794</f>
        <v>Nordland; Mohalsen</v>
      </c>
      <c r="E794" s="45">
        <f>'Long-form'!F794</f>
        <v>65.661024489194105</v>
      </c>
      <c r="F794" s="45">
        <f>'Long-form'!G794</f>
        <v>11.791280605572799</v>
      </c>
      <c r="G794" s="5">
        <f>'Long-form'!H794</f>
        <v>1</v>
      </c>
      <c r="H794" s="46">
        <f>'Long-form'!L794</f>
        <v>9350</v>
      </c>
      <c r="I794" s="46">
        <f>'Long-form'!M794</f>
        <v>270</v>
      </c>
      <c r="J794" s="46">
        <f>'Long-form'!N794</f>
        <v>10746.25</v>
      </c>
      <c r="K794" s="46">
        <f>'Long-form'!O794</f>
        <v>567.75</v>
      </c>
      <c r="L794" s="46">
        <f>'Long-form'!P794</f>
        <v>1061.25</v>
      </c>
      <c r="M794" s="46" t="str">
        <f>'Long-form'!W794</f>
        <v>nd</v>
      </c>
      <c r="N794" s="45" t="str">
        <f>'Long-form'!X794</f>
        <v>nd</v>
      </c>
      <c r="O794" s="45" t="str">
        <f>'Long-form'!Y794</f>
        <v>nd</v>
      </c>
      <c r="P794" s="45" t="str">
        <f>'Long-form'!Z794</f>
        <v>n/a</v>
      </c>
      <c r="Q794" s="45">
        <f>'Long-form'!AS794</f>
        <v>82</v>
      </c>
      <c r="R794" s="45" t="str">
        <f>'Long-form'!AT794</f>
        <v>MTL</v>
      </c>
      <c r="S794" s="45">
        <f>'Long-form'!AV794</f>
        <v>1.3508984090280334</v>
      </c>
      <c r="T794" s="45">
        <f>'Long-form'!AW794</f>
        <v>1.3508984090280334</v>
      </c>
      <c r="U794" s="5">
        <f>'Long-form'!BH794</f>
        <v>1</v>
      </c>
      <c r="V794" s="5">
        <f>'Long-form'!BI794</f>
        <v>4</v>
      </c>
      <c r="W794" s="5" t="str">
        <f>'Long-form'!BJ794</f>
        <v>archeological site: cultural or burial</v>
      </c>
      <c r="X794" s="5" t="str">
        <f>'Long-form'!BK794</f>
        <v>Dated material from archaeological settlements not directly linked to sea level</v>
      </c>
      <c r="Y794" s="5" t="str">
        <f>'Long-form'!BL794</f>
        <v>&gt;HAT</v>
      </c>
      <c r="Z794" s="45">
        <f>'Long-form'!BX794</f>
        <v>80.546560367620629</v>
      </c>
      <c r="AA794" s="45">
        <f>'Long-form'!BY794</f>
        <v>1.3899018651298995</v>
      </c>
      <c r="AB794" s="45">
        <f>'Long-form'!BZ794</f>
        <v>1.3899018651298995</v>
      </c>
      <c r="AC794" s="45" t="str">
        <f>'Long-form'!CA794</f>
        <v>nd</v>
      </c>
      <c r="AD794" s="45">
        <f>'Long-form'!CB794</f>
        <v>1.4010308785512908</v>
      </c>
      <c r="AE794" s="45">
        <f>'Long-form'!CC794</f>
        <v>1.4010308785512908</v>
      </c>
      <c r="AF794" s="5" t="str">
        <f>'Long-form'!CD794</f>
        <v>nd</v>
      </c>
      <c r="AG794" s="5">
        <f>'Long-form'!CE794</f>
        <v>0</v>
      </c>
      <c r="AH794" s="5">
        <f>'Long-form'!CF794</f>
        <v>0</v>
      </c>
      <c r="AI794" s="5">
        <f>'Long-form'!CG794</f>
        <v>0</v>
      </c>
    </row>
    <row r="795" spans="1:35" x14ac:dyDescent="0.2">
      <c r="A795" s="5" t="str">
        <f>'Long-form'!B795</f>
        <v>T-3993</v>
      </c>
      <c r="B795" s="5" t="str">
        <f>'Long-form'!C795</f>
        <v>Pettersen 1982 (as in Moller 1987)</v>
      </c>
      <c r="C795" s="5">
        <f>'Long-form'!D795</f>
        <v>2</v>
      </c>
      <c r="D795" s="5" t="str">
        <f>'Long-form'!E795</f>
        <v>Nordland; Langasen</v>
      </c>
      <c r="E795" s="45">
        <f>'Long-form'!F795</f>
        <v>65.710247740149796</v>
      </c>
      <c r="F795" s="45">
        <f>'Long-form'!G795</f>
        <v>11.8874537535794</v>
      </c>
      <c r="G795" s="5">
        <f>'Long-form'!H795</f>
        <v>75</v>
      </c>
      <c r="H795" s="46">
        <f>'Long-form'!L795</f>
        <v>4700</v>
      </c>
      <c r="I795" s="46">
        <f>'Long-form'!M795</f>
        <v>100</v>
      </c>
      <c r="J795" s="46">
        <f>'Long-form'!N795</f>
        <v>5469.75</v>
      </c>
      <c r="K795" s="46">
        <f>'Long-form'!O795</f>
        <v>244.25</v>
      </c>
      <c r="L795" s="46">
        <f>'Long-form'!P795</f>
        <v>585.75</v>
      </c>
      <c r="M795" s="46" t="str">
        <f>'Long-form'!W795</f>
        <v>nd</v>
      </c>
      <c r="N795" s="45" t="str">
        <f>'Long-form'!X795</f>
        <v>nd</v>
      </c>
      <c r="O795" s="45" t="str">
        <f>'Long-form'!Y795</f>
        <v>nd</v>
      </c>
      <c r="P795" s="45" t="str">
        <f>'Long-form'!Z795</f>
        <v>n/a</v>
      </c>
      <c r="Q795" s="45">
        <f>'Long-form'!AS795</f>
        <v>26</v>
      </c>
      <c r="R795" s="45" t="str">
        <f>'Long-form'!AT795</f>
        <v>MTL</v>
      </c>
      <c r="S795" s="45">
        <f>'Long-form'!AV795</f>
        <v>1.2513136983806148</v>
      </c>
      <c r="T795" s="45">
        <f>'Long-form'!AW795</f>
        <v>1.2513136983806148</v>
      </c>
      <c r="U795" s="5">
        <f>'Long-form'!BH795</f>
        <v>1</v>
      </c>
      <c r="V795" s="5">
        <f>'Long-form'!BI795</f>
        <v>4</v>
      </c>
      <c r="W795" s="5" t="str">
        <f>'Long-form'!BJ795</f>
        <v>archeological site: cultural or burial</v>
      </c>
      <c r="X795" s="5" t="str">
        <f>'Long-form'!BK795</f>
        <v>Dated material from archaeological settlements not directly linked to sea level</v>
      </c>
      <c r="Y795" s="5" t="str">
        <f>'Long-form'!BL795</f>
        <v>&gt;HAT</v>
      </c>
      <c r="Z795" s="45">
        <f>'Long-form'!BX795</f>
        <v>24.551054436203142</v>
      </c>
      <c r="AA795" s="45">
        <f>'Long-form'!BY795</f>
        <v>1.2924936245491709</v>
      </c>
      <c r="AB795" s="45">
        <f>'Long-form'!BZ795</f>
        <v>1.2924936245491709</v>
      </c>
      <c r="AC795" s="45" t="str">
        <f>'Long-form'!CA795</f>
        <v>nd</v>
      </c>
      <c r="AD795" s="45">
        <f>'Long-form'!CB795</f>
        <v>1.3048459937162384</v>
      </c>
      <c r="AE795" s="45">
        <f>'Long-form'!CC795</f>
        <v>1.3048459937162384</v>
      </c>
      <c r="AF795" s="5" t="str">
        <f>'Long-form'!CD795</f>
        <v>nd</v>
      </c>
      <c r="AG795" s="5">
        <f>'Long-form'!CE795</f>
        <v>0</v>
      </c>
      <c r="AH795" s="5">
        <f>'Long-form'!CF795</f>
        <v>0</v>
      </c>
      <c r="AI795" s="5">
        <f>'Long-form'!CG795</f>
        <v>0</v>
      </c>
    </row>
    <row r="796" spans="1:35" x14ac:dyDescent="0.2">
      <c r="A796" s="5" t="str">
        <f>'Long-form'!B796</f>
        <v>T-3059</v>
      </c>
      <c r="B796" s="5" t="str">
        <f>'Long-form'!C796</f>
        <v>Pettersen 1982 (as in Moller 1987)</v>
      </c>
      <c r="C796" s="5">
        <f>'Long-form'!D796</f>
        <v>2</v>
      </c>
      <c r="D796" s="5" t="str">
        <f>'Long-form'!E796</f>
        <v>Nordland; Langasen</v>
      </c>
      <c r="E796" s="45">
        <f>'Long-form'!F796</f>
        <v>65.710247740149796</v>
      </c>
      <c r="F796" s="45">
        <f>'Long-form'!G796</f>
        <v>11.8874537535794</v>
      </c>
      <c r="G796" s="5">
        <f>'Long-form'!H796</f>
        <v>76</v>
      </c>
      <c r="H796" s="46">
        <f>'Long-form'!L796</f>
        <v>2850</v>
      </c>
      <c r="I796" s="46">
        <f>'Long-form'!M796</f>
        <v>70</v>
      </c>
      <c r="J796" s="46">
        <f>'Long-form'!N796</f>
        <v>2958</v>
      </c>
      <c r="K796" s="46">
        <f>'Long-form'!O796</f>
        <v>381</v>
      </c>
      <c r="L796" s="46">
        <f>'Long-form'!P796</f>
        <v>228</v>
      </c>
      <c r="M796" s="46" t="str">
        <f>'Long-form'!W796</f>
        <v>nd</v>
      </c>
      <c r="N796" s="45" t="str">
        <f>'Long-form'!X796</f>
        <v>nd</v>
      </c>
      <c r="O796" s="45" t="str">
        <f>'Long-form'!Y796</f>
        <v>nd</v>
      </c>
      <c r="P796" s="45" t="str">
        <f>'Long-form'!Z796</f>
        <v>n/a</v>
      </c>
      <c r="Q796" s="45">
        <f>'Long-form'!AS796</f>
        <v>26</v>
      </c>
      <c r="R796" s="45" t="str">
        <f>'Long-form'!AT796</f>
        <v>MTL</v>
      </c>
      <c r="S796" s="45">
        <f>'Long-form'!AV796</f>
        <v>1.2513136983806148</v>
      </c>
      <c r="T796" s="45">
        <f>'Long-form'!AW796</f>
        <v>1.2513136983806148</v>
      </c>
      <c r="U796" s="5">
        <f>'Long-form'!BH796</f>
        <v>1</v>
      </c>
      <c r="V796" s="5">
        <f>'Long-form'!BI796</f>
        <v>4</v>
      </c>
      <c r="W796" s="5" t="str">
        <f>'Long-form'!BJ796</f>
        <v>archeological site: cultural or burial</v>
      </c>
      <c r="X796" s="5" t="str">
        <f>'Long-form'!BK796</f>
        <v>Dated material from archaeological settlements not directly linked to sea level</v>
      </c>
      <c r="Y796" s="5" t="str">
        <f>'Long-form'!BL796</f>
        <v>&gt;HAT</v>
      </c>
      <c r="Z796" s="45">
        <f>'Long-form'!BX796</f>
        <v>24.551054436203142</v>
      </c>
      <c r="AA796" s="45">
        <f>'Long-form'!BY796</f>
        <v>1.2924936245491709</v>
      </c>
      <c r="AB796" s="45">
        <f>'Long-form'!BZ796</f>
        <v>1.2924936245491709</v>
      </c>
      <c r="AC796" s="45" t="str">
        <f>'Long-form'!CA796</f>
        <v>nd</v>
      </c>
      <c r="AD796" s="45">
        <f>'Long-form'!CB796</f>
        <v>1.3048459937162384</v>
      </c>
      <c r="AE796" s="45">
        <f>'Long-form'!CC796</f>
        <v>1.3048459937162384</v>
      </c>
      <c r="AF796" s="5" t="str">
        <f>'Long-form'!CD796</f>
        <v>nd</v>
      </c>
      <c r="AG796" s="5">
        <f>'Long-form'!CE796</f>
        <v>0</v>
      </c>
      <c r="AH796" s="5">
        <f>'Long-form'!CF796</f>
        <v>0</v>
      </c>
      <c r="AI796" s="5">
        <f>'Long-form'!CG796</f>
        <v>0</v>
      </c>
    </row>
    <row r="797" spans="1:35" x14ac:dyDescent="0.2">
      <c r="A797" s="5" t="str">
        <f>'Long-form'!B797</f>
        <v>T-3058</v>
      </c>
      <c r="B797" s="5" t="str">
        <f>'Long-form'!C797</f>
        <v>Pettersen 1982 (as in Moller 1987)</v>
      </c>
      <c r="C797" s="5">
        <f>'Long-form'!D797</f>
        <v>2</v>
      </c>
      <c r="D797" s="5" t="str">
        <f>'Long-form'!E797</f>
        <v>Nordland; Langasen</v>
      </c>
      <c r="E797" s="45">
        <f>'Long-form'!F797</f>
        <v>65.710247740149796</v>
      </c>
      <c r="F797" s="45">
        <f>'Long-form'!G797</f>
        <v>11.8874537535794</v>
      </c>
      <c r="G797" s="5">
        <f>'Long-form'!H797</f>
        <v>77</v>
      </c>
      <c r="H797" s="46">
        <f>'Long-form'!L797</f>
        <v>2760</v>
      </c>
      <c r="I797" s="46">
        <f>'Long-form'!M797</f>
        <v>60</v>
      </c>
      <c r="J797" s="46">
        <f>'Long-form'!N797</f>
        <v>2846.5</v>
      </c>
      <c r="K797" s="46">
        <f>'Long-form'!O797</f>
        <v>365.5</v>
      </c>
      <c r="L797" s="46">
        <f>'Long-form'!P797</f>
        <v>352.5</v>
      </c>
      <c r="M797" s="46" t="str">
        <f>'Long-form'!W797</f>
        <v>nd</v>
      </c>
      <c r="N797" s="45" t="str">
        <f>'Long-form'!X797</f>
        <v>nd</v>
      </c>
      <c r="O797" s="45" t="str">
        <f>'Long-form'!Y797</f>
        <v>nd</v>
      </c>
      <c r="P797" s="45" t="str">
        <f>'Long-form'!Z797</f>
        <v>n/a</v>
      </c>
      <c r="Q797" s="45">
        <f>'Long-form'!AS797</f>
        <v>26</v>
      </c>
      <c r="R797" s="45" t="str">
        <f>'Long-form'!AT797</f>
        <v>MTL</v>
      </c>
      <c r="S797" s="45">
        <f>'Long-form'!AV797</f>
        <v>1.2513136983806148</v>
      </c>
      <c r="T797" s="45">
        <f>'Long-form'!AW797</f>
        <v>1.2513136983806148</v>
      </c>
      <c r="U797" s="5">
        <f>'Long-form'!BH797</f>
        <v>1</v>
      </c>
      <c r="V797" s="5">
        <f>'Long-form'!BI797</f>
        <v>4</v>
      </c>
      <c r="W797" s="5" t="str">
        <f>'Long-form'!BJ797</f>
        <v>archeological site: cultural or burial</v>
      </c>
      <c r="X797" s="5" t="str">
        <f>'Long-form'!BK797</f>
        <v>Dated material from archaeological settlements not directly linked to sea level</v>
      </c>
      <c r="Y797" s="5" t="str">
        <f>'Long-form'!BL797</f>
        <v>&gt;HAT</v>
      </c>
      <c r="Z797" s="45">
        <f>'Long-form'!BX797</f>
        <v>24.551054436203142</v>
      </c>
      <c r="AA797" s="45">
        <f>'Long-form'!BY797</f>
        <v>1.2924936245491709</v>
      </c>
      <c r="AB797" s="45">
        <f>'Long-form'!BZ797</f>
        <v>1.2924936245491709</v>
      </c>
      <c r="AC797" s="45" t="str">
        <f>'Long-form'!CA797</f>
        <v>nd</v>
      </c>
      <c r="AD797" s="45">
        <f>'Long-form'!CB797</f>
        <v>1.3048459937162384</v>
      </c>
      <c r="AE797" s="45">
        <f>'Long-form'!CC797</f>
        <v>1.3048459937162384</v>
      </c>
      <c r="AF797" s="5" t="str">
        <f>'Long-form'!CD797</f>
        <v>nd</v>
      </c>
      <c r="AG797" s="5">
        <f>'Long-form'!CE797</f>
        <v>0</v>
      </c>
      <c r="AH797" s="5">
        <f>'Long-form'!CF797</f>
        <v>0</v>
      </c>
      <c r="AI797" s="5">
        <f>'Long-form'!CG797</f>
        <v>0</v>
      </c>
    </row>
    <row r="798" spans="1:35" x14ac:dyDescent="0.2">
      <c r="A798" s="5" t="str">
        <f>'Long-form'!B798</f>
        <v>T-3656A</v>
      </c>
      <c r="B798" s="5" t="str">
        <f>'Long-form'!C798</f>
        <v>Reite et al. 1982 ( as in Svendsen and Mangerud 1987 )</v>
      </c>
      <c r="C798" s="5">
        <f>'Long-form'!D798</f>
        <v>2</v>
      </c>
      <c r="D798" s="5" t="str">
        <f>'Long-form'!E798</f>
        <v>Trondheimsfjord; Afjord</v>
      </c>
      <c r="E798" s="45">
        <f>'Long-form'!F798</f>
        <v>64.015500000000003</v>
      </c>
      <c r="F798" s="45">
        <f>'Long-form'!G798</f>
        <v>10.48</v>
      </c>
      <c r="G798" s="5">
        <f>'Long-form'!H798</f>
        <v>1</v>
      </c>
      <c r="H798" s="46">
        <f>'Long-form'!L798</f>
        <v>10040</v>
      </c>
      <c r="I798" s="46">
        <f>'Long-form'!M798</f>
        <v>50</v>
      </c>
      <c r="J798" s="46">
        <f>'Long-form'!N798</f>
        <v>11602.75</v>
      </c>
      <c r="K798" s="46">
        <f>'Long-form'!O798</f>
        <v>330.25</v>
      </c>
      <c r="L798" s="46">
        <f>'Long-form'!P798</f>
        <v>357.75</v>
      </c>
      <c r="M798" s="46">
        <f>'Long-form'!W798</f>
        <v>0</v>
      </c>
      <c r="N798" s="45" t="str">
        <f>'Long-form'!X798</f>
        <v>n/a</v>
      </c>
      <c r="O798" s="45" t="str">
        <f>'Long-form'!Y798</f>
        <v>n/a</v>
      </c>
      <c r="P798" s="45" t="str">
        <f>'Long-form'!Z798</f>
        <v>n/a</v>
      </c>
      <c r="Q798" s="45">
        <f>'Long-form'!AS798</f>
        <v>104</v>
      </c>
      <c r="R798" s="45" t="str">
        <f>'Long-form'!AT798</f>
        <v>MTL</v>
      </c>
      <c r="S798" s="45">
        <f>'Long-form'!AV798</f>
        <v>1.4353646147481993</v>
      </c>
      <c r="T798" s="45">
        <f>'Long-form'!AW798</f>
        <v>1.4353646147481993</v>
      </c>
      <c r="U798" s="5">
        <f>'Long-form'!BH798</f>
        <v>0</v>
      </c>
      <c r="V798" s="5">
        <f>'Long-form'!BI798</f>
        <v>7</v>
      </c>
      <c r="W798" s="5" t="str">
        <f>'Long-form'!BJ798</f>
        <v>isolation basin (index point)</v>
      </c>
      <c r="X798" s="5" t="str">
        <f>'Long-form'!BK798</f>
        <v>Gyttja, mud, clay, or silt preserve the transition between fresh-water and marine/brackish sediments, supported by diatoms, macrofossils, or pollen assemblages</v>
      </c>
      <c r="Y798" s="5" t="str">
        <f>'Long-form'!BL798</f>
        <v>MLWS - MHWS</v>
      </c>
      <c r="Z798" s="45">
        <f>'Long-form'!BX798</f>
        <v>103.98740914784388</v>
      </c>
      <c r="AA798" s="45">
        <f>'Long-form'!BY798</f>
        <v>1.777307288819719</v>
      </c>
      <c r="AB798" s="45">
        <f>'Long-form'!BZ798</f>
        <v>1.777307288819719</v>
      </c>
      <c r="AC798" s="45" t="str">
        <f>'Long-form'!CA798</f>
        <v>nd</v>
      </c>
      <c r="AD798" s="45">
        <f>'Long-form'!CB798</f>
        <v>2.7076049808541063</v>
      </c>
      <c r="AE798" s="45">
        <f>'Long-form'!CC798</f>
        <v>2.7076049808541063</v>
      </c>
      <c r="AF798" s="5" t="str">
        <f>'Long-form'!CD798</f>
        <v>nd</v>
      </c>
      <c r="AG798" s="5">
        <f>'Long-form'!CE798</f>
        <v>0</v>
      </c>
      <c r="AH798" s="5">
        <f>'Long-form'!CF798</f>
        <v>0</v>
      </c>
      <c r="AI798" s="5">
        <f>'Long-form'!CG798</f>
        <v>0</v>
      </c>
    </row>
    <row r="799" spans="1:35" x14ac:dyDescent="0.2">
      <c r="A799" s="5" t="str">
        <f>'Long-form'!B799</f>
        <v>T-3655</v>
      </c>
      <c r="B799" s="5" t="str">
        <f>'Long-form'!C799</f>
        <v>Reite et al. 1982 ( as in Svendsen and Mangerud 1987 )</v>
      </c>
      <c r="C799" s="5">
        <f>'Long-form'!D799</f>
        <v>2</v>
      </c>
      <c r="D799" s="5" t="str">
        <f>'Long-form'!E799</f>
        <v>Trondheimsfjord; Afjord</v>
      </c>
      <c r="E799" s="45">
        <f>'Long-form'!F799</f>
        <v>64.015500000000003</v>
      </c>
      <c r="F799" s="45">
        <f>'Long-form'!G799</f>
        <v>10.48</v>
      </c>
      <c r="G799" s="5">
        <f>'Long-form'!H799</f>
        <v>1</v>
      </c>
      <c r="H799" s="46">
        <f>'Long-form'!L799</f>
        <v>11480</v>
      </c>
      <c r="I799" s="46">
        <f>'Long-form'!M799</f>
        <v>50</v>
      </c>
      <c r="J799" s="46">
        <f>'Long-form'!N799</f>
        <v>13365</v>
      </c>
      <c r="K799" s="46">
        <f>'Long-form'!O799</f>
        <v>98</v>
      </c>
      <c r="L799" s="46">
        <f>'Long-form'!P799</f>
        <v>124</v>
      </c>
      <c r="M799" s="46">
        <f>'Long-form'!W799</f>
        <v>0</v>
      </c>
      <c r="N799" s="45" t="str">
        <f>'Long-form'!X799</f>
        <v>n/a</v>
      </c>
      <c r="O799" s="45" t="str">
        <f>'Long-form'!Y799</f>
        <v>n/a</v>
      </c>
      <c r="P799" s="45" t="str">
        <f>'Long-form'!Z799</f>
        <v>n/a</v>
      </c>
      <c r="Q799" s="45">
        <f>'Long-form'!AS799</f>
        <v>104</v>
      </c>
      <c r="R799" s="45" t="str">
        <f>'Long-form'!AT799</f>
        <v>MTL</v>
      </c>
      <c r="S799" s="45">
        <f>'Long-form'!AV799</f>
        <v>1.4354093492798492</v>
      </c>
      <c r="T799" s="45">
        <f>'Long-form'!AW799</f>
        <v>1.4354093492798492</v>
      </c>
      <c r="U799" s="5">
        <f>'Long-form'!BH799</f>
        <v>-1</v>
      </c>
      <c r="V799" s="5">
        <f>'Long-form'!BI799</f>
        <v>7</v>
      </c>
      <c r="W799" s="5" t="str">
        <f>'Long-form'!BJ799</f>
        <v>isolation basin (marine limiting point)</v>
      </c>
      <c r="X799" s="5" t="str">
        <f>'Long-form'!BK799</f>
        <v>isolation basin sediments containing in-situ marine shells, foraminiferal assemblages, marine diatoms, or identifiable marine geochemical signals in clastic or organic sediment</v>
      </c>
      <c r="Y799" s="5" t="str">
        <f>'Long-form'!BL799</f>
        <v>&lt;MTL</v>
      </c>
      <c r="Z799" s="45">
        <f>'Long-form'!BX799</f>
        <v>104</v>
      </c>
      <c r="AA799" s="45">
        <f>'Long-form'!BY799</f>
        <v>1.4484426158839729</v>
      </c>
      <c r="AB799" s="45">
        <f>'Long-form'!BZ799</f>
        <v>1.4484426158839729</v>
      </c>
      <c r="AC799" s="45" t="str">
        <f>'Long-form'!CA799</f>
        <v>nd</v>
      </c>
      <c r="AD799" s="45">
        <f>'Long-form'!CB799</f>
        <v>2.5040546210023198</v>
      </c>
      <c r="AE799" s="45">
        <f>'Long-form'!CC799</f>
        <v>2.5040546210023198</v>
      </c>
      <c r="AF799" s="5" t="str">
        <f>'Long-form'!CD799</f>
        <v>nd</v>
      </c>
      <c r="AG799" s="5">
        <f>'Long-form'!CE799</f>
        <v>0</v>
      </c>
      <c r="AH799" s="5">
        <f>'Long-form'!CF799</f>
        <v>0</v>
      </c>
      <c r="AI799" s="5">
        <f>'Long-form'!CG799</f>
        <v>0</v>
      </c>
    </row>
    <row r="800" spans="1:35" x14ac:dyDescent="0.2">
      <c r="A800" s="5" t="str">
        <f>'Long-form'!B800</f>
        <v>T-3844</v>
      </c>
      <c r="B800" s="5" t="str">
        <f>'Long-form'!C800</f>
        <v>Ramfjord 1982</v>
      </c>
      <c r="C800" s="5">
        <f>'Long-form'!D800</f>
        <v>2</v>
      </c>
      <c r="D800" s="5" t="str">
        <f>'Long-form'!E800</f>
        <v>Naeroy; N. Lisetjonn</v>
      </c>
      <c r="E800" s="45">
        <f>'Long-form'!F800</f>
        <v>64.835499999999996</v>
      </c>
      <c r="F800" s="45">
        <f>'Long-form'!G800</f>
        <v>11.42</v>
      </c>
      <c r="G800" s="5">
        <f>'Long-form'!H800</f>
        <v>1</v>
      </c>
      <c r="H800" s="46">
        <f>'Long-form'!L800</f>
        <v>10340</v>
      </c>
      <c r="I800" s="46">
        <f>'Long-form'!M800</f>
        <v>250</v>
      </c>
      <c r="J800" s="46">
        <f>'Long-form'!N800</f>
        <v>11369.5</v>
      </c>
      <c r="K800" s="46">
        <f>'Long-form'!O800</f>
        <v>824.5</v>
      </c>
      <c r="L800" s="46">
        <f>'Long-form'!P800</f>
        <v>810.5</v>
      </c>
      <c r="M800" s="46" t="str">
        <f>'Long-form'!W800</f>
        <v>negative</v>
      </c>
      <c r="N800" s="45" t="str">
        <f>'Long-form'!X800</f>
        <v>n/a</v>
      </c>
      <c r="O800" s="45" t="str">
        <f>'Long-form'!Y800</f>
        <v>n/a</v>
      </c>
      <c r="P800" s="45" t="str">
        <f>'Long-form'!Z800</f>
        <v>n/a</v>
      </c>
      <c r="Q800" s="45">
        <f>'Long-form'!AS800</f>
        <v>123</v>
      </c>
      <c r="R800" s="45" t="str">
        <f>'Long-form'!AT800</f>
        <v>MTL</v>
      </c>
      <c r="S800" s="45">
        <f>'Long-form'!AV800</f>
        <v>1.5043773810578052</v>
      </c>
      <c r="T800" s="45">
        <f>'Long-form'!AW800</f>
        <v>1.5043773810578052</v>
      </c>
      <c r="U800" s="5">
        <f>'Long-form'!BH800</f>
        <v>0</v>
      </c>
      <c r="V800" s="5">
        <f>'Long-form'!BI800</f>
        <v>7</v>
      </c>
      <c r="W800" s="5" t="str">
        <f>'Long-form'!BJ800</f>
        <v>isolation basin (index point)</v>
      </c>
      <c r="X800" s="5" t="str">
        <f>'Long-form'!BK800</f>
        <v>Gyttja, mud, clay, or silt preserve the transition between fresh-water and marine/brackish sediments, supported by diatoms, macrofossils, or pollen assemblages</v>
      </c>
      <c r="Y800" s="5" t="str">
        <f>'Long-form'!BL800</f>
        <v>MLWS - MHWS</v>
      </c>
      <c r="Z800" s="45">
        <f>'Long-form'!BX800</f>
        <v>122.99339045257292</v>
      </c>
      <c r="AA800" s="45">
        <f>'Long-form'!BY800</f>
        <v>1.9289083228034394</v>
      </c>
      <c r="AB800" s="45">
        <f>'Long-form'!BZ800</f>
        <v>1.9289083228034394</v>
      </c>
      <c r="AC800" s="45" t="str">
        <f>'Long-form'!CA800</f>
        <v>nd</v>
      </c>
      <c r="AD800" s="45">
        <f>'Long-form'!CB800</f>
        <v>2.9334418847356551</v>
      </c>
      <c r="AE800" s="45">
        <f>'Long-form'!CC800</f>
        <v>2.9334418847356551</v>
      </c>
      <c r="AF800" s="5" t="str">
        <f>'Long-form'!CD800</f>
        <v>nd</v>
      </c>
      <c r="AG800" s="5">
        <f>'Long-form'!CE800</f>
        <v>0</v>
      </c>
      <c r="AH800" s="5">
        <f>'Long-form'!CF800</f>
        <v>0</v>
      </c>
      <c r="AI800" s="5">
        <f>'Long-form'!CG800</f>
        <v>0</v>
      </c>
    </row>
    <row r="801" spans="1:35" x14ac:dyDescent="0.2">
      <c r="A801" s="5" t="str">
        <f>'Long-form'!B801</f>
        <v>TT-3843</v>
      </c>
      <c r="B801" s="5" t="str">
        <f>'Long-form'!C801</f>
        <v>Ramfjord 1982</v>
      </c>
      <c r="C801" s="5">
        <f>'Long-form'!D801</f>
        <v>2</v>
      </c>
      <c r="D801" s="5" t="str">
        <f>'Long-form'!E801</f>
        <v>Naeroy; Kvennhusvatn</v>
      </c>
      <c r="E801" s="45">
        <f>'Long-form'!F801</f>
        <v>64.930199999999999</v>
      </c>
      <c r="F801" s="45">
        <f>'Long-form'!G801</f>
        <v>11.6</v>
      </c>
      <c r="G801" s="5">
        <f>'Long-form'!H801</f>
        <v>1</v>
      </c>
      <c r="H801" s="46">
        <f>'Long-form'!L801</f>
        <v>9230</v>
      </c>
      <c r="I801" s="46">
        <f>'Long-form'!M801</f>
        <v>130</v>
      </c>
      <c r="J801" s="46">
        <f>'Long-form'!N801</f>
        <v>10464.5</v>
      </c>
      <c r="K801" s="46">
        <f>'Long-form'!O801</f>
        <v>604.5</v>
      </c>
      <c r="L801" s="46">
        <f>'Long-form'!P801</f>
        <v>552.5</v>
      </c>
      <c r="M801" s="46" t="str">
        <f>'Long-form'!W801</f>
        <v>negative</v>
      </c>
      <c r="N801" s="45" t="str">
        <f>'Long-form'!X801</f>
        <v>n/a</v>
      </c>
      <c r="O801" s="45" t="str">
        <f>'Long-form'!Y801</f>
        <v>n/a</v>
      </c>
      <c r="P801" s="45" t="str">
        <f>'Long-form'!Z801</f>
        <v>n/a</v>
      </c>
      <c r="Q801" s="45">
        <f>'Long-form'!AS801</f>
        <v>111</v>
      </c>
      <c r="R801" s="45" t="str">
        <f>'Long-form'!AT801</f>
        <v>MTL</v>
      </c>
      <c r="S801" s="45">
        <f>'Long-form'!AV801</f>
        <v>1.4604594170781406</v>
      </c>
      <c r="T801" s="45">
        <f>'Long-form'!AW801</f>
        <v>1.4604594170781406</v>
      </c>
      <c r="U801" s="5">
        <f>'Long-form'!BH801</f>
        <v>0</v>
      </c>
      <c r="V801" s="5">
        <f>'Long-form'!BI801</f>
        <v>7</v>
      </c>
      <c r="W801" s="5" t="str">
        <f>'Long-form'!BJ801</f>
        <v>isolation basin (index point)</v>
      </c>
      <c r="X801" s="5" t="str">
        <f>'Long-form'!BK801</f>
        <v>Gyttja, mud, clay, or silt preserve the transition between fresh-water and marine/brackish sediments, supported by diatoms, macrofossils, or pollen assemblages</v>
      </c>
      <c r="Y801" s="5" t="str">
        <f>'Long-form'!BL801</f>
        <v>MLWS - MHWS</v>
      </c>
      <c r="Z801" s="45">
        <f>'Long-form'!BX801</f>
        <v>110.99210496435383</v>
      </c>
      <c r="AA801" s="45">
        <f>'Long-form'!BY801</f>
        <v>1.9057649970958208</v>
      </c>
      <c r="AB801" s="45">
        <f>'Long-form'!BZ801</f>
        <v>1.9057649970958208</v>
      </c>
      <c r="AC801" s="45" t="str">
        <f>'Long-form'!CA801</f>
        <v>nd</v>
      </c>
      <c r="AD801" s="45">
        <f>'Long-form'!CB801</f>
        <v>1.9195731571443719</v>
      </c>
      <c r="AE801" s="45">
        <f>'Long-form'!CC801</f>
        <v>1.9195731571443719</v>
      </c>
      <c r="AF801" s="5" t="str">
        <f>'Long-form'!CD801</f>
        <v>nd</v>
      </c>
      <c r="AG801" s="5">
        <f>'Long-form'!CE801</f>
        <v>0</v>
      </c>
      <c r="AH801" s="5">
        <f>'Long-form'!CF801</f>
        <v>0</v>
      </c>
      <c r="AI801" s="5">
        <f>'Long-form'!CG801</f>
        <v>0</v>
      </c>
    </row>
    <row r="802" spans="1:35" x14ac:dyDescent="0.2">
      <c r="A802" s="5" t="str">
        <f>'Long-form'!B802</f>
        <v>T-3807</v>
      </c>
      <c r="B802" s="5" t="str">
        <f>'Long-form'!C802</f>
        <v>Ramfjord 1982</v>
      </c>
      <c r="C802" s="5">
        <f>'Long-form'!D802</f>
        <v>2</v>
      </c>
      <c r="D802" s="5" t="str">
        <f>'Long-form'!E802</f>
        <v>Naeroy; Lomstjonn</v>
      </c>
      <c r="E802" s="45">
        <f>'Long-form'!F802</f>
        <v>64.879499999999993</v>
      </c>
      <c r="F802" s="45">
        <f>'Long-form'!G802</f>
        <v>11.67</v>
      </c>
      <c r="G802" s="5">
        <f>'Long-form'!H802</f>
        <v>1</v>
      </c>
      <c r="H802" s="46">
        <f>'Long-form'!L802</f>
        <v>8450</v>
      </c>
      <c r="I802" s="46">
        <f>'Long-form'!M802</f>
        <v>80</v>
      </c>
      <c r="J802" s="46">
        <f>'Long-form'!N802</f>
        <v>9404.5</v>
      </c>
      <c r="K802" s="46">
        <f>'Long-form'!O802</f>
        <v>284.5</v>
      </c>
      <c r="L802" s="46">
        <f>'Long-form'!P802</f>
        <v>373.5</v>
      </c>
      <c r="M802" s="46" t="str">
        <f>'Long-form'!W802</f>
        <v>negative</v>
      </c>
      <c r="N802" s="45" t="str">
        <f>'Long-form'!X802</f>
        <v>n/a</v>
      </c>
      <c r="O802" s="45" t="str">
        <f>'Long-form'!Y802</f>
        <v>n/a</v>
      </c>
      <c r="P802" s="45" t="str">
        <f>'Long-form'!Z802</f>
        <v>n/a</v>
      </c>
      <c r="Q802" s="45">
        <f>'Long-form'!AS802</f>
        <v>103</v>
      </c>
      <c r="R802" s="45" t="str">
        <f>'Long-form'!AT802</f>
        <v>MTL</v>
      </c>
      <c r="S802" s="45">
        <f>'Long-form'!AV802</f>
        <v>1.4276103191055338</v>
      </c>
      <c r="T802" s="45">
        <f>'Long-form'!AW802</f>
        <v>1.4276103191055338</v>
      </c>
      <c r="U802" s="5">
        <f>'Long-form'!BH802</f>
        <v>1</v>
      </c>
      <c r="V802" s="5">
        <f>'Long-form'!BI802</f>
        <v>7</v>
      </c>
      <c r="W802" s="5" t="str">
        <f>'Long-form'!BJ802</f>
        <v>isolation basin (terrestrial limiting point)</v>
      </c>
      <c r="X802" s="5" t="str">
        <f>'Long-form'!BK802</f>
        <v xml:space="preserve"> Lacustrine gyttja that fails the requirements for index point classification and contains freshwater shell and diatom assemblages</v>
      </c>
      <c r="Y802" s="5" t="str">
        <f>'Long-form'!BL802</f>
        <v>&gt;MHWS</v>
      </c>
      <c r="Z802" s="45">
        <f>'Long-form'!BX802</f>
        <v>101.79903103995358</v>
      </c>
      <c r="AA802" s="45">
        <f>'Long-form'!BY802</f>
        <v>1.4307998392218511</v>
      </c>
      <c r="AB802" s="45">
        <f>'Long-form'!BZ802</f>
        <v>1.4307998392218511</v>
      </c>
      <c r="AC802" s="45" t="str">
        <f>'Long-form'!CA802</f>
        <v>nd</v>
      </c>
      <c r="AD802" s="45">
        <f>'Long-form'!CB802</f>
        <v>1.4316721261816181</v>
      </c>
      <c r="AE802" s="45">
        <f>'Long-form'!CC802</f>
        <v>1.4316721261816181</v>
      </c>
      <c r="AF802" s="5" t="str">
        <f>'Long-form'!CD802</f>
        <v>nd</v>
      </c>
      <c r="AG802" s="5">
        <f>'Long-form'!CE802</f>
        <v>1</v>
      </c>
      <c r="AH802" s="5" t="str">
        <f>'Long-form'!CF802</f>
        <v>Author argues from pollen diagram that age is too young for isolation</v>
      </c>
      <c r="AI802" s="5">
        <f>'Long-form'!CG802</f>
        <v>0</v>
      </c>
    </row>
    <row r="803" spans="1:35" x14ac:dyDescent="0.2">
      <c r="A803" s="5" t="str">
        <f>'Long-form'!B803</f>
        <v>T-2844</v>
      </c>
      <c r="B803" s="5" t="str">
        <f>'Long-form'!C803</f>
        <v>Ramfjord 1982</v>
      </c>
      <c r="C803" s="5">
        <f>'Long-form'!D803</f>
        <v>2</v>
      </c>
      <c r="D803" s="5" t="str">
        <f>'Long-form'!E803</f>
        <v>Naeroy; Blavasstjonn</v>
      </c>
      <c r="E803" s="45">
        <f>'Long-form'!F803</f>
        <v>64.910399999999996</v>
      </c>
      <c r="F803" s="45">
        <f>'Long-form'!G803</f>
        <v>11.66</v>
      </c>
      <c r="G803" s="5">
        <f>'Long-form'!H803</f>
        <v>1</v>
      </c>
      <c r="H803" s="46">
        <f>'Long-form'!L803</f>
        <v>8950</v>
      </c>
      <c r="I803" s="46">
        <f>'Long-form'!M803</f>
        <v>260</v>
      </c>
      <c r="J803" s="46">
        <f>'Long-form'!N803</f>
        <v>10001</v>
      </c>
      <c r="K803" s="46">
        <f>'Long-form'!O803</f>
        <v>1060</v>
      </c>
      <c r="L803" s="46">
        <f>'Long-form'!P803</f>
        <v>670</v>
      </c>
      <c r="M803" s="46" t="str">
        <f>'Long-form'!W803</f>
        <v>negative</v>
      </c>
      <c r="N803" s="45" t="str">
        <f>'Long-form'!X803</f>
        <v>n/a</v>
      </c>
      <c r="O803" s="45" t="str">
        <f>'Long-form'!Y803</f>
        <v>n/a</v>
      </c>
      <c r="P803" s="45" t="str">
        <f>'Long-form'!Z803</f>
        <v>n/a</v>
      </c>
      <c r="Q803" s="45">
        <f>'Long-form'!AS803</f>
        <v>92</v>
      </c>
      <c r="R803" s="45" t="str">
        <f>'Long-form'!AT803</f>
        <v>MTL</v>
      </c>
      <c r="S803" s="45">
        <f>'Long-form'!AV803</f>
        <v>1.3933897408122842</v>
      </c>
      <c r="T803" s="45">
        <f>'Long-form'!AW803</f>
        <v>1.3933897408122842</v>
      </c>
      <c r="U803" s="5">
        <f>'Long-form'!BH803</f>
        <v>0</v>
      </c>
      <c r="V803" s="5">
        <f>'Long-form'!BI803</f>
        <v>7</v>
      </c>
      <c r="W803" s="5" t="str">
        <f>'Long-form'!BJ803</f>
        <v>isolation basin (index point)</v>
      </c>
      <c r="X803" s="5" t="str">
        <f>'Long-form'!BK803</f>
        <v>Gyttja, mud, clay, or silt preserve the transition between fresh-water and marine/brackish sediments, supported by diatoms, macrofossils, or pollen assemblages</v>
      </c>
      <c r="Y803" s="5" t="str">
        <f>'Long-form'!BL803</f>
        <v>MLWS - MHWS</v>
      </c>
      <c r="Z803" s="45">
        <f>'Long-form'!BX803</f>
        <v>91.993225901428517</v>
      </c>
      <c r="AA803" s="45">
        <f>'Long-form'!BY803</f>
        <v>1.8460728659879573</v>
      </c>
      <c r="AB803" s="45">
        <f>'Long-form'!BZ803</f>
        <v>1.8460728659879573</v>
      </c>
      <c r="AC803" s="45" t="str">
        <f>'Long-form'!CA803</f>
        <v>nd</v>
      </c>
      <c r="AD803" s="45">
        <f>'Long-form'!CB803</f>
        <v>1.8621426218280073</v>
      </c>
      <c r="AE803" s="45">
        <f>'Long-form'!CC803</f>
        <v>1.8621426218280073</v>
      </c>
      <c r="AF803" s="5" t="str">
        <f>'Long-form'!CD803</f>
        <v>nd</v>
      </c>
      <c r="AG803" s="5">
        <f>'Long-form'!CE803</f>
        <v>0</v>
      </c>
      <c r="AH803" s="5">
        <f>'Long-form'!CF803</f>
        <v>0</v>
      </c>
      <c r="AI803" s="5">
        <f>'Long-form'!CG803</f>
        <v>0</v>
      </c>
    </row>
    <row r="804" spans="1:35" x14ac:dyDescent="0.2">
      <c r="A804" s="5" t="str">
        <f>'Long-form'!B804</f>
        <v>T-2845</v>
      </c>
      <c r="B804" s="5" t="str">
        <f>'Long-form'!C804</f>
        <v>Ramfjord 1982</v>
      </c>
      <c r="C804" s="5">
        <f>'Long-form'!D804</f>
        <v>2</v>
      </c>
      <c r="D804" s="5" t="str">
        <f>'Long-form'!E804</f>
        <v>Naeroy; Blavasstjonn</v>
      </c>
      <c r="E804" s="45">
        <f>'Long-form'!F804</f>
        <v>64.910399999999996</v>
      </c>
      <c r="F804" s="45">
        <f>'Long-form'!G804</f>
        <v>11.66</v>
      </c>
      <c r="G804" s="5">
        <f>'Long-form'!H804</f>
        <v>1</v>
      </c>
      <c r="H804" s="46">
        <f>'Long-form'!L804</f>
        <v>8000</v>
      </c>
      <c r="I804" s="46">
        <f>'Long-form'!M804</f>
        <v>160</v>
      </c>
      <c r="J804" s="46">
        <f>'Long-form'!N804</f>
        <v>8756</v>
      </c>
      <c r="K804" s="46">
        <f>'Long-form'!O804</f>
        <v>648</v>
      </c>
      <c r="L804" s="46">
        <f>'Long-form'!P804</f>
        <v>331</v>
      </c>
      <c r="M804" s="46" t="str">
        <f>'Long-form'!W804</f>
        <v>negative</v>
      </c>
      <c r="N804" s="45" t="str">
        <f>'Long-form'!X804</f>
        <v>n/a</v>
      </c>
      <c r="O804" s="45" t="str">
        <f>'Long-form'!Y804</f>
        <v>n/a</v>
      </c>
      <c r="P804" s="45" t="str">
        <f>'Long-form'!Z804</f>
        <v>n/a</v>
      </c>
      <c r="Q804" s="45">
        <f>'Long-form'!AS804</f>
        <v>92</v>
      </c>
      <c r="R804" s="45" t="str">
        <f>'Long-form'!AT804</f>
        <v>MTL</v>
      </c>
      <c r="S804" s="45">
        <f>'Long-form'!AV804</f>
        <v>1.3892384613647113</v>
      </c>
      <c r="T804" s="45">
        <f>'Long-form'!AW804</f>
        <v>1.3892384613647113</v>
      </c>
      <c r="U804" s="5">
        <f>'Long-form'!BH804</f>
        <v>1</v>
      </c>
      <c r="V804" s="5">
        <f>'Long-form'!BI804</f>
        <v>7</v>
      </c>
      <c r="W804" s="5" t="str">
        <f>'Long-form'!BJ804</f>
        <v>isolation basin (terrestrial limiting point)</v>
      </c>
      <c r="X804" s="5" t="str">
        <f>'Long-form'!BK804</f>
        <v xml:space="preserve"> Lacustrine gyttja that fails the requirements for index point classification and contains freshwater shell and diatom assemblages</v>
      </c>
      <c r="Y804" s="5" t="str">
        <f>'Long-form'!BL804</f>
        <v>&gt;MHWS</v>
      </c>
      <c r="Z804" s="45">
        <f>'Long-form'!BX804</f>
        <v>90.786110871309518</v>
      </c>
      <c r="AA804" s="45">
        <f>'Long-form'!BY804</f>
        <v>1.3925899839263141</v>
      </c>
      <c r="AB804" s="45">
        <f>'Long-form'!BZ804</f>
        <v>1.3925899839263141</v>
      </c>
      <c r="AC804" s="45" t="str">
        <f>'Long-form'!CA804</f>
        <v>nd</v>
      </c>
      <c r="AD804" s="45">
        <f>'Long-form'!CB804</f>
        <v>1.4138235324195823</v>
      </c>
      <c r="AE804" s="45">
        <f>'Long-form'!CC804</f>
        <v>1.4138235324195823</v>
      </c>
      <c r="AF804" s="5" t="str">
        <f>'Long-form'!CD804</f>
        <v>nd</v>
      </c>
      <c r="AG804" s="5">
        <f>'Long-form'!CE804</f>
        <v>0</v>
      </c>
      <c r="AH804" s="5">
        <f>'Long-form'!CF804</f>
        <v>0</v>
      </c>
      <c r="AI804" s="5">
        <f>'Long-form'!CG804</f>
        <v>0</v>
      </c>
    </row>
    <row r="805" spans="1:35" x14ac:dyDescent="0.2">
      <c r="A805" s="5" t="str">
        <f>'Long-form'!B805</f>
        <v>T-2847</v>
      </c>
      <c r="B805" s="5" t="str">
        <f>'Long-form'!C805</f>
        <v>Ramfjord 1982</v>
      </c>
      <c r="C805" s="5">
        <f>'Long-form'!D805</f>
        <v>2</v>
      </c>
      <c r="D805" s="5" t="str">
        <f>'Long-form'!E805</f>
        <v>Naeroy; Gorrtjonn</v>
      </c>
      <c r="E805" s="45">
        <f>'Long-form'!F805</f>
        <v>64.925899999999999</v>
      </c>
      <c r="F805" s="45">
        <f>'Long-form'!G805</f>
        <v>11.65</v>
      </c>
      <c r="G805" s="5">
        <f>'Long-form'!H805</f>
        <v>1</v>
      </c>
      <c r="H805" s="46">
        <f>'Long-form'!L805</f>
        <v>8680</v>
      </c>
      <c r="I805" s="46">
        <f>'Long-form'!M805</f>
        <v>230</v>
      </c>
      <c r="J805" s="46">
        <f>'Long-form'!N805</f>
        <v>9905.25</v>
      </c>
      <c r="K805" s="46">
        <f>'Long-form'!O805</f>
        <v>430.75</v>
      </c>
      <c r="L805" s="46">
        <f>'Long-form'!P805</f>
        <v>875.25</v>
      </c>
      <c r="M805" s="46" t="str">
        <f>'Long-form'!W805</f>
        <v>negative</v>
      </c>
      <c r="N805" s="45" t="str">
        <f>'Long-form'!X805</f>
        <v>n/a</v>
      </c>
      <c r="O805" s="45" t="str">
        <f>'Long-form'!Y805</f>
        <v>n/a</v>
      </c>
      <c r="P805" s="45" t="str">
        <f>'Long-form'!Z805</f>
        <v>n/a</v>
      </c>
      <c r="Q805" s="45">
        <f>'Long-form'!AS805</f>
        <v>66</v>
      </c>
      <c r="R805" s="45" t="str">
        <f>'Long-form'!AT805</f>
        <v>MTL</v>
      </c>
      <c r="S805" s="45">
        <f>'Long-form'!AV805</f>
        <v>1.3072254180466103</v>
      </c>
      <c r="T805" s="45">
        <f>'Long-form'!AW805</f>
        <v>1.3072254180466103</v>
      </c>
      <c r="U805" s="5">
        <f>'Long-form'!BH805</f>
        <v>0</v>
      </c>
      <c r="V805" s="5">
        <f>'Long-form'!BI805</f>
        <v>7</v>
      </c>
      <c r="W805" s="5" t="str">
        <f>'Long-form'!BJ805</f>
        <v>isolation basin (index point)</v>
      </c>
      <c r="X805" s="5" t="str">
        <f>'Long-form'!BK805</f>
        <v>Gyttja, mud, clay, or silt preserve the transition between fresh-water and marine/brackish sediments, supported by diatoms, macrofossils, or pollen assemblages</v>
      </c>
      <c r="Y805" s="5" t="str">
        <f>'Long-form'!BL805</f>
        <v>MLWS - MHWS</v>
      </c>
      <c r="Z805" s="45">
        <f>'Long-form'!BX805</f>
        <v>65.992565325936837</v>
      </c>
      <c r="AA805" s="45">
        <f>'Long-form'!BY805</f>
        <v>1.7872747550789787</v>
      </c>
      <c r="AB805" s="45">
        <f>'Long-form'!BZ805</f>
        <v>1.7872747550789787</v>
      </c>
      <c r="AC805" s="45" t="str">
        <f>'Long-form'!CA805</f>
        <v>nd</v>
      </c>
      <c r="AD805" s="45">
        <f>'Long-form'!CB805</f>
        <v>1.7886956508096916</v>
      </c>
      <c r="AE805" s="45">
        <f>'Long-form'!CC805</f>
        <v>1.7886956508096916</v>
      </c>
      <c r="AF805" s="5" t="str">
        <f>'Long-form'!CD805</f>
        <v>nd</v>
      </c>
      <c r="AG805" s="5">
        <f>'Long-form'!CE805</f>
        <v>0</v>
      </c>
      <c r="AH805" s="5">
        <f>'Long-form'!CF805</f>
        <v>0</v>
      </c>
      <c r="AI805" s="5">
        <f>'Long-form'!CG805</f>
        <v>0</v>
      </c>
    </row>
    <row r="806" spans="1:35" x14ac:dyDescent="0.2">
      <c r="A806" s="5" t="str">
        <f>'Long-form'!B806</f>
        <v>T-3043A</v>
      </c>
      <c r="B806" s="5" t="str">
        <f>'Long-form'!C806</f>
        <v>Ramfjord 1982</v>
      </c>
      <c r="C806" s="5">
        <f>'Long-form'!D806</f>
        <v>2</v>
      </c>
      <c r="D806" s="5" t="str">
        <f>'Long-form'!E806</f>
        <v>Naeroy; Gorrtjonn</v>
      </c>
      <c r="E806" s="45">
        <f>'Long-form'!F806</f>
        <v>64.925899999999999</v>
      </c>
      <c r="F806" s="45">
        <f>'Long-form'!G806</f>
        <v>11.65</v>
      </c>
      <c r="G806" s="5">
        <f>'Long-form'!H806</f>
        <v>1</v>
      </c>
      <c r="H806" s="46">
        <f>'Long-form'!L806</f>
        <v>8280</v>
      </c>
      <c r="I806" s="46">
        <f>'Long-form'!M806</f>
        <v>150</v>
      </c>
      <c r="J806" s="46">
        <f>'Long-form'!N806</f>
        <v>9275.5</v>
      </c>
      <c r="K806" s="46">
        <f>'Long-form'!O806</f>
        <v>272.5</v>
      </c>
      <c r="L806" s="46">
        <f>'Long-form'!P806</f>
        <v>625.5</v>
      </c>
      <c r="M806" s="46" t="str">
        <f>'Long-form'!W806</f>
        <v>negative</v>
      </c>
      <c r="N806" s="45" t="str">
        <f>'Long-form'!X806</f>
        <v>n/a</v>
      </c>
      <c r="O806" s="45" t="str">
        <f>'Long-form'!Y806</f>
        <v>n/a</v>
      </c>
      <c r="P806" s="45" t="str">
        <f>'Long-form'!Z806</f>
        <v>n/a</v>
      </c>
      <c r="Q806" s="45">
        <f>'Long-form'!AS806</f>
        <v>66</v>
      </c>
      <c r="R806" s="45" t="str">
        <f>'Long-form'!AT806</f>
        <v>MTL</v>
      </c>
      <c r="S806" s="45">
        <f>'Long-form'!AV806</f>
        <v>1.3033773096018277</v>
      </c>
      <c r="T806" s="45">
        <f>'Long-form'!AW806</f>
        <v>1.3033773096018277</v>
      </c>
      <c r="U806" s="5">
        <f>'Long-form'!BH806</f>
        <v>1</v>
      </c>
      <c r="V806" s="5">
        <f>'Long-form'!BI806</f>
        <v>7</v>
      </c>
      <c r="W806" s="5" t="str">
        <f>'Long-form'!BJ806</f>
        <v>isolation basin (terrestrial limiting point)</v>
      </c>
      <c r="X806" s="5" t="str">
        <f>'Long-form'!BK806</f>
        <v xml:space="preserve"> Lacustrine gyttja that fails the requirements for index point classification and contains freshwater shell and diatom assemblages</v>
      </c>
      <c r="Y806" s="5" t="str">
        <f>'Long-form'!BL806</f>
        <v>&gt;MHWS</v>
      </c>
      <c r="Z806" s="45">
        <f>'Long-form'!BX806</f>
        <v>64.777718297699323</v>
      </c>
      <c r="AA806" s="45">
        <f>'Long-form'!BY806</f>
        <v>1.3070776050881077</v>
      </c>
      <c r="AB806" s="45">
        <f>'Long-form'!BZ806</f>
        <v>1.3070776050881077</v>
      </c>
      <c r="AC806" s="45" t="str">
        <f>'Long-form'!CA806</f>
        <v>nd</v>
      </c>
      <c r="AD806" s="45">
        <f>'Long-form'!CB806</f>
        <v>1.3090198420214059</v>
      </c>
      <c r="AE806" s="45">
        <f>'Long-form'!CC806</f>
        <v>1.3090198420214059</v>
      </c>
      <c r="AF806" s="5" t="str">
        <f>'Long-form'!CD806</f>
        <v>nd</v>
      </c>
      <c r="AG806" s="5">
        <f>'Long-form'!CE806</f>
        <v>0</v>
      </c>
      <c r="AH806" s="5">
        <f>'Long-form'!CF806</f>
        <v>0</v>
      </c>
      <c r="AI806" s="5">
        <f>'Long-form'!CG806</f>
        <v>0</v>
      </c>
    </row>
    <row r="807" spans="1:35" x14ac:dyDescent="0.2">
      <c r="A807" s="5" t="str">
        <f>'Long-form'!B807</f>
        <v>T-3738</v>
      </c>
      <c r="B807" s="5" t="str">
        <f>'Long-form'!C807</f>
        <v>Ramfjord 1982</v>
      </c>
      <c r="C807" s="5">
        <f>'Long-form'!D807</f>
        <v>2</v>
      </c>
      <c r="D807" s="5" t="str">
        <f>'Long-form'!E807</f>
        <v>Naeroy; Lomtjonn</v>
      </c>
      <c r="E807" s="45">
        <f>'Long-form'!F807</f>
        <v>64.909700000000001</v>
      </c>
      <c r="F807" s="45">
        <f>'Long-form'!G807</f>
        <v>11.6</v>
      </c>
      <c r="G807" s="5">
        <f>'Long-form'!H807</f>
        <v>1</v>
      </c>
      <c r="H807" s="46">
        <f>'Long-form'!L807</f>
        <v>6180</v>
      </c>
      <c r="I807" s="46">
        <f>'Long-form'!M807</f>
        <v>90</v>
      </c>
      <c r="J807" s="46">
        <f>'Long-form'!N807</f>
        <v>7144</v>
      </c>
      <c r="K807" s="46">
        <f>'Long-form'!O807</f>
        <v>274</v>
      </c>
      <c r="L807" s="46">
        <f>'Long-form'!P807</f>
        <v>403</v>
      </c>
      <c r="M807" s="46" t="str">
        <f>'Long-form'!W807</f>
        <v>negative</v>
      </c>
      <c r="N807" s="45" t="str">
        <f>'Long-form'!X807</f>
        <v>n/a</v>
      </c>
      <c r="O807" s="45" t="str">
        <f>'Long-form'!Y807</f>
        <v>n/a</v>
      </c>
      <c r="P807" s="45" t="str">
        <f>'Long-form'!Z807</f>
        <v>n/a</v>
      </c>
      <c r="Q807" s="45">
        <f>'Long-form'!AS807</f>
        <v>52</v>
      </c>
      <c r="R807" s="45" t="str">
        <f>'Long-form'!AT807</f>
        <v>MTL</v>
      </c>
      <c r="S807" s="45">
        <f>'Long-form'!AV807</f>
        <v>1.2603142096669051</v>
      </c>
      <c r="T807" s="45">
        <f>'Long-form'!AW807</f>
        <v>1.2603142096669051</v>
      </c>
      <c r="U807" s="5">
        <f>'Long-form'!BH807</f>
        <v>1</v>
      </c>
      <c r="V807" s="5">
        <f>'Long-form'!BI807</f>
        <v>7</v>
      </c>
      <c r="W807" s="5" t="str">
        <f>'Long-form'!BJ807</f>
        <v>isolation basin (terrestrial limiting point)</v>
      </c>
      <c r="X807" s="5" t="str">
        <f>'Long-form'!BK807</f>
        <v xml:space="preserve"> Lacustrine gyttja that fails the requirements for index point classification and contains freshwater shell and diatom assemblages</v>
      </c>
      <c r="Y807" s="5" t="str">
        <f>'Long-form'!BL807</f>
        <v>&gt;MHWS</v>
      </c>
      <c r="Z807" s="45">
        <f>'Long-form'!BX807</f>
        <v>50.783541155965139</v>
      </c>
      <c r="AA807" s="45">
        <f>'Long-form'!BY807</f>
        <v>1.2640450025495944</v>
      </c>
      <c r="AB807" s="45">
        <f>'Long-form'!BZ807</f>
        <v>1.2640450025495944</v>
      </c>
      <c r="AC807" s="45" t="str">
        <f>'Long-form'!CA807</f>
        <v>nd</v>
      </c>
      <c r="AD807" s="45">
        <f>'Long-form'!CB807</f>
        <v>1.2666030925487395</v>
      </c>
      <c r="AE807" s="45">
        <f>'Long-form'!CC807</f>
        <v>1.2666030925487395</v>
      </c>
      <c r="AF807" s="5" t="str">
        <f>'Long-form'!CD807</f>
        <v>nd</v>
      </c>
      <c r="AG807" s="5">
        <f>'Long-form'!CE807</f>
        <v>0</v>
      </c>
      <c r="AH807" s="5">
        <f>'Long-form'!CF807</f>
        <v>0</v>
      </c>
      <c r="AI807" s="5" t="str">
        <f>'Long-form'!CG807</f>
        <v>authors argue this isolation date is uncertain and probably too young</v>
      </c>
    </row>
    <row r="808" spans="1:35" x14ac:dyDescent="0.2">
      <c r="A808" s="5" t="str">
        <f>'Long-form'!B808</f>
        <v>T-3805IIA</v>
      </c>
      <c r="B808" s="5" t="str">
        <f>'Long-form'!C808</f>
        <v>Ramfjord 1982</v>
      </c>
      <c r="C808" s="5">
        <f>'Long-form'!D808</f>
        <v>2</v>
      </c>
      <c r="D808" s="5" t="str">
        <f>'Long-form'!E808</f>
        <v>Naeroy; Strandavatn</v>
      </c>
      <c r="E808" s="45">
        <f>'Long-form'!F808</f>
        <v>64.910600000000002</v>
      </c>
      <c r="F808" s="45">
        <f>'Long-form'!G808</f>
        <v>11.54</v>
      </c>
      <c r="G808" s="5">
        <f>'Long-form'!H808</f>
        <v>1</v>
      </c>
      <c r="H808" s="46">
        <f>'Long-form'!L808</f>
        <v>7080</v>
      </c>
      <c r="I808" s="46">
        <f>'Long-form'!M808</f>
        <v>110</v>
      </c>
      <c r="J808" s="46">
        <f>'Long-form'!N808</f>
        <v>7902.333333333333</v>
      </c>
      <c r="K808" s="46">
        <f>'Long-form'!O808</f>
        <v>278.66666666666703</v>
      </c>
      <c r="L808" s="46">
        <f>'Long-form'!P808</f>
        <v>284.33333333333297</v>
      </c>
      <c r="M808" s="46" t="str">
        <f>'Long-form'!W808</f>
        <v>negative</v>
      </c>
      <c r="N808" s="45" t="str">
        <f>'Long-form'!X808</f>
        <v>n/a</v>
      </c>
      <c r="O808" s="45" t="str">
        <f>'Long-form'!Y808</f>
        <v>n/a</v>
      </c>
      <c r="P808" s="45" t="str">
        <f>'Long-form'!Z808</f>
        <v>n/a</v>
      </c>
      <c r="Q808" s="45">
        <f>'Long-form'!AS808</f>
        <v>48</v>
      </c>
      <c r="R808" s="45" t="str">
        <f>'Long-form'!AT808</f>
        <v>MTL</v>
      </c>
      <c r="S808" s="45">
        <f>'Long-form'!AV808</f>
        <v>1.4072146466944508</v>
      </c>
      <c r="T808" s="45">
        <f>'Long-form'!AW808</f>
        <v>1.4072146466944508</v>
      </c>
      <c r="U808" s="5">
        <f>'Long-form'!BH808</f>
        <v>0</v>
      </c>
      <c r="V808" s="5">
        <f>'Long-form'!BI808</f>
        <v>7</v>
      </c>
      <c r="W808" s="5" t="str">
        <f>'Long-form'!BJ808</f>
        <v>isolation basin (index point)</v>
      </c>
      <c r="X808" s="5" t="str">
        <f>'Long-form'!BK808</f>
        <v>Gyttja, mud, clay, or silt preserve the transition between fresh-water and marine/brackish sediments, supported by diatoms, macrofossils, or pollen assemblages</v>
      </c>
      <c r="Y808" s="5" t="str">
        <f>'Long-form'!BL808</f>
        <v>MLWS - MHWS</v>
      </c>
      <c r="Z808" s="45">
        <f>'Long-form'!BX808</f>
        <v>47.992502869933283</v>
      </c>
      <c r="AA808" s="45">
        <f>'Long-form'!BY808</f>
        <v>1.8616476886991087</v>
      </c>
      <c r="AB808" s="45">
        <f>'Long-form'!BZ808</f>
        <v>1.8616476886991087</v>
      </c>
      <c r="AC808" s="45" t="str">
        <f>'Long-form'!CA808</f>
        <v>nd</v>
      </c>
      <c r="AD808" s="45">
        <f>'Long-form'!CB808</f>
        <v>1.8620029137888625</v>
      </c>
      <c r="AE808" s="45">
        <f>'Long-form'!CC808</f>
        <v>1.8620029137888625</v>
      </c>
      <c r="AF808" s="5" t="str">
        <f>'Long-form'!CD808</f>
        <v>nd</v>
      </c>
      <c r="AG808" s="5">
        <f>'Long-form'!CE808</f>
        <v>0</v>
      </c>
      <c r="AH808" s="5">
        <f>'Long-form'!CF808</f>
        <v>0</v>
      </c>
      <c r="AI808" s="5">
        <f>'Long-form'!CG808</f>
        <v>0</v>
      </c>
    </row>
    <row r="809" spans="1:35" x14ac:dyDescent="0.2">
      <c r="A809" s="5" t="str">
        <f>'Long-form'!B809</f>
        <v>T-3806</v>
      </c>
      <c r="B809" s="5" t="str">
        <f>'Long-form'!C809</f>
        <v>Ramfjord 1982</v>
      </c>
      <c r="C809" s="5">
        <f>'Long-form'!D809</f>
        <v>2</v>
      </c>
      <c r="D809" s="5" t="str">
        <f>'Long-form'!E809</f>
        <v>Naeroy; Loypmotjonn</v>
      </c>
      <c r="E809" s="45">
        <f>'Long-form'!F809</f>
        <v>64.830500000000001</v>
      </c>
      <c r="F809" s="45">
        <f>'Long-form'!G809</f>
        <v>11.37</v>
      </c>
      <c r="G809" s="5">
        <f>'Long-form'!H809</f>
        <v>1</v>
      </c>
      <c r="H809" s="46">
        <f>'Long-form'!L809</f>
        <v>3750</v>
      </c>
      <c r="I809" s="46">
        <f>'Long-form'!M809</f>
        <v>110</v>
      </c>
      <c r="J809" s="46">
        <f>'Long-form'!N809</f>
        <v>4109</v>
      </c>
      <c r="K809" s="46">
        <f>'Long-form'!O809</f>
        <v>412</v>
      </c>
      <c r="L809" s="46">
        <f>'Long-form'!P809</f>
        <v>412</v>
      </c>
      <c r="M809" s="46" t="str">
        <f>'Long-form'!W809</f>
        <v>negative</v>
      </c>
      <c r="N809" s="45" t="str">
        <f>'Long-form'!X809</f>
        <v>n/a</v>
      </c>
      <c r="O809" s="45" t="str">
        <f>'Long-form'!Y809</f>
        <v>n/a</v>
      </c>
      <c r="P809" s="45" t="str">
        <f>'Long-form'!Z809</f>
        <v>n/a</v>
      </c>
      <c r="Q809" s="45">
        <f>'Long-form'!AS809</f>
        <v>18</v>
      </c>
      <c r="R809" s="45" t="str">
        <f>'Long-form'!AT809</f>
        <v>MTL</v>
      </c>
      <c r="S809" s="45">
        <f>'Long-form'!AV809</f>
        <v>1.2175024095803688</v>
      </c>
      <c r="T809" s="45">
        <f>'Long-form'!AW809</f>
        <v>1.2175024095803688</v>
      </c>
      <c r="U809" s="5">
        <f>'Long-form'!BH809</f>
        <v>0</v>
      </c>
      <c r="V809" s="5">
        <f>'Long-form'!BI809</f>
        <v>7</v>
      </c>
      <c r="W809" s="5" t="str">
        <f>'Long-form'!BJ809</f>
        <v>isolation basin (index point)</v>
      </c>
      <c r="X809" s="5" t="str">
        <f>'Long-form'!BK809</f>
        <v>Gyttja, mud, clay, or silt preserve the transition between fresh-water and marine/brackish sediments, supported by diatoms, macrofossils, or pollen assemblages</v>
      </c>
      <c r="Y809" s="5" t="str">
        <f>'Long-form'!BL809</f>
        <v>MLWS - MHWS</v>
      </c>
      <c r="Z809" s="45">
        <f>'Long-form'!BX809</f>
        <v>17.99353773219952</v>
      </c>
      <c r="AA809" s="45">
        <f>'Long-form'!BY809</f>
        <v>1.7129924185185543</v>
      </c>
      <c r="AB809" s="45">
        <f>'Long-form'!BZ809</f>
        <v>1.7129924185185543</v>
      </c>
      <c r="AC809" s="45" t="str">
        <f>'Long-form'!CA809</f>
        <v>nd</v>
      </c>
      <c r="AD809" s="45">
        <f>'Long-form'!CB809</f>
        <v>1.7167567383731179</v>
      </c>
      <c r="AE809" s="45">
        <f>'Long-form'!CC809</f>
        <v>1.7167567383731179</v>
      </c>
      <c r="AF809" s="5" t="str">
        <f>'Long-form'!CD809</f>
        <v>nd</v>
      </c>
      <c r="AG809" s="5">
        <f>'Long-form'!CE809</f>
        <v>0</v>
      </c>
      <c r="AH809" s="5">
        <f>'Long-form'!CF809</f>
        <v>0</v>
      </c>
      <c r="AI809" s="5">
        <f>'Long-form'!CG809</f>
        <v>0</v>
      </c>
    </row>
    <row r="810" spans="1:35" x14ac:dyDescent="0.2">
      <c r="A810" s="5" t="str">
        <f>'Long-form'!B810</f>
        <v>T-3845</v>
      </c>
      <c r="B810" s="5" t="str">
        <f>'Long-form'!C810</f>
        <v>Ramfjord 1982</v>
      </c>
      <c r="C810" s="5">
        <f>'Long-form'!D810</f>
        <v>2</v>
      </c>
      <c r="D810" s="5" t="str">
        <f>'Long-form'!E810</f>
        <v>Naeroy; Osavatn</v>
      </c>
      <c r="E810" s="45">
        <f>'Long-form'!F810</f>
        <v>64.951599999999999</v>
      </c>
      <c r="F810" s="45">
        <f>'Long-form'!G810</f>
        <v>11.69</v>
      </c>
      <c r="G810" s="5">
        <f>'Long-form'!H810</f>
        <v>1</v>
      </c>
      <c r="H810" s="46">
        <f>'Long-form'!L810</f>
        <v>1570</v>
      </c>
      <c r="I810" s="46">
        <f>'Long-form'!M810</f>
        <v>185</v>
      </c>
      <c r="J810" s="46">
        <f>'Long-form'!N810</f>
        <v>1392.5</v>
      </c>
      <c r="K810" s="46">
        <f>'Long-form'!O810</f>
        <v>549.5</v>
      </c>
      <c r="L810" s="46">
        <f>'Long-form'!P810</f>
        <v>387.5</v>
      </c>
      <c r="M810" s="46" t="str">
        <f>'Long-form'!W810</f>
        <v>negative</v>
      </c>
      <c r="N810" s="45" t="str">
        <f>'Long-form'!X810</f>
        <v>n/a</v>
      </c>
      <c r="O810" s="45" t="str">
        <f>'Long-form'!Y810</f>
        <v>n/a</v>
      </c>
      <c r="P810" s="45" t="str">
        <f>'Long-form'!Z810</f>
        <v>n/a</v>
      </c>
      <c r="Q810" s="45">
        <f>'Long-form'!AS810</f>
        <v>7</v>
      </c>
      <c r="R810" s="45" t="str">
        <f>'Long-form'!AT810</f>
        <v>MTL</v>
      </c>
      <c r="S810" s="45">
        <f>'Long-form'!AV810</f>
        <v>1.1269427669584644</v>
      </c>
      <c r="T810" s="45">
        <f>'Long-form'!AW810</f>
        <v>1.1269427669584644</v>
      </c>
      <c r="U810" s="5">
        <f>'Long-form'!BH810</f>
        <v>0</v>
      </c>
      <c r="V810" s="5">
        <f>'Long-form'!BI810</f>
        <v>7</v>
      </c>
      <c r="W810" s="5" t="str">
        <f>'Long-form'!BJ810</f>
        <v>isolation basin (index point)</v>
      </c>
      <c r="X810" s="5" t="str">
        <f>'Long-form'!BK810</f>
        <v>Gyttja, mud, clay, or silt preserve the transition between fresh-water and marine/brackish sediments, supported by diatoms, macrofossils, or pollen assemblages</v>
      </c>
      <c r="Y810" s="5" t="str">
        <f>'Long-form'!BL810</f>
        <v>MLWS - MHWS</v>
      </c>
      <c r="Z810" s="45">
        <f>'Long-form'!BX810</f>
        <v>6.9924531935961758</v>
      </c>
      <c r="AA810" s="45">
        <f>'Long-form'!BY810</f>
        <v>1.6628108129586581</v>
      </c>
      <c r="AB810" s="45">
        <f>'Long-form'!BZ810</f>
        <v>1.6628108129586581</v>
      </c>
      <c r="AC810" s="45" t="str">
        <f>'Long-form'!CA810</f>
        <v>nd</v>
      </c>
      <c r="AD810" s="45">
        <f>'Long-form'!CB810</f>
        <v>1.6646861495165772</v>
      </c>
      <c r="AE810" s="45">
        <f>'Long-form'!CC810</f>
        <v>1.6646861495165772</v>
      </c>
      <c r="AF810" s="5" t="str">
        <f>'Long-form'!CD810</f>
        <v>nd</v>
      </c>
      <c r="AG810" s="5">
        <f>'Long-form'!CE810</f>
        <v>0</v>
      </c>
      <c r="AH810" s="5">
        <f>'Long-form'!CF810</f>
        <v>0</v>
      </c>
      <c r="AI810" s="5">
        <f>'Long-form'!CG810</f>
        <v>0</v>
      </c>
    </row>
    <row r="811" spans="1:35" x14ac:dyDescent="0.2">
      <c r="A811" s="5" t="str">
        <f>'Long-form'!B811</f>
        <v>T-2565</v>
      </c>
      <c r="B811" s="5" t="str">
        <f>'Long-form'!C811</f>
        <v>Thomsen 1982 (also in Prosch-Danielsen 1993 and Helle et al 2007 )</v>
      </c>
      <c r="C811" s="5">
        <f>'Long-form'!D811</f>
        <v>2</v>
      </c>
      <c r="D811" s="5" t="str">
        <f>'Long-form'!E811</f>
        <v>Vistevika;  kulebergmyra</v>
      </c>
      <c r="E811" s="45">
        <f>'Long-form'!F811</f>
        <v>58.9878</v>
      </c>
      <c r="F811" s="45">
        <f>'Long-form'!G811</f>
        <v>5.6</v>
      </c>
      <c r="G811" s="5">
        <f>'Long-form'!H811</f>
        <v>1</v>
      </c>
      <c r="H811" s="46">
        <f>'Long-form'!L811</f>
        <v>13100</v>
      </c>
      <c r="I811" s="46">
        <f>'Long-form'!M811</f>
        <v>190</v>
      </c>
      <c r="J811" s="46">
        <f>'Long-form'!N811</f>
        <v>15722</v>
      </c>
      <c r="K811" s="46">
        <f>'Long-form'!O811</f>
        <v>609</v>
      </c>
      <c r="L811" s="46">
        <f>'Long-form'!P811</f>
        <v>628</v>
      </c>
      <c r="M811" s="46" t="str">
        <f>'Long-form'!W811</f>
        <v>negative</v>
      </c>
      <c r="N811" s="45" t="str">
        <f>'Long-form'!X811</f>
        <v>n/a</v>
      </c>
      <c r="O811" s="45" t="str">
        <f>'Long-form'!Y811</f>
        <v>n/a</v>
      </c>
      <c r="P811" s="45" t="str">
        <f>'Long-form'!Z811</f>
        <v>n/a</v>
      </c>
      <c r="Q811" s="45">
        <f>'Long-form'!AS811</f>
        <v>21.5</v>
      </c>
      <c r="R811" s="45" t="str">
        <f>'Long-form'!AT811</f>
        <v>MTL</v>
      </c>
      <c r="S811" s="45">
        <f>'Long-form'!AV811</f>
        <v>1.2357329123252421</v>
      </c>
      <c r="T811" s="45">
        <f>'Long-form'!AW811</f>
        <v>1.2357329123252421</v>
      </c>
      <c r="U811" s="5">
        <f>'Long-form'!BH811</f>
        <v>1</v>
      </c>
      <c r="V811" s="5">
        <f>'Long-form'!BI811</f>
        <v>7</v>
      </c>
      <c r="W811" s="5" t="str">
        <f>'Long-form'!BJ811</f>
        <v>isolation basin (terrestrial limiting point)</v>
      </c>
      <c r="X811" s="5" t="str">
        <f>'Long-form'!BK811</f>
        <v xml:space="preserve"> Lacustrine gyttja that fails the requirements for index point classification and contains freshwater shell and diatom assemblages</v>
      </c>
      <c r="Y811" s="5" t="str">
        <f>'Long-form'!BL811</f>
        <v>&gt;MHWS</v>
      </c>
      <c r="Z811" s="45">
        <f>'Long-form'!BX811</f>
        <v>21.206448486343174</v>
      </c>
      <c r="AA811" s="45">
        <f>'Long-form'!BY811</f>
        <v>1.2394980096899448</v>
      </c>
      <c r="AB811" s="45">
        <f>'Long-form'!BZ811</f>
        <v>1.2394980096899448</v>
      </c>
      <c r="AC811" s="45" t="str">
        <f>'Long-form'!CA811</f>
        <v>nd</v>
      </c>
      <c r="AD811" s="45">
        <f>'Long-form'!CB811</f>
        <v>1.7915442597126106</v>
      </c>
      <c r="AE811" s="45">
        <f>'Long-form'!CC811</f>
        <v>1.7915442597126106</v>
      </c>
      <c r="AF811" s="5" t="str">
        <f>'Long-form'!CD811</f>
        <v>nd</v>
      </c>
      <c r="AG811" s="5">
        <f>'Long-form'!CE811</f>
        <v>1</v>
      </c>
      <c r="AH811" s="5" t="str">
        <f>'Long-form'!CF811</f>
        <v>duplicate with Helle. 2007</v>
      </c>
      <c r="AI811" s="5">
        <f>'Long-form'!CG811</f>
        <v>0</v>
      </c>
    </row>
    <row r="812" spans="1:35" x14ac:dyDescent="0.2">
      <c r="A812" s="5" t="str">
        <f>'Long-form'!B812</f>
        <v>T-3300A</v>
      </c>
      <c r="B812" s="5" t="str">
        <f>'Long-form'!C812</f>
        <v>Thomsen 1982</v>
      </c>
      <c r="C812" s="5">
        <f>'Long-form'!D812</f>
        <v>2</v>
      </c>
      <c r="D812" s="5" t="str">
        <f>'Long-form'!E812</f>
        <v>Vistevika;  kulebergmyra</v>
      </c>
      <c r="E812" s="45">
        <f>'Long-form'!F812</f>
        <v>58.9878</v>
      </c>
      <c r="F812" s="45">
        <f>'Long-form'!G812</f>
        <v>5.6</v>
      </c>
      <c r="G812" s="5">
        <f>'Long-form'!H812</f>
        <v>1</v>
      </c>
      <c r="H812" s="46">
        <f>'Long-form'!L812</f>
        <v>10130</v>
      </c>
      <c r="I812" s="46">
        <f>'Long-form'!M812</f>
        <v>140</v>
      </c>
      <c r="J812" s="46">
        <f>'Long-form'!N812</f>
        <v>11575.5</v>
      </c>
      <c r="K812" s="46">
        <f>'Long-form'!O812</f>
        <v>891.5</v>
      </c>
      <c r="L812" s="46">
        <f>'Long-form'!P812</f>
        <v>333.5</v>
      </c>
      <c r="M812" s="46" t="str">
        <f>'Long-form'!W812</f>
        <v>positive</v>
      </c>
      <c r="N812" s="45" t="str">
        <f>'Long-form'!X812</f>
        <v>n/a</v>
      </c>
      <c r="O812" s="45" t="str">
        <f>'Long-form'!Y812</f>
        <v>n/a</v>
      </c>
      <c r="P812" s="45" t="str">
        <f>'Long-form'!Z812</f>
        <v>n/a</v>
      </c>
      <c r="Q812" s="45">
        <f>'Long-form'!AS812</f>
        <v>21.5</v>
      </c>
      <c r="R812" s="45" t="str">
        <f>'Long-form'!AT812</f>
        <v>MTL</v>
      </c>
      <c r="S812" s="45">
        <f>'Long-form'!AV812</f>
        <v>1.8083141320025122</v>
      </c>
      <c r="T812" s="45">
        <f>'Long-form'!AW812</f>
        <v>1.8083141320025122</v>
      </c>
      <c r="U812" s="5">
        <f>'Long-form'!BH812</f>
        <v>0</v>
      </c>
      <c r="V812" s="5">
        <f>'Long-form'!BI812</f>
        <v>7</v>
      </c>
      <c r="W812" s="5" t="str">
        <f>'Long-form'!BJ812</f>
        <v>isolation basin (index point)</v>
      </c>
      <c r="X812" s="5" t="str">
        <f>'Long-form'!BK812</f>
        <v>Gyttja, mud, clay, or silt preserve the transition between fresh-water and marine/brackish sediments, supported by diatoms, macrofossils, or pollen assemblages</v>
      </c>
      <c r="Y812" s="5" t="str">
        <f>'Long-form'!BL812</f>
        <v>MLWS - MHWS</v>
      </c>
      <c r="Z812" s="45">
        <f>'Long-form'!BX812</f>
        <v>21.509845103686779</v>
      </c>
      <c r="AA812" s="45">
        <f>'Long-form'!BY812</f>
        <v>1.8361288061672179</v>
      </c>
      <c r="AB812" s="45">
        <f>'Long-form'!BZ812</f>
        <v>1.8361288061672179</v>
      </c>
      <c r="AC812" s="45" t="str">
        <f>'Long-form'!CA812</f>
        <v>nd</v>
      </c>
      <c r="AD812" s="45">
        <f>'Long-form'!CB812</f>
        <v>2.2460286087494352</v>
      </c>
      <c r="AE812" s="45">
        <f>'Long-form'!CC812</f>
        <v>2.2460286087494352</v>
      </c>
      <c r="AF812" s="5" t="str">
        <f>'Long-form'!CD812</f>
        <v>nd</v>
      </c>
      <c r="AG812" s="5">
        <f>'Long-form'!CE812</f>
        <v>1</v>
      </c>
      <c r="AH812" s="5" t="str">
        <f>'Long-form'!CF812</f>
        <v>out of stratigraphic order</v>
      </c>
      <c r="AI812" s="5">
        <f>'Long-form'!CG812</f>
        <v>0</v>
      </c>
    </row>
    <row r="813" spans="1:35" x14ac:dyDescent="0.2">
      <c r="A813" s="5" t="str">
        <f>'Long-form'!B813</f>
        <v>T-3501A</v>
      </c>
      <c r="B813" s="5" t="str">
        <f>'Long-form'!C813</f>
        <v>Thomsen 1982</v>
      </c>
      <c r="C813" s="5">
        <f>'Long-form'!D813</f>
        <v>2</v>
      </c>
      <c r="D813" s="5" t="str">
        <f>'Long-form'!E813</f>
        <v>Vistevika;  kulebergmyra</v>
      </c>
      <c r="E813" s="45">
        <f>'Long-form'!F813</f>
        <v>58.9878</v>
      </c>
      <c r="F813" s="45">
        <f>'Long-form'!G813</f>
        <v>5.6</v>
      </c>
      <c r="G813" s="5">
        <f>'Long-form'!H813</f>
        <v>1</v>
      </c>
      <c r="H813" s="46">
        <f>'Long-form'!L813</f>
        <v>10190</v>
      </c>
      <c r="I813" s="46">
        <f>'Long-form'!M813</f>
        <v>150</v>
      </c>
      <c r="J813" s="46">
        <f>'Long-form'!N813</f>
        <v>11890.41666666667</v>
      </c>
      <c r="K813" s="46">
        <f>'Long-form'!O813</f>
        <v>690.58333333333394</v>
      </c>
      <c r="L813" s="46">
        <f>'Long-form'!P813</f>
        <v>623.41666666666606</v>
      </c>
      <c r="M813" s="46" t="str">
        <f>'Long-form'!W813</f>
        <v>positive</v>
      </c>
      <c r="N813" s="45" t="str">
        <f>'Long-form'!X813</f>
        <v>n/a</v>
      </c>
      <c r="O813" s="45" t="str">
        <f>'Long-form'!Y813</f>
        <v>n/a</v>
      </c>
      <c r="P813" s="45" t="str">
        <f>'Long-form'!Z813</f>
        <v>n/a</v>
      </c>
      <c r="Q813" s="45">
        <f>'Long-form'!AS813</f>
        <v>21.5</v>
      </c>
      <c r="R813" s="45" t="str">
        <f>'Long-form'!AT813</f>
        <v>MTL</v>
      </c>
      <c r="S813" s="45">
        <f>'Long-form'!AV813</f>
        <v>1.8083141320025122</v>
      </c>
      <c r="T813" s="45">
        <f>'Long-form'!AW813</f>
        <v>1.8083141320025122</v>
      </c>
      <c r="U813" s="5">
        <f>'Long-form'!BH813</f>
        <v>0</v>
      </c>
      <c r="V813" s="5">
        <f>'Long-form'!BI813</f>
        <v>7</v>
      </c>
      <c r="W813" s="5" t="str">
        <f>'Long-form'!BJ813</f>
        <v>isolation basin (index point)</v>
      </c>
      <c r="X813" s="5" t="str">
        <f>'Long-form'!BK813</f>
        <v>Gyttja, mud, clay, or silt preserve the transition between fresh-water and marine/brackish sediments, supported by diatoms, macrofossils, or pollen assemblages</v>
      </c>
      <c r="Y813" s="5" t="str">
        <f>'Long-form'!BL813</f>
        <v>MLWS - MHWS</v>
      </c>
      <c r="Z813" s="45">
        <f>'Long-form'!BX813</f>
        <v>21.509845103686779</v>
      </c>
      <c r="AA813" s="45">
        <f>'Long-form'!BY813</f>
        <v>1.8361288061672179</v>
      </c>
      <c r="AB813" s="45">
        <f>'Long-form'!BZ813</f>
        <v>1.8361288061672179</v>
      </c>
      <c r="AC813" s="45" t="str">
        <f>'Long-form'!CA813</f>
        <v>nd</v>
      </c>
      <c r="AD813" s="45">
        <f>'Long-form'!CB813</f>
        <v>2.2460286087494352</v>
      </c>
      <c r="AE813" s="45">
        <f>'Long-form'!CC813</f>
        <v>2.2460286087494352</v>
      </c>
      <c r="AF813" s="5" t="str">
        <f>'Long-form'!CD813</f>
        <v>nd</v>
      </c>
      <c r="AG813" s="5">
        <f>'Long-form'!CE813</f>
        <v>1</v>
      </c>
      <c r="AH813" s="5" t="str">
        <f>'Long-form'!CF813</f>
        <v>out of stratigraphic order</v>
      </c>
      <c r="AI813" s="5">
        <f>'Long-form'!CG813</f>
        <v>0</v>
      </c>
    </row>
    <row r="814" spans="1:35" x14ac:dyDescent="0.2">
      <c r="A814" s="5" t="str">
        <f>'Long-form'!B814</f>
        <v>T-3501A</v>
      </c>
      <c r="B814" s="5" t="str">
        <f>'Long-form'!C814</f>
        <v>Thomsen 1982</v>
      </c>
      <c r="C814" s="5">
        <f>'Long-form'!D814</f>
        <v>2</v>
      </c>
      <c r="D814" s="5" t="str">
        <f>'Long-form'!E814</f>
        <v>Vistevika;  kulebergmyra</v>
      </c>
      <c r="E814" s="45">
        <f>'Long-form'!F814</f>
        <v>58.9878</v>
      </c>
      <c r="F814" s="45">
        <f>'Long-form'!G814</f>
        <v>5.6</v>
      </c>
      <c r="G814" s="5">
        <f>'Long-form'!H814</f>
        <v>1</v>
      </c>
      <c r="H814" s="46">
        <f>'Long-form'!L814</f>
        <v>10480</v>
      </c>
      <c r="I814" s="46">
        <f>'Long-form'!M814</f>
        <v>210</v>
      </c>
      <c r="J814" s="46">
        <f>'Long-form'!N814</f>
        <v>12326.5</v>
      </c>
      <c r="K814" s="46">
        <f>'Long-form'!O814</f>
        <v>505.5</v>
      </c>
      <c r="L814" s="46">
        <f>'Long-form'!P814</f>
        <v>922.5</v>
      </c>
      <c r="M814" s="46" t="str">
        <f>'Long-form'!W814</f>
        <v>positive</v>
      </c>
      <c r="N814" s="45" t="str">
        <f>'Long-form'!X814</f>
        <v>n/a</v>
      </c>
      <c r="O814" s="45" t="str">
        <f>'Long-form'!Y814</f>
        <v>n/a</v>
      </c>
      <c r="P814" s="45" t="str">
        <f>'Long-form'!Z814</f>
        <v>n/a</v>
      </c>
      <c r="Q814" s="45">
        <f>'Long-form'!AS814</f>
        <v>21.5</v>
      </c>
      <c r="R814" s="45" t="str">
        <f>'Long-form'!AT814</f>
        <v>MTL</v>
      </c>
      <c r="S814" s="45">
        <f>'Long-form'!AV814</f>
        <v>1.8083141320025122</v>
      </c>
      <c r="T814" s="45">
        <f>'Long-form'!AW814</f>
        <v>1.8083141320025122</v>
      </c>
      <c r="U814" s="5">
        <f>'Long-form'!BH814</f>
        <v>1</v>
      </c>
      <c r="V814" s="5">
        <f>'Long-form'!BI814</f>
        <v>7</v>
      </c>
      <c r="W814" s="5" t="str">
        <f>'Long-form'!BJ814</f>
        <v>isolation basin (terrestrial limiting point)</v>
      </c>
      <c r="X814" s="5" t="str">
        <f>'Long-form'!BK814</f>
        <v xml:space="preserve"> Lacustrine gyttja that fails the requirements for index point classification and contains freshwater shell and diatom assemblages</v>
      </c>
      <c r="Y814" s="5" t="str">
        <f>'Long-form'!BL814</f>
        <v>&gt;MHWS</v>
      </c>
      <c r="Z814" s="45">
        <f>'Long-form'!BX814</f>
        <v>21.206448486343174</v>
      </c>
      <c r="AA814" s="45">
        <f>'Long-form'!BY814</f>
        <v>1.8108891422230984</v>
      </c>
      <c r="AB814" s="45">
        <f>'Long-form'!BZ814</f>
        <v>1.8108891422230984</v>
      </c>
      <c r="AC814" s="45" t="str">
        <f>'Long-form'!CA814</f>
        <v>nd</v>
      </c>
      <c r="AD814" s="45">
        <f>'Long-form'!CB814</f>
        <v>2.2254426534748948</v>
      </c>
      <c r="AE814" s="45">
        <f>'Long-form'!CC814</f>
        <v>2.2254426534748948</v>
      </c>
      <c r="AF814" s="5" t="str">
        <f>'Long-form'!CD814</f>
        <v>nd</v>
      </c>
      <c r="AG814" s="5">
        <f>'Long-form'!CE814</f>
        <v>1</v>
      </c>
      <c r="AH814" s="5" t="str">
        <f>'Long-form'!CF814</f>
        <v>out of stratigraphic order</v>
      </c>
      <c r="AI814" s="5">
        <f>'Long-form'!CG814</f>
        <v>0</v>
      </c>
    </row>
    <row r="815" spans="1:35" x14ac:dyDescent="0.2">
      <c r="A815" s="5" t="str">
        <f>'Long-form'!B815</f>
        <v>T-3143</v>
      </c>
      <c r="B815" s="5" t="str">
        <f>'Long-form'!C815</f>
        <v>Thomsen 1982</v>
      </c>
      <c r="C815" s="5">
        <f>'Long-form'!D815</f>
        <v>2</v>
      </c>
      <c r="D815" s="5" t="str">
        <f>'Long-form'!E815</f>
        <v>Vistevika; hallandsvannet</v>
      </c>
      <c r="E815" s="45">
        <f>'Long-form'!F815</f>
        <v>58.984400000000001</v>
      </c>
      <c r="F815" s="45">
        <f>'Long-form'!G815</f>
        <v>5.62</v>
      </c>
      <c r="G815" s="5">
        <f>'Long-form'!H815</f>
        <v>1</v>
      </c>
      <c r="H815" s="46">
        <f>'Long-form'!L815</f>
        <v>10530</v>
      </c>
      <c r="I815" s="46">
        <f>'Long-form'!M815</f>
        <v>190</v>
      </c>
      <c r="J815" s="46">
        <f>'Long-form'!N815</f>
        <v>12297.928571428571</v>
      </c>
      <c r="K815" s="46">
        <f>'Long-form'!O815</f>
        <v>596.07142857142935</v>
      </c>
      <c r="L815" s="46">
        <f>'Long-form'!P815</f>
        <v>653.92857142857065</v>
      </c>
      <c r="M815" s="46" t="str">
        <f>'Long-form'!W815</f>
        <v>negative</v>
      </c>
      <c r="N815" s="45" t="str">
        <f>'Long-form'!X815</f>
        <v>n/a</v>
      </c>
      <c r="O815" s="45" t="str">
        <f>'Long-form'!Y815</f>
        <v>n/a</v>
      </c>
      <c r="P815" s="45" t="str">
        <f>'Long-form'!Z815</f>
        <v>n/a</v>
      </c>
      <c r="Q815" s="45">
        <f>'Long-form'!AS815</f>
        <v>5.5</v>
      </c>
      <c r="R815" s="45" t="str">
        <f>'Long-form'!AT815</f>
        <v>MTL</v>
      </c>
      <c r="S815" s="45">
        <f>'Long-form'!AV815</f>
        <v>1.1269427669584644</v>
      </c>
      <c r="T815" s="45">
        <f>'Long-form'!AW815</f>
        <v>1.1269427669584644</v>
      </c>
      <c r="U815" s="5">
        <f>'Long-form'!BH815</f>
        <v>-1</v>
      </c>
      <c r="V815" s="5">
        <f>'Long-form'!BI815</f>
        <v>7</v>
      </c>
      <c r="W815" s="5" t="str">
        <f>'Long-form'!BJ815</f>
        <v>isolation basin (marine limiting point)</v>
      </c>
      <c r="X815" s="5" t="str">
        <f>'Long-form'!BK815</f>
        <v>isolation basin sediments containing in-situ marine shells, foraminiferal assemblages, marine diatoms, or identifiable marine geochemical signals in clastic or organic sediment</v>
      </c>
      <c r="Y815" s="5" t="str">
        <f>'Long-form'!BL815</f>
        <v>&lt;MTL</v>
      </c>
      <c r="Z815" s="45">
        <f>'Long-form'!BX815</f>
        <v>5.5</v>
      </c>
      <c r="AA815" s="45">
        <f>'Long-form'!BY815</f>
        <v>1.1310440853543799</v>
      </c>
      <c r="AB815" s="45">
        <f>'Long-form'!BZ815</f>
        <v>1.1310440853543799</v>
      </c>
      <c r="AC815" s="45" t="str">
        <f>'Long-form'!CA815</f>
        <v>nd</v>
      </c>
      <c r="AD815" s="45">
        <f>'Long-form'!CB815</f>
        <v>1.7170291086699736</v>
      </c>
      <c r="AE815" s="45">
        <f>'Long-form'!CC815</f>
        <v>1.7170291086699736</v>
      </c>
      <c r="AF815" s="5" t="str">
        <f>'Long-form'!CD815</f>
        <v>nd</v>
      </c>
      <c r="AG815" s="5">
        <f>'Long-form'!CE815</f>
        <v>0</v>
      </c>
      <c r="AH815" s="5">
        <f>'Long-form'!CF815</f>
        <v>0</v>
      </c>
      <c r="AI815" s="5">
        <f>'Long-form'!CG815</f>
        <v>0</v>
      </c>
    </row>
    <row r="816" spans="1:35" x14ac:dyDescent="0.2">
      <c r="A816" s="5" t="str">
        <f>'Long-form'!B816</f>
        <v>T-3298A</v>
      </c>
      <c r="B816" s="5" t="str">
        <f>'Long-form'!C816</f>
        <v>Thomsen 1982</v>
      </c>
      <c r="C816" s="5">
        <f>'Long-form'!D816</f>
        <v>2</v>
      </c>
      <c r="D816" s="5" t="str">
        <f>'Long-form'!E816</f>
        <v>Vistevika; Madlamyra</v>
      </c>
      <c r="E816" s="45">
        <f>'Long-form'!F816</f>
        <v>58.947099999999999</v>
      </c>
      <c r="F816" s="45">
        <f>'Long-form'!G816</f>
        <v>5.67</v>
      </c>
      <c r="G816" s="5">
        <f>'Long-form'!H816</f>
        <v>1</v>
      </c>
      <c r="H816" s="46">
        <f>'Long-form'!L816</f>
        <v>13160</v>
      </c>
      <c r="I816" s="46">
        <f>'Long-form'!M816</f>
        <v>140</v>
      </c>
      <c r="J816" s="46">
        <f>'Long-form'!N816</f>
        <v>15798</v>
      </c>
      <c r="K816" s="46">
        <f>'Long-form'!O816</f>
        <v>482</v>
      </c>
      <c r="L816" s="46">
        <f>'Long-form'!P816</f>
        <v>514</v>
      </c>
      <c r="M816" s="46" t="str">
        <f>'Long-form'!W816</f>
        <v>negative</v>
      </c>
      <c r="N816" s="45" t="str">
        <f>'Long-form'!X816</f>
        <v>n/a</v>
      </c>
      <c r="O816" s="45" t="str">
        <f>'Long-form'!Y816</f>
        <v>n/a</v>
      </c>
      <c r="P816" s="45" t="str">
        <f>'Long-form'!Z816</f>
        <v>n/a</v>
      </c>
      <c r="Q816" s="45">
        <f>'Long-form'!AS816</f>
        <v>14.5</v>
      </c>
      <c r="R816" s="45" t="str">
        <f>'Long-form'!AT816</f>
        <v>MTL</v>
      </c>
      <c r="S816" s="45">
        <f>'Long-form'!AV816</f>
        <v>1.1984314129938369</v>
      </c>
      <c r="T816" s="45">
        <f>'Long-form'!AW816</f>
        <v>1.1984314129938369</v>
      </c>
      <c r="U816" s="5">
        <f>'Long-form'!BH816</f>
        <v>0</v>
      </c>
      <c r="V816" s="5">
        <f>'Long-form'!BI816</f>
        <v>7</v>
      </c>
      <c r="W816" s="5" t="str">
        <f>'Long-form'!BJ816</f>
        <v>isolation basin (index point)</v>
      </c>
      <c r="X816" s="5" t="str">
        <f>'Long-form'!BK816</f>
        <v>Gyttja, mud, clay, or silt preserve the transition between fresh-water and marine/brackish sediments, supported by diatoms, macrofossils, or pollen assemblages</v>
      </c>
      <c r="Y816" s="5" t="str">
        <f>'Long-form'!BL816</f>
        <v>MLWS - MHWS</v>
      </c>
      <c r="Z816" s="45">
        <f>'Long-form'!BX816</f>
        <v>14.516498017980211</v>
      </c>
      <c r="AA816" s="45">
        <f>'Long-form'!BY816</f>
        <v>1.2582313717800533</v>
      </c>
      <c r="AB816" s="45">
        <f>'Long-form'!BZ816</f>
        <v>1.2582313717800533</v>
      </c>
      <c r="AC816" s="45" t="str">
        <f>'Long-form'!CA816</f>
        <v>nd</v>
      </c>
      <c r="AD816" s="45">
        <f>'Long-form'!CB816</f>
        <v>1.8484302124461101</v>
      </c>
      <c r="AE816" s="45">
        <f>'Long-form'!CC816</f>
        <v>1.8484302124461101</v>
      </c>
      <c r="AF816" s="5" t="str">
        <f>'Long-form'!CD816</f>
        <v>nd</v>
      </c>
      <c r="AG816" s="5">
        <f>'Long-form'!CE816</f>
        <v>0</v>
      </c>
      <c r="AH816" s="5">
        <f>'Long-form'!CF816</f>
        <v>0</v>
      </c>
      <c r="AI816" s="5">
        <f>'Long-form'!CG816</f>
        <v>0</v>
      </c>
    </row>
    <row r="817" spans="1:35" x14ac:dyDescent="0.2">
      <c r="A817" s="5" t="str">
        <f>'Long-form'!B817</f>
        <v>T3299A</v>
      </c>
      <c r="B817" s="5" t="str">
        <f>'Long-form'!C817</f>
        <v>Thomsen 1982</v>
      </c>
      <c r="C817" s="5">
        <f>'Long-form'!D817</f>
        <v>2</v>
      </c>
      <c r="D817" s="5" t="str">
        <f>'Long-form'!E817</f>
        <v>Vistevika; Madlamyra</v>
      </c>
      <c r="E817" s="45">
        <f>'Long-form'!F817</f>
        <v>58.947099999999999</v>
      </c>
      <c r="F817" s="45">
        <f>'Long-form'!G817</f>
        <v>5.67</v>
      </c>
      <c r="G817" s="5">
        <f>'Long-form'!H817</f>
        <v>1</v>
      </c>
      <c r="H817" s="46">
        <f>'Long-form'!L817</f>
        <v>11270</v>
      </c>
      <c r="I817" s="46">
        <f>'Long-form'!M817</f>
        <v>160</v>
      </c>
      <c r="J817" s="46">
        <f>'Long-form'!N817</f>
        <v>13195.5</v>
      </c>
      <c r="K817" s="46">
        <f>'Long-form'!O817</f>
        <v>294.5</v>
      </c>
      <c r="L817" s="46">
        <f>'Long-form'!P817</f>
        <v>422.5</v>
      </c>
      <c r="M817" s="46" t="str">
        <f>'Long-form'!W817</f>
        <v>negative</v>
      </c>
      <c r="N817" s="45" t="str">
        <f>'Long-form'!X817</f>
        <v>n/a</v>
      </c>
      <c r="O817" s="45" t="str">
        <f>'Long-form'!Y817</f>
        <v>n/a</v>
      </c>
      <c r="P817" s="45" t="str">
        <f>'Long-form'!Z817</f>
        <v>n/a</v>
      </c>
      <c r="Q817" s="45">
        <f>'Long-form'!AS817</f>
        <v>14.5</v>
      </c>
      <c r="R817" s="45" t="str">
        <f>'Long-form'!AT817</f>
        <v>MTL</v>
      </c>
      <c r="S817" s="45">
        <f>'Long-form'!AV817</f>
        <v>1.1983426054346895</v>
      </c>
      <c r="T817" s="45">
        <f>'Long-form'!AW817</f>
        <v>1.1983426054346895</v>
      </c>
      <c r="U817" s="5">
        <f>'Long-form'!BH817</f>
        <v>-1</v>
      </c>
      <c r="V817" s="5">
        <f>'Long-form'!BI817</f>
        <v>7</v>
      </c>
      <c r="W817" s="5" t="str">
        <f>'Long-form'!BJ817</f>
        <v>isolation basin (marine limiting point)</v>
      </c>
      <c r="X817" s="5" t="str">
        <f>'Long-form'!BK817</f>
        <v>isolation basin sediments containing in-situ marine shells, foraminiferal assemblages, marine diatoms, or identifiable marine geochemical signals in clastic or organic sediment</v>
      </c>
      <c r="Y817" s="5" t="str">
        <f>'Long-form'!BL817</f>
        <v>&lt;MTL</v>
      </c>
      <c r="Z817" s="45">
        <f>'Long-form'!BX817</f>
        <v>14.5</v>
      </c>
      <c r="AA817" s="45">
        <f>'Long-form'!BY817</f>
        <v>1.2023315042299021</v>
      </c>
      <c r="AB817" s="45">
        <f>'Long-form'!BZ817</f>
        <v>1.2023315042299021</v>
      </c>
      <c r="AC817" s="45" t="str">
        <f>'Long-form'!CA817</f>
        <v>nd</v>
      </c>
      <c r="AD817" s="45">
        <f>'Long-form'!CB817</f>
        <v>1.8108421000782471</v>
      </c>
      <c r="AE817" s="45">
        <f>'Long-form'!CC817</f>
        <v>1.8108421000782471</v>
      </c>
      <c r="AF817" s="5" t="str">
        <f>'Long-form'!CD817</f>
        <v>nd</v>
      </c>
      <c r="AG817" s="5">
        <f>'Long-form'!CE817</f>
        <v>0</v>
      </c>
      <c r="AH817" s="5">
        <f>'Long-form'!CF817</f>
        <v>0</v>
      </c>
      <c r="AI817" s="5">
        <f>'Long-form'!CG817</f>
        <v>0</v>
      </c>
    </row>
    <row r="818" spans="1:35" x14ac:dyDescent="0.2">
      <c r="A818" s="5" t="str">
        <f>'Long-form'!B818</f>
        <v>T-2566</v>
      </c>
      <c r="B818" s="5" t="str">
        <f>'Long-form'!C818</f>
        <v>Thomsen 1982</v>
      </c>
      <c r="C818" s="5">
        <f>'Long-form'!D818</f>
        <v>2</v>
      </c>
      <c r="D818" s="5" t="str">
        <f>'Long-form'!E818</f>
        <v>Vistevika;  Store Stokkavann</v>
      </c>
      <c r="E818" s="45">
        <f>'Long-form'!F818</f>
        <v>58.915399999999998</v>
      </c>
      <c r="F818" s="45">
        <f>'Long-form'!G818</f>
        <v>5.68</v>
      </c>
      <c r="G818" s="5">
        <f>'Long-form'!H818</f>
        <v>1</v>
      </c>
      <c r="H818" s="46">
        <f>'Long-form'!L818</f>
        <v>15500</v>
      </c>
      <c r="I818" s="46">
        <f>'Long-form'!M818</f>
        <v>300</v>
      </c>
      <c r="J818" s="46">
        <f>'Long-form'!N818</f>
        <v>18612.75</v>
      </c>
      <c r="K818" s="46">
        <f>'Long-form'!O818</f>
        <v>885.25</v>
      </c>
      <c r="L818" s="46">
        <f>'Long-form'!P818</f>
        <v>401.75</v>
      </c>
      <c r="M818" s="46" t="str">
        <f>'Long-form'!W818</f>
        <v>negative</v>
      </c>
      <c r="N818" s="45" t="str">
        <f>'Long-form'!X818</f>
        <v>n/a</v>
      </c>
      <c r="O818" s="45" t="str">
        <f>'Long-form'!Y818</f>
        <v>n/a</v>
      </c>
      <c r="P818" s="45" t="str">
        <f>'Long-form'!Z818</f>
        <v>n/a</v>
      </c>
      <c r="Q818" s="45">
        <f>'Long-form'!AS818</f>
        <v>11</v>
      </c>
      <c r="R818" s="45" t="str">
        <f>'Long-form'!AT818</f>
        <v>MTL</v>
      </c>
      <c r="S818" s="45">
        <f>'Long-form'!AV818</f>
        <v>1.1798728745080973</v>
      </c>
      <c r="T818" s="45">
        <f>'Long-form'!AW818</f>
        <v>1.1798728745080973</v>
      </c>
      <c r="U818" s="5">
        <f>'Long-form'!BH818</f>
        <v>-1</v>
      </c>
      <c r="V818" s="5">
        <f>'Long-form'!BI818</f>
        <v>7</v>
      </c>
      <c r="W818" s="5" t="str">
        <f>'Long-form'!BJ818</f>
        <v>isolation basin (marine limiting point)</v>
      </c>
      <c r="X818" s="5" t="str">
        <f>'Long-form'!BK818</f>
        <v>isolation basin sediments containing in-situ marine shells, foraminiferal assemblages, marine diatoms, or identifiable marine geochemical signals in clastic or organic sediment</v>
      </c>
      <c r="Y818" s="5" t="str">
        <f>'Long-form'!BL818</f>
        <v>&lt;MTL</v>
      </c>
      <c r="Z818" s="45">
        <f>'Long-form'!BX818</f>
        <v>11</v>
      </c>
      <c r="AA818" s="45">
        <f>'Long-form'!BY818</f>
        <v>1.1845282812743685</v>
      </c>
      <c r="AB818" s="45">
        <f>'Long-form'!BZ818</f>
        <v>1.1845282812743685</v>
      </c>
      <c r="AC818" s="45" t="str">
        <f>'Long-form'!CA818</f>
        <v>nd</v>
      </c>
      <c r="AD818" s="45">
        <f>'Long-form'!CB818</f>
        <v>1.7975205950185729</v>
      </c>
      <c r="AE818" s="45">
        <f>'Long-form'!CC818</f>
        <v>1.7975205950185729</v>
      </c>
      <c r="AF818" s="5" t="str">
        <f>'Long-form'!CD818</f>
        <v>nd</v>
      </c>
      <c r="AG818" s="5">
        <f>'Long-form'!CE818</f>
        <v>1</v>
      </c>
      <c r="AH818" s="5" t="str">
        <f>'Long-form'!CF818</f>
        <v>author identifies as too old</v>
      </c>
      <c r="AI818" s="5">
        <f>'Long-form'!CG818</f>
        <v>0</v>
      </c>
    </row>
    <row r="819" spans="1:35" x14ac:dyDescent="0.2">
      <c r="A819" s="5" t="str">
        <f>'Long-form'!B819</f>
        <v>T-2567A</v>
      </c>
      <c r="B819" s="5" t="str">
        <f>'Long-form'!C819</f>
        <v>Thomsen 1982</v>
      </c>
      <c r="C819" s="5">
        <f>'Long-form'!D819</f>
        <v>2</v>
      </c>
      <c r="D819" s="5" t="str">
        <f>'Long-form'!E819</f>
        <v>Vistevika;  Store Stokkavann</v>
      </c>
      <c r="E819" s="45">
        <f>'Long-form'!F819</f>
        <v>58.915399999999998</v>
      </c>
      <c r="F819" s="45">
        <f>'Long-form'!G819</f>
        <v>5.68</v>
      </c>
      <c r="G819" s="5">
        <f>'Long-form'!H819</f>
        <v>1</v>
      </c>
      <c r="H819" s="46">
        <f>'Long-form'!L819</f>
        <v>9150</v>
      </c>
      <c r="I819" s="46">
        <f>'Long-form'!M819</f>
        <v>190</v>
      </c>
      <c r="J819" s="46">
        <f>'Long-form'!N819</f>
        <v>10449.25</v>
      </c>
      <c r="K819" s="46">
        <f>'Long-form'!O819</f>
        <v>620.75</v>
      </c>
      <c r="L819" s="46">
        <f>'Long-form'!P819</f>
        <v>819.25</v>
      </c>
      <c r="M819" s="46" t="str">
        <f>'Long-form'!W819</f>
        <v>negative</v>
      </c>
      <c r="N819" s="45" t="str">
        <f>'Long-form'!X819</f>
        <v>n/a</v>
      </c>
      <c r="O819" s="45" t="str">
        <f>'Long-form'!Y819</f>
        <v>n/a</v>
      </c>
      <c r="P819" s="45" t="str">
        <f>'Long-form'!Z819</f>
        <v>n/a</v>
      </c>
      <c r="Q819" s="45">
        <f>'Long-form'!AS819</f>
        <v>11</v>
      </c>
      <c r="R819" s="45" t="str">
        <f>'Long-form'!AT819</f>
        <v>MTL</v>
      </c>
      <c r="S819" s="45">
        <f>'Long-form'!AV819</f>
        <v>1.1799580016649152</v>
      </c>
      <c r="T819" s="45">
        <f>'Long-form'!AW819</f>
        <v>1.1799580016649152</v>
      </c>
      <c r="U819" s="5">
        <f>'Long-form'!BH819</f>
        <v>0</v>
      </c>
      <c r="V819" s="5">
        <f>'Long-form'!BI819</f>
        <v>7</v>
      </c>
      <c r="W819" s="5" t="str">
        <f>'Long-form'!BJ819</f>
        <v>isolation basin (index point)</v>
      </c>
      <c r="X819" s="5" t="str">
        <f>'Long-form'!BK819</f>
        <v>Gyttja, mud, clay, or silt preserve the transition between fresh-water and marine/brackish sediments, supported by diatoms, macrofossils, or pollen assemblages</v>
      </c>
      <c r="Y819" s="5" t="str">
        <f>'Long-form'!BL819</f>
        <v>MLWS - MHWS</v>
      </c>
      <c r="Z819" s="45">
        <f>'Long-form'!BX819</f>
        <v>11.016463818633412</v>
      </c>
      <c r="AA819" s="45">
        <f>'Long-form'!BY819</f>
        <v>1.2406016833328914</v>
      </c>
      <c r="AB819" s="45">
        <f>'Long-form'!BZ819</f>
        <v>1.2406016833328914</v>
      </c>
      <c r="AC819" s="45" t="str">
        <f>'Long-form'!CA819</f>
        <v>nd</v>
      </c>
      <c r="AD819" s="45">
        <f>'Long-form'!CB819</f>
        <v>1.8349565599941375</v>
      </c>
      <c r="AE819" s="45">
        <f>'Long-form'!CC819</f>
        <v>1.8349565599941375</v>
      </c>
      <c r="AF819" s="5" t="str">
        <f>'Long-form'!CD819</f>
        <v>nd</v>
      </c>
      <c r="AG819" s="5">
        <f>'Long-form'!CE819</f>
        <v>0</v>
      </c>
      <c r="AH819" s="5">
        <f>'Long-form'!CF819</f>
        <v>0</v>
      </c>
      <c r="AI819" s="5" t="str">
        <f>'Long-form'!CG819</f>
        <v>Authors conjecture that the insoluble fraction --  T2567B -- at 10440 + 310 is closer to the isolation age.  However - all neighboring data suggest that the soluble fraction listed here is the correct age.</v>
      </c>
    </row>
    <row r="820" spans="1:35" x14ac:dyDescent="0.2">
      <c r="A820" s="5" t="str">
        <f>'Long-form'!B820</f>
        <v>T-3269</v>
      </c>
      <c r="B820" s="5" t="str">
        <f>'Long-form'!C820</f>
        <v>Rasmussen 1981</v>
      </c>
      <c r="C820" s="5">
        <f>'Long-form'!D820</f>
        <v>2</v>
      </c>
      <c r="D820" s="5" t="str">
        <f>'Long-form'!E820</f>
        <v>Svartisen; Glomfjord; Inndyr</v>
      </c>
      <c r="E820" s="45">
        <f>'Long-form'!F820</f>
        <v>67.040024000000003</v>
      </c>
      <c r="F820" s="45">
        <f>'Long-form'!G820</f>
        <v>14.024374999999999</v>
      </c>
      <c r="G820" s="5">
        <f>'Long-form'!H820</f>
        <v>1</v>
      </c>
      <c r="H820" s="46">
        <f>'Long-form'!L820</f>
        <v>4390</v>
      </c>
      <c r="I820" s="46">
        <f>'Long-form'!M820</f>
        <v>80</v>
      </c>
      <c r="J820" s="46">
        <f>'Long-form'!N820</f>
        <v>4973.25</v>
      </c>
      <c r="K820" s="46">
        <f>'Long-form'!O820</f>
        <v>312.75</v>
      </c>
      <c r="L820" s="46">
        <f>'Long-form'!P820</f>
        <v>133.25</v>
      </c>
      <c r="M820" s="46" t="str">
        <f>'Long-form'!W820</f>
        <v>negative</v>
      </c>
      <c r="N820" s="45" t="str">
        <f>'Long-form'!X820</f>
        <v>nd</v>
      </c>
      <c r="O820" s="45" t="str">
        <f>'Long-form'!Y820</f>
        <v>nd</v>
      </c>
      <c r="P820" s="45" t="str">
        <f>'Long-form'!Z820</f>
        <v>nd</v>
      </c>
      <c r="Q820" s="45">
        <f>'Long-form'!AS820</f>
        <v>20</v>
      </c>
      <c r="R820" s="45" t="str">
        <f>'Long-form'!AT820</f>
        <v>MTL</v>
      </c>
      <c r="S820" s="45">
        <f>'Long-form'!AV820</f>
        <v>1.2288205727444508</v>
      </c>
      <c r="T820" s="45">
        <f>'Long-form'!AW820</f>
        <v>1.2288205727444508</v>
      </c>
      <c r="U820" s="5">
        <f>'Long-form'!BH820</f>
        <v>-1</v>
      </c>
      <c r="V820" s="5">
        <f>'Long-form'!BI820</f>
        <v>5</v>
      </c>
      <c r="W820" s="5" t="str">
        <f>'Long-form'!BJ820</f>
        <v>sediment core of marine or glaciomarine origin</v>
      </c>
      <c r="X820" s="5" t="str">
        <f>'Long-form'!BK820</f>
        <v>Marine or glaciomarine sediments containing in-situ marine shells, foraminiferal assemblages, marine diatoms, or identifiable marine geochemical signals in clastic sediment.</v>
      </c>
      <c r="Y820" s="5" t="str">
        <f>'Long-form'!BL820</f>
        <v>&lt;MTL</v>
      </c>
      <c r="Z820" s="45">
        <f>'Long-form'!BX820</f>
        <v>20</v>
      </c>
      <c r="AA820" s="45">
        <f>'Long-form'!BY820</f>
        <v>1.2383678316316631</v>
      </c>
      <c r="AB820" s="45">
        <f>'Long-form'!BZ820</f>
        <v>1.2383678316316631</v>
      </c>
      <c r="AC820" s="45" t="str">
        <f>'Long-form'!CA820</f>
        <v>nd</v>
      </c>
      <c r="AD820" s="45">
        <f>'Long-form'!CB820</f>
        <v>1.2844934657968194</v>
      </c>
      <c r="AE820" s="45">
        <f>'Long-form'!CC820</f>
        <v>1.2844934657968194</v>
      </c>
      <c r="AF820" s="5" t="str">
        <f>'Long-form'!CD820</f>
        <v>nd</v>
      </c>
      <c r="AG820" s="5">
        <f>'Long-form'!CE820</f>
        <v>1</v>
      </c>
      <c r="AH820" s="5" t="str">
        <f>'Long-form'!CF820</f>
        <v>Not enough information about stratigraphic context to assign indicative meaning; anomalously high</v>
      </c>
      <c r="AI820" s="5">
        <f>'Long-form'!CG820</f>
        <v>0</v>
      </c>
    </row>
    <row r="821" spans="1:35" x14ac:dyDescent="0.2">
      <c r="A821" s="5" t="str">
        <f>'Long-form'!B821</f>
        <v>T-2671</v>
      </c>
      <c r="B821" s="5" t="str">
        <f>'Long-form'!C821</f>
        <v>Rasmussen 1981</v>
      </c>
      <c r="C821" s="5">
        <f>'Long-form'!D821</f>
        <v>2</v>
      </c>
      <c r="D821" s="5" t="str">
        <f>'Long-form'!E821</f>
        <v>Svartisen; Glomfjord; Saetvik</v>
      </c>
      <c r="E821" s="45">
        <f>'Long-form'!F821</f>
        <v>66.808237000000005</v>
      </c>
      <c r="F821" s="45">
        <f>'Long-form'!G821</f>
        <v>13.967971</v>
      </c>
      <c r="G821" s="5">
        <f>'Long-form'!H821</f>
        <v>1</v>
      </c>
      <c r="H821" s="46">
        <f>'Long-form'!L821</f>
        <v>7340</v>
      </c>
      <c r="I821" s="46">
        <f>'Long-form'!M821</f>
        <v>110</v>
      </c>
      <c r="J821" s="46">
        <f>'Long-form'!N821</f>
        <v>7624</v>
      </c>
      <c r="K821" s="46">
        <f>'Long-form'!O821</f>
        <v>259</v>
      </c>
      <c r="L821" s="46">
        <f>'Long-form'!P821</f>
        <v>228</v>
      </c>
      <c r="M821" s="46" t="str">
        <f>'Long-form'!W821</f>
        <v>negative</v>
      </c>
      <c r="N821" s="45" t="str">
        <f>'Long-form'!X821</f>
        <v>nd</v>
      </c>
      <c r="O821" s="45" t="str">
        <f>'Long-form'!Y821</f>
        <v>nd</v>
      </c>
      <c r="P821" s="45" t="str">
        <f>'Long-form'!Z821</f>
        <v>nd</v>
      </c>
      <c r="Q821" s="45">
        <f>'Long-form'!AS821</f>
        <v>5</v>
      </c>
      <c r="R821" s="45" t="str">
        <f>'Long-form'!AT821</f>
        <v>MTL</v>
      </c>
      <c r="S821" s="45">
        <f>'Long-form'!AV821</f>
        <v>1.1269427669584644</v>
      </c>
      <c r="T821" s="45">
        <f>'Long-form'!AW821</f>
        <v>1.1269427669584644</v>
      </c>
      <c r="U821" s="5">
        <f>'Long-form'!BH821</f>
        <v>-1</v>
      </c>
      <c r="V821" s="5">
        <f>'Long-form'!BI821</f>
        <v>5</v>
      </c>
      <c r="W821" s="5" t="str">
        <f>'Long-form'!BJ821</f>
        <v>sediment core of marine or glaciomarine origin</v>
      </c>
      <c r="X821" s="5" t="str">
        <f>'Long-form'!BK821</f>
        <v>Marine or glaciomarine sediments containing in-situ marine shells, foraminiferal assemblages, marine diatoms, or identifiable marine geochemical signals in clastic sediment.</v>
      </c>
      <c r="Y821" s="5" t="str">
        <f>'Long-form'!BL821</f>
        <v>&lt;MTL</v>
      </c>
      <c r="Z821" s="45">
        <f>'Long-form'!BX821</f>
        <v>5</v>
      </c>
      <c r="AA821" s="45">
        <f>'Long-form'!BY821</f>
        <v>1.1376225811371961</v>
      </c>
      <c r="AB821" s="45">
        <f>'Long-form'!BZ821</f>
        <v>1.1376225811371961</v>
      </c>
      <c r="AC821" s="45" t="str">
        <f>'Long-form'!CA821</f>
        <v>nd</v>
      </c>
      <c r="AD821" s="45">
        <f>'Long-form'!CB821</f>
        <v>1.1789964730865468</v>
      </c>
      <c r="AE821" s="45">
        <f>'Long-form'!CC821</f>
        <v>1.1789964730865468</v>
      </c>
      <c r="AF821" s="5" t="str">
        <f>'Long-form'!CD821</f>
        <v>nd</v>
      </c>
      <c r="AG821" s="5">
        <f>'Long-form'!CE821</f>
        <v>1</v>
      </c>
      <c r="AH821" s="5" t="str">
        <f>'Long-form'!CF821</f>
        <v>author identifies as likely from a landslide</v>
      </c>
      <c r="AI821" s="5">
        <f>'Long-form'!CG821</f>
        <v>0</v>
      </c>
    </row>
    <row r="822" spans="1:35" x14ac:dyDescent="0.2">
      <c r="A822" s="5" t="str">
        <f>'Long-form'!B822</f>
        <v>T-2373</v>
      </c>
      <c r="B822" s="5" t="str">
        <f>'Long-form'!C822</f>
        <v>Rasmussen 1981</v>
      </c>
      <c r="C822" s="5">
        <f>'Long-form'!D822</f>
        <v>2</v>
      </c>
      <c r="D822" s="5" t="str">
        <f>'Long-form'!E822</f>
        <v>Svartisen; Glomfjord; Saetvik</v>
      </c>
      <c r="E822" s="45">
        <f>'Long-form'!F822</f>
        <v>66.808237000000005</v>
      </c>
      <c r="F822" s="45">
        <f>'Long-form'!G822</f>
        <v>13.967971</v>
      </c>
      <c r="G822" s="5">
        <f>'Long-form'!H822</f>
        <v>1</v>
      </c>
      <c r="H822" s="46">
        <f>'Long-form'!L822</f>
        <v>9240</v>
      </c>
      <c r="I822" s="46">
        <f>'Long-form'!M822</f>
        <v>120</v>
      </c>
      <c r="J822" s="46">
        <f>'Long-form'!N822</f>
        <v>9818.5</v>
      </c>
      <c r="K822" s="46">
        <f>'Long-form'!O822</f>
        <v>353.5</v>
      </c>
      <c r="L822" s="46">
        <f>'Long-form'!P822</f>
        <v>304.5</v>
      </c>
      <c r="M822" s="46" t="str">
        <f>'Long-form'!W822</f>
        <v>negative</v>
      </c>
      <c r="N822" s="45" t="str">
        <f>'Long-form'!X822</f>
        <v>nd</v>
      </c>
      <c r="O822" s="45" t="str">
        <f>'Long-form'!Y822</f>
        <v>nd</v>
      </c>
      <c r="P822" s="45" t="str">
        <f>'Long-form'!Z822</f>
        <v>nd</v>
      </c>
      <c r="Q822" s="45">
        <f>'Long-form'!AS822</f>
        <v>40</v>
      </c>
      <c r="R822" s="45" t="str">
        <f>'Long-form'!AT822</f>
        <v>MTL</v>
      </c>
      <c r="S822" s="45">
        <f>'Long-form'!AV822</f>
        <v>1.3527749258468684</v>
      </c>
      <c r="T822" s="45">
        <f>'Long-form'!AW822</f>
        <v>1.3527749258468684</v>
      </c>
      <c r="U822" s="5">
        <f>'Long-form'!BH822</f>
        <v>-1</v>
      </c>
      <c r="V822" s="5">
        <f>'Long-form'!BI822</f>
        <v>5</v>
      </c>
      <c r="W822" s="5" t="str">
        <f>'Long-form'!BJ822</f>
        <v>sediment core of marine or glaciomarine origin</v>
      </c>
      <c r="X822" s="5" t="str">
        <f>'Long-form'!BK822</f>
        <v>Marine or glaciomarine sediments containing in-situ marine shells, foraminiferal assemblages, marine diatoms, or identifiable marine geochemical signals in clastic sediment.</v>
      </c>
      <c r="Y822" s="5" t="str">
        <f>'Long-form'!BL822</f>
        <v>&lt;MTL</v>
      </c>
      <c r="Z822" s="45">
        <f>'Long-form'!BX822</f>
        <v>40</v>
      </c>
      <c r="AA822" s="45">
        <f>'Long-form'!BY822</f>
        <v>1.3616846687516375</v>
      </c>
      <c r="AB822" s="45">
        <f>'Long-form'!BZ822</f>
        <v>1.3616846687516375</v>
      </c>
      <c r="AC822" s="45" t="str">
        <f>'Long-form'!CA822</f>
        <v>nd</v>
      </c>
      <c r="AD822" s="45">
        <f>'Long-form'!CB822</f>
        <v>1.3964357069161892</v>
      </c>
      <c r="AE822" s="45">
        <f>'Long-form'!CC822</f>
        <v>1.3964357069161892</v>
      </c>
      <c r="AF822" s="5" t="str">
        <f>'Long-form'!CD822</f>
        <v>nd</v>
      </c>
      <c r="AG822" s="5">
        <f>'Long-form'!CE822</f>
        <v>0</v>
      </c>
      <c r="AH822" s="5">
        <f>'Long-form'!CF822</f>
        <v>0</v>
      </c>
      <c r="AI822" s="5">
        <f>'Long-form'!CG822</f>
        <v>0</v>
      </c>
    </row>
    <row r="823" spans="1:35" x14ac:dyDescent="0.2">
      <c r="A823" s="5" t="str">
        <f>'Long-form'!B823</f>
        <v>T-3079</v>
      </c>
      <c r="B823" s="5" t="str">
        <f>'Long-form'!C823</f>
        <v>Rasmussen 1981</v>
      </c>
      <c r="C823" s="5">
        <f>'Long-form'!D823</f>
        <v>2</v>
      </c>
      <c r="D823" s="5" t="str">
        <f>'Long-form'!E823</f>
        <v>Svartisen; Glomfjord; Furumo</v>
      </c>
      <c r="E823" s="45">
        <f>'Long-form'!F823</f>
        <v>66.802323000000001</v>
      </c>
      <c r="F823" s="45">
        <f>'Long-form'!G823</f>
        <v>13.551436000000001</v>
      </c>
      <c r="G823" s="5">
        <f>'Long-form'!H823</f>
        <v>1</v>
      </c>
      <c r="H823" s="46">
        <f>'Long-form'!L823</f>
        <v>10640</v>
      </c>
      <c r="I823" s="46">
        <f>'Long-form'!M823</f>
        <v>70</v>
      </c>
      <c r="J823" s="46">
        <f>'Long-form'!N823</f>
        <v>11789</v>
      </c>
      <c r="K823" s="46">
        <f>'Long-form'!O823</f>
        <v>302</v>
      </c>
      <c r="L823" s="46">
        <f>'Long-form'!P823</f>
        <v>316</v>
      </c>
      <c r="M823" s="46" t="str">
        <f>'Long-form'!W823</f>
        <v>negative</v>
      </c>
      <c r="N823" s="45" t="str">
        <f>'Long-form'!X823</f>
        <v>nd</v>
      </c>
      <c r="O823" s="45" t="str">
        <f>'Long-form'!Y823</f>
        <v>nd</v>
      </c>
      <c r="P823" s="45" t="str">
        <f>'Long-form'!Z823</f>
        <v>nd</v>
      </c>
      <c r="Q823" s="45">
        <f>'Long-form'!AS823</f>
        <v>10</v>
      </c>
      <c r="R823" s="45" t="str">
        <f>'Long-form'!AT823</f>
        <v>MTL</v>
      </c>
      <c r="S823" s="45">
        <f>'Long-form'!AV823</f>
        <v>1.1747340124470731</v>
      </c>
      <c r="T823" s="45">
        <f>'Long-form'!AW823</f>
        <v>1.1747340124470731</v>
      </c>
      <c r="U823" s="5">
        <f>'Long-form'!BH823</f>
        <v>-1</v>
      </c>
      <c r="V823" s="5">
        <f>'Long-form'!BI823</f>
        <v>5</v>
      </c>
      <c r="W823" s="5" t="str">
        <f>'Long-form'!BJ823</f>
        <v>sediment core of marine or glaciomarine origin</v>
      </c>
      <c r="X823" s="5" t="str">
        <f>'Long-form'!BK823</f>
        <v>Marine or glaciomarine sediments containing in-situ marine shells, foraminiferal assemblages, marine diatoms, or identifiable marine geochemical signals in clastic sediment.</v>
      </c>
      <c r="Y823" s="5" t="str">
        <f>'Long-form'!BL823</f>
        <v>&lt;MTL</v>
      </c>
      <c r="Z823" s="45">
        <f>'Long-form'!BX823</f>
        <v>10</v>
      </c>
      <c r="AA823" s="45">
        <f>'Long-form'!BY823</f>
        <v>1.1874447432037527</v>
      </c>
      <c r="AB823" s="45">
        <f>'Long-form'!BZ823</f>
        <v>1.1874447432037527</v>
      </c>
      <c r="AC823" s="45" t="str">
        <f>'Long-form'!CA823</f>
        <v>nd</v>
      </c>
      <c r="AD823" s="45">
        <f>'Long-form'!CB823</f>
        <v>1.7342050159278031</v>
      </c>
      <c r="AE823" s="45">
        <f>'Long-form'!CC823</f>
        <v>1.7342050159278031</v>
      </c>
      <c r="AF823" s="5" t="str">
        <f>'Long-form'!CD823</f>
        <v>nd</v>
      </c>
      <c r="AG823" s="5">
        <f>'Long-form'!CE823</f>
        <v>0</v>
      </c>
      <c r="AH823" s="5">
        <f>'Long-form'!CF823</f>
        <v>0</v>
      </c>
      <c r="AI823" s="5">
        <f>'Long-form'!CG823</f>
        <v>0</v>
      </c>
    </row>
    <row r="824" spans="1:35" x14ac:dyDescent="0.2">
      <c r="A824" s="5" t="str">
        <f>'Long-form'!B824</f>
        <v>T-2374</v>
      </c>
      <c r="B824" s="5" t="str">
        <f>'Long-form'!C824</f>
        <v>Rasmussen 1981</v>
      </c>
      <c r="C824" s="5">
        <f>'Long-form'!D824</f>
        <v>2</v>
      </c>
      <c r="D824" s="5" t="str">
        <f>'Long-form'!E824</f>
        <v>Svartisen; Glomfjord; Saetvik</v>
      </c>
      <c r="E824" s="45">
        <f>'Long-form'!F824</f>
        <v>66.810614000000001</v>
      </c>
      <c r="F824" s="45">
        <f>'Long-form'!G824</f>
        <v>13.894034</v>
      </c>
      <c r="G824" s="5">
        <f>'Long-form'!H824</f>
        <v>1</v>
      </c>
      <c r="H824" s="46">
        <f>'Long-form'!L824</f>
        <v>10860</v>
      </c>
      <c r="I824" s="46">
        <f>'Long-form'!M824</f>
        <v>150</v>
      </c>
      <c r="J824" s="46">
        <f>'Long-form'!N824</f>
        <v>12134.5</v>
      </c>
      <c r="K824" s="46">
        <f>'Long-form'!O824</f>
        <v>440.5</v>
      </c>
      <c r="L824" s="46">
        <f>'Long-form'!P824</f>
        <v>470.5</v>
      </c>
      <c r="M824" s="46" t="str">
        <f>'Long-form'!W824</f>
        <v>negative</v>
      </c>
      <c r="N824" s="45" t="str">
        <f>'Long-form'!X824</f>
        <v>nd</v>
      </c>
      <c r="O824" s="45" t="str">
        <f>'Long-form'!Y824</f>
        <v>nd</v>
      </c>
      <c r="P824" s="45" t="str">
        <f>'Long-form'!Z824</f>
        <v>nd</v>
      </c>
      <c r="Q824" s="45">
        <f>'Long-form'!AS824</f>
        <v>3</v>
      </c>
      <c r="R824" s="45" t="str">
        <f>'Long-form'!AT824</f>
        <v>MTL</v>
      </c>
      <c r="S824" s="45">
        <f>'Long-form'!AV824</f>
        <v>1.1269427669584644</v>
      </c>
      <c r="T824" s="45">
        <f>'Long-form'!AW824</f>
        <v>1.1269427669584644</v>
      </c>
      <c r="U824" s="5">
        <f>'Long-form'!BH824</f>
        <v>-1</v>
      </c>
      <c r="V824" s="5">
        <f>'Long-form'!BI824</f>
        <v>5</v>
      </c>
      <c r="W824" s="5" t="str">
        <f>'Long-form'!BJ824</f>
        <v>sediment core of marine or glaciomarine origin</v>
      </c>
      <c r="X824" s="5" t="str">
        <f>'Long-form'!BK824</f>
        <v>Marine or glaciomarine sediments containing in-situ marine shells, foraminiferal assemblages, marine diatoms, or identifiable marine geochemical signals in clastic sediment.</v>
      </c>
      <c r="Y824" s="5" t="str">
        <f>'Long-form'!BL824</f>
        <v>&lt;MTL</v>
      </c>
      <c r="Z824" s="45">
        <f>'Long-form'!BX824</f>
        <v>3</v>
      </c>
      <c r="AA824" s="45">
        <f>'Long-form'!BY824</f>
        <v>1.1397436874905287</v>
      </c>
      <c r="AB824" s="45">
        <f>'Long-form'!BZ824</f>
        <v>1.1397436874905287</v>
      </c>
      <c r="AC824" s="45" t="str">
        <f>'Long-form'!CA824</f>
        <v>nd</v>
      </c>
      <c r="AD824" s="45">
        <f>'Long-form'!CB824</f>
        <v>1.7157284342720687</v>
      </c>
      <c r="AE824" s="45">
        <f>'Long-form'!CC824</f>
        <v>1.7157284342720687</v>
      </c>
      <c r="AF824" s="5" t="str">
        <f>'Long-form'!CD824</f>
        <v>nd</v>
      </c>
      <c r="AG824" s="5">
        <f>'Long-form'!CE824</f>
        <v>0</v>
      </c>
      <c r="AH824" s="5">
        <f>'Long-form'!CF824</f>
        <v>0</v>
      </c>
      <c r="AI824" s="5">
        <f>'Long-form'!CG824</f>
        <v>0</v>
      </c>
    </row>
    <row r="825" spans="1:35" x14ac:dyDescent="0.2">
      <c r="A825" s="5" t="str">
        <f>'Long-form'!B825</f>
        <v>T-2372</v>
      </c>
      <c r="B825" s="5" t="str">
        <f>'Long-form'!C825</f>
        <v>Rasmussen 1981</v>
      </c>
      <c r="C825" s="5">
        <f>'Long-form'!D825</f>
        <v>2</v>
      </c>
      <c r="D825" s="5" t="str">
        <f>'Long-form'!E825</f>
        <v>Svartisen; Glomfjord; Sanda</v>
      </c>
      <c r="E825" s="45">
        <f>'Long-form'!F825</f>
        <v>66.848742000000001</v>
      </c>
      <c r="F825" s="45">
        <f>'Long-form'!G825</f>
        <v>13.749924</v>
      </c>
      <c r="G825" s="5">
        <f>'Long-form'!H825</f>
        <v>1</v>
      </c>
      <c r="H825" s="46">
        <f>'Long-form'!L825</f>
        <v>11050</v>
      </c>
      <c r="I825" s="46">
        <f>'Long-form'!M825</f>
        <v>120</v>
      </c>
      <c r="J825" s="46">
        <f>'Long-form'!N825</f>
        <v>12429</v>
      </c>
      <c r="K825" s="46">
        <f>'Long-form'!O825</f>
        <v>249</v>
      </c>
      <c r="L825" s="46">
        <f>'Long-form'!P825</f>
        <v>430</v>
      </c>
      <c r="M825" s="46" t="str">
        <f>'Long-form'!W825</f>
        <v>negative</v>
      </c>
      <c r="N825" s="45" t="str">
        <f>'Long-form'!X825</f>
        <v>nd</v>
      </c>
      <c r="O825" s="45" t="str">
        <f>'Long-form'!Y825</f>
        <v>nd</v>
      </c>
      <c r="P825" s="45" t="str">
        <f>'Long-form'!Z825</f>
        <v>nd</v>
      </c>
      <c r="Q825" s="45">
        <f>'Long-form'!AS825</f>
        <v>10</v>
      </c>
      <c r="R825" s="45" t="str">
        <f>'Long-form'!AT825</f>
        <v>MTL</v>
      </c>
      <c r="S825" s="45">
        <f>'Long-form'!AV825</f>
        <v>1.1747340124470731</v>
      </c>
      <c r="T825" s="45">
        <f>'Long-form'!AW825</f>
        <v>1.1747340124470731</v>
      </c>
      <c r="U825" s="5">
        <f>'Long-form'!BH825</f>
        <v>-1</v>
      </c>
      <c r="V825" s="5">
        <f>'Long-form'!BI825</f>
        <v>5</v>
      </c>
      <c r="W825" s="5" t="str">
        <f>'Long-form'!BJ825</f>
        <v>sediment core of marine or glaciomarine origin</v>
      </c>
      <c r="X825" s="5" t="str">
        <f>'Long-form'!BK825</f>
        <v>Marine or glaciomarine sediments containing in-situ marine shells, foraminiferal assemblages, marine diatoms, or identifiable marine geochemical signals in clastic sediment.</v>
      </c>
      <c r="Y825" s="5" t="str">
        <f>'Long-form'!BL825</f>
        <v>&lt;MTL</v>
      </c>
      <c r="Z825" s="45">
        <f>'Long-form'!BX825</f>
        <v>10</v>
      </c>
      <c r="AA825" s="45">
        <f>'Long-form'!BY825</f>
        <v>1.1924453587692054</v>
      </c>
      <c r="AB825" s="45">
        <f>'Long-form'!BZ825</f>
        <v>1.1924453587692054</v>
      </c>
      <c r="AC825" s="45" t="str">
        <f>'Long-form'!CA825</f>
        <v>nd</v>
      </c>
      <c r="AD825" s="45">
        <f>'Long-form'!CB825</f>
        <v>1.7473553126189576</v>
      </c>
      <c r="AE825" s="45">
        <f>'Long-form'!CC825</f>
        <v>1.7473553126189576</v>
      </c>
      <c r="AF825" s="5" t="str">
        <f>'Long-form'!CD825</f>
        <v>nd</v>
      </c>
      <c r="AG825" s="5">
        <f>'Long-form'!CE825</f>
        <v>0</v>
      </c>
      <c r="AH825" s="5">
        <f>'Long-form'!CF825</f>
        <v>0</v>
      </c>
      <c r="AI825" s="5">
        <f>'Long-form'!CG825</f>
        <v>0</v>
      </c>
    </row>
    <row r="826" spans="1:35" x14ac:dyDescent="0.2">
      <c r="A826" s="5" t="str">
        <f>'Long-form'!B826</f>
        <v>T-2672</v>
      </c>
      <c r="B826" s="5" t="str">
        <f>'Long-form'!C826</f>
        <v>Rasmussen 1981</v>
      </c>
      <c r="C826" s="5">
        <f>'Long-form'!D826</f>
        <v>2</v>
      </c>
      <c r="D826" s="5" t="str">
        <f>'Long-form'!E826</f>
        <v>Svartisen; Glomfjord; Naeverdal</v>
      </c>
      <c r="E826" s="45">
        <f>'Long-form'!F826</f>
        <v>66.840953999999996</v>
      </c>
      <c r="F826" s="45">
        <f>'Long-form'!G826</f>
        <v>13.765644</v>
      </c>
      <c r="G826" s="5">
        <f>'Long-form'!H826</f>
        <v>1</v>
      </c>
      <c r="H826" s="46">
        <f>'Long-form'!L826</f>
        <v>11610</v>
      </c>
      <c r="I826" s="46">
        <f>'Long-form'!M826</f>
        <v>140</v>
      </c>
      <c r="J826" s="46">
        <f>'Long-form'!N826</f>
        <v>12934</v>
      </c>
      <c r="K826" s="46">
        <f>'Long-form'!O826</f>
        <v>298</v>
      </c>
      <c r="L826" s="46">
        <f>'Long-form'!P826</f>
        <v>269</v>
      </c>
      <c r="M826" s="46" t="str">
        <f>'Long-form'!W826</f>
        <v>negative</v>
      </c>
      <c r="N826" s="45" t="str">
        <f>'Long-form'!X826</f>
        <v>nd</v>
      </c>
      <c r="O826" s="45" t="str">
        <f>'Long-form'!Y826</f>
        <v>nd</v>
      </c>
      <c r="P826" s="45" t="str">
        <f>'Long-form'!Z826</f>
        <v>nd</v>
      </c>
      <c r="Q826" s="45">
        <f>'Long-form'!AS826</f>
        <v>4</v>
      </c>
      <c r="R826" s="45" t="str">
        <f>'Long-form'!AT826</f>
        <v>MTL</v>
      </c>
      <c r="S826" s="45">
        <f>'Long-form'!AV826</f>
        <v>1.1269427669584644</v>
      </c>
      <c r="T826" s="45">
        <f>'Long-form'!AW826</f>
        <v>1.1269427669584644</v>
      </c>
      <c r="U826" s="5">
        <f>'Long-form'!BH826</f>
        <v>-1</v>
      </c>
      <c r="V826" s="5">
        <f>'Long-form'!BI826</f>
        <v>5</v>
      </c>
      <c r="W826" s="5" t="str">
        <f>'Long-form'!BJ826</f>
        <v>sediment core of marine or glaciomarine origin</v>
      </c>
      <c r="X826" s="5" t="str">
        <f>'Long-form'!BK826</f>
        <v>Marine or glaciomarine sediments containing in-situ marine shells, foraminiferal assemblages, marine diatoms, or identifiable marine geochemical signals in clastic sediment.</v>
      </c>
      <c r="Y826" s="5" t="str">
        <f>'Long-form'!BL826</f>
        <v>&lt;MTL</v>
      </c>
      <c r="Z826" s="45">
        <f>'Long-form'!BX826</f>
        <v>4</v>
      </c>
      <c r="AA826" s="45">
        <f>'Long-form'!BY826</f>
        <v>1.1447467623442387</v>
      </c>
      <c r="AB826" s="45">
        <f>'Long-form'!BZ826</f>
        <v>1.1447467623442387</v>
      </c>
      <c r="AC826" s="45" t="str">
        <f>'Long-form'!CA826</f>
        <v>nd</v>
      </c>
      <c r="AD826" s="45">
        <f>'Long-form'!CB826</f>
        <v>1.7154324855852254</v>
      </c>
      <c r="AE826" s="45">
        <f>'Long-form'!CC826</f>
        <v>1.7154324855852254</v>
      </c>
      <c r="AF826" s="5" t="str">
        <f>'Long-form'!CD826</f>
        <v>nd</v>
      </c>
      <c r="AG826" s="5">
        <f>'Long-form'!CE826</f>
        <v>0</v>
      </c>
      <c r="AH826" s="5">
        <f>'Long-form'!CF826</f>
        <v>0</v>
      </c>
      <c r="AI826" s="5">
        <f>'Long-form'!CG826</f>
        <v>0</v>
      </c>
    </row>
    <row r="827" spans="1:35" x14ac:dyDescent="0.2">
      <c r="A827" s="5" t="str">
        <f>'Long-form'!B827</f>
        <v>T-3080</v>
      </c>
      <c r="B827" s="5" t="str">
        <f>'Long-form'!C827</f>
        <v>Rasmussen 1981</v>
      </c>
      <c r="C827" s="5">
        <f>'Long-form'!D827</f>
        <v>2</v>
      </c>
      <c r="D827" s="5" t="str">
        <f>'Long-form'!E827</f>
        <v>Svartisen; Glomfjord; Engavagen</v>
      </c>
      <c r="E827" s="45">
        <f>'Long-form'!F827</f>
        <v>66.781917000000007</v>
      </c>
      <c r="F827" s="45">
        <f>'Long-form'!G827</f>
        <v>13.529671</v>
      </c>
      <c r="G827" s="5">
        <f>'Long-form'!H827</f>
        <v>1</v>
      </c>
      <c r="H827" s="46">
        <f>'Long-form'!L827</f>
        <v>11720</v>
      </c>
      <c r="I827" s="46">
        <f>'Long-form'!M827</f>
        <v>200</v>
      </c>
      <c r="J827" s="46">
        <f>'Long-form'!N827</f>
        <v>13030.5</v>
      </c>
      <c r="K827" s="46">
        <f>'Long-form'!O827</f>
        <v>435.5</v>
      </c>
      <c r="L827" s="46">
        <f>'Long-form'!P827</f>
        <v>365.5</v>
      </c>
      <c r="M827" s="46" t="str">
        <f>'Long-form'!W827</f>
        <v>negative</v>
      </c>
      <c r="N827" s="45" t="str">
        <f>'Long-form'!X827</f>
        <v>nd</v>
      </c>
      <c r="O827" s="45" t="str">
        <f>'Long-form'!Y827</f>
        <v>nd</v>
      </c>
      <c r="P827" s="45" t="str">
        <f>'Long-form'!Z827</f>
        <v>nd</v>
      </c>
      <c r="Q827" s="45">
        <f>'Long-form'!AS827</f>
        <v>4</v>
      </c>
      <c r="R827" s="45" t="str">
        <f>'Long-form'!AT827</f>
        <v>MTL</v>
      </c>
      <c r="S827" s="45">
        <f>'Long-form'!AV827</f>
        <v>1.1269427669584644</v>
      </c>
      <c r="T827" s="45">
        <f>'Long-form'!AW827</f>
        <v>1.1269427669584644</v>
      </c>
      <c r="U827" s="5">
        <f>'Long-form'!BH827</f>
        <v>-1</v>
      </c>
      <c r="V827" s="5">
        <f>'Long-form'!BI827</f>
        <v>8</v>
      </c>
      <c r="W827" s="5" t="str">
        <f>'Long-form'!BJ827</f>
        <v>marine or glaciomarine terrace</v>
      </c>
      <c r="X827" s="5" t="str">
        <f>'Long-form'!BK827</f>
        <v>Shallow to deep subtidal facies bearing intertidal macro-fossil assemblages</v>
      </c>
      <c r="Y827" s="5" t="str">
        <f>'Long-form'!BL827</f>
        <v>&lt;MTL</v>
      </c>
      <c r="Z827" s="45">
        <f>'Long-form'!BX827</f>
        <v>4</v>
      </c>
      <c r="AA827" s="45">
        <f>'Long-form'!BY827</f>
        <v>1.1406748241542368</v>
      </c>
      <c r="AB827" s="45">
        <f>'Long-form'!BZ827</f>
        <v>1.1406748241542368</v>
      </c>
      <c r="AC827" s="45" t="str">
        <f>'Long-form'!CA827</f>
        <v>nd</v>
      </c>
      <c r="AD827" s="45">
        <f>'Long-form'!CB827</f>
        <v>1.7036214794620892</v>
      </c>
      <c r="AE827" s="45">
        <f>'Long-form'!CC827</f>
        <v>1.7036214794620892</v>
      </c>
      <c r="AF827" s="5" t="str">
        <f>'Long-form'!CD827</f>
        <v>nd</v>
      </c>
      <c r="AG827" s="5">
        <f>'Long-form'!CE827</f>
        <v>0</v>
      </c>
      <c r="AH827" s="5">
        <f>'Long-form'!CF827</f>
        <v>0</v>
      </c>
      <c r="AI827" s="5">
        <f>'Long-form'!CG827</f>
        <v>0</v>
      </c>
    </row>
    <row r="828" spans="1:35" x14ac:dyDescent="0.2">
      <c r="A828" s="5" t="str">
        <f>'Long-form'!B828</f>
        <v>T-2669</v>
      </c>
      <c r="B828" s="5" t="str">
        <f>'Long-form'!C828</f>
        <v>Rasmussen 1981</v>
      </c>
      <c r="C828" s="5">
        <f>'Long-form'!D828</f>
        <v>2</v>
      </c>
      <c r="D828" s="5" t="str">
        <f>'Long-form'!E828</f>
        <v>Svartisen; Glomfjord; Bratsberg</v>
      </c>
      <c r="E828" s="45">
        <f>'Long-form'!F828</f>
        <v>66.936036000000001</v>
      </c>
      <c r="F828" s="45">
        <f>'Long-form'!G828</f>
        <v>13.900080000000001</v>
      </c>
      <c r="G828" s="5">
        <f>'Long-form'!H828</f>
        <v>1</v>
      </c>
      <c r="H828" s="46">
        <f>'Long-form'!L828</f>
        <v>11740</v>
      </c>
      <c r="I828" s="46">
        <f>'Long-form'!M828</f>
        <v>100</v>
      </c>
      <c r="J828" s="46">
        <f>'Long-form'!N828</f>
        <v>13065.5</v>
      </c>
      <c r="K828" s="46">
        <f>'Long-form'!O828</f>
        <v>233.5</v>
      </c>
      <c r="L828" s="46">
        <f>'Long-form'!P828</f>
        <v>256.5</v>
      </c>
      <c r="M828" s="46" t="str">
        <f>'Long-form'!W828</f>
        <v>negative</v>
      </c>
      <c r="N828" s="45" t="str">
        <f>'Long-form'!X828</f>
        <v>nd</v>
      </c>
      <c r="O828" s="45" t="str">
        <f>'Long-form'!Y828</f>
        <v>nd</v>
      </c>
      <c r="P828" s="45" t="str">
        <f>'Long-form'!Z828</f>
        <v>nd</v>
      </c>
      <c r="Q828" s="45">
        <f>'Long-form'!AS828</f>
        <v>25</v>
      </c>
      <c r="R828" s="45" t="str">
        <f>'Long-form'!AT828</f>
        <v>MTL</v>
      </c>
      <c r="S828" s="45">
        <f>'Long-form'!AV828</f>
        <v>1.2579745625409124</v>
      </c>
      <c r="T828" s="45">
        <f>'Long-form'!AW828</f>
        <v>1.2579745625409124</v>
      </c>
      <c r="U828" s="5">
        <f>'Long-form'!BH828</f>
        <v>-1</v>
      </c>
      <c r="V828" s="5">
        <f>'Long-form'!BI828</f>
        <v>8</v>
      </c>
      <c r="W828" s="5" t="str">
        <f>'Long-form'!BJ828</f>
        <v>marine or glaciomarine terrace</v>
      </c>
      <c r="X828" s="5" t="str">
        <f>'Long-form'!BK828</f>
        <v>Shallow to deep subtidal facies bearing intertidal macro-fossil assemblages</v>
      </c>
      <c r="Y828" s="5" t="str">
        <f>'Long-form'!BL828</f>
        <v>&lt;MTL</v>
      </c>
      <c r="Z828" s="45">
        <f>'Long-form'!BX828</f>
        <v>25</v>
      </c>
      <c r="AA828" s="45">
        <f>'Long-form'!BY828</f>
        <v>1.2703214678621817</v>
      </c>
      <c r="AB828" s="45">
        <f>'Long-form'!BZ828</f>
        <v>1.2703214678621817</v>
      </c>
      <c r="AC828" s="45" t="str">
        <f>'Long-form'!CA828</f>
        <v>nd</v>
      </c>
      <c r="AD828" s="45">
        <f>'Long-form'!CB828</f>
        <v>1.8056151629310517</v>
      </c>
      <c r="AE828" s="45">
        <f>'Long-form'!CC828</f>
        <v>1.8056151629310517</v>
      </c>
      <c r="AF828" s="5" t="str">
        <f>'Long-form'!CD828</f>
        <v>nd</v>
      </c>
      <c r="AG828" s="5">
        <f>'Long-form'!CE828</f>
        <v>0</v>
      </c>
      <c r="AH828" s="5">
        <f>'Long-form'!CF828</f>
        <v>0</v>
      </c>
      <c r="AI828" s="5">
        <f>'Long-form'!CG828</f>
        <v>0</v>
      </c>
    </row>
    <row r="829" spans="1:35" x14ac:dyDescent="0.2">
      <c r="A829" s="5" t="str">
        <f>'Long-form'!B829</f>
        <v>T-1968</v>
      </c>
      <c r="B829" s="5" t="str">
        <f>'Long-form'!C829</f>
        <v>Stabell 1980</v>
      </c>
      <c r="C829" s="5">
        <f>'Long-form'!D829</f>
        <v>2</v>
      </c>
      <c r="D829" s="5" t="str">
        <f>'Long-form'!E829</f>
        <v>Telemark; Langvann bog</v>
      </c>
      <c r="E829" s="45">
        <f>'Long-form'!F829</f>
        <v>58.95</v>
      </c>
      <c r="F829" s="45">
        <f>'Long-form'!G829</f>
        <v>9.27</v>
      </c>
      <c r="G829" s="5">
        <f>'Long-form'!H829</f>
        <v>1</v>
      </c>
      <c r="H829" s="46">
        <f>'Long-form'!L829</f>
        <v>9040</v>
      </c>
      <c r="I829" s="46">
        <f>'Long-form'!M829</f>
        <v>210</v>
      </c>
      <c r="J829" s="46">
        <f>'Long-form'!N829</f>
        <v>9594.5</v>
      </c>
      <c r="K829" s="46">
        <f>'Long-form'!O829</f>
        <v>602.5</v>
      </c>
      <c r="L829" s="46">
        <f>'Long-form'!P829</f>
        <v>594.5</v>
      </c>
      <c r="M829" s="46" t="str">
        <f>'Long-form'!W829</f>
        <v>negative</v>
      </c>
      <c r="N829" s="45">
        <f>'Long-form'!X829</f>
        <v>9.1</v>
      </c>
      <c r="O829" s="45" t="str">
        <f>'Long-form'!Y829</f>
        <v>n/a</v>
      </c>
      <c r="P829" s="45" t="str">
        <f>'Long-form'!Z829</f>
        <v>n/a</v>
      </c>
      <c r="Q829" s="45">
        <f>'Long-form'!AS829</f>
        <v>99</v>
      </c>
      <c r="R829" s="45" t="str">
        <f>'Long-form'!AT829</f>
        <v>MTL</v>
      </c>
      <c r="S829" s="45">
        <f>'Long-form'!AV829</f>
        <v>1.4175983466929019</v>
      </c>
      <c r="T829" s="45">
        <f>'Long-form'!AW829</f>
        <v>1.4175983466929019</v>
      </c>
      <c r="U829" s="5">
        <f>'Long-form'!BH829</f>
        <v>1</v>
      </c>
      <c r="V829" s="5">
        <f>'Long-form'!BI829</f>
        <v>7</v>
      </c>
      <c r="W829" s="5" t="str">
        <f>'Long-form'!BJ829</f>
        <v>isolation basin (terrestrial limiting point)</v>
      </c>
      <c r="X829" s="5" t="str">
        <f>'Long-form'!BK829</f>
        <v xml:space="preserve"> Lacustrine gyttja that fails the requirements for index point classification and contains freshwater shell and diatom assemblages</v>
      </c>
      <c r="Y829" s="5" t="str">
        <f>'Long-form'!BL829</f>
        <v>&gt;MHWS</v>
      </c>
      <c r="Z829" s="45">
        <f>'Long-form'!BX829</f>
        <v>98.95578127276913</v>
      </c>
      <c r="AA829" s="45">
        <f>'Long-form'!BY829</f>
        <v>1.4208359328384406</v>
      </c>
      <c r="AB829" s="45">
        <f>'Long-form'!BZ829</f>
        <v>1.4208359328384406</v>
      </c>
      <c r="AC829" s="45" t="str">
        <f>'Long-form'!CA829</f>
        <v>nd</v>
      </c>
      <c r="AD829" s="45">
        <f>'Long-form'!CB829</f>
        <v>1.4861628664924851</v>
      </c>
      <c r="AE829" s="45">
        <f>'Long-form'!CC829</f>
        <v>1.4861628664924851</v>
      </c>
      <c r="AF829" s="5" t="str">
        <f>'Long-form'!CD829</f>
        <v>nd</v>
      </c>
      <c r="AG829" s="5">
        <f>'Long-form'!CE829</f>
        <v>0</v>
      </c>
      <c r="AH829" s="5">
        <f>'Long-form'!CF829</f>
        <v>0</v>
      </c>
      <c r="AI829" s="5" t="str">
        <f>'Long-form'!CG829</f>
        <v>This date was originally reported as 9040 B.P. with 210 yrs uncertainty. The authors argue that it is too young. Theyreinterpreted the date as 9500 B.P. based on its relationship to Gabrielsen 1959's 9410 BP date for the corylus (hazelnut) rise.  It is reported here as 9500 with 210 yrs uncertainty to reflect their judgement.</v>
      </c>
    </row>
    <row r="830" spans="1:35" x14ac:dyDescent="0.2">
      <c r="A830" s="5" t="str">
        <f>'Long-form'!B830</f>
        <v>T-2415</v>
      </c>
      <c r="B830" s="5" t="str">
        <f>'Long-form'!C830</f>
        <v>Stabell 1980</v>
      </c>
      <c r="C830" s="5">
        <f>'Long-form'!D830</f>
        <v>2</v>
      </c>
      <c r="D830" s="5" t="str">
        <f>'Long-form'!E830</f>
        <v>Telemark; Kolbjornsmyr</v>
      </c>
      <c r="E830" s="45">
        <f>'Long-form'!F830</f>
        <v>58.8</v>
      </c>
      <c r="F830" s="45">
        <f>'Long-form'!G830</f>
        <v>9.2799999999999994</v>
      </c>
      <c r="G830" s="5">
        <f>'Long-form'!H830</f>
        <v>1</v>
      </c>
      <c r="H830" s="46">
        <f>'Long-form'!L830</f>
        <v>9180</v>
      </c>
      <c r="I830" s="46">
        <f>'Long-form'!M830</f>
        <v>340</v>
      </c>
      <c r="J830" s="46">
        <f>'Long-form'!N830</f>
        <v>10114.625</v>
      </c>
      <c r="K830" s="46">
        <f>'Long-form'!O830</f>
        <v>1162.375</v>
      </c>
      <c r="L830" s="46">
        <f>'Long-form'!P830</f>
        <v>643.625</v>
      </c>
      <c r="M830" s="46" t="str">
        <f>'Long-form'!W830</f>
        <v>negative</v>
      </c>
      <c r="N830" s="45">
        <f>'Long-form'!X830</f>
        <v>6.9</v>
      </c>
      <c r="O830" s="45" t="str">
        <f>'Long-form'!Y830</f>
        <v>n/a</v>
      </c>
      <c r="P830" s="45" t="str">
        <f>'Long-form'!Z830</f>
        <v>n/a</v>
      </c>
      <c r="Q830" s="45">
        <f>'Long-form'!AS830</f>
        <v>82</v>
      </c>
      <c r="R830" s="45" t="str">
        <f>'Long-form'!AT830</f>
        <v>MTL</v>
      </c>
      <c r="S830" s="45">
        <f>'Long-form'!AV830</f>
        <v>1.3594499966437363</v>
      </c>
      <c r="T830" s="45">
        <f>'Long-form'!AW830</f>
        <v>1.3594499966437363</v>
      </c>
      <c r="U830" s="5">
        <f>'Long-form'!BH830</f>
        <v>0</v>
      </c>
      <c r="V830" s="5">
        <f>'Long-form'!BI830</f>
        <v>7</v>
      </c>
      <c r="W830" s="5" t="str">
        <f>'Long-form'!BJ830</f>
        <v>isolation basin (index point)</v>
      </c>
      <c r="X830" s="5" t="str">
        <f>'Long-form'!BK830</f>
        <v>Gyttja, mud, clay, or silt preserve the transition between fresh-water and marine/brackish sediments, supported by diatoms, macrofossils, or pollen assemblages</v>
      </c>
      <c r="Y830" s="5" t="str">
        <f>'Long-form'!BL830</f>
        <v>MLWS - MHWS</v>
      </c>
      <c r="Z830" s="45">
        <f>'Long-form'!BX830</f>
        <v>82.000471798801129</v>
      </c>
      <c r="AA830" s="45">
        <f>'Long-form'!BY830</f>
        <v>1.373897820630386</v>
      </c>
      <c r="AB830" s="45">
        <f>'Long-form'!BZ830</f>
        <v>1.373897820630386</v>
      </c>
      <c r="AC830" s="45" t="str">
        <f>'Long-form'!CA830</f>
        <v>nd</v>
      </c>
      <c r="AD830" s="45">
        <f>'Long-form'!CB830</f>
        <v>1.4079295339480116</v>
      </c>
      <c r="AE830" s="45">
        <f>'Long-form'!CC830</f>
        <v>1.4079295339480116</v>
      </c>
      <c r="AF830" s="5" t="str">
        <f>'Long-form'!CD830</f>
        <v>nd</v>
      </c>
      <c r="AG830" s="5">
        <f>'Long-form'!CE830</f>
        <v>0</v>
      </c>
      <c r="AH830" s="5">
        <f>'Long-form'!CF830</f>
        <v>0</v>
      </c>
      <c r="AI830" s="5" t="str">
        <f>'Long-form'!CG830</f>
        <v>This date was originally reported as 9180 B.P. with 340 yrs uncertainty. The authors argue that it is too young. Theyreinterpreted the date as 9400 B.P. based on its contemporaneous relationship (via the pollen diagram) to Gabrielsen 1959's 9410 BP date for the corylus (hazelnut) rise.  It is reported here as 9400 with 340 yrs uncertainty to reflect their judgement.</v>
      </c>
    </row>
    <row r="831" spans="1:35" x14ac:dyDescent="0.2">
      <c r="A831" s="5" t="str">
        <f>'Long-form'!B831</f>
        <v>T-1967</v>
      </c>
      <c r="B831" s="5" t="str">
        <f>'Long-form'!C831</f>
        <v>Stabell 1980</v>
      </c>
      <c r="C831" s="5">
        <f>'Long-form'!D831</f>
        <v>2</v>
      </c>
      <c r="D831" s="5" t="str">
        <f>'Long-form'!E831</f>
        <v>Telemark; Poddetjonn</v>
      </c>
      <c r="E831" s="45">
        <f>'Long-form'!F831</f>
        <v>58.82</v>
      </c>
      <c r="F831" s="45">
        <f>'Long-form'!G831</f>
        <v>9.23</v>
      </c>
      <c r="G831" s="5">
        <f>'Long-form'!H831</f>
        <v>1</v>
      </c>
      <c r="H831" s="46">
        <f>'Long-form'!L831</f>
        <v>8820</v>
      </c>
      <c r="I831" s="46">
        <f>'Long-form'!M831</f>
        <v>300</v>
      </c>
      <c r="J831" s="46">
        <f>'Long-form'!N831</f>
        <v>9775.5</v>
      </c>
      <c r="K831" s="46">
        <f>'Long-form'!O831</f>
        <v>927.5</v>
      </c>
      <c r="L831" s="46">
        <f>'Long-form'!P831</f>
        <v>742.5</v>
      </c>
      <c r="M831" s="46" t="str">
        <f>'Long-form'!W831</f>
        <v>negative</v>
      </c>
      <c r="N831" s="45">
        <f>'Long-form'!X831</f>
        <v>6.6</v>
      </c>
      <c r="O831" s="45" t="str">
        <f>'Long-form'!Y831</f>
        <v>n/a</v>
      </c>
      <c r="P831" s="45" t="str">
        <f>'Long-form'!Z831</f>
        <v>n/a</v>
      </c>
      <c r="Q831" s="45">
        <f>'Long-form'!AS831</f>
        <v>50.5</v>
      </c>
      <c r="R831" s="45" t="str">
        <f>'Long-form'!AT831</f>
        <v>MTL</v>
      </c>
      <c r="S831" s="45">
        <f>'Long-form'!AV831</f>
        <v>1.2594682033630928</v>
      </c>
      <c r="T831" s="45">
        <f>'Long-form'!AW831</f>
        <v>1.2594682033630928</v>
      </c>
      <c r="U831" s="5">
        <f>'Long-form'!BH831</f>
        <v>0</v>
      </c>
      <c r="V831" s="5">
        <f>'Long-form'!BI831</f>
        <v>7</v>
      </c>
      <c r="W831" s="5" t="str">
        <f>'Long-form'!BJ831</f>
        <v>isolation basin (index point)</v>
      </c>
      <c r="X831" s="5" t="str">
        <f>'Long-form'!BK831</f>
        <v>Gyttja, mud, clay, or silt preserve the transition between fresh-water and marine/brackish sediments, supported by diatoms, macrofossils, or pollen assemblages</v>
      </c>
      <c r="Y831" s="5" t="str">
        <f>'Long-form'!BL831</f>
        <v>MLWS - MHWS</v>
      </c>
      <c r="Z831" s="45">
        <f>'Long-form'!BX831</f>
        <v>50.500518973544608</v>
      </c>
      <c r="AA831" s="45">
        <f>'Long-form'!BY831</f>
        <v>1.2749493694709197</v>
      </c>
      <c r="AB831" s="45">
        <f>'Long-form'!BZ831</f>
        <v>1.2749493694709197</v>
      </c>
      <c r="AC831" s="45" t="str">
        <f>'Long-form'!CA831</f>
        <v>nd</v>
      </c>
      <c r="AD831" s="45">
        <f>'Long-form'!CB831</f>
        <v>1.3115795344652472</v>
      </c>
      <c r="AE831" s="45">
        <f>'Long-form'!CC831</f>
        <v>1.3115795344652472</v>
      </c>
      <c r="AF831" s="5" t="str">
        <f>'Long-form'!CD831</f>
        <v>nd</v>
      </c>
      <c r="AG831" s="5">
        <f>'Long-form'!CE831</f>
        <v>0</v>
      </c>
      <c r="AH831" s="5">
        <f>'Long-form'!CF831</f>
        <v>0</v>
      </c>
      <c r="AI831" s="5">
        <f>'Long-form'!CG831</f>
        <v>0</v>
      </c>
    </row>
    <row r="832" spans="1:35" x14ac:dyDescent="0.2">
      <c r="A832" s="5" t="str">
        <f>'Long-form'!B832</f>
        <v>T-1966</v>
      </c>
      <c r="B832" s="5" t="str">
        <f>'Long-form'!C832</f>
        <v>Stabell 1980</v>
      </c>
      <c r="C832" s="5">
        <f>'Long-form'!D832</f>
        <v>2</v>
      </c>
      <c r="D832" s="5" t="str">
        <f>'Long-form'!E832</f>
        <v>Telemark; Storkjenn</v>
      </c>
      <c r="E832" s="45">
        <f>'Long-form'!F832</f>
        <v>58.83</v>
      </c>
      <c r="F832" s="45">
        <f>'Long-form'!G832</f>
        <v>9.43</v>
      </c>
      <c r="G832" s="5">
        <f>'Long-form'!H832</f>
        <v>1</v>
      </c>
      <c r="H832" s="46">
        <f>'Long-form'!L832</f>
        <v>8500</v>
      </c>
      <c r="I832" s="46">
        <f>'Long-form'!M832</f>
        <v>180</v>
      </c>
      <c r="J832" s="46">
        <f>'Long-form'!N832</f>
        <v>9501</v>
      </c>
      <c r="K832" s="46">
        <f>'Long-form'!O832</f>
        <v>648</v>
      </c>
      <c r="L832" s="46">
        <f>'Long-form'!P832</f>
        <v>491</v>
      </c>
      <c r="M832" s="46" t="str">
        <f>'Long-form'!W832</f>
        <v>negative</v>
      </c>
      <c r="N832" s="45">
        <f>'Long-form'!X832</f>
        <v>5.65</v>
      </c>
      <c r="O832" s="45" t="str">
        <f>'Long-form'!Y832</f>
        <v>n/a</v>
      </c>
      <c r="P832" s="45" t="str">
        <f>'Long-form'!Z832</f>
        <v>n/a</v>
      </c>
      <c r="Q832" s="45">
        <f>'Long-form'!AS832</f>
        <v>43</v>
      </c>
      <c r="R832" s="45" t="str">
        <f>'Long-form'!AT832</f>
        <v>MTL</v>
      </c>
      <c r="S832" s="45">
        <f>'Long-form'!AV832</f>
        <v>1.372919008507971</v>
      </c>
      <c r="T832" s="45">
        <f>'Long-form'!AW832</f>
        <v>1.372919008507971</v>
      </c>
      <c r="U832" s="5">
        <f>'Long-form'!BH832</f>
        <v>0</v>
      </c>
      <c r="V832" s="5">
        <f>'Long-form'!BI832</f>
        <v>7</v>
      </c>
      <c r="W832" s="5" t="str">
        <f>'Long-form'!BJ832</f>
        <v>isolation basin (index point)</v>
      </c>
      <c r="X832" s="5" t="str">
        <f>'Long-form'!BK832</f>
        <v>Gyttja, mud, clay, or silt preserve the transition between fresh-water and marine/brackish sediments, supported by diatoms, macrofossils, or pollen assemblages</v>
      </c>
      <c r="Y832" s="5" t="str">
        <f>'Long-form'!BL832</f>
        <v>MLWS - MHWS</v>
      </c>
      <c r="Z832" s="45">
        <f>'Long-form'!BX832</f>
        <v>43.000355048919594</v>
      </c>
      <c r="AA832" s="45">
        <f>'Long-form'!BY832</f>
        <v>1.3872355782875667</v>
      </c>
      <c r="AB832" s="45">
        <f>'Long-form'!BZ832</f>
        <v>1.3872355782875667</v>
      </c>
      <c r="AC832" s="45" t="str">
        <f>'Long-form'!CA832</f>
        <v>nd</v>
      </c>
      <c r="AD832" s="45">
        <f>'Long-form'!CB832</f>
        <v>1.4332471140722933</v>
      </c>
      <c r="AE832" s="45">
        <f>'Long-form'!CC832</f>
        <v>1.4332471140722933</v>
      </c>
      <c r="AF832" s="5" t="str">
        <f>'Long-form'!CD832</f>
        <v>nd</v>
      </c>
      <c r="AG832" s="5">
        <f>'Long-form'!CE832</f>
        <v>0</v>
      </c>
      <c r="AH832" s="5">
        <f>'Long-form'!CF832</f>
        <v>0</v>
      </c>
      <c r="AI832" s="5">
        <f>'Long-form'!CG832</f>
        <v>0</v>
      </c>
    </row>
    <row r="833" spans="1:35" x14ac:dyDescent="0.2">
      <c r="A833" s="5" t="str">
        <f>'Long-form'!B833</f>
        <v>T-1965</v>
      </c>
      <c r="B833" s="5" t="str">
        <f>'Long-form'!C833</f>
        <v>Stabell 1980</v>
      </c>
      <c r="C833" s="5">
        <f>'Long-form'!D833</f>
        <v>2</v>
      </c>
      <c r="D833" s="5" t="str">
        <f>'Long-form'!E833</f>
        <v>Telemark; lille neslandskjenn</v>
      </c>
      <c r="E833" s="45">
        <f>'Long-form'!F833</f>
        <v>58.95</v>
      </c>
      <c r="F833" s="45">
        <f>'Long-form'!G833</f>
        <v>9.2799999999999994</v>
      </c>
      <c r="G833" s="5">
        <f>'Long-form'!H833</f>
        <v>1</v>
      </c>
      <c r="H833" s="46">
        <f>'Long-form'!L833</f>
        <v>7720</v>
      </c>
      <c r="I833" s="46">
        <f>'Long-form'!M833</f>
        <v>200</v>
      </c>
      <c r="J833" s="46">
        <f>'Long-form'!N833</f>
        <v>8599</v>
      </c>
      <c r="K833" s="46">
        <f>'Long-form'!O833</f>
        <v>521</v>
      </c>
      <c r="L833" s="46">
        <f>'Long-form'!P833</f>
        <v>570</v>
      </c>
      <c r="M833" s="46" t="str">
        <f>'Long-form'!W833</f>
        <v>negative</v>
      </c>
      <c r="N833" s="45">
        <f>'Long-form'!X833</f>
        <v>6.22</v>
      </c>
      <c r="O833" s="45" t="str">
        <f>'Long-form'!Y833</f>
        <v>n/a</v>
      </c>
      <c r="P833" s="45" t="str">
        <f>'Long-form'!Z833</f>
        <v>n/a</v>
      </c>
      <c r="Q833" s="45">
        <f>'Long-form'!AS833</f>
        <v>38</v>
      </c>
      <c r="R833" s="45" t="str">
        <f>'Long-form'!AT833</f>
        <v>MTL</v>
      </c>
      <c r="S833" s="45">
        <f>'Long-form'!AV833</f>
        <v>1.3395530888829081</v>
      </c>
      <c r="T833" s="45">
        <f>'Long-form'!AW833</f>
        <v>1.3395530888829081</v>
      </c>
      <c r="U833" s="5">
        <f>'Long-form'!BH833</f>
        <v>0</v>
      </c>
      <c r="V833" s="5">
        <f>'Long-form'!BI833</f>
        <v>7</v>
      </c>
      <c r="W833" s="5" t="str">
        <f>'Long-form'!BJ833</f>
        <v>isolation basin (index point)</v>
      </c>
      <c r="X833" s="5" t="str">
        <f>'Long-form'!BK833</f>
        <v>Gyttja, mud, clay, or silt preserve the transition between fresh-water and marine/brackish sediments, supported by diatoms, macrofossils, or pollen assemblages</v>
      </c>
      <c r="Y833" s="5" t="str">
        <f>'Long-form'!BL833</f>
        <v>MLWS - MHWS</v>
      </c>
      <c r="Z833" s="45">
        <f>'Long-form'!BX833</f>
        <v>38.000140791690782</v>
      </c>
      <c r="AA833" s="45">
        <f>'Long-form'!BY833</f>
        <v>1.344619441995542</v>
      </c>
      <c r="AB833" s="45">
        <f>'Long-form'!BZ833</f>
        <v>1.344619441995542</v>
      </c>
      <c r="AC833" s="45" t="str">
        <f>'Long-form'!CA833</f>
        <v>nd</v>
      </c>
      <c r="AD833" s="45">
        <f>'Long-form'!CB833</f>
        <v>1.394245465196831</v>
      </c>
      <c r="AE833" s="45">
        <f>'Long-form'!CC833</f>
        <v>1.394245465196831</v>
      </c>
      <c r="AF833" s="5" t="str">
        <f>'Long-form'!CD833</f>
        <v>nd</v>
      </c>
      <c r="AG833" s="5">
        <f>'Long-form'!CE833</f>
        <v>0</v>
      </c>
      <c r="AH833" s="5">
        <f>'Long-form'!CF833</f>
        <v>0</v>
      </c>
      <c r="AI833" s="5">
        <f>'Long-form'!CG833</f>
        <v>0</v>
      </c>
    </row>
    <row r="834" spans="1:35" x14ac:dyDescent="0.2">
      <c r="A834" s="5" t="str">
        <f>'Long-form'!B834</f>
        <v>T-1964</v>
      </c>
      <c r="B834" s="5" t="str">
        <f>'Long-form'!C834</f>
        <v>Stabell 1980</v>
      </c>
      <c r="C834" s="5">
        <f>'Long-form'!D834</f>
        <v>2</v>
      </c>
      <c r="D834" s="5" t="str">
        <f>'Long-form'!E834</f>
        <v>Telemark; Tyvann</v>
      </c>
      <c r="E834" s="45">
        <f>'Long-form'!F834</f>
        <v>58.9</v>
      </c>
      <c r="F834" s="45">
        <f>'Long-form'!G834</f>
        <v>9.32</v>
      </c>
      <c r="G834" s="5">
        <f>'Long-form'!H834</f>
        <v>1</v>
      </c>
      <c r="H834" s="46">
        <f>'Long-form'!L834</f>
        <v>6270</v>
      </c>
      <c r="I834" s="46">
        <f>'Long-form'!M834</f>
        <v>130</v>
      </c>
      <c r="J834" s="46">
        <f>'Long-form'!N834</f>
        <v>7196</v>
      </c>
      <c r="K834" s="46">
        <f>'Long-form'!O834</f>
        <v>283</v>
      </c>
      <c r="L834" s="46">
        <f>'Long-form'!P834</f>
        <v>446</v>
      </c>
      <c r="M834" s="46" t="str">
        <f>'Long-form'!W834</f>
        <v>negative</v>
      </c>
      <c r="N834" s="45">
        <f>'Long-form'!X834</f>
        <v>4.01</v>
      </c>
      <c r="O834" s="45" t="str">
        <f>'Long-form'!Y834</f>
        <v>n/a</v>
      </c>
      <c r="P834" s="45" t="str">
        <f>'Long-form'!Z834</f>
        <v>n/a</v>
      </c>
      <c r="Q834" s="45">
        <f>'Long-form'!AS834</f>
        <v>28.6</v>
      </c>
      <c r="R834" s="45" t="str">
        <f>'Long-form'!AT834</f>
        <v>MTL</v>
      </c>
      <c r="S834" s="45">
        <f>'Long-form'!AV834</f>
        <v>1.2797663976255302</v>
      </c>
      <c r="T834" s="45">
        <f>'Long-form'!AW834</f>
        <v>1.2797663976255302</v>
      </c>
      <c r="U834" s="5">
        <f>'Long-form'!BH834</f>
        <v>0</v>
      </c>
      <c r="V834" s="5">
        <f>'Long-form'!BI834</f>
        <v>7</v>
      </c>
      <c r="W834" s="5" t="str">
        <f>'Long-form'!BJ834</f>
        <v>isolation basin (index point)</v>
      </c>
      <c r="X834" s="5" t="str">
        <f>'Long-form'!BK834</f>
        <v>Gyttja, mud, clay, or silt preserve the transition between fresh-water and marine/brackish sediments, supported by diatoms, macrofossils, or pollen assemblages</v>
      </c>
      <c r="Y834" s="5" t="str">
        <f>'Long-form'!BL834</f>
        <v>MLWS - MHWS</v>
      </c>
      <c r="Z834" s="45">
        <f>'Long-form'!BX834</f>
        <v>28.600383745337201</v>
      </c>
      <c r="AA834" s="45">
        <f>'Long-form'!BY834</f>
        <v>1.2949380871339746</v>
      </c>
      <c r="AB834" s="45">
        <f>'Long-form'!BZ834</f>
        <v>1.2949380871339746</v>
      </c>
      <c r="AC834" s="45" t="str">
        <f>'Long-form'!CA834</f>
        <v>nd</v>
      </c>
      <c r="AD834" s="45">
        <f>'Long-form'!CB834</f>
        <v>1.3044642681769989</v>
      </c>
      <c r="AE834" s="45">
        <f>'Long-form'!CC834</f>
        <v>1.3044642681769989</v>
      </c>
      <c r="AF834" s="5" t="str">
        <f>'Long-form'!CD834</f>
        <v>nd</v>
      </c>
      <c r="AG834" s="5">
        <f>'Long-form'!CE834</f>
        <v>0</v>
      </c>
      <c r="AH834" s="5">
        <f>'Long-form'!CF834</f>
        <v>0</v>
      </c>
      <c r="AI834" s="5">
        <f>'Long-form'!CG834</f>
        <v>0</v>
      </c>
    </row>
    <row r="835" spans="1:35" x14ac:dyDescent="0.2">
      <c r="A835" s="5" t="str">
        <f>'Long-form'!B835</f>
        <v>T-1853</v>
      </c>
      <c r="B835" s="5" t="str">
        <f>'Long-form'!C835</f>
        <v>Stabell 1980</v>
      </c>
      <c r="C835" s="5">
        <f>'Long-form'!D835</f>
        <v>2</v>
      </c>
      <c r="D835" s="5" t="str">
        <f>'Long-form'!E835</f>
        <v>Telemark; Ovre Dyvvikvann</v>
      </c>
      <c r="E835" s="45">
        <f>'Long-form'!F835</f>
        <v>58.92</v>
      </c>
      <c r="F835" s="45">
        <f>'Long-form'!G835</f>
        <v>9.4499999999999993</v>
      </c>
      <c r="G835" s="5">
        <f>'Long-form'!H835</f>
        <v>1</v>
      </c>
      <c r="H835" s="46">
        <f>'Long-form'!L835</f>
        <v>5860</v>
      </c>
      <c r="I835" s="46">
        <f>'Long-form'!M835</f>
        <v>290</v>
      </c>
      <c r="J835" s="46">
        <f>'Long-form'!N835</f>
        <v>6542.5</v>
      </c>
      <c r="K835" s="46">
        <f>'Long-form'!O835</f>
        <v>874.5</v>
      </c>
      <c r="L835" s="46">
        <f>'Long-form'!P835</f>
        <v>541.5</v>
      </c>
      <c r="M835" s="46" t="str">
        <f>'Long-form'!W835</f>
        <v>negative</v>
      </c>
      <c r="N835" s="45">
        <f>'Long-form'!X835</f>
        <v>4.33</v>
      </c>
      <c r="O835" s="45" t="str">
        <f>'Long-form'!Y835</f>
        <v>n/a</v>
      </c>
      <c r="P835" s="45" t="str">
        <f>'Long-form'!Z835</f>
        <v>n/a</v>
      </c>
      <c r="Q835" s="45">
        <f>'Long-form'!AS835</f>
        <v>27.5</v>
      </c>
      <c r="R835" s="45" t="str">
        <f>'Long-form'!AT835</f>
        <v>MTL</v>
      </c>
      <c r="S835" s="45">
        <f>'Long-form'!AV835</f>
        <v>1.2730402576955273</v>
      </c>
      <c r="T835" s="45">
        <f>'Long-form'!AW835</f>
        <v>1.2730402576955273</v>
      </c>
      <c r="U835" s="5">
        <f>'Long-form'!BH835</f>
        <v>0</v>
      </c>
      <c r="V835" s="5">
        <f>'Long-form'!BI835</f>
        <v>7</v>
      </c>
      <c r="W835" s="5" t="str">
        <f>'Long-form'!BJ835</f>
        <v>isolation basin (index point)</v>
      </c>
      <c r="X835" s="5" t="str">
        <f>'Long-form'!BK835</f>
        <v>Gyttja, mud, clay, or silt preserve the transition between fresh-water and marine/brackish sediments, supported by diatoms, macrofossils, or pollen assemblages</v>
      </c>
      <c r="Y835" s="5" t="str">
        <f>'Long-form'!BL835</f>
        <v>MLWS - MHWS</v>
      </c>
      <c r="Z835" s="45">
        <f>'Long-form'!BX835</f>
        <v>27.50041920618845</v>
      </c>
      <c r="AA835" s="45">
        <f>'Long-form'!BY835</f>
        <v>1.2883207119002229</v>
      </c>
      <c r="AB835" s="45">
        <f>'Long-form'!BZ835</f>
        <v>1.2883207119002229</v>
      </c>
      <c r="AC835" s="45" t="str">
        <f>'Long-form'!CA835</f>
        <v>nd</v>
      </c>
      <c r="AD835" s="45">
        <f>'Long-form'!CB835</f>
        <v>1.2978738324308408</v>
      </c>
      <c r="AE835" s="45">
        <f>'Long-form'!CC835</f>
        <v>1.2978738324308408</v>
      </c>
      <c r="AF835" s="5" t="str">
        <f>'Long-form'!CD835</f>
        <v>nd</v>
      </c>
      <c r="AG835" s="5">
        <f>'Long-form'!CE835</f>
        <v>0</v>
      </c>
      <c r="AH835" s="5">
        <f>'Long-form'!CF835</f>
        <v>0</v>
      </c>
      <c r="AI835" s="5">
        <f>'Long-form'!CG835</f>
        <v>0</v>
      </c>
    </row>
    <row r="836" spans="1:35" x14ac:dyDescent="0.2">
      <c r="A836" s="5" t="str">
        <f>'Long-form'!B836</f>
        <v>T-1852</v>
      </c>
      <c r="B836" s="5" t="str">
        <f>'Long-form'!C836</f>
        <v>Stabell 1980</v>
      </c>
      <c r="C836" s="5">
        <f>'Long-form'!D836</f>
        <v>2</v>
      </c>
      <c r="D836" s="5" t="str">
        <f>'Long-form'!E836</f>
        <v>Telemark; Bog north of oisang</v>
      </c>
      <c r="E836" s="45">
        <f>'Long-form'!F836</f>
        <v>58.77</v>
      </c>
      <c r="F836" s="45">
        <f>'Long-form'!G836</f>
        <v>9.27</v>
      </c>
      <c r="G836" s="5">
        <f>'Long-form'!H836</f>
        <v>1</v>
      </c>
      <c r="H836" s="46">
        <f>'Long-form'!L836</f>
        <v>4340</v>
      </c>
      <c r="I836" s="46">
        <f>'Long-form'!M836</f>
        <v>180</v>
      </c>
      <c r="J836" s="46">
        <f>'Long-form'!N836</f>
        <v>5005.375</v>
      </c>
      <c r="K836" s="46">
        <f>'Long-form'!O836</f>
        <v>559.625</v>
      </c>
      <c r="L836" s="46">
        <f>'Long-form'!P836</f>
        <v>594.375</v>
      </c>
      <c r="M836" s="46" t="str">
        <f>'Long-form'!W836</f>
        <v>negative</v>
      </c>
      <c r="N836" s="45">
        <f>'Long-form'!X836</f>
        <v>2.75</v>
      </c>
      <c r="O836" s="45" t="str">
        <f>'Long-form'!Y836</f>
        <v>n/a</v>
      </c>
      <c r="P836" s="45" t="str">
        <f>'Long-form'!Z836</f>
        <v>n/a</v>
      </c>
      <c r="Q836" s="45">
        <f>'Long-form'!AS836</f>
        <v>18.5</v>
      </c>
      <c r="R836" s="45" t="str">
        <f>'Long-form'!AT836</f>
        <v>MTL</v>
      </c>
      <c r="S836" s="45">
        <f>'Long-form'!AV836</f>
        <v>1.2203408625305536</v>
      </c>
      <c r="T836" s="45">
        <f>'Long-form'!AW836</f>
        <v>1.2203408625305536</v>
      </c>
      <c r="U836" s="5">
        <f>'Long-form'!BH836</f>
        <v>0</v>
      </c>
      <c r="V836" s="5">
        <f>'Long-form'!BI836</f>
        <v>7</v>
      </c>
      <c r="W836" s="5" t="str">
        <f>'Long-form'!BJ836</f>
        <v>isolation basin (index point)</v>
      </c>
      <c r="X836" s="5" t="str">
        <f>'Long-form'!BK836</f>
        <v>Gyttja, mud, clay, or silt preserve the transition between fresh-water and marine/brackish sediments, supported by diatoms, macrofossils, or pollen assemblages</v>
      </c>
      <c r="Y836" s="5" t="str">
        <f>'Long-form'!BL836</f>
        <v>MLWS - MHWS</v>
      </c>
      <c r="Z836" s="45">
        <f>'Long-form'!BX836</f>
        <v>18.500497864016708</v>
      </c>
      <c r="AA836" s="45">
        <f>'Long-form'!BY836</f>
        <v>1.2365463748467131</v>
      </c>
      <c r="AB836" s="45">
        <f>'Long-form'!BZ836</f>
        <v>1.2365463748467131</v>
      </c>
      <c r="AC836" s="45" t="str">
        <f>'Long-form'!CA836</f>
        <v>nd</v>
      </c>
      <c r="AD836" s="45">
        <f>'Long-form'!CB836</f>
        <v>1.237566834988485</v>
      </c>
      <c r="AE836" s="45">
        <f>'Long-form'!CC836</f>
        <v>1.237566834988485</v>
      </c>
      <c r="AF836" s="5" t="str">
        <f>'Long-form'!CD836</f>
        <v>nd</v>
      </c>
      <c r="AG836" s="5">
        <f>'Long-form'!CE836</f>
        <v>0</v>
      </c>
      <c r="AH836" s="5">
        <f>'Long-form'!CF836</f>
        <v>0</v>
      </c>
      <c r="AI836" s="5">
        <f>'Long-form'!CG836</f>
        <v>0</v>
      </c>
    </row>
    <row r="837" spans="1:35" x14ac:dyDescent="0.2">
      <c r="A837" s="5" t="str">
        <f>'Long-form'!B837</f>
        <v>T-1851</v>
      </c>
      <c r="B837" s="5" t="str">
        <f>'Long-form'!C837</f>
        <v>Stabell 1980</v>
      </c>
      <c r="C837" s="5">
        <f>'Long-form'!D837</f>
        <v>2</v>
      </c>
      <c r="D837" s="5" t="str">
        <f>'Long-form'!E837</f>
        <v>Telemark; Baero</v>
      </c>
      <c r="E837" s="45">
        <f>'Long-form'!F837</f>
        <v>58.87</v>
      </c>
      <c r="F837" s="45">
        <f>'Long-form'!G837</f>
        <v>9.4499999999999993</v>
      </c>
      <c r="G837" s="5">
        <f>'Long-form'!H837</f>
        <v>1</v>
      </c>
      <c r="H837" s="46">
        <f>'Long-form'!L837</f>
        <v>3070</v>
      </c>
      <c r="I837" s="46">
        <f>'Long-form'!M837</f>
        <v>170</v>
      </c>
      <c r="J837" s="46">
        <f>'Long-form'!N837</f>
        <v>3227</v>
      </c>
      <c r="K837" s="46">
        <f>'Long-form'!O837</f>
        <v>467</v>
      </c>
      <c r="L837" s="46">
        <f>'Long-form'!P837</f>
        <v>457</v>
      </c>
      <c r="M837" s="46" t="str">
        <f>'Long-form'!W837</f>
        <v>negative</v>
      </c>
      <c r="N837" s="45">
        <f>'Long-form'!X837</f>
        <v>3.38</v>
      </c>
      <c r="O837" s="45" t="str">
        <f>'Long-form'!Y837</f>
        <v>n/a</v>
      </c>
      <c r="P837" s="45" t="str">
        <f>'Long-form'!Z837</f>
        <v>n/a</v>
      </c>
      <c r="Q837" s="45">
        <f>'Long-form'!AS837</f>
        <v>14.9</v>
      </c>
      <c r="R837" s="45" t="str">
        <f>'Long-form'!AT837</f>
        <v>MTL</v>
      </c>
      <c r="S837" s="45">
        <f>'Long-form'!AV837</f>
        <v>1.2005021551865311</v>
      </c>
      <c r="T837" s="45">
        <f>'Long-form'!AW837</f>
        <v>1.2005021551865311</v>
      </c>
      <c r="U837" s="5">
        <f>'Long-form'!BH837</f>
        <v>0</v>
      </c>
      <c r="V837" s="5">
        <f>'Long-form'!BI837</f>
        <v>7</v>
      </c>
      <c r="W837" s="5" t="str">
        <f>'Long-form'!BJ837</f>
        <v>isolation basin (index point)</v>
      </c>
      <c r="X837" s="5" t="str">
        <f>'Long-form'!BK837</f>
        <v>Gyttja, mud, clay, or silt preserve the transition between fresh-water and marine/brackish sediments, supported by diatoms, macrofossils, or pollen assemblages</v>
      </c>
      <c r="Y837" s="5" t="str">
        <f>'Long-form'!BL837</f>
        <v>MLWS - MHWS</v>
      </c>
      <c r="Z837" s="45">
        <f>'Long-form'!BX837</f>
        <v>14.900340877957362</v>
      </c>
      <c r="AA837" s="45">
        <f>'Long-form'!BY837</f>
        <v>1.2167541132005935</v>
      </c>
      <c r="AB837" s="45">
        <f>'Long-form'!BZ837</f>
        <v>1.2167541132005935</v>
      </c>
      <c r="AC837" s="45" t="str">
        <f>'Long-form'!CA837</f>
        <v>nd</v>
      </c>
      <c r="AD837" s="45">
        <f>'Long-form'!CB837</f>
        <v>1.2178163227581402</v>
      </c>
      <c r="AE837" s="45">
        <f>'Long-form'!CC837</f>
        <v>1.2178163227581402</v>
      </c>
      <c r="AF837" s="5" t="str">
        <f>'Long-form'!CD837</f>
        <v>nd</v>
      </c>
      <c r="AG837" s="5">
        <f>'Long-form'!CE837</f>
        <v>0</v>
      </c>
      <c r="AH837" s="5">
        <f>'Long-form'!CF837</f>
        <v>0</v>
      </c>
      <c r="AI837" s="5">
        <f>'Long-form'!CG837</f>
        <v>0</v>
      </c>
    </row>
    <row r="838" spans="1:35" x14ac:dyDescent="0.2">
      <c r="A838" s="5" t="str">
        <f>'Long-form'!B838</f>
        <v>T-2414</v>
      </c>
      <c r="B838" s="5" t="str">
        <f>'Long-form'!C838</f>
        <v>Stabell 1980</v>
      </c>
      <c r="C838" s="5">
        <f>'Long-form'!D838</f>
        <v>2</v>
      </c>
      <c r="D838" s="5" t="str">
        <f>'Long-form'!E838</f>
        <v>Telemark; Nygardskjenna</v>
      </c>
      <c r="E838" s="45">
        <f>'Long-form'!F838</f>
        <v>58.78</v>
      </c>
      <c r="F838" s="45">
        <f>'Long-form'!G838</f>
        <v>9.35</v>
      </c>
      <c r="G838" s="5">
        <f>'Long-form'!H838</f>
        <v>1</v>
      </c>
      <c r="H838" s="46">
        <f>'Long-form'!L838</f>
        <v>3830</v>
      </c>
      <c r="I838" s="46">
        <f>'Long-form'!M838</f>
        <v>280</v>
      </c>
      <c r="J838" s="46">
        <f>'Long-form'!N838</f>
        <v>4213.166666666667</v>
      </c>
      <c r="K838" s="46">
        <f>'Long-form'!O838</f>
        <v>824.83333333333303</v>
      </c>
      <c r="L838" s="46">
        <f>'Long-form'!P838</f>
        <v>763.16666666666697</v>
      </c>
      <c r="M838" s="46" t="str">
        <f>'Long-form'!W838</f>
        <v>negative</v>
      </c>
      <c r="N838" s="45">
        <f>'Long-form'!X838</f>
        <v>2.2400000000000002</v>
      </c>
      <c r="O838" s="45" t="str">
        <f>'Long-form'!Y838</f>
        <v>n/a</v>
      </c>
      <c r="P838" s="45" t="str">
        <f>'Long-form'!Z838</f>
        <v>n/a</v>
      </c>
      <c r="Q838" s="45">
        <f>'Long-form'!AS838</f>
        <v>15</v>
      </c>
      <c r="R838" s="45" t="str">
        <f>'Long-form'!AT838</f>
        <v>MTL</v>
      </c>
      <c r="S838" s="45">
        <f>'Long-form'!AV838</f>
        <v>1.2010431548963094</v>
      </c>
      <c r="T838" s="45">
        <f>'Long-form'!AW838</f>
        <v>1.2010431548963094</v>
      </c>
      <c r="U838" s="5">
        <f>'Long-form'!BH838</f>
        <v>0</v>
      </c>
      <c r="V838" s="5">
        <f>'Long-form'!BI838</f>
        <v>7</v>
      </c>
      <c r="W838" s="5" t="str">
        <f>'Long-form'!BJ838</f>
        <v>isolation basin (index point)</v>
      </c>
      <c r="X838" s="5" t="str">
        <f>'Long-form'!BK838</f>
        <v>Gyttja, mud, clay, or silt preserve the transition between fresh-water and marine/brackish sediments, supported by diatoms, macrofossils, or pollen assemblages</v>
      </c>
      <c r="Y838" s="5" t="str">
        <f>'Long-form'!BL838</f>
        <v>MLWS - MHWS</v>
      </c>
      <c r="Z838" s="45">
        <f>'Long-form'!BX838</f>
        <v>15.000358454648525</v>
      </c>
      <c r="AA838" s="45">
        <f>'Long-form'!BY838</f>
        <v>1.2175350794431166</v>
      </c>
      <c r="AB838" s="45">
        <f>'Long-form'!BZ838</f>
        <v>1.2175350794431166</v>
      </c>
      <c r="AC838" s="45" t="str">
        <f>'Long-form'!CA838</f>
        <v>nd</v>
      </c>
      <c r="AD838" s="45">
        <f>'Long-form'!CB838</f>
        <v>1.2216050841071784</v>
      </c>
      <c r="AE838" s="45">
        <f>'Long-form'!CC838</f>
        <v>1.2216050841071784</v>
      </c>
      <c r="AF838" s="5" t="str">
        <f>'Long-form'!CD838</f>
        <v>nd</v>
      </c>
      <c r="AG838" s="5">
        <f>'Long-form'!CE838</f>
        <v>0</v>
      </c>
      <c r="AH838" s="5">
        <f>'Long-form'!CF838</f>
        <v>0</v>
      </c>
      <c r="AI838" s="5">
        <f>'Long-form'!CG838</f>
        <v>0</v>
      </c>
    </row>
    <row r="839" spans="1:35" x14ac:dyDescent="0.2">
      <c r="A839" s="5" t="str">
        <f>'Long-form'!B839</f>
        <v>T-1963</v>
      </c>
      <c r="B839" s="5" t="str">
        <f>'Long-form'!C839</f>
        <v>Stabell 1980</v>
      </c>
      <c r="C839" s="5">
        <f>'Long-form'!D839</f>
        <v>2</v>
      </c>
      <c r="D839" s="5" t="str">
        <f>'Long-form'!E839</f>
        <v>Telemark; Karlstadkjenna</v>
      </c>
      <c r="E839" s="45">
        <f>'Long-form'!F839</f>
        <v>58.87</v>
      </c>
      <c r="F839" s="45">
        <f>'Long-form'!G839</f>
        <v>9.3800000000000008</v>
      </c>
      <c r="G839" s="5">
        <f>'Long-form'!H839</f>
        <v>1</v>
      </c>
      <c r="H839" s="46">
        <f>'Long-form'!L839</f>
        <v>2750</v>
      </c>
      <c r="I839" s="46">
        <f>'Long-form'!M839</f>
        <v>240</v>
      </c>
      <c r="J839" s="46">
        <f>'Long-form'!N839</f>
        <v>2938</v>
      </c>
      <c r="K839" s="46">
        <f>'Long-form'!O839</f>
        <v>544</v>
      </c>
      <c r="L839" s="46">
        <f>'Long-form'!P839</f>
        <v>780</v>
      </c>
      <c r="M839" s="46" t="str">
        <f>'Long-form'!W839</f>
        <v>negative</v>
      </c>
      <c r="N839" s="45">
        <f>'Long-form'!X839</f>
        <v>4.67</v>
      </c>
      <c r="O839" s="45" t="str">
        <f>'Long-form'!Y839</f>
        <v>n/a</v>
      </c>
      <c r="P839" s="45" t="str">
        <f>'Long-form'!Z839</f>
        <v>n/a</v>
      </c>
      <c r="Q839" s="45">
        <f>'Long-form'!AS839</f>
        <v>10.5</v>
      </c>
      <c r="R839" s="45" t="str">
        <f>'Long-form'!AT839</f>
        <v>MTL</v>
      </c>
      <c r="S839" s="45">
        <f>'Long-form'!AV839</f>
        <v>1.1772974859518555</v>
      </c>
      <c r="T839" s="45">
        <f>'Long-form'!AW839</f>
        <v>1.1772974859518555</v>
      </c>
      <c r="U839" s="5">
        <f>'Long-form'!BH839</f>
        <v>0</v>
      </c>
      <c r="V839" s="5">
        <f>'Long-form'!BI839</f>
        <v>7</v>
      </c>
      <c r="W839" s="5" t="str">
        <f>'Long-form'!BJ839</f>
        <v>isolation basin (index point)</v>
      </c>
      <c r="X839" s="5" t="str">
        <f>'Long-form'!BK839</f>
        <v>Gyttja, mud, clay, or silt preserve the transition between fresh-water and marine/brackish sediments, supported by diatoms, macrofossils, or pollen assemblages</v>
      </c>
      <c r="Y839" s="5" t="str">
        <f>'Long-form'!BL839</f>
        <v>MLWS - MHWS</v>
      </c>
      <c r="Z839" s="45">
        <f>'Long-form'!BX839</f>
        <v>10.500361191364766</v>
      </c>
      <c r="AA839" s="45">
        <f>'Long-form'!BY839</f>
        <v>1.1938231619006914</v>
      </c>
      <c r="AB839" s="45">
        <f>'Long-form'!BZ839</f>
        <v>1.1938231619006914</v>
      </c>
      <c r="AC839" s="45" t="str">
        <f>'Long-form'!CA839</f>
        <v>nd</v>
      </c>
      <c r="AD839" s="45">
        <f>'Long-form'!CB839</f>
        <v>1.1949009261427594</v>
      </c>
      <c r="AE839" s="45">
        <f>'Long-form'!CC839</f>
        <v>1.1949009261427594</v>
      </c>
      <c r="AF839" s="5" t="str">
        <f>'Long-form'!CD839</f>
        <v>nd</v>
      </c>
      <c r="AG839" s="5">
        <f>'Long-form'!CE839</f>
        <v>0</v>
      </c>
      <c r="AH839" s="5">
        <f>'Long-form'!CF839</f>
        <v>0</v>
      </c>
      <c r="AI839" s="5">
        <f>'Long-form'!CG839</f>
        <v>0</v>
      </c>
    </row>
    <row r="840" spans="1:35" x14ac:dyDescent="0.2">
      <c r="A840" s="5" t="str">
        <f>'Long-form'!B840</f>
        <v>T-1850</v>
      </c>
      <c r="B840" s="5" t="str">
        <f>'Long-form'!C840</f>
        <v>Stabell 1980</v>
      </c>
      <c r="C840" s="5">
        <f>'Long-form'!D840</f>
        <v>2</v>
      </c>
      <c r="D840" s="5" t="str">
        <f>'Long-form'!E840</f>
        <v>Telemark; Svartkjenn</v>
      </c>
      <c r="E840" s="45">
        <f>'Long-form'!F840</f>
        <v>58.83</v>
      </c>
      <c r="F840" s="45">
        <f>'Long-form'!G840</f>
        <v>9.2799999999999994</v>
      </c>
      <c r="G840" s="5">
        <f>'Long-form'!H840</f>
        <v>1</v>
      </c>
      <c r="H840" s="46">
        <f>'Long-form'!L840</f>
        <v>2630</v>
      </c>
      <c r="I840" s="46">
        <f>'Long-form'!M840</f>
        <v>180</v>
      </c>
      <c r="J840" s="46">
        <f>'Long-form'!N840</f>
        <v>2651.833333333333</v>
      </c>
      <c r="K840" s="46">
        <f>'Long-form'!O840</f>
        <v>668.16666666666652</v>
      </c>
      <c r="L840" s="46">
        <f>'Long-form'!P840</f>
        <v>494.83333333333348</v>
      </c>
      <c r="M840" s="46" t="str">
        <f>'Long-form'!W840</f>
        <v>negative</v>
      </c>
      <c r="N840" s="45">
        <f>'Long-form'!X840</f>
        <v>3.65</v>
      </c>
      <c r="O840" s="45" t="str">
        <f>'Long-form'!Y840</f>
        <v>n/a</v>
      </c>
      <c r="P840" s="45" t="str">
        <f>'Long-form'!Z840</f>
        <v>n/a</v>
      </c>
      <c r="Q840" s="45">
        <f>'Long-form'!AS840</f>
        <v>8.4</v>
      </c>
      <c r="R840" s="45" t="str">
        <f>'Long-form'!AT840</f>
        <v>MTL</v>
      </c>
      <c r="S840" s="45">
        <f>'Long-form'!AV840</f>
        <v>1.1269427669584644</v>
      </c>
      <c r="T840" s="45">
        <f>'Long-form'!AW840</f>
        <v>1.1269427669584644</v>
      </c>
      <c r="U840" s="5">
        <f>'Long-form'!BH840</f>
        <v>0</v>
      </c>
      <c r="V840" s="5">
        <f>'Long-form'!BI840</f>
        <v>7</v>
      </c>
      <c r="W840" s="5" t="str">
        <f>'Long-form'!BJ840</f>
        <v>isolation basin (index point)</v>
      </c>
      <c r="X840" s="5" t="str">
        <f>'Long-form'!BK840</f>
        <v>Gyttja, mud, clay, or silt preserve the transition between fresh-water and marine/brackish sediments, supported by diatoms, macrofossils, or pollen assemblages</v>
      </c>
      <c r="Y840" s="5" t="str">
        <f>'Long-form'!BL840</f>
        <v>MLWS - MHWS</v>
      </c>
      <c r="Z840" s="45">
        <f>'Long-form'!BX840</f>
        <v>8.4004633076452109</v>
      </c>
      <c r="AA840" s="45">
        <f>'Long-form'!BY840</f>
        <v>1.14422853514624</v>
      </c>
      <c r="AB840" s="45">
        <f>'Long-form'!BZ840</f>
        <v>1.14422853514624</v>
      </c>
      <c r="AC840" s="45" t="str">
        <f>'Long-form'!CA840</f>
        <v>nd</v>
      </c>
      <c r="AD840" s="45">
        <f>'Long-form'!CB840</f>
        <v>1.1453355395944356</v>
      </c>
      <c r="AE840" s="45">
        <f>'Long-form'!CC840</f>
        <v>1.1453355395944356</v>
      </c>
      <c r="AF840" s="5" t="str">
        <f>'Long-form'!CD840</f>
        <v>nd</v>
      </c>
      <c r="AG840" s="5">
        <f>'Long-form'!CE840</f>
        <v>0</v>
      </c>
      <c r="AH840" s="5">
        <f>'Long-form'!CF840</f>
        <v>0</v>
      </c>
      <c r="AI840" s="5">
        <f>'Long-form'!CG840</f>
        <v>0</v>
      </c>
    </row>
    <row r="841" spans="1:35" x14ac:dyDescent="0.2">
      <c r="A841" s="5" t="str">
        <f>'Long-form'!B841</f>
        <v>T-1732</v>
      </c>
      <c r="B841" s="5" t="str">
        <f>'Long-form'!C841</f>
        <v>Stabell 1980</v>
      </c>
      <c r="C841" s="5">
        <f>'Long-form'!D841</f>
        <v>2</v>
      </c>
      <c r="D841" s="5" t="str">
        <f>'Long-form'!E841</f>
        <v>Telemark; Stamland</v>
      </c>
      <c r="E841" s="45">
        <f>'Long-form'!F841</f>
        <v>59.08</v>
      </c>
      <c r="F841" s="45">
        <f>'Long-form'!G841</f>
        <v>9.75</v>
      </c>
      <c r="G841" s="5">
        <f>'Long-form'!H841</f>
        <v>1</v>
      </c>
      <c r="H841" s="46">
        <f>'Long-form'!L841</f>
        <v>8000</v>
      </c>
      <c r="I841" s="46">
        <f>'Long-form'!M841</f>
        <v>270</v>
      </c>
      <c r="J841" s="46">
        <f>'Long-form'!N841</f>
        <v>8999.8333333333339</v>
      </c>
      <c r="K841" s="46">
        <f>'Long-form'!O841</f>
        <v>535.16666666666606</v>
      </c>
      <c r="L841" s="46">
        <f>'Long-form'!P841</f>
        <v>782.83333333333394</v>
      </c>
      <c r="M841" s="46" t="str">
        <f>'Long-form'!W841</f>
        <v>negative</v>
      </c>
      <c r="N841" s="45">
        <f>'Long-form'!X841</f>
        <v>5.94</v>
      </c>
      <c r="O841" s="45" t="str">
        <f>'Long-form'!Y841</f>
        <v>n/a</v>
      </c>
      <c r="P841" s="45" t="str">
        <f>'Long-form'!Z841</f>
        <v>n/a</v>
      </c>
      <c r="Q841" s="45">
        <f>'Long-form'!AS841</f>
        <v>47</v>
      </c>
      <c r="R841" s="45" t="str">
        <f>'Long-form'!AT841</f>
        <v>MTL</v>
      </c>
      <c r="S841" s="45">
        <f>'Long-form'!AV841</f>
        <v>1.4003245276698086</v>
      </c>
      <c r="T841" s="45">
        <f>'Long-form'!AW841</f>
        <v>1.4003245276698086</v>
      </c>
      <c r="U841" s="5">
        <f>'Long-form'!BH841</f>
        <v>0</v>
      </c>
      <c r="V841" s="5">
        <f>'Long-form'!BI841</f>
        <v>7</v>
      </c>
      <c r="W841" s="5" t="str">
        <f>'Long-form'!BJ841</f>
        <v>isolation basin (index point)</v>
      </c>
      <c r="X841" s="5" t="str">
        <f>'Long-form'!BK841</f>
        <v>Gyttja, mud, clay, or silt preserve the transition between fresh-water and marine/brackish sediments, supported by diatoms, macrofossils, or pollen assemblages</v>
      </c>
      <c r="Y841" s="5" t="str">
        <f>'Long-form'!BL841</f>
        <v>MLWS - MHWS</v>
      </c>
      <c r="Z841" s="45">
        <f>'Long-form'!BX841</f>
        <v>47.000452720266857</v>
      </c>
      <c r="AA841" s="45">
        <f>'Long-form'!BY841</f>
        <v>1.4142963072774013</v>
      </c>
      <c r="AB841" s="45">
        <f>'Long-form'!BZ841</f>
        <v>1.4142963072774013</v>
      </c>
      <c r="AC841" s="45" t="str">
        <f>'Long-form'!CA841</f>
        <v>nd</v>
      </c>
      <c r="AD841" s="45">
        <f>'Long-form'!CB841</f>
        <v>1.4605924444024827</v>
      </c>
      <c r="AE841" s="45">
        <f>'Long-form'!CC841</f>
        <v>1.4605924444024827</v>
      </c>
      <c r="AF841" s="5" t="str">
        <f>'Long-form'!CD841</f>
        <v>nd</v>
      </c>
      <c r="AG841" s="5">
        <f>'Long-form'!CE841</f>
        <v>0</v>
      </c>
      <c r="AH841" s="5">
        <f>'Long-form'!CF841</f>
        <v>0</v>
      </c>
      <c r="AI841" s="5">
        <f>'Long-form'!CG841</f>
        <v>0</v>
      </c>
    </row>
    <row r="842" spans="1:35" x14ac:dyDescent="0.2">
      <c r="A842" s="5" t="str">
        <f>'Long-form'!B842</f>
        <v>T-1849</v>
      </c>
      <c r="B842" s="5" t="str">
        <f>'Long-form'!C842</f>
        <v>Stabell 1980</v>
      </c>
      <c r="C842" s="5">
        <f>'Long-form'!D842</f>
        <v>2</v>
      </c>
      <c r="D842" s="5" t="str">
        <f>'Long-form'!E842</f>
        <v>Telemark; Halvarp</v>
      </c>
      <c r="E842" s="45">
        <f>'Long-form'!F842</f>
        <v>59.07</v>
      </c>
      <c r="F842" s="45">
        <f>'Long-form'!G842</f>
        <v>9.8000000000000007</v>
      </c>
      <c r="G842" s="5">
        <f>'Long-form'!H842</f>
        <v>1</v>
      </c>
      <c r="H842" s="46">
        <f>'Long-form'!L842</f>
        <v>5900</v>
      </c>
      <c r="I842" s="46">
        <f>'Long-form'!M842</f>
        <v>240</v>
      </c>
      <c r="J842" s="46">
        <f>'Long-form'!N842</f>
        <v>6717.833333333333</v>
      </c>
      <c r="K842" s="46">
        <f>'Long-form'!O842</f>
        <v>693.16666666666697</v>
      </c>
      <c r="L842" s="46">
        <f>'Long-form'!P842</f>
        <v>518.83333333333303</v>
      </c>
      <c r="M842" s="46" t="str">
        <f>'Long-form'!W842</f>
        <v>negative</v>
      </c>
      <c r="N842" s="45">
        <f>'Long-form'!X842</f>
        <v>3.91</v>
      </c>
      <c r="O842" s="45" t="str">
        <f>'Long-form'!Y842</f>
        <v>n/a</v>
      </c>
      <c r="P842" s="45" t="str">
        <f>'Long-form'!Z842</f>
        <v>n/a</v>
      </c>
      <c r="Q842" s="45">
        <f>'Long-form'!AS842</f>
        <v>31.9</v>
      </c>
      <c r="R842" s="45" t="str">
        <f>'Long-form'!AT842</f>
        <v>MTL</v>
      </c>
      <c r="S842" s="45">
        <f>'Long-form'!AV842</f>
        <v>1.3002953763135514</v>
      </c>
      <c r="T842" s="45">
        <f>'Long-form'!AW842</f>
        <v>1.3002953763135514</v>
      </c>
      <c r="U842" s="5">
        <f>'Long-form'!BH842</f>
        <v>0</v>
      </c>
      <c r="V842" s="5">
        <f>'Long-form'!BI842</f>
        <v>7</v>
      </c>
      <c r="W842" s="5" t="str">
        <f>'Long-form'!BJ842</f>
        <v>isolation basin (index point)</v>
      </c>
      <c r="X842" s="5" t="str">
        <f>'Long-form'!BK842</f>
        <v>Gyttja, mud, clay, or silt preserve the transition between fresh-water and marine/brackish sediments, supported by diatoms, macrofossils, or pollen assemblages</v>
      </c>
      <c r="Y842" s="5" t="str">
        <f>'Long-form'!BL842</f>
        <v>MLWS - MHWS</v>
      </c>
      <c r="Z842" s="45">
        <f>'Long-form'!BX842</f>
        <v>31.900431357984942</v>
      </c>
      <c r="AA842" s="45">
        <f>'Long-form'!BY842</f>
        <v>1.3153149506912938</v>
      </c>
      <c r="AB842" s="45">
        <f>'Long-form'!BZ842</f>
        <v>1.3153149506912938</v>
      </c>
      <c r="AC842" s="45" t="str">
        <f>'Long-form'!CA842</f>
        <v>nd</v>
      </c>
      <c r="AD842" s="45">
        <f>'Long-form'!CB842</f>
        <v>1.324862067347687</v>
      </c>
      <c r="AE842" s="45">
        <f>'Long-form'!CC842</f>
        <v>1.324862067347687</v>
      </c>
      <c r="AF842" s="5" t="str">
        <f>'Long-form'!CD842</f>
        <v>nd</v>
      </c>
      <c r="AG842" s="5">
        <f>'Long-form'!CE842</f>
        <v>0</v>
      </c>
      <c r="AH842" s="5">
        <f>'Long-form'!CF842</f>
        <v>0</v>
      </c>
      <c r="AI842" s="5">
        <f>'Long-form'!CG842</f>
        <v>0</v>
      </c>
    </row>
    <row r="843" spans="1:35" x14ac:dyDescent="0.2">
      <c r="A843" s="5" t="str">
        <f>'Long-form'!B843</f>
        <v>T-1740</v>
      </c>
      <c r="B843" s="5" t="str">
        <f>'Long-form'!C843</f>
        <v>Stabell 1980</v>
      </c>
      <c r="C843" s="5">
        <f>'Long-form'!D843</f>
        <v>2</v>
      </c>
      <c r="D843" s="5" t="str">
        <f>'Long-form'!E843</f>
        <v>Telemark; Storemyr</v>
      </c>
      <c r="E843" s="45">
        <f>'Long-form'!F843</f>
        <v>59.18</v>
      </c>
      <c r="F843" s="45">
        <f>'Long-form'!G843</f>
        <v>9.67</v>
      </c>
      <c r="G843" s="5">
        <f>'Long-form'!H843</f>
        <v>1</v>
      </c>
      <c r="H843" s="46">
        <f>'Long-form'!L843</f>
        <v>3750</v>
      </c>
      <c r="I843" s="46">
        <f>'Long-form'!M843</f>
        <v>150</v>
      </c>
      <c r="J843" s="46">
        <f>'Long-form'!N843</f>
        <v>4108.5</v>
      </c>
      <c r="K843" s="46">
        <f>'Long-form'!O843</f>
        <v>676.5</v>
      </c>
      <c r="L843" s="46">
        <f>'Long-form'!P843</f>
        <v>517.5</v>
      </c>
      <c r="M843" s="46" t="str">
        <f>'Long-form'!W843</f>
        <v>negative</v>
      </c>
      <c r="N843" s="45">
        <f>'Long-form'!X843</f>
        <v>3.75</v>
      </c>
      <c r="O843" s="45" t="str">
        <f>'Long-form'!Y843</f>
        <v>n/a</v>
      </c>
      <c r="P843" s="45" t="str">
        <f>'Long-form'!Z843</f>
        <v>n/a</v>
      </c>
      <c r="Q843" s="45">
        <f>'Long-form'!AS843</f>
        <v>19.5</v>
      </c>
      <c r="R843" s="45" t="str">
        <f>'Long-form'!AT843</f>
        <v>MTL</v>
      </c>
      <c r="S843" s="45">
        <f>'Long-form'!AV843</f>
        <v>1.2259817983197943</v>
      </c>
      <c r="T843" s="45">
        <f>'Long-form'!AW843</f>
        <v>1.2259817983197943</v>
      </c>
      <c r="U843" s="5">
        <f>'Long-form'!BH843</f>
        <v>0</v>
      </c>
      <c r="V843" s="5">
        <f>'Long-form'!BI843</f>
        <v>7</v>
      </c>
      <c r="W843" s="5" t="str">
        <f>'Long-form'!BJ843</f>
        <v>isolation basin (index point)</v>
      </c>
      <c r="X843" s="5" t="str">
        <f>'Long-form'!BK843</f>
        <v>Gyttja, mud, clay, or silt preserve the transition between fresh-water and marine/brackish sediments, supported by diatoms, macrofossils, or pollen assemblages</v>
      </c>
      <c r="Y843" s="5" t="str">
        <f>'Long-form'!BL843</f>
        <v>MLWS - MHWS</v>
      </c>
      <c r="Z843" s="45">
        <f>'Long-form'!BX843</f>
        <v>19.500458258304793</v>
      </c>
      <c r="AA843" s="45">
        <f>'Long-form'!BY843</f>
        <v>1.2419917013878099</v>
      </c>
      <c r="AB843" s="45">
        <f>'Long-form'!BZ843</f>
        <v>1.2419917013878099</v>
      </c>
      <c r="AC843" s="45" t="str">
        <f>'Long-form'!CA843</f>
        <v>nd</v>
      </c>
      <c r="AD843" s="45">
        <f>'Long-form'!CB843</f>
        <v>1.2460242313192267</v>
      </c>
      <c r="AE843" s="45">
        <f>'Long-form'!CC843</f>
        <v>1.2460242313192267</v>
      </c>
      <c r="AF843" s="5" t="str">
        <f>'Long-form'!CD843</f>
        <v>nd</v>
      </c>
      <c r="AG843" s="5">
        <f>'Long-form'!CE843</f>
        <v>0</v>
      </c>
      <c r="AH843" s="5">
        <f>'Long-form'!CF843</f>
        <v>0</v>
      </c>
      <c r="AI843" s="5">
        <f>'Long-form'!CG843</f>
        <v>0</v>
      </c>
    </row>
    <row r="844" spans="1:35" x14ac:dyDescent="0.2">
      <c r="A844" s="5" t="str">
        <f>'Long-form'!B844</f>
        <v>T-2121</v>
      </c>
      <c r="B844" s="5" t="str">
        <f>'Long-form'!C844</f>
        <v>Stabell 1980</v>
      </c>
      <c r="C844" s="5">
        <f>'Long-form'!D844</f>
        <v>2</v>
      </c>
      <c r="D844" s="5" t="str">
        <f>'Long-form'!E844</f>
        <v>Telemark; Vallemyr</v>
      </c>
      <c r="E844" s="45">
        <f>'Long-form'!F844</f>
        <v>59.12</v>
      </c>
      <c r="F844" s="45">
        <f>'Long-form'!G844</f>
        <v>9.68</v>
      </c>
      <c r="G844" s="5">
        <f>'Long-form'!H844</f>
        <v>1</v>
      </c>
      <c r="H844" s="46">
        <f>'Long-form'!L844</f>
        <v>2360</v>
      </c>
      <c r="I844" s="46">
        <f>'Long-form'!M844</f>
        <v>110</v>
      </c>
      <c r="J844" s="46">
        <f>'Long-form'!N844</f>
        <v>2415.8000000000002</v>
      </c>
      <c r="K844" s="46">
        <f>'Long-form'!O844</f>
        <v>335.19999999999982</v>
      </c>
      <c r="L844" s="46">
        <f>'Long-form'!P844</f>
        <v>408.80000000000018</v>
      </c>
      <c r="M844" s="46" t="str">
        <f>'Long-form'!W844</f>
        <v>negative</v>
      </c>
      <c r="N844" s="45">
        <f>'Long-form'!X844</f>
        <v>2.57</v>
      </c>
      <c r="O844" s="45" t="str">
        <f>'Long-form'!Y844</f>
        <v>n/a</v>
      </c>
      <c r="P844" s="45" t="str">
        <f>'Long-form'!Z844</f>
        <v>n/a</v>
      </c>
      <c r="Q844" s="45">
        <f>'Long-form'!AS844</f>
        <v>7.2</v>
      </c>
      <c r="R844" s="45" t="str">
        <f>'Long-form'!AT844</f>
        <v>MTL</v>
      </c>
      <c r="S844" s="45">
        <f>'Long-form'!AV844</f>
        <v>1.1269427669584644</v>
      </c>
      <c r="T844" s="45">
        <f>'Long-form'!AW844</f>
        <v>1.1269427669584644</v>
      </c>
      <c r="U844" s="5">
        <f>'Long-form'!BH844</f>
        <v>0</v>
      </c>
      <c r="V844" s="5">
        <f>'Long-form'!BI844</f>
        <v>7</v>
      </c>
      <c r="W844" s="5" t="str">
        <f>'Long-form'!BJ844</f>
        <v>isolation basin (index point)</v>
      </c>
      <c r="X844" s="5" t="str">
        <f>'Long-form'!BK844</f>
        <v>Gyttja, mud, clay, or silt preserve the transition between fresh-water and marine/brackish sediments, supported by diatoms, macrofossils, or pollen assemblages</v>
      </c>
      <c r="Y844" s="5" t="str">
        <f>'Long-form'!BL844</f>
        <v>MLWS - MHWS</v>
      </c>
      <c r="Z844" s="45">
        <f>'Long-form'!BX844</f>
        <v>7.2004774219000458</v>
      </c>
      <c r="AA844" s="45">
        <f>'Long-form'!BY844</f>
        <v>1.1442999452181783</v>
      </c>
      <c r="AB844" s="45">
        <f>'Long-form'!BZ844</f>
        <v>1.1442999452181783</v>
      </c>
      <c r="AC844" s="45" t="str">
        <f>'Long-form'!CA844</f>
        <v>nd</v>
      </c>
      <c r="AD844" s="45">
        <f>'Long-form'!CB844</f>
        <v>1.1449348641828876</v>
      </c>
      <c r="AE844" s="45">
        <f>'Long-form'!CC844</f>
        <v>1.1449348641828876</v>
      </c>
      <c r="AF844" s="5" t="str">
        <f>'Long-form'!CD844</f>
        <v>nd</v>
      </c>
      <c r="AG844" s="5">
        <f>'Long-form'!CE844</f>
        <v>0</v>
      </c>
      <c r="AH844" s="5">
        <f>'Long-form'!CF844</f>
        <v>0</v>
      </c>
      <c r="AI844" s="5">
        <f>'Long-form'!CG844</f>
        <v>0</v>
      </c>
    </row>
    <row r="845" spans="1:35" x14ac:dyDescent="0.2">
      <c r="A845" s="5" t="str">
        <f>'Long-form'!B845</f>
        <v>Lu-1580a</v>
      </c>
      <c r="B845" s="5" t="str">
        <f>'Long-form'!C845</f>
        <v>Hakannson 1980</v>
      </c>
      <c r="C845" s="5">
        <f>'Long-form'!D845</f>
        <v>2</v>
      </c>
      <c r="D845" s="5" t="str">
        <f>'Long-form'!E845</f>
        <v>Sotra; storavatn</v>
      </c>
      <c r="E845" s="45">
        <f>'Long-form'!F845</f>
        <v>60.236699999999999</v>
      </c>
      <c r="F845" s="45">
        <f>'Long-form'!G845</f>
        <v>5.18</v>
      </c>
      <c r="G845" s="5">
        <f>'Long-form'!H845</f>
        <v>1</v>
      </c>
      <c r="H845" s="46">
        <f>'Long-form'!L845</f>
        <v>7330</v>
      </c>
      <c r="I845" s="46">
        <f>'Long-form'!M845</f>
        <v>75</v>
      </c>
      <c r="J845" s="46">
        <f>'Long-form'!N845</f>
        <v>8108</v>
      </c>
      <c r="K845" s="46">
        <f>'Long-form'!O845</f>
        <v>272</v>
      </c>
      <c r="L845" s="46">
        <f>'Long-form'!P845</f>
        <v>172</v>
      </c>
      <c r="M845" s="46" t="str">
        <f>'Long-form'!W845</f>
        <v>positive</v>
      </c>
      <c r="N845" s="45" t="str">
        <f>'Long-form'!X845</f>
        <v>n/a</v>
      </c>
      <c r="O845" s="45" t="str">
        <f>'Long-form'!Y845</f>
        <v>n/a</v>
      </c>
      <c r="P845" s="45" t="str">
        <f>'Long-form'!Z845</f>
        <v>n/a</v>
      </c>
      <c r="Q845" s="45">
        <f>'Long-form'!AS845</f>
        <v>13</v>
      </c>
      <c r="R845" s="45" t="str">
        <f>'Long-form'!AT845</f>
        <v>MTL</v>
      </c>
      <c r="S845" s="45">
        <f>'Long-form'!AV845</f>
        <v>1.1904619539961745</v>
      </c>
      <c r="T845" s="45">
        <f>'Long-form'!AW845</f>
        <v>1.1904619539961745</v>
      </c>
      <c r="U845" s="5">
        <f>'Long-form'!BH845</f>
        <v>0</v>
      </c>
      <c r="V845" s="5">
        <f>'Long-form'!BI845</f>
        <v>7</v>
      </c>
      <c r="W845" s="5" t="str">
        <f>'Long-form'!BJ845</f>
        <v>isolation basin (index point)</v>
      </c>
      <c r="X845" s="5" t="str">
        <f>'Long-form'!BK845</f>
        <v>Gyttja, mud, clay, or silt preserve the transition between fresh-water and marine/brackish sediments, supported by diatoms, macrofossils, or pollen assemblages</v>
      </c>
      <c r="Y845" s="5" t="str">
        <f>'Long-form'!BL845</f>
        <v>MLWS - MHWS</v>
      </c>
      <c r="Z845" s="45">
        <f>'Long-form'!BX845</f>
        <v>13.023778362804457</v>
      </c>
      <c r="AA845" s="45">
        <f>'Long-form'!BY845</f>
        <v>1.3359415641300141</v>
      </c>
      <c r="AB845" s="45">
        <f>'Long-form'!BZ845</f>
        <v>1.3359415641300141</v>
      </c>
      <c r="AC845" s="45" t="str">
        <f>'Long-form'!CA845</f>
        <v>nd</v>
      </c>
      <c r="AD845" s="45">
        <f>'Long-form'!CB845</f>
        <v>1.3621728609965706</v>
      </c>
      <c r="AE845" s="45">
        <f>'Long-form'!CC845</f>
        <v>1.3621728609965706</v>
      </c>
      <c r="AF845" s="5" t="str">
        <f>'Long-form'!CD845</f>
        <v>nd</v>
      </c>
      <c r="AG845" s="5">
        <f>'Long-form'!CE845</f>
        <v>0</v>
      </c>
      <c r="AH845" s="5">
        <f>'Long-form'!CF845</f>
        <v>0</v>
      </c>
      <c r="AI845" s="5">
        <f>'Long-form'!CG845</f>
        <v>0</v>
      </c>
    </row>
    <row r="846" spans="1:35" x14ac:dyDescent="0.2">
      <c r="A846" s="5" t="str">
        <f>'Long-form'!B846</f>
        <v>Lu-1581a</v>
      </c>
      <c r="B846" s="5" t="str">
        <f>'Long-form'!C846</f>
        <v>Hakannson 1980 (as in Lohne et al 2007)</v>
      </c>
      <c r="C846" s="5">
        <f>'Long-form'!D846</f>
        <v>2</v>
      </c>
      <c r="D846" s="5" t="str">
        <f>'Long-form'!E846</f>
        <v>Sotra; storavatn</v>
      </c>
      <c r="E846" s="45">
        <f>'Long-form'!F846</f>
        <v>60.236699999999999</v>
      </c>
      <c r="F846" s="45">
        <f>'Long-form'!G846</f>
        <v>5.18</v>
      </c>
      <c r="G846" s="5">
        <f>'Long-form'!H846</f>
        <v>1</v>
      </c>
      <c r="H846" s="46">
        <f>'Long-form'!L846</f>
        <v>9420</v>
      </c>
      <c r="I846" s="46">
        <f>'Long-form'!M846</f>
        <v>85</v>
      </c>
      <c r="J846" s="46">
        <f>'Long-form'!N846</f>
        <v>10811.75</v>
      </c>
      <c r="K846" s="46">
        <f>'Long-form'!O846</f>
        <v>324.25</v>
      </c>
      <c r="L846" s="46">
        <f>'Long-form'!P846</f>
        <v>520.75</v>
      </c>
      <c r="M846" s="46" t="str">
        <f>'Long-form'!W846</f>
        <v>negative</v>
      </c>
      <c r="N846" s="45" t="str">
        <f>'Long-form'!X846</f>
        <v>n/a</v>
      </c>
      <c r="O846" s="45" t="str">
        <f>'Long-form'!Y846</f>
        <v>n/a</v>
      </c>
      <c r="P846" s="45" t="str">
        <f>'Long-form'!Z846</f>
        <v>n/a</v>
      </c>
      <c r="Q846" s="45">
        <f>'Long-form'!AS846</f>
        <v>13</v>
      </c>
      <c r="R846" s="45" t="str">
        <f>'Long-form'!AT846</f>
        <v>MTL</v>
      </c>
      <c r="S846" s="45">
        <f>'Long-form'!AV846</f>
        <v>1.1904619539961745</v>
      </c>
      <c r="T846" s="45">
        <f>'Long-form'!AW846</f>
        <v>1.1904619539961745</v>
      </c>
      <c r="U846" s="5">
        <f>'Long-form'!BH846</f>
        <v>0</v>
      </c>
      <c r="V846" s="5">
        <f>'Long-form'!BI846</f>
        <v>7</v>
      </c>
      <c r="W846" s="5" t="str">
        <f>'Long-form'!BJ846</f>
        <v>isolation basin (index point)</v>
      </c>
      <c r="X846" s="5" t="str">
        <f>'Long-form'!BK846</f>
        <v>Gyttja, mud, clay, or silt preserve the transition between fresh-water and marine/brackish sediments, supported by diatoms, macrofossils, or pollen assemblages</v>
      </c>
      <c r="Y846" s="5" t="str">
        <f>'Long-form'!BL846</f>
        <v>MLWS - MHWS</v>
      </c>
      <c r="Z846" s="45">
        <f>'Long-form'!BX846</f>
        <v>13.023778362804457</v>
      </c>
      <c r="AA846" s="45">
        <f>'Long-form'!BY846</f>
        <v>1.3359415641300141</v>
      </c>
      <c r="AB846" s="45">
        <f>'Long-form'!BZ846</f>
        <v>1.3359415641300141</v>
      </c>
      <c r="AC846" s="45" t="str">
        <f>'Long-form'!CA846</f>
        <v>nd</v>
      </c>
      <c r="AD846" s="45">
        <f>'Long-form'!CB846</f>
        <v>1.3621728609965706</v>
      </c>
      <c r="AE846" s="45">
        <f>'Long-form'!CC846</f>
        <v>1.3621728609965706</v>
      </c>
      <c r="AF846" s="5" t="str">
        <f>'Long-form'!CD846</f>
        <v>nd</v>
      </c>
      <c r="AG846" s="5">
        <f>'Long-form'!CE846</f>
        <v>0</v>
      </c>
      <c r="AH846" s="5">
        <f>'Long-form'!CF846</f>
        <v>0</v>
      </c>
      <c r="AI846" s="5">
        <f>'Long-form'!CG846</f>
        <v>0</v>
      </c>
    </row>
    <row r="847" spans="1:35" x14ac:dyDescent="0.2">
      <c r="A847" s="5" t="str">
        <f>'Long-form'!B847</f>
        <v>Lu-1582a</v>
      </c>
      <c r="B847" s="5" t="str">
        <f>'Long-form'!C847</f>
        <v>Hakansson (1980)</v>
      </c>
      <c r="C847" s="5">
        <f>'Long-form'!D847</f>
        <v>2</v>
      </c>
      <c r="D847" s="5" t="str">
        <f>'Long-form'!E847</f>
        <v>Sotra; Austretjonn</v>
      </c>
      <c r="E847" s="45">
        <f>'Long-form'!F847</f>
        <v>60.241700000000002</v>
      </c>
      <c r="F847" s="45">
        <f>'Long-form'!G847</f>
        <v>5.17</v>
      </c>
      <c r="G847" s="5">
        <f>'Long-form'!H847</f>
        <v>1</v>
      </c>
      <c r="H847" s="46">
        <f>'Long-form'!L847</f>
        <v>2860</v>
      </c>
      <c r="I847" s="46">
        <f>'Long-form'!M847</f>
        <v>110</v>
      </c>
      <c r="J847" s="46">
        <f>'Long-form'!N847</f>
        <v>3068</v>
      </c>
      <c r="K847" s="46">
        <f>'Long-form'!O847</f>
        <v>307</v>
      </c>
      <c r="L847" s="46">
        <f>'Long-form'!P847</f>
        <v>340</v>
      </c>
      <c r="M847" s="46" t="str">
        <f>'Long-form'!W847</f>
        <v>negative</v>
      </c>
      <c r="N847" s="45" t="str">
        <f>'Long-form'!X847</f>
        <v>n/a</v>
      </c>
      <c r="O847" s="45" t="str">
        <f>'Long-form'!Y847</f>
        <v>n/a</v>
      </c>
      <c r="P847" s="45" t="str">
        <f>'Long-form'!Z847</f>
        <v>n/a</v>
      </c>
      <c r="Q847" s="45">
        <f>'Long-form'!AS847</f>
        <v>5.7</v>
      </c>
      <c r="R847" s="45" t="str">
        <f>'Long-form'!AT847</f>
        <v>MTL</v>
      </c>
      <c r="S847" s="45">
        <f>'Long-form'!AV847</f>
        <v>1.1269427669584644</v>
      </c>
      <c r="T847" s="45">
        <f>'Long-form'!AW847</f>
        <v>1.1269427669584644</v>
      </c>
      <c r="U847" s="5">
        <f>'Long-form'!BH847</f>
        <v>0</v>
      </c>
      <c r="V847" s="5">
        <f>'Long-form'!BI847</f>
        <v>7</v>
      </c>
      <c r="W847" s="5" t="str">
        <f>'Long-form'!BJ847</f>
        <v>isolation basin (index point)</v>
      </c>
      <c r="X847" s="5" t="str">
        <f>'Long-form'!BK847</f>
        <v>Gyttja, mud, clay, or silt preserve the transition between fresh-water and marine/brackish sediments, supported by diatoms, macrofossils, or pollen assemblages</v>
      </c>
      <c r="Y847" s="5" t="str">
        <f>'Long-form'!BL847</f>
        <v>MLWS - MHWS</v>
      </c>
      <c r="Z847" s="45">
        <f>'Long-form'!BX847</f>
        <v>5.7237665083404465</v>
      </c>
      <c r="AA847" s="45">
        <f>'Long-form'!BY847</f>
        <v>1.2796837157655903</v>
      </c>
      <c r="AB847" s="45">
        <f>'Long-form'!BZ847</f>
        <v>1.2796837157655903</v>
      </c>
      <c r="AC847" s="45" t="str">
        <f>'Long-form'!CA847</f>
        <v>nd</v>
      </c>
      <c r="AD847" s="45">
        <f>'Long-form'!CB847</f>
        <v>1.2824383927706717</v>
      </c>
      <c r="AE847" s="45">
        <f>'Long-form'!CC847</f>
        <v>1.2824383927706717</v>
      </c>
      <c r="AF847" s="5" t="str">
        <f>'Long-form'!CD847</f>
        <v>nd</v>
      </c>
      <c r="AG847" s="5">
        <f>'Long-form'!CE847</f>
        <v>0</v>
      </c>
      <c r="AH847" s="5">
        <f>'Long-form'!CF847</f>
        <v>0</v>
      </c>
      <c r="AI847" s="5">
        <f>'Long-form'!CG847</f>
        <v>0</v>
      </c>
    </row>
    <row r="848" spans="1:35" x14ac:dyDescent="0.2">
      <c r="A848" s="5" t="str">
        <f>'Long-form'!B848</f>
        <v>Lu-1583a</v>
      </c>
      <c r="B848" s="5" t="str">
        <f>'Long-form'!C848</f>
        <v>Hakansson (1980)</v>
      </c>
      <c r="C848" s="5">
        <f>'Long-form'!D848</f>
        <v>2</v>
      </c>
      <c r="D848" s="5" t="str">
        <f>'Long-form'!E848</f>
        <v>Sotra; Vestretjonn</v>
      </c>
      <c r="E848" s="45">
        <f>'Long-form'!F848</f>
        <v>60.24</v>
      </c>
      <c r="F848" s="45">
        <f>'Long-form'!G848</f>
        <v>5.17</v>
      </c>
      <c r="G848" s="5">
        <f>'Long-form'!H848</f>
        <v>1</v>
      </c>
      <c r="H848" s="46">
        <f>'Long-form'!L848</f>
        <v>3600</v>
      </c>
      <c r="I848" s="46">
        <f>'Long-form'!M848</f>
        <v>110</v>
      </c>
      <c r="J848" s="46">
        <f>'Long-form'!N848</f>
        <v>3872</v>
      </c>
      <c r="K848" s="46">
        <f>'Long-form'!O848</f>
        <v>512</v>
      </c>
      <c r="L848" s="46">
        <f>'Long-form'!P848</f>
        <v>379</v>
      </c>
      <c r="M848" s="46" t="str">
        <f>'Long-form'!W848</f>
        <v>negative</v>
      </c>
      <c r="N848" s="45" t="str">
        <f>'Long-form'!X848</f>
        <v>n/a</v>
      </c>
      <c r="O848" s="45" t="str">
        <f>'Long-form'!Y848</f>
        <v>n/a</v>
      </c>
      <c r="P848" s="45" t="str">
        <f>'Long-form'!Z848</f>
        <v>n/a</v>
      </c>
      <c r="Q848" s="45">
        <f>'Long-form'!AS848</f>
        <v>7.3</v>
      </c>
      <c r="R848" s="45" t="str">
        <f>'Long-form'!AT848</f>
        <v>MTL</v>
      </c>
      <c r="S848" s="45">
        <f>'Long-form'!AV848</f>
        <v>1.1269427669584644</v>
      </c>
      <c r="T848" s="45">
        <f>'Long-form'!AW848</f>
        <v>1.1269427669584644</v>
      </c>
      <c r="U848" s="5">
        <f>'Long-form'!BH848</f>
        <v>0</v>
      </c>
      <c r="V848" s="5">
        <f>'Long-form'!BI848</f>
        <v>7</v>
      </c>
      <c r="W848" s="5" t="str">
        <f>'Long-form'!BJ848</f>
        <v>isolation basin (index point)</v>
      </c>
      <c r="X848" s="5" t="str">
        <f>'Long-form'!BK848</f>
        <v>Gyttja, mud, clay, or silt preserve the transition between fresh-water and marine/brackish sediments, supported by diatoms, macrofossils, or pollen assemblages</v>
      </c>
      <c r="Y848" s="5" t="str">
        <f>'Long-form'!BL848</f>
        <v>MLWS - MHWS</v>
      </c>
      <c r="Z848" s="45">
        <f>'Long-form'!BX848</f>
        <v>7.3237644759867671</v>
      </c>
      <c r="AA848" s="45">
        <f>'Long-form'!BY848</f>
        <v>1.2796397626102618</v>
      </c>
      <c r="AB848" s="45">
        <f>'Long-form'!BZ848</f>
        <v>1.2796397626102618</v>
      </c>
      <c r="AC848" s="45" t="str">
        <f>'Long-form'!CA848</f>
        <v>nd</v>
      </c>
      <c r="AD848" s="45">
        <f>'Long-form'!CB848</f>
        <v>1.2842752319607365</v>
      </c>
      <c r="AE848" s="45">
        <f>'Long-form'!CC848</f>
        <v>1.2842752319607365</v>
      </c>
      <c r="AF848" s="5" t="str">
        <f>'Long-form'!CD848</f>
        <v>nd</v>
      </c>
      <c r="AG848" s="5">
        <f>'Long-form'!CE848</f>
        <v>0</v>
      </c>
      <c r="AH848" s="5">
        <f>'Long-form'!CF848</f>
        <v>0</v>
      </c>
      <c r="AI848" s="5">
        <f>'Long-form'!CG848</f>
        <v>0</v>
      </c>
    </row>
    <row r="849" spans="1:35" x14ac:dyDescent="0.2">
      <c r="A849" s="5" t="str">
        <f>'Long-form'!B849</f>
        <v>T-2884a</v>
      </c>
      <c r="B849" s="5" t="str">
        <f>'Long-form'!C849</f>
        <v>Stabell &amp; Krzywinski (1979)</v>
      </c>
      <c r="C849" s="5">
        <f>'Long-form'!D849</f>
        <v>2</v>
      </c>
      <c r="D849" s="5" t="str">
        <f>'Long-form'!E849</f>
        <v>Sotra; Skittjonn</v>
      </c>
      <c r="E849" s="45">
        <f>'Long-form'!F849</f>
        <v>60.24</v>
      </c>
      <c r="F849" s="45">
        <f>'Long-form'!G849</f>
        <v>5.03</v>
      </c>
      <c r="G849" s="5">
        <f>'Long-form'!H849</f>
        <v>1</v>
      </c>
      <c r="H849" s="46">
        <f>'Long-form'!L849</f>
        <v>4410</v>
      </c>
      <c r="I849" s="46">
        <f>'Long-form'!M849</f>
        <v>100</v>
      </c>
      <c r="J849" s="46">
        <f>'Long-form'!N849</f>
        <v>5136</v>
      </c>
      <c r="K849" s="46">
        <f>'Long-form'!O849</f>
        <v>325</v>
      </c>
      <c r="L849" s="46">
        <f>'Long-form'!P849</f>
        <v>518</v>
      </c>
      <c r="M849" s="46" t="str">
        <f>'Long-form'!W849</f>
        <v>negative</v>
      </c>
      <c r="N849" s="45" t="str">
        <f>'Long-form'!X849</f>
        <v>n/a</v>
      </c>
      <c r="O849" s="45" t="str">
        <f>'Long-form'!Y849</f>
        <v>n/a</v>
      </c>
      <c r="P849" s="45" t="str">
        <f>'Long-form'!Z849</f>
        <v>n/a</v>
      </c>
      <c r="Q849" s="45">
        <f>'Long-form'!AS849</f>
        <v>8.5</v>
      </c>
      <c r="R849" s="45" t="str">
        <f>'Long-form'!AT849</f>
        <v>MTL</v>
      </c>
      <c r="S849" s="45">
        <f>'Long-form'!AV849</f>
        <v>1.1269427669584644</v>
      </c>
      <c r="T849" s="45">
        <f>'Long-form'!AW849</f>
        <v>1.1269427669584644</v>
      </c>
      <c r="U849" s="5">
        <f>'Long-form'!BH849</f>
        <v>0</v>
      </c>
      <c r="V849" s="5">
        <f>'Long-form'!BI849</f>
        <v>7</v>
      </c>
      <c r="W849" s="5" t="str">
        <f>'Long-form'!BJ849</f>
        <v>isolation basin (index point)</v>
      </c>
      <c r="X849" s="5" t="str">
        <f>'Long-form'!BK849</f>
        <v>Gyttja, mud, clay, or silt preserve the transition between fresh-water and marine/brackish sediments, supported by diatoms, macrofossils, or pollen assemblages</v>
      </c>
      <c r="Y849" s="5" t="str">
        <f>'Long-form'!BL849</f>
        <v>MLWS - MHWS</v>
      </c>
      <c r="Z849" s="45">
        <f>'Long-form'!BX849</f>
        <v>8.5173536581132261</v>
      </c>
      <c r="AA849" s="45">
        <f>'Long-form'!BY849</f>
        <v>1.2737282923932474</v>
      </c>
      <c r="AB849" s="45">
        <f>'Long-form'!BZ849</f>
        <v>1.2737282923932474</v>
      </c>
      <c r="AC849" s="45" t="str">
        <f>'Long-form'!CA849</f>
        <v>nd</v>
      </c>
      <c r="AD849" s="45">
        <f>'Long-form'!CB849</f>
        <v>1.281865691799926</v>
      </c>
      <c r="AE849" s="45">
        <f>'Long-form'!CC849</f>
        <v>1.281865691799926</v>
      </c>
      <c r="AF849" s="5" t="str">
        <f>'Long-form'!CD849</f>
        <v>nd</v>
      </c>
      <c r="AG849" s="5">
        <f>'Long-form'!CE849</f>
        <v>0</v>
      </c>
      <c r="AH849" s="5">
        <f>'Long-form'!CF849</f>
        <v>0</v>
      </c>
      <c r="AI849" s="5">
        <f>'Long-form'!CG849</f>
        <v>0</v>
      </c>
    </row>
    <row r="850" spans="1:35" x14ac:dyDescent="0.2">
      <c r="A850" s="5" t="str">
        <f>'Long-form'!B850</f>
        <v>T-2886a</v>
      </c>
      <c r="B850" s="5" t="str">
        <f>'Long-form'!C850</f>
        <v>Stabell &amp; Krzywinski 1979 (as in Lohne et al 2007)</v>
      </c>
      <c r="C850" s="5">
        <f>'Long-form'!D850</f>
        <v>2</v>
      </c>
      <c r="D850" s="5" t="str">
        <f>'Long-form'!E850</f>
        <v>Sotra; Skittjonn</v>
      </c>
      <c r="E850" s="45">
        <f>'Long-form'!F850</f>
        <v>60.24</v>
      </c>
      <c r="F850" s="45">
        <f>'Long-form'!G850</f>
        <v>5.03</v>
      </c>
      <c r="G850" s="5">
        <f>'Long-form'!H850</f>
        <v>1</v>
      </c>
      <c r="H850" s="46">
        <f>'Long-form'!L850</f>
        <v>9190</v>
      </c>
      <c r="I850" s="46">
        <f>'Long-form'!M850</f>
        <v>140</v>
      </c>
      <c r="J850" s="46">
        <f>'Long-form'!N850</f>
        <v>10370.5</v>
      </c>
      <c r="K850" s="46">
        <f>'Long-form'!O850</f>
        <v>696.5</v>
      </c>
      <c r="L850" s="46">
        <f>'Long-form'!P850</f>
        <v>584.5</v>
      </c>
      <c r="M850" s="46" t="str">
        <f>'Long-form'!W850</f>
        <v>negative</v>
      </c>
      <c r="N850" s="45" t="str">
        <f>'Long-form'!X850</f>
        <v>n/a</v>
      </c>
      <c r="O850" s="45" t="str">
        <f>'Long-form'!Y850</f>
        <v>n/a</v>
      </c>
      <c r="P850" s="45" t="str">
        <f>'Long-form'!Z850</f>
        <v>n/a</v>
      </c>
      <c r="Q850" s="45">
        <f>'Long-form'!AS850</f>
        <v>8.5</v>
      </c>
      <c r="R850" s="45" t="str">
        <f>'Long-form'!AT850</f>
        <v>MTL</v>
      </c>
      <c r="S850" s="45">
        <f>'Long-form'!AV850</f>
        <v>1.1269427669584644</v>
      </c>
      <c r="T850" s="45">
        <f>'Long-form'!AW850</f>
        <v>1.1269427669584644</v>
      </c>
      <c r="U850" s="5">
        <f>'Long-form'!BH850</f>
        <v>0</v>
      </c>
      <c r="V850" s="5">
        <f>'Long-form'!BI850</f>
        <v>7</v>
      </c>
      <c r="W850" s="5" t="str">
        <f>'Long-form'!BJ850</f>
        <v>isolation basin (index point)</v>
      </c>
      <c r="X850" s="5" t="str">
        <f>'Long-form'!BK850</f>
        <v>Gyttja, mud, clay, or silt preserve the transition between fresh-water and marine/brackish sediments, supported by diatoms, macrofossils, or pollen assemblages</v>
      </c>
      <c r="Y850" s="5" t="str">
        <f>'Long-form'!BL850</f>
        <v>MLWS - MHWS</v>
      </c>
      <c r="Z850" s="45">
        <f>'Long-form'!BX850</f>
        <v>8.5173536581132261</v>
      </c>
      <c r="AA850" s="45">
        <f>'Long-form'!BY850</f>
        <v>1.2737282923932474</v>
      </c>
      <c r="AB850" s="45">
        <f>'Long-form'!BZ850</f>
        <v>1.2737282923932474</v>
      </c>
      <c r="AC850" s="45" t="str">
        <f>'Long-form'!CA850</f>
        <v>nd</v>
      </c>
      <c r="AD850" s="45">
        <f>'Long-form'!CB850</f>
        <v>1.281865691799926</v>
      </c>
      <c r="AE850" s="45">
        <f>'Long-form'!CC850</f>
        <v>1.281865691799926</v>
      </c>
      <c r="AF850" s="5" t="str">
        <f>'Long-form'!CD850</f>
        <v>nd</v>
      </c>
      <c r="AG850" s="5">
        <f>'Long-form'!CE850</f>
        <v>0</v>
      </c>
      <c r="AH850" s="5">
        <f>'Long-form'!CF850</f>
        <v>0</v>
      </c>
      <c r="AI850" s="5">
        <f>'Long-form'!CG850</f>
        <v>0</v>
      </c>
    </row>
    <row r="851" spans="1:35" x14ac:dyDescent="0.2">
      <c r="A851" s="5" t="str">
        <f>'Long-form'!B851</f>
        <v>T-1529</v>
      </c>
      <c r="B851" s="5" t="str">
        <f>'Long-form'!C851</f>
        <v>Sorenson 1979 (as in Nydal et al. 1985)</v>
      </c>
      <c r="C851" s="5">
        <f>'Long-form'!D851</f>
        <v>2</v>
      </c>
      <c r="D851" s="5" t="str">
        <f>'Long-form'!E851</f>
        <v>Akershus; oslofjord</v>
      </c>
      <c r="E851" s="45">
        <f>'Long-form'!F851</f>
        <v>59.7</v>
      </c>
      <c r="F851" s="45">
        <f>'Long-form'!G851</f>
        <v>10.633333333333333</v>
      </c>
      <c r="G851" s="5">
        <f>'Long-form'!H851</f>
        <v>1</v>
      </c>
      <c r="H851" s="46">
        <f>'Long-form'!L851</f>
        <v>3440</v>
      </c>
      <c r="I851" s="46">
        <f>'Long-form'!M851</f>
        <v>110</v>
      </c>
      <c r="J851" s="46">
        <f>'Long-form'!N851</f>
        <v>3741.5</v>
      </c>
      <c r="K851" s="46">
        <f>'Long-form'!O851</f>
        <v>395.5</v>
      </c>
      <c r="L851" s="46">
        <f>'Long-form'!P851</f>
        <v>371.5</v>
      </c>
      <c r="M851" s="46" t="str">
        <f>'Long-form'!W851</f>
        <v>negative</v>
      </c>
      <c r="N851" s="45">
        <f>'Long-form'!X851</f>
        <v>3.4</v>
      </c>
      <c r="O851" s="45" t="str">
        <f>'Long-form'!Y851</f>
        <v>n/a</v>
      </c>
      <c r="P851" s="45" t="str">
        <f>'Long-form'!Z851</f>
        <v>n/a</v>
      </c>
      <c r="Q851" s="45">
        <f>'Long-form'!AS851</f>
        <v>24</v>
      </c>
      <c r="R851" s="45" t="str">
        <f>'Long-form'!AT851</f>
        <v>MTL</v>
      </c>
      <c r="S851" s="45">
        <f>'Long-form'!AV851</f>
        <v>1.2520606961645975</v>
      </c>
      <c r="T851" s="45">
        <f>'Long-form'!AW851</f>
        <v>1.2520606961645975</v>
      </c>
      <c r="U851" s="5">
        <f>'Long-form'!BH851</f>
        <v>0</v>
      </c>
      <c r="V851" s="5">
        <f>'Long-form'!BI851</f>
        <v>7</v>
      </c>
      <c r="W851" s="5" t="str">
        <f>'Long-form'!BJ851</f>
        <v>isolation basin (index point)</v>
      </c>
      <c r="X851" s="5" t="str">
        <f>'Long-form'!BK851</f>
        <v>Gyttja, mud, clay, or silt preserve the transition between fresh-water and marine/brackish sediments, supported by diatoms, macrofossils, or pollen assemblages</v>
      </c>
      <c r="Y851" s="5" t="str">
        <f>'Long-form'!BL851</f>
        <v>MLWS - MHWS</v>
      </c>
      <c r="Z851" s="45">
        <f>'Long-form'!BX851</f>
        <v>24.003782800622865</v>
      </c>
      <c r="AA851" s="45">
        <f>'Long-form'!BY851</f>
        <v>1.2703687521640745</v>
      </c>
      <c r="AB851" s="45">
        <f>'Long-form'!BZ851</f>
        <v>1.2703687521640745</v>
      </c>
      <c r="AC851" s="45" t="str">
        <f>'Long-form'!CA851</f>
        <v>nd</v>
      </c>
      <c r="AD851" s="45">
        <f>'Long-form'!CB851</f>
        <v>1.2822476518869472</v>
      </c>
      <c r="AE851" s="45">
        <f>'Long-form'!CC851</f>
        <v>1.2822476518869472</v>
      </c>
      <c r="AF851" s="5" t="str">
        <f>'Long-form'!CD851</f>
        <v>nd</v>
      </c>
      <c r="AG851" s="5">
        <f>'Long-form'!CE851</f>
        <v>0</v>
      </c>
      <c r="AH851" s="5">
        <f>'Long-form'!CF851</f>
        <v>0</v>
      </c>
      <c r="AI851" s="5">
        <f>'Long-form'!CG851</f>
        <v>0</v>
      </c>
    </row>
    <row r="852" spans="1:35" x14ac:dyDescent="0.2">
      <c r="A852" s="5" t="str">
        <f>'Long-form'!B852</f>
        <v>T-1624I</v>
      </c>
      <c r="B852" s="5" t="str">
        <f>'Long-form'!C852</f>
        <v>Sorenson 1979 (as in Nydal et al. 1985)</v>
      </c>
      <c r="C852" s="5">
        <f>'Long-form'!D852</f>
        <v>2</v>
      </c>
      <c r="D852" s="5" t="str">
        <f>'Long-form'!E852</f>
        <v>Akershus; verpen lake</v>
      </c>
      <c r="E852" s="45">
        <f>'Long-form'!F852</f>
        <v>59.7</v>
      </c>
      <c r="F852" s="45">
        <f>'Long-form'!G852</f>
        <v>10.633333333333333</v>
      </c>
      <c r="G852" s="5">
        <f>'Long-form'!H852</f>
        <v>1</v>
      </c>
      <c r="H852" s="46">
        <f>'Long-form'!L852</f>
        <v>6490</v>
      </c>
      <c r="I852" s="46">
        <f>'Long-form'!M852</f>
        <v>360</v>
      </c>
      <c r="J852" s="46">
        <f>'Long-form'!N852</f>
        <v>7375.333333333333</v>
      </c>
      <c r="K852" s="46">
        <f>'Long-form'!O852</f>
        <v>646.66666666666697</v>
      </c>
      <c r="L852" s="46">
        <f>'Long-form'!P852</f>
        <v>875.33333333333303</v>
      </c>
      <c r="M852" s="46" t="str">
        <f>'Long-form'!W852</f>
        <v>negative</v>
      </c>
      <c r="N852" s="45">
        <f>'Long-form'!X852</f>
        <v>2.2999999999999998</v>
      </c>
      <c r="O852" s="45" t="str">
        <f>'Long-form'!Y852</f>
        <v>n/a</v>
      </c>
      <c r="P852" s="45" t="str">
        <f>'Long-form'!Z852</f>
        <v>n/a</v>
      </c>
      <c r="Q852" s="45">
        <f>'Long-form'!AS852</f>
        <v>50</v>
      </c>
      <c r="R852" s="45" t="str">
        <f>'Long-form'!AT852</f>
        <v>MTL</v>
      </c>
      <c r="S852" s="45">
        <f>'Long-form'!AV852</f>
        <v>1.2579858390945469</v>
      </c>
      <c r="T852" s="45">
        <f>'Long-form'!AW852</f>
        <v>1.2579858390945469</v>
      </c>
      <c r="U852" s="5">
        <f>'Long-form'!BH852</f>
        <v>0</v>
      </c>
      <c r="V852" s="5">
        <f>'Long-form'!BI852</f>
        <v>7</v>
      </c>
      <c r="W852" s="5" t="str">
        <f>'Long-form'!BJ852</f>
        <v>isolation basin (index point)</v>
      </c>
      <c r="X852" s="5" t="str">
        <f>'Long-form'!BK852</f>
        <v>Gyttja, mud, clay, or silt preserve the transition between fresh-water and marine/brackish sediments, supported by diatoms, macrofossils, or pollen assemblages</v>
      </c>
      <c r="Y852" s="5" t="str">
        <f>'Long-form'!BL852</f>
        <v>MLWS - MHWS</v>
      </c>
      <c r="Z852" s="45">
        <f>'Long-form'!BX852</f>
        <v>50.003782800622865</v>
      </c>
      <c r="AA852" s="45">
        <f>'Long-form'!BY852</f>
        <v>1.2762088978522059</v>
      </c>
      <c r="AB852" s="45">
        <f>'Long-form'!BZ852</f>
        <v>1.2762088978522059</v>
      </c>
      <c r="AC852" s="45" t="str">
        <f>'Long-form'!CA852</f>
        <v>nd</v>
      </c>
      <c r="AD852" s="45">
        <f>'Long-form'!CB852</f>
        <v>1.2880339379270347</v>
      </c>
      <c r="AE852" s="45">
        <f>'Long-form'!CC852</f>
        <v>1.2880339379270347</v>
      </c>
      <c r="AF852" s="5" t="str">
        <f>'Long-form'!CD852</f>
        <v>nd</v>
      </c>
      <c r="AG852" s="5">
        <f>'Long-form'!CE852</f>
        <v>0</v>
      </c>
      <c r="AH852" s="5">
        <f>'Long-form'!CF852</f>
        <v>0</v>
      </c>
      <c r="AI852" s="5">
        <f>'Long-form'!CG852</f>
        <v>0</v>
      </c>
    </row>
    <row r="853" spans="1:35" x14ac:dyDescent="0.2">
      <c r="A853" s="5" t="str">
        <f>'Long-form'!B853</f>
        <v>T-1624II</v>
      </c>
      <c r="B853" s="5" t="str">
        <f>'Long-form'!C853</f>
        <v>Sorenson 1979 (as in Nydal et al. 1985)</v>
      </c>
      <c r="C853" s="5">
        <f>'Long-form'!D853</f>
        <v>2</v>
      </c>
      <c r="D853" s="5" t="str">
        <f>'Long-form'!E853</f>
        <v>Akershus; verpen lake</v>
      </c>
      <c r="E853" s="45">
        <f>'Long-form'!F853</f>
        <v>59.7</v>
      </c>
      <c r="F853" s="45">
        <f>'Long-form'!G853</f>
        <v>10.633333333333333</v>
      </c>
      <c r="G853" s="5">
        <f>'Long-form'!H853</f>
        <v>1</v>
      </c>
      <c r="H853" s="46">
        <f>'Long-form'!L853</f>
        <v>6190</v>
      </c>
      <c r="I853" s="46">
        <f>'Long-form'!M853</f>
        <v>240</v>
      </c>
      <c r="J853" s="46">
        <f>'Long-form'!N853</f>
        <v>7077.5</v>
      </c>
      <c r="K853" s="46">
        <f>'Long-form'!O853</f>
        <v>483.5</v>
      </c>
      <c r="L853" s="46">
        <f>'Long-form'!P853</f>
        <v>575.5</v>
      </c>
      <c r="M853" s="46" t="str">
        <f>'Long-form'!W853</f>
        <v>negative</v>
      </c>
      <c r="N853" s="45">
        <f>'Long-form'!X853</f>
        <v>2.2999999999999998</v>
      </c>
      <c r="O853" s="45" t="str">
        <f>'Long-form'!Y853</f>
        <v>n/a</v>
      </c>
      <c r="P853" s="45" t="str">
        <f>'Long-form'!Z853</f>
        <v>n/a</v>
      </c>
      <c r="Q853" s="45">
        <f>'Long-form'!AS853</f>
        <v>50</v>
      </c>
      <c r="R853" s="45" t="str">
        <f>'Long-form'!AT853</f>
        <v>MTL</v>
      </c>
      <c r="S853" s="45">
        <f>'Long-form'!AV853</f>
        <v>1.2579858390945469</v>
      </c>
      <c r="T853" s="45">
        <f>'Long-form'!AW853</f>
        <v>1.2579858390945469</v>
      </c>
      <c r="U853" s="5">
        <f>'Long-form'!BH853</f>
        <v>0</v>
      </c>
      <c r="V853" s="5">
        <f>'Long-form'!BI853</f>
        <v>7</v>
      </c>
      <c r="W853" s="5" t="str">
        <f>'Long-form'!BJ853</f>
        <v>isolation basin (index point)</v>
      </c>
      <c r="X853" s="5" t="str">
        <f>'Long-form'!BK853</f>
        <v>Gyttja, mud, clay, or silt preserve the transition between fresh-water and marine/brackish sediments, supported by diatoms, macrofossils, or pollen assemblages</v>
      </c>
      <c r="Y853" s="5" t="str">
        <f>'Long-form'!BL853</f>
        <v>MLWS - MHWS</v>
      </c>
      <c r="Z853" s="45">
        <f>'Long-form'!BX853</f>
        <v>50.003782800622865</v>
      </c>
      <c r="AA853" s="45">
        <f>'Long-form'!BY853</f>
        <v>1.2762088978522059</v>
      </c>
      <c r="AB853" s="45">
        <f>'Long-form'!BZ853</f>
        <v>1.2762088978522059</v>
      </c>
      <c r="AC853" s="45" t="str">
        <f>'Long-form'!CA853</f>
        <v>nd</v>
      </c>
      <c r="AD853" s="45">
        <f>'Long-form'!CB853</f>
        <v>1.2880339379270347</v>
      </c>
      <c r="AE853" s="45">
        <f>'Long-form'!CC853</f>
        <v>1.2880339379270347</v>
      </c>
      <c r="AF853" s="5" t="str">
        <f>'Long-form'!CD853</f>
        <v>nd</v>
      </c>
      <c r="AG853" s="5">
        <f>'Long-form'!CE853</f>
        <v>0</v>
      </c>
      <c r="AH853" s="5">
        <f>'Long-form'!CF853</f>
        <v>0</v>
      </c>
      <c r="AI853" s="5">
        <f>'Long-form'!CG853</f>
        <v>0</v>
      </c>
    </row>
    <row r="854" spans="1:35" x14ac:dyDescent="0.2">
      <c r="A854" s="5" t="str">
        <f>'Long-form'!B854</f>
        <v>T-1838</v>
      </c>
      <c r="B854" s="5" t="str">
        <f>'Long-form'!C854</f>
        <v>Sorenson 1979 (as in Nydal et al. 1985)</v>
      </c>
      <c r="C854" s="5">
        <f>'Long-form'!D854</f>
        <v>2</v>
      </c>
      <c r="D854" s="5" t="str">
        <f>'Long-form'!E854</f>
        <v>Akershus; verpen lake</v>
      </c>
      <c r="E854" s="45">
        <f>'Long-form'!F854</f>
        <v>59.666666666666664</v>
      </c>
      <c r="F854" s="45">
        <f>'Long-form'!G854</f>
        <v>10.55</v>
      </c>
      <c r="G854" s="5">
        <f>'Long-form'!H854</f>
        <v>1</v>
      </c>
      <c r="H854" s="46">
        <f>'Long-form'!L854</f>
        <v>5580</v>
      </c>
      <c r="I854" s="46">
        <f>'Long-form'!M854</f>
        <v>140</v>
      </c>
      <c r="J854" s="46">
        <f>'Long-form'!N854</f>
        <v>6305.75</v>
      </c>
      <c r="K854" s="46">
        <f>'Long-form'!O854</f>
        <v>437.25</v>
      </c>
      <c r="L854" s="46">
        <f>'Long-form'!P854</f>
        <v>359.75</v>
      </c>
      <c r="M854" s="46" t="str">
        <f>'Long-form'!W854</f>
        <v>negative</v>
      </c>
      <c r="N854" s="45">
        <f>'Long-form'!X854</f>
        <v>5.2249999999999996</v>
      </c>
      <c r="O854" s="45" t="str">
        <f>'Long-form'!Y854</f>
        <v>n/a</v>
      </c>
      <c r="P854" s="45" t="str">
        <f>'Long-form'!Z854</f>
        <v>n/a</v>
      </c>
      <c r="Q854" s="45">
        <f>'Long-form'!AS854</f>
        <v>42</v>
      </c>
      <c r="R854" s="45" t="str">
        <f>'Long-form'!AT854</f>
        <v>MTL</v>
      </c>
      <c r="S854" s="45">
        <f>'Long-form'!AV854</f>
        <v>1.3661886091667863</v>
      </c>
      <c r="T854" s="45">
        <f>'Long-form'!AW854</f>
        <v>1.3661886091667863</v>
      </c>
      <c r="U854" s="5">
        <f>'Long-form'!BH854</f>
        <v>0</v>
      </c>
      <c r="V854" s="5">
        <f>'Long-form'!BI854</f>
        <v>7</v>
      </c>
      <c r="W854" s="5" t="str">
        <f>'Long-form'!BJ854</f>
        <v>isolation basin (index point)</v>
      </c>
      <c r="X854" s="5" t="str">
        <f>'Long-form'!BK854</f>
        <v>Gyttja, mud, clay, or silt preserve the transition between fresh-water and marine/brackish sediments, supported by diatoms, macrofossils, or pollen assemblages</v>
      </c>
      <c r="Y854" s="5" t="str">
        <f>'Long-form'!BL854</f>
        <v>MLWS - MHWS</v>
      </c>
      <c r="Z854" s="45">
        <f>'Long-form'!BX854</f>
        <v>42.003875777984362</v>
      </c>
      <c r="AA854" s="45">
        <f>'Long-form'!BY854</f>
        <v>1.3828917213108556</v>
      </c>
      <c r="AB854" s="45">
        <f>'Long-form'!BZ854</f>
        <v>1.3828917213108556</v>
      </c>
      <c r="AC854" s="45" t="str">
        <f>'Long-form'!CA854</f>
        <v>nd</v>
      </c>
      <c r="AD854" s="45">
        <f>'Long-form'!CB854</f>
        <v>1.3919372513397255</v>
      </c>
      <c r="AE854" s="45">
        <f>'Long-form'!CC854</f>
        <v>1.3919372513397255</v>
      </c>
      <c r="AF854" s="5" t="str">
        <f>'Long-form'!CD854</f>
        <v>nd</v>
      </c>
      <c r="AG854" s="5">
        <f>'Long-form'!CE854</f>
        <v>0</v>
      </c>
      <c r="AH854" s="5">
        <f>'Long-form'!CF854</f>
        <v>0</v>
      </c>
      <c r="AI854" s="5">
        <f>'Long-form'!CG854</f>
        <v>0</v>
      </c>
    </row>
    <row r="855" spans="1:35" x14ac:dyDescent="0.2">
      <c r="A855" s="5" t="str">
        <f>'Long-form'!B855</f>
        <v>T-604</v>
      </c>
      <c r="B855" s="5" t="str">
        <f>'Long-form'!C855</f>
        <v>Sorenson 1979 (as in Nydal et al. 1985)</v>
      </c>
      <c r="C855" s="5">
        <f>'Long-form'!D855</f>
        <v>2</v>
      </c>
      <c r="D855" s="5" t="str">
        <f>'Long-form'!E855</f>
        <v xml:space="preserve">Akershus; As gultveldt </v>
      </c>
      <c r="E855" s="45">
        <f>'Long-form'!F855</f>
        <v>59.65</v>
      </c>
      <c r="F855" s="45">
        <f>'Long-form'!G855</f>
        <v>10.716666666666667</v>
      </c>
      <c r="G855" s="5">
        <f>'Long-form'!H855</f>
        <v>1</v>
      </c>
      <c r="H855" s="46">
        <f>'Long-form'!L855</f>
        <v>8100</v>
      </c>
      <c r="I855" s="46">
        <f>'Long-form'!M855</f>
        <v>120</v>
      </c>
      <c r="J855" s="46">
        <f>'Long-form'!N855</f>
        <v>9012.6666666666661</v>
      </c>
      <c r="K855" s="46">
        <f>'Long-form'!O855</f>
        <v>391.33333333333388</v>
      </c>
      <c r="L855" s="46">
        <f>'Long-form'!P855</f>
        <v>375.66666666666612</v>
      </c>
      <c r="M855" s="46" t="str">
        <f>'Long-form'!W855</f>
        <v>negative</v>
      </c>
      <c r="N855" s="45">
        <f>'Long-form'!X855</f>
        <v>1.2</v>
      </c>
      <c r="O855" s="45" t="str">
        <f>'Long-form'!Y855</f>
        <v>n/a</v>
      </c>
      <c r="P855" s="45" t="str">
        <f>'Long-form'!Z855</f>
        <v>n/a</v>
      </c>
      <c r="Q855" s="45">
        <f>'Long-form'!AS855</f>
        <v>70</v>
      </c>
      <c r="R855" s="45" t="str">
        <f>'Long-form'!AT855</f>
        <v>MTL</v>
      </c>
      <c r="S855" s="45">
        <f>'Long-form'!AV855</f>
        <v>1.3200498457159549</v>
      </c>
      <c r="T855" s="45">
        <f>'Long-form'!AW855</f>
        <v>1.3200498457159549</v>
      </c>
      <c r="U855" s="5">
        <f>'Long-form'!BH855</f>
        <v>0</v>
      </c>
      <c r="V855" s="5">
        <f>'Long-form'!BI855</f>
        <v>7</v>
      </c>
      <c r="W855" s="5" t="str">
        <f>'Long-form'!BJ855</f>
        <v>isolation basin (index point)</v>
      </c>
      <c r="X855" s="5" t="str">
        <f>'Long-form'!BK855</f>
        <v>Gyttja, mud, clay, or silt preserve the transition between fresh-water and marine/brackish sediments, supported by diatoms, macrofossils, or pollen assemblages</v>
      </c>
      <c r="Y855" s="5" t="str">
        <f>'Long-form'!BL855</f>
        <v>MLWS - MHWS</v>
      </c>
      <c r="Z855" s="45">
        <f>'Long-form'!BX855</f>
        <v>70.003717038741968</v>
      </c>
      <c r="AA855" s="45">
        <f>'Long-form'!BY855</f>
        <v>1.3383218901307596</v>
      </c>
      <c r="AB855" s="45">
        <f>'Long-form'!BZ855</f>
        <v>1.3383218901307596</v>
      </c>
      <c r="AC855" s="45" t="str">
        <f>'Long-form'!CA855</f>
        <v>nd</v>
      </c>
      <c r="AD855" s="45">
        <f>'Long-form'!CB855</f>
        <v>1.4011836510172229</v>
      </c>
      <c r="AE855" s="45">
        <f>'Long-form'!CC855</f>
        <v>1.4011836510172229</v>
      </c>
      <c r="AF855" s="5" t="str">
        <f>'Long-form'!CD855</f>
        <v>nd</v>
      </c>
      <c r="AG855" s="5">
        <f>'Long-form'!CE855</f>
        <v>0</v>
      </c>
      <c r="AH855" s="5">
        <f>'Long-form'!CF855</f>
        <v>0</v>
      </c>
      <c r="AI855" s="5">
        <f>'Long-form'!CG855</f>
        <v>0</v>
      </c>
    </row>
    <row r="856" spans="1:35" x14ac:dyDescent="0.2">
      <c r="A856" s="5" t="str">
        <f>'Long-form'!B856</f>
        <v>T-1837</v>
      </c>
      <c r="B856" s="5" t="str">
        <f>'Long-form'!C856</f>
        <v>Sorenson 1979 (as in Nydal et al. 1985)</v>
      </c>
      <c r="C856" s="5">
        <f>'Long-form'!D856</f>
        <v>2</v>
      </c>
      <c r="D856" s="5" t="str">
        <f>'Long-form'!E856</f>
        <v xml:space="preserve">Akershus; As gultveldt </v>
      </c>
      <c r="E856" s="45">
        <f>'Long-form'!F856</f>
        <v>59.65</v>
      </c>
      <c r="F856" s="45">
        <f>'Long-form'!G856</f>
        <v>10.716666666666667</v>
      </c>
      <c r="G856" s="5">
        <f>'Long-form'!H856</f>
        <v>1</v>
      </c>
      <c r="H856" s="46">
        <f>'Long-form'!L856</f>
        <v>8760</v>
      </c>
      <c r="I856" s="46">
        <f>'Long-form'!M856</f>
        <v>290</v>
      </c>
      <c r="J856" s="46">
        <f>'Long-form'!N856</f>
        <v>9969.25</v>
      </c>
      <c r="K856" s="46">
        <f>'Long-form'!O856</f>
        <v>609.75</v>
      </c>
      <c r="L856" s="46">
        <f>'Long-form'!P856</f>
        <v>943.25</v>
      </c>
      <c r="M856" s="46" t="str">
        <f>'Long-form'!W856</f>
        <v>negative</v>
      </c>
      <c r="N856" s="45">
        <f>'Long-form'!X856</f>
        <v>1.4</v>
      </c>
      <c r="O856" s="45" t="str">
        <f>'Long-form'!Y856</f>
        <v>n/a</v>
      </c>
      <c r="P856" s="45" t="str">
        <f>'Long-form'!Z856</f>
        <v>n/a</v>
      </c>
      <c r="Q856" s="45">
        <f>'Long-form'!AS856</f>
        <v>70</v>
      </c>
      <c r="R856" s="45" t="str">
        <f>'Long-form'!AT856</f>
        <v>MTL</v>
      </c>
      <c r="S856" s="45">
        <f>'Long-form'!AV856</f>
        <v>1.3200378782444087</v>
      </c>
      <c r="T856" s="45">
        <f>'Long-form'!AW856</f>
        <v>1.3200378782444087</v>
      </c>
      <c r="U856" s="5">
        <f>'Long-form'!BH856</f>
        <v>-1</v>
      </c>
      <c r="V856" s="5">
        <f>'Long-form'!BI856</f>
        <v>7</v>
      </c>
      <c r="W856" s="5" t="str">
        <f>'Long-form'!BJ856</f>
        <v>isolation basin (marine limiting point)</v>
      </c>
      <c r="X856" s="5" t="str">
        <f>'Long-form'!BK856</f>
        <v>isolation basin sediments containing in-situ marine shells, foraminiferal assemblages, marine diatoms, or identifiable marine geochemical signals in clastic or organic sediment</v>
      </c>
      <c r="Y856" s="5" t="str">
        <f>'Long-form'!BL856</f>
        <v>&lt;MTL</v>
      </c>
      <c r="Z856" s="45">
        <f>'Long-form'!BX856</f>
        <v>70</v>
      </c>
      <c r="AA856" s="45">
        <f>'Long-form'!BY856</f>
        <v>1.3253589772174841</v>
      </c>
      <c r="AB856" s="45">
        <f>'Long-form'!BZ856</f>
        <v>1.3253589772174841</v>
      </c>
      <c r="AC856" s="45" t="str">
        <f>'Long-form'!CA856</f>
        <v>nd</v>
      </c>
      <c r="AD856" s="45">
        <f>'Long-form'!CB856</f>
        <v>1.3888076039415111</v>
      </c>
      <c r="AE856" s="45">
        <f>'Long-form'!CC856</f>
        <v>1.3888076039415111</v>
      </c>
      <c r="AF856" s="5" t="str">
        <f>'Long-form'!CD856</f>
        <v>nd</v>
      </c>
      <c r="AG856" s="5">
        <f>'Long-form'!CE856</f>
        <v>0</v>
      </c>
      <c r="AH856" s="5">
        <f>'Long-form'!CF856</f>
        <v>0</v>
      </c>
      <c r="AI856" s="5">
        <f>'Long-form'!CG856</f>
        <v>0</v>
      </c>
    </row>
    <row r="857" spans="1:35" x14ac:dyDescent="0.2">
      <c r="A857" s="5" t="str">
        <f>'Long-form'!B857</f>
        <v>T-1528</v>
      </c>
      <c r="B857" s="5" t="str">
        <f>'Long-form'!C857</f>
        <v>Sorenson 1979 (as in Nydal et al. 1985)</v>
      </c>
      <c r="C857" s="5">
        <f>'Long-form'!D857</f>
        <v>2</v>
      </c>
      <c r="D857" s="5" t="str">
        <f>'Long-form'!E857</f>
        <v>Akershus; Kirkenrudtjernet</v>
      </c>
      <c r="E857" s="45">
        <f>'Long-form'!F857</f>
        <v>59.716666666666669</v>
      </c>
      <c r="F857" s="45">
        <f>'Long-form'!G857</f>
        <v>10.766666666666667</v>
      </c>
      <c r="G857" s="5">
        <f>'Long-form'!H857</f>
        <v>1</v>
      </c>
      <c r="H857" s="46">
        <f>'Long-form'!L857</f>
        <v>9170</v>
      </c>
      <c r="I857" s="46">
        <f>'Long-form'!M857</f>
        <v>310</v>
      </c>
      <c r="J857" s="46">
        <f>'Long-form'!N857</f>
        <v>10113</v>
      </c>
      <c r="K857" s="46">
        <f>'Long-form'!O857</f>
        <v>1080</v>
      </c>
      <c r="L857" s="46">
        <f>'Long-form'!P857</f>
        <v>570</v>
      </c>
      <c r="M857" s="46" t="str">
        <f>'Long-form'!W857</f>
        <v>negative</v>
      </c>
      <c r="N857" s="45">
        <f>'Long-form'!X857</f>
        <v>7.45</v>
      </c>
      <c r="O857" s="45" t="str">
        <f>'Long-form'!Y857</f>
        <v>n/a</v>
      </c>
      <c r="P857" s="45" t="str">
        <f>'Long-form'!Z857</f>
        <v>n/a</v>
      </c>
      <c r="Q857" s="45">
        <f>'Long-form'!AS857</f>
        <v>120</v>
      </c>
      <c r="R857" s="45" t="str">
        <f>'Long-form'!AT857</f>
        <v>MTL</v>
      </c>
      <c r="S857" s="45">
        <f>'Long-form'!AV857</f>
        <v>1.4933321136419184</v>
      </c>
      <c r="T857" s="45">
        <f>'Long-form'!AW857</f>
        <v>1.4933321136419184</v>
      </c>
      <c r="U857" s="5">
        <f>'Long-form'!BH857</f>
        <v>0</v>
      </c>
      <c r="V857" s="5">
        <f>'Long-form'!BI857</f>
        <v>7</v>
      </c>
      <c r="W857" s="5" t="str">
        <f>'Long-form'!BJ857</f>
        <v>isolation basin (index point)</v>
      </c>
      <c r="X857" s="5" t="str">
        <f>'Long-form'!BK857</f>
        <v>Gyttja, mud, clay, or silt preserve the transition between fresh-water and marine/brackish sediments, supported by diatoms, macrofossils, or pollen assemblages</v>
      </c>
      <c r="Y857" s="5" t="str">
        <f>'Long-form'!BL857</f>
        <v>MLWS - MHWS</v>
      </c>
      <c r="Z857" s="45">
        <f>'Long-form'!BX857</f>
        <v>120.00370920820764</v>
      </c>
      <c r="AA857" s="45">
        <f>'Long-form'!BY857</f>
        <v>1.5090614445920858</v>
      </c>
      <c r="AB857" s="45">
        <f>'Long-form'!BZ857</f>
        <v>1.5090614445920858</v>
      </c>
      <c r="AC857" s="45" t="str">
        <f>'Long-form'!CA857</f>
        <v>nd</v>
      </c>
      <c r="AD857" s="45">
        <f>'Long-form'!CB857</f>
        <v>1.5502477041326275</v>
      </c>
      <c r="AE857" s="45">
        <f>'Long-form'!CC857</f>
        <v>1.5502477041326275</v>
      </c>
      <c r="AF857" s="5" t="str">
        <f>'Long-form'!CD857</f>
        <v>nd</v>
      </c>
      <c r="AG857" s="5">
        <f>'Long-form'!CE857</f>
        <v>0</v>
      </c>
      <c r="AH857" s="5">
        <f>'Long-form'!CF857</f>
        <v>0</v>
      </c>
      <c r="AI857" s="5">
        <f>'Long-form'!CG857</f>
        <v>0</v>
      </c>
    </row>
    <row r="858" spans="1:35" x14ac:dyDescent="0.2">
      <c r="A858" s="5" t="str">
        <f>'Long-form'!B858</f>
        <v>T-2749</v>
      </c>
      <c r="B858" s="5" t="str">
        <f>'Long-form'!C858</f>
        <v>Sorenson 1979 (as in Nydal et al. 1985)</v>
      </c>
      <c r="C858" s="5">
        <f>'Long-form'!D858</f>
        <v>2</v>
      </c>
      <c r="D858" s="5" t="str">
        <f>'Long-form'!E858</f>
        <v>Akershus; frogn haoya</v>
      </c>
      <c r="E858" s="45">
        <f>'Long-form'!F858</f>
        <v>59.68333333333333</v>
      </c>
      <c r="F858" s="45">
        <f>'Long-form'!G858</f>
        <v>10.6</v>
      </c>
      <c r="G858" s="5">
        <f>'Long-form'!H858</f>
        <v>1</v>
      </c>
      <c r="H858" s="46">
        <f>'Long-form'!L858</f>
        <v>9590</v>
      </c>
      <c r="I858" s="46">
        <f>'Long-form'!M858</f>
        <v>70</v>
      </c>
      <c r="J858" s="46">
        <f>'Long-form'!N858</f>
        <v>10968.125</v>
      </c>
      <c r="K858" s="46">
        <f>'Long-form'!O858</f>
        <v>207.875</v>
      </c>
      <c r="L858" s="46">
        <f>'Long-form'!P858</f>
        <v>252.125</v>
      </c>
      <c r="M858" s="46" t="str">
        <f>'Long-form'!W858</f>
        <v>negative</v>
      </c>
      <c r="N858" s="45">
        <f>'Long-form'!X858</f>
        <v>2</v>
      </c>
      <c r="O858" s="45" t="str">
        <f>'Long-form'!Y858</f>
        <v>n/a</v>
      </c>
      <c r="P858" s="45" t="str">
        <f>'Long-form'!Z858</f>
        <v>n/a</v>
      </c>
      <c r="Q858" s="45">
        <f>'Long-form'!AS858</f>
        <v>135</v>
      </c>
      <c r="R858" s="45" t="str">
        <f>'Long-form'!AT858</f>
        <v>MTL</v>
      </c>
      <c r="S858" s="45">
        <f>'Long-form'!AV858</f>
        <v>1.5494095244025456</v>
      </c>
      <c r="T858" s="45">
        <f>'Long-form'!AW858</f>
        <v>1.5494095244025456</v>
      </c>
      <c r="U858" s="5">
        <f>'Long-form'!BH858</f>
        <v>0</v>
      </c>
      <c r="V858" s="5">
        <f>'Long-form'!BI858</f>
        <v>5</v>
      </c>
      <c r="W858" s="5" t="str">
        <f>'Long-form'!BJ858</f>
        <v xml:space="preserve">sedimentary indicator: peat bog </v>
      </c>
      <c r="X858" s="5" t="str">
        <f>'Long-form'!BK858</f>
        <v>sediments sampled from peat bog, sea shore mire, or raised beach directly relatable to sea level</v>
      </c>
      <c r="Y858" s="5" t="str">
        <f>'Long-form'!BL858</f>
        <v>MLWS - MHWS</v>
      </c>
      <c r="Z858" s="45">
        <f>'Long-form'!BX858</f>
        <v>135.00381905912275</v>
      </c>
      <c r="AA858" s="45">
        <f>'Long-form'!BY858</f>
        <v>1.5642380151705062</v>
      </c>
      <c r="AB858" s="45">
        <f>'Long-form'!BZ858</f>
        <v>1.5642380151705062</v>
      </c>
      <c r="AC858" s="45" t="str">
        <f>'Long-form'!CA858</f>
        <v>nd</v>
      </c>
      <c r="AD858" s="45">
        <f>'Long-form'!CB858</f>
        <v>1.6040680249898993</v>
      </c>
      <c r="AE858" s="45">
        <f>'Long-form'!CC858</f>
        <v>1.6040680249898993</v>
      </c>
      <c r="AF858" s="5" t="str">
        <f>'Long-form'!CD858</f>
        <v>nd</v>
      </c>
      <c r="AG858" s="5">
        <f>'Long-form'!CE858</f>
        <v>0</v>
      </c>
      <c r="AH858" s="5">
        <f>'Long-form'!CF858</f>
        <v>0</v>
      </c>
      <c r="AI858" s="5">
        <f>'Long-form'!CG858</f>
        <v>0</v>
      </c>
    </row>
    <row r="859" spans="1:35" x14ac:dyDescent="0.2">
      <c r="A859" s="5" t="str">
        <f>'Long-form'!B859</f>
        <v>T-1527</v>
      </c>
      <c r="B859" s="5" t="str">
        <f>'Long-form'!C859</f>
        <v>Sorenson 1979 (as in Nydal et al. 1985)</v>
      </c>
      <c r="C859" s="5">
        <f>'Long-form'!D859</f>
        <v>2</v>
      </c>
      <c r="D859" s="5" t="str">
        <f>'Long-form'!E859</f>
        <v>Akershus; krakstad grytland</v>
      </c>
      <c r="E859" s="45">
        <f>'Long-form'!F859</f>
        <v>59.68333333333333</v>
      </c>
      <c r="F859" s="45">
        <f>'Long-form'!G859</f>
        <v>10.85</v>
      </c>
      <c r="G859" s="5">
        <f>'Long-form'!H859</f>
        <v>1</v>
      </c>
      <c r="H859" s="46">
        <f>'Long-form'!L859</f>
        <v>9290</v>
      </c>
      <c r="I859" s="46">
        <f>'Long-form'!M859</f>
        <v>130</v>
      </c>
      <c r="J859" s="46">
        <f>'Long-form'!N859</f>
        <v>9663</v>
      </c>
      <c r="K859" s="46">
        <f>'Long-form'!O859</f>
        <v>465</v>
      </c>
      <c r="L859" s="46">
        <f>'Long-form'!P859</f>
        <v>320</v>
      </c>
      <c r="M859" s="46" t="str">
        <f>'Long-form'!W859</f>
        <v>negative</v>
      </c>
      <c r="N859" s="45">
        <f>'Long-form'!X859</f>
        <v>1.5</v>
      </c>
      <c r="O859" s="45" t="str">
        <f>'Long-form'!Y859</f>
        <v>n/a</v>
      </c>
      <c r="P859" s="45" t="str">
        <f>'Long-form'!Z859</f>
        <v>n/a</v>
      </c>
      <c r="Q859" s="45">
        <f>'Long-form'!AS859</f>
        <v>140</v>
      </c>
      <c r="R859" s="45" t="str">
        <f>'Long-form'!AT859</f>
        <v>MTL</v>
      </c>
      <c r="S859" s="45">
        <f>'Long-form'!AV859</f>
        <v>1.5568577031282467</v>
      </c>
      <c r="T859" s="45">
        <f>'Long-form'!AW859</f>
        <v>1.5568577031282467</v>
      </c>
      <c r="U859" s="5">
        <f>'Long-form'!BH859</f>
        <v>0</v>
      </c>
      <c r="V859" s="5">
        <f>'Long-form'!BI859</f>
        <v>9</v>
      </c>
      <c r="W859" s="5" t="str">
        <f>'Long-form'!BJ859</f>
        <v>raised beach</v>
      </c>
      <c r="X859" s="5" t="str">
        <f>'Long-form'!BK859</f>
        <v>Sand, gravel, and/or boulder deposits within beach facies.  Macrofossil assemblages populated with shells from Mytilus edulis, Hiatella arctica, and other intertidal mollusc species</v>
      </c>
      <c r="Y859" s="5" t="str">
        <f>'Long-form'!BL859</f>
        <v>MLLW - HAT + 3</v>
      </c>
      <c r="Z859" s="45">
        <f>'Long-form'!BX859</f>
        <v>136.96463092957649</v>
      </c>
      <c r="AA859" s="45">
        <f>'Long-form'!BY859</f>
        <v>3.5469101864425476</v>
      </c>
      <c r="AB859" s="45">
        <f>'Long-form'!BZ859</f>
        <v>3.5469101864425476</v>
      </c>
      <c r="AC859" s="45" t="str">
        <f>'Long-form'!CA859</f>
        <v>nd</v>
      </c>
      <c r="AD859" s="45">
        <f>'Long-form'!CB859</f>
        <v>3.564627016020907</v>
      </c>
      <c r="AE859" s="45">
        <f>'Long-form'!CC859</f>
        <v>3.564627016020907</v>
      </c>
      <c r="AF859" s="5" t="str">
        <f>'Long-form'!CD859</f>
        <v>nd</v>
      </c>
      <c r="AG859" s="5">
        <f>'Long-form'!CE859</f>
        <v>0</v>
      </c>
      <c r="AH859" s="5">
        <f>'Long-form'!CF859</f>
        <v>0</v>
      </c>
      <c r="AI859" s="5">
        <f>'Long-form'!CG859</f>
        <v>0</v>
      </c>
    </row>
    <row r="860" spans="1:35" x14ac:dyDescent="0.2">
      <c r="A860" s="5" t="str">
        <f>'Long-form'!B860</f>
        <v>T-607</v>
      </c>
      <c r="B860" s="5" t="str">
        <f>'Long-form'!C860</f>
        <v>Sorenson 1979 (as in Nydal et al. 1985)</v>
      </c>
      <c r="C860" s="5">
        <f>'Long-form'!D860</f>
        <v>2</v>
      </c>
      <c r="D860" s="5" t="str">
        <f>'Long-form'!E860</f>
        <v>Akershus; nordbyhogda</v>
      </c>
      <c r="E860" s="45">
        <f>'Long-form'!F860</f>
        <v>59.716666666666669</v>
      </c>
      <c r="F860" s="45">
        <f>'Long-form'!G860</f>
        <v>10.766666666666667</v>
      </c>
      <c r="G860" s="5">
        <f>'Long-form'!H860</f>
        <v>1</v>
      </c>
      <c r="H860" s="46">
        <f>'Long-form'!L860</f>
        <v>9530</v>
      </c>
      <c r="I860" s="46">
        <f>'Long-form'!M860</f>
        <v>180</v>
      </c>
      <c r="J860" s="46">
        <f>'Long-form'!N860</f>
        <v>10008.5</v>
      </c>
      <c r="K860" s="46">
        <f>'Long-form'!O860</f>
        <v>503.5</v>
      </c>
      <c r="L860" s="46">
        <f>'Long-form'!P860</f>
        <v>519.5</v>
      </c>
      <c r="M860" s="46" t="str">
        <f>'Long-form'!W860</f>
        <v>negative</v>
      </c>
      <c r="N860" s="45">
        <f>'Long-form'!X860</f>
        <v>4</v>
      </c>
      <c r="O860" s="45" t="str">
        <f>'Long-form'!Y860</f>
        <v>n/a</v>
      </c>
      <c r="P860" s="45" t="str">
        <f>'Long-form'!Z860</f>
        <v>n/a</v>
      </c>
      <c r="Q860" s="45">
        <f>'Long-form'!AS860</f>
        <v>150</v>
      </c>
      <c r="R860" s="45" t="str">
        <f>'Long-form'!AT860</f>
        <v>MTL</v>
      </c>
      <c r="S860" s="45">
        <f>'Long-form'!AV860</f>
        <v>1.595239243446972</v>
      </c>
      <c r="T860" s="45">
        <f>'Long-form'!AW860</f>
        <v>1.595239243446972</v>
      </c>
      <c r="U860" s="5">
        <f>'Long-form'!BH860</f>
        <v>0</v>
      </c>
      <c r="V860" s="5">
        <f>'Long-form'!BI860</f>
        <v>9</v>
      </c>
      <c r="W860" s="5" t="str">
        <f>'Long-form'!BJ860</f>
        <v>raised beach</v>
      </c>
      <c r="X860" s="5" t="str">
        <f>'Long-form'!BK860</f>
        <v>Sand, gravel, and/or boulder deposits within beach facies.  Macrofossil assemblages populated with shells from Mytilus edulis, Hiatella arctica, and other intertidal mollusc species</v>
      </c>
      <c r="Y860" s="5" t="str">
        <f>'Long-form'!BL860</f>
        <v>MLLW - HAT + 3</v>
      </c>
      <c r="Z860" s="45">
        <f>'Long-form'!BX860</f>
        <v>146.96463259610817</v>
      </c>
      <c r="AA860" s="45">
        <f>'Long-form'!BY860</f>
        <v>3.5636396825799275</v>
      </c>
      <c r="AB860" s="45">
        <f>'Long-form'!BZ860</f>
        <v>3.5636396825799275</v>
      </c>
      <c r="AC860" s="45" t="str">
        <f>'Long-form'!CA860</f>
        <v>nd</v>
      </c>
      <c r="AD860" s="45">
        <f>'Long-form'!CB860</f>
        <v>3.5812748132295709</v>
      </c>
      <c r="AE860" s="45">
        <f>'Long-form'!CC860</f>
        <v>3.5812748132295709</v>
      </c>
      <c r="AF860" s="5" t="str">
        <f>'Long-form'!CD860</f>
        <v>nd</v>
      </c>
      <c r="AG860" s="5">
        <f>'Long-form'!CE860</f>
        <v>0</v>
      </c>
      <c r="AH860" s="5">
        <f>'Long-form'!CF860</f>
        <v>0</v>
      </c>
      <c r="AI860" s="5">
        <f>'Long-form'!CG860</f>
        <v>0</v>
      </c>
    </row>
    <row r="861" spans="1:35" x14ac:dyDescent="0.2">
      <c r="A861" s="5" t="str">
        <f>'Long-form'!B861</f>
        <v>T-1747</v>
      </c>
      <c r="B861" s="5" t="str">
        <f>'Long-form'!C861</f>
        <v>Sorenson 1979 (as in Nydal et al. 1985)</v>
      </c>
      <c r="C861" s="5">
        <f>'Long-form'!D861</f>
        <v>2</v>
      </c>
      <c r="D861" s="5" t="str">
        <f>'Long-form'!E861</f>
        <v>Akershus; Ski haugland</v>
      </c>
      <c r="E861" s="45">
        <f>'Long-form'!F861</f>
        <v>59.733333333333334</v>
      </c>
      <c r="F861" s="45">
        <f>'Long-form'!G861</f>
        <v>10.816666666666666</v>
      </c>
      <c r="G861" s="5">
        <f>'Long-form'!H861</f>
        <v>1</v>
      </c>
      <c r="H861" s="46">
        <f>'Long-form'!L861</f>
        <v>9440</v>
      </c>
      <c r="I861" s="46">
        <f>'Long-form'!M861</f>
        <v>140</v>
      </c>
      <c r="J861" s="46">
        <f>'Long-form'!N861</f>
        <v>9885.5</v>
      </c>
      <c r="K861" s="46">
        <f>'Long-form'!O861</f>
        <v>387.5</v>
      </c>
      <c r="L861" s="46">
        <f>'Long-form'!P861</f>
        <v>418.5</v>
      </c>
      <c r="M861" s="46" t="str">
        <f>'Long-form'!W861</f>
        <v>negative</v>
      </c>
      <c r="N861" s="45">
        <f>'Long-form'!X861</f>
        <v>0.2</v>
      </c>
      <c r="O861" s="45" t="str">
        <f>'Long-form'!Y861</f>
        <v>n/a</v>
      </c>
      <c r="P861" s="45" t="str">
        <f>'Long-form'!Z861</f>
        <v>n/a</v>
      </c>
      <c r="Q861" s="45">
        <f>'Long-form'!AS861</f>
        <v>162</v>
      </c>
      <c r="R861" s="45" t="str">
        <f>'Long-form'!AT861</f>
        <v>MTL</v>
      </c>
      <c r="S861" s="45">
        <f>'Long-form'!AV861</f>
        <v>1.6421227134807297</v>
      </c>
      <c r="T861" s="45">
        <f>'Long-form'!AW861</f>
        <v>1.6421227134807297</v>
      </c>
      <c r="U861" s="5">
        <f>'Long-form'!BH861</f>
        <v>0</v>
      </c>
      <c r="V861" s="5">
        <f>'Long-form'!BI861</f>
        <v>9</v>
      </c>
      <c r="W861" s="5" t="str">
        <f>'Long-form'!BJ861</f>
        <v>raised beach</v>
      </c>
      <c r="X861" s="5" t="str">
        <f>'Long-form'!BK861</f>
        <v>Sand, gravel, and/or boulder deposits within beach facies.  Macrofossil assemblages populated with shells from Mytilus edulis, Hiatella arctica, and other intertidal mollusc species</v>
      </c>
      <c r="Y861" s="5" t="str">
        <f>'Long-form'!BL861</f>
        <v>MLLW - HAT + 3</v>
      </c>
      <c r="Z861" s="45">
        <f>'Long-form'!BX861</f>
        <v>158.96463126298266</v>
      </c>
      <c r="AA861" s="45">
        <f>'Long-form'!BY861</f>
        <v>3.584884141319546</v>
      </c>
      <c r="AB861" s="45">
        <f>'Long-form'!BZ861</f>
        <v>3.584884141319546</v>
      </c>
      <c r="AC861" s="45" t="str">
        <f>'Long-form'!CA861</f>
        <v>nd</v>
      </c>
      <c r="AD861" s="45">
        <f>'Long-form'!CB861</f>
        <v>3.6024143998795939</v>
      </c>
      <c r="AE861" s="45">
        <f>'Long-form'!CC861</f>
        <v>3.6024143998795939</v>
      </c>
      <c r="AF861" s="5" t="str">
        <f>'Long-form'!CD861</f>
        <v>nd</v>
      </c>
      <c r="AG861" s="5">
        <f>'Long-form'!CE861</f>
        <v>0</v>
      </c>
      <c r="AH861" s="5">
        <f>'Long-form'!CF861</f>
        <v>0</v>
      </c>
      <c r="AI861" s="5">
        <f>'Long-form'!CG861</f>
        <v>0</v>
      </c>
    </row>
    <row r="862" spans="1:35" x14ac:dyDescent="0.2">
      <c r="A862" s="5" t="str">
        <f>'Long-form'!B862</f>
        <v>T-1727</v>
      </c>
      <c r="B862" s="5" t="str">
        <f>'Long-form'!C862</f>
        <v>Sorenson 1979 (as in Nydal et al. 1985)</v>
      </c>
      <c r="C862" s="5">
        <f>'Long-form'!D862</f>
        <v>2</v>
      </c>
      <c r="D862" s="5" t="str">
        <f>'Long-form'!E862</f>
        <v>Akershus; enebakk Myren</v>
      </c>
      <c r="E862" s="45">
        <f>'Long-form'!F862</f>
        <v>59.75</v>
      </c>
      <c r="F862" s="45">
        <f>'Long-form'!G862</f>
        <v>11</v>
      </c>
      <c r="G862" s="5">
        <f>'Long-form'!H862</f>
        <v>1</v>
      </c>
      <c r="H862" s="46">
        <f>'Long-form'!L862</f>
        <v>10570</v>
      </c>
      <c r="I862" s="46">
        <f>'Long-form'!M862</f>
        <v>250</v>
      </c>
      <c r="J862" s="46">
        <f>'Long-form'!N862</f>
        <v>11453</v>
      </c>
      <c r="K862" s="46">
        <f>'Long-form'!O862</f>
        <v>871</v>
      </c>
      <c r="L862" s="46">
        <f>'Long-form'!P862</f>
        <v>797</v>
      </c>
      <c r="M862" s="46" t="str">
        <f>'Long-form'!W862</f>
        <v>negative</v>
      </c>
      <c r="N862" s="45">
        <f>'Long-form'!X862</f>
        <v>4</v>
      </c>
      <c r="O862" s="45" t="str">
        <f>'Long-form'!Y862</f>
        <v>n/a</v>
      </c>
      <c r="P862" s="45" t="str">
        <f>'Long-form'!Z862</f>
        <v>n/a</v>
      </c>
      <c r="Q862" s="45">
        <f>'Long-form'!AS862</f>
        <v>167</v>
      </c>
      <c r="R862" s="45" t="str">
        <f>'Long-form'!AT862</f>
        <v>MTL</v>
      </c>
      <c r="S862" s="45">
        <f>'Long-form'!AV862</f>
        <v>1.6739847669557808</v>
      </c>
      <c r="T862" s="45">
        <f>'Long-form'!AW862</f>
        <v>1.6739847669557808</v>
      </c>
      <c r="U862" s="5">
        <f>'Long-form'!BH862</f>
        <v>-1</v>
      </c>
      <c r="V862" s="5">
        <f>'Long-form'!BI862</f>
        <v>8</v>
      </c>
      <c r="W862" s="5" t="str">
        <f>'Long-form'!BJ862</f>
        <v>marine or glaciomarine terrace</v>
      </c>
      <c r="X862" s="5" t="str">
        <f>'Long-form'!BK862</f>
        <v>Shallow to deep subtidal facies bearing intertidal macro-fossil assemblages</v>
      </c>
      <c r="Y862" s="5" t="str">
        <f>'Long-form'!BL862</f>
        <v>&lt;MTL</v>
      </c>
      <c r="Z862" s="45">
        <f>'Long-form'!BX862</f>
        <v>167</v>
      </c>
      <c r="AA862" s="45">
        <f>'Long-form'!BY862</f>
        <v>1.6780675132751186</v>
      </c>
      <c r="AB862" s="45">
        <f>'Long-form'!BZ862</f>
        <v>1.6780675132751186</v>
      </c>
      <c r="AC862" s="45" t="str">
        <f>'Long-form'!CA862</f>
        <v>nd</v>
      </c>
      <c r="AD862" s="45">
        <f>'Long-form'!CB862</f>
        <v>2.0525929973960295</v>
      </c>
      <c r="AE862" s="45">
        <f>'Long-form'!CC862</f>
        <v>2.0525929973960295</v>
      </c>
      <c r="AF862" s="5" t="str">
        <f>'Long-form'!CD862</f>
        <v>nd</v>
      </c>
      <c r="AG862" s="5">
        <f>'Long-form'!CE862</f>
        <v>0</v>
      </c>
      <c r="AH862" s="5">
        <f>'Long-form'!CF862</f>
        <v>0</v>
      </c>
      <c r="AI862" s="5">
        <f>'Long-form'!CG862</f>
        <v>0</v>
      </c>
    </row>
    <row r="863" spans="1:35" x14ac:dyDescent="0.2">
      <c r="A863" s="5" t="str">
        <f>'Long-form'!B863</f>
        <v>T-1623</v>
      </c>
      <c r="B863" s="5" t="str">
        <f>'Long-form'!C863</f>
        <v>Sorenson 1979 (as in Nydal et al. 1985)</v>
      </c>
      <c r="C863" s="5">
        <f>'Long-form'!D863</f>
        <v>2</v>
      </c>
      <c r="D863" s="5" t="str">
        <f>'Long-form'!E863</f>
        <v>Akershus; langskaudtjern enebakk</v>
      </c>
      <c r="E863" s="45">
        <f>'Long-form'!F863</f>
        <v>59.766666666666666</v>
      </c>
      <c r="F863" s="45">
        <f>'Long-form'!G863</f>
        <v>10.983333333333333</v>
      </c>
      <c r="G863" s="5">
        <f>'Long-form'!H863</f>
        <v>1</v>
      </c>
      <c r="H863" s="46">
        <f>'Long-form'!L863</f>
        <v>10490</v>
      </c>
      <c r="I863" s="46">
        <f>'Long-form'!M863</f>
        <v>190</v>
      </c>
      <c r="J863" s="46">
        <f>'Long-form'!N863</f>
        <v>12311.75</v>
      </c>
      <c r="K863" s="46">
        <f>'Long-form'!O863</f>
        <v>519.25</v>
      </c>
      <c r="L863" s="46">
        <f>'Long-form'!P863</f>
        <v>898.75</v>
      </c>
      <c r="M863" s="46" t="str">
        <f>'Long-form'!W863</f>
        <v>negative</v>
      </c>
      <c r="N863" s="45">
        <f>'Long-form'!X863</f>
        <v>14.5</v>
      </c>
      <c r="O863" s="45" t="str">
        <f>'Long-form'!Y863</f>
        <v>n/a</v>
      </c>
      <c r="P863" s="45" t="str">
        <f>'Long-form'!Z863</f>
        <v>n/a</v>
      </c>
      <c r="Q863" s="45">
        <f>'Long-form'!AS863</f>
        <v>192</v>
      </c>
      <c r="R863" s="45" t="str">
        <f>'Long-form'!AT863</f>
        <v>MTL</v>
      </c>
      <c r="S863" s="45">
        <f>'Long-form'!AV863</f>
        <v>1.7752746266423116</v>
      </c>
      <c r="T863" s="45">
        <f>'Long-form'!AW863</f>
        <v>1.7752746266423116</v>
      </c>
      <c r="U863" s="5">
        <f>'Long-form'!BH863</f>
        <v>-1</v>
      </c>
      <c r="V863" s="5">
        <f>'Long-form'!BI863</f>
        <v>5</v>
      </c>
      <c r="W863" s="5" t="str">
        <f>'Long-form'!BJ863</f>
        <v>sediment core of marine or glaciomarine origin</v>
      </c>
      <c r="X863" s="5" t="str">
        <f>'Long-form'!BK863</f>
        <v>Marine or glaciomarine sediments containing in-situ marine shells, foraminiferal assemblages, marine diatoms, or identifiable marine geochemical signals in clastic sediment.</v>
      </c>
      <c r="Y863" s="5" t="str">
        <f>'Long-form'!BL863</f>
        <v>&lt;MTL</v>
      </c>
      <c r="Z863" s="45">
        <f>'Long-form'!BX863</f>
        <v>192</v>
      </c>
      <c r="AA863" s="45">
        <f>'Long-form'!BY863</f>
        <v>1.7788893318351164</v>
      </c>
      <c r="AB863" s="45">
        <f>'Long-form'!BZ863</f>
        <v>1.7788893318351164</v>
      </c>
      <c r="AC863" s="45" t="str">
        <f>'Long-form'!CA863</f>
        <v>nd</v>
      </c>
      <c r="AD863" s="45">
        <f>'Long-form'!CB863</f>
        <v>2.1358078208867957</v>
      </c>
      <c r="AE863" s="45">
        <f>'Long-form'!CC863</f>
        <v>2.1358078208867957</v>
      </c>
      <c r="AF863" s="5" t="str">
        <f>'Long-form'!CD863</f>
        <v>nd</v>
      </c>
      <c r="AG863" s="5">
        <f>'Long-form'!CE863</f>
        <v>0</v>
      </c>
      <c r="AH863" s="5">
        <f>'Long-form'!CF863</f>
        <v>0</v>
      </c>
      <c r="AI863" s="5">
        <f>'Long-form'!CG863</f>
        <v>0</v>
      </c>
    </row>
    <row r="864" spans="1:35" x14ac:dyDescent="0.2">
      <c r="A864" s="5" t="str">
        <f>'Long-form'!B864</f>
        <v>T-1726</v>
      </c>
      <c r="B864" s="5" t="str">
        <f>'Long-form'!C864</f>
        <v>Sorenson 1979 (as in Nydal et al. 1985)</v>
      </c>
      <c r="C864" s="5">
        <f>'Long-form'!D864</f>
        <v>2</v>
      </c>
      <c r="D864" s="5" t="str">
        <f>'Long-form'!E864</f>
        <v>Akershus; kollasen ski</v>
      </c>
      <c r="E864" s="45">
        <f>'Long-form'!F864</f>
        <v>59.75</v>
      </c>
      <c r="F864" s="45">
        <f>'Long-form'!G864</f>
        <v>10.95</v>
      </c>
      <c r="G864" s="5">
        <f>'Long-form'!H864</f>
        <v>1</v>
      </c>
      <c r="H864" s="46">
        <f>'Long-form'!L864</f>
        <v>9520</v>
      </c>
      <c r="I864" s="46">
        <f>'Long-form'!M864</f>
        <v>150</v>
      </c>
      <c r="J864" s="46">
        <f>'Long-form'!N864</f>
        <v>10886</v>
      </c>
      <c r="K864" s="46">
        <f>'Long-form'!O864</f>
        <v>355</v>
      </c>
      <c r="L864" s="46">
        <f>'Long-form'!P864</f>
        <v>588</v>
      </c>
      <c r="M864" s="46" t="str">
        <f>'Long-form'!W864</f>
        <v>negative</v>
      </c>
      <c r="N864" s="45">
        <f>'Long-form'!X864</f>
        <v>4.75</v>
      </c>
      <c r="O864" s="45" t="str">
        <f>'Long-form'!Y864</f>
        <v>n/a</v>
      </c>
      <c r="P864" s="45" t="str">
        <f>'Long-form'!Z864</f>
        <v>n/a</v>
      </c>
      <c r="Q864" s="45">
        <f>'Long-form'!AS864</f>
        <v>195</v>
      </c>
      <c r="R864" s="45" t="str">
        <f>'Long-form'!AT864</f>
        <v>MTL</v>
      </c>
      <c r="S864" s="45">
        <f>'Long-form'!AV864</f>
        <v>1.7876463931035607</v>
      </c>
      <c r="T864" s="45">
        <f>'Long-form'!AW864</f>
        <v>1.7876463931035607</v>
      </c>
      <c r="U864" s="5">
        <f>'Long-form'!BH864</f>
        <v>0</v>
      </c>
      <c r="V864" s="5">
        <f>'Long-form'!BI864</f>
        <v>7</v>
      </c>
      <c r="W864" s="5" t="str">
        <f>'Long-form'!BJ864</f>
        <v>isolation basin (index point)</v>
      </c>
      <c r="X864" s="5" t="str">
        <f>'Long-form'!BK864</f>
        <v>Gyttja, mud, clay, or silt preserve the transition between fresh-water and marine/brackish sediments, supported by diatoms, macrofossils, or pollen assemblages</v>
      </c>
      <c r="Y864" s="5" t="str">
        <f>'Long-form'!BL864</f>
        <v>MLWS - MHWS</v>
      </c>
      <c r="Z864" s="45">
        <f>'Long-form'!BX864</f>
        <v>195.0037034870017</v>
      </c>
      <c r="AA864" s="45">
        <f>'Long-form'!BY864</f>
        <v>1.80097169988368</v>
      </c>
      <c r="AB864" s="45">
        <f>'Long-form'!BZ864</f>
        <v>1.80097169988368</v>
      </c>
      <c r="AC864" s="45" t="str">
        <f>'Long-form'!CA864</f>
        <v>nd</v>
      </c>
      <c r="AD864" s="45">
        <f>'Long-form'!CB864</f>
        <v>2.1542346991873038</v>
      </c>
      <c r="AE864" s="45">
        <f>'Long-form'!CC864</f>
        <v>2.1542346991873038</v>
      </c>
      <c r="AF864" s="5" t="str">
        <f>'Long-form'!CD864</f>
        <v>nd</v>
      </c>
      <c r="AG864" s="5">
        <f>'Long-form'!CE864</f>
        <v>0</v>
      </c>
      <c r="AH864" s="5">
        <f>'Long-form'!CF864</f>
        <v>0</v>
      </c>
      <c r="AI864" s="5">
        <f>'Long-form'!CG864</f>
        <v>0</v>
      </c>
    </row>
    <row r="865" spans="1:35" x14ac:dyDescent="0.2">
      <c r="A865" s="5" t="str">
        <f>'Long-form'!B865</f>
        <v>T-89B</v>
      </c>
      <c r="B865" s="5" t="str">
        <f>'Long-form'!C865</f>
        <v>Henningsmoen 1978</v>
      </c>
      <c r="C865" s="5">
        <f>'Long-form'!D865</f>
        <v>2</v>
      </c>
      <c r="D865" s="5" t="str">
        <f>'Long-form'!E865</f>
        <v>Vestfold; Tjolling Holtantjern</v>
      </c>
      <c r="E865" s="45">
        <f>'Long-form'!F865</f>
        <v>59.283333333333331</v>
      </c>
      <c r="F865" s="45">
        <f>'Long-form'!G865</f>
        <v>10.466666666666667</v>
      </c>
      <c r="G865" s="5">
        <f>'Long-form'!H865</f>
        <v>1</v>
      </c>
      <c r="H865" s="46">
        <f>'Long-form'!L865</f>
        <v>2400</v>
      </c>
      <c r="I865" s="46">
        <f>'Long-form'!M865</f>
        <v>150</v>
      </c>
      <c r="J865" s="46">
        <f>'Long-form'!N865</f>
        <v>2558.9</v>
      </c>
      <c r="K865" s="46">
        <f>'Long-form'!O865</f>
        <v>293.09999999999991</v>
      </c>
      <c r="L865" s="46">
        <f>'Long-form'!P865</f>
        <v>564.90000000000009</v>
      </c>
      <c r="M865" s="46" t="str">
        <f>'Long-form'!W865</f>
        <v>negative</v>
      </c>
      <c r="N865" s="45">
        <f>'Long-form'!X865</f>
        <v>3.08</v>
      </c>
      <c r="O865" s="45" t="str">
        <f>'Long-form'!Y865</f>
        <v>nd</v>
      </c>
      <c r="P865" s="45" t="str">
        <f>'Long-form'!Z865</f>
        <v>nd</v>
      </c>
      <c r="Q865" s="45">
        <f>'Long-form'!AS865</f>
        <v>11.5</v>
      </c>
      <c r="R865" s="45" t="str">
        <f>'Long-form'!AT865</f>
        <v>MTL</v>
      </c>
      <c r="S865" s="45">
        <f>'Long-form'!AV865</f>
        <v>1.182481687319028</v>
      </c>
      <c r="T865" s="45">
        <f>'Long-form'!AW865</f>
        <v>1.182481687319028</v>
      </c>
      <c r="U865" s="5">
        <f>'Long-form'!BH865</f>
        <v>0</v>
      </c>
      <c r="V865" s="5">
        <f>'Long-form'!BI865</f>
        <v>7</v>
      </c>
      <c r="W865" s="5" t="str">
        <f>'Long-form'!BJ865</f>
        <v>isolation basin (index point)</v>
      </c>
      <c r="X865" s="5" t="str">
        <f>'Long-form'!BK865</f>
        <v>Gyttja, mud, clay, or silt preserve the transition between fresh-water and marine/brackish sediments, supported by diatoms, macrofossils, or pollen assemblages</v>
      </c>
      <c r="Y865" s="5" t="str">
        <f>'Long-form'!BL865</f>
        <v>MLWS - MHWS</v>
      </c>
      <c r="Z865" s="45">
        <f>'Long-form'!BX865</f>
        <v>11.503084544180034</v>
      </c>
      <c r="AA865" s="45">
        <f>'Long-form'!BY865</f>
        <v>1.2033364808406641</v>
      </c>
      <c r="AB865" s="45">
        <f>'Long-form'!BZ865</f>
        <v>1.2033364808406641</v>
      </c>
      <c r="AC865" s="45" t="str">
        <f>'Long-form'!CA865</f>
        <v>nd</v>
      </c>
      <c r="AD865" s="45">
        <f>'Long-form'!CB865</f>
        <v>1.2078077883309286</v>
      </c>
      <c r="AE865" s="45">
        <f>'Long-form'!CC865</f>
        <v>1.2078077883309286</v>
      </c>
      <c r="AF865" s="5" t="str">
        <f>'Long-form'!CD865</f>
        <v>nd</v>
      </c>
      <c r="AG865" s="5">
        <f>'Long-form'!CE865</f>
        <v>0</v>
      </c>
      <c r="AH865" s="5">
        <f>'Long-form'!CF865</f>
        <v>0</v>
      </c>
      <c r="AI865" s="5">
        <f>'Long-form'!CG865</f>
        <v>0</v>
      </c>
    </row>
    <row r="866" spans="1:35" x14ac:dyDescent="0.2">
      <c r="A866" s="5" t="str">
        <f>'Long-form'!B866</f>
        <v>Lu-1353a</v>
      </c>
      <c r="B866" s="5" t="str">
        <f>'Long-form'!C866</f>
        <v>Stabell &amp; Krzywinski 1978 (as in Lohne et al 2007)</v>
      </c>
      <c r="C866" s="5">
        <f>'Long-form'!D866</f>
        <v>2</v>
      </c>
      <c r="D866" s="5" t="str">
        <f>'Long-form'!E866</f>
        <v>Sotra; Lommatjonn</v>
      </c>
      <c r="E866" s="45">
        <f>'Long-form'!F866</f>
        <v>60.2483</v>
      </c>
      <c r="F866" s="45">
        <f>'Long-form'!G866</f>
        <v>5.0366666666666671</v>
      </c>
      <c r="G866" s="5">
        <f>'Long-form'!H866</f>
        <v>1</v>
      </c>
      <c r="H866" s="46">
        <f>'Long-form'!L866</f>
        <v>9290</v>
      </c>
      <c r="I866" s="46">
        <f>'Long-form'!M866</f>
        <v>95</v>
      </c>
      <c r="J866" s="46">
        <f>'Long-form'!N866</f>
        <v>10376.83333333333</v>
      </c>
      <c r="K866" s="46">
        <f>'Long-form'!O866</f>
        <v>691.16666666666606</v>
      </c>
      <c r="L866" s="46">
        <f>'Long-form'!P866</f>
        <v>183.83333333333391</v>
      </c>
      <c r="M866" s="46" t="str">
        <f>'Long-form'!W866</f>
        <v>negative</v>
      </c>
      <c r="N866" s="45" t="str">
        <f>'Long-form'!X866</f>
        <v>n/a</v>
      </c>
      <c r="O866" s="45" t="str">
        <f>'Long-form'!Y866</f>
        <v>n/a</v>
      </c>
      <c r="P866" s="45" t="str">
        <f>'Long-form'!Z866</f>
        <v>n/a</v>
      </c>
      <c r="Q866" s="45">
        <f>'Long-form'!AS866</f>
        <v>11.4</v>
      </c>
      <c r="R866" s="45" t="str">
        <f>'Long-form'!AT866</f>
        <v>MTL</v>
      </c>
      <c r="S866" s="45">
        <f>'Long-form'!AV866</f>
        <v>1.1820360503760867</v>
      </c>
      <c r="T866" s="45">
        <f>'Long-form'!AW866</f>
        <v>1.1820360503760867</v>
      </c>
      <c r="U866" s="5">
        <f>'Long-form'!BH866</f>
        <v>0</v>
      </c>
      <c r="V866" s="5">
        <f>'Long-form'!BI866</f>
        <v>7</v>
      </c>
      <c r="W866" s="5" t="str">
        <f>'Long-form'!BJ866</f>
        <v>isolation basin (index point)</v>
      </c>
      <c r="X866" s="5" t="str">
        <f>'Long-form'!BK866</f>
        <v>Gyttja, mud, clay, or silt preserve the transition between fresh-water and marine/brackish sediments, supported by diatoms, macrofossils, or pollen assemblages</v>
      </c>
      <c r="Y866" s="5" t="str">
        <f>'Long-form'!BL866</f>
        <v>MLWS - MHWS</v>
      </c>
      <c r="Z866" s="45">
        <f>'Long-form'!BX866</f>
        <v>11.417361095108827</v>
      </c>
      <c r="AA866" s="45">
        <f>'Long-form'!BY866</f>
        <v>1.3225137476593103</v>
      </c>
      <c r="AB866" s="45">
        <f>'Long-form'!BZ866</f>
        <v>1.3225137476593103</v>
      </c>
      <c r="AC866" s="45" t="str">
        <f>'Long-form'!CA866</f>
        <v>nd</v>
      </c>
      <c r="AD866" s="45">
        <f>'Long-form'!CB866</f>
        <v>1.3303442275824215</v>
      </c>
      <c r="AE866" s="45">
        <f>'Long-form'!CC866</f>
        <v>1.3303442275824215</v>
      </c>
      <c r="AF866" s="5" t="str">
        <f>'Long-form'!CD866</f>
        <v>nd</v>
      </c>
      <c r="AG866" s="5">
        <f>'Long-form'!CE866</f>
        <v>0</v>
      </c>
      <c r="AH866" s="5">
        <f>'Long-form'!CF866</f>
        <v>0</v>
      </c>
      <c r="AI866" s="5">
        <f>'Long-form'!CG866</f>
        <v>0</v>
      </c>
    </row>
    <row r="867" spans="1:35" x14ac:dyDescent="0.2">
      <c r="A867" s="5" t="str">
        <f>'Long-form'!B867</f>
        <v>Lu-1498a</v>
      </c>
      <c r="B867" s="5" t="str">
        <f>'Long-form'!C867</f>
        <v>Stabell &amp; Krzywinski 1978 (as in Lohne et al 2007)</v>
      </c>
      <c r="C867" s="5">
        <f>'Long-form'!D867</f>
        <v>2</v>
      </c>
      <c r="D867" s="5" t="str">
        <f>'Long-form'!E867</f>
        <v>Sotra; Einerhaugtjonn</v>
      </c>
      <c r="E867" s="45">
        <f>'Long-form'!F867</f>
        <v>60.353299999999997</v>
      </c>
      <c r="F867" s="45">
        <f>'Long-form'!G867</f>
        <v>4.99</v>
      </c>
      <c r="G867" s="5">
        <f>'Long-form'!H867</f>
        <v>1</v>
      </c>
      <c r="H867" s="46">
        <f>'Long-form'!L867</f>
        <v>9460</v>
      </c>
      <c r="I867" s="46">
        <f>'Long-form'!M867</f>
        <v>90</v>
      </c>
      <c r="J867" s="46">
        <f>'Long-form'!N867</f>
        <v>10893.625</v>
      </c>
      <c r="K867" s="46">
        <f>'Long-form'!O867</f>
        <v>285.375</v>
      </c>
      <c r="L867" s="46">
        <f>'Long-form'!P867</f>
        <v>584.625</v>
      </c>
      <c r="M867" s="46" t="str">
        <f>'Long-form'!W867</f>
        <v>negative</v>
      </c>
      <c r="N867" s="45" t="str">
        <f>'Long-form'!X867</f>
        <v>n/a</v>
      </c>
      <c r="O867" s="45" t="str">
        <f>'Long-form'!Y867</f>
        <v>n/a</v>
      </c>
      <c r="P867" s="45" t="str">
        <f>'Long-form'!Z867</f>
        <v>n/a</v>
      </c>
      <c r="Q867" s="45">
        <f>'Long-form'!AS867</f>
        <v>9.1999999999999993</v>
      </c>
      <c r="R867" s="45" t="str">
        <f>'Long-form'!AT867</f>
        <v>MTL</v>
      </c>
      <c r="S867" s="45">
        <f>'Long-form'!AV867</f>
        <v>1.1269427669584644</v>
      </c>
      <c r="T867" s="45">
        <f>'Long-form'!AW867</f>
        <v>1.1269427669584644</v>
      </c>
      <c r="U867" s="5">
        <f>'Long-form'!BH867</f>
        <v>0</v>
      </c>
      <c r="V867" s="5">
        <f>'Long-form'!BI867</f>
        <v>7</v>
      </c>
      <c r="W867" s="5" t="str">
        <f>'Long-form'!BJ867</f>
        <v>isolation basin (index point)</v>
      </c>
      <c r="X867" s="5" t="str">
        <f>'Long-form'!BK867</f>
        <v>Gyttja, mud, clay, or silt preserve the transition between fresh-water and marine/brackish sediments, supported by diatoms, macrofossils, or pollen assemblages</v>
      </c>
      <c r="Y867" s="5" t="str">
        <f>'Long-form'!BL867</f>
        <v>MLWS - MHWS</v>
      </c>
      <c r="Z867" s="45">
        <f>'Long-form'!BX867</f>
        <v>9.2210972443893375</v>
      </c>
      <c r="AA867" s="45">
        <f>'Long-form'!BY867</f>
        <v>1.3142123662765752</v>
      </c>
      <c r="AB867" s="45">
        <f>'Long-form'!BZ867</f>
        <v>1.3142123662765752</v>
      </c>
      <c r="AC867" s="45" t="str">
        <f>'Long-form'!CA867</f>
        <v>nd</v>
      </c>
      <c r="AD867" s="45">
        <f>'Long-form'!CB867</f>
        <v>1.3422731461232589</v>
      </c>
      <c r="AE867" s="45">
        <f>'Long-form'!CC867</f>
        <v>1.3422731461232589</v>
      </c>
      <c r="AF867" s="5" t="str">
        <f>'Long-form'!CD867</f>
        <v>nd</v>
      </c>
      <c r="AG867" s="5">
        <f>'Long-form'!CE867</f>
        <v>0</v>
      </c>
      <c r="AH867" s="5">
        <f>'Long-form'!CF867</f>
        <v>0</v>
      </c>
      <c r="AI867" s="5">
        <f>'Long-form'!CG867</f>
        <v>0</v>
      </c>
    </row>
    <row r="868" spans="1:35" x14ac:dyDescent="0.2">
      <c r="A868" s="5" t="str">
        <f>'Long-form'!B868</f>
        <v>Lu-1357a</v>
      </c>
      <c r="B868" s="5" t="str">
        <f>'Long-form'!C868</f>
        <v>Stabell &amp; Krzywinski 1978 (as in Lohne et al 2007)</v>
      </c>
      <c r="C868" s="5">
        <f>'Long-form'!D868</f>
        <v>2</v>
      </c>
      <c r="D868" s="5" t="str">
        <f>'Long-form'!E868</f>
        <v>Sotra; klokkarvatnet</v>
      </c>
      <c r="E868" s="45">
        <f>'Long-form'!F868</f>
        <v>60.2483</v>
      </c>
      <c r="F868" s="45">
        <f>'Long-form'!G868</f>
        <v>5.03</v>
      </c>
      <c r="G868" s="5">
        <f>'Long-form'!H868</f>
        <v>1</v>
      </c>
      <c r="H868" s="46">
        <f>'Long-form'!L868</f>
        <v>9150</v>
      </c>
      <c r="I868" s="46">
        <f>'Long-form'!M868</f>
        <v>100</v>
      </c>
      <c r="J868" s="46">
        <f>'Long-form'!N868</f>
        <v>10400.75</v>
      </c>
      <c r="K868" s="46">
        <f>'Long-form'!O868</f>
        <v>296.25</v>
      </c>
      <c r="L868" s="46">
        <f>'Long-form'!P868</f>
        <v>498.75</v>
      </c>
      <c r="M868" s="46" t="str">
        <f>'Long-form'!W868</f>
        <v>negative</v>
      </c>
      <c r="N868" s="45" t="str">
        <f>'Long-form'!X868</f>
        <v>n/a</v>
      </c>
      <c r="O868" s="45" t="str">
        <f>'Long-form'!Y868</f>
        <v>n/a</v>
      </c>
      <c r="P868" s="45" t="str">
        <f>'Long-form'!Z868</f>
        <v>n/a</v>
      </c>
      <c r="Q868" s="45">
        <f>'Long-form'!AS868</f>
        <v>6.9</v>
      </c>
      <c r="R868" s="45" t="str">
        <f>'Long-form'!AT868</f>
        <v>MTL</v>
      </c>
      <c r="S868" s="45">
        <f>'Long-form'!AV868</f>
        <v>1.1269427669584644</v>
      </c>
      <c r="T868" s="45">
        <f>'Long-form'!AW868</f>
        <v>1.1269427669584644</v>
      </c>
      <c r="U868" s="5">
        <f>'Long-form'!BH868</f>
        <v>0</v>
      </c>
      <c r="V868" s="5">
        <f>'Long-form'!BI868</f>
        <v>7</v>
      </c>
      <c r="W868" s="5" t="str">
        <f>'Long-form'!BJ868</f>
        <v>isolation basin (index point)</v>
      </c>
      <c r="X868" s="5" t="str">
        <f>'Long-form'!BK868</f>
        <v>Gyttja, mud, clay, or silt preserve the transition between fresh-water and marine/brackish sediments, supported by diatoms, macrofossils, or pollen assemblages</v>
      </c>
      <c r="Y868" s="5" t="str">
        <f>'Long-form'!BL868</f>
        <v>MLWS - MHWS</v>
      </c>
      <c r="Z868" s="45">
        <f>'Long-form'!BX868</f>
        <v>6.9173562096615502</v>
      </c>
      <c r="AA868" s="45">
        <f>'Long-form'!BY868</f>
        <v>1.2738483341170406</v>
      </c>
      <c r="AB868" s="45">
        <f>'Long-form'!BZ868</f>
        <v>1.2738483341170406</v>
      </c>
      <c r="AC868" s="45" t="str">
        <f>'Long-form'!CA868</f>
        <v>nd</v>
      </c>
      <c r="AD868" s="45">
        <f>'Long-form'!CB868</f>
        <v>1.2820384942034082</v>
      </c>
      <c r="AE868" s="45">
        <f>'Long-form'!CC868</f>
        <v>1.2820384942034082</v>
      </c>
      <c r="AF868" s="5" t="str">
        <f>'Long-form'!CD868</f>
        <v>nd</v>
      </c>
      <c r="AG868" s="5">
        <f>'Long-form'!CE868</f>
        <v>0</v>
      </c>
      <c r="AH868" s="5">
        <f>'Long-form'!CF868</f>
        <v>0</v>
      </c>
      <c r="AI868" s="5">
        <f>'Long-form'!CG868</f>
        <v>0</v>
      </c>
    </row>
    <row r="869" spans="1:35" x14ac:dyDescent="0.2">
      <c r="A869" s="5" t="str">
        <f>'Long-form'!B869</f>
        <v>Lu-1361a</v>
      </c>
      <c r="B869" s="5" t="str">
        <f>'Long-form'!C869</f>
        <v>Stabell &amp; Krzywinski 1978 (as in Lohne et al 2007)</v>
      </c>
      <c r="C869" s="5">
        <f>'Long-form'!D869</f>
        <v>2</v>
      </c>
      <c r="D869" s="5" t="str">
        <f>'Long-form'!E869</f>
        <v>Sotra; Kaldavatn</v>
      </c>
      <c r="E869" s="45">
        <f>'Long-form'!F869</f>
        <v>60.263300000000001</v>
      </c>
      <c r="F869" s="45">
        <f>'Long-form'!G869</f>
        <v>4.9800000000000004</v>
      </c>
      <c r="G869" s="5">
        <f>'Long-form'!H869</f>
        <v>1</v>
      </c>
      <c r="H869" s="46">
        <f>'Long-form'!L869</f>
        <v>9340</v>
      </c>
      <c r="I869" s="46">
        <f>'Long-form'!M869</f>
        <v>180</v>
      </c>
      <c r="J869" s="46">
        <f>'Long-form'!N869</f>
        <v>10398.33333333333</v>
      </c>
      <c r="K869" s="46">
        <f>'Long-form'!O869</f>
        <v>805.66666666666606</v>
      </c>
      <c r="L869" s="46">
        <f>'Long-form'!P869</f>
        <v>432.33333333333388</v>
      </c>
      <c r="M869" s="46" t="str">
        <f>'Long-form'!W869</f>
        <v>negative</v>
      </c>
      <c r="N869" s="45" t="str">
        <f>'Long-form'!X869</f>
        <v>n/a</v>
      </c>
      <c r="O869" s="45" t="str">
        <f>'Long-form'!Y869</f>
        <v>n/a</v>
      </c>
      <c r="P869" s="45" t="str">
        <f>'Long-form'!Z869</f>
        <v>n/a</v>
      </c>
      <c r="Q869" s="45">
        <f>'Long-form'!AS869</f>
        <v>7.6</v>
      </c>
      <c r="R869" s="45" t="str">
        <f>'Long-form'!AT869</f>
        <v>MTL</v>
      </c>
      <c r="S869" s="45">
        <f>'Long-form'!AV869</f>
        <v>1.1269427669584644</v>
      </c>
      <c r="T869" s="45">
        <f>'Long-form'!AW869</f>
        <v>1.1269427669584644</v>
      </c>
      <c r="U869" s="5">
        <f>'Long-form'!BH869</f>
        <v>0</v>
      </c>
      <c r="V869" s="5">
        <f>'Long-form'!BI869</f>
        <v>7</v>
      </c>
      <c r="W869" s="5" t="str">
        <f>'Long-form'!BJ869</f>
        <v>isolation basin (index point)</v>
      </c>
      <c r="X869" s="5" t="str">
        <f>'Long-form'!BK869</f>
        <v>Gyttja, mud, clay, or silt preserve the transition between fresh-water and marine/brackish sediments, supported by diatoms, macrofossils, or pollen assemblages</v>
      </c>
      <c r="Y869" s="5" t="str">
        <f>'Long-form'!BL869</f>
        <v>MLWS - MHWS</v>
      </c>
      <c r="Z869" s="45">
        <f>'Long-form'!BX869</f>
        <v>7.6174133564189868</v>
      </c>
      <c r="AA869" s="45">
        <f>'Long-form'!BY869</f>
        <v>1.2774381900507759</v>
      </c>
      <c r="AB869" s="45">
        <f>'Long-form'!BZ869</f>
        <v>1.2774381900507759</v>
      </c>
      <c r="AC869" s="45" t="str">
        <f>'Long-form'!CA869</f>
        <v>nd</v>
      </c>
      <c r="AD869" s="45">
        <f>'Long-form'!CB869</f>
        <v>1.2863024380354449</v>
      </c>
      <c r="AE869" s="45">
        <f>'Long-form'!CC869</f>
        <v>1.2863024380354449</v>
      </c>
      <c r="AF869" s="5" t="str">
        <f>'Long-form'!CD869</f>
        <v>nd</v>
      </c>
      <c r="AG869" s="5">
        <f>'Long-form'!CE869</f>
        <v>0</v>
      </c>
      <c r="AH869" s="5">
        <f>'Long-form'!CF869</f>
        <v>0</v>
      </c>
      <c r="AI869" s="5">
        <f>'Long-form'!CG869</f>
        <v>0</v>
      </c>
    </row>
    <row r="870" spans="1:35" x14ac:dyDescent="0.2">
      <c r="A870" s="5" t="str">
        <f>'Long-form'!B870</f>
        <v>Lu-1360a</v>
      </c>
      <c r="B870" s="5" t="str">
        <f>'Long-form'!C870</f>
        <v>Stabell &amp; Krzywinski 1978 (as in Lohne et al 2007)</v>
      </c>
      <c r="C870" s="5">
        <f>'Long-form'!D870</f>
        <v>2</v>
      </c>
      <c r="D870" s="5" t="str">
        <f>'Long-form'!E870</f>
        <v>Sotra; Kaldavatn</v>
      </c>
      <c r="E870" s="45">
        <f>'Long-form'!F870</f>
        <v>60.263300000000001</v>
      </c>
      <c r="F870" s="45">
        <f>'Long-form'!G870</f>
        <v>4.9800000000000004</v>
      </c>
      <c r="G870" s="5">
        <f>'Long-form'!H870</f>
        <v>1</v>
      </c>
      <c r="H870" s="46">
        <f>'Long-form'!L870</f>
        <v>8060</v>
      </c>
      <c r="I870" s="46">
        <f>'Long-form'!M870</f>
        <v>170</v>
      </c>
      <c r="J870" s="46">
        <f>'Long-form'!N870</f>
        <v>8904.3333333333339</v>
      </c>
      <c r="K870" s="46">
        <f>'Long-form'!O870</f>
        <v>548.66666666666606</v>
      </c>
      <c r="L870" s="46">
        <f>'Long-form'!P870</f>
        <v>439.33333333333388</v>
      </c>
      <c r="M870" s="46" t="str">
        <f>'Long-form'!W870</f>
        <v>positive</v>
      </c>
      <c r="N870" s="45" t="str">
        <f>'Long-form'!X870</f>
        <v>n/a</v>
      </c>
      <c r="O870" s="45" t="str">
        <f>'Long-form'!Y870</f>
        <v>n/a</v>
      </c>
      <c r="P870" s="45" t="str">
        <f>'Long-form'!Z870</f>
        <v>n/a</v>
      </c>
      <c r="Q870" s="45">
        <f>'Long-form'!AS870</f>
        <v>7.6</v>
      </c>
      <c r="R870" s="45" t="str">
        <f>'Long-form'!AT870</f>
        <v>MTL</v>
      </c>
      <c r="S870" s="45">
        <f>'Long-form'!AV870</f>
        <v>1.1269427669584644</v>
      </c>
      <c r="T870" s="45">
        <f>'Long-form'!AW870</f>
        <v>1.1269427669584644</v>
      </c>
      <c r="U870" s="5">
        <f>'Long-form'!BH870</f>
        <v>0</v>
      </c>
      <c r="V870" s="5">
        <f>'Long-form'!BI870</f>
        <v>7</v>
      </c>
      <c r="W870" s="5" t="str">
        <f>'Long-form'!BJ870</f>
        <v>isolation basin (index point)</v>
      </c>
      <c r="X870" s="5" t="str">
        <f>'Long-form'!BK870</f>
        <v>Gyttja, mud, clay, or silt preserve the transition between fresh-water and marine/brackish sediments, supported by diatoms, macrofossils, or pollen assemblages</v>
      </c>
      <c r="Y870" s="5" t="str">
        <f>'Long-form'!BL870</f>
        <v>MLWS - MHWS</v>
      </c>
      <c r="Z870" s="45">
        <f>'Long-form'!BX870</f>
        <v>7.6174133564189868</v>
      </c>
      <c r="AA870" s="45">
        <f>'Long-form'!BY870</f>
        <v>1.2774381900507759</v>
      </c>
      <c r="AB870" s="45">
        <f>'Long-form'!BZ870</f>
        <v>1.2774381900507759</v>
      </c>
      <c r="AC870" s="45" t="str">
        <f>'Long-form'!CA870</f>
        <v>nd</v>
      </c>
      <c r="AD870" s="45">
        <f>'Long-form'!CB870</f>
        <v>1.2863024380354449</v>
      </c>
      <c r="AE870" s="45">
        <f>'Long-form'!CC870</f>
        <v>1.2863024380354449</v>
      </c>
      <c r="AF870" s="5" t="str">
        <f>'Long-form'!CD870</f>
        <v>nd</v>
      </c>
      <c r="AG870" s="5">
        <f>'Long-form'!CE870</f>
        <v>0</v>
      </c>
      <c r="AH870" s="5">
        <f>'Long-form'!CF870</f>
        <v>0</v>
      </c>
      <c r="AI870" s="5">
        <f>'Long-form'!CG870</f>
        <v>0</v>
      </c>
    </row>
    <row r="871" spans="1:35" x14ac:dyDescent="0.2">
      <c r="A871" s="5" t="str">
        <f>'Long-form'!B871</f>
        <v>T-2887a</v>
      </c>
      <c r="B871" s="5" t="str">
        <f>'Long-form'!C871</f>
        <v>Stabell &amp; Krzywinski 1979 (as in Lohne et al 2007)</v>
      </c>
      <c r="C871" s="5">
        <f>'Long-form'!D871</f>
        <v>2</v>
      </c>
      <c r="D871" s="5" t="str">
        <f>'Long-form'!E871</f>
        <v>Sotra; Skittjonn</v>
      </c>
      <c r="E871" s="45">
        <f>'Long-form'!F871</f>
        <v>60.24</v>
      </c>
      <c r="F871" s="45">
        <f>'Long-form'!G871</f>
        <v>5.03</v>
      </c>
      <c r="G871" s="5">
        <f>'Long-form'!H871</f>
        <v>1</v>
      </c>
      <c r="H871" s="46">
        <f>'Long-form'!L871</f>
        <v>7950</v>
      </c>
      <c r="I871" s="46">
        <f>'Long-form'!M871</f>
        <v>220</v>
      </c>
      <c r="J871" s="46">
        <f>'Long-form'!N871</f>
        <v>8799</v>
      </c>
      <c r="K871" s="46">
        <f>'Long-form'!O871</f>
        <v>649</v>
      </c>
      <c r="L871" s="46">
        <f>'Long-form'!P871</f>
        <v>452</v>
      </c>
      <c r="M871" s="46" t="str">
        <f>'Long-form'!W871</f>
        <v>positive</v>
      </c>
      <c r="N871" s="45" t="str">
        <f>'Long-form'!X871</f>
        <v>n/a</v>
      </c>
      <c r="O871" s="45" t="str">
        <f>'Long-form'!Y871</f>
        <v>n/a</v>
      </c>
      <c r="P871" s="45" t="str">
        <f>'Long-form'!Z871</f>
        <v>n/a</v>
      </c>
      <c r="Q871" s="45">
        <f>'Long-form'!AS871</f>
        <v>8.5</v>
      </c>
      <c r="R871" s="45" t="str">
        <f>'Long-form'!AT871</f>
        <v>MTL</v>
      </c>
      <c r="S871" s="45">
        <f>'Long-form'!AV871</f>
        <v>1.1269427669584644</v>
      </c>
      <c r="T871" s="45">
        <f>'Long-form'!AW871</f>
        <v>1.1269427669584644</v>
      </c>
      <c r="U871" s="5">
        <f>'Long-form'!BH871</f>
        <v>0</v>
      </c>
      <c r="V871" s="5">
        <f>'Long-form'!BI871</f>
        <v>7</v>
      </c>
      <c r="W871" s="5" t="str">
        <f>'Long-form'!BJ871</f>
        <v>isolation basin (index point)</v>
      </c>
      <c r="X871" s="5" t="str">
        <f>'Long-form'!BK871</f>
        <v>Gyttja, mud, clay, or silt preserve the transition between fresh-water and marine/brackish sediments, supported by diatoms, macrofossils, or pollen assemblages</v>
      </c>
      <c r="Y871" s="5" t="str">
        <f>'Long-form'!BL871</f>
        <v>MLWS - MHWS</v>
      </c>
      <c r="Z871" s="45">
        <f>'Long-form'!BX871</f>
        <v>8.5173536581132261</v>
      </c>
      <c r="AA871" s="45">
        <f>'Long-form'!BY871</f>
        <v>1.2737282923932474</v>
      </c>
      <c r="AB871" s="45">
        <f>'Long-form'!BZ871</f>
        <v>1.2737282923932474</v>
      </c>
      <c r="AC871" s="45" t="str">
        <f>'Long-form'!CA871</f>
        <v>nd</v>
      </c>
      <c r="AD871" s="45">
        <f>'Long-form'!CB871</f>
        <v>1.281865691799926</v>
      </c>
      <c r="AE871" s="45">
        <f>'Long-form'!CC871</f>
        <v>1.281865691799926</v>
      </c>
      <c r="AF871" s="5" t="str">
        <f>'Long-form'!CD871</f>
        <v>nd</v>
      </c>
      <c r="AG871" s="5">
        <f>'Long-form'!CE871</f>
        <v>0</v>
      </c>
      <c r="AH871" s="5">
        <f>'Long-form'!CF871</f>
        <v>0</v>
      </c>
      <c r="AI871" s="5">
        <f>'Long-form'!CG871</f>
        <v>0</v>
      </c>
    </row>
    <row r="872" spans="1:35" x14ac:dyDescent="0.2">
      <c r="A872" s="5" t="str">
        <f>'Long-form'!B872</f>
        <v>Lu-1553a</v>
      </c>
      <c r="B872" s="5" t="str">
        <f>'Long-form'!C872</f>
        <v>Stabell &amp; Krzywinski 1978 (as in Lohne et al 2007)</v>
      </c>
      <c r="C872" s="5">
        <f>'Long-form'!D872</f>
        <v>2</v>
      </c>
      <c r="D872" s="5" t="str">
        <f>'Long-form'!E872</f>
        <v>Sotra; Torkevikstjonn</v>
      </c>
      <c r="E872" s="45">
        <f>'Long-form'!F872</f>
        <v>60.388300000000001</v>
      </c>
      <c r="F872" s="45">
        <f>'Long-form'!G872</f>
        <v>4.9800000000000004</v>
      </c>
      <c r="G872" s="5">
        <f>'Long-form'!H872</f>
        <v>1</v>
      </c>
      <c r="H872" s="46">
        <f>'Long-form'!L872</f>
        <v>6050</v>
      </c>
      <c r="I872" s="46">
        <f>'Long-form'!M872</f>
        <v>140</v>
      </c>
      <c r="J872" s="46">
        <f>'Long-form'!N872</f>
        <v>6931.166666666667</v>
      </c>
      <c r="K872" s="46">
        <f>'Long-form'!O872</f>
        <v>374.83333333333297</v>
      </c>
      <c r="L872" s="46">
        <f>'Long-form'!P872</f>
        <v>437.16666666666703</v>
      </c>
      <c r="M872" s="46" t="str">
        <f>'Long-form'!W872</f>
        <v>negative</v>
      </c>
      <c r="N872" s="45" t="str">
        <f>'Long-form'!X872</f>
        <v>n/a</v>
      </c>
      <c r="O872" s="45" t="str">
        <f>'Long-form'!Y872</f>
        <v>n/a</v>
      </c>
      <c r="P872" s="45" t="str">
        <f>'Long-form'!Z872</f>
        <v>n/a</v>
      </c>
      <c r="Q872" s="45">
        <f>'Long-form'!AS872</f>
        <v>11.8</v>
      </c>
      <c r="R872" s="45" t="str">
        <f>'Long-form'!AT872</f>
        <v>MTL</v>
      </c>
      <c r="S872" s="45">
        <f>'Long-form'!AV872</f>
        <v>1.184144627847542</v>
      </c>
      <c r="T872" s="45">
        <f>'Long-form'!AW872</f>
        <v>1.184144627847542</v>
      </c>
      <c r="U872" s="5">
        <f>'Long-form'!BH872</f>
        <v>0</v>
      </c>
      <c r="V872" s="5">
        <f>'Long-form'!BI872</f>
        <v>7</v>
      </c>
      <c r="W872" s="5" t="str">
        <f>'Long-form'!BJ872</f>
        <v>isolation basin (index point)</v>
      </c>
      <c r="X872" s="5" t="str">
        <f>'Long-form'!BK872</f>
        <v>Gyttja, mud, clay, or silt preserve the transition between fresh-water and marine/brackish sediments, supported by diatoms, macrofossils, or pollen assemblages</v>
      </c>
      <c r="Y872" s="5" t="str">
        <f>'Long-form'!BL872</f>
        <v>MLWS - MHWS</v>
      </c>
      <c r="Z872" s="45">
        <f>'Long-form'!BX872</f>
        <v>11.822204721296858</v>
      </c>
      <c r="AA872" s="45">
        <f>'Long-form'!BY872</f>
        <v>1.3760455924744377</v>
      </c>
      <c r="AB872" s="45">
        <f>'Long-form'!BZ872</f>
        <v>1.3760455924744377</v>
      </c>
      <c r="AC872" s="45" t="str">
        <f>'Long-form'!CA872</f>
        <v>nd</v>
      </c>
      <c r="AD872" s="45">
        <f>'Long-form'!CB872</f>
        <v>1.3806192854491925</v>
      </c>
      <c r="AE872" s="45">
        <f>'Long-form'!CC872</f>
        <v>1.3806192854491925</v>
      </c>
      <c r="AF872" s="5" t="str">
        <f>'Long-form'!CD872</f>
        <v>nd</v>
      </c>
      <c r="AG872" s="5">
        <f>'Long-form'!CE872</f>
        <v>0</v>
      </c>
      <c r="AH872" s="5">
        <f>'Long-form'!CF872</f>
        <v>0</v>
      </c>
      <c r="AI872" s="5">
        <f>'Long-form'!CG872</f>
        <v>0</v>
      </c>
    </row>
    <row r="873" spans="1:35" x14ac:dyDescent="0.2">
      <c r="A873" s="5" t="str">
        <f>'Long-form'!B873</f>
        <v>Lu-1496a</v>
      </c>
      <c r="B873" s="5" t="str">
        <f>'Long-form'!C873</f>
        <v>Stabell &amp; Krzywinski 1978 (as in Lohne et al 2007)</v>
      </c>
      <c r="C873" s="5">
        <f>'Long-form'!D873</f>
        <v>2</v>
      </c>
      <c r="D873" s="5" t="str">
        <f>'Long-form'!E873</f>
        <v>Sotra; Einerhaugtjonn</v>
      </c>
      <c r="E873" s="45">
        <f>'Long-form'!F873</f>
        <v>60.353299999999997</v>
      </c>
      <c r="F873" s="45">
        <f>'Long-form'!G873</f>
        <v>4.99</v>
      </c>
      <c r="G873" s="5">
        <f>'Long-form'!H873</f>
        <v>1</v>
      </c>
      <c r="H873" s="46">
        <f>'Long-form'!L873</f>
        <v>4880</v>
      </c>
      <c r="I873" s="46">
        <f>'Long-form'!M873</f>
        <v>130</v>
      </c>
      <c r="J873" s="46">
        <f>'Long-form'!N873</f>
        <v>5574.75</v>
      </c>
      <c r="K873" s="46">
        <f>'Long-form'!O873</f>
        <v>421.25</v>
      </c>
      <c r="L873" s="46">
        <f>'Long-form'!P873</f>
        <v>502.75</v>
      </c>
      <c r="M873" s="46" t="str">
        <f>'Long-form'!W873</f>
        <v>negative</v>
      </c>
      <c r="N873" s="45" t="str">
        <f>'Long-form'!X873</f>
        <v>n/a</v>
      </c>
      <c r="O873" s="45" t="str">
        <f>'Long-form'!Y873</f>
        <v>n/a</v>
      </c>
      <c r="P873" s="45" t="str">
        <f>'Long-form'!Z873</f>
        <v>n/a</v>
      </c>
      <c r="Q873" s="45">
        <f>'Long-form'!AS873</f>
        <v>9.1999999999999993</v>
      </c>
      <c r="R873" s="45" t="str">
        <f>'Long-form'!AT873</f>
        <v>MTL</v>
      </c>
      <c r="S873" s="45">
        <f>'Long-form'!AV873</f>
        <v>1.1269427669584644</v>
      </c>
      <c r="T873" s="45">
        <f>'Long-form'!AW873</f>
        <v>1.1269427669584644</v>
      </c>
      <c r="U873" s="5">
        <f>'Long-form'!BH873</f>
        <v>0</v>
      </c>
      <c r="V873" s="5">
        <f>'Long-form'!BI873</f>
        <v>7</v>
      </c>
      <c r="W873" s="5" t="str">
        <f>'Long-form'!BJ873</f>
        <v>isolation basin (index point)</v>
      </c>
      <c r="X873" s="5" t="str">
        <f>'Long-form'!BK873</f>
        <v>Gyttja, mud, clay, or silt preserve the transition between fresh-water and marine/brackish sediments, supported by diatoms, macrofossils, or pollen assemblages</v>
      </c>
      <c r="Y873" s="5" t="str">
        <f>'Long-form'!BL873</f>
        <v>MLWS - MHWS</v>
      </c>
      <c r="Z873" s="45">
        <f>'Long-form'!BX873</f>
        <v>9.2210972443893375</v>
      </c>
      <c r="AA873" s="45">
        <f>'Long-form'!BY873</f>
        <v>1.3142123662765752</v>
      </c>
      <c r="AB873" s="45">
        <f>'Long-form'!BZ873</f>
        <v>1.3142123662765752</v>
      </c>
      <c r="AC873" s="45" t="str">
        <f>'Long-form'!CA873</f>
        <v>nd</v>
      </c>
      <c r="AD873" s="45">
        <f>'Long-form'!CB873</f>
        <v>1.3422731461232589</v>
      </c>
      <c r="AE873" s="45">
        <f>'Long-form'!CC873</f>
        <v>1.3422731461232589</v>
      </c>
      <c r="AF873" s="5" t="str">
        <f>'Long-form'!CD873</f>
        <v>nd</v>
      </c>
      <c r="AG873" s="5">
        <f>'Long-form'!CE873</f>
        <v>0</v>
      </c>
      <c r="AH873" s="5">
        <f>'Long-form'!CF873</f>
        <v>0</v>
      </c>
      <c r="AI873" s="5">
        <f>'Long-form'!CG873</f>
        <v>0</v>
      </c>
    </row>
    <row r="874" spans="1:35" x14ac:dyDescent="0.2">
      <c r="A874" s="5" t="str">
        <f>'Long-form'!B874</f>
        <v>Lu-1358a</v>
      </c>
      <c r="B874" s="5" t="str">
        <f>'Long-form'!C874</f>
        <v>Stabell &amp; Krzywinski 1978 (as in Lohne et al 2007)</v>
      </c>
      <c r="C874" s="5">
        <f>'Long-form'!D874</f>
        <v>2</v>
      </c>
      <c r="D874" s="5" t="str">
        <f>'Long-form'!E874</f>
        <v>Sotra; Midtjonn</v>
      </c>
      <c r="E874" s="45">
        <f>'Long-form'!F874</f>
        <v>60.243299999999998</v>
      </c>
      <c r="F874" s="45">
        <f>'Long-form'!G874</f>
        <v>5</v>
      </c>
      <c r="G874" s="5">
        <f>'Long-form'!H874</f>
        <v>1</v>
      </c>
      <c r="H874" s="46">
        <f>'Long-form'!L874</f>
        <v>4260</v>
      </c>
      <c r="I874" s="46">
        <f>'Long-form'!M874</f>
        <v>120</v>
      </c>
      <c r="J874" s="46">
        <f>'Long-form'!N874</f>
        <v>4784</v>
      </c>
      <c r="K874" s="46">
        <f>'Long-form'!O874</f>
        <v>507</v>
      </c>
      <c r="L874" s="46">
        <f>'Long-form'!P874</f>
        <v>361</v>
      </c>
      <c r="M874" s="46" t="str">
        <f>'Long-form'!W874</f>
        <v>negative</v>
      </c>
      <c r="N874" s="45" t="str">
        <f>'Long-form'!X874</f>
        <v>n/a</v>
      </c>
      <c r="O874" s="45" t="str">
        <f>'Long-form'!Y874</f>
        <v>n/a</v>
      </c>
      <c r="P874" s="45" t="str">
        <f>'Long-form'!Z874</f>
        <v>n/a</v>
      </c>
      <c r="Q874" s="45">
        <f>'Long-form'!AS874</f>
        <v>7.9</v>
      </c>
      <c r="R874" s="45" t="str">
        <f>'Long-form'!AT874</f>
        <v>MTL</v>
      </c>
      <c r="S874" s="45">
        <f>'Long-form'!AV874</f>
        <v>1.1269427669584644</v>
      </c>
      <c r="T874" s="45">
        <f>'Long-form'!AW874</f>
        <v>1.1269427669584644</v>
      </c>
      <c r="U874" s="5">
        <f>'Long-form'!BH874</f>
        <v>0</v>
      </c>
      <c r="V874" s="5">
        <f>'Long-form'!BI874</f>
        <v>7</v>
      </c>
      <c r="W874" s="5" t="str">
        <f>'Long-form'!BJ874</f>
        <v>isolation basin (index point)</v>
      </c>
      <c r="X874" s="5" t="str">
        <f>'Long-form'!BK874</f>
        <v>Gyttja, mud, clay, or silt preserve the transition between fresh-water and marine/brackish sediments, supported by diatoms, macrofossils, or pollen assemblages</v>
      </c>
      <c r="Y874" s="5" t="str">
        <f>'Long-form'!BL874</f>
        <v>MLWS - MHWS</v>
      </c>
      <c r="Z874" s="45">
        <f>'Long-form'!BX874</f>
        <v>7.917338241577152</v>
      </c>
      <c r="AA874" s="45">
        <f>'Long-form'!BY874</f>
        <v>1.2753081330074381</v>
      </c>
      <c r="AB874" s="45">
        <f>'Long-form'!BZ874</f>
        <v>1.2753081330074381</v>
      </c>
      <c r="AC874" s="45" t="str">
        <f>'Long-form'!CA874</f>
        <v>nd</v>
      </c>
      <c r="AD874" s="45">
        <f>'Long-form'!CB874</f>
        <v>1.2784625083931949</v>
      </c>
      <c r="AE874" s="45">
        <f>'Long-form'!CC874</f>
        <v>1.2784625083931949</v>
      </c>
      <c r="AF874" s="5" t="str">
        <f>'Long-form'!CD874</f>
        <v>nd</v>
      </c>
      <c r="AG874" s="5">
        <f>'Long-form'!CE874</f>
        <v>0</v>
      </c>
      <c r="AH874" s="5">
        <f>'Long-form'!CF874</f>
        <v>0</v>
      </c>
      <c r="AI874" s="5">
        <f>'Long-form'!CG874</f>
        <v>0</v>
      </c>
    </row>
    <row r="875" spans="1:35" x14ac:dyDescent="0.2">
      <c r="A875" s="5" t="str">
        <f>'Long-form'!B875</f>
        <v>Lu-1359a</v>
      </c>
      <c r="B875" s="5" t="str">
        <f>'Long-form'!C875</f>
        <v>Stabell &amp; Krzywinski 1978 (as in Lohne et al 2007)</v>
      </c>
      <c r="C875" s="5">
        <f>'Long-form'!D875</f>
        <v>2</v>
      </c>
      <c r="D875" s="5" t="str">
        <f>'Long-form'!E875</f>
        <v>Sotra; Kaldavatn</v>
      </c>
      <c r="E875" s="45">
        <f>'Long-form'!F875</f>
        <v>60.263300000000001</v>
      </c>
      <c r="F875" s="45">
        <f>'Long-form'!G875</f>
        <v>4.9800000000000004</v>
      </c>
      <c r="G875" s="5">
        <f>'Long-form'!H875</f>
        <v>1</v>
      </c>
      <c r="H875" s="46">
        <f>'Long-form'!L875</f>
        <v>4340</v>
      </c>
      <c r="I875" s="46">
        <f>'Long-form'!M875</f>
        <v>120</v>
      </c>
      <c r="J875" s="46">
        <f>'Long-form'!N875</f>
        <v>5130.625</v>
      </c>
      <c r="K875" s="46">
        <f>'Long-form'!O875</f>
        <v>309.375</v>
      </c>
      <c r="L875" s="46">
        <f>'Long-form'!P875</f>
        <v>683.625</v>
      </c>
      <c r="M875" s="46" t="str">
        <f>'Long-form'!W875</f>
        <v>negative</v>
      </c>
      <c r="N875" s="45" t="str">
        <f>'Long-form'!X875</f>
        <v>n/a</v>
      </c>
      <c r="O875" s="45" t="str">
        <f>'Long-form'!Y875</f>
        <v>n/a</v>
      </c>
      <c r="P875" s="45" t="str">
        <f>'Long-form'!Z875</f>
        <v>n/a</v>
      </c>
      <c r="Q875" s="45">
        <f>'Long-form'!AS875</f>
        <v>7.6</v>
      </c>
      <c r="R875" s="45" t="str">
        <f>'Long-form'!AT875</f>
        <v>MTL</v>
      </c>
      <c r="S875" s="45">
        <f>'Long-form'!AV875</f>
        <v>1.1269427669584644</v>
      </c>
      <c r="T875" s="45">
        <f>'Long-form'!AW875</f>
        <v>1.1269427669584644</v>
      </c>
      <c r="U875" s="5">
        <f>'Long-form'!BH875</f>
        <v>0</v>
      </c>
      <c r="V875" s="5">
        <f>'Long-form'!BI875</f>
        <v>7</v>
      </c>
      <c r="W875" s="5" t="str">
        <f>'Long-form'!BJ875</f>
        <v>isolation basin (index point)</v>
      </c>
      <c r="X875" s="5" t="str">
        <f>'Long-form'!BK875</f>
        <v>Gyttja, mud, clay, or silt preserve the transition between fresh-water and marine/brackish sediments, supported by diatoms, macrofossils, or pollen assemblages</v>
      </c>
      <c r="Y875" s="5" t="str">
        <f>'Long-form'!BL875</f>
        <v>MLWS - MHWS</v>
      </c>
      <c r="Z875" s="45">
        <f>'Long-form'!BX875</f>
        <v>7.6174133564189868</v>
      </c>
      <c r="AA875" s="45">
        <f>'Long-form'!BY875</f>
        <v>1.2774381900507759</v>
      </c>
      <c r="AB875" s="45">
        <f>'Long-form'!BZ875</f>
        <v>1.2774381900507759</v>
      </c>
      <c r="AC875" s="45" t="str">
        <f>'Long-form'!CA875</f>
        <v>nd</v>
      </c>
      <c r="AD875" s="45">
        <f>'Long-form'!CB875</f>
        <v>1.2863024380354449</v>
      </c>
      <c r="AE875" s="45">
        <f>'Long-form'!CC875</f>
        <v>1.2863024380354449</v>
      </c>
      <c r="AF875" s="5" t="str">
        <f>'Long-form'!CD875</f>
        <v>nd</v>
      </c>
      <c r="AG875" s="5">
        <f>'Long-form'!CE875</f>
        <v>0</v>
      </c>
      <c r="AH875" s="5">
        <f>'Long-form'!CF875</f>
        <v>0</v>
      </c>
      <c r="AI875" s="5">
        <f>'Long-form'!CG875</f>
        <v>0</v>
      </c>
    </row>
    <row r="876" spans="1:35" x14ac:dyDescent="0.2">
      <c r="A876" s="5" t="str">
        <f>'Long-form'!B876</f>
        <v>Lu-1356a</v>
      </c>
      <c r="B876" s="5" t="str">
        <f>'Long-form'!C876</f>
        <v>Stabell &amp; Krzywinski 1978 (as in Lohne et al 2007)</v>
      </c>
      <c r="C876" s="5">
        <f>'Long-form'!D876</f>
        <v>2</v>
      </c>
      <c r="D876" s="5" t="str">
        <f>'Long-form'!E876</f>
        <v>Sotra; Klokkarvatnet</v>
      </c>
      <c r="E876" s="45">
        <f>'Long-form'!F876</f>
        <v>60.2483</v>
      </c>
      <c r="F876" s="45">
        <f>'Long-form'!G876</f>
        <v>5.03</v>
      </c>
      <c r="G876" s="5">
        <f>'Long-form'!H876</f>
        <v>1</v>
      </c>
      <c r="H876" s="46">
        <f>'Long-form'!L876</f>
        <v>3990</v>
      </c>
      <c r="I876" s="46">
        <f>'Long-form'!M876</f>
        <v>120</v>
      </c>
      <c r="J876" s="46">
        <f>'Long-form'!N876</f>
        <v>4519.5</v>
      </c>
      <c r="K876" s="46">
        <f>'Long-form'!O876</f>
        <v>329.5</v>
      </c>
      <c r="L876" s="46">
        <f>'Long-form'!P876</f>
        <v>529.5</v>
      </c>
      <c r="M876" s="46" t="str">
        <f>'Long-form'!W876</f>
        <v>negative</v>
      </c>
      <c r="N876" s="45" t="str">
        <f>'Long-form'!X876</f>
        <v>n/a</v>
      </c>
      <c r="O876" s="45" t="str">
        <f>'Long-form'!Y876</f>
        <v>n/a</v>
      </c>
      <c r="P876" s="45" t="str">
        <f>'Long-form'!Z876</f>
        <v>n/a</v>
      </c>
      <c r="Q876" s="45">
        <f>'Long-form'!AS876</f>
        <v>6.9</v>
      </c>
      <c r="R876" s="45" t="str">
        <f>'Long-form'!AT876</f>
        <v>MTL</v>
      </c>
      <c r="S876" s="45">
        <f>'Long-form'!AV876</f>
        <v>1.1269427669584644</v>
      </c>
      <c r="T876" s="45">
        <f>'Long-form'!AW876</f>
        <v>1.1269427669584644</v>
      </c>
      <c r="U876" s="5">
        <f>'Long-form'!BH876</f>
        <v>0</v>
      </c>
      <c r="V876" s="5">
        <f>'Long-form'!BI876</f>
        <v>7</v>
      </c>
      <c r="W876" s="5" t="str">
        <f>'Long-form'!BJ876</f>
        <v>isolation basin (index point)</v>
      </c>
      <c r="X876" s="5" t="str">
        <f>'Long-form'!BK876</f>
        <v>Gyttja, mud, clay, or silt preserve the transition between fresh-water and marine/brackish sediments, supported by diatoms, macrofossils, or pollen assemblages</v>
      </c>
      <c r="Y876" s="5" t="str">
        <f>'Long-form'!BL876</f>
        <v>MLWS - MHWS</v>
      </c>
      <c r="Z876" s="45">
        <f>'Long-form'!BX876</f>
        <v>6.9173562096615502</v>
      </c>
      <c r="AA876" s="45">
        <f>'Long-form'!BY876</f>
        <v>1.2738483341170406</v>
      </c>
      <c r="AB876" s="45">
        <f>'Long-form'!BZ876</f>
        <v>1.2738483341170406</v>
      </c>
      <c r="AC876" s="45" t="str">
        <f>'Long-form'!CA876</f>
        <v>nd</v>
      </c>
      <c r="AD876" s="45">
        <f>'Long-form'!CB876</f>
        <v>1.2820384942034082</v>
      </c>
      <c r="AE876" s="45">
        <f>'Long-form'!CC876</f>
        <v>1.2820384942034082</v>
      </c>
      <c r="AF876" s="5" t="str">
        <f>'Long-form'!CD876</f>
        <v>nd</v>
      </c>
      <c r="AG876" s="5">
        <f>'Long-form'!CE876</f>
        <v>0</v>
      </c>
      <c r="AH876" s="5">
        <f>'Long-form'!CF876</f>
        <v>0</v>
      </c>
      <c r="AI876" s="5">
        <f>'Long-form'!CG876</f>
        <v>0</v>
      </c>
    </row>
    <row r="877" spans="1:35" x14ac:dyDescent="0.2">
      <c r="A877" s="5" t="str">
        <f>'Long-form'!B877</f>
        <v>Lu-1495a</v>
      </c>
      <c r="B877" s="5" t="str">
        <f>'Long-form'!C877</f>
        <v>Stabell &amp; Krzywinski 1978 (as in Lohne et al 2007)</v>
      </c>
      <c r="C877" s="5">
        <f>'Long-form'!D877</f>
        <v>2</v>
      </c>
      <c r="D877" s="5" t="str">
        <f>'Long-form'!E877</f>
        <v>Sotra; Bakketjonn</v>
      </c>
      <c r="E877" s="45">
        <f>'Long-form'!F877</f>
        <v>60.378300000000003</v>
      </c>
      <c r="F877" s="45">
        <f>'Long-form'!G877</f>
        <v>4.9800000000000004</v>
      </c>
      <c r="G877" s="5">
        <f>'Long-form'!H877</f>
        <v>1</v>
      </c>
      <c r="H877" s="46">
        <f>'Long-form'!L877</f>
        <v>2790</v>
      </c>
      <c r="I877" s="46">
        <f>'Long-form'!M877</f>
        <v>110</v>
      </c>
      <c r="J877" s="46">
        <f>'Long-form'!N877</f>
        <v>2884.5</v>
      </c>
      <c r="K877" s="46">
        <f>'Long-form'!O877</f>
        <v>463.5</v>
      </c>
      <c r="L877" s="46">
        <f>'Long-form'!P877</f>
        <v>385.5</v>
      </c>
      <c r="M877" s="46" t="str">
        <f>'Long-form'!W877</f>
        <v>negative</v>
      </c>
      <c r="N877" s="45" t="str">
        <f>'Long-form'!X877</f>
        <v>n/a</v>
      </c>
      <c r="O877" s="45" t="str">
        <f>'Long-form'!Y877</f>
        <v>n/a</v>
      </c>
      <c r="P877" s="45" t="str">
        <f>'Long-form'!Z877</f>
        <v>n/a</v>
      </c>
      <c r="Q877" s="45">
        <f>'Long-form'!AS877</f>
        <v>5.3</v>
      </c>
      <c r="R877" s="45" t="str">
        <f>'Long-form'!AT877</f>
        <v>MTL</v>
      </c>
      <c r="S877" s="45">
        <f>'Long-form'!AV877</f>
        <v>1.1269427669584644</v>
      </c>
      <c r="T877" s="45">
        <f>'Long-form'!AW877</f>
        <v>1.1269427669584644</v>
      </c>
      <c r="U877" s="5">
        <f>'Long-form'!BH877</f>
        <v>0</v>
      </c>
      <c r="V877" s="5">
        <f>'Long-form'!BI877</f>
        <v>7</v>
      </c>
      <c r="W877" s="5" t="str">
        <f>'Long-form'!BJ877</f>
        <v>isolation basin (index point)</v>
      </c>
      <c r="X877" s="5" t="str">
        <f>'Long-form'!BK877</f>
        <v>Gyttja, mud, clay, or silt preserve the transition between fresh-water and marine/brackish sediments, supported by diatoms, macrofossils, or pollen assemblages</v>
      </c>
      <c r="Y877" s="5" t="str">
        <f>'Long-form'!BL877</f>
        <v>MLWS - MHWS</v>
      </c>
      <c r="Z877" s="45">
        <f>'Long-form'!BX877</f>
        <v>5.3221397120925866</v>
      </c>
      <c r="AA877" s="45">
        <f>'Long-form'!BY877</f>
        <v>1.3262044410861127</v>
      </c>
      <c r="AB877" s="45">
        <f>'Long-form'!BZ877</f>
        <v>1.3262044410861127</v>
      </c>
      <c r="AC877" s="45" t="str">
        <f>'Long-form'!CA877</f>
        <v>nd</v>
      </c>
      <c r="AD877" s="45">
        <f>'Long-form'!CB877</f>
        <v>1.3330765476722959</v>
      </c>
      <c r="AE877" s="45">
        <f>'Long-form'!CC877</f>
        <v>1.3330765476722959</v>
      </c>
      <c r="AF877" s="5" t="str">
        <f>'Long-form'!CD877</f>
        <v>nd</v>
      </c>
      <c r="AG877" s="5">
        <f>'Long-form'!CE877</f>
        <v>0</v>
      </c>
      <c r="AH877" s="5">
        <f>'Long-form'!CF877</f>
        <v>0</v>
      </c>
      <c r="AI877" s="5">
        <f>'Long-form'!CG877</f>
        <v>0</v>
      </c>
    </row>
    <row r="878" spans="1:35" x14ac:dyDescent="0.2">
      <c r="A878" s="5" t="str">
        <f>'Long-form'!B878</f>
        <v>Lu-1528a</v>
      </c>
      <c r="B878" s="5" t="str">
        <f>'Long-form'!C878</f>
        <v>Stabell &amp; Krzywinski 1978 (as in Lohne et al 2007)</v>
      </c>
      <c r="C878" s="5">
        <f>'Long-form'!D878</f>
        <v>2</v>
      </c>
      <c r="D878" s="5" t="str">
        <f>'Long-form'!E878</f>
        <v>Sotra; Skrubbisvatn</v>
      </c>
      <c r="E878" s="45">
        <f>'Long-form'!F878</f>
        <v>60.261699999999998</v>
      </c>
      <c r="F878" s="45">
        <f>'Long-form'!G878</f>
        <v>4.97</v>
      </c>
      <c r="G878" s="5">
        <f>'Long-form'!H878</f>
        <v>1</v>
      </c>
      <c r="H878" s="46">
        <f>'Long-form'!L878</f>
        <v>2490</v>
      </c>
      <c r="I878" s="46">
        <f>'Long-form'!M878</f>
        <v>110</v>
      </c>
      <c r="J878" s="46">
        <f>'Long-form'!N878</f>
        <v>2539</v>
      </c>
      <c r="K878" s="46">
        <f>'Long-form'!O878</f>
        <v>337</v>
      </c>
      <c r="L878" s="46">
        <f>'Long-form'!P878</f>
        <v>387</v>
      </c>
      <c r="M878" s="46" t="str">
        <f>'Long-form'!W878</f>
        <v>negative</v>
      </c>
      <c r="N878" s="45" t="str">
        <f>'Long-form'!X878</f>
        <v>n/a</v>
      </c>
      <c r="O878" s="45" t="str">
        <f>'Long-form'!Y878</f>
        <v>n/a</v>
      </c>
      <c r="P878" s="45" t="str">
        <f>'Long-form'!Z878</f>
        <v>n/a</v>
      </c>
      <c r="Q878" s="45">
        <f>'Long-form'!AS878</f>
        <v>3.5</v>
      </c>
      <c r="R878" s="45" t="str">
        <f>'Long-form'!AT878</f>
        <v>MTL</v>
      </c>
      <c r="S878" s="45">
        <f>'Long-form'!AV878</f>
        <v>1.1269427669584644</v>
      </c>
      <c r="T878" s="45">
        <f>'Long-form'!AW878</f>
        <v>1.1269427669584644</v>
      </c>
      <c r="U878" s="5">
        <f>'Long-form'!BH878</f>
        <v>0</v>
      </c>
      <c r="V878" s="5">
        <f>'Long-form'!BI878</f>
        <v>7</v>
      </c>
      <c r="W878" s="5" t="str">
        <f>'Long-form'!BJ878</f>
        <v>isolation basin (index point)</v>
      </c>
      <c r="X878" s="5" t="str">
        <f>'Long-form'!BK878</f>
        <v>Gyttja, mud, clay, or silt preserve the transition between fresh-water and marine/brackish sediments, supported by diatoms, macrofossils, or pollen assemblages</v>
      </c>
      <c r="Y878" s="5" t="str">
        <f>'Long-form'!BL878</f>
        <v>MLWS - MHWS</v>
      </c>
      <c r="Z878" s="45">
        <f>'Long-form'!BX878</f>
        <v>3.51743383609156</v>
      </c>
      <c r="AA878" s="45">
        <f>'Long-form'!BY878</f>
        <v>1.2779922115530253</v>
      </c>
      <c r="AB878" s="45">
        <f>'Long-form'!BZ878</f>
        <v>1.2779922115530253</v>
      </c>
      <c r="AC878" s="45" t="str">
        <f>'Long-form'!CA878</f>
        <v>nd</v>
      </c>
      <c r="AD878" s="45">
        <f>'Long-form'!CB878</f>
        <v>1.2796251408315213</v>
      </c>
      <c r="AE878" s="45">
        <f>'Long-form'!CC878</f>
        <v>1.2796251408315213</v>
      </c>
      <c r="AF878" s="5" t="str">
        <f>'Long-form'!CD878</f>
        <v>nd</v>
      </c>
      <c r="AG878" s="5">
        <f>'Long-form'!CE878</f>
        <v>0</v>
      </c>
      <c r="AH878" s="5">
        <f>'Long-form'!CF878</f>
        <v>0</v>
      </c>
      <c r="AI878" s="5">
        <f>'Long-form'!CG878</f>
        <v>0</v>
      </c>
    </row>
    <row r="879" spans="1:35" x14ac:dyDescent="0.2">
      <c r="A879" s="5" t="str">
        <f>'Long-form'!B879</f>
        <v>Lu-1527a</v>
      </c>
      <c r="B879" s="5" t="str">
        <f>'Long-form'!C879</f>
        <v>Stabell &amp; Krzywinski 1978 (as in Lohne et al 2007)</v>
      </c>
      <c r="C879" s="5">
        <f>'Long-form'!D879</f>
        <v>2</v>
      </c>
      <c r="D879" s="5" t="str">
        <f>'Long-form'!E879</f>
        <v>Sotra; Angelveitvatnet</v>
      </c>
      <c r="E879" s="45">
        <f>'Long-form'!F879</f>
        <v>60.406700000000001</v>
      </c>
      <c r="F879" s="45">
        <f>'Long-form'!G879</f>
        <v>4.99</v>
      </c>
      <c r="G879" s="5">
        <f>'Long-form'!H879</f>
        <v>1</v>
      </c>
      <c r="H879" s="46">
        <f>'Long-form'!L879</f>
        <v>2240</v>
      </c>
      <c r="I879" s="46">
        <f>'Long-form'!M879</f>
        <v>110</v>
      </c>
      <c r="J879" s="46">
        <f>'Long-form'!N879</f>
        <v>2151</v>
      </c>
      <c r="K879" s="46">
        <f>'Long-form'!O879</f>
        <v>555</v>
      </c>
      <c r="L879" s="46">
        <f>'Long-form'!P879</f>
        <v>262</v>
      </c>
      <c r="M879" s="46" t="str">
        <f>'Long-form'!W879</f>
        <v>negative</v>
      </c>
      <c r="N879" s="45" t="str">
        <f>'Long-form'!X879</f>
        <v>n/a</v>
      </c>
      <c r="O879" s="45" t="str">
        <f>'Long-form'!Y879</f>
        <v>n/a</v>
      </c>
      <c r="P879" s="45" t="str">
        <f>'Long-form'!Z879</f>
        <v>n/a</v>
      </c>
      <c r="Q879" s="45">
        <f>'Long-form'!AS879</f>
        <v>3.6</v>
      </c>
      <c r="R879" s="45" t="str">
        <f>'Long-form'!AT879</f>
        <v>MTL</v>
      </c>
      <c r="S879" s="45">
        <f>'Long-form'!AV879</f>
        <v>1.1269427669584644</v>
      </c>
      <c r="T879" s="45">
        <f>'Long-form'!AW879</f>
        <v>1.1269427669584644</v>
      </c>
      <c r="U879" s="5">
        <f>'Long-form'!BH879</f>
        <v>0</v>
      </c>
      <c r="V879" s="5">
        <f>'Long-form'!BI879</f>
        <v>7</v>
      </c>
      <c r="W879" s="5" t="str">
        <f>'Long-form'!BJ879</f>
        <v>isolation basin (index point)</v>
      </c>
      <c r="X879" s="5" t="str">
        <f>'Long-form'!BK879</f>
        <v>Gyttja, mud, clay, or silt preserve the transition between fresh-water and marine/brackish sediments, supported by diatoms, macrofossils, or pollen assemblages</v>
      </c>
      <c r="Y879" s="5" t="str">
        <f>'Long-form'!BL879</f>
        <v>MLWS - MHWS</v>
      </c>
      <c r="Z879" s="45">
        <f>'Long-form'!BX879</f>
        <v>3.6230907436495423</v>
      </c>
      <c r="AA879" s="45">
        <f>'Long-form'!BY879</f>
        <v>1.3360870742582924</v>
      </c>
      <c r="AB879" s="45">
        <f>'Long-form'!BZ879</f>
        <v>1.3360870742582924</v>
      </c>
      <c r="AC879" s="45" t="str">
        <f>'Long-form'!CA879</f>
        <v>nd</v>
      </c>
      <c r="AD879" s="45">
        <f>'Long-form'!CB879</f>
        <v>1.3437269729723325</v>
      </c>
      <c r="AE879" s="45">
        <f>'Long-form'!CC879</f>
        <v>1.3437269729723325</v>
      </c>
      <c r="AF879" s="5" t="str">
        <f>'Long-form'!CD879</f>
        <v>nd</v>
      </c>
      <c r="AG879" s="5">
        <f>'Long-form'!CE879</f>
        <v>0</v>
      </c>
      <c r="AH879" s="5">
        <f>'Long-form'!CF879</f>
        <v>0</v>
      </c>
      <c r="AI879" s="5">
        <f>'Long-form'!CG879</f>
        <v>0</v>
      </c>
    </row>
    <row r="880" spans="1:35" x14ac:dyDescent="0.2">
      <c r="A880" s="5" t="str">
        <f>'Long-form'!B880</f>
        <v>T-663</v>
      </c>
      <c r="B880" s="5" t="str">
        <f>'Long-form'!C880</f>
        <v>Anundsen 1978</v>
      </c>
      <c r="C880" s="5">
        <f>'Long-form'!D880</f>
        <v>2</v>
      </c>
      <c r="D880" s="5" t="str">
        <f>'Long-form'!E880</f>
        <v>Haugsund; Rygjaheim</v>
      </c>
      <c r="E880" s="45">
        <f>'Long-form'!F880</f>
        <v>59.484200000000001</v>
      </c>
      <c r="F880" s="45">
        <f>'Long-form'!G880</f>
        <v>5.73</v>
      </c>
      <c r="G880" s="5">
        <f>'Long-form'!H880</f>
        <v>1</v>
      </c>
      <c r="H880" s="46">
        <f>'Long-form'!L880</f>
        <v>9900</v>
      </c>
      <c r="I880" s="46">
        <f>'Long-form'!M880</f>
        <v>220</v>
      </c>
      <c r="J880" s="46">
        <f>'Long-form'!N880</f>
        <v>11607.83333333333</v>
      </c>
      <c r="K880" s="46">
        <f>'Long-form'!O880</f>
        <v>840.16666666666606</v>
      </c>
      <c r="L880" s="46">
        <f>'Long-form'!P880</f>
        <v>1005.8333333333341</v>
      </c>
      <c r="M880" s="46" t="str">
        <f>'Long-form'!W880</f>
        <v>negative</v>
      </c>
      <c r="N880" s="45">
        <f>'Long-form'!X880</f>
        <v>3.9</v>
      </c>
      <c r="O880" s="45" t="str">
        <f>'Long-form'!Y880</f>
        <v>nd</v>
      </c>
      <c r="P880" s="45" t="str">
        <f>'Long-form'!Z880</f>
        <v>nd</v>
      </c>
      <c r="Q880" s="45">
        <f>'Long-form'!AS880</f>
        <v>54</v>
      </c>
      <c r="R880" s="45" t="str">
        <f>'Long-form'!AT880</f>
        <v>MTL</v>
      </c>
      <c r="S880" s="45">
        <f>'Long-form'!AV880</f>
        <v>1.2700903513715058</v>
      </c>
      <c r="T880" s="45">
        <f>'Long-form'!AW880</f>
        <v>1.2700903513715058</v>
      </c>
      <c r="U880" s="5">
        <f>'Long-form'!BH880</f>
        <v>0</v>
      </c>
      <c r="V880" s="5">
        <f>'Long-form'!BI880</f>
        <v>7</v>
      </c>
      <c r="W880" s="5" t="str">
        <f>'Long-form'!BJ880</f>
        <v>isolation basin (index point)</v>
      </c>
      <c r="X880" s="5" t="str">
        <f>'Long-form'!BK880</f>
        <v>Gyttja, mud, clay, or silt preserve the transition between fresh-water and marine/brackish sediments, supported by diatoms, macrofossils, or pollen assemblages</v>
      </c>
      <c r="Y880" s="5" t="str">
        <f>'Long-form'!BL880</f>
        <v>MLWS - MHWS</v>
      </c>
      <c r="Z880" s="45">
        <f>'Long-form'!BX880</f>
        <v>54.029802395120257</v>
      </c>
      <c r="AA880" s="45">
        <f>'Long-form'!BY880</f>
        <v>1.349811702110354</v>
      </c>
      <c r="AB880" s="45">
        <f>'Long-form'!BZ880</f>
        <v>1.349811702110354</v>
      </c>
      <c r="AC880" s="45" t="str">
        <f>'Long-form'!CA880</f>
        <v>nd</v>
      </c>
      <c r="AD880" s="45">
        <f>'Long-form'!CB880</f>
        <v>1.9545084505279016</v>
      </c>
      <c r="AE880" s="45">
        <f>'Long-form'!CC880</f>
        <v>1.9545084505279016</v>
      </c>
      <c r="AF880" s="5" t="str">
        <f>'Long-form'!CD880</f>
        <v>nd</v>
      </c>
      <c r="AG880" s="5">
        <f>'Long-form'!CE880</f>
        <v>0</v>
      </c>
      <c r="AH880" s="5">
        <f>'Long-form'!CF880</f>
        <v>0</v>
      </c>
      <c r="AI880" s="5">
        <f>'Long-form'!CG880</f>
        <v>0</v>
      </c>
    </row>
    <row r="881" spans="1:35" x14ac:dyDescent="0.2">
      <c r="A881" s="5" t="str">
        <f>'Long-form'!B881</f>
        <v>T-996</v>
      </c>
      <c r="B881" s="5" t="str">
        <f>'Long-form'!C881</f>
        <v>Anundsen 1978</v>
      </c>
      <c r="C881" s="5">
        <f>'Long-form'!D881</f>
        <v>2</v>
      </c>
      <c r="D881" s="5" t="str">
        <f>'Long-form'!E881</f>
        <v>Haugsund; Rygjaheim</v>
      </c>
      <c r="E881" s="45">
        <f>'Long-form'!F881</f>
        <v>59.484200000000001</v>
      </c>
      <c r="F881" s="45">
        <f>'Long-form'!G881</f>
        <v>5.73</v>
      </c>
      <c r="G881" s="5">
        <f>'Long-form'!H881</f>
        <v>1</v>
      </c>
      <c r="H881" s="46">
        <f>'Long-form'!L881</f>
        <v>8040</v>
      </c>
      <c r="I881" s="46">
        <f>'Long-form'!M881</f>
        <v>290</v>
      </c>
      <c r="J881" s="46">
        <f>'Long-form'!N881</f>
        <v>8894.1666666666661</v>
      </c>
      <c r="K881" s="46">
        <f>'Long-form'!O881</f>
        <v>657.83333333333394</v>
      </c>
      <c r="L881" s="46">
        <f>'Long-form'!P881</f>
        <v>701.16666666666606</v>
      </c>
      <c r="M881" s="46" t="str">
        <f>'Long-form'!W881</f>
        <v>negative</v>
      </c>
      <c r="N881" s="45">
        <f>'Long-form'!X881</f>
        <v>3.8</v>
      </c>
      <c r="O881" s="45" t="str">
        <f>'Long-form'!Y881</f>
        <v>nd</v>
      </c>
      <c r="P881" s="45" t="str">
        <f>'Long-form'!Z881</f>
        <v>nd</v>
      </c>
      <c r="Q881" s="45">
        <f>'Long-form'!AS881</f>
        <v>54</v>
      </c>
      <c r="R881" s="45" t="str">
        <f>'Long-form'!AT881</f>
        <v>MTL</v>
      </c>
      <c r="S881" s="45">
        <f>'Long-form'!AV881</f>
        <v>1.2687474031703354</v>
      </c>
      <c r="T881" s="45">
        <f>'Long-form'!AW881</f>
        <v>1.2687474031703354</v>
      </c>
      <c r="U881" s="5">
        <f>'Long-form'!BH881</f>
        <v>1</v>
      </c>
      <c r="V881" s="5">
        <f>'Long-form'!BI881</f>
        <v>7</v>
      </c>
      <c r="W881" s="5" t="str">
        <f>'Long-form'!BJ881</f>
        <v>isolation basin (terrestrial limiting point)</v>
      </c>
      <c r="X881" s="5" t="str">
        <f>'Long-form'!BK881</f>
        <v xml:space="preserve"> Lacustrine gyttja that fails the requirements for index point classification and contains freshwater shell and diatom assemblages</v>
      </c>
      <c r="Y881" s="5" t="str">
        <f>'Long-form'!BL881</f>
        <v>&gt;MHWS</v>
      </c>
      <c r="Z881" s="45">
        <f>'Long-form'!BX881</f>
        <v>53.58645422711858</v>
      </c>
      <c r="AA881" s="45">
        <f>'Long-form'!BY881</f>
        <v>1.2735872586862993</v>
      </c>
      <c r="AB881" s="45">
        <f>'Long-form'!BZ881</f>
        <v>1.2735872586862993</v>
      </c>
      <c r="AC881" s="45" t="str">
        <f>'Long-form'!CA881</f>
        <v>nd</v>
      </c>
      <c r="AD881" s="45">
        <f>'Long-form'!CB881</f>
        <v>1.9026655401091939</v>
      </c>
      <c r="AE881" s="45">
        <f>'Long-form'!CC881</f>
        <v>1.9026655401091939</v>
      </c>
      <c r="AF881" s="5" t="str">
        <f>'Long-form'!CD881</f>
        <v>nd</v>
      </c>
      <c r="AG881" s="5">
        <f>'Long-form'!CE881</f>
        <v>0</v>
      </c>
      <c r="AH881" s="5">
        <f>'Long-form'!CF881</f>
        <v>0</v>
      </c>
      <c r="AI881" s="5">
        <f>'Long-form'!CG881</f>
        <v>0</v>
      </c>
    </row>
    <row r="882" spans="1:35" x14ac:dyDescent="0.2">
      <c r="A882" s="5" t="str">
        <f>'Long-form'!B882</f>
        <v>T-995</v>
      </c>
      <c r="B882" s="5" t="str">
        <f>'Long-form'!C882</f>
        <v>Anundsen 1978</v>
      </c>
      <c r="C882" s="5">
        <f>'Long-form'!D882</f>
        <v>2</v>
      </c>
      <c r="D882" s="5" t="str">
        <f>'Long-form'!E882</f>
        <v>Haugsund; Rygjaheim</v>
      </c>
      <c r="E882" s="45">
        <f>'Long-form'!F882</f>
        <v>59.484200000000001</v>
      </c>
      <c r="F882" s="45">
        <f>'Long-form'!G882</f>
        <v>5.73</v>
      </c>
      <c r="G882" s="5">
        <f>'Long-form'!H882</f>
        <v>1</v>
      </c>
      <c r="H882" s="46">
        <f>'Long-form'!L882</f>
        <v>10220</v>
      </c>
      <c r="I882" s="46">
        <f>'Long-form'!M882</f>
        <v>160</v>
      </c>
      <c r="J882" s="46">
        <f>'Long-form'!N882</f>
        <v>12112.08333333333</v>
      </c>
      <c r="K882" s="46">
        <f>'Long-form'!O882</f>
        <v>488.91666666666612</v>
      </c>
      <c r="L882" s="46">
        <f>'Long-form'!P882</f>
        <v>835.08333333333394</v>
      </c>
      <c r="M882" s="46" t="str">
        <f>'Long-form'!W882</f>
        <v>negative</v>
      </c>
      <c r="N882" s="45">
        <f>'Long-form'!X882</f>
        <v>3.8</v>
      </c>
      <c r="O882" s="45" t="str">
        <f>'Long-form'!Y882</f>
        <v>nd</v>
      </c>
      <c r="P882" s="45" t="str">
        <f>'Long-form'!Z882</f>
        <v>nd</v>
      </c>
      <c r="Q882" s="45">
        <f>'Long-form'!AS882</f>
        <v>54</v>
      </c>
      <c r="R882" s="45" t="str">
        <f>'Long-form'!AT882</f>
        <v>MTL</v>
      </c>
      <c r="S882" s="45">
        <f>'Long-form'!AV882</f>
        <v>1.27</v>
      </c>
      <c r="T882" s="45">
        <f>'Long-form'!AW882</f>
        <v>1.27</v>
      </c>
      <c r="U882" s="5">
        <f>'Long-form'!BH882</f>
        <v>-1</v>
      </c>
      <c r="V882" s="5">
        <f>'Long-form'!BI882</f>
        <v>7</v>
      </c>
      <c r="W882" s="5" t="str">
        <f>'Long-form'!BJ882</f>
        <v>isolation basin (marine limiting point)</v>
      </c>
      <c r="X882" s="5" t="str">
        <f>'Long-form'!BK882</f>
        <v>isolation basin sediments containing in-situ marine shells, foraminiferal assemblages, marine diatoms, or identifiable marine geochemical signals in clastic or organic sediment</v>
      </c>
      <c r="Y882" s="5" t="str">
        <f>'Long-form'!BL882</f>
        <v>&lt;MTL</v>
      </c>
      <c r="Z882" s="45">
        <f>'Long-form'!BX882</f>
        <v>54</v>
      </c>
      <c r="AA882" s="45">
        <f>'Long-form'!BY882</f>
        <v>1.2748351000959353</v>
      </c>
      <c r="AB882" s="45">
        <f>'Long-form'!BZ882</f>
        <v>1.2748351000959353</v>
      </c>
      <c r="AC882" s="45" t="str">
        <f>'Long-form'!CA882</f>
        <v>nd</v>
      </c>
      <c r="AD882" s="45">
        <f>'Long-form'!CB882</f>
        <v>1.9035010334821312</v>
      </c>
      <c r="AE882" s="45">
        <f>'Long-form'!CC882</f>
        <v>1.9035010334821312</v>
      </c>
      <c r="AF882" s="5" t="str">
        <f>'Long-form'!CD882</f>
        <v>nd</v>
      </c>
      <c r="AG882" s="5">
        <f>'Long-form'!CE882</f>
        <v>0</v>
      </c>
      <c r="AH882" s="5">
        <f>'Long-form'!CF882</f>
        <v>0</v>
      </c>
      <c r="AI882" s="5">
        <f>'Long-form'!CG882</f>
        <v>0</v>
      </c>
    </row>
    <row r="883" spans="1:35" x14ac:dyDescent="0.2">
      <c r="A883" s="5" t="str">
        <f>'Long-form'!B883</f>
        <v>T-993</v>
      </c>
      <c r="B883" s="5" t="str">
        <f>'Long-form'!C883</f>
        <v>Gulliksen et al. 1978 (also in Anundsen 1978 and Anundsen and Fjeldsjaar 1983)</v>
      </c>
      <c r="C883" s="5">
        <f>'Long-form'!D883</f>
        <v>2</v>
      </c>
      <c r="D883" s="5" t="str">
        <f>'Long-form'!E883</f>
        <v>Rogaland; tysvaer yrkje</v>
      </c>
      <c r="E883" s="45">
        <f>'Long-form'!F883</f>
        <v>59.392099999999999</v>
      </c>
      <c r="F883" s="45">
        <f>'Long-form'!G883</f>
        <v>5.65</v>
      </c>
      <c r="G883" s="5">
        <f>'Long-form'!H883</f>
        <v>1</v>
      </c>
      <c r="H883" s="46">
        <f>'Long-form'!L883</f>
        <v>11530</v>
      </c>
      <c r="I883" s="46">
        <f>'Long-form'!M883</f>
        <v>140</v>
      </c>
      <c r="J883" s="46">
        <f>'Long-form'!N883</f>
        <v>13483.25</v>
      </c>
      <c r="K883" s="46">
        <f>'Long-form'!O883</f>
        <v>267.75</v>
      </c>
      <c r="L883" s="46">
        <f>'Long-form'!P883</f>
        <v>371.25</v>
      </c>
      <c r="M883" s="46" t="str">
        <f>'Long-form'!W883</f>
        <v>positive</v>
      </c>
      <c r="N883" s="45">
        <f>'Long-form'!X883</f>
        <v>7.4</v>
      </c>
      <c r="O883" s="45" t="str">
        <f>'Long-form'!Y883</f>
        <v>nd</v>
      </c>
      <c r="P883" s="45" t="str">
        <f>'Long-form'!Z883</f>
        <v>nd</v>
      </c>
      <c r="Q883" s="45">
        <f>'Long-form'!AS883</f>
        <v>38</v>
      </c>
      <c r="R883" s="45" t="str">
        <f>'Long-form'!AT883</f>
        <v>MTL</v>
      </c>
      <c r="S883" s="45">
        <f>'Long-form'!AV883</f>
        <v>1.3370612147297343</v>
      </c>
      <c r="T883" s="45">
        <f>'Long-form'!AW883</f>
        <v>1.3370612147297343</v>
      </c>
      <c r="U883" s="5">
        <f>'Long-form'!BH883</f>
        <v>1</v>
      </c>
      <c r="V883" s="5">
        <f>'Long-form'!BI883</f>
        <v>7</v>
      </c>
      <c r="W883" s="5" t="str">
        <f>'Long-form'!BJ883</f>
        <v>isolation basin (terrestrial limiting point)</v>
      </c>
      <c r="X883" s="5" t="str">
        <f>'Long-form'!BK883</f>
        <v xml:space="preserve"> Lacustrine gyttja that fails the requirements for index point classification and contains freshwater shell and diatom assemblages</v>
      </c>
      <c r="Y883" s="5" t="str">
        <f>'Long-form'!BL883</f>
        <v>&gt;MHWS</v>
      </c>
      <c r="Z883" s="45">
        <f>'Long-form'!BX883</f>
        <v>37.620356763400174</v>
      </c>
      <c r="AA883" s="45">
        <f>'Long-form'!BY883</f>
        <v>1.341205148032051</v>
      </c>
      <c r="AB883" s="45">
        <f>'Long-form'!BZ883</f>
        <v>1.341205148032051</v>
      </c>
      <c r="AC883" s="45" t="str">
        <f>'Long-form'!CA883</f>
        <v>nd</v>
      </c>
      <c r="AD883" s="45">
        <f>'Long-form'!CB883</f>
        <v>1.9241223218400947</v>
      </c>
      <c r="AE883" s="45">
        <f>'Long-form'!CC883</f>
        <v>1.9241223218400947</v>
      </c>
      <c r="AF883" s="5" t="str">
        <f>'Long-form'!CD883</f>
        <v>nd</v>
      </c>
      <c r="AG883" s="5">
        <f>'Long-form'!CE883</f>
        <v>0</v>
      </c>
      <c r="AH883" s="5">
        <f>'Long-form'!CF883</f>
        <v>0</v>
      </c>
      <c r="AI883" s="5">
        <f>'Long-form'!CG883</f>
        <v>0</v>
      </c>
    </row>
    <row r="884" spans="1:35" x14ac:dyDescent="0.2">
      <c r="A884" s="5" t="str">
        <f>'Long-form'!B884</f>
        <v>T-1040</v>
      </c>
      <c r="B884" s="5" t="str">
        <f>'Long-form'!C884</f>
        <v>Gulliksen et al. 1978 (also in Anundsen 1978)</v>
      </c>
      <c r="C884" s="5">
        <f>'Long-form'!D884</f>
        <v>2</v>
      </c>
      <c r="D884" s="5" t="str">
        <f>'Long-form'!E884</f>
        <v>Rogaland; tysvaer yrkje</v>
      </c>
      <c r="E884" s="45">
        <f>'Long-form'!F884</f>
        <v>59.392099999999999</v>
      </c>
      <c r="F884" s="45">
        <f>'Long-form'!G884</f>
        <v>5.65</v>
      </c>
      <c r="G884" s="5">
        <f>'Long-form'!H884</f>
        <v>1</v>
      </c>
      <c r="H884" s="46">
        <f>'Long-form'!L884</f>
        <v>10540</v>
      </c>
      <c r="I884" s="46">
        <f>'Long-form'!M884</f>
        <v>170</v>
      </c>
      <c r="J884" s="46">
        <f>'Long-form'!N884</f>
        <v>12354</v>
      </c>
      <c r="K884" s="46">
        <f>'Long-form'!O884</f>
        <v>485</v>
      </c>
      <c r="L884" s="46">
        <f>'Long-form'!P884</f>
        <v>605</v>
      </c>
      <c r="M884" s="46" t="str">
        <f>'Long-form'!W884</f>
        <v>positive</v>
      </c>
      <c r="N884" s="45">
        <f>'Long-form'!X884</f>
        <v>7.3</v>
      </c>
      <c r="O884" s="45" t="str">
        <f>'Long-form'!Y884</f>
        <v>nd</v>
      </c>
      <c r="P884" s="45" t="str">
        <f>'Long-form'!Z884</f>
        <v>nd</v>
      </c>
      <c r="Q884" s="45">
        <f>'Long-form'!AS884</f>
        <v>38</v>
      </c>
      <c r="R884" s="45" t="str">
        <f>'Long-form'!AT884</f>
        <v>MTL</v>
      </c>
      <c r="S884" s="45">
        <f>'Long-form'!AV884</f>
        <v>1.3396985392373462</v>
      </c>
      <c r="T884" s="45">
        <f>'Long-form'!AW884</f>
        <v>1.3396985392373462</v>
      </c>
      <c r="U884" s="5">
        <f>'Long-form'!BH884</f>
        <v>0</v>
      </c>
      <c r="V884" s="5">
        <f>'Long-form'!BI884</f>
        <v>7</v>
      </c>
      <c r="W884" s="5" t="str">
        <f>'Long-form'!BJ884</f>
        <v>isolation basin (index point)</v>
      </c>
      <c r="X884" s="5" t="str">
        <f>'Long-form'!BK884</f>
        <v>Gyttja, mud, clay, or silt preserve the transition between fresh-water and marine/brackish sediments, supported by diatoms, macrofossils, or pollen assemblages</v>
      </c>
      <c r="Y884" s="5" t="str">
        <f>'Long-form'!BL884</f>
        <v>MLWS - MHWS</v>
      </c>
      <c r="Z884" s="45">
        <f>'Long-form'!BX884</f>
        <v>38.022279908820757</v>
      </c>
      <c r="AA884" s="45">
        <f>'Long-form'!BY884</f>
        <v>1.4026521122618301</v>
      </c>
      <c r="AB884" s="45">
        <f>'Long-form'!BZ884</f>
        <v>1.4026521122618301</v>
      </c>
      <c r="AC884" s="45" t="str">
        <f>'Long-form'!CA884</f>
        <v>nd</v>
      </c>
      <c r="AD884" s="45">
        <f>'Long-form'!CB884</f>
        <v>1.9674471805688238</v>
      </c>
      <c r="AE884" s="45">
        <f>'Long-form'!CC884</f>
        <v>1.9674471805688238</v>
      </c>
      <c r="AF884" s="5" t="str">
        <f>'Long-form'!CD884</f>
        <v>nd</v>
      </c>
      <c r="AG884" s="5">
        <f>'Long-form'!CE884</f>
        <v>0</v>
      </c>
      <c r="AH884" s="5">
        <f>'Long-form'!CF884</f>
        <v>0</v>
      </c>
      <c r="AI884" s="5">
        <f>'Long-form'!CG884</f>
        <v>0</v>
      </c>
    </row>
    <row r="885" spans="1:35" x14ac:dyDescent="0.2">
      <c r="A885" s="5" t="str">
        <f>'Long-form'!B885</f>
        <v>T-994</v>
      </c>
      <c r="B885" s="5" t="str">
        <f>'Long-form'!C885</f>
        <v>Gulliksen et al. 1978 (also in Anundsen 1978)</v>
      </c>
      <c r="C885" s="5">
        <f>'Long-form'!D885</f>
        <v>2</v>
      </c>
      <c r="D885" s="5" t="str">
        <f>'Long-form'!E885</f>
        <v>Rogaland; tysvaer yrkje</v>
      </c>
      <c r="E885" s="45">
        <f>'Long-form'!F885</f>
        <v>59.392099999999999</v>
      </c>
      <c r="F885" s="45">
        <f>'Long-form'!G885</f>
        <v>5.65</v>
      </c>
      <c r="G885" s="5">
        <f>'Long-form'!H885</f>
        <v>1</v>
      </c>
      <c r="H885" s="46">
        <f>'Long-form'!L885</f>
        <v>9580</v>
      </c>
      <c r="I885" s="46">
        <f>'Long-form'!M885</f>
        <v>120</v>
      </c>
      <c r="J885" s="46">
        <f>'Long-form'!N885</f>
        <v>10940.83333333333</v>
      </c>
      <c r="K885" s="46">
        <f>'Long-form'!O885</f>
        <v>324.16666666666612</v>
      </c>
      <c r="L885" s="46">
        <f>'Long-form'!P885</f>
        <v>508.83333333333388</v>
      </c>
      <c r="M885" s="46" t="str">
        <f>'Long-form'!W885</f>
        <v>negative</v>
      </c>
      <c r="N885" s="45">
        <f>'Long-form'!X885</f>
        <v>6.69</v>
      </c>
      <c r="O885" s="45" t="str">
        <f>'Long-form'!Y885</f>
        <v>nd</v>
      </c>
      <c r="P885" s="45" t="str">
        <f>'Long-form'!Z885</f>
        <v>nd</v>
      </c>
      <c r="Q885" s="45">
        <f>'Long-form'!AS885</f>
        <v>38</v>
      </c>
      <c r="R885" s="45" t="str">
        <f>'Long-form'!AT885</f>
        <v>MTL</v>
      </c>
      <c r="S885" s="45">
        <f>'Long-form'!AV885</f>
        <v>1.3370612147297343</v>
      </c>
      <c r="T885" s="45">
        <f>'Long-form'!AW885</f>
        <v>1.3370612147297343</v>
      </c>
      <c r="U885" s="5">
        <f>'Long-form'!BH885</f>
        <v>1</v>
      </c>
      <c r="V885" s="5">
        <f>'Long-form'!BI885</f>
        <v>7</v>
      </c>
      <c r="W885" s="5" t="str">
        <f>'Long-form'!BJ885</f>
        <v>isolation basin (terrestrial limiting point)</v>
      </c>
      <c r="X885" s="5" t="str">
        <f>'Long-form'!BK885</f>
        <v xml:space="preserve"> Lacustrine gyttja that fails the requirements for index point classification and contains freshwater shell and diatom assemblages</v>
      </c>
      <c r="Y885" s="5" t="str">
        <f>'Long-form'!BL885</f>
        <v>&gt;MHWS</v>
      </c>
      <c r="Z885" s="45">
        <f>'Long-form'!BX885</f>
        <v>37.620356763400174</v>
      </c>
      <c r="AA885" s="45">
        <f>'Long-form'!BY885</f>
        <v>1.341205148032051</v>
      </c>
      <c r="AB885" s="45">
        <f>'Long-form'!BZ885</f>
        <v>1.341205148032051</v>
      </c>
      <c r="AC885" s="45" t="str">
        <f>'Long-form'!CA885</f>
        <v>nd</v>
      </c>
      <c r="AD885" s="45">
        <f>'Long-form'!CB885</f>
        <v>1.9241223218400947</v>
      </c>
      <c r="AE885" s="45">
        <f>'Long-form'!CC885</f>
        <v>1.9241223218400947</v>
      </c>
      <c r="AF885" s="5" t="str">
        <f>'Long-form'!CD885</f>
        <v>nd</v>
      </c>
      <c r="AG885" s="5">
        <f>'Long-form'!CE885</f>
        <v>0</v>
      </c>
      <c r="AH885" s="5">
        <f>'Long-form'!CF885</f>
        <v>0</v>
      </c>
      <c r="AI885" s="5">
        <f>'Long-form'!CG885</f>
        <v>0</v>
      </c>
    </row>
    <row r="886" spans="1:35" x14ac:dyDescent="0.2">
      <c r="A886" s="5" t="str">
        <f>'Long-form'!B886</f>
        <v>T-1888</v>
      </c>
      <c r="B886" s="5" t="str">
        <f>'Long-form'!C886</f>
        <v>Vorren 1978</v>
      </c>
      <c r="C886" s="5">
        <f>'Long-form'!D886</f>
        <v>2</v>
      </c>
      <c r="D886" s="5" t="str">
        <f>'Long-form'!E886</f>
        <v>Andoya; Endlevatn</v>
      </c>
      <c r="E886" s="45">
        <f>'Long-form'!F886</f>
        <v>69.233192000000003</v>
      </c>
      <c r="F886" s="45">
        <f>'Long-form'!G886</f>
        <v>16.059799999999999</v>
      </c>
      <c r="G886" s="5">
        <f>'Long-form'!H886</f>
        <v>1</v>
      </c>
      <c r="H886" s="46">
        <f>'Long-form'!L886</f>
        <v>10510</v>
      </c>
      <c r="I886" s="46">
        <f>'Long-form'!M886</f>
        <v>510</v>
      </c>
      <c r="J886" s="46">
        <f>'Long-form'!N886</f>
        <v>12290</v>
      </c>
      <c r="K886" s="46">
        <f>'Long-form'!O886</f>
        <v>1106</v>
      </c>
      <c r="L886" s="46">
        <f>'Long-form'!P886</f>
        <v>1544</v>
      </c>
      <c r="M886" s="46" t="str">
        <f>'Long-form'!W886</f>
        <v>negative</v>
      </c>
      <c r="N886" s="45">
        <f>'Long-form'!X886</f>
        <v>6.5</v>
      </c>
      <c r="O886" s="45">
        <f>'Long-form'!Y886</f>
        <v>5.5</v>
      </c>
      <c r="P886" s="45" t="str">
        <f>'Long-form'!Z886</f>
        <v>nd</v>
      </c>
      <c r="Q886" s="45">
        <f>'Long-form'!AS886</f>
        <v>35</v>
      </c>
      <c r="R886" s="45" t="str">
        <f>'Long-form'!AT886</f>
        <v>MTL</v>
      </c>
      <c r="S886" s="45">
        <f>'Long-form'!AV886</f>
        <v>1.3138495748217787</v>
      </c>
      <c r="T886" s="45">
        <f>'Long-form'!AW886</f>
        <v>1.3138495748217787</v>
      </c>
      <c r="U886" s="5">
        <f>'Long-form'!BH886</f>
        <v>1</v>
      </c>
      <c r="V886" s="5">
        <f>'Long-form'!BI886</f>
        <v>7</v>
      </c>
      <c r="W886" s="5" t="str">
        <f>'Long-form'!BJ886</f>
        <v>isolation basin (terrestrial limiting point)</v>
      </c>
      <c r="X886" s="5" t="str">
        <f>'Long-form'!BK886</f>
        <v xml:space="preserve"> Lacustrine gyttja that fails the requirements for index point classification and contains freshwater shell and diatom assemblages</v>
      </c>
      <c r="Y886" s="5" t="str">
        <f>'Long-form'!BL886</f>
        <v>&gt;MHWS</v>
      </c>
      <c r="Z886" s="45">
        <f>'Long-form'!BX886</f>
        <v>34.035748658494647</v>
      </c>
      <c r="AA886" s="45">
        <f>'Long-form'!BY886</f>
        <v>1.3547301910884295</v>
      </c>
      <c r="AB886" s="45">
        <f>'Long-form'!BZ886</f>
        <v>1.3547301910884295</v>
      </c>
      <c r="AC886" s="45" t="str">
        <f>'Long-form'!CA886</f>
        <v>nd</v>
      </c>
      <c r="AD886" s="45">
        <f>'Long-form'!CB886</f>
        <v>1.6628513283638329</v>
      </c>
      <c r="AE886" s="45">
        <f>'Long-form'!CC886</f>
        <v>1.6628513283638329</v>
      </c>
      <c r="AF886" s="5" t="str">
        <f>'Long-form'!CD886</f>
        <v>nd</v>
      </c>
      <c r="AG886" s="5">
        <f>'Long-form'!CE886</f>
        <v>0</v>
      </c>
      <c r="AH886" s="5">
        <f>'Long-form'!CF886</f>
        <v>0</v>
      </c>
      <c r="AI886" s="5">
        <f>'Long-form'!CG886</f>
        <v>0</v>
      </c>
    </row>
    <row r="887" spans="1:35" x14ac:dyDescent="0.2">
      <c r="A887" s="5" t="str">
        <f>'Long-form'!B887</f>
        <v>T-1887</v>
      </c>
      <c r="B887" s="5" t="str">
        <f>'Long-form'!C887</f>
        <v>Vorren 1978</v>
      </c>
      <c r="C887" s="5">
        <f>'Long-form'!D887</f>
        <v>2</v>
      </c>
      <c r="D887" s="5" t="str">
        <f>'Long-form'!E887</f>
        <v>Andoya; Endlevatn</v>
      </c>
      <c r="E887" s="45">
        <f>'Long-form'!F887</f>
        <v>69.233192000000003</v>
      </c>
      <c r="F887" s="45">
        <f>'Long-form'!G887</f>
        <v>16.059799999999999</v>
      </c>
      <c r="G887" s="5">
        <f>'Long-form'!H887</f>
        <v>1</v>
      </c>
      <c r="H887" s="46">
        <f>'Long-form'!L887</f>
        <v>12920</v>
      </c>
      <c r="I887" s="46">
        <f>'Long-form'!M887</f>
        <v>110</v>
      </c>
      <c r="J887" s="46">
        <f>'Long-form'!N887</f>
        <v>15445.5</v>
      </c>
      <c r="K887" s="46">
        <f>'Long-form'!O887</f>
        <v>432.5</v>
      </c>
      <c r="L887" s="46">
        <f>'Long-form'!P887</f>
        <v>428.5</v>
      </c>
      <c r="M887" s="46" t="str">
        <f>'Long-form'!W887</f>
        <v>negative</v>
      </c>
      <c r="N887" s="45">
        <f>'Long-form'!X887</f>
        <v>7.5</v>
      </c>
      <c r="O887" s="45">
        <f>'Long-form'!Y887</f>
        <v>4.5</v>
      </c>
      <c r="P887" s="45" t="str">
        <f>'Long-form'!Z887</f>
        <v>nd</v>
      </c>
      <c r="Q887" s="45">
        <f>'Long-form'!AS887</f>
        <v>35</v>
      </c>
      <c r="R887" s="45" t="str">
        <f>'Long-form'!AT887</f>
        <v>MTL</v>
      </c>
      <c r="S887" s="45">
        <f>'Long-form'!AV887</f>
        <v>1.3138495748217787</v>
      </c>
      <c r="T887" s="45">
        <f>'Long-form'!AW887</f>
        <v>1.3138495748217787</v>
      </c>
      <c r="U887" s="5">
        <f>'Long-form'!BH887</f>
        <v>1</v>
      </c>
      <c r="V887" s="5">
        <f>'Long-form'!BI887</f>
        <v>7</v>
      </c>
      <c r="W887" s="5" t="str">
        <f>'Long-form'!BJ887</f>
        <v>isolation basin (terrestrial limiting point)</v>
      </c>
      <c r="X887" s="5" t="str">
        <f>'Long-form'!BK887</f>
        <v xml:space="preserve"> Lacustrine gyttja that fails the requirements for index point classification and contains freshwater shell and diatom assemblages</v>
      </c>
      <c r="Y887" s="5" t="str">
        <f>'Long-form'!BL887</f>
        <v>&gt;MHWS</v>
      </c>
      <c r="Z887" s="45">
        <f>'Long-form'!BX887</f>
        <v>34.035748658494647</v>
      </c>
      <c r="AA887" s="45">
        <f>'Long-form'!BY887</f>
        <v>1.3547301910884295</v>
      </c>
      <c r="AB887" s="45">
        <f>'Long-form'!BZ887</f>
        <v>1.3547301910884295</v>
      </c>
      <c r="AC887" s="45" t="str">
        <f>'Long-form'!CA887</f>
        <v>nd</v>
      </c>
      <c r="AD887" s="45">
        <f>'Long-form'!CB887</f>
        <v>1.6628513283638329</v>
      </c>
      <c r="AE887" s="45">
        <f>'Long-form'!CC887</f>
        <v>1.6628513283638329</v>
      </c>
      <c r="AF887" s="5" t="str">
        <f>'Long-form'!CD887</f>
        <v>nd</v>
      </c>
      <c r="AG887" s="5">
        <f>'Long-form'!CE887</f>
        <v>0</v>
      </c>
      <c r="AH887" s="5">
        <f>'Long-form'!CF887</f>
        <v>0</v>
      </c>
      <c r="AI887" s="5" t="str">
        <f>'Long-form'!CG887</f>
        <v xml:space="preserve">The facies containing this sample have an increased halophilous diatoms.  Following. Bergstrom 1973, the authors argue that the marine limit here is 33.1 m, which would have been 150 m from Endlevatn.  We therefore define the indicative range of this SLIP, at 35 m., as MLWS-MHWS + 2 meters.  </v>
      </c>
    </row>
    <row r="888" spans="1:35" x14ac:dyDescent="0.2">
      <c r="A888" s="5" t="str">
        <f>'Long-form'!B888</f>
        <v>T-1621</v>
      </c>
      <c r="B888" s="5" t="str">
        <f>'Long-form'!C888</f>
        <v>Gulliksen et al. 1978</v>
      </c>
      <c r="C888" s="5">
        <f>'Long-form'!D888</f>
        <v>2</v>
      </c>
      <c r="D888" s="5" t="str">
        <f>'Long-form'!E888</f>
        <v>Rogaland; Tysvaer Borgoy</v>
      </c>
      <c r="E888" s="45">
        <f>'Long-form'!F888</f>
        <v>59.333333333333336</v>
      </c>
      <c r="F888" s="45">
        <f>'Long-form'!G888</f>
        <v>5.6333333333333329</v>
      </c>
      <c r="G888" s="5">
        <f>'Long-form'!H888</f>
        <v>1</v>
      </c>
      <c r="H888" s="46">
        <f>'Long-form'!L888</f>
        <v>12830</v>
      </c>
      <c r="I888" s="46">
        <f>'Long-form'!M888</f>
        <v>150</v>
      </c>
      <c r="J888" s="46">
        <f>'Long-form'!N888</f>
        <v>15331</v>
      </c>
      <c r="K888" s="46">
        <f>'Long-form'!O888</f>
        <v>476</v>
      </c>
      <c r="L888" s="46">
        <f>'Long-form'!P888</f>
        <v>672</v>
      </c>
      <c r="M888" s="46" t="str">
        <f>'Long-form'!W888</f>
        <v>negative</v>
      </c>
      <c r="N888" s="45">
        <f>'Long-form'!X888</f>
        <v>2</v>
      </c>
      <c r="O888" s="45" t="str">
        <f>'Long-form'!Y888</f>
        <v>nd</v>
      </c>
      <c r="P888" s="45" t="str">
        <f>'Long-form'!Z888</f>
        <v>nd</v>
      </c>
      <c r="Q888" s="45">
        <f>'Long-form'!AS888</f>
        <v>25</v>
      </c>
      <c r="R888" s="45" t="str">
        <f>'Long-form'!AT888</f>
        <v>MTL</v>
      </c>
      <c r="S888" s="45">
        <f>'Long-form'!AV888</f>
        <v>1.2579745625409124</v>
      </c>
      <c r="T888" s="45">
        <f>'Long-form'!AW888</f>
        <v>1.2579745625409124</v>
      </c>
      <c r="U888" s="5">
        <f>'Long-form'!BH888</f>
        <v>-1</v>
      </c>
      <c r="V888" s="5">
        <f>'Long-form'!BI888</f>
        <v>5</v>
      </c>
      <c r="W888" s="5" t="str">
        <f>'Long-form'!BJ888</f>
        <v>sediment core of marine or glaciomarine origin</v>
      </c>
      <c r="X888" s="5" t="str">
        <f>'Long-form'!BK888</f>
        <v>Marine or glaciomarine sediments containing in-situ marine shells, foraminiferal assemblages, marine diatoms, or identifiable marine geochemical signals in clastic sediment.</v>
      </c>
      <c r="Y888" s="5" t="str">
        <f>'Long-form'!BL888</f>
        <v>&lt;MTL</v>
      </c>
      <c r="Z888" s="45">
        <f>'Long-form'!BX888</f>
        <v>25</v>
      </c>
      <c r="AA888" s="45">
        <f>'Long-form'!BY888</f>
        <v>1.2621368012660952</v>
      </c>
      <c r="AB888" s="45">
        <f>'Long-form'!BZ888</f>
        <v>1.2621368012660952</v>
      </c>
      <c r="AC888" s="45" t="str">
        <f>'Long-form'!CA888</f>
        <v>nd</v>
      </c>
      <c r="AD888" s="45">
        <f>'Long-form'!CB888</f>
        <v>1.8606258290374427</v>
      </c>
      <c r="AE888" s="45">
        <f>'Long-form'!CC888</f>
        <v>1.8606258290374427</v>
      </c>
      <c r="AF888" s="5" t="str">
        <f>'Long-form'!CD888</f>
        <v>nd</v>
      </c>
      <c r="AG888" s="5">
        <f>'Long-form'!CE888</f>
        <v>0</v>
      </c>
      <c r="AH888" s="5">
        <f>'Long-form'!CF888</f>
        <v>0</v>
      </c>
      <c r="AI888" s="5">
        <f>'Long-form'!CG888</f>
        <v>0</v>
      </c>
    </row>
    <row r="889" spans="1:35" x14ac:dyDescent="0.2">
      <c r="A889" s="5" t="str">
        <f>'Long-form'!B889</f>
        <v>T-2005</v>
      </c>
      <c r="B889" s="5" t="str">
        <f>'Long-form'!C889</f>
        <v>Gulliksen et al. 1978</v>
      </c>
      <c r="C889" s="5">
        <f>'Long-form'!D889</f>
        <v>2</v>
      </c>
      <c r="D889" s="5" t="str">
        <f>'Long-form'!E889</f>
        <v>Rogaland; Tysvaer Borgoy</v>
      </c>
      <c r="E889" s="45">
        <f>'Long-form'!F889</f>
        <v>59.333333333333336</v>
      </c>
      <c r="F889" s="45">
        <f>'Long-form'!G889</f>
        <v>5.6333333333333329</v>
      </c>
      <c r="G889" s="5">
        <f>'Long-form'!H889</f>
        <v>1</v>
      </c>
      <c r="H889" s="46">
        <f>'Long-form'!L889</f>
        <v>4340</v>
      </c>
      <c r="I889" s="46">
        <f>'Long-form'!M889</f>
        <v>110</v>
      </c>
      <c r="J889" s="46">
        <f>'Long-form'!N889</f>
        <v>4079.5</v>
      </c>
      <c r="K889" s="46">
        <f>'Long-form'!O889</f>
        <v>427.5</v>
      </c>
      <c r="L889" s="46">
        <f>'Long-form'!P889</f>
        <v>426.5</v>
      </c>
      <c r="M889" s="46" t="str">
        <f>'Long-form'!W889</f>
        <v>negative</v>
      </c>
      <c r="N889" s="45">
        <f>'Long-form'!X889</f>
        <v>0.7</v>
      </c>
      <c r="O889" s="45" t="str">
        <f>'Long-form'!Y889</f>
        <v>nd</v>
      </c>
      <c r="P889" s="45" t="str">
        <f>'Long-form'!Z889</f>
        <v>nd</v>
      </c>
      <c r="Q889" s="45">
        <f>'Long-form'!AS889</f>
        <v>24</v>
      </c>
      <c r="R889" s="45" t="str">
        <f>'Long-form'!AT889</f>
        <v>MTL</v>
      </c>
      <c r="S889" s="45">
        <f>'Long-form'!AV889</f>
        <v>1.2498722020312638</v>
      </c>
      <c r="T889" s="45">
        <f>'Long-form'!AW889</f>
        <v>1.2498722020312638</v>
      </c>
      <c r="U889" s="5">
        <f>'Long-form'!BH889</f>
        <v>1</v>
      </c>
      <c r="V889" s="5">
        <f>'Long-form'!BI889</f>
        <v>5</v>
      </c>
      <c r="W889" s="5" t="str">
        <f>'Long-form'!BJ889</f>
        <v>sedimentary indicator: peat bog or glaciofluvial sediment</v>
      </c>
      <c r="X889" s="5" t="str">
        <f>'Long-form'!BK889</f>
        <v>aeolian, alluvial, lacustrine, or peat bog sediment</v>
      </c>
      <c r="Y889" s="5" t="str">
        <f>'Long-form'!BL889</f>
        <v>&gt;MHWS</v>
      </c>
      <c r="Z889" s="45">
        <f>'Long-form'!BX889</f>
        <v>23.632908499561548</v>
      </c>
      <c r="AA889" s="45">
        <f>'Long-form'!BY889</f>
        <v>1.2540613328385064</v>
      </c>
      <c r="AB889" s="45">
        <f>'Long-form'!BZ889</f>
        <v>1.2540613328385064</v>
      </c>
      <c r="AC889" s="45" t="str">
        <f>'Long-form'!CA889</f>
        <v>nd</v>
      </c>
      <c r="AD889" s="45">
        <f>'Long-form'!CB889</f>
        <v>1.8551574049367756</v>
      </c>
      <c r="AE889" s="45">
        <f>'Long-form'!CC889</f>
        <v>1.8551574049367756</v>
      </c>
      <c r="AF889" s="5" t="str">
        <f>'Long-form'!CD889</f>
        <v>nd</v>
      </c>
      <c r="AG889" s="5">
        <f>'Long-form'!CE889</f>
        <v>0</v>
      </c>
      <c r="AH889" s="5">
        <f>'Long-form'!CF889</f>
        <v>0</v>
      </c>
      <c r="AI889" s="5">
        <f>'Long-form'!CG889</f>
        <v>0</v>
      </c>
    </row>
    <row r="890" spans="1:35" x14ac:dyDescent="0.2">
      <c r="A890" s="5" t="str">
        <f>'Long-form'!B890</f>
        <v>T-1883</v>
      </c>
      <c r="B890" s="5" t="str">
        <f>'Long-form'!C890</f>
        <v>Gulliksen et al. 1978</v>
      </c>
      <c r="C890" s="5">
        <f>'Long-form'!D890</f>
        <v>2</v>
      </c>
      <c r="D890" s="5" t="str">
        <f>'Long-form'!E890</f>
        <v>Rogaland; Tysvaer hinderavag</v>
      </c>
      <c r="E890" s="45">
        <f>'Long-form'!F890</f>
        <v>59.333333333333336</v>
      </c>
      <c r="F890" s="45">
        <f>'Long-form'!G890</f>
        <v>5.7833333333333332</v>
      </c>
      <c r="G890" s="5">
        <f>'Long-form'!H890</f>
        <v>1</v>
      </c>
      <c r="H890" s="46">
        <f>'Long-form'!L890</f>
        <v>12420</v>
      </c>
      <c r="I890" s="46">
        <f>'Long-form'!M890</f>
        <v>100</v>
      </c>
      <c r="J890" s="46">
        <f>'Long-form'!N890</f>
        <v>14660.5</v>
      </c>
      <c r="K890" s="46">
        <f>'Long-form'!O890</f>
        <v>335.5</v>
      </c>
      <c r="L890" s="46">
        <f>'Long-form'!P890</f>
        <v>525.5</v>
      </c>
      <c r="M890" s="46" t="str">
        <f>'Long-form'!W890</f>
        <v>negative</v>
      </c>
      <c r="N890" s="45">
        <f>'Long-form'!X890</f>
        <v>2</v>
      </c>
      <c r="O890" s="45" t="str">
        <f>'Long-form'!Y890</f>
        <v>nd</v>
      </c>
      <c r="P890" s="45" t="str">
        <f>'Long-form'!Z890</f>
        <v>nd</v>
      </c>
      <c r="Q890" s="45">
        <f>'Long-form'!AS890</f>
        <v>20</v>
      </c>
      <c r="R890" s="45" t="str">
        <f>'Long-form'!AT890</f>
        <v>MTL</v>
      </c>
      <c r="S890" s="45">
        <f>'Long-form'!AV890</f>
        <v>1.2288205727444508</v>
      </c>
      <c r="T890" s="45">
        <f>'Long-form'!AW890</f>
        <v>1.2288205727444508</v>
      </c>
      <c r="U890" s="5">
        <f>'Long-form'!BH890</f>
        <v>-1</v>
      </c>
      <c r="V890" s="5">
        <f>'Long-form'!BI890</f>
        <v>5</v>
      </c>
      <c r="W890" s="5" t="str">
        <f>'Long-form'!BJ890</f>
        <v>sediment core of marine or glaciomarine origin</v>
      </c>
      <c r="X890" s="5" t="str">
        <f>'Long-form'!BK890</f>
        <v>Marine or glaciomarine sediments containing in-situ marine shells, foraminiferal assemblages, marine diatoms, or identifiable marine geochemical signals in clastic sediment.</v>
      </c>
      <c r="Y890" s="5" t="str">
        <f>'Long-form'!BL890</f>
        <v>&lt;MTL</v>
      </c>
      <c r="Z890" s="45">
        <f>'Long-form'!BX890</f>
        <v>20</v>
      </c>
      <c r="AA890" s="45">
        <f>'Long-form'!BY890</f>
        <v>1.2329641469646204</v>
      </c>
      <c r="AB890" s="45">
        <f>'Long-form'!BZ890</f>
        <v>1.2329641469646204</v>
      </c>
      <c r="AC890" s="45" t="str">
        <f>'Long-form'!CA890</f>
        <v>nd</v>
      </c>
      <c r="AD890" s="45">
        <f>'Long-form'!CB890</f>
        <v>1.8539975282332779</v>
      </c>
      <c r="AE890" s="45">
        <f>'Long-form'!CC890</f>
        <v>1.8539975282332779</v>
      </c>
      <c r="AF890" s="5" t="str">
        <f>'Long-form'!CD890</f>
        <v>nd</v>
      </c>
      <c r="AG890" s="5">
        <f>'Long-form'!CE890</f>
        <v>0</v>
      </c>
      <c r="AH890" s="5">
        <f>'Long-form'!CF890</f>
        <v>0</v>
      </c>
      <c r="AI890" s="5">
        <f>'Long-form'!CG890</f>
        <v>0</v>
      </c>
    </row>
    <row r="891" spans="1:35" x14ac:dyDescent="0.2">
      <c r="A891" s="5" t="str">
        <f>'Long-form'!B891</f>
        <v>T-1620</v>
      </c>
      <c r="B891" s="5" t="str">
        <f>'Long-form'!C891</f>
        <v>Gulliksen et al. 1978</v>
      </c>
      <c r="C891" s="5">
        <f>'Long-form'!D891</f>
        <v>2</v>
      </c>
      <c r="D891" s="5" t="str">
        <f>'Long-form'!E891</f>
        <v>Rogaland; Tysvaer nedstrand</v>
      </c>
      <c r="E891" s="45">
        <f>'Long-form'!F891</f>
        <v>59.333333333333336</v>
      </c>
      <c r="F891" s="45">
        <f>'Long-form'!G891</f>
        <v>5.8666666666666671</v>
      </c>
      <c r="G891" s="5">
        <f>'Long-form'!H891</f>
        <v>1</v>
      </c>
      <c r="H891" s="46">
        <f>'Long-form'!L891</f>
        <v>11630</v>
      </c>
      <c r="I891" s="46">
        <f>'Long-form'!M891</f>
        <v>100</v>
      </c>
      <c r="J891" s="46">
        <f>'Long-form'!N891</f>
        <v>12803</v>
      </c>
      <c r="K891" s="46">
        <f>'Long-form'!O891</f>
        <v>259</v>
      </c>
      <c r="L891" s="46">
        <f>'Long-form'!P891</f>
        <v>191</v>
      </c>
      <c r="M891" s="46" t="str">
        <f>'Long-form'!W891</f>
        <v>negative</v>
      </c>
      <c r="N891" s="45">
        <f>'Long-form'!X891</f>
        <v>1</v>
      </c>
      <c r="O891" s="45" t="str">
        <f>'Long-form'!Y891</f>
        <v>nd</v>
      </c>
      <c r="P891" s="45" t="str">
        <f>'Long-form'!Z891</f>
        <v>nd</v>
      </c>
      <c r="Q891" s="45">
        <f>'Long-form'!AS891</f>
        <v>10</v>
      </c>
      <c r="R891" s="45" t="str">
        <f>'Long-form'!AT891</f>
        <v>MTL</v>
      </c>
      <c r="S891" s="45">
        <f>'Long-form'!AV891</f>
        <v>1.1747340124470731</v>
      </c>
      <c r="T891" s="45">
        <f>'Long-form'!AW891</f>
        <v>1.1747340124470731</v>
      </c>
      <c r="U891" s="5">
        <f>'Long-form'!BH891</f>
        <v>-1</v>
      </c>
      <c r="V891" s="5">
        <f>'Long-form'!BI891</f>
        <v>5</v>
      </c>
      <c r="W891" s="5" t="str">
        <f>'Long-form'!BJ891</f>
        <v>sediment core of marine or glaciomarine origin</v>
      </c>
      <c r="X891" s="5" t="str">
        <f>'Long-form'!BK891</f>
        <v>Marine or glaciomarine sediments containing in-situ marine shells, foraminiferal assemblages, marine diatoms, or identifiable marine geochemical signals in clastic sediment.</v>
      </c>
      <c r="Y891" s="5" t="str">
        <f>'Long-form'!BL891</f>
        <v>&lt;MTL</v>
      </c>
      <c r="Z891" s="45">
        <f>'Long-form'!BX891</f>
        <v>10</v>
      </c>
      <c r="AA891" s="45">
        <f>'Long-form'!BY891</f>
        <v>1.1789788108737387</v>
      </c>
      <c r="AB891" s="45">
        <f>'Long-form'!BZ891</f>
        <v>1.1789788108737387</v>
      </c>
      <c r="AC891" s="45" t="str">
        <f>'Long-form'!CA891</f>
        <v>nd</v>
      </c>
      <c r="AD891" s="45">
        <f>'Long-form'!CB891</f>
        <v>1.8206275726921155</v>
      </c>
      <c r="AE891" s="45">
        <f>'Long-form'!CC891</f>
        <v>1.8206275726921155</v>
      </c>
      <c r="AF891" s="5" t="str">
        <f>'Long-form'!CD891</f>
        <v>nd</v>
      </c>
      <c r="AG891" s="5">
        <f>'Long-form'!CE891</f>
        <v>0</v>
      </c>
      <c r="AH891" s="5">
        <f>'Long-form'!CF891</f>
        <v>0</v>
      </c>
      <c r="AI891" s="5">
        <f>'Long-form'!CG891</f>
        <v>0</v>
      </c>
    </row>
    <row r="892" spans="1:35" x14ac:dyDescent="0.2">
      <c r="A892" s="5" t="str">
        <f>'Long-form'!B892</f>
        <v>T-1696</v>
      </c>
      <c r="B892" s="5" t="str">
        <f>'Long-form'!C892</f>
        <v>Gulliksen et al. 1978</v>
      </c>
      <c r="C892" s="5">
        <f>'Long-form'!D892</f>
        <v>2</v>
      </c>
      <c r="D892" s="5" t="str">
        <f>'Long-form'!E892</f>
        <v>Hordaland; oygarden blomvag cemetary</v>
      </c>
      <c r="E892" s="45">
        <f>'Long-form'!F892</f>
        <v>60.533333333333331</v>
      </c>
      <c r="F892" s="45">
        <f>'Long-form'!G892</f>
        <v>5.55</v>
      </c>
      <c r="G892" s="5">
        <f>'Long-form'!H892</f>
        <v>1</v>
      </c>
      <c r="H892" s="46">
        <f>'Long-form'!L892</f>
        <v>12980</v>
      </c>
      <c r="I892" s="46">
        <f>'Long-form'!M892</f>
        <v>180</v>
      </c>
      <c r="J892" s="46">
        <f>'Long-form'!N892</f>
        <v>14149</v>
      </c>
      <c r="K892" s="46">
        <f>'Long-form'!O892</f>
        <v>472</v>
      </c>
      <c r="L892" s="46">
        <f>'Long-form'!P892</f>
        <v>692</v>
      </c>
      <c r="M892" s="46" t="str">
        <f>'Long-form'!W892</f>
        <v>negative</v>
      </c>
      <c r="N892" s="45">
        <f>'Long-form'!X892</f>
        <v>3</v>
      </c>
      <c r="O892" s="45" t="str">
        <f>'Long-form'!Y892</f>
        <v>nd</v>
      </c>
      <c r="P892" s="45" t="str">
        <f>'Long-form'!Z892</f>
        <v>nd</v>
      </c>
      <c r="Q892" s="45">
        <f>'Long-form'!AS892</f>
        <v>20</v>
      </c>
      <c r="R892" s="45" t="str">
        <f>'Long-form'!AT892</f>
        <v>MTL</v>
      </c>
      <c r="S892" s="45">
        <f>'Long-form'!AV892</f>
        <v>2.2405356502408078</v>
      </c>
      <c r="T892" s="45">
        <f>'Long-form'!AW892</f>
        <v>2.2405356502408078</v>
      </c>
      <c r="U892" s="5">
        <f>'Long-form'!BH892</f>
        <v>-1</v>
      </c>
      <c r="V892" s="5">
        <f>'Long-form'!BI892</f>
        <v>5</v>
      </c>
      <c r="W892" s="5" t="str">
        <f>'Long-form'!BJ892</f>
        <v>sediment core of marine or glaciomarine origin</v>
      </c>
      <c r="X892" s="5" t="str">
        <f>'Long-form'!BK892</f>
        <v>Marine or glaciomarine sediments containing in-situ marine shells, foraminiferal assemblages, marine diatoms, or identifiable marine geochemical signals in clastic sediment.</v>
      </c>
      <c r="Y892" s="5" t="str">
        <f>'Long-form'!BL892</f>
        <v>&lt;MTL</v>
      </c>
      <c r="Z892" s="45">
        <f>'Long-form'!BX892</f>
        <v>20</v>
      </c>
      <c r="AA892" s="45">
        <f>'Long-form'!BY892</f>
        <v>2.2488279039130821</v>
      </c>
      <c r="AB892" s="45">
        <f>'Long-form'!BZ892</f>
        <v>2.2488279039130821</v>
      </c>
      <c r="AC892" s="45" t="str">
        <f>'Long-form'!CA892</f>
        <v>nd</v>
      </c>
      <c r="AD892" s="45">
        <f>'Long-form'!CB892</f>
        <v>2.7814402022188571</v>
      </c>
      <c r="AE892" s="45">
        <f>'Long-form'!CC892</f>
        <v>2.7814402022188571</v>
      </c>
      <c r="AF892" s="5" t="str">
        <f>'Long-form'!CD892</f>
        <v>nd</v>
      </c>
      <c r="AG892" s="5">
        <f>'Long-form'!CE892</f>
        <v>0</v>
      </c>
      <c r="AH892" s="5">
        <f>'Long-form'!CF892</f>
        <v>0</v>
      </c>
      <c r="AI892" s="5">
        <f>'Long-form'!CG892</f>
        <v>0</v>
      </c>
    </row>
    <row r="893" spans="1:35" x14ac:dyDescent="0.2">
      <c r="A893" s="5" t="str">
        <f>'Long-form'!B893</f>
        <v>T-1882</v>
      </c>
      <c r="B893" s="5" t="str">
        <f>'Long-form'!C893</f>
        <v>Gulliksen et al. 1978</v>
      </c>
      <c r="C893" s="5">
        <f>'Long-form'!D893</f>
        <v>2</v>
      </c>
      <c r="D893" s="5" t="str">
        <f>'Long-form'!E893</f>
        <v>Hordaland; oygarden blomvag cemetary</v>
      </c>
      <c r="E893" s="45">
        <f>'Long-form'!F893</f>
        <v>60.533333333333331</v>
      </c>
      <c r="F893" s="45">
        <f>'Long-form'!G893</f>
        <v>5.55</v>
      </c>
      <c r="G893" s="5">
        <f>'Long-form'!H893</f>
        <v>1</v>
      </c>
      <c r="H893" s="46">
        <f>'Long-form'!L893</f>
        <v>12840</v>
      </c>
      <c r="I893" s="46">
        <f>'Long-form'!M893</f>
        <v>90</v>
      </c>
      <c r="J893" s="46">
        <f>'Long-form'!N893</f>
        <v>14084</v>
      </c>
      <c r="K893" s="46">
        <f>'Long-form'!O893</f>
        <v>376</v>
      </c>
      <c r="L893" s="46">
        <f>'Long-form'!P893</f>
        <v>617</v>
      </c>
      <c r="M893" s="46" t="str">
        <f>'Long-form'!W893</f>
        <v>negative</v>
      </c>
      <c r="N893" s="45">
        <f>'Long-form'!X893</f>
        <v>0.5</v>
      </c>
      <c r="O893" s="45" t="str">
        <f>'Long-form'!Y893</f>
        <v>nd</v>
      </c>
      <c r="P893" s="45" t="str">
        <f>'Long-form'!Z893</f>
        <v>nd</v>
      </c>
      <c r="Q893" s="45">
        <f>'Long-form'!AS893</f>
        <v>20</v>
      </c>
      <c r="R893" s="45" t="str">
        <f>'Long-form'!AT893</f>
        <v>MTL</v>
      </c>
      <c r="S893" s="45">
        <f>'Long-form'!AV893</f>
        <v>2.2405356502408078</v>
      </c>
      <c r="T893" s="45">
        <f>'Long-form'!AW893</f>
        <v>2.2405356502408078</v>
      </c>
      <c r="U893" s="5">
        <f>'Long-form'!BH893</f>
        <v>-1</v>
      </c>
      <c r="V893" s="5">
        <f>'Long-form'!BI893</f>
        <v>5</v>
      </c>
      <c r="W893" s="5" t="str">
        <f>'Long-form'!BJ893</f>
        <v>sediment core of marine or glaciomarine origin</v>
      </c>
      <c r="X893" s="5" t="str">
        <f>'Long-form'!BK893</f>
        <v>Marine or glaciomarine sediments containing in-situ marine shells, foraminiferal assemblages, marine diatoms, or identifiable marine geochemical signals in clastic sediment.</v>
      </c>
      <c r="Y893" s="5" t="str">
        <f>'Long-form'!BL893</f>
        <v>&lt;MTL</v>
      </c>
      <c r="Z893" s="45">
        <f>'Long-form'!BX893</f>
        <v>20</v>
      </c>
      <c r="AA893" s="45">
        <f>'Long-form'!BY893</f>
        <v>2.2488279039130821</v>
      </c>
      <c r="AB893" s="45">
        <f>'Long-form'!BZ893</f>
        <v>2.2488279039130821</v>
      </c>
      <c r="AC893" s="45" t="str">
        <f>'Long-form'!CA893</f>
        <v>nd</v>
      </c>
      <c r="AD893" s="45">
        <f>'Long-form'!CB893</f>
        <v>2.7814402022188571</v>
      </c>
      <c r="AE893" s="45">
        <f>'Long-form'!CC893</f>
        <v>2.7814402022188571</v>
      </c>
      <c r="AF893" s="5" t="str">
        <f>'Long-form'!CD893</f>
        <v>nd</v>
      </c>
      <c r="AG893" s="5">
        <f>'Long-form'!CE893</f>
        <v>0</v>
      </c>
      <c r="AH893" s="5">
        <f>'Long-form'!CF893</f>
        <v>0</v>
      </c>
      <c r="AI893" s="5">
        <f>'Long-form'!CG893</f>
        <v>0</v>
      </c>
    </row>
    <row r="894" spans="1:35" x14ac:dyDescent="0.2">
      <c r="A894" s="5" t="str">
        <f>'Long-form'!B894</f>
        <v>T-1889</v>
      </c>
      <c r="B894" s="5" t="str">
        <f>'Long-form'!C894</f>
        <v>Gulliksen et al. 1978</v>
      </c>
      <c r="C894" s="5">
        <f>'Long-form'!D894</f>
        <v>2</v>
      </c>
      <c r="D894" s="5" t="str">
        <f>'Long-form'!E894</f>
        <v>Hordaland; oygarden blomvag cemetary</v>
      </c>
      <c r="E894" s="45">
        <f>'Long-form'!F894</f>
        <v>60.533333333333331</v>
      </c>
      <c r="F894" s="45">
        <f>'Long-form'!G894</f>
        <v>5.55</v>
      </c>
      <c r="G894" s="5">
        <f>'Long-form'!H894</f>
        <v>1</v>
      </c>
      <c r="H894" s="46">
        <f>'Long-form'!L894</f>
        <v>12550</v>
      </c>
      <c r="I894" s="46">
        <f>'Long-form'!M894</f>
        <v>90</v>
      </c>
      <c r="J894" s="46">
        <f>'Long-form'!N894</f>
        <v>13644.5</v>
      </c>
      <c r="K894" s="46">
        <f>'Long-form'!O894</f>
        <v>724.5</v>
      </c>
      <c r="L894" s="46">
        <f>'Long-form'!P894</f>
        <v>510.5</v>
      </c>
      <c r="M894" s="46" t="str">
        <f>'Long-form'!W894</f>
        <v>negative</v>
      </c>
      <c r="N894" s="45">
        <f>'Long-form'!X894</f>
        <v>0.5</v>
      </c>
      <c r="O894" s="45" t="str">
        <f>'Long-form'!Y894</f>
        <v>nd</v>
      </c>
      <c r="P894" s="45" t="str">
        <f>'Long-form'!Z894</f>
        <v>nd</v>
      </c>
      <c r="Q894" s="45">
        <f>'Long-form'!AS894</f>
        <v>20</v>
      </c>
      <c r="R894" s="45" t="str">
        <f>'Long-form'!AT894</f>
        <v>MTL</v>
      </c>
      <c r="S894" s="45">
        <f>'Long-form'!AV894</f>
        <v>2.2405356502408078</v>
      </c>
      <c r="T894" s="45">
        <f>'Long-form'!AW894</f>
        <v>2.2405356502408078</v>
      </c>
      <c r="U894" s="5">
        <f>'Long-form'!BH894</f>
        <v>-1</v>
      </c>
      <c r="V894" s="5">
        <f>'Long-form'!BI894</f>
        <v>5</v>
      </c>
      <c r="W894" s="5" t="str">
        <f>'Long-form'!BJ894</f>
        <v>sediment core of marine or glaciomarine origin</v>
      </c>
      <c r="X894" s="5" t="str">
        <f>'Long-form'!BK894</f>
        <v>Marine or glaciomarine sediments containing in-situ marine shells, foraminiferal assemblages, marine diatoms, or identifiable marine geochemical signals in clastic sediment.</v>
      </c>
      <c r="Y894" s="5" t="str">
        <f>'Long-form'!BL894</f>
        <v>&lt;MTL</v>
      </c>
      <c r="Z894" s="45">
        <f>'Long-form'!BX894</f>
        <v>20</v>
      </c>
      <c r="AA894" s="45">
        <f>'Long-form'!BY894</f>
        <v>2.2488279039130821</v>
      </c>
      <c r="AB894" s="45">
        <f>'Long-form'!BZ894</f>
        <v>2.2488279039130821</v>
      </c>
      <c r="AC894" s="45" t="str">
        <f>'Long-form'!CA894</f>
        <v>nd</v>
      </c>
      <c r="AD894" s="45">
        <f>'Long-form'!CB894</f>
        <v>2.7814402022188571</v>
      </c>
      <c r="AE894" s="45">
        <f>'Long-form'!CC894</f>
        <v>2.7814402022188571</v>
      </c>
      <c r="AF894" s="5" t="str">
        <f>'Long-form'!CD894</f>
        <v>nd</v>
      </c>
      <c r="AG894" s="5">
        <f>'Long-form'!CE894</f>
        <v>0</v>
      </c>
      <c r="AH894" s="5">
        <f>'Long-form'!CF894</f>
        <v>0</v>
      </c>
      <c r="AI894" s="5">
        <f>'Long-form'!CG894</f>
        <v>0</v>
      </c>
    </row>
    <row r="895" spans="1:35" x14ac:dyDescent="0.2">
      <c r="A895" s="5" t="str">
        <f>'Long-form'!B895</f>
        <v>T-1371</v>
      </c>
      <c r="B895" s="5" t="str">
        <f>'Long-form'!C895</f>
        <v>Gulliksen et al. 1978</v>
      </c>
      <c r="C895" s="5">
        <f>'Long-form'!D895</f>
        <v>2</v>
      </c>
      <c r="D895" s="5" t="str">
        <f>'Long-form'!E895</f>
        <v>Hordaland; stord</v>
      </c>
      <c r="E895" s="45">
        <f>'Long-form'!F895</f>
        <v>59.895529000000003</v>
      </c>
      <c r="F895" s="45">
        <f>'Long-form'!G895</f>
        <v>5.5146810000000004</v>
      </c>
      <c r="G895" s="5">
        <f>'Long-form'!H895</f>
        <v>1</v>
      </c>
      <c r="H895" s="46">
        <f>'Long-form'!L895</f>
        <v>10600</v>
      </c>
      <c r="I895" s="46">
        <f>'Long-form'!M895</f>
        <v>140</v>
      </c>
      <c r="J895" s="46">
        <f>'Long-form'!N895</f>
        <v>11477</v>
      </c>
      <c r="K895" s="46">
        <f>'Long-form'!O895</f>
        <v>483</v>
      </c>
      <c r="L895" s="46">
        <f>'Long-form'!P895</f>
        <v>374</v>
      </c>
      <c r="M895" s="46" t="str">
        <f>'Long-form'!W895</f>
        <v>nd</v>
      </c>
      <c r="N895" s="45">
        <f>'Long-form'!X895</f>
        <v>0.5</v>
      </c>
      <c r="O895" s="45">
        <f>'Long-form'!Y895</f>
        <v>0.5</v>
      </c>
      <c r="P895" s="45" t="str">
        <f>'Long-form'!Z895</f>
        <v>nd</v>
      </c>
      <c r="Q895" s="45">
        <f>'Long-form'!AS895</f>
        <v>35</v>
      </c>
      <c r="R895" s="45" t="str">
        <f>'Long-form'!AT895</f>
        <v>MTL</v>
      </c>
      <c r="S895" s="45">
        <f>'Long-form'!AV895</f>
        <v>2.2405356502408078</v>
      </c>
      <c r="T895" s="45">
        <f>'Long-form'!AW895</f>
        <v>2.2405356502408078</v>
      </c>
      <c r="U895" s="5">
        <f>'Long-form'!BH895</f>
        <v>-1</v>
      </c>
      <c r="V895" s="5">
        <f>'Long-form'!BI895</f>
        <v>5</v>
      </c>
      <c r="W895" s="5" t="str">
        <f>'Long-form'!BJ895</f>
        <v>sediment core of marine or glaciomarine origin</v>
      </c>
      <c r="X895" s="5" t="str">
        <f>'Long-form'!BK895</f>
        <v>Marine or glaciomarine sediments containing in-situ marine shells, foraminiferal assemblages, marine diatoms, or identifiable marine geochemical signals in clastic sediment.</v>
      </c>
      <c r="Y895" s="5" t="str">
        <f>'Long-form'!BL895</f>
        <v>&lt;MTL</v>
      </c>
      <c r="Z895" s="45">
        <f>'Long-form'!BX895</f>
        <v>35</v>
      </c>
      <c r="AA895" s="45">
        <f>'Long-form'!BY895</f>
        <v>2.2446773583839277</v>
      </c>
      <c r="AB895" s="45">
        <f>'Long-form'!BZ895</f>
        <v>2.2446773583839277</v>
      </c>
      <c r="AC895" s="45" t="str">
        <f>'Long-form'!CA895</f>
        <v>nd</v>
      </c>
      <c r="AD895" s="45">
        <f>'Long-form'!CB895</f>
        <v>2.5843620673663446</v>
      </c>
      <c r="AE895" s="45">
        <f>'Long-form'!CC895</f>
        <v>2.5843620673663446</v>
      </c>
      <c r="AF895" s="5" t="str">
        <f>'Long-form'!CD895</f>
        <v>nd</v>
      </c>
      <c r="AG895" s="5">
        <f>'Long-form'!CE895</f>
        <v>0</v>
      </c>
      <c r="AH895" s="5">
        <f>'Long-form'!CF895</f>
        <v>0</v>
      </c>
      <c r="AI895" s="5">
        <f>'Long-form'!CG895</f>
        <v>0</v>
      </c>
    </row>
    <row r="896" spans="1:35" x14ac:dyDescent="0.2">
      <c r="A896" s="5" t="str">
        <f>'Long-form'!B896</f>
        <v>T-1491</v>
      </c>
      <c r="B896" s="5" t="str">
        <f>'Long-form'!C896</f>
        <v>Gulliksen et al. 1978</v>
      </c>
      <c r="C896" s="5">
        <f>'Long-form'!D896</f>
        <v>2</v>
      </c>
      <c r="D896" s="5" t="str">
        <f>'Long-form'!E896</f>
        <v>Hordaland; arna haukedalsvatnet</v>
      </c>
      <c r="E896" s="45">
        <f>'Long-form'!F896</f>
        <v>60.366666666666703</v>
      </c>
      <c r="F896" s="45">
        <f>'Long-form'!G896</f>
        <v>5.4666666666666668</v>
      </c>
      <c r="G896" s="5">
        <f>'Long-form'!H896</f>
        <v>1</v>
      </c>
      <c r="H896" s="46">
        <f>'Long-form'!L896</f>
        <v>8960</v>
      </c>
      <c r="I896" s="46">
        <f>'Long-form'!M896</f>
        <v>220</v>
      </c>
      <c r="J896" s="46">
        <f>'Long-form'!N896</f>
        <v>9291</v>
      </c>
      <c r="K896" s="46">
        <f>'Long-form'!O896</f>
        <v>663</v>
      </c>
      <c r="L896" s="46">
        <f>'Long-form'!P896</f>
        <v>671</v>
      </c>
      <c r="M896" s="46" t="str">
        <f>'Long-form'!W896</f>
        <v>negative</v>
      </c>
      <c r="N896" s="45">
        <f>'Long-form'!X896</f>
        <v>11.5</v>
      </c>
      <c r="O896" s="45" t="str">
        <f>'Long-form'!Y896</f>
        <v>nd</v>
      </c>
      <c r="P896" s="45" t="str">
        <f>'Long-form'!Z896</f>
        <v>nd</v>
      </c>
      <c r="Q896" s="45">
        <f>'Long-form'!AS896</f>
        <v>75</v>
      </c>
      <c r="R896" s="45" t="str">
        <f>'Long-form'!AT896</f>
        <v>MTL</v>
      </c>
      <c r="S896" s="45">
        <f>'Long-form'!AV896</f>
        <v>1.3343100961323546</v>
      </c>
      <c r="T896" s="45">
        <f>'Long-form'!AW896</f>
        <v>1.3343100961323546</v>
      </c>
      <c r="U896" s="5">
        <f>'Long-form'!BH896</f>
        <v>1</v>
      </c>
      <c r="V896" s="5">
        <f>'Long-form'!BI896</f>
        <v>5</v>
      </c>
      <c r="W896" s="5" t="str">
        <f>'Long-form'!BJ896</f>
        <v>sedimentary indicator: peat bog or glaciofluvial sediment</v>
      </c>
      <c r="X896" s="5" t="str">
        <f>'Long-form'!BK896</f>
        <v>aeolian, alluvial, lacustrine, or peat bog sediment</v>
      </c>
      <c r="Y896" s="5" t="str">
        <f>'Long-form'!BL896</f>
        <v>&gt;MHWS</v>
      </c>
      <c r="Z896" s="45">
        <f>'Long-form'!BX896</f>
        <v>74.399934935851803</v>
      </c>
      <c r="AA896" s="45">
        <f>'Long-form'!BY896</f>
        <v>1.3387768536416826</v>
      </c>
      <c r="AB896" s="45">
        <f>'Long-form'!BZ896</f>
        <v>1.3387768536416826</v>
      </c>
      <c r="AC896" s="45" t="str">
        <f>'Long-form'!CA896</f>
        <v>nd</v>
      </c>
      <c r="AD896" s="45">
        <f>'Long-form'!CB896</f>
        <v>1.3465059251836757</v>
      </c>
      <c r="AE896" s="45">
        <f>'Long-form'!CC896</f>
        <v>1.3465059251836757</v>
      </c>
      <c r="AF896" s="5" t="str">
        <f>'Long-form'!CD896</f>
        <v>nd</v>
      </c>
      <c r="AG896" s="5">
        <f>'Long-form'!CE896</f>
        <v>0</v>
      </c>
      <c r="AH896" s="5">
        <f>'Long-form'!CF896</f>
        <v>0</v>
      </c>
      <c r="AI896" s="5">
        <f>'Long-form'!CG896</f>
        <v>0</v>
      </c>
    </row>
    <row r="897" spans="1:35" x14ac:dyDescent="0.2">
      <c r="A897" s="5" t="str">
        <f>'Long-form'!B897</f>
        <v>T-1749</v>
      </c>
      <c r="B897" s="5" t="str">
        <f>'Long-form'!C897</f>
        <v>Gulliksen et al. 1978</v>
      </c>
      <c r="C897" s="5">
        <f>'Long-form'!D897</f>
        <v>2</v>
      </c>
      <c r="D897" s="5" t="str">
        <f>'Long-form'!E897</f>
        <v>Hordaland; arna haukedalsvatnet</v>
      </c>
      <c r="E897" s="45">
        <f>'Long-form'!F897</f>
        <v>60.366666666666667</v>
      </c>
      <c r="F897" s="45">
        <f>'Long-form'!G897</f>
        <v>5.4666666666666668</v>
      </c>
      <c r="G897" s="5">
        <f>'Long-form'!H897</f>
        <v>1</v>
      </c>
      <c r="H897" s="46">
        <f>'Long-form'!L897</f>
        <v>7430</v>
      </c>
      <c r="I897" s="46">
        <f>'Long-form'!M897</f>
        <v>110</v>
      </c>
      <c r="J897" s="46">
        <f>'Long-form'!N897</f>
        <v>8269</v>
      </c>
      <c r="K897" s="46">
        <f>'Long-form'!O897</f>
        <v>250</v>
      </c>
      <c r="L897" s="46">
        <f>'Long-form'!P897</f>
        <v>306</v>
      </c>
      <c r="M897" s="46" t="str">
        <f>'Long-form'!W897</f>
        <v>negative</v>
      </c>
      <c r="N897" s="45">
        <f>'Long-form'!X897</f>
        <v>10.5</v>
      </c>
      <c r="O897" s="45" t="str">
        <f>'Long-form'!Y897</f>
        <v>nd</v>
      </c>
      <c r="P897" s="45" t="str">
        <f>'Long-form'!Z897</f>
        <v>nd</v>
      </c>
      <c r="Q897" s="45">
        <f>'Long-form'!AS897</f>
        <v>75</v>
      </c>
      <c r="R897" s="45" t="str">
        <f>'Long-form'!AT897</f>
        <v>MTL</v>
      </c>
      <c r="S897" s="45">
        <f>'Long-form'!AV897</f>
        <v>1.3343100961323546</v>
      </c>
      <c r="T897" s="45">
        <f>'Long-form'!AW897</f>
        <v>1.3343100961323546</v>
      </c>
      <c r="U897" s="5">
        <f>'Long-form'!BH897</f>
        <v>1</v>
      </c>
      <c r="V897" s="5">
        <f>'Long-form'!BI897</f>
        <v>5</v>
      </c>
      <c r="W897" s="5" t="str">
        <f>'Long-form'!BJ897</f>
        <v>sedimentary indicator: peat bog or glaciofluvial sediment</v>
      </c>
      <c r="X897" s="5" t="str">
        <f>'Long-form'!BK897</f>
        <v>aeolian, alluvial, lacustrine, or peat bog sediment</v>
      </c>
      <c r="Y897" s="5" t="str">
        <f>'Long-form'!BL897</f>
        <v>&gt;MHWS</v>
      </c>
      <c r="Z897" s="45">
        <f>'Long-form'!BX897</f>
        <v>74.399934935851803</v>
      </c>
      <c r="AA897" s="45">
        <f>'Long-form'!BY897</f>
        <v>1.3387768536416826</v>
      </c>
      <c r="AB897" s="45">
        <f>'Long-form'!BZ897</f>
        <v>1.3387768536416826</v>
      </c>
      <c r="AC897" s="45" t="str">
        <f>'Long-form'!CA897</f>
        <v>nd</v>
      </c>
      <c r="AD897" s="45">
        <f>'Long-form'!CB897</f>
        <v>1.3418029585698272</v>
      </c>
      <c r="AE897" s="45">
        <f>'Long-form'!CC897</f>
        <v>1.3418029585698272</v>
      </c>
      <c r="AF897" s="5" t="str">
        <f>'Long-form'!CD897</f>
        <v>nd</v>
      </c>
      <c r="AG897" s="5">
        <f>'Long-form'!CE897</f>
        <v>0</v>
      </c>
      <c r="AH897" s="5">
        <f>'Long-form'!CF897</f>
        <v>0</v>
      </c>
      <c r="AI897" s="5">
        <f>'Long-form'!CG897</f>
        <v>0</v>
      </c>
    </row>
    <row r="898" spans="1:35" x14ac:dyDescent="0.2">
      <c r="A898" s="5" t="str">
        <f>'Long-form'!B898</f>
        <v>T-1050</v>
      </c>
      <c r="B898" s="5" t="str">
        <f>'Long-form'!C898</f>
        <v>Gulliksen et al. 1978</v>
      </c>
      <c r="C898" s="5">
        <f>'Long-form'!D898</f>
        <v>2</v>
      </c>
      <c r="D898" s="5" t="str">
        <f>'Long-form'!E898</f>
        <v>Sogn. Og fjordane; Kroken</v>
      </c>
      <c r="E898" s="45">
        <f>'Long-form'!F898</f>
        <v>61.35</v>
      </c>
      <c r="F898" s="45">
        <f>'Long-form'!G898</f>
        <v>7.3833333333333337</v>
      </c>
      <c r="G898" s="5">
        <f>'Long-form'!H898</f>
        <v>1</v>
      </c>
      <c r="H898" s="46">
        <f>'Long-form'!L898</f>
        <v>10520</v>
      </c>
      <c r="I898" s="46">
        <f>'Long-form'!M898</f>
        <v>450</v>
      </c>
      <c r="J898" s="46">
        <f>'Long-form'!N898</f>
        <v>12116.75</v>
      </c>
      <c r="K898" s="46">
        <f>'Long-form'!O898</f>
        <v>1196.25</v>
      </c>
      <c r="L898" s="46">
        <f>'Long-form'!P898</f>
        <v>1293.75</v>
      </c>
      <c r="M898" s="46" t="str">
        <f>'Long-form'!W898</f>
        <v>negative</v>
      </c>
      <c r="N898" s="45">
        <f>'Long-form'!X898</f>
        <v>6.03</v>
      </c>
      <c r="O898" s="45" t="str">
        <f>'Long-form'!Y898</f>
        <v>nd</v>
      </c>
      <c r="P898" s="45" t="str">
        <f>'Long-form'!Z898</f>
        <v>nd</v>
      </c>
      <c r="Q898" s="45">
        <f>'Long-form'!AS898</f>
        <v>125</v>
      </c>
      <c r="R898" s="45" t="str">
        <f>'Long-form'!AT898</f>
        <v>MTL</v>
      </c>
      <c r="S898" s="45">
        <f>'Long-form'!AV898</f>
        <v>1.510010597923005</v>
      </c>
      <c r="T898" s="45">
        <f>'Long-form'!AW898</f>
        <v>1.510010597923005</v>
      </c>
      <c r="U898" s="5">
        <f>'Long-form'!BH898</f>
        <v>1</v>
      </c>
      <c r="V898" s="5">
        <f>'Long-form'!BI898</f>
        <v>5</v>
      </c>
      <c r="W898" s="5" t="str">
        <f>'Long-form'!BJ898</f>
        <v>sedimentary indicator: peat bog or glaciofluvial sediment</v>
      </c>
      <c r="X898" s="5" t="str">
        <f>'Long-form'!BK898</f>
        <v>aeolian, alluvial, lacustrine, or peat bog sediment</v>
      </c>
      <c r="Y898" s="5" t="str">
        <f>'Long-form'!BL898</f>
        <v>&gt;MHWS</v>
      </c>
      <c r="Z898" s="45">
        <f>'Long-form'!BX898</f>
        <v>124.51120291333264</v>
      </c>
      <c r="AA898" s="45">
        <f>'Long-form'!BY898</f>
        <v>1.5308278501322472</v>
      </c>
      <c r="AB898" s="45">
        <f>'Long-form'!BZ898</f>
        <v>1.5308278501322472</v>
      </c>
      <c r="AC898" s="45" t="str">
        <f>'Long-form'!CA898</f>
        <v>nd</v>
      </c>
      <c r="AD898" s="45">
        <f>'Long-form'!CB898</f>
        <v>1.6069712189939847</v>
      </c>
      <c r="AE898" s="45">
        <f>'Long-form'!CC898</f>
        <v>1.6069712189939847</v>
      </c>
      <c r="AF898" s="5" t="str">
        <f>'Long-form'!CD898</f>
        <v>nd</v>
      </c>
      <c r="AG898" s="5">
        <f>'Long-form'!CE898</f>
        <v>0</v>
      </c>
      <c r="AH898" s="5">
        <f>'Long-form'!CF898</f>
        <v>0</v>
      </c>
      <c r="AI898" s="5">
        <f>'Long-form'!CG898</f>
        <v>0</v>
      </c>
    </row>
    <row r="899" spans="1:35" x14ac:dyDescent="0.2">
      <c r="A899" s="5" t="str">
        <f>'Long-form'!B899</f>
        <v>T-1107</v>
      </c>
      <c r="B899" s="5" t="str">
        <f>'Long-form'!C899</f>
        <v>Gulliksen et al. 1978</v>
      </c>
      <c r="C899" s="5">
        <f>'Long-form'!D899</f>
        <v>2</v>
      </c>
      <c r="D899" s="5" t="str">
        <f>'Long-form'!E899</f>
        <v>Sogn. Og fjordane; Kroken</v>
      </c>
      <c r="E899" s="45">
        <f>'Long-form'!F899</f>
        <v>61.35</v>
      </c>
      <c r="F899" s="45">
        <f>'Long-form'!G899</f>
        <v>7.3833333333333337</v>
      </c>
      <c r="G899" s="5">
        <f>'Long-form'!H899</f>
        <v>1</v>
      </c>
      <c r="H899" s="46">
        <f>'Long-form'!L899</f>
        <v>9100</v>
      </c>
      <c r="I899" s="46">
        <f>'Long-form'!M899</f>
        <v>200</v>
      </c>
      <c r="J899" s="46">
        <f>'Long-form'!N899</f>
        <v>10090</v>
      </c>
      <c r="K899" s="46">
        <f>'Long-form'!O899</f>
        <v>970</v>
      </c>
      <c r="L899" s="46">
        <f>'Long-form'!P899</f>
        <v>540</v>
      </c>
      <c r="M899" s="46" t="str">
        <f>'Long-form'!W899</f>
        <v>negative</v>
      </c>
      <c r="N899" s="45">
        <f>'Long-form'!X899</f>
        <v>5.86</v>
      </c>
      <c r="O899" s="45" t="str">
        <f>'Long-form'!Y899</f>
        <v>nd</v>
      </c>
      <c r="P899" s="45" t="str">
        <f>'Long-form'!Z899</f>
        <v>nd</v>
      </c>
      <c r="Q899" s="45">
        <f>'Long-form'!AS899</f>
        <v>125</v>
      </c>
      <c r="R899" s="45" t="str">
        <f>'Long-form'!AT899</f>
        <v>MTL</v>
      </c>
      <c r="S899" s="45">
        <f>'Long-form'!AV899</f>
        <v>1.510010597923005</v>
      </c>
      <c r="T899" s="45">
        <f>'Long-form'!AW899</f>
        <v>1.510010597923005</v>
      </c>
      <c r="U899" s="5">
        <f>'Long-form'!BH899</f>
        <v>1</v>
      </c>
      <c r="V899" s="5">
        <f>'Long-form'!BI899</f>
        <v>5</v>
      </c>
      <c r="W899" s="5" t="str">
        <f>'Long-form'!BJ899</f>
        <v>sedimentary indicator: peat bog or glaciofluvial sediment</v>
      </c>
      <c r="X899" s="5" t="str">
        <f>'Long-form'!BK899</f>
        <v>aeolian, alluvial, lacustrine, or peat bog sediment</v>
      </c>
      <c r="Y899" s="5" t="str">
        <f>'Long-form'!BL899</f>
        <v>&gt;MHWS</v>
      </c>
      <c r="Z899" s="45">
        <f>'Long-form'!BX899</f>
        <v>124.51120291333264</v>
      </c>
      <c r="AA899" s="45">
        <f>'Long-form'!BY899</f>
        <v>1.5308278501322472</v>
      </c>
      <c r="AB899" s="45">
        <f>'Long-form'!BZ899</f>
        <v>1.5308278501322472</v>
      </c>
      <c r="AC899" s="45" t="str">
        <f>'Long-form'!CA899</f>
        <v>nd</v>
      </c>
      <c r="AD899" s="45">
        <f>'Long-form'!CB899</f>
        <v>1.6069712189939847</v>
      </c>
      <c r="AE899" s="45">
        <f>'Long-form'!CC899</f>
        <v>1.6069712189939847</v>
      </c>
      <c r="AF899" s="5" t="str">
        <f>'Long-form'!CD899</f>
        <v>nd</v>
      </c>
      <c r="AG899" s="5">
        <f>'Long-form'!CE899</f>
        <v>0</v>
      </c>
      <c r="AH899" s="5">
        <f>'Long-form'!CF899</f>
        <v>0</v>
      </c>
      <c r="AI899" s="5">
        <f>'Long-form'!CG899</f>
        <v>0</v>
      </c>
    </row>
    <row r="900" spans="1:35" x14ac:dyDescent="0.2">
      <c r="A900" s="5" t="str">
        <f>'Long-form'!B900</f>
        <v>T-1130</v>
      </c>
      <c r="B900" s="5" t="str">
        <f>'Long-form'!C900</f>
        <v>Gulliksen et al. 1978</v>
      </c>
      <c r="C900" s="5">
        <f>'Long-form'!D900</f>
        <v>2</v>
      </c>
      <c r="D900" s="5" t="str">
        <f>'Long-form'!E900</f>
        <v>Nord-trondelag; Logtunmyr</v>
      </c>
      <c r="E900" s="45">
        <f>'Long-form'!F900</f>
        <v>63.56666666666667</v>
      </c>
      <c r="F900" s="45">
        <f>'Long-form'!G900</f>
        <v>10.7</v>
      </c>
      <c r="G900" s="5">
        <f>'Long-form'!H900</f>
        <v>1</v>
      </c>
      <c r="H900" s="46">
        <f>'Long-form'!L900</f>
        <v>4030</v>
      </c>
      <c r="I900" s="46">
        <f>'Long-form'!M900</f>
        <v>110</v>
      </c>
      <c r="J900" s="46">
        <f>'Long-form'!N900</f>
        <v>4663.666666666667</v>
      </c>
      <c r="K900" s="46">
        <f>'Long-form'!O900</f>
        <v>199.333333333333</v>
      </c>
      <c r="L900" s="46">
        <f>'Long-form'!P900</f>
        <v>576.66666666666697</v>
      </c>
      <c r="M900" s="46" t="str">
        <f>'Long-form'!W900</f>
        <v>negative</v>
      </c>
      <c r="N900" s="45">
        <f>'Long-form'!X900</f>
        <v>1.57</v>
      </c>
      <c r="O900" s="45" t="str">
        <f>'Long-form'!Y900</f>
        <v>nd</v>
      </c>
      <c r="P900" s="45" t="str">
        <f>'Long-form'!Z900</f>
        <v>nd</v>
      </c>
      <c r="Q900" s="45">
        <f>'Long-form'!AS900</f>
        <v>27</v>
      </c>
      <c r="R900" s="45" t="str">
        <f>'Long-form'!AT900</f>
        <v>MTL</v>
      </c>
      <c r="S900" s="45">
        <f>'Long-form'!AV900</f>
        <v>1.2700573867427112</v>
      </c>
      <c r="T900" s="45">
        <f>'Long-form'!AW900</f>
        <v>1.2700573867427112</v>
      </c>
      <c r="U900" s="5">
        <f>'Long-form'!BH900</f>
        <v>0</v>
      </c>
      <c r="V900" s="5">
        <f>'Long-form'!BI900</f>
        <v>7</v>
      </c>
      <c r="W900" s="5" t="str">
        <f>'Long-form'!BJ900</f>
        <v>isolation basin (index point)</v>
      </c>
      <c r="X900" s="5" t="str">
        <f>'Long-form'!BK900</f>
        <v>Gyttja, mud, clay, or silt preserve the transition between fresh-water and marine/brackish sediments, supported by diatoms, macrofossils, or pollen assemblages</v>
      </c>
      <c r="Y900" s="5" t="str">
        <f>'Long-form'!BL900</f>
        <v>MLWS - MHWS</v>
      </c>
      <c r="Z900" s="45">
        <f>'Long-form'!BX900</f>
        <v>27.009464718288029</v>
      </c>
      <c r="AA900" s="45">
        <f>'Long-form'!BY900</f>
        <v>1.4009402203332977</v>
      </c>
      <c r="AB900" s="45">
        <f>'Long-form'!BZ900</f>
        <v>1.4009402203332977</v>
      </c>
      <c r="AC900" s="45" t="str">
        <f>'Long-form'!CA900</f>
        <v>nd</v>
      </c>
      <c r="AD900" s="45">
        <f>'Long-form'!CB900</f>
        <v>1.4955650103770102</v>
      </c>
      <c r="AE900" s="45">
        <f>'Long-form'!CC900</f>
        <v>1.4955650103770102</v>
      </c>
      <c r="AF900" s="5" t="str">
        <f>'Long-form'!CD900</f>
        <v>nd</v>
      </c>
      <c r="AG900" s="5">
        <f>'Long-form'!CE900</f>
        <v>0</v>
      </c>
      <c r="AH900" s="5">
        <f>'Long-form'!CF900</f>
        <v>0</v>
      </c>
      <c r="AI900" s="5">
        <f>'Long-form'!CG900</f>
        <v>0</v>
      </c>
    </row>
    <row r="901" spans="1:35" x14ac:dyDescent="0.2">
      <c r="A901" s="5" t="str">
        <f>'Long-form'!B901</f>
        <v>T-1133</v>
      </c>
      <c r="B901" s="5" t="str">
        <f>'Long-form'!C901</f>
        <v>Gulliksen et al. 1978</v>
      </c>
      <c r="C901" s="5">
        <f>'Long-form'!D901</f>
        <v>2</v>
      </c>
      <c r="D901" s="5" t="str">
        <f>'Long-form'!E901</f>
        <v>Nord-trondelag; Lianvatn</v>
      </c>
      <c r="E901" s="45">
        <f>'Long-form'!F901</f>
        <v>63.6</v>
      </c>
      <c r="F901" s="45">
        <f>'Long-form'!G901</f>
        <v>10.766666666666667</v>
      </c>
      <c r="G901" s="5">
        <f>'Long-form'!H901</f>
        <v>1</v>
      </c>
      <c r="H901" s="46">
        <f>'Long-form'!L901</f>
        <v>5950</v>
      </c>
      <c r="I901" s="46">
        <f>'Long-form'!M901</f>
        <v>100</v>
      </c>
      <c r="J901" s="46">
        <f>'Long-form'!N901</f>
        <v>6781</v>
      </c>
      <c r="K901" s="46">
        <f>'Long-form'!O901</f>
        <v>378</v>
      </c>
      <c r="L901" s="46">
        <f>'Long-form'!P901</f>
        <v>329</v>
      </c>
      <c r="M901" s="46" t="str">
        <f>'Long-form'!W901</f>
        <v>negative</v>
      </c>
      <c r="N901" s="45">
        <f>'Long-form'!X901</f>
        <v>10.45</v>
      </c>
      <c r="O901" s="45" t="str">
        <f>'Long-form'!Y901</f>
        <v>nd</v>
      </c>
      <c r="P901" s="45" t="str">
        <f>'Long-form'!Z901</f>
        <v>nd</v>
      </c>
      <c r="Q901" s="45">
        <f>'Long-form'!AS901</f>
        <v>43</v>
      </c>
      <c r="R901" s="45" t="str">
        <f>'Long-form'!AT901</f>
        <v>MTL</v>
      </c>
      <c r="S901" s="45">
        <f>'Long-form'!AV901</f>
        <v>1.3730057691510023</v>
      </c>
      <c r="T901" s="45">
        <f>'Long-form'!AW901</f>
        <v>1.3730057691510023</v>
      </c>
      <c r="U901" s="5">
        <f>'Long-form'!BH901</f>
        <v>0</v>
      </c>
      <c r="V901" s="5">
        <f>'Long-form'!BI901</f>
        <v>7</v>
      </c>
      <c r="W901" s="5" t="str">
        <f>'Long-form'!BJ901</f>
        <v>isolation basin (index point)</v>
      </c>
      <c r="X901" s="5" t="str">
        <f>'Long-form'!BK901</f>
        <v>Gyttja, mud, clay, or silt preserve the transition between fresh-water and marine/brackish sediments, supported by diatoms, macrofossils, or pollen assemblages</v>
      </c>
      <c r="Y901" s="5" t="str">
        <f>'Long-form'!BL901</f>
        <v>MLWS - MHWS</v>
      </c>
      <c r="Z901" s="45">
        <f>'Long-form'!BX901</f>
        <v>43.013162623466094</v>
      </c>
      <c r="AA901" s="45">
        <f>'Long-form'!BY901</f>
        <v>1.4972735329515976</v>
      </c>
      <c r="AB901" s="45">
        <f>'Long-form'!BZ901</f>
        <v>1.4972735329515976</v>
      </c>
      <c r="AC901" s="45" t="str">
        <f>'Long-form'!CA901</f>
        <v>nd</v>
      </c>
      <c r="AD901" s="45">
        <f>'Long-form'!CB901</f>
        <v>1.6303887889847914</v>
      </c>
      <c r="AE901" s="45">
        <f>'Long-form'!CC901</f>
        <v>1.6303887889847914</v>
      </c>
      <c r="AF901" s="5" t="str">
        <f>'Long-form'!CD901</f>
        <v>nd</v>
      </c>
      <c r="AG901" s="5">
        <f>'Long-form'!CE901</f>
        <v>0</v>
      </c>
      <c r="AH901" s="5">
        <f>'Long-form'!CF901</f>
        <v>0</v>
      </c>
      <c r="AI901" s="5">
        <f>'Long-form'!CG901</f>
        <v>0</v>
      </c>
    </row>
    <row r="902" spans="1:35" x14ac:dyDescent="0.2">
      <c r="A902" s="5" t="str">
        <f>'Long-form'!B902</f>
        <v>T-1177</v>
      </c>
      <c r="B902" s="5" t="str">
        <f>'Long-form'!C902</f>
        <v>Gulliksen et al. 1978</v>
      </c>
      <c r="C902" s="5">
        <f>'Long-form'!D902</f>
        <v>2</v>
      </c>
      <c r="D902" s="5" t="str">
        <f>'Long-form'!E902</f>
        <v>Nord-trondelag; Asklundvatn</v>
      </c>
      <c r="E902" s="45">
        <f>'Long-form'!F902</f>
        <v>63.583333333333336</v>
      </c>
      <c r="F902" s="45">
        <f>'Long-form'!G902</f>
        <v>10.716666666666667</v>
      </c>
      <c r="G902" s="5">
        <f>'Long-form'!H902</f>
        <v>1</v>
      </c>
      <c r="H902" s="46">
        <f>'Long-form'!L902</f>
        <v>6550</v>
      </c>
      <c r="I902" s="46">
        <f>'Long-form'!M902</f>
        <v>120</v>
      </c>
      <c r="J902" s="46">
        <f>'Long-form'!N902</f>
        <v>7459</v>
      </c>
      <c r="K902" s="46">
        <f>'Long-form'!O902</f>
        <v>251</v>
      </c>
      <c r="L902" s="46">
        <f>'Long-form'!P902</f>
        <v>384</v>
      </c>
      <c r="M902" s="46" t="str">
        <f>'Long-form'!W902</f>
        <v>negative</v>
      </c>
      <c r="N902" s="45">
        <f>'Long-form'!X902</f>
        <v>8.8000000000000007</v>
      </c>
      <c r="O902" s="45" t="str">
        <f>'Long-form'!Y902</f>
        <v>nd</v>
      </c>
      <c r="P902" s="45" t="str">
        <f>'Long-form'!Z902</f>
        <v>nd</v>
      </c>
      <c r="Q902" s="45">
        <f>'Long-form'!AS902</f>
        <v>88.5</v>
      </c>
      <c r="R902" s="45" t="str">
        <f>'Long-form'!AT902</f>
        <v>MTL</v>
      </c>
      <c r="S902" s="45">
        <f>'Long-form'!AV902</f>
        <v>1.3795736898690547</v>
      </c>
      <c r="T902" s="45">
        <f>'Long-form'!AW902</f>
        <v>1.3795736898690547</v>
      </c>
      <c r="U902" s="5">
        <f>'Long-form'!BH902</f>
        <v>1</v>
      </c>
      <c r="V902" s="5">
        <f>'Long-form'!BI902</f>
        <v>7</v>
      </c>
      <c r="W902" s="5" t="str">
        <f>'Long-form'!BJ902</f>
        <v>isolation basin (terrestrial limiting point)</v>
      </c>
      <c r="X902" s="5" t="str">
        <f>'Long-form'!BK902</f>
        <v xml:space="preserve"> Lacustrine gyttja that fails the requirements for index point classification and contains freshwater shell and diatom assemblages</v>
      </c>
      <c r="Y902" s="5" t="str">
        <f>'Long-form'!BL902</f>
        <v>&gt;MHWS</v>
      </c>
      <c r="Z902" s="45">
        <f>'Long-form'!BX902</f>
        <v>87.959949540205869</v>
      </c>
      <c r="AA902" s="45">
        <f>'Long-form'!BY902</f>
        <v>1.3966975062246376</v>
      </c>
      <c r="AB902" s="45">
        <f>'Long-form'!BZ902</f>
        <v>1.3966975062246376</v>
      </c>
      <c r="AC902" s="45" t="str">
        <f>'Long-form'!CA902</f>
        <v>nd</v>
      </c>
      <c r="AD902" s="45">
        <f>'Long-form'!CB902</f>
        <v>1.6417812987227121</v>
      </c>
      <c r="AE902" s="45">
        <f>'Long-form'!CC902</f>
        <v>1.6417812987227121</v>
      </c>
      <c r="AF902" s="5" t="str">
        <f>'Long-form'!CD902</f>
        <v>nd</v>
      </c>
      <c r="AG902" s="5">
        <f>'Long-form'!CE902</f>
        <v>0</v>
      </c>
      <c r="AH902" s="5">
        <f>'Long-form'!CF902</f>
        <v>0</v>
      </c>
      <c r="AI902" s="5">
        <f>'Long-form'!CG902</f>
        <v>0</v>
      </c>
    </row>
    <row r="903" spans="1:35" x14ac:dyDescent="0.2">
      <c r="A903" s="5" t="str">
        <f>'Long-form'!B903</f>
        <v>T-1134</v>
      </c>
      <c r="B903" s="5" t="str">
        <f>'Long-form'!C903</f>
        <v>Gulliksen et al. 1978</v>
      </c>
      <c r="C903" s="5">
        <f>'Long-form'!D903</f>
        <v>2</v>
      </c>
      <c r="D903" s="5" t="str">
        <f>'Long-form'!E903</f>
        <v>Nord-trondelag; Asklundvatn</v>
      </c>
      <c r="E903" s="45">
        <f>'Long-form'!F903</f>
        <v>63.583333333333336</v>
      </c>
      <c r="F903" s="45">
        <f>'Long-form'!G903</f>
        <v>10.716666666666667</v>
      </c>
      <c r="G903" s="5">
        <f>'Long-form'!H903</f>
        <v>1</v>
      </c>
      <c r="H903" s="46">
        <f>'Long-form'!L903</f>
        <v>8640</v>
      </c>
      <c r="I903" s="46">
        <f>'Long-form'!M903</f>
        <v>230</v>
      </c>
      <c r="J903" s="46">
        <f>'Long-form'!N903</f>
        <v>9688</v>
      </c>
      <c r="K903" s="46">
        <f>'Long-form'!O903</f>
        <v>560</v>
      </c>
      <c r="L903" s="46">
        <f>'Long-form'!P903</f>
        <v>664</v>
      </c>
      <c r="M903" s="46" t="str">
        <f>'Long-form'!W903</f>
        <v>negative</v>
      </c>
      <c r="N903" s="45">
        <f>'Long-form'!X903</f>
        <v>9.15</v>
      </c>
      <c r="O903" s="45" t="str">
        <f>'Long-form'!Y903</f>
        <v>nd</v>
      </c>
      <c r="P903" s="45" t="str">
        <f>'Long-form'!Z903</f>
        <v>nd</v>
      </c>
      <c r="Q903" s="45">
        <f>'Long-form'!AS903</f>
        <v>88.5</v>
      </c>
      <c r="R903" s="45" t="str">
        <f>'Long-form'!AT903</f>
        <v>MTL</v>
      </c>
      <c r="S903" s="45">
        <f>'Long-form'!AV903</f>
        <v>1.3814515695105594</v>
      </c>
      <c r="T903" s="45">
        <f>'Long-form'!AW903</f>
        <v>1.3814515695105594</v>
      </c>
      <c r="U903" s="5">
        <f>'Long-form'!BH903</f>
        <v>0</v>
      </c>
      <c r="V903" s="5">
        <f>'Long-form'!BI903</f>
        <v>7</v>
      </c>
      <c r="W903" s="5" t="str">
        <f>'Long-form'!BJ903</f>
        <v>isolation basin (index point)</v>
      </c>
      <c r="X903" s="5" t="str">
        <f>'Long-form'!BK903</f>
        <v>Gyttja, mud, clay, or silt preserve the transition between fresh-water and marine/brackish sediments, supported by diatoms, macrofossils, or pollen assemblages</v>
      </c>
      <c r="Y903" s="5" t="str">
        <f>'Long-form'!BL903</f>
        <v>MLWS - MHWS</v>
      </c>
      <c r="Z903" s="45">
        <f>'Long-form'!BX903</f>
        <v>88.510842012143968</v>
      </c>
      <c r="AA903" s="45">
        <f>'Long-form'!BY903</f>
        <v>1.503140483340285</v>
      </c>
      <c r="AB903" s="45">
        <f>'Long-form'!BZ903</f>
        <v>1.503140483340285</v>
      </c>
      <c r="AC903" s="45" t="str">
        <f>'Long-form'!CA903</f>
        <v>nd</v>
      </c>
      <c r="AD903" s="45">
        <f>'Long-form'!CB903</f>
        <v>1.733237785647999</v>
      </c>
      <c r="AE903" s="45">
        <f>'Long-form'!CC903</f>
        <v>1.733237785647999</v>
      </c>
      <c r="AF903" s="5" t="str">
        <f>'Long-form'!CD903</f>
        <v>nd</v>
      </c>
      <c r="AG903" s="5">
        <f>'Long-form'!CE903</f>
        <v>0</v>
      </c>
      <c r="AH903" s="5">
        <f>'Long-form'!CF903</f>
        <v>0</v>
      </c>
      <c r="AI903" s="5">
        <f>'Long-form'!CG903</f>
        <v>0</v>
      </c>
    </row>
    <row r="904" spans="1:35" x14ac:dyDescent="0.2">
      <c r="A904" s="5" t="str">
        <f>'Long-form'!B904</f>
        <v>T-1139</v>
      </c>
      <c r="B904" s="5" t="str">
        <f>'Long-form'!C904</f>
        <v>Gulliksen et al. 1978</v>
      </c>
      <c r="C904" s="5">
        <f>'Long-form'!D904</f>
        <v>2</v>
      </c>
      <c r="D904" s="5" t="str">
        <f>'Long-form'!E904</f>
        <v>Nord-trondelag; Brekkmyr</v>
      </c>
      <c r="E904" s="45">
        <f>'Long-form'!F904</f>
        <v>63.6</v>
      </c>
      <c r="F904" s="45">
        <f>'Long-form'!G904</f>
        <v>10.783333333333333</v>
      </c>
      <c r="G904" s="5">
        <f>'Long-form'!H904</f>
        <v>1</v>
      </c>
      <c r="H904" s="46">
        <f>'Long-form'!L904</f>
        <v>7060</v>
      </c>
      <c r="I904" s="46">
        <f>'Long-form'!M904</f>
        <v>130</v>
      </c>
      <c r="J904" s="46">
        <f>'Long-form'!N904</f>
        <v>7818.75</v>
      </c>
      <c r="K904" s="46">
        <f>'Long-form'!O904</f>
        <v>365.25</v>
      </c>
      <c r="L904" s="46">
        <f>'Long-form'!P904</f>
        <v>235.75</v>
      </c>
      <c r="M904" s="46" t="str">
        <f>'Long-form'!W904</f>
        <v>negative</v>
      </c>
      <c r="N904" s="45">
        <f>'Long-form'!X904</f>
        <v>5.8</v>
      </c>
      <c r="O904" s="45" t="str">
        <f>'Long-form'!Y904</f>
        <v>nd</v>
      </c>
      <c r="P904" s="45" t="str">
        <f>'Long-form'!Z904</f>
        <v>nd</v>
      </c>
      <c r="Q904" s="45">
        <f>'Long-form'!AS904</f>
        <v>168</v>
      </c>
      <c r="R904" s="45" t="str">
        <f>'Long-form'!AT904</f>
        <v>MTL</v>
      </c>
      <c r="S904" s="45">
        <f>'Long-form'!AV904</f>
        <v>1.6758370119058734</v>
      </c>
      <c r="T904" s="45">
        <f>'Long-form'!AW904</f>
        <v>1.6758370119058734</v>
      </c>
      <c r="U904" s="5">
        <f>'Long-form'!BH904</f>
        <v>1</v>
      </c>
      <c r="V904" s="5">
        <f>'Long-form'!BI904</f>
        <v>7</v>
      </c>
      <c r="W904" s="5" t="str">
        <f>'Long-form'!BJ904</f>
        <v>isolation basin (terrestrial limiting point)</v>
      </c>
      <c r="X904" s="5" t="str">
        <f>'Long-form'!BK904</f>
        <v xml:space="preserve"> Lacustrine gyttja that fails the requirements for index point classification and contains freshwater shell and diatom assemblages</v>
      </c>
      <c r="Y904" s="5" t="str">
        <f>'Long-form'!BL904</f>
        <v>&gt;MHWS</v>
      </c>
      <c r="Z904" s="45">
        <f>'Long-form'!BX904</f>
        <v>167.46436700791432</v>
      </c>
      <c r="AA904" s="45">
        <f>'Long-form'!BY904</f>
        <v>1.69283951986271</v>
      </c>
      <c r="AB904" s="45">
        <f>'Long-form'!BZ904</f>
        <v>1.69283951986271</v>
      </c>
      <c r="AC904" s="45" t="str">
        <f>'Long-form'!CA904</f>
        <v>nd</v>
      </c>
      <c r="AD904" s="45">
        <f>'Long-form'!CB904</f>
        <v>1.9021122906987566</v>
      </c>
      <c r="AE904" s="45">
        <f>'Long-form'!CC904</f>
        <v>1.9021122906987566</v>
      </c>
      <c r="AF904" s="5" t="str">
        <f>'Long-form'!CD904</f>
        <v>nd</v>
      </c>
      <c r="AG904" s="5">
        <f>'Long-form'!CE904</f>
        <v>0</v>
      </c>
      <c r="AH904" s="5">
        <f>'Long-form'!CF904</f>
        <v>0</v>
      </c>
      <c r="AI904" s="5">
        <f>'Long-form'!CG904</f>
        <v>0</v>
      </c>
    </row>
    <row r="905" spans="1:35" x14ac:dyDescent="0.2">
      <c r="A905" s="5" t="str">
        <f>'Long-form'!B905</f>
        <v>T-1138</v>
      </c>
      <c r="B905" s="5" t="str">
        <f>'Long-form'!C905</f>
        <v>Gulliksen et al. 1978</v>
      </c>
      <c r="C905" s="5">
        <f>'Long-form'!D905</f>
        <v>2</v>
      </c>
      <c r="D905" s="5" t="str">
        <f>'Long-form'!E905</f>
        <v>Nord-trondelag; Brekkmyr</v>
      </c>
      <c r="E905" s="45">
        <f>'Long-form'!F905</f>
        <v>63.6</v>
      </c>
      <c r="F905" s="45">
        <f>'Long-form'!G905</f>
        <v>10.783333333333333</v>
      </c>
      <c r="G905" s="5">
        <f>'Long-form'!H905</f>
        <v>1</v>
      </c>
      <c r="H905" s="46">
        <f>'Long-form'!L905</f>
        <v>8770</v>
      </c>
      <c r="I905" s="46">
        <f>'Long-form'!M905</f>
        <v>200</v>
      </c>
      <c r="J905" s="46">
        <f>'Long-form'!N905</f>
        <v>9805</v>
      </c>
      <c r="K905" s="46">
        <f>'Long-form'!O905</f>
        <v>674</v>
      </c>
      <c r="L905" s="46">
        <f>'Long-form'!P905</f>
        <v>498</v>
      </c>
      <c r="M905" s="46" t="str">
        <f>'Long-form'!W905</f>
        <v>negative</v>
      </c>
      <c r="N905" s="45">
        <f>'Long-form'!X905</f>
        <v>9.1</v>
      </c>
      <c r="O905" s="45" t="str">
        <f>'Long-form'!Y905</f>
        <v>nd</v>
      </c>
      <c r="P905" s="45" t="str">
        <f>'Long-form'!Z905</f>
        <v>nd</v>
      </c>
      <c r="Q905" s="45">
        <f>'Long-form'!AS905</f>
        <v>168</v>
      </c>
      <c r="R905" s="45" t="str">
        <f>'Long-form'!AT905</f>
        <v>MTL</v>
      </c>
      <c r="S905" s="45">
        <f>'Long-form'!AV905</f>
        <v>1.6758370119058734</v>
      </c>
      <c r="T905" s="45">
        <f>'Long-form'!AW905</f>
        <v>1.6758370119058734</v>
      </c>
      <c r="U905" s="5">
        <f>'Long-form'!BH905</f>
        <v>1</v>
      </c>
      <c r="V905" s="5">
        <f>'Long-form'!BI905</f>
        <v>7</v>
      </c>
      <c r="W905" s="5" t="str">
        <f>'Long-form'!BJ905</f>
        <v>isolation basin (terrestrial limiting point)</v>
      </c>
      <c r="X905" s="5" t="str">
        <f>'Long-form'!BK905</f>
        <v xml:space="preserve"> Lacustrine gyttja that fails the requirements for index point classification and contains freshwater shell and diatom assemblages</v>
      </c>
      <c r="Y905" s="5" t="str">
        <f>'Long-form'!BL905</f>
        <v>&gt;MHWS</v>
      </c>
      <c r="Z905" s="45">
        <f>'Long-form'!BX905</f>
        <v>167.46436700791432</v>
      </c>
      <c r="AA905" s="45">
        <f>'Long-form'!BY905</f>
        <v>1.69283951986271</v>
      </c>
      <c r="AB905" s="45">
        <f>'Long-form'!BZ905</f>
        <v>1.69283951986271</v>
      </c>
      <c r="AC905" s="45" t="str">
        <f>'Long-form'!CA905</f>
        <v>nd</v>
      </c>
      <c r="AD905" s="45">
        <f>'Long-form'!CB905</f>
        <v>1.9021122906987566</v>
      </c>
      <c r="AE905" s="45">
        <f>'Long-form'!CC905</f>
        <v>1.9021122906987566</v>
      </c>
      <c r="AF905" s="5" t="str">
        <f>'Long-form'!CD905</f>
        <v>nd</v>
      </c>
      <c r="AG905" s="5">
        <f>'Long-form'!CE905</f>
        <v>0</v>
      </c>
      <c r="AH905" s="5">
        <f>'Long-form'!CF905</f>
        <v>0</v>
      </c>
      <c r="AI905" s="5">
        <f>'Long-form'!CG905</f>
        <v>0</v>
      </c>
    </row>
    <row r="906" spans="1:35" x14ac:dyDescent="0.2">
      <c r="A906" s="5" t="str">
        <f>'Long-form'!B906</f>
        <v>T-1881</v>
      </c>
      <c r="B906" s="5" t="str">
        <f>'Long-form'!C906</f>
        <v>Gulliksen et al. 1978</v>
      </c>
      <c r="C906" s="5">
        <f>'Long-form'!D906</f>
        <v>2</v>
      </c>
      <c r="D906" s="5" t="str">
        <f>'Long-form'!E906</f>
        <v>Troms; Strofjord nedrevatn</v>
      </c>
      <c r="E906" s="45">
        <f>'Long-form'!F906</f>
        <v>69.36666666666666</v>
      </c>
      <c r="F906" s="45">
        <f>'Long-form'!G906</f>
        <v>20.3</v>
      </c>
      <c r="G906" s="5">
        <f>'Long-form'!H906</f>
        <v>1</v>
      </c>
      <c r="H906" s="46">
        <f>'Long-form'!L906</f>
        <v>9290</v>
      </c>
      <c r="I906" s="46">
        <f>'Long-form'!M906</f>
        <v>200</v>
      </c>
      <c r="J906" s="46">
        <f>'Long-form'!N906</f>
        <v>10444.33333333333</v>
      </c>
      <c r="K906" s="46">
        <f>'Long-form'!O906</f>
        <v>731.66666666666606</v>
      </c>
      <c r="L906" s="46">
        <f>'Long-form'!P906</f>
        <v>520.33333333333394</v>
      </c>
      <c r="M906" s="46" t="str">
        <f>'Long-form'!W906</f>
        <v>negative</v>
      </c>
      <c r="N906" s="45" t="str">
        <f>'Long-form'!X906</f>
        <v>nd</v>
      </c>
      <c r="O906" s="45" t="str">
        <f>'Long-form'!Y906</f>
        <v>nd</v>
      </c>
      <c r="P906" s="45" t="str">
        <f>'Long-form'!Z906</f>
        <v>nd</v>
      </c>
      <c r="Q906" s="45">
        <f>'Long-form'!AS906</f>
        <v>85</v>
      </c>
      <c r="R906" s="45" t="str">
        <f>'Long-form'!AT906</f>
        <v>MTL</v>
      </c>
      <c r="S906" s="45">
        <f>'Long-form'!AV906</f>
        <v>1.3639497640854468</v>
      </c>
      <c r="T906" s="45">
        <f>'Long-form'!AW906</f>
        <v>1.3639497640854468</v>
      </c>
      <c r="U906" s="5">
        <f>'Long-form'!BH906</f>
        <v>1</v>
      </c>
      <c r="V906" s="5">
        <f>'Long-form'!BI906</f>
        <v>7</v>
      </c>
      <c r="W906" s="5" t="str">
        <f>'Long-form'!BJ906</f>
        <v>isolation basin (terrestrial limiting point)</v>
      </c>
      <c r="X906" s="5" t="str">
        <f>'Long-form'!BK906</f>
        <v xml:space="preserve"> Lacustrine gyttja that fails the requirements for index point classification and contains freshwater shell and diatom assemblages</v>
      </c>
      <c r="Y906" s="5" t="str">
        <f>'Long-form'!BL906</f>
        <v>&gt;MHWS</v>
      </c>
      <c r="Z906" s="45">
        <f>'Long-form'!BX906</f>
        <v>83.34218924718293</v>
      </c>
      <c r="AA906" s="45">
        <f>'Long-form'!BY906</f>
        <v>1.3734745534240147</v>
      </c>
      <c r="AB906" s="45">
        <f>'Long-form'!BZ906</f>
        <v>1.3734745534240147</v>
      </c>
      <c r="AC906" s="45" t="str">
        <f>'Long-form'!CA906</f>
        <v>nd</v>
      </c>
      <c r="AD906" s="45">
        <f>'Long-form'!CB906</f>
        <v>1.4761126716026354</v>
      </c>
      <c r="AE906" s="45">
        <f>'Long-form'!CC906</f>
        <v>1.4761126716026354</v>
      </c>
      <c r="AF906" s="5" t="str">
        <f>'Long-form'!CD906</f>
        <v>nd</v>
      </c>
      <c r="AG906" s="5">
        <f>'Long-form'!CE906</f>
        <v>0</v>
      </c>
      <c r="AH906" s="5">
        <f>'Long-form'!CF906</f>
        <v>0</v>
      </c>
      <c r="AI906" s="5">
        <f>'Long-form'!CG906</f>
        <v>0</v>
      </c>
    </row>
    <row r="907" spans="1:35" x14ac:dyDescent="0.2">
      <c r="A907" s="5" t="str">
        <f>'Long-form'!B907</f>
        <v>T-2238</v>
      </c>
      <c r="B907" s="5" t="str">
        <f>'Long-form'!C907</f>
        <v>Helskog 1978 (also in Moller 1987)</v>
      </c>
      <c r="C907" s="5">
        <f>'Long-form'!D907</f>
        <v>2</v>
      </c>
      <c r="D907" s="5" t="str">
        <f>'Long-form'!E907</f>
        <v>Varangerfjord; Advik</v>
      </c>
      <c r="E907" s="45">
        <f>'Long-form'!F907</f>
        <v>70.005848</v>
      </c>
      <c r="F907" s="45">
        <f>'Long-form'!G907</f>
        <v>29.194908999999999</v>
      </c>
      <c r="G907" s="5">
        <f>'Long-form'!H907</f>
        <v>1</v>
      </c>
      <c r="H907" s="46">
        <f>'Long-form'!L907</f>
        <v>3620</v>
      </c>
      <c r="I907" s="46">
        <f>'Long-form'!M907</f>
        <v>190</v>
      </c>
      <c r="J907" s="46">
        <f>'Long-form'!N907</f>
        <v>3197</v>
      </c>
      <c r="K907" s="46">
        <f>'Long-form'!O907</f>
        <v>484</v>
      </c>
      <c r="L907" s="46">
        <f>'Long-form'!P907</f>
        <v>470</v>
      </c>
      <c r="M907" s="46" t="str">
        <f>'Long-form'!W907</f>
        <v>negative</v>
      </c>
      <c r="N907" s="45" t="str">
        <f>'Long-form'!X907</f>
        <v>nd</v>
      </c>
      <c r="O907" s="45" t="str">
        <f>'Long-form'!Y907</f>
        <v>nd</v>
      </c>
      <c r="P907" s="45" t="str">
        <f>'Long-form'!Z907</f>
        <v>nd</v>
      </c>
      <c r="Q907" s="45">
        <f>'Long-form'!AS907</f>
        <v>13.5</v>
      </c>
      <c r="R907" s="45" t="str">
        <f>'Long-form'!AT907</f>
        <v>MTL</v>
      </c>
      <c r="S907" s="45">
        <f>'Long-form'!AV907</f>
        <v>1.1836413324324824</v>
      </c>
      <c r="T907" s="45">
        <f>'Long-form'!AW907</f>
        <v>1.1836413324324824</v>
      </c>
      <c r="U907" s="5">
        <f>'Long-form'!BH907</f>
        <v>1</v>
      </c>
      <c r="V907" s="5">
        <f>'Long-form'!BI907</f>
        <v>4</v>
      </c>
      <c r="W907" s="5" t="str">
        <f>'Long-form'!BJ907</f>
        <v>archeological site: cultural or burial</v>
      </c>
      <c r="X907" s="5" t="str">
        <f>'Long-form'!BK907</f>
        <v>Dated material from archaeological settlements not directly linked to sea level</v>
      </c>
      <c r="Y907" s="5" t="str">
        <f>'Long-form'!BL907</f>
        <v>&gt;HAT</v>
      </c>
      <c r="Z907" s="45">
        <f>'Long-form'!BX907</f>
        <v>11.725748585379053</v>
      </c>
      <c r="AA907" s="45">
        <f>'Long-form'!BY907</f>
        <v>1.1883698623001653</v>
      </c>
      <c r="AB907" s="45">
        <f>'Long-form'!BZ907</f>
        <v>1.1883698623001653</v>
      </c>
      <c r="AC907" s="45" t="str">
        <f>'Long-form'!CA907</f>
        <v>nd</v>
      </c>
      <c r="AD907" s="45">
        <f>'Long-form'!CB907</f>
        <v>1.2240409946933688</v>
      </c>
      <c r="AE907" s="45">
        <f>'Long-form'!CC907</f>
        <v>1.2240409946933688</v>
      </c>
      <c r="AF907" s="5" t="str">
        <f>'Long-form'!CD907</f>
        <v>nd</v>
      </c>
      <c r="AG907" s="5">
        <f>'Long-form'!CE907</f>
        <v>0</v>
      </c>
      <c r="AH907" s="5">
        <f>'Long-form'!CF907</f>
        <v>0</v>
      </c>
      <c r="AI907" s="5">
        <f>'Long-form'!CG907</f>
        <v>0</v>
      </c>
    </row>
    <row r="908" spans="1:35" x14ac:dyDescent="0.2">
      <c r="A908" s="5" t="str">
        <f>'Long-form'!B908</f>
        <v>T-2056</v>
      </c>
      <c r="B908" s="5" t="str">
        <f>'Long-form'!C908</f>
        <v>Helskog 1978 (also in Moller 1987)</v>
      </c>
      <c r="C908" s="5">
        <f>'Long-form'!D908</f>
        <v>2</v>
      </c>
      <c r="D908" s="5" t="str">
        <f>'Long-form'!E908</f>
        <v>Varangerfjord; Advik</v>
      </c>
      <c r="E908" s="45">
        <f>'Long-form'!F908</f>
        <v>70.005848</v>
      </c>
      <c r="F908" s="45">
        <f>'Long-form'!G908</f>
        <v>29.194908999999999</v>
      </c>
      <c r="G908" s="5">
        <f>'Long-form'!H908</f>
        <v>1</v>
      </c>
      <c r="H908" s="46">
        <f>'Long-form'!L908</f>
        <v>3730</v>
      </c>
      <c r="I908" s="46">
        <f>'Long-form'!M908</f>
        <v>90</v>
      </c>
      <c r="J908" s="46">
        <f>'Long-form'!N908</f>
        <v>4140.5</v>
      </c>
      <c r="K908" s="46">
        <f>'Long-form'!O908</f>
        <v>261.5</v>
      </c>
      <c r="L908" s="46">
        <f>'Long-form'!P908</f>
        <v>295.5</v>
      </c>
      <c r="M908" s="46" t="str">
        <f>'Long-form'!W908</f>
        <v>negative</v>
      </c>
      <c r="N908" s="45" t="str">
        <f>'Long-form'!X908</f>
        <v>nd</v>
      </c>
      <c r="O908" s="45" t="str">
        <f>'Long-form'!Y908</f>
        <v>nd</v>
      </c>
      <c r="P908" s="45" t="str">
        <f>'Long-form'!Z908</f>
        <v>nd</v>
      </c>
      <c r="Q908" s="45">
        <f>'Long-form'!AS908</f>
        <v>13.5</v>
      </c>
      <c r="R908" s="45" t="str">
        <f>'Long-form'!AT908</f>
        <v>MTL</v>
      </c>
      <c r="S908" s="45">
        <f>'Long-form'!AV908</f>
        <v>1.1836413324324824</v>
      </c>
      <c r="T908" s="45">
        <f>'Long-form'!AW908</f>
        <v>1.1836413324324824</v>
      </c>
      <c r="U908" s="5">
        <f>'Long-form'!BH908</f>
        <v>1</v>
      </c>
      <c r="V908" s="5">
        <f>'Long-form'!BI908</f>
        <v>4</v>
      </c>
      <c r="W908" s="5" t="str">
        <f>'Long-form'!BJ908</f>
        <v>archeological site: cultural or burial</v>
      </c>
      <c r="X908" s="5" t="str">
        <f>'Long-form'!BK908</f>
        <v>Dated material from archaeological settlements not directly linked to sea level</v>
      </c>
      <c r="Y908" s="5" t="str">
        <f>'Long-form'!BL908</f>
        <v>&gt;HAT</v>
      </c>
      <c r="Z908" s="45">
        <f>'Long-form'!BX908</f>
        <v>11.725748585379053</v>
      </c>
      <c r="AA908" s="45">
        <f>'Long-form'!BY908</f>
        <v>1.1883698623001653</v>
      </c>
      <c r="AB908" s="45">
        <f>'Long-form'!BZ908</f>
        <v>1.1883698623001653</v>
      </c>
      <c r="AC908" s="45" t="str">
        <f>'Long-form'!CA908</f>
        <v>nd</v>
      </c>
      <c r="AD908" s="45">
        <f>'Long-form'!CB908</f>
        <v>1.2240409946933688</v>
      </c>
      <c r="AE908" s="45">
        <f>'Long-form'!CC908</f>
        <v>1.2240409946933688</v>
      </c>
      <c r="AF908" s="5" t="str">
        <f>'Long-form'!CD908</f>
        <v>nd</v>
      </c>
      <c r="AG908" s="5">
        <f>'Long-form'!CE908</f>
        <v>0</v>
      </c>
      <c r="AH908" s="5">
        <f>'Long-form'!CF908</f>
        <v>0</v>
      </c>
      <c r="AI908" s="5">
        <f>'Long-form'!CG908</f>
        <v>0</v>
      </c>
    </row>
    <row r="909" spans="1:35" x14ac:dyDescent="0.2">
      <c r="A909" s="5" t="str">
        <f>'Long-form'!B909</f>
        <v>T-2058 B</v>
      </c>
      <c r="B909" s="5" t="str">
        <f>'Long-form'!C909</f>
        <v>Helskog 1978 (also in Moller 1987)</v>
      </c>
      <c r="C909" s="5">
        <f>'Long-form'!D909</f>
        <v>2</v>
      </c>
      <c r="D909" s="5" t="str">
        <f>'Long-form'!E909</f>
        <v>Varangerfjord; Advik</v>
      </c>
      <c r="E909" s="45">
        <f>'Long-form'!F909</f>
        <v>70.005848</v>
      </c>
      <c r="F909" s="45">
        <f>'Long-form'!G909</f>
        <v>29.194908999999999</v>
      </c>
      <c r="G909" s="5">
        <f>'Long-form'!H909</f>
        <v>1</v>
      </c>
      <c r="H909" s="46">
        <f>'Long-form'!L909</f>
        <v>3630</v>
      </c>
      <c r="I909" s="46">
        <f>'Long-form'!M909</f>
        <v>80</v>
      </c>
      <c r="J909" s="46">
        <f>'Long-form'!N909</f>
        <v>3181</v>
      </c>
      <c r="K909" s="46">
        <f>'Long-form'!O909</f>
        <v>252</v>
      </c>
      <c r="L909" s="46">
        <f>'Long-form'!P909</f>
        <v>274</v>
      </c>
      <c r="M909" s="46" t="str">
        <f>'Long-form'!W909</f>
        <v>negative</v>
      </c>
      <c r="N909" s="45" t="str">
        <f>'Long-form'!X909</f>
        <v>nd</v>
      </c>
      <c r="O909" s="45" t="str">
        <f>'Long-form'!Y909</f>
        <v>nd</v>
      </c>
      <c r="P909" s="45" t="str">
        <f>'Long-form'!Z909</f>
        <v>nd</v>
      </c>
      <c r="Q909" s="45">
        <f>'Long-form'!AS909</f>
        <v>13.35</v>
      </c>
      <c r="R909" s="45" t="str">
        <f>'Long-form'!AT909</f>
        <v>MTL</v>
      </c>
      <c r="S909" s="45">
        <f>'Long-form'!AV909</f>
        <v>1.182859789402354</v>
      </c>
      <c r="T909" s="45">
        <f>'Long-form'!AW909</f>
        <v>1.182859789402354</v>
      </c>
      <c r="U909" s="5">
        <f>'Long-form'!BH909</f>
        <v>1</v>
      </c>
      <c r="V909" s="5">
        <f>'Long-form'!BI909</f>
        <v>4</v>
      </c>
      <c r="W909" s="5" t="str">
        <f>'Long-form'!BJ909</f>
        <v>archeological site: cultural or burial</v>
      </c>
      <c r="X909" s="5" t="str">
        <f>'Long-form'!BK909</f>
        <v>Dated material from archaeological settlements not directly linked to sea level</v>
      </c>
      <c r="Y909" s="5" t="str">
        <f>'Long-form'!BL909</f>
        <v>&gt;HAT</v>
      </c>
      <c r="Z909" s="45">
        <f>'Long-form'!BX909</f>
        <v>11.575748585379053</v>
      </c>
      <c r="AA909" s="45">
        <f>'Long-form'!BY909</f>
        <v>1.1875914310762574</v>
      </c>
      <c r="AB909" s="45">
        <f>'Long-form'!BZ909</f>
        <v>1.1875914310762574</v>
      </c>
      <c r="AC909" s="45" t="str">
        <f>'Long-form'!CA909</f>
        <v>nd</v>
      </c>
      <c r="AD909" s="45">
        <f>'Long-form'!CB909</f>
        <v>1.223285262819908</v>
      </c>
      <c r="AE909" s="45">
        <f>'Long-form'!CC909</f>
        <v>1.223285262819908</v>
      </c>
      <c r="AF909" s="5" t="str">
        <f>'Long-form'!CD909</f>
        <v>nd</v>
      </c>
      <c r="AG909" s="5">
        <f>'Long-form'!CE909</f>
        <v>0</v>
      </c>
      <c r="AH909" s="5">
        <f>'Long-form'!CF909</f>
        <v>0</v>
      </c>
      <c r="AI909" s="5">
        <f>'Long-form'!CG909</f>
        <v>0</v>
      </c>
    </row>
    <row r="910" spans="1:35" x14ac:dyDescent="0.2">
      <c r="A910" s="5" t="str">
        <f>'Long-form'!B910</f>
        <v>T-2057</v>
      </c>
      <c r="B910" s="5" t="str">
        <f>'Long-form'!C910</f>
        <v>Helskog 1978 (also in Moller 1987)</v>
      </c>
      <c r="C910" s="5">
        <f>'Long-form'!D910</f>
        <v>2</v>
      </c>
      <c r="D910" s="5" t="str">
        <f>'Long-form'!E910</f>
        <v>Varangerfjord; Advik</v>
      </c>
      <c r="E910" s="45">
        <f>'Long-form'!F910</f>
        <v>70.005848</v>
      </c>
      <c r="F910" s="45">
        <f>'Long-form'!G910</f>
        <v>29.194908999999999</v>
      </c>
      <c r="G910" s="5">
        <f>'Long-form'!H910</f>
        <v>1</v>
      </c>
      <c r="H910" s="46">
        <f>'Long-form'!L910</f>
        <v>4390</v>
      </c>
      <c r="I910" s="46">
        <f>'Long-form'!M910</f>
        <v>70</v>
      </c>
      <c r="J910" s="46">
        <f>'Long-form'!N910</f>
        <v>4145</v>
      </c>
      <c r="K910" s="46">
        <f>'Long-form'!O910</f>
        <v>259</v>
      </c>
      <c r="L910" s="46">
        <f>'Long-form'!P910</f>
        <v>268</v>
      </c>
      <c r="M910" s="46" t="str">
        <f>'Long-form'!W910</f>
        <v>negative</v>
      </c>
      <c r="N910" s="45" t="str">
        <f>'Long-form'!X910</f>
        <v>nd</v>
      </c>
      <c r="O910" s="45" t="str">
        <f>'Long-form'!Y910</f>
        <v>nd</v>
      </c>
      <c r="P910" s="45" t="str">
        <f>'Long-form'!Z910</f>
        <v>nd</v>
      </c>
      <c r="Q910" s="45">
        <f>'Long-form'!AS910</f>
        <v>18</v>
      </c>
      <c r="R910" s="45" t="str">
        <f>'Long-form'!AT910</f>
        <v>MTL</v>
      </c>
      <c r="S910" s="45">
        <f>'Long-form'!AV910</f>
        <v>1.2077189149671308</v>
      </c>
      <c r="T910" s="45">
        <f>'Long-form'!AW910</f>
        <v>1.2077189149671308</v>
      </c>
      <c r="U910" s="5">
        <f>'Long-form'!BH910</f>
        <v>1</v>
      </c>
      <c r="V910" s="5">
        <f>'Long-form'!BI910</f>
        <v>4</v>
      </c>
      <c r="W910" s="5" t="str">
        <f>'Long-form'!BJ910</f>
        <v>archeological site: cultural or burial</v>
      </c>
      <c r="X910" s="5" t="str">
        <f>'Long-form'!BK910</f>
        <v>Dated material from archaeological settlements not directly linked to sea level</v>
      </c>
      <c r="Y910" s="5" t="str">
        <f>'Long-form'!BL910</f>
        <v>&gt;HAT</v>
      </c>
      <c r="Z910" s="45">
        <f>'Long-form'!BX910</f>
        <v>16.225748585379051</v>
      </c>
      <c r="AA910" s="45">
        <f>'Long-form'!BY910</f>
        <v>1.2123535389275504</v>
      </c>
      <c r="AB910" s="45">
        <f>'Long-form'!BZ910</f>
        <v>1.2123535389275504</v>
      </c>
      <c r="AC910" s="45" t="str">
        <f>'Long-form'!CA910</f>
        <v>nd</v>
      </c>
      <c r="AD910" s="45">
        <f>'Long-form'!CB910</f>
        <v>1.2473389797552121</v>
      </c>
      <c r="AE910" s="45">
        <f>'Long-form'!CC910</f>
        <v>1.2473389797552121</v>
      </c>
      <c r="AF910" s="5" t="str">
        <f>'Long-form'!CD910</f>
        <v>nd</v>
      </c>
      <c r="AG910" s="5">
        <f>'Long-form'!CE910</f>
        <v>0</v>
      </c>
      <c r="AH910" s="5">
        <f>'Long-form'!CF910</f>
        <v>0</v>
      </c>
      <c r="AI910" s="5">
        <f>'Long-form'!CG910</f>
        <v>0</v>
      </c>
    </row>
    <row r="911" spans="1:35" x14ac:dyDescent="0.2">
      <c r="A911" s="5" t="str">
        <f>'Long-form'!B911</f>
        <v>T-233</v>
      </c>
      <c r="B911" s="5" t="str">
        <f>'Long-form'!C911</f>
        <v>Helskog 1978 (also in Moller 1987)</v>
      </c>
      <c r="C911" s="5">
        <f>'Long-form'!D911</f>
        <v>2</v>
      </c>
      <c r="D911" s="5" t="str">
        <f>'Long-form'!E911</f>
        <v>Varangerfjord; Advik</v>
      </c>
      <c r="E911" s="45">
        <f>'Long-form'!F911</f>
        <v>70.005848</v>
      </c>
      <c r="F911" s="45">
        <f>'Long-form'!G911</f>
        <v>29.194908999999999</v>
      </c>
      <c r="G911" s="5">
        <f>'Long-form'!H911</f>
        <v>1</v>
      </c>
      <c r="H911" s="46">
        <f>'Long-form'!L911</f>
        <v>3750</v>
      </c>
      <c r="I911" s="46">
        <f>'Long-form'!M911</f>
        <v>150</v>
      </c>
      <c r="J911" s="46">
        <f>'Long-form'!N911</f>
        <v>3318.5</v>
      </c>
      <c r="K911" s="46">
        <f>'Long-form'!O911</f>
        <v>492.5</v>
      </c>
      <c r="L911" s="46">
        <f>'Long-form'!P911</f>
        <v>472.5</v>
      </c>
      <c r="M911" s="46" t="str">
        <f>'Long-form'!W911</f>
        <v>negative</v>
      </c>
      <c r="N911" s="45" t="str">
        <f>'Long-form'!X911</f>
        <v>nd</v>
      </c>
      <c r="O911" s="45" t="str">
        <f>'Long-form'!Y911</f>
        <v>nd</v>
      </c>
      <c r="P911" s="45" t="str">
        <f>'Long-form'!Z911</f>
        <v>nd</v>
      </c>
      <c r="Q911" s="45">
        <f>'Long-form'!AS911</f>
        <v>17.8</v>
      </c>
      <c r="R911" s="45" t="str">
        <f>'Long-form'!AT911</f>
        <v>MTL</v>
      </c>
      <c r="S911" s="45">
        <f>'Long-form'!AV911</f>
        <v>1.2066233661030972</v>
      </c>
      <c r="T911" s="45">
        <f>'Long-form'!AW911</f>
        <v>1.2066233661030972</v>
      </c>
      <c r="U911" s="5">
        <f>'Long-form'!BH911</f>
        <v>1</v>
      </c>
      <c r="V911" s="5">
        <f>'Long-form'!BI911</f>
        <v>4</v>
      </c>
      <c r="W911" s="5" t="str">
        <f>'Long-form'!BJ911</f>
        <v>archeological site: cultural or burial</v>
      </c>
      <c r="X911" s="5" t="str">
        <f>'Long-form'!BK911</f>
        <v>Dated material from archaeological settlements not directly linked to sea level</v>
      </c>
      <c r="Y911" s="5" t="str">
        <f>'Long-form'!BL911</f>
        <v>&gt;HAT</v>
      </c>
      <c r="Z911" s="45">
        <f>'Long-form'!BX911</f>
        <v>16.025748585379056</v>
      </c>
      <c r="AA911" s="45">
        <f>'Long-form'!BY911</f>
        <v>1.2112621819435876</v>
      </c>
      <c r="AB911" s="45">
        <f>'Long-form'!BZ911</f>
        <v>1.2112621819435876</v>
      </c>
      <c r="AC911" s="45" t="str">
        <f>'Long-form'!CA911</f>
        <v>nd</v>
      </c>
      <c r="AD911" s="45">
        <f>'Long-form'!CB911</f>
        <v>1.2462782596488469</v>
      </c>
      <c r="AE911" s="45">
        <f>'Long-form'!CC911</f>
        <v>1.2462782596488469</v>
      </c>
      <c r="AF911" s="5" t="str">
        <f>'Long-form'!CD911</f>
        <v>nd</v>
      </c>
      <c r="AG911" s="5">
        <f>'Long-form'!CE911</f>
        <v>0</v>
      </c>
      <c r="AH911" s="5">
        <f>'Long-form'!CF911</f>
        <v>0</v>
      </c>
      <c r="AI911" s="5">
        <f>'Long-form'!CG911</f>
        <v>0</v>
      </c>
    </row>
    <row r="912" spans="1:35" x14ac:dyDescent="0.2">
      <c r="A912" s="5" t="str">
        <f>'Long-form'!B912</f>
        <v>T-197</v>
      </c>
      <c r="B912" s="5" t="str">
        <f>'Long-form'!C912</f>
        <v>Helskog 1978 (also in Moller 1987)</v>
      </c>
      <c r="C912" s="5">
        <f>'Long-form'!D912</f>
        <v>2</v>
      </c>
      <c r="D912" s="5" t="str">
        <f>'Long-form'!E912</f>
        <v>Varangerfjord; Advik</v>
      </c>
      <c r="E912" s="45">
        <f>'Long-form'!F912</f>
        <v>70.005848</v>
      </c>
      <c r="F912" s="45">
        <f>'Long-form'!G912</f>
        <v>29.194908999999999</v>
      </c>
      <c r="G912" s="5">
        <f>'Long-form'!H912</f>
        <v>1</v>
      </c>
      <c r="H912" s="46">
        <f>'Long-form'!L912</f>
        <v>4800</v>
      </c>
      <c r="I912" s="46">
        <f>'Long-form'!M912</f>
        <v>150</v>
      </c>
      <c r="J912" s="46">
        <f>'Long-form'!N912</f>
        <v>5509.833333333333</v>
      </c>
      <c r="K912" s="46">
        <f>'Long-form'!O912</f>
        <v>410.16666666666703</v>
      </c>
      <c r="L912" s="46">
        <f>'Long-form'!P912</f>
        <v>527.83333333333303</v>
      </c>
      <c r="M912" s="46" t="str">
        <f>'Long-form'!W912</f>
        <v>negative</v>
      </c>
      <c r="N912" s="45" t="str">
        <f>'Long-form'!X912</f>
        <v>nd</v>
      </c>
      <c r="O912" s="45" t="str">
        <f>'Long-form'!Y912</f>
        <v>nd</v>
      </c>
      <c r="P912" s="45" t="str">
        <f>'Long-form'!Z912</f>
        <v>nd</v>
      </c>
      <c r="Q912" s="45">
        <f>'Long-form'!AS912</f>
        <v>20.399999999999999</v>
      </c>
      <c r="R912" s="45" t="str">
        <f>'Long-form'!AT912</f>
        <v>MTL</v>
      </c>
      <c r="S912" s="45">
        <f>'Long-form'!AV912</f>
        <v>1.2210443631950338</v>
      </c>
      <c r="T912" s="45">
        <f>'Long-form'!AW912</f>
        <v>1.2210443631950338</v>
      </c>
      <c r="U912" s="5">
        <f>'Long-form'!BH912</f>
        <v>1</v>
      </c>
      <c r="V912" s="5">
        <f>'Long-form'!BI912</f>
        <v>4</v>
      </c>
      <c r="W912" s="5" t="str">
        <f>'Long-form'!BJ912</f>
        <v>archeological site: cultural or burial</v>
      </c>
      <c r="X912" s="5" t="str">
        <f>'Long-form'!BK912</f>
        <v>Dated material from archaeological settlements not directly linked to sea level</v>
      </c>
      <c r="Y912" s="5" t="str">
        <f>'Long-form'!BL912</f>
        <v>&gt;HAT</v>
      </c>
      <c r="Z912" s="45">
        <f>'Long-form'!BX912</f>
        <v>18.62574858537905</v>
      </c>
      <c r="AA912" s="45">
        <f>'Long-form'!BY912</f>
        <v>1.22562859899365</v>
      </c>
      <c r="AB912" s="45">
        <f>'Long-form'!BZ912</f>
        <v>1.22562859899365</v>
      </c>
      <c r="AC912" s="45" t="str">
        <f>'Long-form'!CA912</f>
        <v>nd</v>
      </c>
      <c r="AD912" s="45">
        <f>'Long-form'!CB912</f>
        <v>1.2602455672359079</v>
      </c>
      <c r="AE912" s="45">
        <f>'Long-form'!CC912</f>
        <v>1.2602455672359079</v>
      </c>
      <c r="AF912" s="5" t="str">
        <f>'Long-form'!CD912</f>
        <v>nd</v>
      </c>
      <c r="AG912" s="5">
        <f>'Long-form'!CE912</f>
        <v>0</v>
      </c>
      <c r="AH912" s="5">
        <f>'Long-form'!CF912</f>
        <v>0</v>
      </c>
      <c r="AI912" s="5">
        <f>'Long-form'!CG912</f>
        <v>0</v>
      </c>
    </row>
    <row r="913" spans="1:35" x14ac:dyDescent="0.2">
      <c r="A913" s="5" t="str">
        <f>'Long-form'!B913</f>
        <v>T-1816</v>
      </c>
      <c r="B913" s="5" t="str">
        <f>'Long-form'!C913</f>
        <v>Helskog 1978 (also in Moller 1987)</v>
      </c>
      <c r="C913" s="5">
        <f>'Long-form'!D913</f>
        <v>2</v>
      </c>
      <c r="D913" s="5" t="str">
        <f>'Long-form'!E913</f>
        <v>Varangerfjord; Advik</v>
      </c>
      <c r="E913" s="45">
        <f>'Long-form'!F913</f>
        <v>70.005848</v>
      </c>
      <c r="F913" s="45">
        <f>'Long-form'!G913</f>
        <v>29.194908999999999</v>
      </c>
      <c r="G913" s="5">
        <f>'Long-form'!H913</f>
        <v>1</v>
      </c>
      <c r="H913" s="46">
        <f>'Long-form'!L913</f>
        <v>4350</v>
      </c>
      <c r="I913" s="46">
        <f>'Long-form'!M913</f>
        <v>130</v>
      </c>
      <c r="J913" s="46">
        <f>'Long-form'!N913</f>
        <v>5124.5</v>
      </c>
      <c r="K913" s="46">
        <f>'Long-form'!O913</f>
        <v>188.5</v>
      </c>
      <c r="L913" s="46">
        <f>'Long-form'!P913</f>
        <v>545.5</v>
      </c>
      <c r="M913" s="46" t="str">
        <f>'Long-form'!W913</f>
        <v>negative</v>
      </c>
      <c r="N913" s="45" t="str">
        <f>'Long-form'!X913</f>
        <v>nd</v>
      </c>
      <c r="O913" s="45" t="str">
        <f>'Long-form'!Y913</f>
        <v>nd</v>
      </c>
      <c r="P913" s="45" t="str">
        <f>'Long-form'!Z913</f>
        <v>nd</v>
      </c>
      <c r="Q913" s="45">
        <f>'Long-form'!AS913</f>
        <v>20.399999999999999</v>
      </c>
      <c r="R913" s="45" t="str">
        <f>'Long-form'!AT913</f>
        <v>MTL</v>
      </c>
      <c r="S913" s="45">
        <f>'Long-form'!AV913</f>
        <v>1.2210443631950338</v>
      </c>
      <c r="T913" s="45">
        <f>'Long-form'!AW913</f>
        <v>1.2210443631950338</v>
      </c>
      <c r="U913" s="5">
        <f>'Long-form'!BH913</f>
        <v>1</v>
      </c>
      <c r="V913" s="5">
        <f>'Long-form'!BI913</f>
        <v>4</v>
      </c>
      <c r="W913" s="5" t="str">
        <f>'Long-form'!BJ913</f>
        <v>archeological site: cultural or burial</v>
      </c>
      <c r="X913" s="5" t="str">
        <f>'Long-form'!BK913</f>
        <v>Dated material from archaeological settlements not directly linked to sea level</v>
      </c>
      <c r="Y913" s="5" t="str">
        <f>'Long-form'!BL913</f>
        <v>&gt;HAT</v>
      </c>
      <c r="Z913" s="45">
        <f>'Long-form'!BX913</f>
        <v>18.62574858537905</v>
      </c>
      <c r="AA913" s="45">
        <f>'Long-form'!BY913</f>
        <v>1.22562859899365</v>
      </c>
      <c r="AB913" s="45">
        <f>'Long-form'!BZ913</f>
        <v>1.22562859899365</v>
      </c>
      <c r="AC913" s="45" t="str">
        <f>'Long-form'!CA913</f>
        <v>nd</v>
      </c>
      <c r="AD913" s="45">
        <f>'Long-form'!CB913</f>
        <v>1.2602455672359079</v>
      </c>
      <c r="AE913" s="45">
        <f>'Long-form'!CC913</f>
        <v>1.2602455672359079</v>
      </c>
      <c r="AF913" s="5" t="str">
        <f>'Long-form'!CD913</f>
        <v>nd</v>
      </c>
      <c r="AG913" s="5">
        <f>'Long-form'!CE913</f>
        <v>0</v>
      </c>
      <c r="AH913" s="5">
        <f>'Long-form'!CF913</f>
        <v>0</v>
      </c>
      <c r="AI913" s="5">
        <f>'Long-form'!CG913</f>
        <v>0</v>
      </c>
    </row>
    <row r="914" spans="1:35" x14ac:dyDescent="0.2">
      <c r="A914" s="5" t="str">
        <f>'Long-form'!B914</f>
        <v>T-2165</v>
      </c>
      <c r="B914" s="5" t="str">
        <f>'Long-form'!C914</f>
        <v>Helskog 1978 (also in Moller 1987)</v>
      </c>
      <c r="C914" s="5">
        <f>'Long-form'!D914</f>
        <v>2</v>
      </c>
      <c r="D914" s="5" t="str">
        <f>'Long-form'!E914</f>
        <v>Varangerfjord; Advik</v>
      </c>
      <c r="E914" s="45">
        <f>'Long-form'!F914</f>
        <v>70.005848</v>
      </c>
      <c r="F914" s="45">
        <f>'Long-form'!G914</f>
        <v>29.194908999999999</v>
      </c>
      <c r="G914" s="5">
        <f>'Long-form'!H914</f>
        <v>1</v>
      </c>
      <c r="H914" s="46">
        <f>'Long-form'!L914</f>
        <v>4150</v>
      </c>
      <c r="I914" s="46">
        <f>'Long-form'!M914</f>
        <v>100</v>
      </c>
      <c r="J914" s="46">
        <f>'Long-form'!N914</f>
        <v>4705.375</v>
      </c>
      <c r="K914" s="46">
        <f>'Long-form'!O914</f>
        <v>167.625</v>
      </c>
      <c r="L914" s="46">
        <f>'Long-form'!P914</f>
        <v>291.375</v>
      </c>
      <c r="M914" s="46" t="str">
        <f>'Long-form'!W914</f>
        <v>negative</v>
      </c>
      <c r="N914" s="45" t="str">
        <f>'Long-form'!X914</f>
        <v>nd</v>
      </c>
      <c r="O914" s="45" t="str">
        <f>'Long-form'!Y914</f>
        <v>nd</v>
      </c>
      <c r="P914" s="45" t="str">
        <f>'Long-form'!Z914</f>
        <v>nd</v>
      </c>
      <c r="Q914" s="45">
        <f>'Long-form'!AS914</f>
        <v>19.399999999999999</v>
      </c>
      <c r="R914" s="45" t="str">
        <f>'Long-form'!AT914</f>
        <v>MTL</v>
      </c>
      <c r="S914" s="45">
        <f>'Long-form'!AV914</f>
        <v>1.2154522562294618</v>
      </c>
      <c r="T914" s="45">
        <f>'Long-form'!AW914</f>
        <v>1.2154522562294618</v>
      </c>
      <c r="U914" s="5">
        <f>'Long-form'!BH914</f>
        <v>1</v>
      </c>
      <c r="V914" s="5">
        <f>'Long-form'!BI914</f>
        <v>4</v>
      </c>
      <c r="W914" s="5" t="str">
        <f>'Long-form'!BJ914</f>
        <v>archeological site: cultural or burial</v>
      </c>
      <c r="X914" s="5" t="str">
        <f>'Long-form'!BK914</f>
        <v>Dated material from archaeological settlements not directly linked to sea level</v>
      </c>
      <c r="Y914" s="5" t="str">
        <f>'Long-form'!BL914</f>
        <v>&gt;HAT</v>
      </c>
      <c r="Z914" s="45">
        <f>'Long-form'!BX914</f>
        <v>17.62574858537905</v>
      </c>
      <c r="AA914" s="45">
        <f>'Long-form'!BY914</f>
        <v>1.2200575039538346</v>
      </c>
      <c r="AB914" s="45">
        <f>'Long-form'!BZ914</f>
        <v>1.2200575039538346</v>
      </c>
      <c r="AC914" s="45" t="str">
        <f>'Long-form'!CA914</f>
        <v>nd</v>
      </c>
      <c r="AD914" s="45">
        <f>'Long-form'!CB914</f>
        <v>1.2548281715122112</v>
      </c>
      <c r="AE914" s="45">
        <f>'Long-form'!CC914</f>
        <v>1.2548281715122112</v>
      </c>
      <c r="AF914" s="5" t="str">
        <f>'Long-form'!CD914</f>
        <v>nd</v>
      </c>
      <c r="AG914" s="5">
        <f>'Long-form'!CE914</f>
        <v>0</v>
      </c>
      <c r="AH914" s="5">
        <f>'Long-form'!CF914</f>
        <v>0</v>
      </c>
      <c r="AI914" s="5">
        <f>'Long-form'!CG914</f>
        <v>0</v>
      </c>
    </row>
    <row r="915" spans="1:35" x14ac:dyDescent="0.2">
      <c r="A915" s="5" t="str">
        <f>'Long-form'!B915</f>
        <v>T-232</v>
      </c>
      <c r="B915" s="5" t="str">
        <f>'Long-form'!C915</f>
        <v>Helskog 1978 (also in Moller 1987)</v>
      </c>
      <c r="C915" s="5">
        <f>'Long-form'!D915</f>
        <v>2</v>
      </c>
      <c r="D915" s="5" t="str">
        <f>'Long-form'!E915</f>
        <v>Varangerfjord; Advik</v>
      </c>
      <c r="E915" s="45">
        <f>'Long-form'!F915</f>
        <v>70.005848</v>
      </c>
      <c r="F915" s="45">
        <f>'Long-form'!G915</f>
        <v>29.194908999999999</v>
      </c>
      <c r="G915" s="5">
        <f>'Long-form'!H915</f>
        <v>1</v>
      </c>
      <c r="H915" s="46">
        <f>'Long-form'!L915</f>
        <v>6050</v>
      </c>
      <c r="I915" s="46">
        <f>'Long-form'!M915</f>
        <v>250</v>
      </c>
      <c r="J915" s="46">
        <f>'Long-form'!N915</f>
        <v>7018</v>
      </c>
      <c r="K915" s="46">
        <f>'Long-form'!O915</f>
        <v>410</v>
      </c>
      <c r="L915" s="46">
        <f>'Long-form'!P915</f>
        <v>707</v>
      </c>
      <c r="M915" s="46" t="str">
        <f>'Long-form'!W915</f>
        <v>negative</v>
      </c>
      <c r="N915" s="45" t="str">
        <f>'Long-form'!X915</f>
        <v>nd</v>
      </c>
      <c r="O915" s="45" t="str">
        <f>'Long-form'!Y915</f>
        <v>nd</v>
      </c>
      <c r="P915" s="45" t="str">
        <f>'Long-form'!Z915</f>
        <v>nd</v>
      </c>
      <c r="Q915" s="45">
        <f>'Long-form'!AS915</f>
        <v>19.399999999999999</v>
      </c>
      <c r="R915" s="45" t="str">
        <f>'Long-form'!AT915</f>
        <v>MTL</v>
      </c>
      <c r="S915" s="45">
        <f>'Long-form'!AV915</f>
        <v>1.2154522562294618</v>
      </c>
      <c r="T915" s="45">
        <f>'Long-form'!AW915</f>
        <v>1.2154522562294618</v>
      </c>
      <c r="U915" s="5">
        <f>'Long-form'!BH915</f>
        <v>1</v>
      </c>
      <c r="V915" s="5">
        <f>'Long-form'!BI915</f>
        <v>4</v>
      </c>
      <c r="W915" s="5" t="str">
        <f>'Long-form'!BJ915</f>
        <v>archeological site: cultural or burial</v>
      </c>
      <c r="X915" s="5" t="str">
        <f>'Long-form'!BK915</f>
        <v>Dated material from archaeological settlements not directly linked to sea level</v>
      </c>
      <c r="Y915" s="5" t="str">
        <f>'Long-form'!BL915</f>
        <v>&gt;HAT</v>
      </c>
      <c r="Z915" s="45">
        <f>'Long-form'!BX915</f>
        <v>17.62574858537905</v>
      </c>
      <c r="AA915" s="45">
        <f>'Long-form'!BY915</f>
        <v>1.2200575039538346</v>
      </c>
      <c r="AB915" s="45">
        <f>'Long-form'!BZ915</f>
        <v>1.2200575039538346</v>
      </c>
      <c r="AC915" s="45" t="str">
        <f>'Long-form'!CA915</f>
        <v>nd</v>
      </c>
      <c r="AD915" s="45">
        <f>'Long-form'!CB915</f>
        <v>1.2548281715122112</v>
      </c>
      <c r="AE915" s="45">
        <f>'Long-form'!CC915</f>
        <v>1.2548281715122112</v>
      </c>
      <c r="AF915" s="5" t="str">
        <f>'Long-form'!CD915</f>
        <v>nd</v>
      </c>
      <c r="AG915" s="5">
        <f>'Long-form'!CE915</f>
        <v>1</v>
      </c>
      <c r="AH915" s="5" t="str">
        <f>'Long-form'!CF915</f>
        <v>rejected by author as contaminated and too old</v>
      </c>
      <c r="AI915" s="5">
        <f>'Long-form'!CG915</f>
        <v>0</v>
      </c>
    </row>
    <row r="916" spans="1:35" x14ac:dyDescent="0.2">
      <c r="A916" s="5" t="str">
        <f>'Long-form'!B916</f>
        <v>T-2054</v>
      </c>
      <c r="B916" s="5" t="str">
        <f>'Long-form'!C916</f>
        <v>Helskog 1978 (also in Moller 1987)</v>
      </c>
      <c r="C916" s="5">
        <f>'Long-form'!D916</f>
        <v>2</v>
      </c>
      <c r="D916" s="5" t="str">
        <f>'Long-form'!E916</f>
        <v>Varangerfjord; Advik</v>
      </c>
      <c r="E916" s="45">
        <f>'Long-form'!F916</f>
        <v>70.005848</v>
      </c>
      <c r="F916" s="45">
        <f>'Long-form'!G916</f>
        <v>29.194908999999999</v>
      </c>
      <c r="G916" s="5">
        <f>'Long-form'!H916</f>
        <v>1</v>
      </c>
      <c r="H916" s="46">
        <f>'Long-form'!L916</f>
        <v>4780</v>
      </c>
      <c r="I916" s="46">
        <f>'Long-form'!M916</f>
        <v>80</v>
      </c>
      <c r="J916" s="46">
        <f>'Long-form'!N916</f>
        <v>5537.25</v>
      </c>
      <c r="K916" s="46">
        <f>'Long-form'!O916</f>
        <v>114.75</v>
      </c>
      <c r="L916" s="46">
        <f>'Long-form'!P916</f>
        <v>217.25</v>
      </c>
      <c r="M916" s="46" t="str">
        <f>'Long-form'!W916</f>
        <v>negative</v>
      </c>
      <c r="N916" s="45" t="str">
        <f>'Long-form'!X916</f>
        <v>nd</v>
      </c>
      <c r="O916" s="45" t="str">
        <f>'Long-form'!Y916</f>
        <v>nd</v>
      </c>
      <c r="P916" s="45" t="str">
        <f>'Long-form'!Z916</f>
        <v>nd</v>
      </c>
      <c r="Q916" s="45">
        <f>'Long-form'!AS916</f>
        <v>20.5</v>
      </c>
      <c r="R916" s="45" t="str">
        <f>'Long-form'!AT916</f>
        <v>MTL</v>
      </c>
      <c r="S916" s="45">
        <f>'Long-form'!AV916</f>
        <v>1.2216066682292108</v>
      </c>
      <c r="T916" s="45">
        <f>'Long-form'!AW916</f>
        <v>1.2216066682292108</v>
      </c>
      <c r="U916" s="5">
        <f>'Long-form'!BH916</f>
        <v>1</v>
      </c>
      <c r="V916" s="5">
        <f>'Long-form'!BI916</f>
        <v>4</v>
      </c>
      <c r="W916" s="5" t="str">
        <f>'Long-form'!BJ916</f>
        <v>archeological site: cultural or burial</v>
      </c>
      <c r="X916" s="5" t="str">
        <f>'Long-form'!BK916</f>
        <v>Dated material from archaeological settlements not directly linked to sea level</v>
      </c>
      <c r="Y916" s="5" t="str">
        <f>'Long-form'!BL916</f>
        <v>&gt;HAT</v>
      </c>
      <c r="Z916" s="45">
        <f>'Long-form'!BX916</f>
        <v>18.725748585379051</v>
      </c>
      <c r="AA916" s="45">
        <f>'Long-form'!BY916</f>
        <v>1.2261888017931191</v>
      </c>
      <c r="AB916" s="45">
        <f>'Long-form'!BZ916</f>
        <v>1.2261888017931191</v>
      </c>
      <c r="AC916" s="45" t="str">
        <f>'Long-form'!CA916</f>
        <v>nd</v>
      </c>
      <c r="AD916" s="45">
        <f>'Long-form'!CB916</f>
        <v>1.2607903888868535</v>
      </c>
      <c r="AE916" s="45">
        <f>'Long-form'!CC916</f>
        <v>1.2607903888868535</v>
      </c>
      <c r="AF916" s="5" t="str">
        <f>'Long-form'!CD916</f>
        <v>nd</v>
      </c>
      <c r="AG916" s="5">
        <f>'Long-form'!CE916</f>
        <v>0</v>
      </c>
      <c r="AH916" s="5">
        <f>'Long-form'!CF916</f>
        <v>0</v>
      </c>
      <c r="AI916" s="5">
        <f>'Long-form'!CG916</f>
        <v>0</v>
      </c>
    </row>
    <row r="917" spans="1:35" x14ac:dyDescent="0.2">
      <c r="A917" s="5" t="str">
        <f>'Long-form'!B917</f>
        <v>T-1817</v>
      </c>
      <c r="B917" s="5" t="str">
        <f>'Long-form'!C917</f>
        <v>Helskog 1978 (also in Moller 1987)</v>
      </c>
      <c r="C917" s="5">
        <f>'Long-form'!D917</f>
        <v>2</v>
      </c>
      <c r="D917" s="5" t="str">
        <f>'Long-form'!E917</f>
        <v>Varangerfjord; Gressbakken Nedre Vest</v>
      </c>
      <c r="E917" s="45">
        <f>'Long-form'!F917</f>
        <v>70.005848</v>
      </c>
      <c r="F917" s="45">
        <f>'Long-form'!G917</f>
        <v>29.194908999999999</v>
      </c>
      <c r="G917" s="5">
        <f>'Long-form'!H917</f>
        <v>1</v>
      </c>
      <c r="H917" s="46">
        <f>'Long-form'!L917</f>
        <v>2490</v>
      </c>
      <c r="I917" s="46">
        <f>'Long-form'!M917</f>
        <v>80</v>
      </c>
      <c r="J917" s="46">
        <f>'Long-form'!N917</f>
        <v>1780.5</v>
      </c>
      <c r="K917" s="46">
        <f>'Long-form'!O917</f>
        <v>261.5</v>
      </c>
      <c r="L917" s="46">
        <f>'Long-form'!P917</f>
        <v>256.5</v>
      </c>
      <c r="M917" s="46" t="str">
        <f>'Long-form'!W917</f>
        <v>negative</v>
      </c>
      <c r="N917" s="45" t="str">
        <f>'Long-form'!X917</f>
        <v>nd</v>
      </c>
      <c r="O917" s="45" t="str">
        <f>'Long-form'!Y917</f>
        <v>nd</v>
      </c>
      <c r="P917" s="45" t="str">
        <f>'Long-form'!Z917</f>
        <v>nd</v>
      </c>
      <c r="Q917" s="45">
        <f>'Long-form'!AS917</f>
        <v>14</v>
      </c>
      <c r="R917" s="45" t="str">
        <f>'Long-form'!AT917</f>
        <v>MTL</v>
      </c>
      <c r="S917" s="45">
        <f>'Long-form'!AV917</f>
        <v>1.1862564557047015</v>
      </c>
      <c r="T917" s="45">
        <f>'Long-form'!AW917</f>
        <v>1.1862564557047015</v>
      </c>
      <c r="U917" s="5">
        <f>'Long-form'!BH917</f>
        <v>1</v>
      </c>
      <c r="V917" s="5">
        <f>'Long-form'!BI917</f>
        <v>4</v>
      </c>
      <c r="W917" s="5" t="str">
        <f>'Long-form'!BJ917</f>
        <v>archeological site: cultural or burial</v>
      </c>
      <c r="X917" s="5" t="str">
        <f>'Long-form'!BK917</f>
        <v>Dated material from archaeological settlements not directly linked to sea level</v>
      </c>
      <c r="Y917" s="5" t="str">
        <f>'Long-form'!BL917</f>
        <v>&gt;HAT</v>
      </c>
      <c r="Z917" s="45">
        <f>'Long-form'!BX917</f>
        <v>12.225748585379053</v>
      </c>
      <c r="AA917" s="45">
        <f>'Long-form'!BY917</f>
        <v>1.1909746027862442</v>
      </c>
      <c r="AB917" s="45">
        <f>'Long-form'!BZ917</f>
        <v>1.1909746027862442</v>
      </c>
      <c r="AC917" s="45" t="str">
        <f>'Long-form'!CA917</f>
        <v>nd</v>
      </c>
      <c r="AD917" s="45">
        <f>'Long-form'!CB917</f>
        <v>1.2265699864045552</v>
      </c>
      <c r="AE917" s="45">
        <f>'Long-form'!CC917</f>
        <v>1.2265699864045552</v>
      </c>
      <c r="AF917" s="5" t="str">
        <f>'Long-form'!CD917</f>
        <v>nd</v>
      </c>
      <c r="AG917" s="5">
        <f>'Long-form'!CE917</f>
        <v>0</v>
      </c>
      <c r="AH917" s="5">
        <f>'Long-form'!CF917</f>
        <v>0</v>
      </c>
      <c r="AI917" s="5">
        <f>'Long-form'!CG917</f>
        <v>0</v>
      </c>
    </row>
    <row r="918" spans="1:35" x14ac:dyDescent="0.2">
      <c r="A918" s="5" t="str">
        <f>'Long-form'!B918</f>
        <v>T-234</v>
      </c>
      <c r="B918" s="5" t="str">
        <f>'Long-form'!C918</f>
        <v>Helskog 1978 (also in Moller 1987)</v>
      </c>
      <c r="C918" s="5">
        <f>'Long-form'!D918</f>
        <v>2</v>
      </c>
      <c r="D918" s="5" t="str">
        <f>'Long-form'!E918</f>
        <v>Varangerfjord; Gressbakken Nedre Vest</v>
      </c>
      <c r="E918" s="45">
        <f>'Long-form'!F918</f>
        <v>70.005848</v>
      </c>
      <c r="F918" s="45">
        <f>'Long-form'!G918</f>
        <v>29.194908999999999</v>
      </c>
      <c r="G918" s="5">
        <f>'Long-form'!H918</f>
        <v>1</v>
      </c>
      <c r="H918" s="46">
        <f>'Long-form'!L918</f>
        <v>3850</v>
      </c>
      <c r="I918" s="46">
        <f>'Long-form'!M918</f>
        <v>100</v>
      </c>
      <c r="J918" s="46">
        <f>'Long-form'!N918</f>
        <v>4192.5</v>
      </c>
      <c r="K918" s="46">
        <f>'Long-form'!O918</f>
        <v>601.5</v>
      </c>
      <c r="L918" s="46">
        <f>'Long-form'!P918</f>
        <v>346.5</v>
      </c>
      <c r="M918" s="46" t="str">
        <f>'Long-form'!W918</f>
        <v>negative</v>
      </c>
      <c r="N918" s="45" t="str">
        <f>'Long-form'!X918</f>
        <v>nd</v>
      </c>
      <c r="O918" s="45" t="str">
        <f>'Long-form'!Y918</f>
        <v>nd</v>
      </c>
      <c r="P918" s="45" t="str">
        <f>'Long-form'!Z918</f>
        <v>nd</v>
      </c>
      <c r="Q918" s="45">
        <f>'Long-form'!AS918</f>
        <v>14</v>
      </c>
      <c r="R918" s="45" t="str">
        <f>'Long-form'!AT918</f>
        <v>MTL</v>
      </c>
      <c r="S918" s="45">
        <f>'Long-form'!AV918</f>
        <v>1.1862564557047015</v>
      </c>
      <c r="T918" s="45">
        <f>'Long-form'!AW918</f>
        <v>1.1862564557047015</v>
      </c>
      <c r="U918" s="5">
        <f>'Long-form'!BH918</f>
        <v>1</v>
      </c>
      <c r="V918" s="5">
        <f>'Long-form'!BI918</f>
        <v>4</v>
      </c>
      <c r="W918" s="5" t="str">
        <f>'Long-form'!BJ918</f>
        <v>archeological site: cultural or burial</v>
      </c>
      <c r="X918" s="5" t="str">
        <f>'Long-form'!BK918</f>
        <v>Dated material from archaeological settlements not directly linked to sea level</v>
      </c>
      <c r="Y918" s="5" t="str">
        <f>'Long-form'!BL918</f>
        <v>&gt;HAT</v>
      </c>
      <c r="Z918" s="45">
        <f>'Long-form'!BX918</f>
        <v>12.225748585379053</v>
      </c>
      <c r="AA918" s="45">
        <f>'Long-form'!BY918</f>
        <v>1.1909746027862442</v>
      </c>
      <c r="AB918" s="45">
        <f>'Long-form'!BZ918</f>
        <v>1.1909746027862442</v>
      </c>
      <c r="AC918" s="45" t="str">
        <f>'Long-form'!CA918</f>
        <v>nd</v>
      </c>
      <c r="AD918" s="45">
        <f>'Long-form'!CB918</f>
        <v>1.2265699864045552</v>
      </c>
      <c r="AE918" s="45">
        <f>'Long-form'!CC918</f>
        <v>1.2265699864045552</v>
      </c>
      <c r="AF918" s="5" t="str">
        <f>'Long-form'!CD918</f>
        <v>nd</v>
      </c>
      <c r="AG918" s="5">
        <f>'Long-form'!CE918</f>
        <v>0</v>
      </c>
      <c r="AH918" s="5">
        <f>'Long-form'!CF918</f>
        <v>0</v>
      </c>
      <c r="AI918" s="5">
        <f>'Long-form'!CG918</f>
        <v>0</v>
      </c>
    </row>
    <row r="919" spans="1:35" x14ac:dyDescent="0.2">
      <c r="A919" s="5" t="str">
        <f>'Long-form'!B919</f>
        <v>T-198</v>
      </c>
      <c r="B919" s="5" t="str">
        <f>'Long-form'!C919</f>
        <v>Helskog 1978 (also in Moller 1987)</v>
      </c>
      <c r="C919" s="5">
        <f>'Long-form'!D919</f>
        <v>2</v>
      </c>
      <c r="D919" s="5" t="str">
        <f>'Long-form'!E919</f>
        <v>Varangerfjord; Gressbakken Nedre Vest</v>
      </c>
      <c r="E919" s="45">
        <f>'Long-form'!F919</f>
        <v>70.005848</v>
      </c>
      <c r="F919" s="45">
        <f>'Long-form'!G919</f>
        <v>29.194908999999999</v>
      </c>
      <c r="G919" s="5">
        <f>'Long-form'!H919</f>
        <v>1</v>
      </c>
      <c r="H919" s="46">
        <f>'Long-form'!L919</f>
        <v>3650</v>
      </c>
      <c r="I919" s="46">
        <f>'Long-form'!M919</f>
        <v>150</v>
      </c>
      <c r="J919" s="46">
        <f>'Long-form'!N919</f>
        <v>3885.75</v>
      </c>
      <c r="K919" s="46">
        <f>'Long-form'!O919</f>
        <v>618.25</v>
      </c>
      <c r="L919" s="46">
        <f>'Long-form'!P919</f>
        <v>395.75</v>
      </c>
      <c r="M919" s="46" t="str">
        <f>'Long-form'!W919</f>
        <v>negative</v>
      </c>
      <c r="N919" s="45" t="str">
        <f>'Long-form'!X919</f>
        <v>nd</v>
      </c>
      <c r="O919" s="45" t="str">
        <f>'Long-form'!Y919</f>
        <v>nd</v>
      </c>
      <c r="P919" s="45" t="str">
        <f>'Long-form'!Z919</f>
        <v>nd</v>
      </c>
      <c r="Q919" s="45">
        <f>'Long-form'!AS919</f>
        <v>14.65</v>
      </c>
      <c r="R919" s="45" t="str">
        <f>'Long-form'!AT919</f>
        <v>MTL</v>
      </c>
      <c r="S919" s="45">
        <f>'Long-form'!AV919</f>
        <v>1.1896789382086159</v>
      </c>
      <c r="T919" s="45">
        <f>'Long-form'!AW919</f>
        <v>1.1896789382086159</v>
      </c>
      <c r="U919" s="5">
        <f>'Long-form'!BH919</f>
        <v>1</v>
      </c>
      <c r="V919" s="5">
        <f>'Long-form'!BI919</f>
        <v>4</v>
      </c>
      <c r="W919" s="5" t="str">
        <f>'Long-form'!BJ919</f>
        <v>archeological site: cultural or burial</v>
      </c>
      <c r="X919" s="5" t="str">
        <f>'Long-form'!BK919</f>
        <v>Dated material from archaeological settlements not directly linked to sea level</v>
      </c>
      <c r="Y919" s="5" t="str">
        <f>'Long-form'!BL919</f>
        <v>&gt;HAT</v>
      </c>
      <c r="Z919" s="45">
        <f>'Long-form'!BX919</f>
        <v>12.875748585379053</v>
      </c>
      <c r="AA919" s="45">
        <f>'Long-form'!BY919</f>
        <v>1.1943835656094535</v>
      </c>
      <c r="AB919" s="45">
        <f>'Long-form'!BZ919</f>
        <v>1.1943835656094535</v>
      </c>
      <c r="AC919" s="45" t="str">
        <f>'Long-form'!CA919</f>
        <v>nd</v>
      </c>
      <c r="AD919" s="45">
        <f>'Long-form'!CB919</f>
        <v>1.2298802904610553</v>
      </c>
      <c r="AE919" s="45">
        <f>'Long-form'!CC919</f>
        <v>1.2298802904610553</v>
      </c>
      <c r="AF919" s="5" t="str">
        <f>'Long-form'!CD919</f>
        <v>nd</v>
      </c>
      <c r="AG919" s="5">
        <f>'Long-form'!CE919</f>
        <v>0</v>
      </c>
      <c r="AH919" s="5">
        <f>'Long-form'!CF919</f>
        <v>0</v>
      </c>
      <c r="AI919" s="5">
        <f>'Long-form'!CG919</f>
        <v>0</v>
      </c>
    </row>
    <row r="920" spans="1:35" x14ac:dyDescent="0.2">
      <c r="A920" s="5" t="str">
        <f>'Long-form'!B920</f>
        <v>T-1917</v>
      </c>
      <c r="B920" s="5" t="str">
        <f>'Long-form'!C920</f>
        <v>Helskog 1978 (also in Moller 1987)</v>
      </c>
      <c r="C920" s="5">
        <f>'Long-form'!D920</f>
        <v>2</v>
      </c>
      <c r="D920" s="5" t="str">
        <f>'Long-form'!E920</f>
        <v>Varangerfjord; Gressbakken Nedre Vest</v>
      </c>
      <c r="E920" s="45">
        <f>'Long-form'!F920</f>
        <v>70.005848</v>
      </c>
      <c r="F920" s="45">
        <f>'Long-form'!G920</f>
        <v>29.194908999999999</v>
      </c>
      <c r="G920" s="5">
        <f>'Long-form'!H920</f>
        <v>1</v>
      </c>
      <c r="H920" s="46">
        <f>'Long-form'!L920</f>
        <v>4210</v>
      </c>
      <c r="I920" s="46">
        <f>'Long-form'!M920</f>
        <v>90</v>
      </c>
      <c r="J920" s="46">
        <f>'Long-form'!N920</f>
        <v>4709.75</v>
      </c>
      <c r="K920" s="46">
        <f>'Long-form'!O920</f>
        <v>258.25</v>
      </c>
      <c r="L920" s="46">
        <f>'Long-form'!P920</f>
        <v>262.75</v>
      </c>
      <c r="M920" s="46" t="str">
        <f>'Long-form'!W920</f>
        <v>negative</v>
      </c>
      <c r="N920" s="45" t="str">
        <f>'Long-form'!X920</f>
        <v>nd</v>
      </c>
      <c r="O920" s="45" t="str">
        <f>'Long-form'!Y920</f>
        <v>nd</v>
      </c>
      <c r="P920" s="45" t="str">
        <f>'Long-form'!Z920</f>
        <v>nd</v>
      </c>
      <c r="Q920" s="45">
        <f>'Long-form'!AS920</f>
        <v>14.65</v>
      </c>
      <c r="R920" s="45" t="str">
        <f>'Long-form'!AT920</f>
        <v>MTL</v>
      </c>
      <c r="S920" s="45">
        <f>'Long-form'!AV920</f>
        <v>1.1896789382086159</v>
      </c>
      <c r="T920" s="45">
        <f>'Long-form'!AW920</f>
        <v>1.1896789382086159</v>
      </c>
      <c r="U920" s="5">
        <f>'Long-form'!BH920</f>
        <v>1</v>
      </c>
      <c r="V920" s="5">
        <f>'Long-form'!BI920</f>
        <v>4</v>
      </c>
      <c r="W920" s="5" t="str">
        <f>'Long-form'!BJ920</f>
        <v>archeological site: cultural or burial</v>
      </c>
      <c r="X920" s="5" t="str">
        <f>'Long-form'!BK920</f>
        <v>Dated material from archaeological settlements not directly linked to sea level</v>
      </c>
      <c r="Y920" s="5" t="str">
        <f>'Long-form'!BL920</f>
        <v>&gt;HAT</v>
      </c>
      <c r="Z920" s="45">
        <f>'Long-form'!BX920</f>
        <v>12.875748585379053</v>
      </c>
      <c r="AA920" s="45">
        <f>'Long-form'!BY920</f>
        <v>1.1943835656094535</v>
      </c>
      <c r="AB920" s="45">
        <f>'Long-form'!BZ920</f>
        <v>1.1943835656094535</v>
      </c>
      <c r="AC920" s="45" t="str">
        <f>'Long-form'!CA920</f>
        <v>nd</v>
      </c>
      <c r="AD920" s="45">
        <f>'Long-form'!CB920</f>
        <v>1.2298802904610553</v>
      </c>
      <c r="AE920" s="45">
        <f>'Long-form'!CC920</f>
        <v>1.2298802904610553</v>
      </c>
      <c r="AF920" s="5" t="str">
        <f>'Long-form'!CD920</f>
        <v>nd</v>
      </c>
      <c r="AG920" s="5">
        <f>'Long-form'!CE920</f>
        <v>0</v>
      </c>
      <c r="AH920" s="5">
        <f>'Long-form'!CF920</f>
        <v>0</v>
      </c>
      <c r="AI920" s="5">
        <f>'Long-form'!CG920</f>
        <v>0</v>
      </c>
    </row>
    <row r="921" spans="1:35" x14ac:dyDescent="0.2">
      <c r="A921" s="5" t="str">
        <f>'Long-form'!B921</f>
        <v>T-1918</v>
      </c>
      <c r="B921" s="5" t="str">
        <f>'Long-form'!C921</f>
        <v>Helskog 1978 (also in Moller 1987)</v>
      </c>
      <c r="C921" s="5">
        <f>'Long-form'!D921</f>
        <v>2</v>
      </c>
      <c r="D921" s="5" t="str">
        <f>'Long-form'!E921</f>
        <v>Varangerfjord; Gressbakken Nedre Vest</v>
      </c>
      <c r="E921" s="45">
        <f>'Long-form'!F921</f>
        <v>70.005848</v>
      </c>
      <c r="F921" s="45">
        <f>'Long-form'!G921</f>
        <v>29.194908999999999</v>
      </c>
      <c r="G921" s="5">
        <f>'Long-form'!H921</f>
        <v>1</v>
      </c>
      <c r="H921" s="46">
        <f>'Long-form'!L921</f>
        <v>3660</v>
      </c>
      <c r="I921" s="46">
        <f>'Long-form'!M921</f>
        <v>80</v>
      </c>
      <c r="J921" s="46">
        <f>'Long-form'!N921</f>
        <v>3231</v>
      </c>
      <c r="K921" s="46">
        <f>'Long-form'!O921</f>
        <v>229</v>
      </c>
      <c r="L921" s="46">
        <f>'Long-form'!P921</f>
        <v>295</v>
      </c>
      <c r="M921" s="46" t="str">
        <f>'Long-form'!W921</f>
        <v>negative</v>
      </c>
      <c r="N921" s="45" t="str">
        <f>'Long-form'!X921</f>
        <v>nd</v>
      </c>
      <c r="O921" s="45" t="str">
        <f>'Long-form'!Y921</f>
        <v>nd</v>
      </c>
      <c r="P921" s="45" t="str">
        <f>'Long-form'!Z921</f>
        <v>nd</v>
      </c>
      <c r="Q921" s="45">
        <f>'Long-form'!AS921</f>
        <v>16</v>
      </c>
      <c r="R921" s="45" t="str">
        <f>'Long-form'!AT921</f>
        <v>MTL</v>
      </c>
      <c r="S921" s="45">
        <f>'Long-form'!AV921</f>
        <v>1.1968686971156159</v>
      </c>
      <c r="T921" s="45">
        <f>'Long-form'!AW921</f>
        <v>1.1968686971156159</v>
      </c>
      <c r="U921" s="5">
        <f>'Long-form'!BH921</f>
        <v>1</v>
      </c>
      <c r="V921" s="5">
        <f>'Long-form'!BI921</f>
        <v>4</v>
      </c>
      <c r="W921" s="5" t="str">
        <f>'Long-form'!BJ921</f>
        <v>archeological site: cultural or burial</v>
      </c>
      <c r="X921" s="5" t="str">
        <f>'Long-form'!BK921</f>
        <v>Dated material from archaeological settlements not directly linked to sea level</v>
      </c>
      <c r="Y921" s="5" t="str">
        <f>'Long-form'!BL921</f>
        <v>&gt;HAT</v>
      </c>
      <c r="Z921" s="45">
        <f>'Long-form'!BX921</f>
        <v>14.225748585379053</v>
      </c>
      <c r="AA921" s="45">
        <f>'Long-form'!BY921</f>
        <v>1.2015451734812153</v>
      </c>
      <c r="AB921" s="45">
        <f>'Long-form'!BZ921</f>
        <v>1.2015451734812153</v>
      </c>
      <c r="AC921" s="45" t="str">
        <f>'Long-form'!CA921</f>
        <v>nd</v>
      </c>
      <c r="AD921" s="45">
        <f>'Long-form'!CB921</f>
        <v>1.2368363800368349</v>
      </c>
      <c r="AE921" s="45">
        <f>'Long-form'!CC921</f>
        <v>1.2368363800368349</v>
      </c>
      <c r="AF921" s="5" t="str">
        <f>'Long-form'!CD921</f>
        <v>nd</v>
      </c>
      <c r="AG921" s="5">
        <f>'Long-form'!CE921</f>
        <v>0</v>
      </c>
      <c r="AH921" s="5">
        <f>'Long-form'!CF921</f>
        <v>0</v>
      </c>
      <c r="AI921" s="5">
        <f>'Long-form'!CG921</f>
        <v>0</v>
      </c>
    </row>
    <row r="922" spans="1:35" x14ac:dyDescent="0.2">
      <c r="A922" s="5" t="str">
        <f>'Long-form'!B922</f>
        <v>T-1916</v>
      </c>
      <c r="B922" s="5" t="str">
        <f>'Long-form'!C922</f>
        <v>Helskog 1978 (also in Moller 1987)</v>
      </c>
      <c r="C922" s="5">
        <f>'Long-form'!D922</f>
        <v>2</v>
      </c>
      <c r="D922" s="5" t="str">
        <f>'Long-form'!E922</f>
        <v>Varangerfjord; Gressbakken Nedre Vest</v>
      </c>
      <c r="E922" s="45">
        <f>'Long-form'!F922</f>
        <v>70.005848</v>
      </c>
      <c r="F922" s="45">
        <f>'Long-form'!G922</f>
        <v>29.194908999999999</v>
      </c>
      <c r="G922" s="5">
        <f>'Long-form'!H922</f>
        <v>1</v>
      </c>
      <c r="H922" s="46">
        <f>'Long-form'!L922</f>
        <v>3750</v>
      </c>
      <c r="I922" s="46">
        <f>'Long-form'!M922</f>
        <v>70</v>
      </c>
      <c r="J922" s="46">
        <f>'Long-form'!N922</f>
        <v>3322.5</v>
      </c>
      <c r="K922" s="46">
        <f>'Long-form'!O922</f>
        <v>241.5</v>
      </c>
      <c r="L922" s="46">
        <f>'Long-form'!P922</f>
        <v>252.5</v>
      </c>
      <c r="M922" s="46" t="str">
        <f>'Long-form'!W922</f>
        <v>negative</v>
      </c>
      <c r="N922" s="45" t="str">
        <f>'Long-form'!X922</f>
        <v>nd</v>
      </c>
      <c r="O922" s="45" t="str">
        <f>'Long-form'!Y922</f>
        <v>nd</v>
      </c>
      <c r="P922" s="45" t="str">
        <f>'Long-form'!Z922</f>
        <v>nd</v>
      </c>
      <c r="Q922" s="45">
        <f>'Long-form'!AS922</f>
        <v>16.25</v>
      </c>
      <c r="R922" s="45" t="str">
        <f>'Long-form'!AT922</f>
        <v>MTL</v>
      </c>
      <c r="S922" s="45">
        <f>'Long-form'!AV922</f>
        <v>1.1982120912278014</v>
      </c>
      <c r="T922" s="45">
        <f>'Long-form'!AW922</f>
        <v>1.1982120912278014</v>
      </c>
      <c r="U922" s="5">
        <f>'Long-form'!BH922</f>
        <v>1</v>
      </c>
      <c r="V922" s="5">
        <f>'Long-form'!BI922</f>
        <v>4</v>
      </c>
      <c r="W922" s="5" t="str">
        <f>'Long-form'!BJ922</f>
        <v>archeological site: cultural or burial</v>
      </c>
      <c r="X922" s="5" t="str">
        <f>'Long-form'!BK922</f>
        <v>Dated material from archaeological settlements not directly linked to sea level</v>
      </c>
      <c r="Y922" s="5" t="str">
        <f>'Long-form'!BL922</f>
        <v>&gt;HAT</v>
      </c>
      <c r="Z922" s="45">
        <f>'Long-form'!BX922</f>
        <v>14.475748585379053</v>
      </c>
      <c r="AA922" s="45">
        <f>'Long-form'!BY922</f>
        <v>1.2028833448615341</v>
      </c>
      <c r="AB922" s="45">
        <f>'Long-form'!BZ922</f>
        <v>1.2028833448615341</v>
      </c>
      <c r="AC922" s="45" t="str">
        <f>'Long-form'!CA922</f>
        <v>nd</v>
      </c>
      <c r="AD922" s="45">
        <f>'Long-form'!CB922</f>
        <v>1.2381364094524847</v>
      </c>
      <c r="AE922" s="45">
        <f>'Long-form'!CC922</f>
        <v>1.2381364094524847</v>
      </c>
      <c r="AF922" s="5" t="str">
        <f>'Long-form'!CD922</f>
        <v>nd</v>
      </c>
      <c r="AG922" s="5">
        <f>'Long-form'!CE922</f>
        <v>0</v>
      </c>
      <c r="AH922" s="5">
        <f>'Long-form'!CF922</f>
        <v>0</v>
      </c>
      <c r="AI922" s="5">
        <f>'Long-form'!CG922</f>
        <v>0</v>
      </c>
    </row>
    <row r="923" spans="1:35" x14ac:dyDescent="0.2">
      <c r="A923" s="5" t="str">
        <f>'Long-form'!B923</f>
        <v>T-2162</v>
      </c>
      <c r="B923" s="5" t="str">
        <f>'Long-form'!C923</f>
        <v>Helskog 1978 (also in Moller 1987)</v>
      </c>
      <c r="C923" s="5">
        <f>'Long-form'!D923</f>
        <v>2</v>
      </c>
      <c r="D923" s="5" t="str">
        <f>'Long-form'!E923</f>
        <v>Varangerfjord; Gressbakken Nedre Vest</v>
      </c>
      <c r="E923" s="45">
        <f>'Long-form'!F923</f>
        <v>70.005848</v>
      </c>
      <c r="F923" s="45">
        <f>'Long-form'!G923</f>
        <v>29.194908999999999</v>
      </c>
      <c r="G923" s="5">
        <f>'Long-form'!H923</f>
        <v>1</v>
      </c>
      <c r="H923" s="46">
        <f>'Long-form'!L923</f>
        <v>3930</v>
      </c>
      <c r="I923" s="46">
        <f>'Long-form'!M923</f>
        <v>70</v>
      </c>
      <c r="J923" s="46">
        <f>'Long-form'!N923</f>
        <v>3534</v>
      </c>
      <c r="K923" s="46">
        <f>'Long-form'!O923</f>
        <v>278</v>
      </c>
      <c r="L923" s="46">
        <f>'Long-form'!P923</f>
        <v>214</v>
      </c>
      <c r="M923" s="46" t="str">
        <f>'Long-form'!W923</f>
        <v>negative</v>
      </c>
      <c r="N923" s="45" t="str">
        <f>'Long-form'!X923</f>
        <v>nd</v>
      </c>
      <c r="O923" s="45" t="str">
        <f>'Long-form'!Y923</f>
        <v>nd</v>
      </c>
      <c r="P923" s="45" t="str">
        <f>'Long-form'!Z923</f>
        <v>nd</v>
      </c>
      <c r="Q923" s="45">
        <f>'Long-form'!AS923</f>
        <v>16.29</v>
      </c>
      <c r="R923" s="45" t="str">
        <f>'Long-form'!AT923</f>
        <v>MTL</v>
      </c>
      <c r="S923" s="45">
        <f>'Long-form'!AV923</f>
        <v>1.1984273785061754</v>
      </c>
      <c r="T923" s="45">
        <f>'Long-form'!AW923</f>
        <v>1.1984273785061754</v>
      </c>
      <c r="U923" s="5">
        <f>'Long-form'!BH923</f>
        <v>1</v>
      </c>
      <c r="V923" s="5">
        <f>'Long-form'!BI923</f>
        <v>4</v>
      </c>
      <c r="W923" s="5" t="str">
        <f>'Long-form'!BJ923</f>
        <v>archeological site: cultural or burial</v>
      </c>
      <c r="X923" s="5" t="str">
        <f>'Long-form'!BK923</f>
        <v>Dated material from archaeological settlements not directly linked to sea level</v>
      </c>
      <c r="Y923" s="5" t="str">
        <f>'Long-form'!BL923</f>
        <v>&gt;HAT</v>
      </c>
      <c r="Z923" s="45">
        <f>'Long-form'!BX923</f>
        <v>14.515748585379052</v>
      </c>
      <c r="AA923" s="45">
        <f>'Long-form'!BY923</f>
        <v>1.2030977962468203</v>
      </c>
      <c r="AB923" s="45">
        <f>'Long-form'!BZ923</f>
        <v>1.2030977962468203</v>
      </c>
      <c r="AC923" s="45" t="str">
        <f>'Long-form'!CA923</f>
        <v>nd</v>
      </c>
      <c r="AD923" s="45">
        <f>'Long-form'!CB923</f>
        <v>1.2383447558739746</v>
      </c>
      <c r="AE923" s="45">
        <f>'Long-form'!CC923</f>
        <v>1.2383447558739746</v>
      </c>
      <c r="AF923" s="5" t="str">
        <f>'Long-form'!CD923</f>
        <v>nd</v>
      </c>
      <c r="AG923" s="5">
        <f>'Long-form'!CE923</f>
        <v>0</v>
      </c>
      <c r="AH923" s="5">
        <f>'Long-form'!CF923</f>
        <v>0</v>
      </c>
      <c r="AI923" s="5">
        <f>'Long-form'!CG923</f>
        <v>0</v>
      </c>
    </row>
    <row r="924" spans="1:35" x14ac:dyDescent="0.2">
      <c r="A924" s="5" t="str">
        <f>'Long-form'!B924</f>
        <v>T-2161</v>
      </c>
      <c r="B924" s="5" t="str">
        <f>'Long-form'!C924</f>
        <v>Helskog 1978 (also in Moller 1987)</v>
      </c>
      <c r="C924" s="5">
        <f>'Long-form'!D924</f>
        <v>2</v>
      </c>
      <c r="D924" s="5" t="str">
        <f>'Long-form'!E924</f>
        <v>Varangerfjord; Gressbakken Nedre Vest</v>
      </c>
      <c r="E924" s="45">
        <f>'Long-form'!F924</f>
        <v>70.005848</v>
      </c>
      <c r="F924" s="45">
        <f>'Long-form'!G924</f>
        <v>29.194908999999999</v>
      </c>
      <c r="G924" s="5">
        <f>'Long-form'!H924</f>
        <v>1</v>
      </c>
      <c r="H924" s="46">
        <f>'Long-form'!L924</f>
        <v>3900</v>
      </c>
      <c r="I924" s="46">
        <f>'Long-form'!M924</f>
        <v>110</v>
      </c>
      <c r="J924" s="46">
        <f>'Long-form'!N924</f>
        <v>3500</v>
      </c>
      <c r="K924" s="46">
        <f>'Long-form'!O924</f>
        <v>339</v>
      </c>
      <c r="L924" s="46">
        <f>'Long-form'!P924</f>
        <v>311</v>
      </c>
      <c r="M924" s="46" t="str">
        <f>'Long-form'!W924</f>
        <v>negative</v>
      </c>
      <c r="N924" s="45" t="str">
        <f>'Long-form'!X924</f>
        <v>nd</v>
      </c>
      <c r="O924" s="45" t="str">
        <f>'Long-form'!Y924</f>
        <v>nd</v>
      </c>
      <c r="P924" s="45" t="str">
        <f>'Long-form'!Z924</f>
        <v>nd</v>
      </c>
      <c r="Q924" s="45">
        <f>'Long-form'!AS924</f>
        <v>18.5</v>
      </c>
      <c r="R924" s="45" t="str">
        <f>'Long-form'!AT924</f>
        <v>MTL</v>
      </c>
      <c r="S924" s="45">
        <f>'Long-form'!AV924</f>
        <v>1.210467906401455</v>
      </c>
      <c r="T924" s="45">
        <f>'Long-form'!AW924</f>
        <v>1.210467906401455</v>
      </c>
      <c r="U924" s="5">
        <f>'Long-form'!BH924</f>
        <v>1</v>
      </c>
      <c r="V924" s="5">
        <f>'Long-form'!BI924</f>
        <v>4</v>
      </c>
      <c r="W924" s="5" t="str">
        <f>'Long-form'!BJ924</f>
        <v>archeological site: cultural or burial</v>
      </c>
      <c r="X924" s="5" t="str">
        <f>'Long-form'!BK924</f>
        <v>Dated material from archaeological settlements not directly linked to sea level</v>
      </c>
      <c r="Y924" s="5" t="str">
        <f>'Long-form'!BL924</f>
        <v>&gt;HAT</v>
      </c>
      <c r="Z924" s="45">
        <f>'Long-form'!BX924</f>
        <v>16.725748585379051</v>
      </c>
      <c r="AA924" s="45">
        <f>'Long-form'!BY924</f>
        <v>1.2150920451590048</v>
      </c>
      <c r="AB924" s="45">
        <f>'Long-form'!BZ924</f>
        <v>1.2150920451590048</v>
      </c>
      <c r="AC924" s="45" t="str">
        <f>'Long-form'!CA924</f>
        <v>nd</v>
      </c>
      <c r="AD924" s="45">
        <f>'Long-form'!CB924</f>
        <v>1.2500008421098407</v>
      </c>
      <c r="AE924" s="45">
        <f>'Long-form'!CC924</f>
        <v>1.2500008421098407</v>
      </c>
      <c r="AF924" s="5" t="str">
        <f>'Long-form'!CD924</f>
        <v>nd</v>
      </c>
      <c r="AG924" s="5">
        <f>'Long-form'!CE924</f>
        <v>0</v>
      </c>
      <c r="AH924" s="5">
        <f>'Long-form'!CF924</f>
        <v>0</v>
      </c>
      <c r="AI924" s="5">
        <f>'Long-form'!CG924</f>
        <v>0</v>
      </c>
    </row>
    <row r="925" spans="1:35" x14ac:dyDescent="0.2">
      <c r="A925" s="5" t="str">
        <f>'Long-form'!B925</f>
        <v>T-2476</v>
      </c>
      <c r="B925" s="5" t="str">
        <f>'Long-form'!C925</f>
        <v>Helskog 1978 (also in Moller 1987)</v>
      </c>
      <c r="C925" s="5">
        <f>'Long-form'!D925</f>
        <v>2</v>
      </c>
      <c r="D925" s="5" t="str">
        <f>'Long-form'!E925</f>
        <v>Varangerfjord; Gressbakken Nedre Vest</v>
      </c>
      <c r="E925" s="45">
        <f>'Long-form'!F925</f>
        <v>70.005848</v>
      </c>
      <c r="F925" s="45">
        <f>'Long-form'!G925</f>
        <v>29.194908999999999</v>
      </c>
      <c r="G925" s="5">
        <f>'Long-form'!H925</f>
        <v>1</v>
      </c>
      <c r="H925" s="46">
        <f>'Long-form'!L925</f>
        <v>3600</v>
      </c>
      <c r="I925" s="46">
        <f>'Long-form'!M925</f>
        <v>80</v>
      </c>
      <c r="J925" s="46">
        <f>'Long-form'!N925</f>
        <v>3145</v>
      </c>
      <c r="K925" s="46">
        <f>'Long-form'!O925</f>
        <v>244</v>
      </c>
      <c r="L925" s="46">
        <f>'Long-form'!P925</f>
        <v>280</v>
      </c>
      <c r="M925" s="46" t="str">
        <f>'Long-form'!W925</f>
        <v>negative</v>
      </c>
      <c r="N925" s="45" t="str">
        <f>'Long-form'!X925</f>
        <v>nd</v>
      </c>
      <c r="O925" s="45" t="str">
        <f>'Long-form'!Y925</f>
        <v>nd</v>
      </c>
      <c r="P925" s="45" t="str">
        <f>'Long-form'!Z925</f>
        <v>nd</v>
      </c>
      <c r="Q925" s="45">
        <f>'Long-form'!AS925</f>
        <v>19</v>
      </c>
      <c r="R925" s="45" t="str">
        <f>'Long-form'!AT925</f>
        <v>MTL</v>
      </c>
      <c r="S925" s="45">
        <f>'Long-form'!AV925</f>
        <v>1.213231275267193</v>
      </c>
      <c r="T925" s="45">
        <f>'Long-form'!AW925</f>
        <v>1.213231275267193</v>
      </c>
      <c r="U925" s="5">
        <f>'Long-form'!BH925</f>
        <v>1</v>
      </c>
      <c r="V925" s="5">
        <f>'Long-form'!BI925</f>
        <v>4</v>
      </c>
      <c r="W925" s="5" t="str">
        <f>'Long-form'!BJ925</f>
        <v>archeological site: cultural or burial</v>
      </c>
      <c r="X925" s="5" t="str">
        <f>'Long-form'!BK925</f>
        <v>Dated material from archaeological settlements not directly linked to sea level</v>
      </c>
      <c r="Y925" s="5" t="str">
        <f>'Long-form'!BL925</f>
        <v>&gt;HAT</v>
      </c>
      <c r="Z925" s="45">
        <f>'Long-form'!BX925</f>
        <v>17.225748585379051</v>
      </c>
      <c r="AA925" s="45">
        <f>'Long-form'!BY925</f>
        <v>1.2178449216001317</v>
      </c>
      <c r="AB925" s="45">
        <f>'Long-form'!BZ925</f>
        <v>1.2178449216001317</v>
      </c>
      <c r="AC925" s="45" t="str">
        <f>'Long-form'!CA925</f>
        <v>nd</v>
      </c>
      <c r="AD925" s="45">
        <f>'Long-form'!CB925</f>
        <v>1.2526770055101391</v>
      </c>
      <c r="AE925" s="45">
        <f>'Long-form'!CC925</f>
        <v>1.2526770055101391</v>
      </c>
      <c r="AF925" s="5" t="str">
        <f>'Long-form'!CD925</f>
        <v>nd</v>
      </c>
      <c r="AG925" s="5">
        <f>'Long-form'!CE925</f>
        <v>0</v>
      </c>
      <c r="AH925" s="5">
        <f>'Long-form'!CF925</f>
        <v>0</v>
      </c>
      <c r="AI925" s="5">
        <f>'Long-form'!CG925</f>
        <v>0</v>
      </c>
    </row>
    <row r="926" spans="1:35" x14ac:dyDescent="0.2">
      <c r="A926" s="5" t="str">
        <f>'Long-form'!B926</f>
        <v>T-2060</v>
      </c>
      <c r="B926" s="5" t="str">
        <f>'Long-form'!C926</f>
        <v>Helskog 1978 (also in Moller 1987)</v>
      </c>
      <c r="C926" s="5">
        <f>'Long-form'!D926</f>
        <v>2</v>
      </c>
      <c r="D926" s="5" t="str">
        <f>'Long-form'!E926</f>
        <v>Varangerfjord; Gressbakken Nedre Ost</v>
      </c>
      <c r="E926" s="45">
        <f>'Long-form'!F926</f>
        <v>70.005848</v>
      </c>
      <c r="F926" s="45">
        <f>'Long-form'!G926</f>
        <v>29.194908999999999</v>
      </c>
      <c r="G926" s="5">
        <f>'Long-form'!H926</f>
        <v>1</v>
      </c>
      <c r="H926" s="46">
        <f>'Long-form'!L926</f>
        <v>3600</v>
      </c>
      <c r="I926" s="46">
        <f>'Long-form'!M926</f>
        <v>90</v>
      </c>
      <c r="J926" s="46">
        <f>'Long-form'!N926</f>
        <v>3144</v>
      </c>
      <c r="K926" s="46">
        <f>'Long-form'!O926</f>
        <v>263</v>
      </c>
      <c r="L926" s="46">
        <f>'Long-form'!P926</f>
        <v>295</v>
      </c>
      <c r="M926" s="46" t="str">
        <f>'Long-form'!W926</f>
        <v>negative</v>
      </c>
      <c r="N926" s="45" t="str">
        <f>'Long-form'!X926</f>
        <v>nd</v>
      </c>
      <c r="O926" s="45" t="str">
        <f>'Long-form'!Y926</f>
        <v>nd</v>
      </c>
      <c r="P926" s="45" t="str">
        <f>'Long-form'!Z926</f>
        <v>nd</v>
      </c>
      <c r="Q926" s="45">
        <f>'Long-form'!AS926</f>
        <v>13.8</v>
      </c>
      <c r="R926" s="45" t="str">
        <f>'Long-form'!AT926</f>
        <v>MTL</v>
      </c>
      <c r="S926" s="45">
        <f>'Long-form'!AV926</f>
        <v>1.1852085676190773</v>
      </c>
      <c r="T926" s="45">
        <f>'Long-form'!AW926</f>
        <v>1.1852085676190773</v>
      </c>
      <c r="U926" s="5">
        <f>'Long-form'!BH926</f>
        <v>1</v>
      </c>
      <c r="V926" s="5">
        <f>'Long-form'!BI926</f>
        <v>4</v>
      </c>
      <c r="W926" s="5" t="str">
        <f>'Long-form'!BJ926</f>
        <v>archeological site: cultural or burial</v>
      </c>
      <c r="X926" s="5" t="str">
        <f>'Long-form'!BK926</f>
        <v>Dated material from archaeological settlements not directly linked to sea level</v>
      </c>
      <c r="Y926" s="5" t="str">
        <f>'Long-form'!BL926</f>
        <v>&gt;HAT</v>
      </c>
      <c r="Z926" s="45">
        <f>'Long-form'!BX926</f>
        <v>12.025748585379054</v>
      </c>
      <c r="AA926" s="45">
        <f>'Long-form'!BY926</f>
        <v>1.1899308696468198</v>
      </c>
      <c r="AB926" s="45">
        <f>'Long-form'!BZ926</f>
        <v>1.1899308696468198</v>
      </c>
      <c r="AC926" s="45" t="str">
        <f>'Long-form'!CA926</f>
        <v>nd</v>
      </c>
      <c r="AD926" s="45">
        <f>'Long-form'!CB926</f>
        <v>1.2255565680967384</v>
      </c>
      <c r="AE926" s="45">
        <f>'Long-form'!CC926</f>
        <v>1.2255565680967384</v>
      </c>
      <c r="AF926" s="5" t="str">
        <f>'Long-form'!CD926</f>
        <v>nd</v>
      </c>
      <c r="AG926" s="5">
        <f>'Long-form'!CE926</f>
        <v>0</v>
      </c>
      <c r="AH926" s="5">
        <f>'Long-form'!CF926</f>
        <v>0</v>
      </c>
      <c r="AI926" s="5">
        <f>'Long-form'!CG926</f>
        <v>0</v>
      </c>
    </row>
    <row r="927" spans="1:35" x14ac:dyDescent="0.2">
      <c r="A927" s="5" t="str">
        <f>'Long-form'!B927</f>
        <v>T-2240</v>
      </c>
      <c r="B927" s="5" t="str">
        <f>'Long-form'!C927</f>
        <v>Helskog 1978 (also in Moller 1987)</v>
      </c>
      <c r="C927" s="5">
        <f>'Long-form'!D927</f>
        <v>2</v>
      </c>
      <c r="D927" s="5" t="str">
        <f>'Long-form'!E927</f>
        <v>Varangerfjord; Gressbakken Nedre Ost</v>
      </c>
      <c r="E927" s="45">
        <f>'Long-form'!F927</f>
        <v>70.005848</v>
      </c>
      <c r="F927" s="45">
        <f>'Long-form'!G927</f>
        <v>29.194908999999999</v>
      </c>
      <c r="G927" s="5">
        <f>'Long-form'!H927</f>
        <v>1</v>
      </c>
      <c r="H927" s="46">
        <f>'Long-form'!L927</f>
        <v>3550</v>
      </c>
      <c r="I927" s="46">
        <f>'Long-form'!M927</f>
        <v>40</v>
      </c>
      <c r="J927" s="46">
        <f>'Long-form'!N927</f>
        <v>3820</v>
      </c>
      <c r="K927" s="46">
        <f>'Long-form'!O927</f>
        <v>148</v>
      </c>
      <c r="L927" s="46">
        <f>'Long-form'!P927</f>
        <v>121</v>
      </c>
      <c r="M927" s="46" t="str">
        <f>'Long-form'!W927</f>
        <v>negative</v>
      </c>
      <c r="N927" s="45" t="str">
        <f>'Long-form'!X927</f>
        <v>nd</v>
      </c>
      <c r="O927" s="45" t="str">
        <f>'Long-form'!Y927</f>
        <v>nd</v>
      </c>
      <c r="P927" s="45" t="str">
        <f>'Long-form'!Z927</f>
        <v>nd</v>
      </c>
      <c r="Q927" s="45">
        <f>'Long-form'!AS927</f>
        <v>13.8</v>
      </c>
      <c r="R927" s="45" t="str">
        <f>'Long-form'!AT927</f>
        <v>MTL</v>
      </c>
      <c r="S927" s="45">
        <f>'Long-form'!AV927</f>
        <v>1.1852085676190773</v>
      </c>
      <c r="T927" s="45">
        <f>'Long-form'!AW927</f>
        <v>1.1852085676190773</v>
      </c>
      <c r="U927" s="5">
        <f>'Long-form'!BH927</f>
        <v>1</v>
      </c>
      <c r="V927" s="5">
        <f>'Long-form'!BI927</f>
        <v>4</v>
      </c>
      <c r="W927" s="5" t="str">
        <f>'Long-form'!BJ927</f>
        <v>archeological site: cultural or burial</v>
      </c>
      <c r="X927" s="5" t="str">
        <f>'Long-form'!BK927</f>
        <v>Dated material from archaeological settlements not directly linked to sea level</v>
      </c>
      <c r="Y927" s="5" t="str">
        <f>'Long-form'!BL927</f>
        <v>&gt;HAT</v>
      </c>
      <c r="Z927" s="45">
        <f>'Long-form'!BX927</f>
        <v>12.025748585379054</v>
      </c>
      <c r="AA927" s="45">
        <f>'Long-form'!BY927</f>
        <v>1.1899308696468198</v>
      </c>
      <c r="AB927" s="45">
        <f>'Long-form'!BZ927</f>
        <v>1.1899308696468198</v>
      </c>
      <c r="AC927" s="45" t="str">
        <f>'Long-form'!CA927</f>
        <v>nd</v>
      </c>
      <c r="AD927" s="45">
        <f>'Long-form'!CB927</f>
        <v>1.2255565680967384</v>
      </c>
      <c r="AE927" s="45">
        <f>'Long-form'!CC927</f>
        <v>1.2255565680967384</v>
      </c>
      <c r="AF927" s="5" t="str">
        <f>'Long-form'!CD927</f>
        <v>nd</v>
      </c>
      <c r="AG927" s="5">
        <f>'Long-form'!CE927</f>
        <v>0</v>
      </c>
      <c r="AH927" s="5">
        <f>'Long-form'!CF927</f>
        <v>0</v>
      </c>
      <c r="AI927" s="5">
        <f>'Long-form'!CG927</f>
        <v>0</v>
      </c>
    </row>
    <row r="928" spans="1:35" x14ac:dyDescent="0.2">
      <c r="A928" s="5" t="str">
        <f>'Long-form'!B928</f>
        <v>T-2163</v>
      </c>
      <c r="B928" s="5" t="str">
        <f>'Long-form'!C928</f>
        <v>Helskog 1978 (also in Moller 1987)</v>
      </c>
      <c r="C928" s="5">
        <f>'Long-form'!D928</f>
        <v>2</v>
      </c>
      <c r="D928" s="5" t="str">
        <f>'Long-form'!E928</f>
        <v>Varangerfjord; Gressbakken Nedre Ost</v>
      </c>
      <c r="E928" s="45">
        <f>'Long-form'!F928</f>
        <v>70.005848</v>
      </c>
      <c r="F928" s="45">
        <f>'Long-form'!G928</f>
        <v>29.194908999999999</v>
      </c>
      <c r="G928" s="5">
        <f>'Long-form'!H928</f>
        <v>1</v>
      </c>
      <c r="H928" s="46">
        <f>'Long-form'!L928</f>
        <v>3640</v>
      </c>
      <c r="I928" s="46">
        <f>'Long-form'!M928</f>
        <v>80</v>
      </c>
      <c r="J928" s="46">
        <f>'Long-form'!N928</f>
        <v>3204.5</v>
      </c>
      <c r="K928" s="46">
        <f>'Long-form'!O928</f>
        <v>237.5</v>
      </c>
      <c r="L928" s="46">
        <f>'Long-form'!P928</f>
        <v>286.5</v>
      </c>
      <c r="M928" s="46" t="str">
        <f>'Long-form'!W928</f>
        <v>negative</v>
      </c>
      <c r="N928" s="45" t="str">
        <f>'Long-form'!X928</f>
        <v>nd</v>
      </c>
      <c r="O928" s="45" t="str">
        <f>'Long-form'!Y928</f>
        <v>nd</v>
      </c>
      <c r="P928" s="45" t="str">
        <f>'Long-form'!Z928</f>
        <v>nd</v>
      </c>
      <c r="Q928" s="45">
        <f>'Long-form'!AS928</f>
        <v>14.5</v>
      </c>
      <c r="R928" s="45" t="str">
        <f>'Long-form'!AT928</f>
        <v>MTL</v>
      </c>
      <c r="S928" s="45">
        <f>'Long-form'!AV928</f>
        <v>1.1888868548182447</v>
      </c>
      <c r="T928" s="45">
        <f>'Long-form'!AW928</f>
        <v>1.1888868548182447</v>
      </c>
      <c r="U928" s="5">
        <f>'Long-form'!BH928</f>
        <v>1</v>
      </c>
      <c r="V928" s="5">
        <f>'Long-form'!BI928</f>
        <v>4</v>
      </c>
      <c r="W928" s="5" t="str">
        <f>'Long-form'!BJ928</f>
        <v>archeological site: cultural or burial</v>
      </c>
      <c r="X928" s="5" t="str">
        <f>'Long-form'!BK928</f>
        <v>Dated material from archaeological settlements not directly linked to sea level</v>
      </c>
      <c r="Y928" s="5" t="str">
        <f>'Long-form'!BL928</f>
        <v>&gt;HAT</v>
      </c>
      <c r="Z928" s="45">
        <f>'Long-form'!BX928</f>
        <v>12.725748585379053</v>
      </c>
      <c r="AA928" s="45">
        <f>'Long-form'!BY928</f>
        <v>1.1935946042691337</v>
      </c>
      <c r="AB928" s="45">
        <f>'Long-form'!BZ928</f>
        <v>1.1935946042691337</v>
      </c>
      <c r="AC928" s="45" t="str">
        <f>'Long-form'!CA928</f>
        <v>nd</v>
      </c>
      <c r="AD928" s="45">
        <f>'Long-form'!CB928</f>
        <v>1.2291141144771742</v>
      </c>
      <c r="AE928" s="45">
        <f>'Long-form'!CC928</f>
        <v>1.2291141144771742</v>
      </c>
      <c r="AF928" s="5" t="str">
        <f>'Long-form'!CD928</f>
        <v>nd</v>
      </c>
      <c r="AG928" s="5">
        <f>'Long-form'!CE928</f>
        <v>0</v>
      </c>
      <c r="AH928" s="5">
        <f>'Long-form'!CF928</f>
        <v>0</v>
      </c>
      <c r="AI928" s="5">
        <f>'Long-form'!CG928</f>
        <v>0</v>
      </c>
    </row>
    <row r="929" spans="1:35" x14ac:dyDescent="0.2">
      <c r="A929" s="5" t="str">
        <f>'Long-form'!B929</f>
        <v>T-2475</v>
      </c>
      <c r="B929" s="5" t="str">
        <f>'Long-form'!C929</f>
        <v>Helskog 1978 (also in Moller 1987)</v>
      </c>
      <c r="C929" s="5">
        <f>'Long-form'!D929</f>
        <v>2</v>
      </c>
      <c r="D929" s="5" t="str">
        <f>'Long-form'!E929</f>
        <v>Varangerfjord; Gressbakken Nedre Ost</v>
      </c>
      <c r="E929" s="45">
        <f>'Long-form'!F929</f>
        <v>70.005848</v>
      </c>
      <c r="F929" s="45">
        <f>'Long-form'!G929</f>
        <v>29.194908999999999</v>
      </c>
      <c r="G929" s="5">
        <f>'Long-form'!H929</f>
        <v>1</v>
      </c>
      <c r="H929" s="46">
        <f>'Long-form'!L929</f>
        <v>3800</v>
      </c>
      <c r="I929" s="46">
        <f>'Long-form'!M929</f>
        <v>70</v>
      </c>
      <c r="J929" s="46">
        <f>'Long-form'!N929</f>
        <v>3388.5</v>
      </c>
      <c r="K929" s="46">
        <f>'Long-form'!O929</f>
        <v>245.5</v>
      </c>
      <c r="L929" s="46">
        <f>'Long-form'!P929</f>
        <v>248.5</v>
      </c>
      <c r="M929" s="46" t="str">
        <f>'Long-form'!W929</f>
        <v>negative</v>
      </c>
      <c r="N929" s="45" t="str">
        <f>'Long-form'!X929</f>
        <v>nd</v>
      </c>
      <c r="O929" s="45" t="str">
        <f>'Long-form'!Y929</f>
        <v>nd</v>
      </c>
      <c r="P929" s="45" t="str">
        <f>'Long-form'!Z929</f>
        <v>nd</v>
      </c>
      <c r="Q929" s="45">
        <f>'Long-form'!AS929</f>
        <v>14.5</v>
      </c>
      <c r="R929" s="45" t="str">
        <f>'Long-form'!AT929</f>
        <v>MTL</v>
      </c>
      <c r="S929" s="45">
        <f>'Long-form'!AV929</f>
        <v>1.1888868548182447</v>
      </c>
      <c r="T929" s="45">
        <f>'Long-form'!AW929</f>
        <v>1.1888868548182447</v>
      </c>
      <c r="U929" s="5">
        <f>'Long-form'!BH929</f>
        <v>1</v>
      </c>
      <c r="V929" s="5">
        <f>'Long-form'!BI929</f>
        <v>4</v>
      </c>
      <c r="W929" s="5" t="str">
        <f>'Long-form'!BJ929</f>
        <v>archeological site: cultural or burial</v>
      </c>
      <c r="X929" s="5" t="str">
        <f>'Long-form'!BK929</f>
        <v>Dated material from archaeological settlements not directly linked to sea level</v>
      </c>
      <c r="Y929" s="5" t="str">
        <f>'Long-form'!BL929</f>
        <v>&gt;HAT</v>
      </c>
      <c r="Z929" s="45">
        <f>'Long-form'!BX929</f>
        <v>12.725748585379053</v>
      </c>
      <c r="AA929" s="45">
        <f>'Long-form'!BY929</f>
        <v>1.1935946042691337</v>
      </c>
      <c r="AB929" s="45">
        <f>'Long-form'!BZ929</f>
        <v>1.1935946042691337</v>
      </c>
      <c r="AC929" s="45" t="str">
        <f>'Long-form'!CA929</f>
        <v>nd</v>
      </c>
      <c r="AD929" s="45">
        <f>'Long-form'!CB929</f>
        <v>1.2291141144771742</v>
      </c>
      <c r="AE929" s="45">
        <f>'Long-form'!CC929</f>
        <v>1.2291141144771742</v>
      </c>
      <c r="AF929" s="5" t="str">
        <f>'Long-form'!CD929</f>
        <v>nd</v>
      </c>
      <c r="AG929" s="5">
        <f>'Long-form'!CE929</f>
        <v>0</v>
      </c>
      <c r="AH929" s="5">
        <f>'Long-form'!CF929</f>
        <v>0</v>
      </c>
      <c r="AI929" s="5">
        <f>'Long-form'!CG929</f>
        <v>0</v>
      </c>
    </row>
    <row r="930" spans="1:35" x14ac:dyDescent="0.2">
      <c r="A930" s="5" t="str">
        <f>'Long-form'!B930</f>
        <v>T-2059</v>
      </c>
      <c r="B930" s="5" t="str">
        <f>'Long-form'!C930</f>
        <v>Helskog 1978 (also in Moller 1987)</v>
      </c>
      <c r="C930" s="5">
        <f>'Long-form'!D930</f>
        <v>2</v>
      </c>
      <c r="D930" s="5" t="str">
        <f>'Long-form'!E930</f>
        <v>Varangerfjord; Gressbakken Nedre Ost</v>
      </c>
      <c r="E930" s="45">
        <f>'Long-form'!F930</f>
        <v>70.005848</v>
      </c>
      <c r="F930" s="45">
        <f>'Long-form'!G930</f>
        <v>29.194908999999999</v>
      </c>
      <c r="G930" s="5">
        <f>'Long-form'!H930</f>
        <v>1</v>
      </c>
      <c r="H930" s="46">
        <f>'Long-form'!L930</f>
        <v>3550</v>
      </c>
      <c r="I930" s="46">
        <f>'Long-form'!M930</f>
        <v>70</v>
      </c>
      <c r="J930" s="46">
        <f>'Long-form'!N930</f>
        <v>3793.5</v>
      </c>
      <c r="K930" s="46">
        <f>'Long-form'!O930</f>
        <v>285.5</v>
      </c>
      <c r="L930" s="46">
        <f>'Long-form'!P930</f>
        <v>154.5</v>
      </c>
      <c r="M930" s="46" t="str">
        <f>'Long-form'!W930</f>
        <v>negative</v>
      </c>
      <c r="N930" s="45" t="str">
        <f>'Long-form'!X930</f>
        <v>nd</v>
      </c>
      <c r="O930" s="45" t="str">
        <f>'Long-form'!Y930</f>
        <v>nd</v>
      </c>
      <c r="P930" s="45" t="str">
        <f>'Long-form'!Z930</f>
        <v>nd</v>
      </c>
      <c r="Q930" s="45">
        <f>'Long-form'!AS930</f>
        <v>14.3</v>
      </c>
      <c r="R930" s="45" t="str">
        <f>'Long-form'!AT930</f>
        <v>MTL</v>
      </c>
      <c r="S930" s="45">
        <f>'Long-form'!AV930</f>
        <v>1.1878328685535702</v>
      </c>
      <c r="T930" s="45">
        <f>'Long-form'!AW930</f>
        <v>1.1878328685535702</v>
      </c>
      <c r="U930" s="5">
        <f>'Long-form'!BH930</f>
        <v>1</v>
      </c>
      <c r="V930" s="5">
        <f>'Long-form'!BI930</f>
        <v>4</v>
      </c>
      <c r="W930" s="5" t="str">
        <f>'Long-form'!BJ930</f>
        <v>archeological site: cultural or burial</v>
      </c>
      <c r="X930" s="5" t="str">
        <f>'Long-form'!BK930</f>
        <v>Dated material from archaeological settlements not directly linked to sea level</v>
      </c>
      <c r="Y930" s="5" t="str">
        <f>'Long-form'!BL930</f>
        <v>&gt;HAT</v>
      </c>
      <c r="Z930" s="45">
        <f>'Long-form'!BX930</f>
        <v>12.525748585379054</v>
      </c>
      <c r="AA930" s="45">
        <f>'Long-form'!BY930</f>
        <v>1.1925447787806438</v>
      </c>
      <c r="AB930" s="45">
        <f>'Long-form'!BZ930</f>
        <v>1.1925447787806438</v>
      </c>
      <c r="AC930" s="45" t="str">
        <f>'Long-form'!CA930</f>
        <v>nd</v>
      </c>
      <c r="AD930" s="45">
        <f>'Long-form'!CB930</f>
        <v>1.2280946528926802</v>
      </c>
      <c r="AE930" s="45">
        <f>'Long-form'!CC930</f>
        <v>1.2280946528926802</v>
      </c>
      <c r="AF930" s="5" t="str">
        <f>'Long-form'!CD930</f>
        <v>nd</v>
      </c>
      <c r="AG930" s="5">
        <f>'Long-form'!CE930</f>
        <v>0</v>
      </c>
      <c r="AH930" s="5">
        <f>'Long-form'!CF930</f>
        <v>0</v>
      </c>
      <c r="AI930" s="5">
        <f>'Long-form'!CG930</f>
        <v>0</v>
      </c>
    </row>
    <row r="931" spans="1:35" x14ac:dyDescent="0.2">
      <c r="A931" s="5" t="str">
        <f>'Long-form'!B931</f>
        <v>T-2239</v>
      </c>
      <c r="B931" s="5" t="str">
        <f>'Long-form'!C931</f>
        <v>Helskog 1978 (also in Moller 1987)</v>
      </c>
      <c r="C931" s="5">
        <f>'Long-form'!D931</f>
        <v>2</v>
      </c>
      <c r="D931" s="5" t="str">
        <f>'Long-form'!E931</f>
        <v>Varangerfjord; Gressbakken Nedre Ost</v>
      </c>
      <c r="E931" s="45">
        <f>'Long-form'!F931</f>
        <v>70.005848</v>
      </c>
      <c r="F931" s="45">
        <f>'Long-form'!G931</f>
        <v>29.194908999999999</v>
      </c>
      <c r="G931" s="5">
        <f>'Long-form'!H931</f>
        <v>1</v>
      </c>
      <c r="H931" s="46">
        <f>'Long-form'!L931</f>
        <v>3600</v>
      </c>
      <c r="I931" s="46">
        <f>'Long-form'!M931</f>
        <v>80</v>
      </c>
      <c r="J931" s="46">
        <f>'Long-form'!N931</f>
        <v>3145</v>
      </c>
      <c r="K931" s="46">
        <f>'Long-form'!O931</f>
        <v>244</v>
      </c>
      <c r="L931" s="46">
        <f>'Long-form'!P931</f>
        <v>280</v>
      </c>
      <c r="M931" s="46" t="str">
        <f>'Long-form'!W931</f>
        <v>negative</v>
      </c>
      <c r="N931" s="45" t="str">
        <f>'Long-form'!X931</f>
        <v>nd</v>
      </c>
      <c r="O931" s="45" t="str">
        <f>'Long-form'!Y931</f>
        <v>nd</v>
      </c>
      <c r="P931" s="45" t="str">
        <f>'Long-form'!Z931</f>
        <v>nd</v>
      </c>
      <c r="Q931" s="45">
        <f>'Long-form'!AS931</f>
        <v>14.3</v>
      </c>
      <c r="R931" s="45" t="str">
        <f>'Long-form'!AT931</f>
        <v>MTL</v>
      </c>
      <c r="S931" s="45">
        <f>'Long-form'!AV931</f>
        <v>1.1878328685535702</v>
      </c>
      <c r="T931" s="45">
        <f>'Long-form'!AW931</f>
        <v>1.1878328685535702</v>
      </c>
      <c r="U931" s="5">
        <f>'Long-form'!BH931</f>
        <v>1</v>
      </c>
      <c r="V931" s="5">
        <f>'Long-form'!BI931</f>
        <v>4</v>
      </c>
      <c r="W931" s="5" t="str">
        <f>'Long-form'!BJ931</f>
        <v>archeological site: cultural or burial</v>
      </c>
      <c r="X931" s="5" t="str">
        <f>'Long-form'!BK931</f>
        <v>Dated material from archaeological settlements not directly linked to sea level</v>
      </c>
      <c r="Y931" s="5" t="str">
        <f>'Long-form'!BL931</f>
        <v>&gt;HAT</v>
      </c>
      <c r="Z931" s="45">
        <f>'Long-form'!BX931</f>
        <v>12.525748585379054</v>
      </c>
      <c r="AA931" s="45">
        <f>'Long-form'!BY931</f>
        <v>1.1925447787806438</v>
      </c>
      <c r="AB931" s="45">
        <f>'Long-form'!BZ931</f>
        <v>1.1925447787806438</v>
      </c>
      <c r="AC931" s="45" t="str">
        <f>'Long-form'!CA931</f>
        <v>nd</v>
      </c>
      <c r="AD931" s="45">
        <f>'Long-form'!CB931</f>
        <v>1.2280946528926802</v>
      </c>
      <c r="AE931" s="45">
        <f>'Long-form'!CC931</f>
        <v>1.2280946528926802</v>
      </c>
      <c r="AF931" s="5" t="str">
        <f>'Long-form'!CD931</f>
        <v>nd</v>
      </c>
      <c r="AG931" s="5">
        <f>'Long-form'!CE931</f>
        <v>0</v>
      </c>
      <c r="AH931" s="5">
        <f>'Long-form'!CF931</f>
        <v>0</v>
      </c>
      <c r="AI931" s="5">
        <f>'Long-form'!CG931</f>
        <v>0</v>
      </c>
    </row>
    <row r="932" spans="1:35" x14ac:dyDescent="0.2">
      <c r="A932" s="5" t="str">
        <f>'Long-form'!B932</f>
        <v>T-2164</v>
      </c>
      <c r="B932" s="5" t="str">
        <f>'Long-form'!C932</f>
        <v>Helskog 1978 (also in Moller 1987)</v>
      </c>
      <c r="C932" s="5">
        <f>'Long-form'!D932</f>
        <v>2</v>
      </c>
      <c r="D932" s="5" t="str">
        <f>'Long-form'!E932</f>
        <v>Varangerfjord; Gressbakken Nedre Ost</v>
      </c>
      <c r="E932" s="45">
        <f>'Long-form'!F932</f>
        <v>70.005848</v>
      </c>
      <c r="F932" s="45">
        <f>'Long-form'!G932</f>
        <v>29.194908999999999</v>
      </c>
      <c r="G932" s="5">
        <f>'Long-form'!H932</f>
        <v>1</v>
      </c>
      <c r="H932" s="46">
        <f>'Long-form'!L932</f>
        <v>3880</v>
      </c>
      <c r="I932" s="46">
        <f>'Long-form'!M932</f>
        <v>110</v>
      </c>
      <c r="J932" s="46">
        <f>'Long-form'!N932</f>
        <v>4225.666666666667</v>
      </c>
      <c r="K932" s="46">
        <f>'Long-form'!O932</f>
        <v>555.33333333333303</v>
      </c>
      <c r="L932" s="46">
        <f>'Long-form'!P932</f>
        <v>292.66666666666703</v>
      </c>
      <c r="M932" s="46" t="str">
        <f>'Long-form'!W932</f>
        <v>negative</v>
      </c>
      <c r="N932" s="45" t="str">
        <f>'Long-form'!X932</f>
        <v>nd</v>
      </c>
      <c r="O932" s="45" t="str">
        <f>'Long-form'!Y932</f>
        <v>nd</v>
      </c>
      <c r="P932" s="45" t="str">
        <f>'Long-form'!Z932</f>
        <v>nd</v>
      </c>
      <c r="Q932" s="45">
        <f>'Long-form'!AS932</f>
        <v>15.5</v>
      </c>
      <c r="R932" s="45" t="str">
        <f>'Long-form'!AT932</f>
        <v>MTL</v>
      </c>
      <c r="S932" s="45">
        <f>'Long-form'!AV932</f>
        <v>1.1941930762136808</v>
      </c>
      <c r="T932" s="45">
        <f>'Long-form'!AW932</f>
        <v>1.1941930762136808</v>
      </c>
      <c r="U932" s="5">
        <f>'Long-form'!BH932</f>
        <v>1</v>
      </c>
      <c r="V932" s="5">
        <f>'Long-form'!BI932</f>
        <v>4</v>
      </c>
      <c r="W932" s="5" t="str">
        <f>'Long-form'!BJ932</f>
        <v>archeological site: cultural or burial</v>
      </c>
      <c r="X932" s="5" t="str">
        <f>'Long-form'!BK932</f>
        <v>Dated material from archaeological settlements not directly linked to sea level</v>
      </c>
      <c r="Y932" s="5" t="str">
        <f>'Long-form'!BL932</f>
        <v>&gt;HAT</v>
      </c>
      <c r="Z932" s="45">
        <f>'Long-form'!BX932</f>
        <v>13.725748585379053</v>
      </c>
      <c r="AA932" s="45">
        <f>'Long-form'!BY932</f>
        <v>1.198879989430746</v>
      </c>
      <c r="AB932" s="45">
        <f>'Long-form'!BZ932</f>
        <v>1.198879989430746</v>
      </c>
      <c r="AC932" s="45" t="str">
        <f>'Long-form'!CA932</f>
        <v>nd</v>
      </c>
      <c r="AD932" s="45">
        <f>'Long-form'!CB932</f>
        <v>1.2342474047467484</v>
      </c>
      <c r="AE932" s="45">
        <f>'Long-form'!CC932</f>
        <v>1.2342474047467484</v>
      </c>
      <c r="AF932" s="5" t="str">
        <f>'Long-form'!CD932</f>
        <v>nd</v>
      </c>
      <c r="AG932" s="5">
        <f>'Long-form'!CE932</f>
        <v>0</v>
      </c>
      <c r="AH932" s="5">
        <f>'Long-form'!CF932</f>
        <v>0</v>
      </c>
      <c r="AI932" s="5">
        <f>'Long-form'!CG932</f>
        <v>0</v>
      </c>
    </row>
    <row r="933" spans="1:35" x14ac:dyDescent="0.2">
      <c r="A933" s="5" t="str">
        <f>'Long-form'!B933</f>
        <v>T-2474</v>
      </c>
      <c r="B933" s="5" t="str">
        <f>'Long-form'!C933</f>
        <v>Helskog 1978 (also in Moller 1987)</v>
      </c>
      <c r="C933" s="5">
        <f>'Long-form'!D933</f>
        <v>2</v>
      </c>
      <c r="D933" s="5" t="str">
        <f>'Long-form'!E933</f>
        <v>Varangerfjord; Nyelv</v>
      </c>
      <c r="E933" s="45">
        <f>'Long-form'!F933</f>
        <v>70.005848</v>
      </c>
      <c r="F933" s="45">
        <f>'Long-form'!G933</f>
        <v>29.194908999999999</v>
      </c>
      <c r="G933" s="5">
        <f>'Long-form'!H933</f>
        <v>1</v>
      </c>
      <c r="H933" s="46">
        <f>'Long-form'!L933</f>
        <v>4290</v>
      </c>
      <c r="I933" s="46">
        <f>'Long-form'!M933</f>
        <v>80</v>
      </c>
      <c r="J933" s="46">
        <f>'Long-form'!N933</f>
        <v>4816</v>
      </c>
      <c r="K933" s="46">
        <f>'Long-form'!O933</f>
        <v>448</v>
      </c>
      <c r="L933" s="46">
        <f>'Long-form'!P933</f>
        <v>241</v>
      </c>
      <c r="M933" s="46" t="str">
        <f>'Long-form'!W933</f>
        <v>negative</v>
      </c>
      <c r="N933" s="45" t="str">
        <f>'Long-form'!X933</f>
        <v>nd</v>
      </c>
      <c r="O933" s="45" t="str">
        <f>'Long-form'!Y933</f>
        <v>nd</v>
      </c>
      <c r="P933" s="45" t="str">
        <f>'Long-form'!Z933</f>
        <v>nd</v>
      </c>
      <c r="Q933" s="45">
        <f>'Long-form'!AS933</f>
        <v>18.25</v>
      </c>
      <c r="R933" s="45" t="str">
        <f>'Long-form'!AT933</f>
        <v>MTL</v>
      </c>
      <c r="S933" s="45">
        <f>'Long-form'!AV933</f>
        <v>1.2090916073642446</v>
      </c>
      <c r="T933" s="45">
        <f>'Long-form'!AW933</f>
        <v>1.2090916073642446</v>
      </c>
      <c r="U933" s="5">
        <f>'Long-form'!BH933</f>
        <v>1</v>
      </c>
      <c r="V933" s="5">
        <f>'Long-form'!BI933</f>
        <v>4</v>
      </c>
      <c r="W933" s="5" t="str">
        <f>'Long-form'!BJ933</f>
        <v>archeological site: cultural or burial</v>
      </c>
      <c r="X933" s="5" t="str">
        <f>'Long-form'!BK933</f>
        <v>Dated material from archaeological settlements not directly linked to sea level</v>
      </c>
      <c r="Y933" s="5" t="str">
        <f>'Long-form'!BL933</f>
        <v>&gt;HAT</v>
      </c>
      <c r="Z933" s="45">
        <f>'Long-form'!BX933</f>
        <v>16.475748585379051</v>
      </c>
      <c r="AA933" s="45">
        <f>'Long-form'!BY933</f>
        <v>1.2137209896757262</v>
      </c>
      <c r="AB933" s="45">
        <f>'Long-form'!BZ933</f>
        <v>1.2137209896757262</v>
      </c>
      <c r="AC933" s="45" t="str">
        <f>'Long-form'!CA933</f>
        <v>nd</v>
      </c>
      <c r="AD933" s="45">
        <f>'Long-form'!CB933</f>
        <v>1.2486681175740983</v>
      </c>
      <c r="AE933" s="45">
        <f>'Long-form'!CC933</f>
        <v>1.2486681175740983</v>
      </c>
      <c r="AF933" s="5" t="str">
        <f>'Long-form'!CD933</f>
        <v>nd</v>
      </c>
      <c r="AG933" s="5">
        <f>'Long-form'!CE933</f>
        <v>0</v>
      </c>
      <c r="AH933" s="5">
        <f>'Long-form'!CF933</f>
        <v>0</v>
      </c>
      <c r="AI933" s="5">
        <f>'Long-form'!CG933</f>
        <v>0</v>
      </c>
    </row>
    <row r="934" spans="1:35" x14ac:dyDescent="0.2">
      <c r="A934" s="5" t="str">
        <f>'Long-form'!B934</f>
        <v>T-2055</v>
      </c>
      <c r="B934" s="5" t="str">
        <f>'Long-form'!C934</f>
        <v>Helskog 1978 (also in Moller 1987)</v>
      </c>
      <c r="C934" s="5">
        <f>'Long-form'!D934</f>
        <v>2</v>
      </c>
      <c r="D934" s="5" t="str">
        <f>'Long-form'!E934</f>
        <v>Varangerfjord; Nyelv</v>
      </c>
      <c r="E934" s="45">
        <f>'Long-form'!F934</f>
        <v>70.005848</v>
      </c>
      <c r="F934" s="45">
        <f>'Long-form'!G934</f>
        <v>29.194908999999999</v>
      </c>
      <c r="G934" s="5">
        <f>'Long-form'!H934</f>
        <v>1</v>
      </c>
      <c r="H934" s="46">
        <f>'Long-form'!L934</f>
        <v>4520</v>
      </c>
      <c r="I934" s="46">
        <f>'Long-form'!M934</f>
        <v>90</v>
      </c>
      <c r="J934" s="46">
        <f>'Long-form'!N934</f>
        <v>4313.5</v>
      </c>
      <c r="K934" s="46">
        <f>'Long-form'!O934</f>
        <v>302.5</v>
      </c>
      <c r="L934" s="46">
        <f>'Long-form'!P934</f>
        <v>325.5</v>
      </c>
      <c r="M934" s="46" t="str">
        <f>'Long-form'!W934</f>
        <v>negative</v>
      </c>
      <c r="N934" s="45" t="str">
        <f>'Long-form'!X934</f>
        <v>nd</v>
      </c>
      <c r="O934" s="45" t="str">
        <f>'Long-form'!Y934</f>
        <v>nd</v>
      </c>
      <c r="P934" s="45" t="str">
        <f>'Long-form'!Z934</f>
        <v>nd</v>
      </c>
      <c r="Q934" s="45">
        <f>'Long-form'!AS934</f>
        <v>18.25</v>
      </c>
      <c r="R934" s="45" t="str">
        <f>'Long-form'!AT934</f>
        <v>MTL</v>
      </c>
      <c r="S934" s="45">
        <f>'Long-form'!AV934</f>
        <v>1.2090916073642446</v>
      </c>
      <c r="T934" s="45">
        <f>'Long-form'!AW934</f>
        <v>1.2090916073642446</v>
      </c>
      <c r="U934" s="5">
        <f>'Long-form'!BH934</f>
        <v>1</v>
      </c>
      <c r="V934" s="5">
        <f>'Long-form'!BI934</f>
        <v>4</v>
      </c>
      <c r="W934" s="5" t="str">
        <f>'Long-form'!BJ934</f>
        <v>archeological site: cultural or burial</v>
      </c>
      <c r="X934" s="5" t="str">
        <f>'Long-form'!BK934</f>
        <v>Dated material from archaeological settlements not directly linked to sea level</v>
      </c>
      <c r="Y934" s="5" t="str">
        <f>'Long-form'!BL934</f>
        <v>&gt;HAT</v>
      </c>
      <c r="Z934" s="45">
        <f>'Long-form'!BX934</f>
        <v>16.475748585379051</v>
      </c>
      <c r="AA934" s="45">
        <f>'Long-form'!BY934</f>
        <v>1.2137209896757262</v>
      </c>
      <c r="AB934" s="45">
        <f>'Long-form'!BZ934</f>
        <v>1.2137209896757262</v>
      </c>
      <c r="AC934" s="45" t="str">
        <f>'Long-form'!CA934</f>
        <v>nd</v>
      </c>
      <c r="AD934" s="45">
        <f>'Long-form'!CB934</f>
        <v>1.2486681175740983</v>
      </c>
      <c r="AE934" s="45">
        <f>'Long-form'!CC934</f>
        <v>1.2486681175740983</v>
      </c>
      <c r="AF934" s="5" t="str">
        <f>'Long-form'!CD934</f>
        <v>nd</v>
      </c>
      <c r="AG934" s="5">
        <f>'Long-form'!CE934</f>
        <v>0</v>
      </c>
      <c r="AH934" s="5">
        <f>'Long-form'!CF934</f>
        <v>0</v>
      </c>
      <c r="AI934" s="5">
        <f>'Long-form'!CG934</f>
        <v>0</v>
      </c>
    </row>
    <row r="935" spans="1:35" x14ac:dyDescent="0.2">
      <c r="A935" s="5" t="str">
        <f>'Long-form'!B935</f>
        <v>T-1915</v>
      </c>
      <c r="B935" s="5" t="str">
        <f>'Long-form'!C935</f>
        <v>Helskog 1978 (also in Moller 1987)</v>
      </c>
      <c r="C935" s="5">
        <f>'Long-form'!D935</f>
        <v>2</v>
      </c>
      <c r="D935" s="5" t="str">
        <f>'Long-form'!E935</f>
        <v>Varangerfjord; Nyelv</v>
      </c>
      <c r="E935" s="45">
        <f>'Long-form'!F935</f>
        <v>70.005848</v>
      </c>
      <c r="F935" s="45">
        <f>'Long-form'!G935</f>
        <v>29.194908999999999</v>
      </c>
      <c r="G935" s="5">
        <f>'Long-form'!H935</f>
        <v>1</v>
      </c>
      <c r="H935" s="46">
        <f>'Long-form'!L935</f>
        <v>4190</v>
      </c>
      <c r="I935" s="46">
        <f>'Long-form'!M935</f>
        <v>80</v>
      </c>
      <c r="J935" s="46">
        <f>'Long-form'!N935</f>
        <v>3873</v>
      </c>
      <c r="K935" s="46">
        <f>'Long-form'!O935</f>
        <v>281</v>
      </c>
      <c r="L935" s="46">
        <f>'Long-form'!P935</f>
        <v>293</v>
      </c>
      <c r="M935" s="46" t="str">
        <f>'Long-form'!W935</f>
        <v>negative</v>
      </c>
      <c r="N935" s="45" t="str">
        <f>'Long-form'!X935</f>
        <v>nd</v>
      </c>
      <c r="O935" s="45" t="str">
        <f>'Long-form'!Y935</f>
        <v>nd</v>
      </c>
      <c r="P935" s="45" t="str">
        <f>'Long-form'!Z935</f>
        <v>nd</v>
      </c>
      <c r="Q935" s="45">
        <f>'Long-form'!AS935</f>
        <v>18.5</v>
      </c>
      <c r="R935" s="45" t="str">
        <f>'Long-form'!AT935</f>
        <v>MTL</v>
      </c>
      <c r="S935" s="45">
        <f>'Long-form'!AV935</f>
        <v>1.210467906401455</v>
      </c>
      <c r="T935" s="45">
        <f>'Long-form'!AW935</f>
        <v>1.210467906401455</v>
      </c>
      <c r="U935" s="5">
        <f>'Long-form'!BH935</f>
        <v>1</v>
      </c>
      <c r="V935" s="5">
        <f>'Long-form'!BI935</f>
        <v>4</v>
      </c>
      <c r="W935" s="5" t="str">
        <f>'Long-form'!BJ935</f>
        <v>archeological site: cultural or burial</v>
      </c>
      <c r="X935" s="5" t="str">
        <f>'Long-form'!BK935</f>
        <v>Dated material from archaeological settlements not directly linked to sea level</v>
      </c>
      <c r="Y935" s="5" t="str">
        <f>'Long-form'!BL935</f>
        <v>&gt;HAT</v>
      </c>
      <c r="Z935" s="45">
        <f>'Long-form'!BX935</f>
        <v>16.725748585379051</v>
      </c>
      <c r="AA935" s="45">
        <f>'Long-form'!BY935</f>
        <v>1.2150920451590048</v>
      </c>
      <c r="AB935" s="45">
        <f>'Long-form'!BZ935</f>
        <v>1.2150920451590048</v>
      </c>
      <c r="AC935" s="45" t="str">
        <f>'Long-form'!CA935</f>
        <v>nd</v>
      </c>
      <c r="AD935" s="45">
        <f>'Long-form'!CB935</f>
        <v>1.2500008421098407</v>
      </c>
      <c r="AE935" s="45">
        <f>'Long-form'!CC935</f>
        <v>1.2500008421098407</v>
      </c>
      <c r="AF935" s="5" t="str">
        <f>'Long-form'!CD935</f>
        <v>nd</v>
      </c>
      <c r="AG935" s="5">
        <f>'Long-form'!CE935</f>
        <v>0</v>
      </c>
      <c r="AH935" s="5">
        <f>'Long-form'!CF935</f>
        <v>0</v>
      </c>
      <c r="AI935" s="5">
        <f>'Long-form'!CG935</f>
        <v>0</v>
      </c>
    </row>
    <row r="936" spans="1:35" x14ac:dyDescent="0.2">
      <c r="A936" s="5" t="str">
        <f>'Long-form'!B936</f>
        <v>T-2053</v>
      </c>
      <c r="B936" s="5" t="str">
        <f>'Long-form'!C936</f>
        <v>Helskog 1978 (also in Moller 1987)</v>
      </c>
      <c r="C936" s="5">
        <f>'Long-form'!D936</f>
        <v>2</v>
      </c>
      <c r="D936" s="5" t="str">
        <f>'Long-form'!E936</f>
        <v>Varangerfjord; Nyelv</v>
      </c>
      <c r="E936" s="45">
        <f>'Long-form'!F936</f>
        <v>70.005848</v>
      </c>
      <c r="F936" s="45">
        <f>'Long-form'!G936</f>
        <v>29.194908999999999</v>
      </c>
      <c r="G936" s="5">
        <f>'Long-form'!H936</f>
        <v>1</v>
      </c>
      <c r="H936" s="46">
        <f>'Long-form'!L936</f>
        <v>4430</v>
      </c>
      <c r="I936" s="46">
        <f>'Long-form'!M936</f>
        <v>80</v>
      </c>
      <c r="J936" s="46">
        <f>'Long-form'!N936</f>
        <v>4190</v>
      </c>
      <c r="K936" s="46">
        <f>'Long-form'!O936</f>
        <v>285</v>
      </c>
      <c r="L936" s="46">
        <f>'Long-form'!P936</f>
        <v>287</v>
      </c>
      <c r="M936" s="46" t="str">
        <f>'Long-form'!W936</f>
        <v>negative</v>
      </c>
      <c r="N936" s="45" t="str">
        <f>'Long-form'!X936</f>
        <v>nd</v>
      </c>
      <c r="O936" s="45" t="str">
        <f>'Long-form'!Y936</f>
        <v>nd</v>
      </c>
      <c r="P936" s="45" t="str">
        <f>'Long-form'!Z936</f>
        <v>nd</v>
      </c>
      <c r="Q936" s="45">
        <f>'Long-form'!AS936</f>
        <v>18.5</v>
      </c>
      <c r="R936" s="45" t="str">
        <f>'Long-form'!AT936</f>
        <v>MTL</v>
      </c>
      <c r="S936" s="45">
        <f>'Long-form'!AV936</f>
        <v>1.210467906401455</v>
      </c>
      <c r="T936" s="45">
        <f>'Long-form'!AW936</f>
        <v>1.210467906401455</v>
      </c>
      <c r="U936" s="5">
        <f>'Long-form'!BH936</f>
        <v>1</v>
      </c>
      <c r="V936" s="5">
        <f>'Long-form'!BI936</f>
        <v>4</v>
      </c>
      <c r="W936" s="5" t="str">
        <f>'Long-form'!BJ936</f>
        <v>archeological site: cultural or burial</v>
      </c>
      <c r="X936" s="5" t="str">
        <f>'Long-form'!BK936</f>
        <v>Dated material from archaeological settlements not directly linked to sea level</v>
      </c>
      <c r="Y936" s="5" t="str">
        <f>'Long-form'!BL936</f>
        <v>&gt;HAT</v>
      </c>
      <c r="Z936" s="45">
        <f>'Long-form'!BX936</f>
        <v>16.725748585379051</v>
      </c>
      <c r="AA936" s="45">
        <f>'Long-form'!BY936</f>
        <v>1.2150920451590048</v>
      </c>
      <c r="AB936" s="45">
        <f>'Long-form'!BZ936</f>
        <v>1.2150920451590048</v>
      </c>
      <c r="AC936" s="45" t="str">
        <f>'Long-form'!CA936</f>
        <v>nd</v>
      </c>
      <c r="AD936" s="45">
        <f>'Long-form'!CB936</f>
        <v>1.2500008421098407</v>
      </c>
      <c r="AE936" s="45">
        <f>'Long-form'!CC936</f>
        <v>1.2500008421098407</v>
      </c>
      <c r="AF936" s="5" t="str">
        <f>'Long-form'!CD936</f>
        <v>nd</v>
      </c>
      <c r="AG936" s="5">
        <f>'Long-form'!CE936</f>
        <v>0</v>
      </c>
      <c r="AH936" s="5">
        <f>'Long-form'!CF936</f>
        <v>0</v>
      </c>
      <c r="AI936" s="5">
        <f>'Long-form'!CG936</f>
        <v>0</v>
      </c>
    </row>
    <row r="937" spans="1:35" x14ac:dyDescent="0.2">
      <c r="A937" s="5" t="str">
        <f>'Long-form'!B937</f>
        <v>T-2472</v>
      </c>
      <c r="B937" s="5" t="str">
        <f>'Long-form'!C937</f>
        <v>Helskog 1978</v>
      </c>
      <c r="C937" s="5">
        <f>'Long-form'!D937</f>
        <v>2</v>
      </c>
      <c r="D937" s="5" t="str">
        <f>'Long-form'!E937</f>
        <v>Varangerfjord; Lossoas hus</v>
      </c>
      <c r="E937" s="45">
        <f>'Long-form'!F937</f>
        <v>70.005848</v>
      </c>
      <c r="F937" s="45">
        <f>'Long-form'!G937</f>
        <v>29.194908999999999</v>
      </c>
      <c r="G937" s="5">
        <f>'Long-form'!H937</f>
        <v>1</v>
      </c>
      <c r="H937" s="46">
        <f>'Long-form'!L937</f>
        <v>5670</v>
      </c>
      <c r="I937" s="46">
        <f>'Long-form'!M937</f>
        <v>60</v>
      </c>
      <c r="J937" s="46">
        <f>'Long-form'!N937</f>
        <v>5680</v>
      </c>
      <c r="K937" s="46">
        <f>'Long-form'!O937</f>
        <v>225</v>
      </c>
      <c r="L937" s="46">
        <f>'Long-form'!P937</f>
        <v>188</v>
      </c>
      <c r="M937" s="46" t="str">
        <f>'Long-form'!W937</f>
        <v>negative</v>
      </c>
      <c r="N937" s="45" t="str">
        <f>'Long-form'!X937</f>
        <v>nd</v>
      </c>
      <c r="O937" s="45" t="str">
        <f>'Long-form'!Y937</f>
        <v>nd</v>
      </c>
      <c r="P937" s="45" t="str">
        <f>'Long-form'!Z937</f>
        <v>nd</v>
      </c>
      <c r="Q937" s="45">
        <f>'Long-form'!AS937</f>
        <v>26.4</v>
      </c>
      <c r="R937" s="45" t="str">
        <f>'Long-form'!AT937</f>
        <v>MTL</v>
      </c>
      <c r="S937" s="45">
        <f>'Long-form'!AV937</f>
        <v>1.2557468834095589</v>
      </c>
      <c r="T937" s="45">
        <f>'Long-form'!AW937</f>
        <v>1.2557468834095589</v>
      </c>
      <c r="U937" s="5">
        <f>'Long-form'!BH937</f>
        <v>1</v>
      </c>
      <c r="V937" s="5">
        <f>'Long-form'!BI937</f>
        <v>4</v>
      </c>
      <c r="W937" s="5" t="str">
        <f>'Long-form'!BJ937</f>
        <v>archeological site: cultural or burial</v>
      </c>
      <c r="X937" s="5" t="str">
        <f>'Long-form'!BK937</f>
        <v>Dated material from archaeological settlements not directly linked to sea level</v>
      </c>
      <c r="Y937" s="5" t="str">
        <f>'Long-form'!BL937</f>
        <v>&gt;HAT</v>
      </c>
      <c r="Z937" s="45">
        <f>'Long-form'!BX937</f>
        <v>24.62574858537905</v>
      </c>
      <c r="AA937" s="45">
        <f>'Long-form'!BY937</f>
        <v>1.2602048884898012</v>
      </c>
      <c r="AB937" s="45">
        <f>'Long-form'!BZ937</f>
        <v>1.2602048884898012</v>
      </c>
      <c r="AC937" s="45" t="str">
        <f>'Long-form'!CA937</f>
        <v>nd</v>
      </c>
      <c r="AD937" s="45">
        <f>'Long-form'!CB937</f>
        <v>1.2938971319390928</v>
      </c>
      <c r="AE937" s="45">
        <f>'Long-form'!CC937</f>
        <v>1.2938971319390928</v>
      </c>
      <c r="AF937" s="5" t="str">
        <f>'Long-form'!CD937</f>
        <v>nd</v>
      </c>
      <c r="AG937" s="5">
        <f>'Long-form'!CE937</f>
        <v>0</v>
      </c>
      <c r="AH937" s="5">
        <f>'Long-form'!CF937</f>
        <v>0</v>
      </c>
      <c r="AI937" s="5">
        <f>'Long-form'!CG937</f>
        <v>0</v>
      </c>
    </row>
    <row r="938" spans="1:35" x14ac:dyDescent="0.2">
      <c r="A938" s="5" t="str">
        <f>'Long-form'!B938</f>
        <v>T-2468</v>
      </c>
      <c r="B938" s="5" t="str">
        <f>'Long-form'!C938</f>
        <v>Helskog 1978</v>
      </c>
      <c r="C938" s="5">
        <f>'Long-form'!D938</f>
        <v>2</v>
      </c>
      <c r="D938" s="5" t="str">
        <f>'Long-form'!E938</f>
        <v>Varangerfjord; Lossoas hus</v>
      </c>
      <c r="E938" s="45">
        <f>'Long-form'!F938</f>
        <v>70.005848</v>
      </c>
      <c r="F938" s="45">
        <f>'Long-form'!G938</f>
        <v>29.194908999999999</v>
      </c>
      <c r="G938" s="5">
        <f>'Long-form'!H938</f>
        <v>1</v>
      </c>
      <c r="H938" s="46">
        <f>'Long-form'!L938</f>
        <v>6120</v>
      </c>
      <c r="I938" s="46">
        <f>'Long-form'!M938</f>
        <v>90</v>
      </c>
      <c r="J938" s="46">
        <f>'Long-form'!N938</f>
        <v>6193.5</v>
      </c>
      <c r="K938" s="46">
        <f>'Long-form'!O938</f>
        <v>234.5</v>
      </c>
      <c r="L938" s="46">
        <f>'Long-form'!P938</f>
        <v>272.5</v>
      </c>
      <c r="M938" s="46" t="str">
        <f>'Long-form'!W938</f>
        <v>negative</v>
      </c>
      <c r="N938" s="45" t="str">
        <f>'Long-form'!X938</f>
        <v>nd</v>
      </c>
      <c r="O938" s="45" t="str">
        <f>'Long-form'!Y938</f>
        <v>nd</v>
      </c>
      <c r="P938" s="45" t="str">
        <f>'Long-form'!Z938</f>
        <v>nd</v>
      </c>
      <c r="Q938" s="45">
        <f>'Long-form'!AS938</f>
        <v>26</v>
      </c>
      <c r="R938" s="45" t="str">
        <f>'Long-form'!AT938</f>
        <v>MTL</v>
      </c>
      <c r="S938" s="45">
        <f>'Long-form'!AV938</f>
        <v>1.2533739167965758</v>
      </c>
      <c r="T938" s="45">
        <f>'Long-form'!AW938</f>
        <v>1.2533739167965758</v>
      </c>
      <c r="U938" s="5">
        <f>'Long-form'!BH938</f>
        <v>1</v>
      </c>
      <c r="V938" s="5">
        <f>'Long-form'!BI938</f>
        <v>4</v>
      </c>
      <c r="W938" s="5" t="str">
        <f>'Long-form'!BJ938</f>
        <v>archeological site: cultural or burial</v>
      </c>
      <c r="X938" s="5" t="str">
        <f>'Long-form'!BK938</f>
        <v>Dated material from archaeological settlements not directly linked to sea level</v>
      </c>
      <c r="Y938" s="5" t="str">
        <f>'Long-form'!BL938</f>
        <v>&gt;HAT</v>
      </c>
      <c r="Z938" s="45">
        <f>'Long-form'!BX938</f>
        <v>24.225748585379051</v>
      </c>
      <c r="AA938" s="45">
        <f>'Long-form'!BY938</f>
        <v>1.2578403321116562</v>
      </c>
      <c r="AB938" s="45">
        <f>'Long-form'!BZ938</f>
        <v>1.2578403321116562</v>
      </c>
      <c r="AC938" s="45" t="str">
        <f>'Long-form'!CA938</f>
        <v>nd</v>
      </c>
      <c r="AD938" s="45">
        <f>'Long-form'!CB938</f>
        <v>1.2915942583309123</v>
      </c>
      <c r="AE938" s="45">
        <f>'Long-form'!CC938</f>
        <v>1.2915942583309123</v>
      </c>
      <c r="AF938" s="5" t="str">
        <f>'Long-form'!CD938</f>
        <v>nd</v>
      </c>
      <c r="AG938" s="5">
        <f>'Long-form'!CE938</f>
        <v>0</v>
      </c>
      <c r="AH938" s="5">
        <f>'Long-form'!CF938</f>
        <v>0</v>
      </c>
      <c r="AI938" s="5">
        <f>'Long-form'!CG938</f>
        <v>0</v>
      </c>
    </row>
    <row r="939" spans="1:35" x14ac:dyDescent="0.2">
      <c r="A939" s="5" t="str">
        <f>'Long-form'!B939</f>
        <v>T-1914</v>
      </c>
      <c r="B939" s="5" t="str">
        <f>'Long-form'!C939</f>
        <v>Helskog 1978</v>
      </c>
      <c r="C939" s="5">
        <f>'Long-form'!D939</f>
        <v>2</v>
      </c>
      <c r="D939" s="5" t="str">
        <f>'Long-form'!E939</f>
        <v>Varangerfjord; Lossoas hus</v>
      </c>
      <c r="E939" s="45">
        <f>'Long-form'!F939</f>
        <v>70.005848</v>
      </c>
      <c r="F939" s="45">
        <f>'Long-form'!G939</f>
        <v>29.194908999999999</v>
      </c>
      <c r="G939" s="5">
        <f>'Long-form'!H939</f>
        <v>1</v>
      </c>
      <c r="H939" s="46">
        <f>'Long-form'!L939</f>
        <v>6840</v>
      </c>
      <c r="I939" s="46">
        <f>'Long-form'!M939</f>
        <v>100</v>
      </c>
      <c r="J939" s="46">
        <f>'Long-form'!N939</f>
        <v>6985.5</v>
      </c>
      <c r="K939" s="46">
        <f>'Long-form'!O939</f>
        <v>267.5</v>
      </c>
      <c r="L939" s="46">
        <f>'Long-form'!P939</f>
        <v>291.5</v>
      </c>
      <c r="M939" s="46" t="str">
        <f>'Long-form'!W939</f>
        <v>negative</v>
      </c>
      <c r="N939" s="45" t="str">
        <f>'Long-form'!X939</f>
        <v>nd</v>
      </c>
      <c r="O939" s="45" t="str">
        <f>'Long-form'!Y939</f>
        <v>nd</v>
      </c>
      <c r="P939" s="45" t="str">
        <f>'Long-form'!Z939</f>
        <v>nd</v>
      </c>
      <c r="Q939" s="45">
        <f>'Long-form'!AS939</f>
        <v>26</v>
      </c>
      <c r="R939" s="45" t="str">
        <f>'Long-form'!AT939</f>
        <v>MTL</v>
      </c>
      <c r="S939" s="45">
        <f>'Long-form'!AV939</f>
        <v>1.2533739167965758</v>
      </c>
      <c r="T939" s="45">
        <f>'Long-form'!AW939</f>
        <v>1.2533739167965758</v>
      </c>
      <c r="U939" s="5">
        <f>'Long-form'!BH939</f>
        <v>1</v>
      </c>
      <c r="V939" s="5">
        <f>'Long-form'!BI939</f>
        <v>4</v>
      </c>
      <c r="W939" s="5" t="str">
        <f>'Long-form'!BJ939</f>
        <v>archeological site: cultural or burial</v>
      </c>
      <c r="X939" s="5" t="str">
        <f>'Long-form'!BK939</f>
        <v>Dated material from archaeological settlements not directly linked to sea level</v>
      </c>
      <c r="Y939" s="5" t="str">
        <f>'Long-form'!BL939</f>
        <v>&gt;HAT</v>
      </c>
      <c r="Z939" s="45">
        <f>'Long-form'!BX939</f>
        <v>24.225748585379051</v>
      </c>
      <c r="AA939" s="45">
        <f>'Long-form'!BY939</f>
        <v>1.2578403321116562</v>
      </c>
      <c r="AB939" s="45">
        <f>'Long-form'!BZ939</f>
        <v>1.2578403321116562</v>
      </c>
      <c r="AC939" s="45" t="str">
        <f>'Long-form'!CA939</f>
        <v>nd</v>
      </c>
      <c r="AD939" s="45">
        <f>'Long-form'!CB939</f>
        <v>1.2915942583309123</v>
      </c>
      <c r="AE939" s="45">
        <f>'Long-form'!CC939</f>
        <v>1.2915942583309123</v>
      </c>
      <c r="AF939" s="5" t="str">
        <f>'Long-form'!CD939</f>
        <v>nd</v>
      </c>
      <c r="AG939" s="5">
        <f>'Long-form'!CE939</f>
        <v>0</v>
      </c>
      <c r="AH939" s="5">
        <f>'Long-form'!CF939</f>
        <v>0</v>
      </c>
      <c r="AI939" s="5">
        <f>'Long-form'!CG939</f>
        <v>0</v>
      </c>
    </row>
    <row r="940" spans="1:35" x14ac:dyDescent="0.2">
      <c r="A940" s="5" t="str">
        <f>'Long-form'!B940</f>
        <v>T-2473</v>
      </c>
      <c r="B940" s="5" t="str">
        <f>'Long-form'!C940</f>
        <v>Helskog 1978</v>
      </c>
      <c r="C940" s="5">
        <f>'Long-form'!D940</f>
        <v>2</v>
      </c>
      <c r="D940" s="5" t="str">
        <f>'Long-form'!E940</f>
        <v>Varangerfjord; Mestersanden</v>
      </c>
      <c r="E940" s="45">
        <f>'Long-form'!F940</f>
        <v>69.863872000000001</v>
      </c>
      <c r="F940" s="45">
        <f>'Long-form'!G940</f>
        <v>30.068087999999999</v>
      </c>
      <c r="G940" s="5">
        <f>'Long-form'!H940</f>
        <v>1</v>
      </c>
      <c r="H940" s="46">
        <f>'Long-form'!L940</f>
        <v>1740</v>
      </c>
      <c r="I940" s="46">
        <f>'Long-form'!M940</f>
        <v>90</v>
      </c>
      <c r="J940" s="46">
        <f>'Long-form'!N940</f>
        <v>978</v>
      </c>
      <c r="K940" s="46">
        <f>'Long-form'!O940</f>
        <v>244</v>
      </c>
      <c r="L940" s="46">
        <f>'Long-form'!P940</f>
        <v>245</v>
      </c>
      <c r="M940" s="46" t="str">
        <f>'Long-form'!W940</f>
        <v>negative</v>
      </c>
      <c r="N940" s="45" t="str">
        <f>'Long-form'!X940</f>
        <v>nd</v>
      </c>
      <c r="O940" s="45" t="str">
        <f>'Long-form'!Y940</f>
        <v>nd</v>
      </c>
      <c r="P940" s="45" t="str">
        <f>'Long-form'!Z940</f>
        <v>nd</v>
      </c>
      <c r="Q940" s="45">
        <f>'Long-form'!AS940</f>
        <v>7</v>
      </c>
      <c r="R940" s="45" t="str">
        <f>'Long-form'!AT940</f>
        <v>MTL</v>
      </c>
      <c r="S940" s="45">
        <f>'Long-form'!AV940</f>
        <v>1.1269427669584644</v>
      </c>
      <c r="T940" s="45">
        <f>'Long-form'!AW940</f>
        <v>1.1269427669584644</v>
      </c>
      <c r="U940" s="5">
        <f>'Long-form'!BH940</f>
        <v>1</v>
      </c>
      <c r="V940" s="5">
        <f>'Long-form'!BI940</f>
        <v>4</v>
      </c>
      <c r="W940" s="5" t="str">
        <f>'Long-form'!BJ940</f>
        <v>archeological site: cultural or burial</v>
      </c>
      <c r="X940" s="5" t="str">
        <f>'Long-form'!BK940</f>
        <v>Dated material from archaeological settlements not directly linked to sea level</v>
      </c>
      <c r="Y940" s="5" t="str">
        <f>'Long-form'!BL940</f>
        <v>&gt;HAT</v>
      </c>
      <c r="Z940" s="45">
        <f>'Long-form'!BX940</f>
        <v>5.2567076027809732</v>
      </c>
      <c r="AA940" s="45">
        <f>'Long-form'!BY940</f>
        <v>1.1313931333115528</v>
      </c>
      <c r="AB940" s="45">
        <f>'Long-form'!BZ940</f>
        <v>1.1313931333115528</v>
      </c>
      <c r="AC940" s="45" t="str">
        <f>'Long-form'!CA940</f>
        <v>nd</v>
      </c>
      <c r="AD940" s="45">
        <f>'Long-form'!CB940</f>
        <v>1.1594352035477153</v>
      </c>
      <c r="AE940" s="45">
        <f>'Long-form'!CC940</f>
        <v>1.1594352035477153</v>
      </c>
      <c r="AF940" s="5" t="str">
        <f>'Long-form'!CD940</f>
        <v>nd</v>
      </c>
      <c r="AG940" s="5">
        <f>'Long-form'!CE940</f>
        <v>0</v>
      </c>
      <c r="AH940" s="5">
        <f>'Long-form'!CF940</f>
        <v>0</v>
      </c>
      <c r="AI940" s="5">
        <f>'Long-form'!CG940</f>
        <v>0</v>
      </c>
    </row>
    <row r="941" spans="1:35" x14ac:dyDescent="0.2">
      <c r="A941" s="5" t="str">
        <f>'Long-form'!B941</f>
        <v>T-1728</v>
      </c>
      <c r="B941" s="5" t="str">
        <f>'Long-form'!C941</f>
        <v>Helskog 1978 (also in Olsen 1984 and Moller 1987 )</v>
      </c>
      <c r="C941" s="5">
        <f>'Long-form'!D941</f>
        <v>2</v>
      </c>
      <c r="D941" s="5" t="str">
        <f>'Long-form'!E941</f>
        <v>Varangerfjord; Mestersanden</v>
      </c>
      <c r="E941" s="45">
        <f>'Long-form'!F941</f>
        <v>69.863872000000001</v>
      </c>
      <c r="F941" s="45">
        <f>'Long-form'!G941</f>
        <v>30.068087999999999</v>
      </c>
      <c r="G941" s="5">
        <f>'Long-form'!H941</f>
        <v>1</v>
      </c>
      <c r="H941" s="46">
        <f>'Long-form'!L941</f>
        <v>1970</v>
      </c>
      <c r="I941" s="46">
        <f>'Long-form'!M941</f>
        <v>90</v>
      </c>
      <c r="J941" s="46">
        <f>'Long-form'!N941</f>
        <v>1931.25</v>
      </c>
      <c r="K941" s="46">
        <f>'Long-form'!O941</f>
        <v>213.75</v>
      </c>
      <c r="L941" s="46">
        <f>'Long-form'!P941</f>
        <v>286.25</v>
      </c>
      <c r="M941" s="46" t="str">
        <f>'Long-form'!W941</f>
        <v>negative</v>
      </c>
      <c r="N941" s="45" t="str">
        <f>'Long-form'!X941</f>
        <v>nd</v>
      </c>
      <c r="O941" s="45" t="str">
        <f>'Long-form'!Y941</f>
        <v>nd</v>
      </c>
      <c r="P941" s="45" t="str">
        <f>'Long-form'!Z941</f>
        <v>nd</v>
      </c>
      <c r="Q941" s="45">
        <f>'Long-form'!AS941</f>
        <v>7</v>
      </c>
      <c r="R941" s="45" t="str">
        <f>'Long-form'!AT941</f>
        <v>MTL</v>
      </c>
      <c r="S941" s="45">
        <f>'Long-form'!AV941</f>
        <v>1.1269427669584644</v>
      </c>
      <c r="T941" s="45">
        <f>'Long-form'!AW941</f>
        <v>1.1269427669584644</v>
      </c>
      <c r="U941" s="5">
        <f>'Long-form'!BH941</f>
        <v>1</v>
      </c>
      <c r="V941" s="5">
        <f>'Long-form'!BI941</f>
        <v>4</v>
      </c>
      <c r="W941" s="5" t="str">
        <f>'Long-form'!BJ941</f>
        <v>archeological site: cultural or burial</v>
      </c>
      <c r="X941" s="5" t="str">
        <f>'Long-form'!BK941</f>
        <v>Dated material from archaeological settlements not directly linked to sea level</v>
      </c>
      <c r="Y941" s="5" t="str">
        <f>'Long-form'!BL941</f>
        <v>&gt;HAT</v>
      </c>
      <c r="Z941" s="45">
        <f>'Long-form'!BX941</f>
        <v>5.2567076027809732</v>
      </c>
      <c r="AA941" s="45">
        <f>'Long-form'!BY941</f>
        <v>1.1313931333115528</v>
      </c>
      <c r="AB941" s="45">
        <f>'Long-form'!BZ941</f>
        <v>1.1313931333115528</v>
      </c>
      <c r="AC941" s="45" t="str">
        <f>'Long-form'!CA941</f>
        <v>nd</v>
      </c>
      <c r="AD941" s="45">
        <f>'Long-form'!CB941</f>
        <v>1.1594352035477153</v>
      </c>
      <c r="AE941" s="45">
        <f>'Long-form'!CC941</f>
        <v>1.1594352035477153</v>
      </c>
      <c r="AF941" s="5" t="str">
        <f>'Long-form'!CD941</f>
        <v>nd</v>
      </c>
      <c r="AG941" s="5">
        <f>'Long-form'!CE941</f>
        <v>0</v>
      </c>
      <c r="AH941" s="5">
        <f>'Long-form'!CF941</f>
        <v>0</v>
      </c>
      <c r="AI941" s="5">
        <f>'Long-form'!CG941</f>
        <v>0</v>
      </c>
    </row>
    <row r="942" spans="1:35" x14ac:dyDescent="0.2">
      <c r="A942" s="5" t="str">
        <f>'Long-form'!B942</f>
        <v>T-1729</v>
      </c>
      <c r="B942" s="5" t="str">
        <f>'Long-form'!C942</f>
        <v>Helskog 1978 (also in Olsen 1984 and Moller 1987 )</v>
      </c>
      <c r="C942" s="5">
        <f>'Long-form'!D942</f>
        <v>2</v>
      </c>
      <c r="D942" s="5" t="str">
        <f>'Long-form'!E942</f>
        <v>Varangerfjord; Mestersanden</v>
      </c>
      <c r="E942" s="45">
        <f>'Long-form'!F942</f>
        <v>69.863872000000001</v>
      </c>
      <c r="F942" s="45">
        <f>'Long-form'!G942</f>
        <v>30.068087999999999</v>
      </c>
      <c r="G942" s="5">
        <f>'Long-form'!H942</f>
        <v>1</v>
      </c>
      <c r="H942" s="46">
        <f>'Long-form'!L942</f>
        <v>2020</v>
      </c>
      <c r="I942" s="46">
        <f>'Long-form'!M942</f>
        <v>110</v>
      </c>
      <c r="J942" s="46">
        <f>'Long-form'!N942</f>
        <v>1258.5</v>
      </c>
      <c r="K942" s="46">
        <f>'Long-form'!O942</f>
        <v>272.5</v>
      </c>
      <c r="L942" s="46">
        <f>'Long-form'!P942</f>
        <v>287.5</v>
      </c>
      <c r="M942" s="46" t="str">
        <f>'Long-form'!W942</f>
        <v>negative</v>
      </c>
      <c r="N942" s="45" t="str">
        <f>'Long-form'!X942</f>
        <v>nd</v>
      </c>
      <c r="O942" s="45" t="str">
        <f>'Long-form'!Y942</f>
        <v>nd</v>
      </c>
      <c r="P942" s="45" t="str">
        <f>'Long-form'!Z942</f>
        <v>nd</v>
      </c>
      <c r="Q942" s="45">
        <f>'Long-form'!AS942</f>
        <v>7</v>
      </c>
      <c r="R942" s="45" t="str">
        <f>'Long-form'!AT942</f>
        <v>MTL</v>
      </c>
      <c r="S942" s="45">
        <f>'Long-form'!AV942</f>
        <v>1.1269427669584644</v>
      </c>
      <c r="T942" s="45">
        <f>'Long-form'!AW942</f>
        <v>1.1269427669584644</v>
      </c>
      <c r="U942" s="5">
        <f>'Long-form'!BH942</f>
        <v>1</v>
      </c>
      <c r="V942" s="5">
        <f>'Long-form'!BI942</f>
        <v>4</v>
      </c>
      <c r="W942" s="5" t="str">
        <f>'Long-form'!BJ942</f>
        <v>archeological site: cultural or burial</v>
      </c>
      <c r="X942" s="5" t="str">
        <f>'Long-form'!BK942</f>
        <v>Dated material from archaeological settlements not directly linked to sea level</v>
      </c>
      <c r="Y942" s="5" t="str">
        <f>'Long-form'!BL942</f>
        <v>&gt;HAT</v>
      </c>
      <c r="Z942" s="45">
        <f>'Long-form'!BX942</f>
        <v>5.2567076027809732</v>
      </c>
      <c r="AA942" s="45">
        <f>'Long-form'!BY942</f>
        <v>1.1313931333115528</v>
      </c>
      <c r="AB942" s="45">
        <f>'Long-form'!BZ942</f>
        <v>1.1313931333115528</v>
      </c>
      <c r="AC942" s="45" t="str">
        <f>'Long-form'!CA942</f>
        <v>nd</v>
      </c>
      <c r="AD942" s="45">
        <f>'Long-form'!CB942</f>
        <v>1.1594352035477153</v>
      </c>
      <c r="AE942" s="45">
        <f>'Long-form'!CC942</f>
        <v>1.1594352035477153</v>
      </c>
      <c r="AF942" s="5" t="str">
        <f>'Long-form'!CD942</f>
        <v>nd</v>
      </c>
      <c r="AG942" s="5">
        <f>'Long-form'!CE942</f>
        <v>0</v>
      </c>
      <c r="AH942" s="5">
        <f>'Long-form'!CF942</f>
        <v>0</v>
      </c>
      <c r="AI942" s="5">
        <f>'Long-form'!CG942</f>
        <v>0</v>
      </c>
    </row>
    <row r="943" spans="1:35" x14ac:dyDescent="0.2">
      <c r="A943" s="5" t="str">
        <f>'Long-form'!B943</f>
        <v>Hel-656</v>
      </c>
      <c r="B943" s="5" t="str">
        <f>'Long-form'!C943</f>
        <v>Donner. et al. 1977</v>
      </c>
      <c r="C943" s="5">
        <f>'Long-form'!D943</f>
        <v>2</v>
      </c>
      <c r="D943" s="5" t="str">
        <f>'Long-form'!E943</f>
        <v>Nesseby; mordvatnet</v>
      </c>
      <c r="E943" s="45">
        <f>'Long-form'!F943</f>
        <v>70.058300000000003</v>
      </c>
      <c r="F943" s="45">
        <f>'Long-form'!G943</f>
        <v>28.95</v>
      </c>
      <c r="G943" s="5">
        <f>'Long-form'!H943</f>
        <v>1</v>
      </c>
      <c r="H943" s="46">
        <f>'Long-form'!L943</f>
        <v>7510</v>
      </c>
      <c r="I943" s="46">
        <f>'Long-form'!M943</f>
        <v>220</v>
      </c>
      <c r="J943" s="46">
        <f>'Long-form'!N943</f>
        <v>7695.5</v>
      </c>
      <c r="K943" s="46">
        <f>'Long-form'!O943</f>
        <v>579.5</v>
      </c>
      <c r="L943" s="46">
        <f>'Long-form'!P943</f>
        <v>524.5</v>
      </c>
      <c r="M943" s="46" t="str">
        <f>'Long-form'!W943</f>
        <v>negative</v>
      </c>
      <c r="N943" s="45">
        <f>'Long-form'!X943</f>
        <v>6.8250000000000002</v>
      </c>
      <c r="O943" s="45" t="str">
        <f>'Long-form'!Y943</f>
        <v>n/a</v>
      </c>
      <c r="P943" s="45" t="str">
        <f>'Long-form'!Z943</f>
        <v>n/a</v>
      </c>
      <c r="Q943" s="45">
        <f>'Long-form'!AS943</f>
        <v>34</v>
      </c>
      <c r="R943" s="45" t="str">
        <f>'Long-form'!AT943</f>
        <v>MTL</v>
      </c>
      <c r="S943" s="45">
        <f>'Long-form'!AV943</f>
        <v>1.3040381484711043</v>
      </c>
      <c r="T943" s="45">
        <f>'Long-form'!AW943</f>
        <v>1.3040381484711043</v>
      </c>
      <c r="U943" s="5">
        <f>'Long-form'!BH943</f>
        <v>1</v>
      </c>
      <c r="V943" s="5">
        <f>'Long-form'!BI943</f>
        <v>7</v>
      </c>
      <c r="W943" s="5" t="str">
        <f>'Long-form'!BJ943</f>
        <v>isolation basin (terrestrial limiting point)</v>
      </c>
      <c r="X943" s="5" t="str">
        <f>'Long-form'!BK943</f>
        <v xml:space="preserve"> Lacustrine gyttja that fails the requirements for index point classification and contains freshwater shell and diatom assemblages</v>
      </c>
      <c r="Y943" s="5" t="str">
        <f>'Long-form'!BL943</f>
        <v>&gt;MHWS</v>
      </c>
      <c r="Z943" s="45">
        <f>'Long-form'!BX943</f>
        <v>32.487301608668581</v>
      </c>
      <c r="AA943" s="45">
        <f>'Long-form'!BY943</f>
        <v>1.308205199332759</v>
      </c>
      <c r="AB943" s="45">
        <f>'Long-form'!BZ943</f>
        <v>1.308205199332759</v>
      </c>
      <c r="AC943" s="45" t="str">
        <f>'Long-form'!CA943</f>
        <v>nd</v>
      </c>
      <c r="AD943" s="45">
        <f>'Long-form'!CB943</f>
        <v>1.3353139227472668</v>
      </c>
      <c r="AE943" s="45">
        <f>'Long-form'!CC943</f>
        <v>1.3353139227472668</v>
      </c>
      <c r="AF943" s="5" t="str">
        <f>'Long-form'!CD943</f>
        <v>nd</v>
      </c>
      <c r="AG943" s="5">
        <f>'Long-form'!CE943</f>
        <v>0</v>
      </c>
      <c r="AH943" s="5">
        <f>'Long-form'!CF943</f>
        <v>0</v>
      </c>
      <c r="AI943" s="5">
        <f>'Long-form'!CG943</f>
        <v>0</v>
      </c>
    </row>
    <row r="944" spans="1:35" x14ac:dyDescent="0.2">
      <c r="A944" s="5" t="str">
        <f>'Long-form'!B944</f>
        <v>Hel-655</v>
      </c>
      <c r="B944" s="5" t="str">
        <f>'Long-form'!C944</f>
        <v>Donner. et al. 1977</v>
      </c>
      <c r="C944" s="5">
        <f>'Long-form'!D944</f>
        <v>2</v>
      </c>
      <c r="D944" s="5" t="str">
        <f>'Long-form'!E944</f>
        <v>Nesseby; mordvatnet</v>
      </c>
      <c r="E944" s="45">
        <f>'Long-form'!F944</f>
        <v>70.058300000000003</v>
      </c>
      <c r="F944" s="45">
        <f>'Long-form'!G944</f>
        <v>28.95</v>
      </c>
      <c r="G944" s="5">
        <f>'Long-form'!H944</f>
        <v>1</v>
      </c>
      <c r="H944" s="46">
        <f>'Long-form'!L944</f>
        <v>8780</v>
      </c>
      <c r="I944" s="46">
        <f>'Long-form'!M944</f>
        <v>180</v>
      </c>
      <c r="J944" s="46">
        <f>'Long-form'!N944</f>
        <v>9988</v>
      </c>
      <c r="K944" s="46">
        <f>'Long-form'!O944</f>
        <v>566</v>
      </c>
      <c r="L944" s="46">
        <f>'Long-form'!P944</f>
        <v>563</v>
      </c>
      <c r="M944" s="46" t="str">
        <f>'Long-form'!W944</f>
        <v>negative</v>
      </c>
      <c r="N944" s="45">
        <f>'Long-form'!X944</f>
        <v>7.19</v>
      </c>
      <c r="O944" s="45" t="str">
        <f>'Long-form'!Y944</f>
        <v>n/a</v>
      </c>
      <c r="P944" s="45" t="str">
        <f>'Long-form'!Z944</f>
        <v>n/a</v>
      </c>
      <c r="Q944" s="45">
        <f>'Long-form'!AS944</f>
        <v>34</v>
      </c>
      <c r="R944" s="45" t="str">
        <f>'Long-form'!AT944</f>
        <v>MTL</v>
      </c>
      <c r="S944" s="45">
        <f>'Long-form'!AV944</f>
        <v>1.3139720412275719</v>
      </c>
      <c r="T944" s="45">
        <f>'Long-form'!AW944</f>
        <v>1.3139720412275719</v>
      </c>
      <c r="U944" s="5">
        <f>'Long-form'!BH944</f>
        <v>0</v>
      </c>
      <c r="V944" s="5">
        <f>'Long-form'!BI944</f>
        <v>7</v>
      </c>
      <c r="W944" s="5" t="str">
        <f>'Long-form'!BJ944</f>
        <v>isolation basin (index point)</v>
      </c>
      <c r="X944" s="5" t="str">
        <f>'Long-form'!BK944</f>
        <v>Gyttja, mud, clay, or silt preserve the transition between fresh-water and marine/brackish sediments, supported by diatoms, macrofossils, or pollen assemblages</v>
      </c>
      <c r="Y944" s="5" t="str">
        <f>'Long-form'!BL944</f>
        <v>MLWS - MHWS</v>
      </c>
      <c r="Z944" s="45">
        <f>'Long-form'!BX944</f>
        <v>34.048945569099928</v>
      </c>
      <c r="AA944" s="45">
        <f>'Long-form'!BY944</f>
        <v>2.0435605533413397</v>
      </c>
      <c r="AB944" s="45">
        <f>'Long-form'!BZ944</f>
        <v>2.0435605533413397</v>
      </c>
      <c r="AC944" s="45" t="str">
        <f>'Long-form'!CA944</f>
        <v>nd</v>
      </c>
      <c r="AD944" s="45">
        <f>'Long-form'!CB944</f>
        <v>2.0610196903218059</v>
      </c>
      <c r="AE944" s="45">
        <f>'Long-form'!CC944</f>
        <v>2.0610196903218059</v>
      </c>
      <c r="AF944" s="5" t="str">
        <f>'Long-form'!CD944</f>
        <v>nd</v>
      </c>
      <c r="AG944" s="5">
        <f>'Long-form'!CE944</f>
        <v>0</v>
      </c>
      <c r="AH944" s="5">
        <f>'Long-form'!CF944</f>
        <v>0</v>
      </c>
      <c r="AI944" s="5">
        <f>'Long-form'!CG944</f>
        <v>0</v>
      </c>
    </row>
    <row r="945" spans="1:35" x14ac:dyDescent="0.2">
      <c r="A945" s="5" t="str">
        <f>'Long-form'!B945</f>
        <v>Hel-699</v>
      </c>
      <c r="B945" s="5" t="str">
        <f>'Long-form'!C945</f>
        <v>Donner. et al. 1977</v>
      </c>
      <c r="C945" s="5">
        <f>'Long-form'!D945</f>
        <v>2</v>
      </c>
      <c r="D945" s="5" t="str">
        <f>'Long-form'!E945</f>
        <v>Nesseby; vaervatnet</v>
      </c>
      <c r="E945" s="45">
        <f>'Long-form'!F945</f>
        <v>70.067400000000006</v>
      </c>
      <c r="F945" s="45">
        <f>'Long-form'!G945</f>
        <v>28.88</v>
      </c>
      <c r="G945" s="5">
        <f>'Long-form'!H945</f>
        <v>1</v>
      </c>
      <c r="H945" s="46">
        <f>'Long-form'!L945</f>
        <v>5360</v>
      </c>
      <c r="I945" s="46">
        <f>'Long-form'!M945</f>
        <v>110</v>
      </c>
      <c r="J945" s="46">
        <f>'Long-form'!N945</f>
        <v>6137.166666666667</v>
      </c>
      <c r="K945" s="46">
        <f>'Long-form'!O945</f>
        <v>489.83333333333297</v>
      </c>
      <c r="L945" s="46">
        <f>'Long-form'!P945</f>
        <v>385.16666666666703</v>
      </c>
      <c r="M945" s="46" t="str">
        <f>'Long-form'!W945</f>
        <v>negative</v>
      </c>
      <c r="N945" s="45">
        <f>'Long-form'!X945</f>
        <v>4.2300000000000004</v>
      </c>
      <c r="O945" s="45" t="str">
        <f>'Long-form'!Y945</f>
        <v>n/a</v>
      </c>
      <c r="P945" s="45" t="str">
        <f>'Long-form'!Z945</f>
        <v>n/a</v>
      </c>
      <c r="Q945" s="45">
        <f>'Long-form'!AS945</f>
        <v>23</v>
      </c>
      <c r="R945" s="45" t="str">
        <f>'Long-form'!AT945</f>
        <v>MTL</v>
      </c>
      <c r="S945" s="45">
        <f>'Long-form'!AV945</f>
        <v>1.2373924519667077</v>
      </c>
      <c r="T945" s="45">
        <f>'Long-form'!AW945</f>
        <v>1.2373924519667077</v>
      </c>
      <c r="U945" s="5">
        <f>'Long-form'!BH945</f>
        <v>1</v>
      </c>
      <c r="V945" s="5">
        <f>'Long-form'!BI945</f>
        <v>7</v>
      </c>
      <c r="W945" s="5" t="str">
        <f>'Long-form'!BJ945</f>
        <v>isolation basin (terrestrial limiting point)</v>
      </c>
      <c r="X945" s="5" t="str">
        <f>'Long-form'!BK945</f>
        <v xml:space="preserve"> Lacustrine gyttja that fails the requirements for index point classification and contains freshwater shell and diatom assemblages</v>
      </c>
      <c r="Y945" s="5" t="str">
        <f>'Long-form'!BL945</f>
        <v>&gt;MHWS</v>
      </c>
      <c r="Z945" s="45">
        <f>'Long-form'!BX945</f>
        <v>21.487067374748335</v>
      </c>
      <c r="AA945" s="45">
        <f>'Long-form'!BY945</f>
        <v>1.2417711454511102</v>
      </c>
      <c r="AB945" s="45">
        <f>'Long-form'!BZ945</f>
        <v>1.2417711454511102</v>
      </c>
      <c r="AC945" s="45" t="str">
        <f>'Long-form'!CA945</f>
        <v>nd</v>
      </c>
      <c r="AD945" s="45">
        <f>'Long-form'!CB945</f>
        <v>1.2779510506534766</v>
      </c>
      <c r="AE945" s="45">
        <f>'Long-form'!CC945</f>
        <v>1.2779510506534766</v>
      </c>
      <c r="AF945" s="5" t="str">
        <f>'Long-form'!CD945</f>
        <v>nd</v>
      </c>
      <c r="AG945" s="5">
        <f>'Long-form'!CE945</f>
        <v>0</v>
      </c>
      <c r="AH945" s="5">
        <f>'Long-form'!CF945</f>
        <v>0</v>
      </c>
      <c r="AI945" s="5">
        <f>'Long-form'!CG945</f>
        <v>0</v>
      </c>
    </row>
    <row r="946" spans="1:35" x14ac:dyDescent="0.2">
      <c r="A946" s="5" t="str">
        <f>'Long-form'!B946</f>
        <v>Hel-700</v>
      </c>
      <c r="B946" s="5" t="str">
        <f>'Long-form'!C946</f>
        <v>Donner. et al. 1977</v>
      </c>
      <c r="C946" s="5">
        <f>'Long-form'!D946</f>
        <v>2</v>
      </c>
      <c r="D946" s="5" t="str">
        <f>'Long-form'!E946</f>
        <v>Nesseby; vaervatnet</v>
      </c>
      <c r="E946" s="45">
        <f>'Long-form'!F946</f>
        <v>70.067400000000006</v>
      </c>
      <c r="F946" s="45">
        <f>'Long-form'!G946</f>
        <v>28.88</v>
      </c>
      <c r="G946" s="5">
        <f>'Long-form'!H946</f>
        <v>1</v>
      </c>
      <c r="H946" s="46">
        <f>'Long-form'!L946</f>
        <v>5620</v>
      </c>
      <c r="I946" s="46">
        <f>'Long-form'!M946</f>
        <v>190</v>
      </c>
      <c r="J946" s="46">
        <f>'Long-form'!N946</f>
        <v>6479.5</v>
      </c>
      <c r="K946" s="46">
        <f>'Long-form'!O946</f>
        <v>673.5</v>
      </c>
      <c r="L946" s="46">
        <f>'Long-form'!P946</f>
        <v>547.5</v>
      </c>
      <c r="M946" s="46" t="str">
        <f>'Long-form'!W946</f>
        <v>negative</v>
      </c>
      <c r="N946" s="45">
        <f>'Long-form'!X946</f>
        <v>4.2649999999999997</v>
      </c>
      <c r="O946" s="45" t="str">
        <f>'Long-form'!Y946</f>
        <v>n/a</v>
      </c>
      <c r="P946" s="45" t="str">
        <f>'Long-form'!Z946</f>
        <v>n/a</v>
      </c>
      <c r="Q946" s="45">
        <f>'Long-form'!AS946</f>
        <v>23</v>
      </c>
      <c r="R946" s="45" t="str">
        <f>'Long-form'!AT946</f>
        <v>MTL</v>
      </c>
      <c r="S946" s="45">
        <f>'Long-form'!AV946</f>
        <v>1.2464817153145773</v>
      </c>
      <c r="T946" s="45">
        <f>'Long-form'!AW946</f>
        <v>1.2464817153145773</v>
      </c>
      <c r="U946" s="5">
        <f>'Long-form'!BH946</f>
        <v>0</v>
      </c>
      <c r="V946" s="5">
        <f>'Long-form'!BI946</f>
        <v>7</v>
      </c>
      <c r="W946" s="5" t="str">
        <f>'Long-form'!BJ946</f>
        <v>isolation basin (index point)</v>
      </c>
      <c r="X946" s="5" t="str">
        <f>'Long-form'!BK946</f>
        <v>Gyttja, mud, clay, or silt preserve the transition between fresh-water and marine/brackish sediments, supported by diatoms, macrofossils, or pollen assemblages</v>
      </c>
      <c r="Y946" s="5" t="str">
        <f>'Long-form'!BL946</f>
        <v>MLWS - MHWS</v>
      </c>
      <c r="Z946" s="45">
        <f>'Long-form'!BX946</f>
        <v>23.049070261952718</v>
      </c>
      <c r="AA946" s="45">
        <f>'Long-form'!BY946</f>
        <v>2.0011059901312511</v>
      </c>
      <c r="AB946" s="45">
        <f>'Long-form'!BZ946</f>
        <v>2.0011059901312511</v>
      </c>
      <c r="AC946" s="45" t="str">
        <f>'Long-form'!CA946</f>
        <v>nd</v>
      </c>
      <c r="AD946" s="45">
        <f>'Long-form'!CB946</f>
        <v>2.0237560361690186</v>
      </c>
      <c r="AE946" s="45">
        <f>'Long-form'!CC946</f>
        <v>2.0237560361690186</v>
      </c>
      <c r="AF946" s="5" t="str">
        <f>'Long-form'!CD946</f>
        <v>nd</v>
      </c>
      <c r="AG946" s="5">
        <f>'Long-form'!CE946</f>
        <v>0</v>
      </c>
      <c r="AH946" s="5">
        <f>'Long-form'!CF946</f>
        <v>0</v>
      </c>
      <c r="AI946" s="5">
        <f>'Long-form'!CG946</f>
        <v>0</v>
      </c>
    </row>
    <row r="947" spans="1:35" x14ac:dyDescent="0.2">
      <c r="A947" s="5" t="str">
        <f>'Long-form'!B947</f>
        <v>Hel-617</v>
      </c>
      <c r="B947" s="5" t="str">
        <f>'Long-form'!C947</f>
        <v>Tanner 1906. (as in Donner. et al. 1977 )</v>
      </c>
      <c r="C947" s="5">
        <f>'Long-form'!D947</f>
        <v>2</v>
      </c>
      <c r="D947" s="5" t="str">
        <f>'Long-form'!E947</f>
        <v>vadso; Vestre Jakobselv.;  Skitnelven</v>
      </c>
      <c r="E947" s="45">
        <f>'Long-form'!F947</f>
        <v>70.116699999999994</v>
      </c>
      <c r="F947" s="45">
        <f>'Long-form'!G947</f>
        <v>29.292000000000002</v>
      </c>
      <c r="G947" s="5">
        <f>'Long-form'!H947</f>
        <v>1</v>
      </c>
      <c r="H947" s="46">
        <f>'Long-form'!L947</f>
        <v>3830</v>
      </c>
      <c r="I947" s="46">
        <f>'Long-form'!M947</f>
        <v>110</v>
      </c>
      <c r="J947" s="46">
        <f>'Long-form'!N947</f>
        <v>4757.25</v>
      </c>
      <c r="K947" s="46">
        <f>'Long-form'!O947</f>
        <v>505.75</v>
      </c>
      <c r="L947" s="46">
        <f>'Long-form'!P947</f>
        <v>339.25</v>
      </c>
      <c r="M947" s="46" t="str">
        <f>'Long-form'!W947</f>
        <v>negative</v>
      </c>
      <c r="N947" s="45">
        <f>'Long-form'!X947</f>
        <v>1.5</v>
      </c>
      <c r="O947" s="45" t="str">
        <f>'Long-form'!Y947</f>
        <v>nd</v>
      </c>
      <c r="P947" s="45">
        <f>'Long-form'!Z947</f>
        <v>0</v>
      </c>
      <c r="Q947" s="45">
        <f>'Long-form'!AS947</f>
        <v>6.8</v>
      </c>
      <c r="R947" s="45" t="str">
        <f>'Long-form'!AT947</f>
        <v>MTL</v>
      </c>
      <c r="S947" s="45">
        <f>'Long-form'!AV947</f>
        <v>1.1269427669584644</v>
      </c>
      <c r="T947" s="45">
        <f>'Long-form'!AW947</f>
        <v>1.1269427669584644</v>
      </c>
      <c r="U947" s="5">
        <f>'Long-form'!BH947</f>
        <v>-1</v>
      </c>
      <c r="V947" s="5">
        <f>'Long-form'!BI947</f>
        <v>8</v>
      </c>
      <c r="W947" s="5" t="str">
        <f>'Long-form'!BJ947</f>
        <v>marine or glaciomarine terrace</v>
      </c>
      <c r="X947" s="5" t="str">
        <f>'Long-form'!BK947</f>
        <v>Shallow to deep subtidal facies bearing intertidal macro-fossil assemblages</v>
      </c>
      <c r="Y947" s="5" t="str">
        <f>'Long-form'!BL947</f>
        <v>&lt;MTL</v>
      </c>
      <c r="Z947" s="45">
        <f>'Long-form'!BX947</f>
        <v>6.8</v>
      </c>
      <c r="AA947" s="45">
        <f>'Long-form'!BY947</f>
        <v>1.1312949773796341</v>
      </c>
      <c r="AB947" s="45">
        <f>'Long-form'!BZ947</f>
        <v>1.1312949773796341</v>
      </c>
      <c r="AC947" s="45" t="str">
        <f>'Long-form'!CA947</f>
        <v>nd</v>
      </c>
      <c r="AD947" s="45">
        <f>'Long-form'!CB947</f>
        <v>1.1676520348648294</v>
      </c>
      <c r="AE947" s="45">
        <f>'Long-form'!CC947</f>
        <v>1.1676520348648294</v>
      </c>
      <c r="AF947" s="5" t="str">
        <f>'Long-form'!CD947</f>
        <v>nd</v>
      </c>
      <c r="AG947" s="5">
        <f>'Long-form'!CE947</f>
        <v>0</v>
      </c>
      <c r="AH947" s="5">
        <f>'Long-form'!CF947</f>
        <v>0</v>
      </c>
      <c r="AI947" s="5">
        <f>'Long-form'!CG947</f>
        <v>0</v>
      </c>
    </row>
    <row r="948" spans="1:35" x14ac:dyDescent="0.2">
      <c r="A948" s="5" t="str">
        <f>'Long-form'!B948</f>
        <v>Hel-618</v>
      </c>
      <c r="B948" s="5" t="str">
        <f>'Long-form'!C948</f>
        <v>Donner. et al. 1977</v>
      </c>
      <c r="C948" s="5">
        <f>'Long-form'!D948</f>
        <v>2</v>
      </c>
      <c r="D948" s="5" t="str">
        <f>'Long-form'!E948</f>
        <v>vadso; Kariel</v>
      </c>
      <c r="E948" s="45">
        <f>'Long-form'!F948</f>
        <v>70.222200000000001</v>
      </c>
      <c r="F948" s="45">
        <f>'Long-form'!G948</f>
        <v>29.209161999999999</v>
      </c>
      <c r="G948" s="5">
        <f>'Long-form'!H948</f>
        <v>1</v>
      </c>
      <c r="H948" s="46">
        <f>'Long-form'!L948</f>
        <v>4190</v>
      </c>
      <c r="I948" s="46">
        <f>'Long-form'!M948</f>
        <v>130</v>
      </c>
      <c r="J948" s="46">
        <f>'Long-form'!N948</f>
        <v>4383.5</v>
      </c>
      <c r="K948" s="46">
        <f>'Long-form'!O948</f>
        <v>416.5</v>
      </c>
      <c r="L948" s="46">
        <f>'Long-form'!P948</f>
        <v>397.5</v>
      </c>
      <c r="M948" s="46" t="str">
        <f>'Long-form'!W948</f>
        <v>negative</v>
      </c>
      <c r="N948" s="45">
        <f>'Long-form'!X948</f>
        <v>0.5</v>
      </c>
      <c r="O948" s="45" t="str">
        <f>'Long-form'!Y948</f>
        <v>nd</v>
      </c>
      <c r="P948" s="45">
        <f>'Long-form'!Z948</f>
        <v>0</v>
      </c>
      <c r="Q948" s="45">
        <f>'Long-form'!AS948</f>
        <v>11.9</v>
      </c>
      <c r="R948" s="45" t="str">
        <f>'Long-form'!AT948</f>
        <v>MTL</v>
      </c>
      <c r="S948" s="45">
        <f>'Long-form'!AV948</f>
        <v>1.1845509697771557</v>
      </c>
      <c r="T948" s="45">
        <f>'Long-form'!AW948</f>
        <v>1.1845509697771557</v>
      </c>
      <c r="U948" s="5">
        <f>'Long-form'!BH948</f>
        <v>-1</v>
      </c>
      <c r="V948" s="5">
        <f>'Long-form'!BI948</f>
        <v>8</v>
      </c>
      <c r="W948" s="5" t="str">
        <f>'Long-form'!BJ948</f>
        <v>marine or glaciomarine terrace</v>
      </c>
      <c r="X948" s="5" t="str">
        <f>'Long-form'!BK948</f>
        <v>Shallow to deep subtidal facies bearing intertidal macro-fossil assemblages</v>
      </c>
      <c r="Y948" s="5" t="str">
        <f>'Long-form'!BL948</f>
        <v>&lt;MTL</v>
      </c>
      <c r="Z948" s="45">
        <f>'Long-form'!BX948</f>
        <v>11.9</v>
      </c>
      <c r="AA948" s="45">
        <f>'Long-form'!BY948</f>
        <v>1.1884173382744305</v>
      </c>
      <c r="AB948" s="45">
        <f>'Long-form'!BZ948</f>
        <v>1.1884173382744305</v>
      </c>
      <c r="AC948" s="45" t="str">
        <f>'Long-form'!CA948</f>
        <v>nd</v>
      </c>
      <c r="AD948" s="45">
        <f>'Long-form'!CB948</f>
        <v>1.2241775901256815</v>
      </c>
      <c r="AE948" s="45">
        <f>'Long-form'!CC948</f>
        <v>1.2241775901256815</v>
      </c>
      <c r="AF948" s="5" t="str">
        <f>'Long-form'!CD948</f>
        <v>nd</v>
      </c>
      <c r="AG948" s="5">
        <f>'Long-form'!CE948</f>
        <v>0</v>
      </c>
      <c r="AH948" s="5">
        <f>'Long-form'!CF948</f>
        <v>0</v>
      </c>
      <c r="AI948" s="5">
        <f>'Long-form'!CG948</f>
        <v>0</v>
      </c>
    </row>
    <row r="949" spans="1:35" x14ac:dyDescent="0.2">
      <c r="A949" s="5" t="str">
        <f>'Long-form'!B949</f>
        <v>Hel-619</v>
      </c>
      <c r="B949" s="5" t="str">
        <f>'Long-form'!C949</f>
        <v>Donner. et al. 1977</v>
      </c>
      <c r="C949" s="5">
        <f>'Long-form'!D949</f>
        <v>2</v>
      </c>
      <c r="D949" s="5" t="str">
        <f>'Long-form'!E949</f>
        <v>vadso; Kariel</v>
      </c>
      <c r="E949" s="45">
        <f>'Long-form'!F949</f>
        <v>70.096490000000003</v>
      </c>
      <c r="F949" s="45">
        <f>'Long-form'!G949</f>
        <v>29.419986999999999</v>
      </c>
      <c r="G949" s="5">
        <f>'Long-form'!H949</f>
        <v>1</v>
      </c>
      <c r="H949" s="46">
        <f>'Long-form'!L949</f>
        <v>3820</v>
      </c>
      <c r="I949" s="46">
        <f>'Long-form'!M949</f>
        <v>130</v>
      </c>
      <c r="J949" s="46">
        <f>'Long-form'!N949</f>
        <v>3907</v>
      </c>
      <c r="K949" s="46">
        <f>'Long-form'!O949</f>
        <v>407</v>
      </c>
      <c r="L949" s="46">
        <f>'Long-form'!P949</f>
        <v>417</v>
      </c>
      <c r="M949" s="46" t="str">
        <f>'Long-form'!W949</f>
        <v>negative</v>
      </c>
      <c r="N949" s="45">
        <f>'Long-form'!X949</f>
        <v>0.5</v>
      </c>
      <c r="O949" s="45" t="str">
        <f>'Long-form'!Y949</f>
        <v>nd</v>
      </c>
      <c r="P949" s="45">
        <f>'Long-form'!Z949</f>
        <v>0</v>
      </c>
      <c r="Q949" s="45">
        <f>'Long-form'!AS949</f>
        <v>11.9</v>
      </c>
      <c r="R949" s="45" t="str">
        <f>'Long-form'!AT949</f>
        <v>MTL</v>
      </c>
      <c r="S949" s="45">
        <f>'Long-form'!AV949</f>
        <v>1.1269427669584644</v>
      </c>
      <c r="T949" s="45">
        <f>'Long-form'!AW949</f>
        <v>1.1269427669584644</v>
      </c>
      <c r="U949" s="5">
        <f>'Long-form'!BH949</f>
        <v>0</v>
      </c>
      <c r="V949" s="5">
        <f>'Long-form'!BI949</f>
        <v>9</v>
      </c>
      <c r="W949" s="5" t="str">
        <f>'Long-form'!BJ949</f>
        <v>raised beach</v>
      </c>
      <c r="X949" s="5" t="str">
        <f>'Long-form'!BK949</f>
        <v>Sand, gravel, and/or boulder deposits within beach facies.  Macrofossil assemblages populated with shells from Mytilus edulis, Hiatella arctica, and other intertidal mollusc species</v>
      </c>
      <c r="Y949" s="5" t="str">
        <f>'Long-form'!BL949</f>
        <v>MLLW - HAT + 3</v>
      </c>
      <c r="Z949" s="45">
        <f>'Long-form'!BX949</f>
        <v>8.6290702366635799</v>
      </c>
      <c r="AA949" s="45">
        <f>'Long-form'!BY949</f>
        <v>4.6318572313859221</v>
      </c>
      <c r="AB949" s="45">
        <f>'Long-form'!BZ949</f>
        <v>4.6318572313859221</v>
      </c>
      <c r="AC949" s="45" t="str">
        <f>'Long-form'!CA949</f>
        <v>nd</v>
      </c>
      <c r="AD949" s="45">
        <f>'Long-form'!CB949</f>
        <v>4.6405331554523093</v>
      </c>
      <c r="AE949" s="45">
        <f>'Long-form'!CC949</f>
        <v>4.6405331554523093</v>
      </c>
      <c r="AF949" s="5" t="str">
        <f>'Long-form'!CD949</f>
        <v>nd</v>
      </c>
      <c r="AG949" s="5">
        <f>'Long-form'!CE949</f>
        <v>0</v>
      </c>
      <c r="AH949" s="5">
        <f>'Long-form'!CF949</f>
        <v>0</v>
      </c>
      <c r="AI949" s="5">
        <f>'Long-form'!CG949</f>
        <v>0</v>
      </c>
    </row>
    <row r="950" spans="1:35" x14ac:dyDescent="0.2">
      <c r="A950" s="5" t="str">
        <f>'Long-form'!B950</f>
        <v>Hel-620</v>
      </c>
      <c r="B950" s="5" t="str">
        <f>'Long-form'!C950</f>
        <v>Tanner 1906. (as in Donner. et al. 1977 )</v>
      </c>
      <c r="C950" s="5">
        <f>'Long-form'!D950</f>
        <v>2</v>
      </c>
      <c r="D950" s="5" t="str">
        <f>'Long-form'!E950</f>
        <v>vadso; Kariel</v>
      </c>
      <c r="E950" s="45">
        <f>'Long-form'!F950</f>
        <v>70.096490000000003</v>
      </c>
      <c r="F950" s="45">
        <f>'Long-form'!G950</f>
        <v>29.419986999999999</v>
      </c>
      <c r="G950" s="5">
        <f>'Long-form'!H950</f>
        <v>1</v>
      </c>
      <c r="H950" s="46">
        <f>'Long-form'!L950</f>
        <v>4400</v>
      </c>
      <c r="I950" s="46">
        <f>'Long-form'!M950</f>
        <v>130</v>
      </c>
      <c r="J950" s="46">
        <f>'Long-form'!N950</f>
        <v>4666.5</v>
      </c>
      <c r="K950" s="46">
        <f>'Long-form'!O950</f>
        <v>395.5</v>
      </c>
      <c r="L950" s="46">
        <f>'Long-form'!P950</f>
        <v>432.5</v>
      </c>
      <c r="M950" s="46" t="str">
        <f>'Long-form'!W950</f>
        <v>negative</v>
      </c>
      <c r="N950" s="45">
        <f>'Long-form'!X950</f>
        <v>0.5</v>
      </c>
      <c r="O950" s="45" t="str">
        <f>'Long-form'!Y950</f>
        <v>nd</v>
      </c>
      <c r="P950" s="45">
        <f>'Long-form'!Z950</f>
        <v>0</v>
      </c>
      <c r="Q950" s="45">
        <f>'Long-form'!AS950</f>
        <v>18.7</v>
      </c>
      <c r="R950" s="45" t="str">
        <f>'Long-form'!AT950</f>
        <v>MTL</v>
      </c>
      <c r="S950" s="45">
        <f>'Long-form'!AV950</f>
        <v>1.2033687394990056</v>
      </c>
      <c r="T950" s="45">
        <f>'Long-form'!AW950</f>
        <v>1.2033687394990056</v>
      </c>
      <c r="U950" s="5">
        <f>'Long-form'!BH950</f>
        <v>0</v>
      </c>
      <c r="V950" s="5">
        <f>'Long-form'!BI950</f>
        <v>9</v>
      </c>
      <c r="W950" s="5" t="str">
        <f>'Long-form'!BJ950</f>
        <v>raised beach</v>
      </c>
      <c r="X950" s="5" t="str">
        <f>'Long-form'!BK950</f>
        <v>Sand, gravel, and/or boulder deposits within beach facies.  Macrofossil assemblages populated with shells from Mytilus edulis, Hiatella arctica, and other intertidal mollusc species</v>
      </c>
      <c r="Y950" s="5" t="str">
        <f>'Long-form'!BL950</f>
        <v>MLLW - HAT + 3</v>
      </c>
      <c r="Z950" s="45">
        <f>'Long-form'!BX950</f>
        <v>15.429070236663579</v>
      </c>
      <c r="AA950" s="45">
        <f>'Long-form'!BY950</f>
        <v>4.651042650325353</v>
      </c>
      <c r="AB950" s="45">
        <f>'Long-form'!BZ950</f>
        <v>4.651042650325353</v>
      </c>
      <c r="AC950" s="45" t="str">
        <f>'Long-form'!CA950</f>
        <v>nd</v>
      </c>
      <c r="AD950" s="45">
        <f>'Long-form'!CB950</f>
        <v>4.6596828529477827</v>
      </c>
      <c r="AE950" s="45">
        <f>'Long-form'!CC950</f>
        <v>4.6596828529477827</v>
      </c>
      <c r="AF950" s="5" t="str">
        <f>'Long-form'!CD950</f>
        <v>nd</v>
      </c>
      <c r="AG950" s="5">
        <f>'Long-form'!CE950</f>
        <v>0</v>
      </c>
      <c r="AH950" s="5">
        <f>'Long-form'!CF950</f>
        <v>0</v>
      </c>
      <c r="AI950" s="5">
        <f>'Long-form'!CG950</f>
        <v>0</v>
      </c>
    </row>
    <row r="951" spans="1:35" x14ac:dyDescent="0.2">
      <c r="A951" s="5" t="str">
        <f>'Long-form'!B951</f>
        <v>Hel-621</v>
      </c>
      <c r="B951" s="5" t="str">
        <f>'Long-form'!C951</f>
        <v>Donner. et al. 1977</v>
      </c>
      <c r="C951" s="5">
        <f>'Long-form'!D951</f>
        <v>2</v>
      </c>
      <c r="D951" s="5" t="str">
        <f>'Long-form'!E951</f>
        <v>vadso; Kariel</v>
      </c>
      <c r="E951" s="45">
        <f>'Long-form'!F951</f>
        <v>70.096490000000003</v>
      </c>
      <c r="F951" s="45">
        <f>'Long-form'!G951</f>
        <v>29.419986999999999</v>
      </c>
      <c r="G951" s="5">
        <f>'Long-form'!H951</f>
        <v>1</v>
      </c>
      <c r="H951" s="46">
        <f>'Long-form'!L951</f>
        <v>3930</v>
      </c>
      <c r="I951" s="46">
        <f>'Long-form'!M951</f>
        <v>130</v>
      </c>
      <c r="J951" s="46">
        <f>'Long-form'!N951</f>
        <v>4040.5</v>
      </c>
      <c r="K951" s="46">
        <f>'Long-form'!O951</f>
        <v>410.5</v>
      </c>
      <c r="L951" s="46">
        <f>'Long-form'!P951</f>
        <v>414.5</v>
      </c>
      <c r="M951" s="46" t="str">
        <f>'Long-form'!W951</f>
        <v>negative</v>
      </c>
      <c r="N951" s="45">
        <f>'Long-form'!X951</f>
        <v>0.5</v>
      </c>
      <c r="O951" s="45" t="str">
        <f>'Long-form'!Y951</f>
        <v>nd</v>
      </c>
      <c r="P951" s="45">
        <f>'Long-form'!Z951</f>
        <v>0</v>
      </c>
      <c r="Q951" s="45">
        <f>'Long-form'!AS951</f>
        <v>18.7</v>
      </c>
      <c r="R951" s="45" t="str">
        <f>'Long-form'!AT951</f>
        <v>MTL</v>
      </c>
      <c r="S951" s="45">
        <f>'Long-form'!AV951</f>
        <v>1.2033687394990056</v>
      </c>
      <c r="T951" s="45">
        <f>'Long-form'!AW951</f>
        <v>1.2033687394990056</v>
      </c>
      <c r="U951" s="5">
        <f>'Long-form'!BH951</f>
        <v>0</v>
      </c>
      <c r="V951" s="5">
        <f>'Long-form'!BI951</f>
        <v>9</v>
      </c>
      <c r="W951" s="5" t="str">
        <f>'Long-form'!BJ951</f>
        <v>raised beach</v>
      </c>
      <c r="X951" s="5" t="str">
        <f>'Long-form'!BK951</f>
        <v>Sand, gravel, and/or boulder deposits within beach facies.  Macrofossil assemblages populated with shells from Mytilus edulis, Hiatella arctica, and other intertidal mollusc species</v>
      </c>
      <c r="Y951" s="5" t="str">
        <f>'Long-form'!BL951</f>
        <v>MLLW - HAT + 3</v>
      </c>
      <c r="Z951" s="45">
        <f>'Long-form'!BX951</f>
        <v>15.429070236663579</v>
      </c>
      <c r="AA951" s="45">
        <f>'Long-form'!BY951</f>
        <v>4.651042650325353</v>
      </c>
      <c r="AB951" s="45">
        <f>'Long-form'!BZ951</f>
        <v>4.651042650325353</v>
      </c>
      <c r="AC951" s="45" t="str">
        <f>'Long-form'!CA951</f>
        <v>nd</v>
      </c>
      <c r="AD951" s="45">
        <f>'Long-form'!CB951</f>
        <v>4.6596828529477827</v>
      </c>
      <c r="AE951" s="45">
        <f>'Long-form'!CC951</f>
        <v>4.6596828529477827</v>
      </c>
      <c r="AF951" s="5" t="str">
        <f>'Long-form'!CD951</f>
        <v>nd</v>
      </c>
      <c r="AG951" s="5">
        <f>'Long-form'!CE951</f>
        <v>0</v>
      </c>
      <c r="AH951" s="5">
        <f>'Long-form'!CF951</f>
        <v>0</v>
      </c>
      <c r="AI951" s="5">
        <f>'Long-form'!CG951</f>
        <v>0</v>
      </c>
    </row>
    <row r="952" spans="1:35" x14ac:dyDescent="0.2">
      <c r="A952" s="5" t="str">
        <f>'Long-form'!B952</f>
        <v>Hel-622</v>
      </c>
      <c r="B952" s="5" t="str">
        <f>'Long-form'!C952</f>
        <v>Donner. et al. 1977</v>
      </c>
      <c r="C952" s="5">
        <f>'Long-form'!D952</f>
        <v>2</v>
      </c>
      <c r="D952" s="5" t="str">
        <f>'Long-form'!E952</f>
        <v>vadso; Kariel</v>
      </c>
      <c r="E952" s="45">
        <f>'Long-form'!F952</f>
        <v>70.084236000000004</v>
      </c>
      <c r="F952" s="45">
        <f>'Long-form'!G952</f>
        <v>29.696346999999999</v>
      </c>
      <c r="G952" s="5">
        <f>'Long-form'!H952</f>
        <v>1</v>
      </c>
      <c r="H952" s="46">
        <f>'Long-form'!L952</f>
        <v>4300</v>
      </c>
      <c r="I952" s="46">
        <f>'Long-form'!M952</f>
        <v>160</v>
      </c>
      <c r="J952" s="46">
        <f>'Long-form'!N952</f>
        <v>4547.5</v>
      </c>
      <c r="K952" s="46">
        <f>'Long-form'!O952</f>
        <v>454.5</v>
      </c>
      <c r="L952" s="46">
        <f>'Long-form'!P952</f>
        <v>499.5</v>
      </c>
      <c r="M952" s="46" t="str">
        <f>'Long-form'!W952</f>
        <v>negative</v>
      </c>
      <c r="N952" s="45">
        <f>'Long-form'!X952</f>
        <v>0.5</v>
      </c>
      <c r="O952" s="45" t="str">
        <f>'Long-form'!Y952</f>
        <v>nd</v>
      </c>
      <c r="P952" s="45">
        <f>'Long-form'!Z952</f>
        <v>0</v>
      </c>
      <c r="Q952" s="45">
        <f>'Long-form'!AS952</f>
        <v>15.4</v>
      </c>
      <c r="R952" s="45" t="str">
        <f>'Long-form'!AT952</f>
        <v>MTL</v>
      </c>
      <c r="S952" s="45">
        <f>'Long-form'!AV952</f>
        <v>1.1857565555146397</v>
      </c>
      <c r="T952" s="45">
        <f>'Long-form'!AW952</f>
        <v>1.1857565555146397</v>
      </c>
      <c r="U952" s="5">
        <f>'Long-form'!BH952</f>
        <v>0</v>
      </c>
      <c r="V952" s="5">
        <f>'Long-form'!BI952</f>
        <v>9</v>
      </c>
      <c r="W952" s="5" t="str">
        <f>'Long-form'!BJ952</f>
        <v>raised beach</v>
      </c>
      <c r="X952" s="5" t="str">
        <f>'Long-form'!BK952</f>
        <v>Sand, gravel, and/or boulder deposits within beach facies.  Macrofossil assemblages populated with shells from Mytilus edulis, Hiatella arctica, and other intertidal mollusc species</v>
      </c>
      <c r="Y952" s="5" t="str">
        <f>'Long-form'!BL952</f>
        <v>MLLW - HAT + 3</v>
      </c>
      <c r="Z952" s="45">
        <f>'Long-form'!BX952</f>
        <v>12.130395857900547</v>
      </c>
      <c r="AA952" s="45">
        <f>'Long-form'!BY952</f>
        <v>4.6351611009799232</v>
      </c>
      <c r="AB952" s="45">
        <f>'Long-form'!BZ952</f>
        <v>4.6351611009799232</v>
      </c>
      <c r="AC952" s="45" t="str">
        <f>'Long-form'!CA952</f>
        <v>nd</v>
      </c>
      <c r="AD952" s="45">
        <f>'Long-form'!CB952</f>
        <v>4.6423351805285584</v>
      </c>
      <c r="AE952" s="45">
        <f>'Long-form'!CC952</f>
        <v>4.6423351805285584</v>
      </c>
      <c r="AF952" s="5" t="str">
        <f>'Long-form'!CD952</f>
        <v>nd</v>
      </c>
      <c r="AG952" s="5">
        <f>'Long-form'!CE952</f>
        <v>0</v>
      </c>
      <c r="AH952" s="5">
        <f>'Long-form'!CF952</f>
        <v>0</v>
      </c>
      <c r="AI952" s="5">
        <f>'Long-form'!CG952</f>
        <v>0</v>
      </c>
    </row>
    <row r="953" spans="1:35" x14ac:dyDescent="0.2">
      <c r="A953" s="5" t="str">
        <f>'Long-form'!B953</f>
        <v>Hel-623</v>
      </c>
      <c r="B953" s="5" t="str">
        <f>'Long-form'!C953</f>
        <v>Donner. et al. 1977</v>
      </c>
      <c r="C953" s="5">
        <f>'Long-form'!D953</f>
        <v>2</v>
      </c>
      <c r="D953" s="5" t="str">
        <f>'Long-form'!E953</f>
        <v>vadso; Krampenes</v>
      </c>
      <c r="E953" s="45">
        <f>'Long-form'!F953</f>
        <v>70.106967999999995</v>
      </c>
      <c r="F953" s="45">
        <f>'Long-form'!G953</f>
        <v>30.174365999999999</v>
      </c>
      <c r="G953" s="5">
        <f>'Long-form'!H953</f>
        <v>1</v>
      </c>
      <c r="H953" s="46">
        <f>'Long-form'!L953</f>
        <v>3680</v>
      </c>
      <c r="I953" s="46">
        <f>'Long-form'!M953</f>
        <v>140</v>
      </c>
      <c r="J953" s="46">
        <f>'Long-form'!N953</f>
        <v>3710.5</v>
      </c>
      <c r="K953" s="46">
        <f>'Long-form'!O953</f>
        <v>443.5</v>
      </c>
      <c r="L953" s="46">
        <f>'Long-form'!P953</f>
        <v>388.5</v>
      </c>
      <c r="M953" s="46" t="str">
        <f>'Long-form'!W953</f>
        <v>negative</v>
      </c>
      <c r="N953" s="45">
        <f>'Long-form'!X953</f>
        <v>0.5</v>
      </c>
      <c r="O953" s="45" t="str">
        <f>'Long-form'!Y953</f>
        <v>nd</v>
      </c>
      <c r="P953" s="45">
        <f>'Long-form'!Z953</f>
        <v>0</v>
      </c>
      <c r="Q953" s="45">
        <f>'Long-form'!AS953</f>
        <v>15.3</v>
      </c>
      <c r="R953" s="45" t="str">
        <f>'Long-form'!AT953</f>
        <v>MTL</v>
      </c>
      <c r="S953" s="45">
        <f>'Long-form'!AV953</f>
        <v>1.1852369210864009</v>
      </c>
      <c r="T953" s="45">
        <f>'Long-form'!AW953</f>
        <v>1.1852369210864009</v>
      </c>
      <c r="U953" s="5">
        <f>'Long-form'!BH953</f>
        <v>0</v>
      </c>
      <c r="V953" s="5">
        <f>'Long-form'!BI953</f>
        <v>9</v>
      </c>
      <c r="W953" s="5" t="str">
        <f>'Long-form'!BJ953</f>
        <v>raised beach</v>
      </c>
      <c r="X953" s="5" t="str">
        <f>'Long-form'!BK953</f>
        <v>Sand, gravel, and/or boulder deposits within beach facies.  Macrofossil assemblages populated with shells from Mytilus edulis, Hiatella arctica, and other intertidal mollusc species</v>
      </c>
      <c r="Y953" s="5" t="str">
        <f>'Long-form'!BL953</f>
        <v>MLLW - HAT + 3</v>
      </c>
      <c r="Z953" s="45">
        <f>'Long-form'!BX953</f>
        <v>12.03116628811452</v>
      </c>
      <c r="AA953" s="45">
        <f>'Long-form'!BY953</f>
        <v>4.6267088102262344</v>
      </c>
      <c r="AB953" s="45">
        <f>'Long-form'!BZ953</f>
        <v>4.6267088102262344</v>
      </c>
      <c r="AC953" s="45" t="str">
        <f>'Long-form'!CA953</f>
        <v>nd</v>
      </c>
      <c r="AD953" s="45">
        <f>'Long-form'!CB953</f>
        <v>4.6343124172040104</v>
      </c>
      <c r="AE953" s="45">
        <f>'Long-form'!CC953</f>
        <v>4.6343124172040104</v>
      </c>
      <c r="AF953" s="5" t="str">
        <f>'Long-form'!CD953</f>
        <v>nd</v>
      </c>
      <c r="AG953" s="5">
        <f>'Long-form'!CE953</f>
        <v>0</v>
      </c>
      <c r="AH953" s="5">
        <f>'Long-form'!CF953</f>
        <v>0</v>
      </c>
      <c r="AI953" s="5">
        <f>'Long-form'!CG953</f>
        <v>0</v>
      </c>
    </row>
    <row r="954" spans="1:35" x14ac:dyDescent="0.2">
      <c r="A954" s="5" t="str">
        <f>'Long-form'!B954</f>
        <v>Hel-624</v>
      </c>
      <c r="B954" s="5" t="str">
        <f>'Long-form'!C954</f>
        <v>Donner. et al. 1977</v>
      </c>
      <c r="C954" s="5">
        <f>'Long-form'!D954</f>
        <v>2</v>
      </c>
      <c r="D954" s="5" t="str">
        <f>'Long-form'!E954</f>
        <v>Nesseby; Makviken</v>
      </c>
      <c r="E954" s="45">
        <f>'Long-form'!F954</f>
        <v>70.149280000000005</v>
      </c>
      <c r="F954" s="45">
        <f>'Long-form'!G954</f>
        <v>28.864356999999998</v>
      </c>
      <c r="G954" s="5">
        <f>'Long-form'!H954</f>
        <v>1</v>
      </c>
      <c r="H954" s="46">
        <f>'Long-form'!L954</f>
        <v>4120</v>
      </c>
      <c r="I954" s="46">
        <f>'Long-form'!M954</f>
        <v>130</v>
      </c>
      <c r="J954" s="46">
        <f>'Long-form'!N954</f>
        <v>4288.5</v>
      </c>
      <c r="K954" s="46">
        <f>'Long-form'!O954</f>
        <v>430.5</v>
      </c>
      <c r="L954" s="46">
        <f>'Long-form'!P954</f>
        <v>407.5</v>
      </c>
      <c r="M954" s="46" t="str">
        <f>'Long-form'!W954</f>
        <v>negative</v>
      </c>
      <c r="N954" s="45">
        <f>'Long-form'!X954</f>
        <v>1</v>
      </c>
      <c r="O954" s="45" t="str">
        <f>'Long-form'!Y954</f>
        <v>nd</v>
      </c>
      <c r="P954" s="45">
        <f>'Long-form'!Z954</f>
        <v>0</v>
      </c>
      <c r="Q954" s="45">
        <f>'Long-form'!AS954</f>
        <v>15.8</v>
      </c>
      <c r="R954" s="45" t="str">
        <f>'Long-form'!AT954</f>
        <v>MTL</v>
      </c>
      <c r="S954" s="45">
        <f>'Long-form'!AV954</f>
        <v>1.2053895635851508</v>
      </c>
      <c r="T954" s="45">
        <f>'Long-form'!AW954</f>
        <v>1.2053895635851508</v>
      </c>
      <c r="U954" s="5">
        <f>'Long-form'!BH954</f>
        <v>-1</v>
      </c>
      <c r="V954" s="5">
        <f>'Long-form'!BI954</f>
        <v>8</v>
      </c>
      <c r="W954" s="5" t="str">
        <f>'Long-form'!BJ954</f>
        <v>marine or glaciomarine terrace</v>
      </c>
      <c r="X954" s="5" t="str">
        <f>'Long-form'!BK954</f>
        <v>Shallow to deep subtidal facies bearing intertidal macro-fossil assemblages</v>
      </c>
      <c r="Y954" s="5" t="str">
        <f>'Long-form'!BL954</f>
        <v>&lt;MTL</v>
      </c>
      <c r="Z954" s="45">
        <f>'Long-form'!BX954</f>
        <v>15.8</v>
      </c>
      <c r="AA954" s="45">
        <f>'Long-form'!BY954</f>
        <v>1.2094394750009148</v>
      </c>
      <c r="AB954" s="45">
        <f>'Long-form'!BZ954</f>
        <v>1.2094394750009148</v>
      </c>
      <c r="AC954" s="45" t="str">
        <f>'Long-form'!CA954</f>
        <v>nd</v>
      </c>
      <c r="AD954" s="45">
        <f>'Long-form'!CB954</f>
        <v>1.2465656597890105</v>
      </c>
      <c r="AE954" s="45">
        <f>'Long-form'!CC954</f>
        <v>1.2465656597890105</v>
      </c>
      <c r="AF954" s="5" t="str">
        <f>'Long-form'!CD954</f>
        <v>nd</v>
      </c>
      <c r="AG954" s="5">
        <f>'Long-form'!CE954</f>
        <v>0</v>
      </c>
      <c r="AH954" s="5">
        <f>'Long-form'!CF954</f>
        <v>0</v>
      </c>
      <c r="AI954" s="5">
        <f>'Long-form'!CG954</f>
        <v>0</v>
      </c>
    </row>
    <row r="955" spans="1:35" x14ac:dyDescent="0.2">
      <c r="A955" s="5" t="str">
        <f>'Long-form'!B955</f>
        <v>Hel-625</v>
      </c>
      <c r="B955" s="5" t="str">
        <f>'Long-form'!C955</f>
        <v>Donner. et al. 1977</v>
      </c>
      <c r="C955" s="5">
        <f>'Long-form'!D955</f>
        <v>2</v>
      </c>
      <c r="D955" s="5" t="str">
        <f>'Long-form'!E955</f>
        <v>Nesseby; makviken</v>
      </c>
      <c r="E955" s="45">
        <f>'Long-form'!F955</f>
        <v>70.149280000000005</v>
      </c>
      <c r="F955" s="45">
        <f>'Long-form'!G955</f>
        <v>28.864356999999998</v>
      </c>
      <c r="G955" s="5">
        <f>'Long-form'!H955</f>
        <v>1</v>
      </c>
      <c r="H955" s="46">
        <f>'Long-form'!L955</f>
        <v>6430</v>
      </c>
      <c r="I955" s="46">
        <f>'Long-form'!M955</f>
        <v>150</v>
      </c>
      <c r="J955" s="46">
        <f>'Long-form'!N955</f>
        <v>6967</v>
      </c>
      <c r="K955" s="46">
        <f>'Long-form'!O955</f>
        <v>356</v>
      </c>
      <c r="L955" s="46">
        <f>'Long-form'!P955</f>
        <v>409</v>
      </c>
      <c r="M955" s="46" t="str">
        <f>'Long-form'!W955</f>
        <v>negative</v>
      </c>
      <c r="N955" s="45">
        <f>'Long-form'!X955</f>
        <v>1</v>
      </c>
      <c r="O955" s="45" t="str">
        <f>'Long-form'!Y955</f>
        <v>nd</v>
      </c>
      <c r="P955" s="45">
        <f>'Long-form'!Z955</f>
        <v>0</v>
      </c>
      <c r="Q955" s="45">
        <f>'Long-form'!AS955</f>
        <v>15.8</v>
      </c>
      <c r="R955" s="45" t="str">
        <f>'Long-form'!AT955</f>
        <v>MTL</v>
      </c>
      <c r="S955" s="45">
        <f>'Long-form'!AV955</f>
        <v>1.2053895635851508</v>
      </c>
      <c r="T955" s="45">
        <f>'Long-form'!AW955</f>
        <v>1.2053895635851508</v>
      </c>
      <c r="U955" s="5">
        <f>'Long-form'!BH955</f>
        <v>-1</v>
      </c>
      <c r="V955" s="5">
        <f>'Long-form'!BI955</f>
        <v>8</v>
      </c>
      <c r="W955" s="5" t="str">
        <f>'Long-form'!BJ955</f>
        <v>marine or glaciomarine terrace</v>
      </c>
      <c r="X955" s="5" t="str">
        <f>'Long-form'!BK955</f>
        <v>Shallow to deep subtidal facies bearing intertidal macro-fossil assemblages</v>
      </c>
      <c r="Y955" s="5" t="str">
        <f>'Long-form'!BL955</f>
        <v>&lt;MTL</v>
      </c>
      <c r="Z955" s="45">
        <f>'Long-form'!BX955</f>
        <v>15.8</v>
      </c>
      <c r="AA955" s="45">
        <f>'Long-form'!BY955</f>
        <v>1.2094394750009148</v>
      </c>
      <c r="AB955" s="45">
        <f>'Long-form'!BZ955</f>
        <v>1.2094394750009148</v>
      </c>
      <c r="AC955" s="45" t="str">
        <f>'Long-form'!CA955</f>
        <v>nd</v>
      </c>
      <c r="AD955" s="45">
        <f>'Long-form'!CB955</f>
        <v>1.2465656597890105</v>
      </c>
      <c r="AE955" s="45">
        <f>'Long-form'!CC955</f>
        <v>1.2465656597890105</v>
      </c>
      <c r="AF955" s="5" t="str">
        <f>'Long-form'!CD955</f>
        <v>nd</v>
      </c>
      <c r="AG955" s="5">
        <f>'Long-form'!CE955</f>
        <v>0</v>
      </c>
      <c r="AH955" s="5">
        <f>'Long-form'!CF955</f>
        <v>0</v>
      </c>
      <c r="AI955" s="5">
        <f>'Long-form'!CG955</f>
        <v>0</v>
      </c>
    </row>
    <row r="956" spans="1:35" x14ac:dyDescent="0.2">
      <c r="A956" s="5" t="str">
        <f>'Long-form'!B956</f>
        <v>Hel-626</v>
      </c>
      <c r="B956" s="5" t="str">
        <f>'Long-form'!C956</f>
        <v>Donner. et al. 1977</v>
      </c>
      <c r="C956" s="5">
        <f>'Long-form'!D956</f>
        <v>2</v>
      </c>
      <c r="D956" s="5" t="str">
        <f>'Long-form'!E956</f>
        <v>Nesseby; Makviken</v>
      </c>
      <c r="E956" s="45">
        <f>'Long-form'!F956</f>
        <v>70.149280000000005</v>
      </c>
      <c r="F956" s="45">
        <f>'Long-form'!G956</f>
        <v>28.864356999999998</v>
      </c>
      <c r="G956" s="5">
        <f>'Long-form'!H956</f>
        <v>1</v>
      </c>
      <c r="H956" s="46">
        <f>'Long-form'!L956</f>
        <v>3190</v>
      </c>
      <c r="I956" s="46">
        <f>'Long-form'!M956</f>
        <v>120</v>
      </c>
      <c r="J956" s="46">
        <f>'Long-form'!N956</f>
        <v>3114.5</v>
      </c>
      <c r="K956" s="46">
        <f>'Long-form'!O956</f>
        <v>332.5</v>
      </c>
      <c r="L956" s="46">
        <f>'Long-form'!P956</f>
        <v>356.5</v>
      </c>
      <c r="M956" s="46" t="str">
        <f>'Long-form'!W956</f>
        <v>negative</v>
      </c>
      <c r="N956" s="45">
        <f>'Long-form'!X956</f>
        <v>1</v>
      </c>
      <c r="O956" s="45" t="str">
        <f>'Long-form'!Y956</f>
        <v>nd</v>
      </c>
      <c r="P956" s="45">
        <f>'Long-form'!Z956</f>
        <v>0</v>
      </c>
      <c r="Q956" s="45">
        <f>'Long-form'!AS956</f>
        <v>11.2</v>
      </c>
      <c r="R956" s="45" t="str">
        <f>'Long-form'!AT956</f>
        <v>MTL</v>
      </c>
      <c r="S956" s="45">
        <f>'Long-form'!AV956</f>
        <v>1.1809081251308249</v>
      </c>
      <c r="T956" s="45">
        <f>'Long-form'!AW956</f>
        <v>1.1809081251308249</v>
      </c>
      <c r="U956" s="5">
        <f>'Long-form'!BH956</f>
        <v>-1</v>
      </c>
      <c r="V956" s="5">
        <f>'Long-form'!BI956</f>
        <v>8</v>
      </c>
      <c r="W956" s="5" t="str">
        <f>'Long-form'!BJ956</f>
        <v>marine or glaciomarine terrace</v>
      </c>
      <c r="X956" s="5" t="str">
        <f>'Long-form'!BK956</f>
        <v>Shallow to deep subtidal facies bearing intertidal macro-fossil assemblages</v>
      </c>
      <c r="Y956" s="5" t="str">
        <f>'Long-form'!BL956</f>
        <v>&lt;MTL</v>
      </c>
      <c r="Z956" s="45">
        <f>'Long-form'!BX956</f>
        <v>11.2</v>
      </c>
      <c r="AA956" s="45">
        <f>'Long-form'!BY956</f>
        <v>1.1850417054646167</v>
      </c>
      <c r="AB956" s="45">
        <f>'Long-form'!BZ956</f>
        <v>1.1850417054646167</v>
      </c>
      <c r="AC956" s="45" t="str">
        <f>'Long-form'!CA956</f>
        <v>nd</v>
      </c>
      <c r="AD956" s="45">
        <f>'Long-form'!CB956</f>
        <v>1.2229088045170049</v>
      </c>
      <c r="AE956" s="45">
        <f>'Long-form'!CC956</f>
        <v>1.2229088045170049</v>
      </c>
      <c r="AF956" s="5" t="str">
        <f>'Long-form'!CD956</f>
        <v>nd</v>
      </c>
      <c r="AG956" s="5">
        <f>'Long-form'!CE956</f>
        <v>0</v>
      </c>
      <c r="AH956" s="5">
        <f>'Long-form'!CF956</f>
        <v>0</v>
      </c>
      <c r="AI956" s="5">
        <f>'Long-form'!CG956</f>
        <v>0</v>
      </c>
    </row>
    <row r="957" spans="1:35" x14ac:dyDescent="0.2">
      <c r="A957" s="5" t="str">
        <f>'Long-form'!B957</f>
        <v>Hel-627</v>
      </c>
      <c r="B957" s="5" t="str">
        <f>'Long-form'!C957</f>
        <v>Donner. et al. 1977</v>
      </c>
      <c r="C957" s="5">
        <f>'Long-form'!D957</f>
        <v>2</v>
      </c>
      <c r="D957" s="5" t="str">
        <f>'Long-form'!E957</f>
        <v>Nesseby; Nyelven</v>
      </c>
      <c r="E957" s="45">
        <f>'Long-form'!F957</f>
        <v>70.073718</v>
      </c>
      <c r="F957" s="45">
        <f>'Long-form'!G957</f>
        <v>28.841846</v>
      </c>
      <c r="G957" s="5">
        <f>'Long-form'!H957</f>
        <v>1</v>
      </c>
      <c r="H957" s="46">
        <f>'Long-form'!L957</f>
        <v>5530</v>
      </c>
      <c r="I957" s="46">
        <f>'Long-form'!M957</f>
        <v>150</v>
      </c>
      <c r="J957" s="46">
        <f>'Long-form'!N957</f>
        <v>5987</v>
      </c>
      <c r="K957" s="46">
        <f>'Long-form'!O957</f>
        <v>339</v>
      </c>
      <c r="L957" s="46">
        <f>'Long-form'!P957</f>
        <v>402</v>
      </c>
      <c r="M957" s="46" t="str">
        <f>'Long-form'!W957</f>
        <v>negative</v>
      </c>
      <c r="N957" s="45">
        <f>'Long-form'!X957</f>
        <v>1</v>
      </c>
      <c r="O957" s="45" t="str">
        <f>'Long-form'!Y957</f>
        <v>nd</v>
      </c>
      <c r="P957" s="45">
        <f>'Long-form'!Z957</f>
        <v>0</v>
      </c>
      <c r="Q957" s="45">
        <f>'Long-form'!AS957</f>
        <v>23.8</v>
      </c>
      <c r="R957" s="45" t="str">
        <f>'Long-form'!AT957</f>
        <v>MTL</v>
      </c>
      <c r="S957" s="45">
        <f>'Long-form'!AV957</f>
        <v>1.2419913372011402</v>
      </c>
      <c r="T957" s="45">
        <f>'Long-form'!AW957</f>
        <v>1.2419913372011402</v>
      </c>
      <c r="U957" s="5">
        <f>'Long-form'!BH957</f>
        <v>1</v>
      </c>
      <c r="V957" s="5">
        <f>'Long-form'!BI957</f>
        <v>9</v>
      </c>
      <c r="W957" s="5" t="str">
        <f>'Long-form'!BJ957</f>
        <v>raised beach</v>
      </c>
      <c r="X957" s="5" t="str">
        <f>'Long-form'!BK957</f>
        <v>Sand, gravel, and/or boulder deposits within beach facies.  Macrofossil assemblages populated with shells from Mytilus edulis, Hiatella arctica, and other intertidal mollusc species</v>
      </c>
      <c r="Y957" s="5" t="str">
        <f>'Long-form'!BL957</f>
        <v>&gt;MHWS</v>
      </c>
      <c r="Z957" s="45">
        <f>'Long-form'!BX957</f>
        <v>22.28709993371406</v>
      </c>
      <c r="AA957" s="45">
        <f>'Long-form'!BY957</f>
        <v>1.2463631445321672</v>
      </c>
      <c r="AB957" s="45">
        <f>'Long-form'!BZ957</f>
        <v>1.2463631445321672</v>
      </c>
      <c r="AC957" s="45" t="str">
        <f>'Long-form'!CA957</f>
        <v>nd</v>
      </c>
      <c r="AD957" s="45">
        <f>'Long-form'!CB957</f>
        <v>1.2824058398461726</v>
      </c>
      <c r="AE957" s="45">
        <f>'Long-form'!CC957</f>
        <v>1.2824058398461726</v>
      </c>
      <c r="AF957" s="5" t="str">
        <f>'Long-form'!CD957</f>
        <v>nd</v>
      </c>
      <c r="AG957" s="5">
        <f>'Long-form'!CE957</f>
        <v>0</v>
      </c>
      <c r="AH957" s="5">
        <f>'Long-form'!CF957</f>
        <v>0</v>
      </c>
      <c r="AI957" s="5">
        <f>'Long-form'!CG957</f>
        <v>0</v>
      </c>
    </row>
    <row r="958" spans="1:35" x14ac:dyDescent="0.2">
      <c r="A958" s="5" t="str">
        <f>'Long-form'!B958</f>
        <v>Hel-628</v>
      </c>
      <c r="B958" s="5" t="str">
        <f>'Long-form'!C958</f>
        <v>Donner. et al. 1977</v>
      </c>
      <c r="C958" s="5">
        <f>'Long-form'!D958</f>
        <v>2</v>
      </c>
      <c r="D958" s="5" t="str">
        <f>'Long-form'!E958</f>
        <v>Nesseby; Nyelven</v>
      </c>
      <c r="E958" s="45">
        <f>'Long-form'!F958</f>
        <v>70.073718</v>
      </c>
      <c r="F958" s="45">
        <f>'Long-form'!G958</f>
        <v>28.841846</v>
      </c>
      <c r="G958" s="5">
        <f>'Long-form'!H958</f>
        <v>1</v>
      </c>
      <c r="H958" s="46">
        <f>'Long-form'!L958</f>
        <v>8120</v>
      </c>
      <c r="I958" s="46">
        <f>'Long-form'!M958</f>
        <v>170</v>
      </c>
      <c r="J958" s="46">
        <f>'Long-form'!N958</f>
        <v>8719</v>
      </c>
      <c r="K958" s="46">
        <f>'Long-form'!O958</f>
        <v>512</v>
      </c>
      <c r="L958" s="46">
        <f>'Long-form'!P958</f>
        <v>429</v>
      </c>
      <c r="M958" s="46" t="str">
        <f>'Long-form'!W958</f>
        <v>negative</v>
      </c>
      <c r="N958" s="45">
        <f>'Long-form'!X958</f>
        <v>1</v>
      </c>
      <c r="O958" s="45" t="str">
        <f>'Long-form'!Y958</f>
        <v>nd</v>
      </c>
      <c r="P958" s="45">
        <f>'Long-form'!Z958</f>
        <v>0</v>
      </c>
      <c r="Q958" s="45">
        <f>'Long-form'!AS958</f>
        <v>23.8</v>
      </c>
      <c r="R958" s="45" t="str">
        <f>'Long-form'!AT958</f>
        <v>MTL</v>
      </c>
      <c r="S958" s="45">
        <f>'Long-form'!AV958</f>
        <v>1.2508573060105617</v>
      </c>
      <c r="T958" s="45">
        <f>'Long-form'!AW958</f>
        <v>1.2508573060105617</v>
      </c>
      <c r="U958" s="5">
        <f>'Long-form'!BH958</f>
        <v>-1</v>
      </c>
      <c r="V958" s="5">
        <f>'Long-form'!BI958</f>
        <v>8</v>
      </c>
      <c r="W958" s="5" t="str">
        <f>'Long-form'!BJ958</f>
        <v>marine or glaciomarine terrace</v>
      </c>
      <c r="X958" s="5" t="str">
        <f>'Long-form'!BK958</f>
        <v>Shallow to deep subtidal facies bearing intertidal macro-fossil assemblages</v>
      </c>
      <c r="Y958" s="5" t="str">
        <f>'Long-form'!BL958</f>
        <v>&lt;MTL</v>
      </c>
      <c r="Z958" s="45">
        <f>'Long-form'!BX958</f>
        <v>23.8</v>
      </c>
      <c r="AA958" s="45">
        <f>'Long-form'!BY958</f>
        <v>1.2551982338919361</v>
      </c>
      <c r="AB958" s="45">
        <f>'Long-form'!BZ958</f>
        <v>1.2551982338919361</v>
      </c>
      <c r="AC958" s="45" t="str">
        <f>'Long-form'!CA958</f>
        <v>nd</v>
      </c>
      <c r="AD958" s="45">
        <f>'Long-form'!CB958</f>
        <v>1.2909942898358966</v>
      </c>
      <c r="AE958" s="45">
        <f>'Long-form'!CC958</f>
        <v>1.2909942898358966</v>
      </c>
      <c r="AF958" s="5" t="str">
        <f>'Long-form'!CD958</f>
        <v>nd</v>
      </c>
      <c r="AG958" s="5">
        <f>'Long-form'!CE958</f>
        <v>0</v>
      </c>
      <c r="AH958" s="5">
        <f>'Long-form'!CF958</f>
        <v>0</v>
      </c>
      <c r="AI958" s="5">
        <f>'Long-form'!CG958</f>
        <v>0</v>
      </c>
    </row>
    <row r="959" spans="1:35" x14ac:dyDescent="0.2">
      <c r="A959" s="5" t="str">
        <f>'Long-form'!B959</f>
        <v>Hel-747</v>
      </c>
      <c r="B959" s="5" t="str">
        <f>'Long-form'!C959</f>
        <v>Donner. et al. 1977</v>
      </c>
      <c r="C959" s="5">
        <f>'Long-form'!D959</f>
        <v>2</v>
      </c>
      <c r="D959" s="5" t="str">
        <f>'Long-form'!E959</f>
        <v>Batsfjord; Havningberg</v>
      </c>
      <c r="E959" s="45">
        <f>'Long-form'!F959</f>
        <v>70.634547999999995</v>
      </c>
      <c r="F959" s="45">
        <f>'Long-form'!G959</f>
        <v>29.724250999999999</v>
      </c>
      <c r="G959" s="5">
        <f>'Long-form'!H959</f>
        <v>1</v>
      </c>
      <c r="H959" s="46">
        <f>'Long-form'!L959</f>
        <v>4300</v>
      </c>
      <c r="I959" s="46">
        <f>'Long-form'!M959</f>
        <v>130</v>
      </c>
      <c r="J959" s="46">
        <f>'Long-form'!N959</f>
        <v>4543</v>
      </c>
      <c r="K959" s="46">
        <f>'Long-form'!O959</f>
        <v>375</v>
      </c>
      <c r="L959" s="46">
        <f>'Long-form'!P959</f>
        <v>433</v>
      </c>
      <c r="M959" s="46" t="str">
        <f>'Long-form'!W959</f>
        <v>negative</v>
      </c>
      <c r="N959" s="45">
        <f>'Long-form'!X959</f>
        <v>0.5</v>
      </c>
      <c r="O959" s="45" t="str">
        <f>'Long-form'!Y959</f>
        <v>nd</v>
      </c>
      <c r="P959" s="45">
        <f>'Long-form'!Z959</f>
        <v>0</v>
      </c>
      <c r="Q959" s="45">
        <f>'Long-form'!AS959</f>
        <v>14.1</v>
      </c>
      <c r="R959" s="45" t="str">
        <f>'Long-form'!AT959</f>
        <v>MTL</v>
      </c>
      <c r="S959" s="45">
        <f>'Long-form'!AV959</f>
        <v>1.1791792169556745</v>
      </c>
      <c r="T959" s="45">
        <f>'Long-form'!AW959</f>
        <v>1.1791792169556745</v>
      </c>
      <c r="U959" s="5">
        <f>'Long-form'!BH959</f>
        <v>0</v>
      </c>
      <c r="V959" s="5">
        <f>'Long-form'!BI959</f>
        <v>9</v>
      </c>
      <c r="W959" s="5" t="str">
        <f>'Long-form'!BJ959</f>
        <v>raised beach</v>
      </c>
      <c r="X959" s="5" t="str">
        <f>'Long-form'!BK959</f>
        <v>Sand, gravel, and/or boulder deposits within beach facies.  Macrofossil assemblages populated with shells from Mytilus edulis, Hiatella arctica, and other intertidal mollusc species</v>
      </c>
      <c r="Y959" s="5" t="str">
        <f>'Long-form'!BL959</f>
        <v>MLLW - HAT + 3</v>
      </c>
      <c r="Z959" s="45">
        <f>'Long-form'!BX959</f>
        <v>10.865723169958132</v>
      </c>
      <c r="AA959" s="45">
        <f>'Long-form'!BY959</f>
        <v>4.393525409410505</v>
      </c>
      <c r="AB959" s="45">
        <f>'Long-form'!BZ959</f>
        <v>4.393525409410505</v>
      </c>
      <c r="AC959" s="45" t="str">
        <f>'Long-form'!CA959</f>
        <v>nd</v>
      </c>
      <c r="AD959" s="45">
        <f>'Long-form'!CB959</f>
        <v>4.4026800329413485</v>
      </c>
      <c r="AE959" s="45">
        <f>'Long-form'!CC959</f>
        <v>4.4026800329413485</v>
      </c>
      <c r="AF959" s="5" t="str">
        <f>'Long-form'!CD959</f>
        <v>nd</v>
      </c>
      <c r="AG959" s="5">
        <f>'Long-form'!CE959</f>
        <v>0</v>
      </c>
      <c r="AH959" s="5">
        <f>'Long-form'!CF959</f>
        <v>0</v>
      </c>
      <c r="AI959" s="5">
        <f>'Long-form'!CG959</f>
        <v>0</v>
      </c>
    </row>
    <row r="960" spans="1:35" x14ac:dyDescent="0.2">
      <c r="A960" s="5" t="str">
        <f>'Long-form'!B960</f>
        <v>Hel-748</v>
      </c>
      <c r="B960" s="5" t="str">
        <f>'Long-form'!C960</f>
        <v>Donner. et al. 1977</v>
      </c>
      <c r="C960" s="5">
        <f>'Long-form'!D960</f>
        <v>2</v>
      </c>
      <c r="D960" s="5" t="str">
        <f>'Long-form'!E960</f>
        <v>Batsfjord; Havningberg</v>
      </c>
      <c r="E960" s="45">
        <f>'Long-form'!F960</f>
        <v>70.634547999999995</v>
      </c>
      <c r="F960" s="45">
        <f>'Long-form'!G960</f>
        <v>29.724250999999999</v>
      </c>
      <c r="G960" s="5">
        <f>'Long-form'!H960</f>
        <v>1</v>
      </c>
      <c r="H960" s="46">
        <f>'Long-form'!L960</f>
        <v>520</v>
      </c>
      <c r="I960" s="46">
        <f>'Long-form'!M960</f>
        <v>90</v>
      </c>
      <c r="J960" s="46">
        <f>'Long-form'!N960</f>
        <v>209.5</v>
      </c>
      <c r="K960" s="46">
        <f>'Long-form'!O960</f>
        <v>215.5</v>
      </c>
      <c r="L960" s="46">
        <f>'Long-form'!P960</f>
        <v>208.5</v>
      </c>
      <c r="M960" s="46" t="str">
        <f>'Long-form'!W960</f>
        <v>negative</v>
      </c>
      <c r="N960" s="45">
        <f>'Long-form'!X960</f>
        <v>0.5</v>
      </c>
      <c r="O960" s="45" t="str">
        <f>'Long-form'!Y960</f>
        <v>nd</v>
      </c>
      <c r="P960" s="45">
        <f>'Long-form'!Z960</f>
        <v>0</v>
      </c>
      <c r="Q960" s="45">
        <f>'Long-form'!AS960</f>
        <v>4</v>
      </c>
      <c r="R960" s="45" t="str">
        <f>'Long-form'!AT960</f>
        <v>MTL</v>
      </c>
      <c r="S960" s="45">
        <f>'Long-form'!AV960</f>
        <v>1.1269427669584644</v>
      </c>
      <c r="T960" s="45">
        <f>'Long-form'!AW960</f>
        <v>1.1269427669584644</v>
      </c>
      <c r="U960" s="5">
        <f>'Long-form'!BH960</f>
        <v>0</v>
      </c>
      <c r="V960" s="5">
        <f>'Long-form'!BI960</f>
        <v>9</v>
      </c>
      <c r="W960" s="5" t="str">
        <f>'Long-form'!BJ960</f>
        <v>raised beach</v>
      </c>
      <c r="X960" s="5" t="str">
        <f>'Long-form'!BK960</f>
        <v>Sand, gravel, and/or boulder deposits within beach facies.  Macrofossil assemblages populated with shells from Mytilus edulis, Hiatella arctica, and other intertidal mollusc species</v>
      </c>
      <c r="Y960" s="5" t="str">
        <f>'Long-form'!BL960</f>
        <v>MLLW - HAT + 3</v>
      </c>
      <c r="Z960" s="45">
        <f>'Long-form'!BX960</f>
        <v>0.76572316995813283</v>
      </c>
      <c r="AA960" s="45">
        <f>'Long-form'!BY960</f>
        <v>4.3797947323402671</v>
      </c>
      <c r="AB960" s="45">
        <f>'Long-form'!BZ960</f>
        <v>4.3797947323402671</v>
      </c>
      <c r="AC960" s="45" t="str">
        <f>'Long-form'!CA960</f>
        <v>nd</v>
      </c>
      <c r="AD960" s="45">
        <f>'Long-form'!CB960</f>
        <v>4.3889779957024437</v>
      </c>
      <c r="AE960" s="45">
        <f>'Long-form'!CC960</f>
        <v>4.3889779957024437</v>
      </c>
      <c r="AF960" s="5" t="str">
        <f>'Long-form'!CD960</f>
        <v>nd</v>
      </c>
      <c r="AG960" s="5">
        <f>'Long-form'!CE960</f>
        <v>0</v>
      </c>
      <c r="AH960" s="5">
        <f>'Long-form'!CF960</f>
        <v>0</v>
      </c>
      <c r="AI960" s="5">
        <f>'Long-form'!CG960</f>
        <v>0</v>
      </c>
    </row>
    <row r="961" spans="1:35" x14ac:dyDescent="0.2">
      <c r="A961" s="5" t="str">
        <f>'Long-form'!B961</f>
        <v>Hel-749</v>
      </c>
      <c r="B961" s="5" t="str">
        <f>'Long-form'!C961</f>
        <v>Donner. et al. 1977</v>
      </c>
      <c r="C961" s="5">
        <f>'Long-form'!D961</f>
        <v>2</v>
      </c>
      <c r="D961" s="5" t="str">
        <f>'Long-form'!E961</f>
        <v>Batsfjord; Sandefjord</v>
      </c>
      <c r="E961" s="45">
        <f>'Long-form'!F961</f>
        <v>70.511900999999995</v>
      </c>
      <c r="F961" s="45">
        <f>'Long-form'!G961</f>
        <v>30.581289999999999</v>
      </c>
      <c r="G961" s="5">
        <f>'Long-form'!H961</f>
        <v>1</v>
      </c>
      <c r="H961" s="46">
        <f>'Long-form'!L961</f>
        <v>4290</v>
      </c>
      <c r="I961" s="46">
        <f>'Long-form'!M961</f>
        <v>120</v>
      </c>
      <c r="J961" s="46">
        <f>'Long-form'!N961</f>
        <v>4527</v>
      </c>
      <c r="K961" s="46">
        <f>'Long-form'!O961</f>
        <v>348</v>
      </c>
      <c r="L961" s="46">
        <f>'Long-form'!P961</f>
        <v>410</v>
      </c>
      <c r="M961" s="46" t="str">
        <f>'Long-form'!W961</f>
        <v>negative</v>
      </c>
      <c r="N961" s="45">
        <f>'Long-form'!X961</f>
        <v>1</v>
      </c>
      <c r="O961" s="45" t="str">
        <f>'Long-form'!Y961</f>
        <v>nd</v>
      </c>
      <c r="P961" s="45">
        <f>'Long-form'!Z961</f>
        <v>0</v>
      </c>
      <c r="Q961" s="45">
        <f>'Long-form'!AS961</f>
        <v>12.4</v>
      </c>
      <c r="R961" s="45" t="str">
        <f>'Long-form'!AT961</f>
        <v>MTL</v>
      </c>
      <c r="S961" s="45">
        <f>'Long-form'!AV961</f>
        <v>1.1269427669584644</v>
      </c>
      <c r="T961" s="45">
        <f>'Long-form'!AW961</f>
        <v>1.1269427669584644</v>
      </c>
      <c r="U961" s="5">
        <f>'Long-form'!BH961</f>
        <v>0</v>
      </c>
      <c r="V961" s="5">
        <f>'Long-form'!BI961</f>
        <v>9</v>
      </c>
      <c r="W961" s="5" t="str">
        <f>'Long-form'!BJ961</f>
        <v>raised beach</v>
      </c>
      <c r="X961" s="5" t="str">
        <f>'Long-form'!BK961</f>
        <v>Sand, gravel, and/or boulder deposits within beach facies.  Macrofossil assemblages populated with shells from Mytilus edulis, Hiatella arctica, and other intertidal mollusc species</v>
      </c>
      <c r="Y961" s="5" t="str">
        <f>'Long-form'!BL961</f>
        <v>MLLW - HAT + 3</v>
      </c>
      <c r="Z961" s="45">
        <f>'Long-form'!BX961</f>
        <v>9.1483600218779308</v>
      </c>
      <c r="AA961" s="45">
        <f>'Long-form'!BY961</f>
        <v>4.4675768751791001</v>
      </c>
      <c r="AB961" s="45">
        <f>'Long-form'!BZ961</f>
        <v>4.4675768751791001</v>
      </c>
      <c r="AC961" s="45" t="str">
        <f>'Long-form'!CA961</f>
        <v>nd</v>
      </c>
      <c r="AD961" s="45">
        <f>'Long-form'!CB961</f>
        <v>4.4863618917573289</v>
      </c>
      <c r="AE961" s="45">
        <f>'Long-form'!CC961</f>
        <v>4.4863618917573289</v>
      </c>
      <c r="AF961" s="5" t="str">
        <f>'Long-form'!CD961</f>
        <v>nd</v>
      </c>
      <c r="AG961" s="5">
        <f>'Long-form'!CE961</f>
        <v>0</v>
      </c>
      <c r="AH961" s="5">
        <f>'Long-form'!CF961</f>
        <v>0</v>
      </c>
      <c r="AI961" s="5">
        <f>'Long-form'!CG961</f>
        <v>0</v>
      </c>
    </row>
    <row r="962" spans="1:35" x14ac:dyDescent="0.2">
      <c r="A962" s="5" t="str">
        <f>'Long-form'!B962</f>
        <v>Hel-750</v>
      </c>
      <c r="B962" s="5" t="str">
        <f>'Long-form'!C962</f>
        <v>Donner. et al. 1977</v>
      </c>
      <c r="C962" s="5">
        <f>'Long-form'!D962</f>
        <v>2</v>
      </c>
      <c r="D962" s="5" t="str">
        <f>'Long-form'!E962</f>
        <v>Berlevag; Store Molvik</v>
      </c>
      <c r="E962" s="45">
        <f>'Long-form'!F962</f>
        <v>70.785927000000001</v>
      </c>
      <c r="F962" s="45">
        <f>'Long-form'!G962</f>
        <v>28.669350999999999</v>
      </c>
      <c r="G962" s="5">
        <f>'Long-form'!H962</f>
        <v>1</v>
      </c>
      <c r="H962" s="46">
        <f>'Long-form'!L962</f>
        <v>2850</v>
      </c>
      <c r="I962" s="46">
        <f>'Long-form'!M962</f>
        <v>120</v>
      </c>
      <c r="J962" s="46">
        <f>'Long-form'!N962</f>
        <v>2715.5</v>
      </c>
      <c r="K962" s="46">
        <f>'Long-form'!O962</f>
        <v>348.5</v>
      </c>
      <c r="L962" s="46">
        <f>'Long-form'!P962</f>
        <v>382.5</v>
      </c>
      <c r="M962" s="46" t="str">
        <f>'Long-form'!W962</f>
        <v>negative</v>
      </c>
      <c r="N962" s="45">
        <f>'Long-form'!X962</f>
        <v>0.5</v>
      </c>
      <c r="O962" s="45" t="str">
        <f>'Long-form'!Y962</f>
        <v>nd</v>
      </c>
      <c r="P962" s="45">
        <f>'Long-form'!Z962</f>
        <v>0</v>
      </c>
      <c r="Q962" s="45">
        <f>'Long-form'!AS962</f>
        <v>9</v>
      </c>
      <c r="R962" s="45" t="str">
        <f>'Long-form'!AT962</f>
        <v>MTL</v>
      </c>
      <c r="S962" s="45">
        <f>'Long-form'!AV962</f>
        <v>1.1269427669584644</v>
      </c>
      <c r="T962" s="45">
        <f>'Long-form'!AW962</f>
        <v>1.1269427669584644</v>
      </c>
      <c r="U962" s="5">
        <f>'Long-form'!BH962</f>
        <v>0</v>
      </c>
      <c r="V962" s="5">
        <f>'Long-form'!BI962</f>
        <v>9</v>
      </c>
      <c r="W962" s="5" t="str">
        <f>'Long-form'!BJ962</f>
        <v>raised beach</v>
      </c>
      <c r="X962" s="5" t="str">
        <f>'Long-form'!BK962</f>
        <v>Sand, gravel, and/or boulder deposits within beach facies.  Macrofossil assemblages populated with shells from Mytilus edulis, Hiatella arctica, and other intertidal mollusc species</v>
      </c>
      <c r="Y962" s="5" t="str">
        <f>'Long-form'!BL962</f>
        <v>MLLW - HAT + 3</v>
      </c>
      <c r="Z962" s="45">
        <f>'Long-form'!BX962</f>
        <v>5.7705714289783518</v>
      </c>
      <c r="AA962" s="45">
        <f>'Long-form'!BY962</f>
        <v>4.3647677855802192</v>
      </c>
      <c r="AB962" s="45">
        <f>'Long-form'!BZ962</f>
        <v>4.3647677855802192</v>
      </c>
      <c r="AC962" s="45" t="str">
        <f>'Long-form'!CA962</f>
        <v>nd</v>
      </c>
      <c r="AD962" s="45">
        <f>'Long-form'!CB962</f>
        <v>4.3727496855187455</v>
      </c>
      <c r="AE962" s="45">
        <f>'Long-form'!CC962</f>
        <v>4.3727496855187455</v>
      </c>
      <c r="AF962" s="5" t="str">
        <f>'Long-form'!CD962</f>
        <v>nd</v>
      </c>
      <c r="AG962" s="5">
        <f>'Long-form'!CE962</f>
        <v>0</v>
      </c>
      <c r="AH962" s="5">
        <f>'Long-form'!CF962</f>
        <v>0</v>
      </c>
      <c r="AI962" s="5">
        <f>'Long-form'!CG962</f>
        <v>0</v>
      </c>
    </row>
    <row r="963" spans="1:35" x14ac:dyDescent="0.2">
      <c r="A963" s="5" t="str">
        <f>'Long-form'!B963</f>
        <v>Hel-751</v>
      </c>
      <c r="B963" s="5" t="str">
        <f>'Long-form'!C963</f>
        <v>Donner. et al. 1977</v>
      </c>
      <c r="C963" s="5">
        <f>'Long-form'!D963</f>
        <v>2</v>
      </c>
      <c r="D963" s="5" t="str">
        <f>'Long-form'!E963</f>
        <v>Berlevag; Kjolneset</v>
      </c>
      <c r="E963" s="45">
        <f>'Long-form'!F963</f>
        <v>70.842043000000004</v>
      </c>
      <c r="F963" s="45">
        <f>'Long-form'!G963</f>
        <v>29.118950999999999</v>
      </c>
      <c r="G963" s="5">
        <f>'Long-form'!H963</f>
        <v>1</v>
      </c>
      <c r="H963" s="46">
        <f>'Long-form'!L963</f>
        <v>3820</v>
      </c>
      <c r="I963" s="46">
        <f>'Long-form'!M963</f>
        <v>130</v>
      </c>
      <c r="J963" s="46">
        <f>'Long-form'!N963</f>
        <v>3907</v>
      </c>
      <c r="K963" s="46">
        <f>'Long-form'!O963</f>
        <v>407</v>
      </c>
      <c r="L963" s="46">
        <f>'Long-form'!P963</f>
        <v>417</v>
      </c>
      <c r="M963" s="46" t="str">
        <f>'Long-form'!W963</f>
        <v>negative</v>
      </c>
      <c r="N963" s="45">
        <f>'Long-form'!X963</f>
        <v>1</v>
      </c>
      <c r="O963" s="45" t="str">
        <f>'Long-form'!Y963</f>
        <v>nd</v>
      </c>
      <c r="P963" s="45">
        <f>'Long-form'!Z963</f>
        <v>0</v>
      </c>
      <c r="Q963" s="45">
        <f>'Long-form'!AS963</f>
        <v>11.4</v>
      </c>
      <c r="R963" s="45" t="str">
        <f>'Long-form'!AT963</f>
        <v>MTL</v>
      </c>
      <c r="S963" s="45">
        <f>'Long-form'!AV963</f>
        <v>1.1269427669584644</v>
      </c>
      <c r="T963" s="45">
        <f>'Long-form'!AW963</f>
        <v>1.1269427669584644</v>
      </c>
      <c r="U963" s="5">
        <f>'Long-form'!BH963</f>
        <v>0</v>
      </c>
      <c r="V963" s="5">
        <f>'Long-form'!BI963</f>
        <v>9</v>
      </c>
      <c r="W963" s="5" t="str">
        <f>'Long-form'!BJ963</f>
        <v>raised beach</v>
      </c>
      <c r="X963" s="5" t="str">
        <f>'Long-form'!BK963</f>
        <v>Sand, gravel, and/or boulder deposits within beach facies.  Macrofossil assemblages populated with shells from Mytilus edulis, Hiatella arctica, and other intertidal mollusc species</v>
      </c>
      <c r="Y963" s="5" t="str">
        <f>'Long-form'!BL963</f>
        <v>MLLW - HAT + 3</v>
      </c>
      <c r="Z963" s="45">
        <f>'Long-form'!BX963</f>
        <v>8.1750323257006521</v>
      </c>
      <c r="AA963" s="45">
        <f>'Long-form'!BY963</f>
        <v>4.3607493606616812</v>
      </c>
      <c r="AB963" s="45">
        <f>'Long-form'!BZ963</f>
        <v>4.3607493606616812</v>
      </c>
      <c r="AC963" s="45" t="str">
        <f>'Long-form'!CA963</f>
        <v>nd</v>
      </c>
      <c r="AD963" s="45">
        <f>'Long-form'!CB963</f>
        <v>4.3693626671606163</v>
      </c>
      <c r="AE963" s="45">
        <f>'Long-form'!CC963</f>
        <v>4.3693626671606163</v>
      </c>
      <c r="AF963" s="5" t="str">
        <f>'Long-form'!CD963</f>
        <v>nd</v>
      </c>
      <c r="AG963" s="5">
        <f>'Long-form'!CE963</f>
        <v>0</v>
      </c>
      <c r="AH963" s="5">
        <f>'Long-form'!CF963</f>
        <v>0</v>
      </c>
      <c r="AI963" s="5">
        <f>'Long-form'!CG963</f>
        <v>0</v>
      </c>
    </row>
    <row r="964" spans="1:35" x14ac:dyDescent="0.2">
      <c r="A964" s="5" t="str">
        <f>'Long-form'!B964</f>
        <v>Hel-752</v>
      </c>
      <c r="B964" s="5" t="str">
        <f>'Long-form'!C964</f>
        <v>Donner. et al. 1977</v>
      </c>
      <c r="C964" s="5">
        <f>'Long-form'!D964</f>
        <v>2</v>
      </c>
      <c r="D964" s="5" t="str">
        <f>'Long-form'!E964</f>
        <v>Berlevag; Sandefjorsbugten</v>
      </c>
      <c r="E964" s="45">
        <f>'Long-form'!F964</f>
        <v>70.737840000000006</v>
      </c>
      <c r="F964" s="45">
        <f>'Long-form'!G964</f>
        <v>29.380906</v>
      </c>
      <c r="G964" s="5">
        <f>'Long-form'!H964</f>
        <v>1</v>
      </c>
      <c r="H964" s="46">
        <f>'Long-form'!L964</f>
        <v>1340</v>
      </c>
      <c r="I964" s="46">
        <f>'Long-form'!M964</f>
        <v>100</v>
      </c>
      <c r="J964" s="46">
        <f>'Long-form'!N964</f>
        <v>968</v>
      </c>
      <c r="K964" s="46">
        <f>'Long-form'!O964</f>
        <v>272</v>
      </c>
      <c r="L964" s="46">
        <f>'Long-form'!P964</f>
        <v>269</v>
      </c>
      <c r="M964" s="46" t="str">
        <f>'Long-form'!W964</f>
        <v>negative</v>
      </c>
      <c r="N964" s="45">
        <f>'Long-form'!X964</f>
        <v>1</v>
      </c>
      <c r="O964" s="45" t="str">
        <f>'Long-form'!Y964</f>
        <v>nd</v>
      </c>
      <c r="P964" s="45">
        <f>'Long-form'!Z964</f>
        <v>0</v>
      </c>
      <c r="Q964" s="45">
        <f>'Long-form'!AS964</f>
        <v>4.0999999999999996</v>
      </c>
      <c r="R964" s="45" t="str">
        <f>'Long-form'!AT964</f>
        <v>MTL</v>
      </c>
      <c r="S964" s="45">
        <f>'Long-form'!AV964</f>
        <v>1.1269427669584644</v>
      </c>
      <c r="T964" s="45">
        <f>'Long-form'!AW964</f>
        <v>1.1269427669584644</v>
      </c>
      <c r="U964" s="5">
        <f>'Long-form'!BH964</f>
        <v>0</v>
      </c>
      <c r="V964" s="5">
        <f>'Long-form'!BI964</f>
        <v>9</v>
      </c>
      <c r="W964" s="5" t="str">
        <f>'Long-form'!BJ964</f>
        <v>raised beach</v>
      </c>
      <c r="X964" s="5" t="str">
        <f>'Long-form'!BK964</f>
        <v>Sand, gravel, and/or boulder deposits within beach facies.  Macrofossil assemblages populated with shells from Mytilus edulis, Hiatella arctica, and other intertidal mollusc species</v>
      </c>
      <c r="Y964" s="5" t="str">
        <f>'Long-form'!BL964</f>
        <v>MLLW - HAT + 3</v>
      </c>
      <c r="Z964" s="45">
        <f>'Long-form'!BX964</f>
        <v>0.86703875291727872</v>
      </c>
      <c r="AA964" s="45">
        <f>'Long-form'!BY964</f>
        <v>4.3766930454169053</v>
      </c>
      <c r="AB964" s="45">
        <f>'Long-form'!BZ964</f>
        <v>4.3766930454169053</v>
      </c>
      <c r="AC964" s="45" t="str">
        <f>'Long-form'!CA964</f>
        <v>nd</v>
      </c>
      <c r="AD964" s="45">
        <f>'Long-form'!CB964</f>
        <v>4.3856882307790057</v>
      </c>
      <c r="AE964" s="45">
        <f>'Long-form'!CC964</f>
        <v>4.3856882307790057</v>
      </c>
      <c r="AF964" s="5" t="str">
        <f>'Long-form'!CD964</f>
        <v>nd</v>
      </c>
      <c r="AG964" s="5">
        <f>'Long-form'!CE964</f>
        <v>0</v>
      </c>
      <c r="AH964" s="5">
        <f>'Long-form'!CF964</f>
        <v>0</v>
      </c>
      <c r="AI964" s="5">
        <f>'Long-form'!CG964</f>
        <v>0</v>
      </c>
    </row>
    <row r="965" spans="1:35" x14ac:dyDescent="0.2">
      <c r="A965" s="5" t="str">
        <f>'Long-form'!B965</f>
        <v>Hel-753</v>
      </c>
      <c r="B965" s="5" t="str">
        <f>'Long-form'!C965</f>
        <v>Donner. et al. 1977</v>
      </c>
      <c r="C965" s="5">
        <f>'Long-form'!D965</f>
        <v>2</v>
      </c>
      <c r="D965" s="5" t="str">
        <f>'Long-form'!E965</f>
        <v>Berlevag; Veines</v>
      </c>
      <c r="E965" s="45">
        <f>'Long-form'!F965</f>
        <v>70.721718999999993</v>
      </c>
      <c r="F965" s="45">
        <f>'Long-form'!G965</f>
        <v>29.334681</v>
      </c>
      <c r="G965" s="5">
        <f>'Long-form'!H965</f>
        <v>1</v>
      </c>
      <c r="H965" s="46">
        <f>'Long-form'!L965</f>
        <v>2850</v>
      </c>
      <c r="I965" s="46">
        <f>'Long-form'!M965</f>
        <v>120</v>
      </c>
      <c r="J965" s="46">
        <f>'Long-form'!N965</f>
        <v>2715.5</v>
      </c>
      <c r="K965" s="46">
        <f>'Long-form'!O965</f>
        <v>348.5</v>
      </c>
      <c r="L965" s="46">
        <f>'Long-form'!P965</f>
        <v>382.5</v>
      </c>
      <c r="M965" s="46" t="str">
        <f>'Long-form'!W965</f>
        <v>negative</v>
      </c>
      <c r="N965" s="45">
        <f>'Long-form'!X965</f>
        <v>0.5</v>
      </c>
      <c r="O965" s="45" t="str">
        <f>'Long-form'!Y965</f>
        <v>nd</v>
      </c>
      <c r="P965" s="45">
        <f>'Long-form'!Z965</f>
        <v>0</v>
      </c>
      <c r="Q965" s="45">
        <f>'Long-form'!AS965</f>
        <v>8.5</v>
      </c>
      <c r="R965" s="45" t="str">
        <f>'Long-form'!AT965</f>
        <v>MTL</v>
      </c>
      <c r="S965" s="45">
        <f>'Long-form'!AV965</f>
        <v>1.1269427669584644</v>
      </c>
      <c r="T965" s="45">
        <f>'Long-form'!AW965</f>
        <v>1.1269427669584644</v>
      </c>
      <c r="U965" s="5">
        <f>'Long-form'!BH965</f>
        <v>0</v>
      </c>
      <c r="V965" s="5">
        <f>'Long-form'!BI965</f>
        <v>9</v>
      </c>
      <c r="W965" s="5" t="str">
        <f>'Long-form'!BJ965</f>
        <v>raised beach</v>
      </c>
      <c r="X965" s="5" t="str">
        <f>'Long-form'!BK965</f>
        <v>Sand, gravel, and/or boulder deposits within beach facies.  Macrofossil assemblages populated with shells from Mytilus edulis, Hiatella arctica, and other intertidal mollusc species</v>
      </c>
      <c r="Y965" s="5" t="str">
        <f>'Long-form'!BL965</f>
        <v>MLLW - HAT + 3</v>
      </c>
      <c r="Z965" s="45">
        <f>'Long-form'!BX965</f>
        <v>5.2680140841368424</v>
      </c>
      <c r="AA965" s="45">
        <f>'Long-form'!BY965</f>
        <v>4.3763513840954484</v>
      </c>
      <c r="AB965" s="45">
        <f>'Long-form'!BZ965</f>
        <v>4.3763513840954484</v>
      </c>
      <c r="AC965" s="45" t="str">
        <f>'Long-form'!CA965</f>
        <v>nd</v>
      </c>
      <c r="AD965" s="45">
        <f>'Long-form'!CB965</f>
        <v>4.3848434081826886</v>
      </c>
      <c r="AE965" s="45">
        <f>'Long-form'!CC965</f>
        <v>4.3848434081826886</v>
      </c>
      <c r="AF965" s="5" t="str">
        <f>'Long-form'!CD965</f>
        <v>nd</v>
      </c>
      <c r="AG965" s="5">
        <f>'Long-form'!CE965</f>
        <v>0</v>
      </c>
      <c r="AH965" s="5">
        <f>'Long-form'!CF965</f>
        <v>0</v>
      </c>
      <c r="AI965" s="5">
        <f>'Long-form'!CG965</f>
        <v>0</v>
      </c>
    </row>
    <row r="966" spans="1:35" x14ac:dyDescent="0.2">
      <c r="A966" s="5" t="str">
        <f>'Long-form'!B966</f>
        <v>Hel-754</v>
      </c>
      <c r="B966" s="5" t="str">
        <f>'Long-form'!C966</f>
        <v>Donner. et al. 1977</v>
      </c>
      <c r="C966" s="5">
        <f>'Long-form'!D966</f>
        <v>2</v>
      </c>
      <c r="D966" s="5" t="str">
        <f>'Long-form'!E966</f>
        <v>porsanger; Kistrandnes</v>
      </c>
      <c r="E966" s="45">
        <f>'Long-form'!F966</f>
        <v>70.437993000000006</v>
      </c>
      <c r="F966" s="45">
        <f>'Long-form'!G966</f>
        <v>25.202017000000001</v>
      </c>
      <c r="G966" s="5">
        <f>'Long-form'!H966</f>
        <v>1</v>
      </c>
      <c r="H966" s="46">
        <f>'Long-form'!L966</f>
        <v>3460</v>
      </c>
      <c r="I966" s="46">
        <f>'Long-form'!M966</f>
        <v>120</v>
      </c>
      <c r="J966" s="46">
        <f>'Long-form'!N966</f>
        <v>3448.5</v>
      </c>
      <c r="K966" s="46">
        <f>'Long-form'!O966</f>
        <v>376.5</v>
      </c>
      <c r="L966" s="46">
        <f>'Long-form'!P966</f>
        <v>370.5</v>
      </c>
      <c r="M966" s="46" t="str">
        <f>'Long-form'!W966</f>
        <v>negative</v>
      </c>
      <c r="N966" s="45">
        <f>'Long-form'!X966</f>
        <v>0.5</v>
      </c>
      <c r="O966" s="45" t="str">
        <f>'Long-form'!Y966</f>
        <v>nd</v>
      </c>
      <c r="P966" s="45">
        <f>'Long-form'!Z966</f>
        <v>0</v>
      </c>
      <c r="Q966" s="45">
        <f>'Long-form'!AS966</f>
        <v>10.9</v>
      </c>
      <c r="R966" s="45" t="str">
        <f>'Long-form'!AT966</f>
        <v>MTL</v>
      </c>
      <c r="S966" s="45">
        <f>'Long-form'!AV966</f>
        <v>1.1269427669584644</v>
      </c>
      <c r="T966" s="45">
        <f>'Long-form'!AW966</f>
        <v>1.1269427669584644</v>
      </c>
      <c r="U966" s="5">
        <f>'Long-form'!BH966</f>
        <v>0</v>
      </c>
      <c r="V966" s="5">
        <f>'Long-form'!BI966</f>
        <v>9</v>
      </c>
      <c r="W966" s="5" t="str">
        <f>'Long-form'!BJ966</f>
        <v>raised beach</v>
      </c>
      <c r="X966" s="5" t="str">
        <f>'Long-form'!BK966</f>
        <v>Sand, gravel, and/or boulder deposits within beach facies.  Macrofossil assemblages populated with shells from Mytilus edulis, Hiatella arctica, and other intertidal mollusc species</v>
      </c>
      <c r="Y966" s="5" t="str">
        <f>'Long-form'!BL966</f>
        <v>MLLW - HAT + 3</v>
      </c>
      <c r="Z966" s="45">
        <f>'Long-form'!BX966</f>
        <v>7.6388916254381378</v>
      </c>
      <c r="AA966" s="45">
        <f>'Long-form'!BY966</f>
        <v>4.4992359345087207</v>
      </c>
      <c r="AB966" s="45">
        <f>'Long-form'!BZ966</f>
        <v>4.4992359345087207</v>
      </c>
      <c r="AC966" s="45" t="str">
        <f>'Long-form'!CA966</f>
        <v>nd</v>
      </c>
      <c r="AD966" s="45">
        <f>'Long-form'!CB966</f>
        <v>4.5121061952743062</v>
      </c>
      <c r="AE966" s="45">
        <f>'Long-form'!CC966</f>
        <v>4.5121061952743062</v>
      </c>
      <c r="AF966" s="5" t="str">
        <f>'Long-form'!CD966</f>
        <v>nd</v>
      </c>
      <c r="AG966" s="5">
        <f>'Long-form'!CE966</f>
        <v>0</v>
      </c>
      <c r="AH966" s="5">
        <f>'Long-form'!CF966</f>
        <v>0</v>
      </c>
      <c r="AI966" s="5">
        <f>'Long-form'!CG966</f>
        <v>0</v>
      </c>
    </row>
    <row r="967" spans="1:35" x14ac:dyDescent="0.2">
      <c r="A967" s="5" t="str">
        <f>'Long-form'!B967</f>
        <v>Hel-755</v>
      </c>
      <c r="B967" s="5" t="str">
        <f>'Long-form'!C967</f>
        <v>Donner. et al. 1977</v>
      </c>
      <c r="C967" s="5">
        <f>'Long-form'!D967</f>
        <v>2</v>
      </c>
      <c r="D967" s="5" t="str">
        <f>'Long-form'!E967</f>
        <v>porsanger; Myrset</v>
      </c>
      <c r="E967" s="45">
        <f>'Long-form'!F967</f>
        <v>69.937244000000007</v>
      </c>
      <c r="F967" s="45">
        <f>'Long-form'!G967</f>
        <v>23.18591</v>
      </c>
      <c r="G967" s="5">
        <f>'Long-form'!H967</f>
        <v>1</v>
      </c>
      <c r="H967" s="46">
        <f>'Long-form'!L967</f>
        <v>4520</v>
      </c>
      <c r="I967" s="46">
        <f>'Long-form'!M967</f>
        <v>140</v>
      </c>
      <c r="J967" s="46">
        <f>'Long-form'!N967</f>
        <v>4813.5</v>
      </c>
      <c r="K967" s="46">
        <f>'Long-form'!O967</f>
        <v>445.5</v>
      </c>
      <c r="L967" s="46">
        <f>'Long-form'!P967</f>
        <v>401.5</v>
      </c>
      <c r="M967" s="46" t="str">
        <f>'Long-form'!W967</f>
        <v>negative</v>
      </c>
      <c r="N967" s="45">
        <f>'Long-form'!X967</f>
        <v>4.5</v>
      </c>
      <c r="O967" s="45" t="str">
        <f>'Long-form'!Y967</f>
        <v>nd</v>
      </c>
      <c r="P967" s="45">
        <f>'Long-form'!Z967</f>
        <v>0</v>
      </c>
      <c r="Q967" s="45">
        <f>'Long-form'!AS967</f>
        <v>19</v>
      </c>
      <c r="R967" s="45" t="str">
        <f>'Long-form'!AT967</f>
        <v>MTL</v>
      </c>
      <c r="S967" s="45">
        <f>'Long-form'!AV967</f>
        <v>1.2044748307014472</v>
      </c>
      <c r="T967" s="45">
        <f>'Long-form'!AW967</f>
        <v>1.2044748307014472</v>
      </c>
      <c r="U967" s="5">
        <f>'Long-form'!BH967</f>
        <v>0</v>
      </c>
      <c r="V967" s="5">
        <f>'Long-form'!BI967</f>
        <v>9</v>
      </c>
      <c r="W967" s="5" t="str">
        <f>'Long-form'!BJ967</f>
        <v>raised beach</v>
      </c>
      <c r="X967" s="5" t="str">
        <f>'Long-form'!BK967</f>
        <v>Sand, gravel, and/or boulder deposits within beach facies.  Macrofossil assemblages populated with shells from Mytilus edulis, Hiatella arctica, and other intertidal mollusc species</v>
      </c>
      <c r="Y967" s="5" t="str">
        <f>'Long-form'!BL967</f>
        <v>MLLW - HAT + 3</v>
      </c>
      <c r="Z967" s="45">
        <f>'Long-form'!BX967</f>
        <v>15.632279999500241</v>
      </c>
      <c r="AA967" s="45">
        <f>'Long-form'!BY967</f>
        <v>4.6721228498601999</v>
      </c>
      <c r="AB967" s="45">
        <f>'Long-form'!BZ967</f>
        <v>4.6721228498601999</v>
      </c>
      <c r="AC967" s="45" t="str">
        <f>'Long-form'!CA967</f>
        <v>nd</v>
      </c>
      <c r="AD967" s="45">
        <f>'Long-form'!CB967</f>
        <v>4.7066717815577874</v>
      </c>
      <c r="AE967" s="45">
        <f>'Long-form'!CC967</f>
        <v>4.7066717815577874</v>
      </c>
      <c r="AF967" s="5" t="str">
        <f>'Long-form'!CD967</f>
        <v>nd</v>
      </c>
      <c r="AG967" s="5">
        <f>'Long-form'!CE967</f>
        <v>0</v>
      </c>
      <c r="AH967" s="5">
        <f>'Long-form'!CF967</f>
        <v>0</v>
      </c>
      <c r="AI967" s="5">
        <f>'Long-form'!CG967</f>
        <v>0</v>
      </c>
    </row>
    <row r="968" spans="1:35" x14ac:dyDescent="0.2">
      <c r="A968" s="5" t="str">
        <f>'Long-form'!B968</f>
        <v>T-1161</v>
      </c>
      <c r="B968" s="5" t="str">
        <f>'Long-form'!C968</f>
        <v>Gulliksen et al. 1975</v>
      </c>
      <c r="C968" s="5">
        <f>'Long-form'!D968</f>
        <v>2</v>
      </c>
      <c r="D968" s="5" t="str">
        <f>'Long-form'!E968</f>
        <v>Vaksdal; Trengeroid Flate</v>
      </c>
      <c r="E968" s="45">
        <f>'Long-form'!F968</f>
        <v>60.43333333333333</v>
      </c>
      <c r="F968" s="45">
        <f>'Long-form'!G968</f>
        <v>5.583333333333333</v>
      </c>
      <c r="G968" s="5">
        <f>'Long-form'!H968</f>
        <v>1</v>
      </c>
      <c r="H968" s="46">
        <f>'Long-form'!L968</f>
        <v>11380</v>
      </c>
      <c r="I968" s="46">
        <f>'Long-form'!M968</f>
        <v>140</v>
      </c>
      <c r="J968" s="46">
        <f>'Long-form'!N968</f>
        <v>12597</v>
      </c>
      <c r="K968" s="46">
        <f>'Long-form'!O968</f>
        <v>301</v>
      </c>
      <c r="L968" s="46">
        <f>'Long-form'!P968</f>
        <v>412</v>
      </c>
      <c r="M968" s="46" t="str">
        <f>'Long-form'!W968</f>
        <v>negative</v>
      </c>
      <c r="N968" s="45">
        <f>'Long-form'!X968</f>
        <v>3</v>
      </c>
      <c r="O968" s="45" t="str">
        <f>'Long-form'!Y968</f>
        <v>nd</v>
      </c>
      <c r="P968" s="45" t="str">
        <f>'Long-form'!Z968</f>
        <v>nd</v>
      </c>
      <c r="Q968" s="45">
        <f>'Long-form'!AS968</f>
        <v>45</v>
      </c>
      <c r="R968" s="45" t="str">
        <f>'Long-form'!AT968</f>
        <v>MTL</v>
      </c>
      <c r="S968" s="45">
        <f>'Long-form'!AV968</f>
        <v>2.6962937525425525</v>
      </c>
      <c r="T968" s="45">
        <f>'Long-form'!AW968</f>
        <v>2.6962937525425525</v>
      </c>
      <c r="U968" s="5">
        <f>'Long-form'!BH968</f>
        <v>-1</v>
      </c>
      <c r="V968" s="5">
        <f>'Long-form'!BI968</f>
        <v>8</v>
      </c>
      <c r="W968" s="5" t="str">
        <f>'Long-form'!BJ968</f>
        <v>marine or glaciomarine terrace</v>
      </c>
      <c r="X968" s="5" t="str">
        <f>'Long-form'!BK968</f>
        <v>Shallow to deep subtidal facies bearing intertidal macro-fossil assemblages</v>
      </c>
      <c r="Y968" s="5" t="str">
        <f>'Long-form'!BL968</f>
        <v>&lt;MTL</v>
      </c>
      <c r="Z968" s="45">
        <f>'Long-form'!BX968</f>
        <v>45</v>
      </c>
      <c r="AA968" s="45">
        <f>'Long-form'!BY968</f>
        <v>2.7003506357591185</v>
      </c>
      <c r="AB968" s="45">
        <f>'Long-form'!BZ968</f>
        <v>2.7003506357591185</v>
      </c>
      <c r="AC968" s="45" t="str">
        <f>'Long-form'!CA968</f>
        <v>nd</v>
      </c>
      <c r="AD968" s="45">
        <f>'Long-form'!CB968</f>
        <v>3.1417992913338177</v>
      </c>
      <c r="AE968" s="45">
        <f>'Long-form'!CC968</f>
        <v>3.1417992913338177</v>
      </c>
      <c r="AF968" s="5" t="str">
        <f>'Long-form'!CD968</f>
        <v>nd</v>
      </c>
      <c r="AG968" s="5">
        <f>'Long-form'!CE968</f>
        <v>0</v>
      </c>
      <c r="AH968" s="5">
        <f>'Long-form'!CF968</f>
        <v>0</v>
      </c>
      <c r="AI968" s="5">
        <f>'Long-form'!CG968</f>
        <v>0</v>
      </c>
    </row>
    <row r="969" spans="1:35" x14ac:dyDescent="0.2">
      <c r="A969" s="5" t="str">
        <f>'Long-form'!B969</f>
        <v>T1162</v>
      </c>
      <c r="B969" s="5" t="str">
        <f>'Long-form'!C969</f>
        <v>Gulliksen et al. 1975</v>
      </c>
      <c r="C969" s="5">
        <f>'Long-form'!D969</f>
        <v>2</v>
      </c>
      <c r="D969" s="5" t="str">
        <f>'Long-form'!E969</f>
        <v>Vaksdal; Trengeroid Flate</v>
      </c>
      <c r="E969" s="45">
        <f>'Long-form'!F969</f>
        <v>60.43333333333333</v>
      </c>
      <c r="F969" s="45">
        <f>'Long-form'!G969</f>
        <v>5.583333333333333</v>
      </c>
      <c r="G969" s="5">
        <f>'Long-form'!H969</f>
        <v>1</v>
      </c>
      <c r="H969" s="46">
        <f>'Long-form'!L969</f>
        <v>11440</v>
      </c>
      <c r="I969" s="46">
        <f>'Long-form'!M969</f>
        <v>140</v>
      </c>
      <c r="J969" s="46">
        <f>'Long-form'!N969</f>
        <v>12647</v>
      </c>
      <c r="K969" s="46">
        <f>'Long-form'!O969</f>
        <v>324</v>
      </c>
      <c r="L969" s="46">
        <f>'Long-form'!P969</f>
        <v>370</v>
      </c>
      <c r="M969" s="46" t="str">
        <f>'Long-form'!W969</f>
        <v>negative</v>
      </c>
      <c r="N969" s="45">
        <f>'Long-form'!X969</f>
        <v>4</v>
      </c>
      <c r="O969" s="45" t="str">
        <f>'Long-form'!Y969</f>
        <v>nd</v>
      </c>
      <c r="P969" s="45" t="str">
        <f>'Long-form'!Z969</f>
        <v>nd</v>
      </c>
      <c r="Q969" s="45">
        <f>'Long-form'!AS969</f>
        <v>45</v>
      </c>
      <c r="R969" s="45" t="str">
        <f>'Long-form'!AT969</f>
        <v>MTL</v>
      </c>
      <c r="S969" s="45">
        <f>'Long-form'!AV969</f>
        <v>2.6962937525425525</v>
      </c>
      <c r="T969" s="45">
        <f>'Long-form'!AW969</f>
        <v>2.6962937525425525</v>
      </c>
      <c r="U969" s="5">
        <f>'Long-form'!BH969</f>
        <v>-1</v>
      </c>
      <c r="V969" s="5">
        <f>'Long-form'!BI969</f>
        <v>8</v>
      </c>
      <c r="W969" s="5" t="str">
        <f>'Long-form'!BJ969</f>
        <v>marine or glaciomarine terrace</v>
      </c>
      <c r="X969" s="5" t="str">
        <f>'Long-form'!BK969</f>
        <v>Shallow to deep subtidal facies bearing intertidal macro-fossil assemblages</v>
      </c>
      <c r="Y969" s="5" t="str">
        <f>'Long-form'!BL969</f>
        <v>&lt;MTL</v>
      </c>
      <c r="Z969" s="45">
        <f>'Long-form'!BX969</f>
        <v>45</v>
      </c>
      <c r="AA969" s="45">
        <f>'Long-form'!BY969</f>
        <v>2.7003506357591185</v>
      </c>
      <c r="AB969" s="45">
        <f>'Long-form'!BZ969</f>
        <v>2.7003506357591185</v>
      </c>
      <c r="AC969" s="45" t="str">
        <f>'Long-form'!CA969</f>
        <v>nd</v>
      </c>
      <c r="AD969" s="45">
        <f>'Long-form'!CB969</f>
        <v>3.1417992913338177</v>
      </c>
      <c r="AE969" s="45">
        <f>'Long-form'!CC969</f>
        <v>3.1417992913338177</v>
      </c>
      <c r="AF969" s="5" t="str">
        <f>'Long-form'!CD969</f>
        <v>nd</v>
      </c>
      <c r="AG969" s="5">
        <f>'Long-form'!CE969</f>
        <v>0</v>
      </c>
      <c r="AH969" s="5">
        <f>'Long-form'!CF969</f>
        <v>0</v>
      </c>
      <c r="AI969" s="5">
        <f>'Long-form'!CG969</f>
        <v>0</v>
      </c>
    </row>
    <row r="970" spans="1:35" x14ac:dyDescent="0.2">
      <c r="A970" s="5" t="str">
        <f>'Long-form'!B970</f>
        <v>T-1021</v>
      </c>
      <c r="B970" s="5" t="str">
        <f>'Long-form'!C970</f>
        <v>Gulliksen et al. 1975</v>
      </c>
      <c r="C970" s="5">
        <f>'Long-form'!D970</f>
        <v>2</v>
      </c>
      <c r="D970" s="5" t="str">
        <f>'Long-form'!E970</f>
        <v>Hordaland; Os</v>
      </c>
      <c r="E970" s="45">
        <f>'Long-form'!F970</f>
        <v>60.18333333333333</v>
      </c>
      <c r="F970" s="45">
        <f>'Long-form'!G970</f>
        <v>5.4833333333333334</v>
      </c>
      <c r="G970" s="5">
        <f>'Long-form'!H970</f>
        <v>1</v>
      </c>
      <c r="H970" s="46">
        <f>'Long-form'!L970</f>
        <v>11280</v>
      </c>
      <c r="I970" s="46">
        <f>'Long-form'!M970</f>
        <v>110</v>
      </c>
      <c r="J970" s="46">
        <f>'Long-form'!N970</f>
        <v>12520</v>
      </c>
      <c r="K970" s="46">
        <f>'Long-form'!O970</f>
        <v>212</v>
      </c>
      <c r="L970" s="46">
        <f>'Long-form'!P970</f>
        <v>395</v>
      </c>
      <c r="M970" s="46" t="str">
        <f>'Long-form'!W970</f>
        <v>negative</v>
      </c>
      <c r="N970" s="45">
        <f>'Long-form'!X970</f>
        <v>3</v>
      </c>
      <c r="O970" s="45" t="str">
        <f>'Long-form'!Y970</f>
        <v>nd</v>
      </c>
      <c r="P970" s="45" t="str">
        <f>'Long-form'!Z970</f>
        <v>nd</v>
      </c>
      <c r="Q970" s="45">
        <f>'Long-form'!AS970</f>
        <v>50</v>
      </c>
      <c r="R970" s="45" t="str">
        <f>'Long-form'!AT970</f>
        <v>MTL</v>
      </c>
      <c r="S970" s="45">
        <f>'Long-form'!AV970</f>
        <v>1.4170275504374976</v>
      </c>
      <c r="T970" s="45">
        <f>'Long-form'!AW970</f>
        <v>1.4170275504374976</v>
      </c>
      <c r="U970" s="5">
        <f>'Long-form'!BH970</f>
        <v>1</v>
      </c>
      <c r="V970" s="5">
        <f>'Long-form'!BI970</f>
        <v>9</v>
      </c>
      <c r="W970" s="5" t="str">
        <f>'Long-form'!BJ970</f>
        <v>raised beach</v>
      </c>
      <c r="X970" s="5" t="str">
        <f>'Long-form'!BK970</f>
        <v>Sand, gravel, and/or boulder deposits within beach facies.  Macrofossil assemblages populated with shells from Mytilus edulis, Hiatella arctica, and other intertidal mollusc species</v>
      </c>
      <c r="Y970" s="5" t="str">
        <f>'Long-form'!BL970</f>
        <v>&gt;MHWS</v>
      </c>
      <c r="Z970" s="45">
        <f>'Long-form'!BX970</f>
        <v>49.396533073286548</v>
      </c>
      <c r="AA970" s="45">
        <f>'Long-form'!BY970</f>
        <v>1.4223392839706372</v>
      </c>
      <c r="AB970" s="45">
        <f>'Long-form'!BZ970</f>
        <v>1.4223392839706372</v>
      </c>
      <c r="AC970" s="45" t="str">
        <f>'Long-form'!CA970</f>
        <v>nd</v>
      </c>
      <c r="AD970" s="45">
        <f>'Long-form'!CB970</f>
        <v>2.1433980553760836</v>
      </c>
      <c r="AE970" s="45">
        <f>'Long-form'!CC970</f>
        <v>2.1433980553760836</v>
      </c>
      <c r="AF970" s="5" t="str">
        <f>'Long-form'!CD970</f>
        <v>nd</v>
      </c>
      <c r="AG970" s="5">
        <f>'Long-form'!CE970</f>
        <v>0</v>
      </c>
      <c r="AH970" s="5">
        <f>'Long-form'!CF970</f>
        <v>0</v>
      </c>
      <c r="AI970" s="5">
        <f>'Long-form'!CG970</f>
        <v>0</v>
      </c>
    </row>
    <row r="971" spans="1:35" x14ac:dyDescent="0.2">
      <c r="A971" s="5" t="str">
        <f>'Long-form'!B971</f>
        <v>T-1022</v>
      </c>
      <c r="B971" s="5" t="str">
        <f>'Long-form'!C971</f>
        <v>Gulliksen et al. 1975</v>
      </c>
      <c r="C971" s="5">
        <f>'Long-form'!D971</f>
        <v>2</v>
      </c>
      <c r="D971" s="5" t="str">
        <f>'Long-form'!E971</f>
        <v>Hordaland; Bergen Hjellestad</v>
      </c>
      <c r="E971" s="45">
        <f>'Long-form'!F971</f>
        <v>60.25</v>
      </c>
      <c r="F971" s="45">
        <f>'Long-form'!G971</f>
        <v>5.25</v>
      </c>
      <c r="G971" s="5">
        <f>'Long-form'!H971</f>
        <v>1</v>
      </c>
      <c r="H971" s="46">
        <f>'Long-form'!L971</f>
        <v>11880</v>
      </c>
      <c r="I971" s="46">
        <f>'Long-form'!M971</f>
        <v>120</v>
      </c>
      <c r="J971" s="46">
        <f>'Long-form'!N971</f>
        <v>13054.5</v>
      </c>
      <c r="K971" s="46">
        <f>'Long-form'!O971</f>
        <v>262.5</v>
      </c>
      <c r="L971" s="46">
        <f>'Long-form'!P971</f>
        <v>296.5</v>
      </c>
      <c r="M971" s="46" t="str">
        <f>'Long-form'!W971</f>
        <v>negative</v>
      </c>
      <c r="N971" s="45">
        <f>'Long-form'!X971</f>
        <v>2</v>
      </c>
      <c r="O971" s="45" t="str">
        <f>'Long-form'!Y971</f>
        <v>nd</v>
      </c>
      <c r="P971" s="45" t="str">
        <f>'Long-form'!Z971</f>
        <v>nd</v>
      </c>
      <c r="Q971" s="45">
        <f>'Long-form'!AS971</f>
        <v>15</v>
      </c>
      <c r="R971" s="45" t="str">
        <f>'Long-form'!AT971</f>
        <v>MTL</v>
      </c>
      <c r="S971" s="45">
        <f>'Long-form'!AV971</f>
        <v>5.1009802979427397</v>
      </c>
      <c r="T971" s="45">
        <f>'Long-form'!AW971</f>
        <v>5.1009802979427397</v>
      </c>
      <c r="U971" s="5">
        <f>'Long-form'!BH971</f>
        <v>-1</v>
      </c>
      <c r="V971" s="5">
        <f>'Long-form'!BI971</f>
        <v>8</v>
      </c>
      <c r="W971" s="5" t="str">
        <f>'Long-form'!BJ971</f>
        <v>marine or glaciomarine terrace</v>
      </c>
      <c r="X971" s="5" t="str">
        <f>'Long-form'!BK971</f>
        <v>Shallow to deep subtidal facies bearing intertidal macro-fossil assemblages</v>
      </c>
      <c r="Y971" s="5" t="str">
        <f>'Long-form'!BL971</f>
        <v>&lt;MTL</v>
      </c>
      <c r="Z971" s="45">
        <f>'Long-form'!BX971</f>
        <v>15</v>
      </c>
      <c r="AA971" s="45">
        <f>'Long-form'!BY971</f>
        <v>5.1021987125103223</v>
      </c>
      <c r="AB971" s="45">
        <f>'Long-form'!BZ971</f>
        <v>5.1021987125103223</v>
      </c>
      <c r="AC971" s="45" t="str">
        <f>'Long-form'!CA971</f>
        <v>nd</v>
      </c>
      <c r="AD971" s="45">
        <f>'Long-form'!CB971</f>
        <v>5.3391490302562676</v>
      </c>
      <c r="AE971" s="45">
        <f>'Long-form'!CC971</f>
        <v>5.3391490302562676</v>
      </c>
      <c r="AF971" s="5" t="str">
        <f>'Long-form'!CD971</f>
        <v>nd</v>
      </c>
      <c r="AG971" s="5">
        <f>'Long-form'!CE971</f>
        <v>0</v>
      </c>
      <c r="AH971" s="5">
        <f>'Long-form'!CF971</f>
        <v>0</v>
      </c>
      <c r="AI971" s="5">
        <f>'Long-form'!CG971</f>
        <v>0</v>
      </c>
    </row>
    <row r="972" spans="1:35" x14ac:dyDescent="0.2">
      <c r="A972" s="5" t="str">
        <f>'Long-form'!B972</f>
        <v>T-1160</v>
      </c>
      <c r="B972" s="5" t="str">
        <f>'Long-form'!C972</f>
        <v>Gulliksen et al. 1975</v>
      </c>
      <c r="C972" s="5">
        <f>'Long-form'!D972</f>
        <v>2</v>
      </c>
      <c r="D972" s="5" t="str">
        <f>'Long-form'!E972</f>
        <v>Hordaland; Os; Lekvenvann</v>
      </c>
      <c r="E972" s="45">
        <f>'Long-form'!F972</f>
        <v>60.166666666666664</v>
      </c>
      <c r="F972" s="45">
        <f>'Long-form'!G972</f>
        <v>5.45</v>
      </c>
      <c r="G972" s="5">
        <f>'Long-form'!H972</f>
        <v>1</v>
      </c>
      <c r="H972" s="46">
        <f>'Long-form'!L972</f>
        <v>7710</v>
      </c>
      <c r="I972" s="46">
        <f>'Long-form'!M972</f>
        <v>100</v>
      </c>
      <c r="J972" s="46">
        <f>'Long-form'!N972</f>
        <v>7834.5</v>
      </c>
      <c r="K972" s="46">
        <f>'Long-form'!O972</f>
        <v>335.5</v>
      </c>
      <c r="L972" s="46">
        <f>'Long-form'!P972</f>
        <v>292.5</v>
      </c>
      <c r="M972" s="46" t="str">
        <f>'Long-form'!W972</f>
        <v>negative</v>
      </c>
      <c r="N972" s="45">
        <f>'Long-form'!X972</f>
        <v>6.8</v>
      </c>
      <c r="O972" s="45" t="str">
        <f>'Long-form'!Y972</f>
        <v>nd</v>
      </c>
      <c r="P972" s="45" t="str">
        <f>'Long-form'!Z972</f>
        <v>nd</v>
      </c>
      <c r="Q972" s="45">
        <f>'Long-form'!AS972</f>
        <v>37</v>
      </c>
      <c r="R972" s="45" t="str">
        <f>'Long-form'!AT972</f>
        <v>MTL</v>
      </c>
      <c r="S972" s="45">
        <f>'Long-form'!AV972</f>
        <v>1.3290994048856706</v>
      </c>
      <c r="T972" s="45">
        <f>'Long-form'!AW972</f>
        <v>1.3290994048856706</v>
      </c>
      <c r="U972" s="5">
        <f>'Long-form'!BH972</f>
        <v>1</v>
      </c>
      <c r="V972" s="5">
        <f>'Long-form'!BI972</f>
        <v>5</v>
      </c>
      <c r="W972" s="5" t="str">
        <f>'Long-form'!BJ972</f>
        <v>sedimentary indicator: peat bog or glaciofluvial sediment</v>
      </c>
      <c r="X972" s="5" t="str">
        <f>'Long-form'!BK972</f>
        <v>aeolian, alluvial, lacustrine, or peat bog sediment</v>
      </c>
      <c r="Y972" s="5" t="str">
        <f>'Long-form'!BL972</f>
        <v>&gt;MHWS</v>
      </c>
      <c r="Z972" s="45">
        <f>'Long-form'!BX972</f>
        <v>36.400534030030364</v>
      </c>
      <c r="AA972" s="45">
        <f>'Long-form'!BY972</f>
        <v>1.3348096047218669</v>
      </c>
      <c r="AB972" s="45">
        <f>'Long-form'!BZ972</f>
        <v>1.3348096047218669</v>
      </c>
      <c r="AC972" s="45" t="str">
        <f>'Long-form'!CA972</f>
        <v>nd</v>
      </c>
      <c r="AD972" s="45">
        <f>'Long-form'!CB972</f>
        <v>1.3416660202440698</v>
      </c>
      <c r="AE972" s="45">
        <f>'Long-form'!CC972</f>
        <v>1.3416660202440698</v>
      </c>
      <c r="AF972" s="5" t="str">
        <f>'Long-form'!CD972</f>
        <v>nd</v>
      </c>
      <c r="AG972" s="5">
        <f>'Long-form'!CE972</f>
        <v>0</v>
      </c>
      <c r="AH972" s="5">
        <f>'Long-form'!CF972</f>
        <v>0</v>
      </c>
      <c r="AI972" s="5">
        <f>'Long-form'!CG972</f>
        <v>0</v>
      </c>
    </row>
    <row r="973" spans="1:35" x14ac:dyDescent="0.2">
      <c r="A973" s="5" t="str">
        <f>'Long-form'!B973</f>
        <v>T-1173</v>
      </c>
      <c r="B973" s="5" t="str">
        <f>'Long-form'!C973</f>
        <v>Gulliksen et al. 1975</v>
      </c>
      <c r="C973" s="5">
        <f>'Long-form'!D973</f>
        <v>2</v>
      </c>
      <c r="D973" s="5" t="str">
        <f>'Long-form'!E973</f>
        <v>Akershus; As-ski Bollerudmasan</v>
      </c>
      <c r="E973" s="45">
        <f>'Long-form'!F973</f>
        <v>59.716666666666669</v>
      </c>
      <c r="F973" s="45">
        <f>'Long-form'!G973</f>
        <v>10.8</v>
      </c>
      <c r="G973" s="5">
        <f>'Long-form'!H973</f>
        <v>1</v>
      </c>
      <c r="H973" s="46">
        <f>'Long-form'!L973</f>
        <v>9180</v>
      </c>
      <c r="I973" s="46">
        <f>'Long-form'!M973</f>
        <v>180</v>
      </c>
      <c r="J973" s="46">
        <f>'Long-form'!N973</f>
        <v>10456.75</v>
      </c>
      <c r="K973" s="46">
        <f>'Long-form'!O973</f>
        <v>614.25</v>
      </c>
      <c r="L973" s="46">
        <f>'Long-form'!P973</f>
        <v>746.75</v>
      </c>
      <c r="M973" s="46" t="str">
        <f>'Long-form'!W973</f>
        <v>negative</v>
      </c>
      <c r="N973" s="45">
        <f>'Long-form'!X973</f>
        <v>6.8</v>
      </c>
      <c r="O973" s="45" t="str">
        <f>'Long-form'!Y973</f>
        <v>nd</v>
      </c>
      <c r="P973" s="45" t="str">
        <f>'Long-form'!Z973</f>
        <v>nd</v>
      </c>
      <c r="Q973" s="45">
        <f>'Long-form'!AS973</f>
        <v>170</v>
      </c>
      <c r="R973" s="45" t="str">
        <f>'Long-form'!AT973</f>
        <v>MTL</v>
      </c>
      <c r="S973" s="45">
        <f>'Long-form'!AV973</f>
        <v>1.6852427979072389</v>
      </c>
      <c r="T973" s="45">
        <f>'Long-form'!AW973</f>
        <v>1.6852427979072389</v>
      </c>
      <c r="U973" s="5">
        <f>'Long-form'!BH973</f>
        <v>1</v>
      </c>
      <c r="V973" s="5">
        <f>'Long-form'!BI973</f>
        <v>5</v>
      </c>
      <c r="W973" s="5" t="str">
        <f>'Long-form'!BJ973</f>
        <v>sedimentary indicator: peat bog or glaciofluvial sediment</v>
      </c>
      <c r="X973" s="5" t="str">
        <f>'Long-form'!BK973</f>
        <v>aeolian, alluvial, lacustrine, or peat bog sediment</v>
      </c>
      <c r="Y973" s="5" t="str">
        <f>'Long-form'!BL973</f>
        <v>&gt;MHWS</v>
      </c>
      <c r="Z973" s="45">
        <f>'Long-form'!BX973</f>
        <v>169.81795995805902</v>
      </c>
      <c r="AA973" s="45">
        <f>'Long-form'!BY973</f>
        <v>1.6891244914761494</v>
      </c>
      <c r="AB973" s="45">
        <f>'Long-form'!BZ973</f>
        <v>1.6891244914761494</v>
      </c>
      <c r="AC973" s="45" t="str">
        <f>'Long-form'!CA973</f>
        <v>nd</v>
      </c>
      <c r="AD973" s="45">
        <f>'Long-form'!CB973</f>
        <v>1.7260179951349914</v>
      </c>
      <c r="AE973" s="45">
        <f>'Long-form'!CC973</f>
        <v>1.7260179951349914</v>
      </c>
      <c r="AF973" s="5" t="str">
        <f>'Long-form'!CD973</f>
        <v>nd</v>
      </c>
      <c r="AG973" s="5">
        <f>'Long-form'!CE973</f>
        <v>0</v>
      </c>
      <c r="AH973" s="5">
        <f>'Long-form'!CF973</f>
        <v>0</v>
      </c>
      <c r="AI973" s="5">
        <f>'Long-form'!CG973</f>
        <v>0</v>
      </c>
    </row>
    <row r="974" spans="1:35" x14ac:dyDescent="0.2">
      <c r="A974" s="5" t="str">
        <f>'Long-form'!B974</f>
        <v>T-1319</v>
      </c>
      <c r="B974" s="5" t="str">
        <f>'Long-form'!C974</f>
        <v>Gulliksen et al. 1975</v>
      </c>
      <c r="C974" s="5">
        <f>'Long-form'!D974</f>
        <v>2</v>
      </c>
      <c r="D974" s="5" t="str">
        <f>'Long-form'!E974</f>
        <v>Akershus; As-ski Bratenmyra</v>
      </c>
      <c r="E974" s="45">
        <f>'Long-form'!F974</f>
        <v>59.733333333333334</v>
      </c>
      <c r="F974" s="45">
        <f>'Long-form'!G974</f>
        <v>10.85</v>
      </c>
      <c r="G974" s="5">
        <f>'Long-form'!H974</f>
        <v>1</v>
      </c>
      <c r="H974" s="46">
        <f>'Long-form'!L974</f>
        <v>9590</v>
      </c>
      <c r="I974" s="46">
        <f>'Long-form'!M974</f>
        <v>150</v>
      </c>
      <c r="J974" s="46">
        <f>'Long-form'!N974</f>
        <v>10992.33333333333</v>
      </c>
      <c r="K974" s="46">
        <f>'Long-form'!O974</f>
        <v>268.66666666666612</v>
      </c>
      <c r="L974" s="46">
        <f>'Long-form'!P974</f>
        <v>491.33333333333388</v>
      </c>
      <c r="M974" s="46" t="str">
        <f>'Long-form'!W974</f>
        <v>negative</v>
      </c>
      <c r="N974" s="45">
        <f>'Long-form'!X974</f>
        <v>1.25</v>
      </c>
      <c r="O974" s="45" t="str">
        <f>'Long-form'!Y974</f>
        <v>nd</v>
      </c>
      <c r="P974" s="45" t="str">
        <f>'Long-form'!Z974</f>
        <v>nd</v>
      </c>
      <c r="Q974" s="45">
        <f>'Long-form'!AS974</f>
        <v>147</v>
      </c>
      <c r="R974" s="45" t="str">
        <f>'Long-form'!AT974</f>
        <v>MTL</v>
      </c>
      <c r="S974" s="45">
        <f>'Long-form'!AV974</f>
        <v>1.5953904677618962</v>
      </c>
      <c r="T974" s="45">
        <f>'Long-form'!AW974</f>
        <v>1.5953904677618962</v>
      </c>
      <c r="U974" s="5">
        <f>'Long-form'!BH974</f>
        <v>0</v>
      </c>
      <c r="V974" s="5">
        <f>'Long-form'!BI974</f>
        <v>7</v>
      </c>
      <c r="W974" s="5" t="str">
        <f>'Long-form'!BJ974</f>
        <v>isolation basin (index point)</v>
      </c>
      <c r="X974" s="5" t="str">
        <f>'Long-form'!BK974</f>
        <v>Gyttja, mud, clay, or silt preserve the transition between fresh-water and marine/brackish sediments, supported by diatoms, macrofossils, or pollen assemblages</v>
      </c>
      <c r="Y974" s="5" t="str">
        <f>'Long-form'!BL974</f>
        <v>MLWS - MHWS</v>
      </c>
      <c r="Z974" s="45">
        <f>'Long-form'!BX974</f>
        <v>147.0037039904885</v>
      </c>
      <c r="AA974" s="45">
        <f>'Long-form'!BY974</f>
        <v>1.61022089263375</v>
      </c>
      <c r="AB974" s="45">
        <f>'Long-form'!BZ974</f>
        <v>1.61022089263375</v>
      </c>
      <c r="AC974" s="45" t="str">
        <f>'Long-form'!CA974</f>
        <v>nd</v>
      </c>
      <c r="AD974" s="45">
        <f>'Long-form'!CB974</f>
        <v>1.6488801234546433</v>
      </c>
      <c r="AE974" s="45">
        <f>'Long-form'!CC974</f>
        <v>1.6488801234546433</v>
      </c>
      <c r="AF974" s="5" t="str">
        <f>'Long-form'!CD974</f>
        <v>nd</v>
      </c>
      <c r="AG974" s="5">
        <f>'Long-form'!CE974</f>
        <v>0</v>
      </c>
      <c r="AH974" s="5">
        <f>'Long-form'!CF974</f>
        <v>0</v>
      </c>
      <c r="AI974" s="5">
        <f>'Long-form'!CG974</f>
        <v>0</v>
      </c>
    </row>
    <row r="975" spans="1:35" x14ac:dyDescent="0.2">
      <c r="A975" s="5" t="str">
        <f>'Long-form'!B975</f>
        <v>T-1378</v>
      </c>
      <c r="B975" s="5" t="str">
        <f>'Long-form'!C975</f>
        <v>Gulliksen et al. 1975</v>
      </c>
      <c r="C975" s="5">
        <f>'Long-form'!D975</f>
        <v>2</v>
      </c>
      <c r="D975" s="5" t="str">
        <f>'Long-form'!E975</f>
        <v>Akershus; As-ski Vestby</v>
      </c>
      <c r="E975" s="45">
        <f>'Long-form'!F975</f>
        <v>59.6</v>
      </c>
      <c r="F975" s="45">
        <f>'Long-form'!G975</f>
        <v>10.766666666666667</v>
      </c>
      <c r="G975" s="5">
        <f>'Long-form'!H975</f>
        <v>1</v>
      </c>
      <c r="H975" s="46">
        <f>'Long-form'!L975</f>
        <v>6770</v>
      </c>
      <c r="I975" s="46">
        <f>'Long-form'!M975</f>
        <v>100</v>
      </c>
      <c r="J975" s="46">
        <f>'Long-form'!N975</f>
        <v>6889</v>
      </c>
      <c r="K975" s="46">
        <f>'Long-form'!O975</f>
        <v>317</v>
      </c>
      <c r="L975" s="46">
        <f>'Long-form'!P975</f>
        <v>295</v>
      </c>
      <c r="M975" s="46" t="str">
        <f>'Long-form'!W975</f>
        <v>negative</v>
      </c>
      <c r="N975" s="45">
        <f>'Long-form'!X975</f>
        <v>0.6</v>
      </c>
      <c r="O975" s="45" t="str">
        <f>'Long-form'!Y975</f>
        <v>nd</v>
      </c>
      <c r="P975" s="45" t="str">
        <f>'Long-form'!Z975</f>
        <v>nd</v>
      </c>
      <c r="Q975" s="45">
        <f>'Long-form'!AS975</f>
        <v>55</v>
      </c>
      <c r="R975" s="45" t="str">
        <f>'Long-form'!AT975</f>
        <v>MTL</v>
      </c>
      <c r="S975" s="45">
        <f>'Long-form'!AV975</f>
        <v>1.2730377056474014</v>
      </c>
      <c r="T975" s="45">
        <f>'Long-form'!AW975</f>
        <v>1.2730377056474014</v>
      </c>
      <c r="U975" s="5">
        <f>'Long-form'!BH975</f>
        <v>-1</v>
      </c>
      <c r="V975" s="5">
        <f>'Long-form'!BI975</f>
        <v>7</v>
      </c>
      <c r="W975" s="5" t="str">
        <f>'Long-form'!BJ975</f>
        <v>isolation basin (marine limiting point)</v>
      </c>
      <c r="X975" s="5" t="str">
        <f>'Long-form'!BK975</f>
        <v>isolation basin sediments containing in-situ marine shells, foraminiferal assemblages, marine diatoms, or identifiable marine geochemical signals in clastic or organic sediment</v>
      </c>
      <c r="Y975" s="5" t="str">
        <f>'Long-form'!BL975</f>
        <v>&lt;MTL</v>
      </c>
      <c r="Z975" s="45">
        <f>'Long-form'!BX975</f>
        <v>55</v>
      </c>
      <c r="AA975" s="45">
        <f>'Long-form'!BY975</f>
        <v>1.2794837550166744</v>
      </c>
      <c r="AB975" s="45">
        <f>'Long-form'!BZ975</f>
        <v>1.2794837550166744</v>
      </c>
      <c r="AC975" s="45" t="str">
        <f>'Long-form'!CA975</f>
        <v>nd</v>
      </c>
      <c r="AD975" s="45">
        <f>'Long-form'!CB975</f>
        <v>1.2912553911526718</v>
      </c>
      <c r="AE975" s="45">
        <f>'Long-form'!CC975</f>
        <v>1.2912553911526718</v>
      </c>
      <c r="AF975" s="5" t="str">
        <f>'Long-form'!CD975</f>
        <v>nd</v>
      </c>
      <c r="AG975" s="5">
        <f>'Long-form'!CE975</f>
        <v>0</v>
      </c>
      <c r="AH975" s="5">
        <f>'Long-form'!CF975</f>
        <v>0</v>
      </c>
      <c r="AI975" s="5">
        <f>'Long-form'!CG975</f>
        <v>0</v>
      </c>
    </row>
    <row r="976" spans="1:35" x14ac:dyDescent="0.2">
      <c r="A976" s="5" t="str">
        <f>'Long-form'!B976</f>
        <v>T-1341</v>
      </c>
      <c r="B976" s="5" t="str">
        <f>'Long-form'!C976</f>
        <v>Gulliksen et al. 1975</v>
      </c>
      <c r="C976" s="5">
        <f>'Long-form'!D976</f>
        <v>2</v>
      </c>
      <c r="D976" s="5" t="str">
        <f>'Long-form'!E976</f>
        <v>Rogaland; Stavanger Breiavatnet</v>
      </c>
      <c r="E976" s="45">
        <f>'Long-form'!F976</f>
        <v>58.966666666666669</v>
      </c>
      <c r="F976" s="45">
        <f>'Long-form'!G976</f>
        <v>5.7333333333333334</v>
      </c>
      <c r="G976" s="5">
        <f>'Long-form'!H976</f>
        <v>1</v>
      </c>
      <c r="H976" s="46">
        <f>'Long-form'!L976</f>
        <v>2580</v>
      </c>
      <c r="I976" s="46">
        <f>'Long-form'!M976</f>
        <v>100</v>
      </c>
      <c r="J976" s="46">
        <f>'Long-form'!N976</f>
        <v>1871.5</v>
      </c>
      <c r="K976" s="46">
        <f>'Long-form'!O976</f>
        <v>430.5</v>
      </c>
      <c r="L976" s="46">
        <f>'Long-form'!P976</f>
        <v>364.5</v>
      </c>
      <c r="M976" s="46" t="str">
        <f>'Long-form'!W976</f>
        <v>negative</v>
      </c>
      <c r="N976" s="45">
        <f>'Long-form'!X976</f>
        <v>5.45</v>
      </c>
      <c r="O976" s="45" t="str">
        <f>'Long-form'!Y976</f>
        <v>nd</v>
      </c>
      <c r="P976" s="45" t="str">
        <f>'Long-form'!Z976</f>
        <v>nd</v>
      </c>
      <c r="Q976" s="45">
        <f>'Long-form'!AS976</f>
        <v>4.2</v>
      </c>
      <c r="R976" s="45" t="str">
        <f>'Long-form'!AT976</f>
        <v>MTL</v>
      </c>
      <c r="S976" s="45">
        <f>'Long-form'!AV976</f>
        <v>1.1269427669584644</v>
      </c>
      <c r="T976" s="45">
        <f>'Long-form'!AW976</f>
        <v>1.1269427669584644</v>
      </c>
      <c r="U976" s="5">
        <f>'Long-form'!BH976</f>
        <v>1</v>
      </c>
      <c r="V976" s="5">
        <f>'Long-form'!BI976</f>
        <v>7</v>
      </c>
      <c r="W976" s="5" t="str">
        <f>'Long-form'!BJ976</f>
        <v>isolation basin (terrestrial limiting point)</v>
      </c>
      <c r="X976" s="5" t="str">
        <f>'Long-form'!BK976</f>
        <v xml:space="preserve"> Lacustrine gyttja that fails the requirements for index point classification and contains freshwater shell and diatom assemblages</v>
      </c>
      <c r="Y976" s="5" t="str">
        <f>'Long-form'!BL976</f>
        <v>&gt;MHWS</v>
      </c>
      <c r="Z976" s="45">
        <f>'Long-form'!BX976</f>
        <v>3.8160290900456153</v>
      </c>
      <c r="AA976" s="45">
        <f>'Long-form'!BY976</f>
        <v>1.1309804470781049</v>
      </c>
      <c r="AB976" s="45">
        <f>'Long-form'!BZ976</f>
        <v>1.1309804470781049</v>
      </c>
      <c r="AC976" s="45" t="str">
        <f>'Long-form'!CA976</f>
        <v>nd</v>
      </c>
      <c r="AD976" s="45">
        <f>'Long-form'!CB976</f>
        <v>1.139856355400217</v>
      </c>
      <c r="AE976" s="45">
        <f>'Long-form'!CC976</f>
        <v>1.139856355400217</v>
      </c>
      <c r="AF976" s="5" t="str">
        <f>'Long-form'!CD976</f>
        <v>nd</v>
      </c>
      <c r="AG976" s="5">
        <f>'Long-form'!CE976</f>
        <v>0</v>
      </c>
      <c r="AH976" s="5">
        <f>'Long-form'!CF976</f>
        <v>0</v>
      </c>
      <c r="AI976" s="5">
        <f>'Long-form'!CG976</f>
        <v>0</v>
      </c>
    </row>
    <row r="977" spans="1:35" x14ac:dyDescent="0.2">
      <c r="A977" s="5" t="str">
        <f>'Long-form'!B977</f>
        <v>T-1165</v>
      </c>
      <c r="B977" s="5" t="str">
        <f>'Long-form'!C977</f>
        <v>Gulliksen et al. 1975</v>
      </c>
      <c r="C977" s="5">
        <f>'Long-form'!D977</f>
        <v>2</v>
      </c>
      <c r="D977" s="5" t="str">
        <f>'Long-form'!E977</f>
        <v>Rogaland; Stavanger Breiavatnet</v>
      </c>
      <c r="E977" s="45">
        <f>'Long-form'!F977</f>
        <v>58.966666666666669</v>
      </c>
      <c r="F977" s="45">
        <f>'Long-form'!G977</f>
        <v>5.7333333333333334</v>
      </c>
      <c r="G977" s="5">
        <f>'Long-form'!H977</f>
        <v>1</v>
      </c>
      <c r="H977" s="46">
        <f>'Long-form'!L977</f>
        <v>3090</v>
      </c>
      <c r="I977" s="46">
        <f>'Long-form'!M977</f>
        <v>160</v>
      </c>
      <c r="J977" s="46">
        <f>'Long-form'!N977</f>
        <v>3167</v>
      </c>
      <c r="K977" s="46">
        <f>'Long-form'!O977</f>
        <v>531</v>
      </c>
      <c r="L977" s="46">
        <f>'Long-form'!P977</f>
        <v>384</v>
      </c>
      <c r="M977" s="46" t="str">
        <f>'Long-form'!W977</f>
        <v>negative</v>
      </c>
      <c r="N977" s="45">
        <f>'Long-form'!X977</f>
        <v>5.65</v>
      </c>
      <c r="O977" s="45" t="str">
        <f>'Long-form'!Y977</f>
        <v>nd</v>
      </c>
      <c r="P977" s="45" t="str">
        <f>'Long-form'!Z977</f>
        <v>nd</v>
      </c>
      <c r="Q977" s="45">
        <f>'Long-form'!AS977</f>
        <v>4.2</v>
      </c>
      <c r="R977" s="45" t="str">
        <f>'Long-form'!AT977</f>
        <v>MTL</v>
      </c>
      <c r="S977" s="45">
        <f>'Long-form'!AV977</f>
        <v>1.1269427669584644</v>
      </c>
      <c r="T977" s="45">
        <f>'Long-form'!AW977</f>
        <v>1.1269427669584644</v>
      </c>
      <c r="U977" s="5">
        <f>'Long-form'!BH977</f>
        <v>0</v>
      </c>
      <c r="V977" s="5">
        <f>'Long-form'!BI977</f>
        <v>7</v>
      </c>
      <c r="W977" s="5" t="str">
        <f>'Long-form'!BJ977</f>
        <v>isolation basin (index point)</v>
      </c>
      <c r="X977" s="5" t="str">
        <f>'Long-form'!BK977</f>
        <v>Gyttja, mud, clay, or silt preserve the transition between fresh-water and marine/brackish sediments, supported by diatoms, macrofossils, or pollen assemblages</v>
      </c>
      <c r="Y977" s="5" t="str">
        <f>'Long-form'!BL977</f>
        <v>MLWS - MHWS</v>
      </c>
      <c r="Z977" s="45">
        <f>'Long-form'!BX977</f>
        <v>4.2192972021598187</v>
      </c>
      <c r="AA977" s="45">
        <f>'Long-form'!BY977</f>
        <v>1.2007255897669307</v>
      </c>
      <c r="AB977" s="45">
        <f>'Long-form'!BZ977</f>
        <v>1.2007255897669307</v>
      </c>
      <c r="AC977" s="45" t="str">
        <f>'Long-form'!CA977</f>
        <v>nd</v>
      </c>
      <c r="AD977" s="45">
        <f>'Long-form'!CB977</f>
        <v>1.2090896084221465</v>
      </c>
      <c r="AE977" s="45">
        <f>'Long-form'!CC977</f>
        <v>1.2090896084221465</v>
      </c>
      <c r="AF977" s="5" t="str">
        <f>'Long-form'!CD977</f>
        <v>nd</v>
      </c>
      <c r="AG977" s="5">
        <f>'Long-form'!CE977</f>
        <v>0</v>
      </c>
      <c r="AH977" s="5">
        <f>'Long-form'!CF977</f>
        <v>0</v>
      </c>
      <c r="AI977" s="5">
        <f>'Long-form'!CG977</f>
        <v>0</v>
      </c>
    </row>
    <row r="978" spans="1:35" x14ac:dyDescent="0.2">
      <c r="A978" s="5" t="str">
        <f>'Long-form'!B978</f>
        <v>T-1284</v>
      </c>
      <c r="B978" s="5" t="str">
        <f>'Long-form'!C978</f>
        <v>Gulliksen et al. 1975</v>
      </c>
      <c r="C978" s="5">
        <f>'Long-form'!D978</f>
        <v>2</v>
      </c>
      <c r="D978" s="5" t="str">
        <f>'Long-form'!E978</f>
        <v>Rogaland; Stavanger Breiavatnet</v>
      </c>
      <c r="E978" s="45">
        <f>'Long-form'!F978</f>
        <v>58.966666666666669</v>
      </c>
      <c r="F978" s="45">
        <f>'Long-form'!G978</f>
        <v>5.7333333333333334</v>
      </c>
      <c r="G978" s="5">
        <f>'Long-form'!H978</f>
        <v>1</v>
      </c>
      <c r="H978" s="46">
        <f>'Long-form'!L978</f>
        <v>3150</v>
      </c>
      <c r="I978" s="46">
        <f>'Long-form'!M978</f>
        <v>200</v>
      </c>
      <c r="J978" s="46">
        <f>'Long-form'!N978</f>
        <v>3459.833333333333</v>
      </c>
      <c r="K978" s="46">
        <f>'Long-form'!O978</f>
        <v>419.16666666666652</v>
      </c>
      <c r="L978" s="46">
        <f>'Long-form'!P978</f>
        <v>675.83333333333348</v>
      </c>
      <c r="M978" s="46" t="str">
        <f>'Long-form'!W978</f>
        <v>negative</v>
      </c>
      <c r="N978" s="45">
        <f>'Long-form'!X978</f>
        <v>6.75</v>
      </c>
      <c r="O978" s="45" t="str">
        <f>'Long-form'!Y978</f>
        <v>nd</v>
      </c>
      <c r="P978" s="45" t="str">
        <f>'Long-form'!Z978</f>
        <v>nd</v>
      </c>
      <c r="Q978" s="45">
        <f>'Long-form'!AS978</f>
        <v>4.2</v>
      </c>
      <c r="R978" s="45" t="str">
        <f>'Long-form'!AT978</f>
        <v>MTL</v>
      </c>
      <c r="S978" s="45">
        <f>'Long-form'!AV978</f>
        <v>1.1269427669584644</v>
      </c>
      <c r="T978" s="45">
        <f>'Long-form'!AW978</f>
        <v>1.1269427669584644</v>
      </c>
      <c r="U978" s="5">
        <f>'Long-form'!BH978</f>
        <v>-1</v>
      </c>
      <c r="V978" s="5">
        <f>'Long-form'!BI978</f>
        <v>7</v>
      </c>
      <c r="W978" s="5" t="str">
        <f>'Long-form'!BJ978</f>
        <v>isolation basin (marine limiting point)</v>
      </c>
      <c r="X978" s="5" t="str">
        <f>'Long-form'!BK978</f>
        <v>isolation basin sediments containing in-situ marine shells, foraminiferal assemblages, marine diatoms, or identifiable marine geochemical signals in clastic or organic sediment</v>
      </c>
      <c r="Y978" s="5" t="str">
        <f>'Long-form'!BL978</f>
        <v>&lt;MTL</v>
      </c>
      <c r="Z978" s="45">
        <f>'Long-form'!BX978</f>
        <v>4.2</v>
      </c>
      <c r="AA978" s="45">
        <f>'Long-form'!BY978</f>
        <v>1.1309804470781049</v>
      </c>
      <c r="AB978" s="45">
        <f>'Long-form'!BZ978</f>
        <v>1.1309804470781049</v>
      </c>
      <c r="AC978" s="45" t="str">
        <f>'Long-form'!CA978</f>
        <v>nd</v>
      </c>
      <c r="AD978" s="45">
        <f>'Long-form'!CB978</f>
        <v>1.139856355400217</v>
      </c>
      <c r="AE978" s="45">
        <f>'Long-form'!CC978</f>
        <v>1.139856355400217</v>
      </c>
      <c r="AF978" s="5" t="str">
        <f>'Long-form'!CD978</f>
        <v>nd</v>
      </c>
      <c r="AG978" s="5">
        <f>'Long-form'!CE978</f>
        <v>0</v>
      </c>
      <c r="AH978" s="5">
        <f>'Long-form'!CF978</f>
        <v>0</v>
      </c>
      <c r="AI978" s="5">
        <f>'Long-form'!CG978</f>
        <v>0</v>
      </c>
    </row>
    <row r="979" spans="1:35" x14ac:dyDescent="0.2">
      <c r="A979" s="5" t="str">
        <f>'Long-form'!B979</f>
        <v>T-1167</v>
      </c>
      <c r="B979" s="5" t="str">
        <f>'Long-form'!C979</f>
        <v>Gulliksen et al. 1975</v>
      </c>
      <c r="C979" s="5">
        <f>'Long-form'!D979</f>
        <v>2</v>
      </c>
      <c r="D979" s="5" t="str">
        <f>'Long-form'!E979</f>
        <v>Rogaland; Eigersund Gjedlestadvige</v>
      </c>
      <c r="E979" s="45">
        <f>'Long-form'!F979</f>
        <v>58.416666666666664</v>
      </c>
      <c r="F979" s="45">
        <f>'Long-form'!G979</f>
        <v>5.9833333333333334</v>
      </c>
      <c r="G979" s="5">
        <f>'Long-form'!H979</f>
        <v>1</v>
      </c>
      <c r="H979" s="46">
        <f>'Long-form'!L979</f>
        <v>3340</v>
      </c>
      <c r="I979" s="46">
        <f>'Long-form'!M979</f>
        <v>80</v>
      </c>
      <c r="J979" s="46">
        <f>'Long-form'!N979</f>
        <v>3575.75</v>
      </c>
      <c r="K979" s="46">
        <f>'Long-form'!O979</f>
        <v>247.25</v>
      </c>
      <c r="L979" s="46">
        <f>'Long-form'!P979</f>
        <v>180.75</v>
      </c>
      <c r="M979" s="46" t="str">
        <f>'Long-form'!W979</f>
        <v>negative</v>
      </c>
      <c r="N979" s="45">
        <f>'Long-form'!X979</f>
        <v>0.3</v>
      </c>
      <c r="O979" s="45" t="str">
        <f>'Long-form'!Y979</f>
        <v>nd</v>
      </c>
      <c r="P979" s="45" t="str">
        <f>'Long-form'!Z979</f>
        <v>nd</v>
      </c>
      <c r="Q979" s="45">
        <f>'Long-form'!AS979</f>
        <v>5</v>
      </c>
      <c r="R979" s="45" t="str">
        <f>'Long-form'!AT979</f>
        <v>MTL</v>
      </c>
      <c r="S979" s="45">
        <f>'Long-form'!AV979</f>
        <v>1.1269427669584644</v>
      </c>
      <c r="T979" s="45">
        <f>'Long-form'!AW979</f>
        <v>1.1269427669584644</v>
      </c>
      <c r="U979" s="5">
        <f>'Long-form'!BH979</f>
        <v>1</v>
      </c>
      <c r="V979" s="5">
        <f>'Long-form'!BI979</f>
        <v>7</v>
      </c>
      <c r="W979" s="5" t="str">
        <f>'Long-form'!BJ979</f>
        <v>isolation basin (terrestrial limiting point)</v>
      </c>
      <c r="X979" s="5" t="str">
        <f>'Long-form'!BK979</f>
        <v xml:space="preserve"> Lacustrine gyttja that fails the requirements for index point classification and contains freshwater shell and diatom assemblages</v>
      </c>
      <c r="Y979" s="5" t="str">
        <f>'Long-form'!BL979</f>
        <v>&gt;MHWS</v>
      </c>
      <c r="Z979" s="45">
        <f>'Long-form'!BX979</f>
        <v>4.9236594206445723</v>
      </c>
      <c r="AA979" s="45">
        <f>'Long-form'!BY979</f>
        <v>1.174023589014781</v>
      </c>
      <c r="AB979" s="45">
        <f>'Long-form'!BZ979</f>
        <v>1.174023589014781</v>
      </c>
      <c r="AC979" s="45" t="str">
        <f>'Long-form'!CA979</f>
        <v>nd</v>
      </c>
      <c r="AD979" s="45">
        <f>'Long-form'!CB979</f>
        <v>1.1804137922931981</v>
      </c>
      <c r="AE979" s="45">
        <f>'Long-form'!CC979</f>
        <v>1.1804137922931981</v>
      </c>
      <c r="AF979" s="5" t="str">
        <f>'Long-form'!CD979</f>
        <v>nd</v>
      </c>
      <c r="AG979" s="5">
        <f>'Long-form'!CE979</f>
        <v>0</v>
      </c>
      <c r="AH979" s="5">
        <f>'Long-form'!CF979</f>
        <v>0</v>
      </c>
      <c r="AI979" s="5">
        <f>'Long-form'!CG979</f>
        <v>0</v>
      </c>
    </row>
    <row r="980" spans="1:35" x14ac:dyDescent="0.2">
      <c r="A980" s="5" t="str">
        <f>'Long-form'!B980</f>
        <v>T-1286</v>
      </c>
      <c r="B980" s="5" t="str">
        <f>'Long-form'!C980</f>
        <v>Gulliksen et al. 1975 (also in Simonsen 2005)</v>
      </c>
      <c r="C980" s="5">
        <f>'Long-form'!D980</f>
        <v>2</v>
      </c>
      <c r="D980" s="5" t="str">
        <f>'Long-form'!E980</f>
        <v>Rogaland; Eigersund Gjedlestadvige</v>
      </c>
      <c r="E980" s="45">
        <f>'Long-form'!F980</f>
        <v>58.416666666666664</v>
      </c>
      <c r="F980" s="45">
        <f>'Long-form'!G980</f>
        <v>5.9833333333333334</v>
      </c>
      <c r="G980" s="5">
        <f>'Long-form'!H980</f>
        <v>1</v>
      </c>
      <c r="H980" s="46">
        <f>'Long-form'!L980</f>
        <v>5810</v>
      </c>
      <c r="I980" s="46">
        <f>'Long-form'!M980</f>
        <v>160</v>
      </c>
      <c r="J980" s="46">
        <f>'Long-form'!N980</f>
        <v>6537.5</v>
      </c>
      <c r="K980" s="46">
        <f>'Long-form'!O980</f>
        <v>618.5</v>
      </c>
      <c r="L980" s="46">
        <f>'Long-form'!P980</f>
        <v>317.5</v>
      </c>
      <c r="M980" s="46" t="str">
        <f>'Long-form'!W980</f>
        <v>positive</v>
      </c>
      <c r="N980" s="45">
        <f>'Long-form'!X980</f>
        <v>0.8</v>
      </c>
      <c r="O980" s="45" t="str">
        <f>'Long-form'!Y980</f>
        <v>nd</v>
      </c>
      <c r="P980" s="45" t="str">
        <f>'Long-form'!Z980</f>
        <v>nd</v>
      </c>
      <c r="Q980" s="45">
        <f>'Long-form'!AS980</f>
        <v>5</v>
      </c>
      <c r="R980" s="45" t="str">
        <f>'Long-form'!AT980</f>
        <v>MTL</v>
      </c>
      <c r="S980" s="45">
        <f>'Long-form'!AV980</f>
        <v>1.1269427669584644</v>
      </c>
      <c r="T980" s="45">
        <f>'Long-form'!AW980</f>
        <v>1.1269427669584644</v>
      </c>
      <c r="U980" s="5">
        <f>'Long-form'!BH980</f>
        <v>0</v>
      </c>
      <c r="V980" s="5">
        <f>'Long-form'!BI980</f>
        <v>7</v>
      </c>
      <c r="W980" s="5" t="str">
        <f>'Long-form'!BJ980</f>
        <v>isolation basin (index point)</v>
      </c>
      <c r="X980" s="5" t="str">
        <f>'Long-form'!BK980</f>
        <v>Gyttja, mud, clay, or silt preserve the transition between fresh-water and marine/brackish sediments, supported by diatoms, macrofossils, or pollen assemblages</v>
      </c>
      <c r="Y980" s="5" t="str">
        <f>'Long-form'!BL980</f>
        <v>MLWS - MHWS</v>
      </c>
      <c r="Z980" s="45">
        <f>'Long-form'!BX980</f>
        <v>5.0023572669709759</v>
      </c>
      <c r="AA980" s="45">
        <f>'Long-form'!BY980</f>
        <v>1.1766582930398961</v>
      </c>
      <c r="AB980" s="45">
        <f>'Long-form'!BZ980</f>
        <v>1.1766582930398961</v>
      </c>
      <c r="AC980" s="45" t="str">
        <f>'Long-form'!CA980</f>
        <v>nd</v>
      </c>
      <c r="AD980" s="45">
        <f>'Long-form'!CB980</f>
        <v>1.1830342649528052</v>
      </c>
      <c r="AE980" s="45">
        <f>'Long-form'!CC980</f>
        <v>1.1830342649528052</v>
      </c>
      <c r="AF980" s="5" t="str">
        <f>'Long-form'!CD980</f>
        <v>nd</v>
      </c>
      <c r="AG980" s="5">
        <f>'Long-form'!CE980</f>
        <v>0</v>
      </c>
      <c r="AH980" s="5">
        <f>'Long-form'!CF980</f>
        <v>0</v>
      </c>
      <c r="AI980" s="5">
        <f>'Long-form'!CG980</f>
        <v>0</v>
      </c>
    </row>
    <row r="981" spans="1:35" x14ac:dyDescent="0.2">
      <c r="A981" s="5" t="str">
        <f>'Long-form'!B981</f>
        <v>T-1014</v>
      </c>
      <c r="B981" s="5" t="str">
        <f>'Long-form'!C981</f>
        <v>Utne 1973 (as in Moller 1984)</v>
      </c>
      <c r="C981" s="5">
        <f>'Long-form'!D981</f>
        <v>2</v>
      </c>
      <c r="D981" s="5" t="str">
        <f>'Long-form'!E981</f>
        <v>Flakstadoya</v>
      </c>
      <c r="E981" s="45">
        <f>'Long-form'!F981</f>
        <v>68.132599999999996</v>
      </c>
      <c r="F981" s="45">
        <f>'Long-form'!G981</f>
        <v>13.424144999999999</v>
      </c>
      <c r="G981" s="5">
        <f>'Long-form'!H981</f>
        <v>1</v>
      </c>
      <c r="H981" s="46">
        <f>'Long-form'!L981</f>
        <v>5250</v>
      </c>
      <c r="I981" s="46">
        <f>'Long-form'!M981</f>
        <v>80</v>
      </c>
      <c r="J981" s="46">
        <f>'Long-form'!N981</f>
        <v>6070.25</v>
      </c>
      <c r="K981" s="46">
        <f>'Long-form'!O981</f>
        <v>202.75</v>
      </c>
      <c r="L981" s="46">
        <f>'Long-form'!P981</f>
        <v>302.25</v>
      </c>
      <c r="M981" s="46" t="str">
        <f>'Long-form'!W981</f>
        <v>nd</v>
      </c>
      <c r="N981" s="45" t="str">
        <f>'Long-form'!X981</f>
        <v>nd</v>
      </c>
      <c r="O981" s="45" t="str">
        <f>'Long-form'!Y981</f>
        <v>nd</v>
      </c>
      <c r="P981" s="45">
        <f>'Long-form'!Z981</f>
        <v>0</v>
      </c>
      <c r="Q981" s="45">
        <f>'Long-form'!AS981</f>
        <v>7.5</v>
      </c>
      <c r="R981" s="45" t="str">
        <f>'Long-form'!AT981</f>
        <v>MTL</v>
      </c>
      <c r="S981" s="45">
        <f>'Long-form'!AV981</f>
        <v>1.1269427669584644</v>
      </c>
      <c r="T981" s="45">
        <f>'Long-form'!AW981</f>
        <v>1.1269427669584644</v>
      </c>
      <c r="U981" s="5">
        <f>'Long-form'!BH981</f>
        <v>1</v>
      </c>
      <c r="V981" s="5">
        <f>'Long-form'!BI981</f>
        <v>4</v>
      </c>
      <c r="W981" s="5" t="str">
        <f>'Long-form'!BJ981</f>
        <v>archeological site: cultural or burial</v>
      </c>
      <c r="X981" s="5" t="str">
        <f>'Long-form'!BK981</f>
        <v>Dated material from archaeological settlements not directly linked to sea level</v>
      </c>
      <c r="Y981" s="5" t="str">
        <f>'Long-form'!BL981</f>
        <v>&gt;HAT</v>
      </c>
      <c r="Z981" s="45">
        <f>'Long-form'!BX981</f>
        <v>6.1487542301147773</v>
      </c>
      <c r="AA981" s="45">
        <f>'Long-form'!BY981</f>
        <v>1.2186700150515479</v>
      </c>
      <c r="AB981" s="45">
        <f>'Long-form'!BZ981</f>
        <v>1.2186700150515479</v>
      </c>
      <c r="AC981" s="45" t="str">
        <f>'Long-form'!CA981</f>
        <v>nd</v>
      </c>
      <c r="AD981" s="45">
        <f>'Long-form'!CB981</f>
        <v>1.2281499953356443</v>
      </c>
      <c r="AE981" s="45">
        <f>'Long-form'!CC981</f>
        <v>1.2281499953356443</v>
      </c>
      <c r="AF981" s="5" t="str">
        <f>'Long-form'!CD981</f>
        <v>nd</v>
      </c>
      <c r="AG981" s="5">
        <f>'Long-form'!CE981</f>
        <v>0</v>
      </c>
      <c r="AH981" s="5">
        <f>'Long-form'!CF981</f>
        <v>0</v>
      </c>
      <c r="AI981" s="5">
        <f>'Long-form'!CG981</f>
        <v>0</v>
      </c>
    </row>
    <row r="982" spans="1:35" x14ac:dyDescent="0.2">
      <c r="A982" s="5" t="str">
        <f>'Long-form'!B982</f>
        <v>T-1018</v>
      </c>
      <c r="B982" s="5" t="str">
        <f>'Long-form'!C982</f>
        <v>Utne 1973 (as in Moller 1984)</v>
      </c>
      <c r="C982" s="5">
        <f>'Long-form'!D982</f>
        <v>2</v>
      </c>
      <c r="D982" s="5" t="str">
        <f>'Long-form'!E982</f>
        <v>Flakstadoya</v>
      </c>
      <c r="E982" s="45">
        <f>'Long-form'!F982</f>
        <v>68.132599999999996</v>
      </c>
      <c r="F982" s="45">
        <f>'Long-form'!G982</f>
        <v>13.424144999999999</v>
      </c>
      <c r="G982" s="5">
        <f>'Long-form'!H982</f>
        <v>1</v>
      </c>
      <c r="H982" s="46">
        <f>'Long-form'!L982</f>
        <v>5080</v>
      </c>
      <c r="I982" s="46">
        <f>'Long-form'!M982</f>
        <v>90</v>
      </c>
      <c r="J982" s="46">
        <f>'Long-form'!N982</f>
        <v>5832</v>
      </c>
      <c r="K982" s="46">
        <f>'Long-form'!O982</f>
        <v>161</v>
      </c>
      <c r="L982" s="46">
        <f>'Long-form'!P982</f>
        <v>230</v>
      </c>
      <c r="M982" s="46" t="str">
        <f>'Long-form'!W982</f>
        <v>negative</v>
      </c>
      <c r="N982" s="45" t="str">
        <f>'Long-form'!X982</f>
        <v>nd</v>
      </c>
      <c r="O982" s="45" t="str">
        <f>'Long-form'!Y982</f>
        <v>nd</v>
      </c>
      <c r="P982" s="45">
        <f>'Long-form'!Z982</f>
        <v>0</v>
      </c>
      <c r="Q982" s="45">
        <f>'Long-form'!AS982</f>
        <v>7.4</v>
      </c>
      <c r="R982" s="45" t="str">
        <f>'Long-form'!AT982</f>
        <v>MTL</v>
      </c>
      <c r="S982" s="45">
        <f>'Long-form'!AV982</f>
        <v>1.1269427669584644</v>
      </c>
      <c r="T982" s="45">
        <f>'Long-form'!AW982</f>
        <v>1.1269427669584644</v>
      </c>
      <c r="U982" s="5">
        <f>'Long-form'!BH982</f>
        <v>1</v>
      </c>
      <c r="V982" s="5">
        <f>'Long-form'!BI982</f>
        <v>4</v>
      </c>
      <c r="W982" s="5" t="str">
        <f>'Long-form'!BJ982</f>
        <v>archeological site: cultural or burial</v>
      </c>
      <c r="X982" s="5" t="str">
        <f>'Long-form'!BK982</f>
        <v>Dated material from archaeological settlements not directly linked to sea level</v>
      </c>
      <c r="Y982" s="5" t="str">
        <f>'Long-form'!BL982</f>
        <v>&gt;HAT</v>
      </c>
      <c r="Z982" s="45">
        <f>'Long-form'!BX982</f>
        <v>6.0487542301147776</v>
      </c>
      <c r="AA982" s="45">
        <f>'Long-form'!BY982</f>
        <v>1.2186700150515479</v>
      </c>
      <c r="AB982" s="45">
        <f>'Long-form'!BZ982</f>
        <v>1.2186700150515479</v>
      </c>
      <c r="AC982" s="45" t="str">
        <f>'Long-form'!CA982</f>
        <v>nd</v>
      </c>
      <c r="AD982" s="45">
        <f>'Long-form'!CB982</f>
        <v>1.2281499953356443</v>
      </c>
      <c r="AE982" s="45">
        <f>'Long-form'!CC982</f>
        <v>1.2281499953356443</v>
      </c>
      <c r="AF982" s="5" t="str">
        <f>'Long-form'!CD982</f>
        <v>nd</v>
      </c>
      <c r="AG982" s="5">
        <f>'Long-form'!CE982</f>
        <v>0</v>
      </c>
      <c r="AH982" s="5">
        <f>'Long-form'!CF982</f>
        <v>0</v>
      </c>
      <c r="AI982" s="5">
        <f>'Long-form'!CG982</f>
        <v>0</v>
      </c>
    </row>
    <row r="983" spans="1:35" x14ac:dyDescent="0.2">
      <c r="A983" s="5" t="str">
        <f>'Long-form'!B983</f>
        <v>T-1017</v>
      </c>
      <c r="B983" s="5" t="str">
        <f>'Long-form'!C983</f>
        <v>Utne 1973 (as in Moller 1984)</v>
      </c>
      <c r="C983" s="5">
        <f>'Long-form'!D983</f>
        <v>2</v>
      </c>
      <c r="D983" s="5" t="str">
        <f>'Long-form'!E983</f>
        <v>Flakstadoya</v>
      </c>
      <c r="E983" s="45">
        <f>'Long-form'!F983</f>
        <v>68.132599999999996</v>
      </c>
      <c r="F983" s="45">
        <f>'Long-form'!G983</f>
        <v>13.424144999999999</v>
      </c>
      <c r="G983" s="5">
        <f>'Long-form'!H983</f>
        <v>1</v>
      </c>
      <c r="H983" s="46">
        <f>'Long-form'!L983</f>
        <v>4910</v>
      </c>
      <c r="I983" s="46">
        <f>'Long-form'!M983</f>
        <v>80</v>
      </c>
      <c r="J983" s="46">
        <f>'Long-form'!N983</f>
        <v>4988.5</v>
      </c>
      <c r="K983" s="46">
        <f>'Long-form'!O983</f>
        <v>290.5</v>
      </c>
      <c r="L983" s="46">
        <f>'Long-form'!P983</f>
        <v>191.5</v>
      </c>
      <c r="M983" s="46" t="str">
        <f>'Long-form'!W983</f>
        <v>negative</v>
      </c>
      <c r="N983" s="45" t="str">
        <f>'Long-form'!X983</f>
        <v>nd</v>
      </c>
      <c r="O983" s="45" t="str">
        <f>'Long-form'!Y983</f>
        <v>nd</v>
      </c>
      <c r="P983" s="45">
        <f>'Long-form'!Z983</f>
        <v>0</v>
      </c>
      <c r="Q983" s="45">
        <f>'Long-form'!AS983</f>
        <v>7.6</v>
      </c>
      <c r="R983" s="45" t="str">
        <f>'Long-form'!AT983</f>
        <v>MTL</v>
      </c>
      <c r="S983" s="45">
        <f>'Long-form'!AV983</f>
        <v>1.1269427669584644</v>
      </c>
      <c r="T983" s="45">
        <f>'Long-form'!AW983</f>
        <v>1.1269427669584644</v>
      </c>
      <c r="U983" s="5">
        <f>'Long-form'!BH983</f>
        <v>1</v>
      </c>
      <c r="V983" s="5">
        <f>'Long-form'!BI983</f>
        <v>4</v>
      </c>
      <c r="W983" s="5" t="str">
        <f>'Long-form'!BJ983</f>
        <v>archeological site: cultural or burial</v>
      </c>
      <c r="X983" s="5" t="str">
        <f>'Long-form'!BK983</f>
        <v>Dated material from archaeological settlements not directly linked to sea level</v>
      </c>
      <c r="Y983" s="5" t="str">
        <f>'Long-form'!BL983</f>
        <v>&gt;HAT</v>
      </c>
      <c r="Z983" s="45">
        <f>'Long-form'!BX983</f>
        <v>6.2487542301147769</v>
      </c>
      <c r="AA983" s="45">
        <f>'Long-form'!BY983</f>
        <v>1.2186700150515479</v>
      </c>
      <c r="AB983" s="45">
        <f>'Long-form'!BZ983</f>
        <v>1.2186700150515479</v>
      </c>
      <c r="AC983" s="45" t="str">
        <f>'Long-form'!CA983</f>
        <v>nd</v>
      </c>
      <c r="AD983" s="45">
        <f>'Long-form'!CB983</f>
        <v>1.2281499953356443</v>
      </c>
      <c r="AE983" s="45">
        <f>'Long-form'!CC983</f>
        <v>1.2281499953356443</v>
      </c>
      <c r="AF983" s="5" t="str">
        <f>'Long-form'!CD983</f>
        <v>nd</v>
      </c>
      <c r="AG983" s="5">
        <f>'Long-form'!CE983</f>
        <v>0</v>
      </c>
      <c r="AH983" s="5">
        <f>'Long-form'!CF983</f>
        <v>0</v>
      </c>
      <c r="AI983" s="5">
        <f>'Long-form'!CG983</f>
        <v>0</v>
      </c>
    </row>
    <row r="984" spans="1:35" x14ac:dyDescent="0.2">
      <c r="A984" s="5" t="str">
        <f>'Long-form'!B984</f>
        <v>T-1198</v>
      </c>
      <c r="B984" s="5" t="str">
        <f>'Long-form'!C984</f>
        <v>Utne 1973 (as in Moller 1984)</v>
      </c>
      <c r="C984" s="5">
        <f>'Long-form'!D984</f>
        <v>2</v>
      </c>
      <c r="D984" s="5" t="str">
        <f>'Long-form'!E984</f>
        <v>Flakstadoya</v>
      </c>
      <c r="E984" s="45">
        <f>'Long-form'!F984</f>
        <v>68.132599999999996</v>
      </c>
      <c r="F984" s="45">
        <f>'Long-form'!G984</f>
        <v>13.424144999999999</v>
      </c>
      <c r="G984" s="5">
        <f>'Long-form'!H984</f>
        <v>1</v>
      </c>
      <c r="H984" s="46">
        <f>'Long-form'!L984</f>
        <v>4740</v>
      </c>
      <c r="I984" s="46">
        <f>'Long-form'!M984</f>
        <v>140</v>
      </c>
      <c r="J984" s="46">
        <f>'Long-form'!N984</f>
        <v>4784.5</v>
      </c>
      <c r="K984" s="46">
        <f>'Long-form'!O984</f>
        <v>426.5</v>
      </c>
      <c r="L984" s="46">
        <f>'Long-form'!P984</f>
        <v>368.5</v>
      </c>
      <c r="M984" s="46" t="str">
        <f>'Long-form'!W984</f>
        <v>negative</v>
      </c>
      <c r="N984" s="45" t="str">
        <f>'Long-form'!X984</f>
        <v>nd</v>
      </c>
      <c r="O984" s="45" t="str">
        <f>'Long-form'!Y984</f>
        <v>nd</v>
      </c>
      <c r="P984" s="45">
        <f>'Long-form'!Z984</f>
        <v>0</v>
      </c>
      <c r="Q984" s="45">
        <f>'Long-form'!AS984</f>
        <v>7.7</v>
      </c>
      <c r="R984" s="45" t="str">
        <f>'Long-form'!AT984</f>
        <v>MTL</v>
      </c>
      <c r="S984" s="45">
        <f>'Long-form'!AV984</f>
        <v>1.1269427669584644</v>
      </c>
      <c r="T984" s="45">
        <f>'Long-form'!AW984</f>
        <v>1.1269427669584644</v>
      </c>
      <c r="U984" s="5">
        <f>'Long-form'!BH984</f>
        <v>1</v>
      </c>
      <c r="V984" s="5">
        <f>'Long-form'!BI984</f>
        <v>4</v>
      </c>
      <c r="W984" s="5" t="str">
        <f>'Long-form'!BJ984</f>
        <v>archeological site: cultural or burial</v>
      </c>
      <c r="X984" s="5" t="str">
        <f>'Long-form'!BK984</f>
        <v>Dated material from archaeological settlements not directly linked to sea level</v>
      </c>
      <c r="Y984" s="5" t="str">
        <f>'Long-form'!BL984</f>
        <v>&gt;HAT</v>
      </c>
      <c r="Z984" s="45">
        <f>'Long-form'!BX984</f>
        <v>6.3487542301147775</v>
      </c>
      <c r="AA984" s="45">
        <f>'Long-form'!BY984</f>
        <v>1.2186700150515479</v>
      </c>
      <c r="AB984" s="45">
        <f>'Long-form'!BZ984</f>
        <v>1.2186700150515479</v>
      </c>
      <c r="AC984" s="45" t="str">
        <f>'Long-form'!CA984</f>
        <v>nd</v>
      </c>
      <c r="AD984" s="45">
        <f>'Long-form'!CB984</f>
        <v>1.2281499953356443</v>
      </c>
      <c r="AE984" s="45">
        <f>'Long-form'!CC984</f>
        <v>1.2281499953356443</v>
      </c>
      <c r="AF984" s="5" t="str">
        <f>'Long-form'!CD984</f>
        <v>nd</v>
      </c>
      <c r="AG984" s="5">
        <f>'Long-form'!CE984</f>
        <v>0</v>
      </c>
      <c r="AH984" s="5">
        <f>'Long-form'!CF984</f>
        <v>0</v>
      </c>
      <c r="AI984" s="5">
        <f>'Long-form'!CG984</f>
        <v>0</v>
      </c>
    </row>
    <row r="985" spans="1:35" x14ac:dyDescent="0.2">
      <c r="A985" s="5" t="str">
        <f>'Long-form'!B985</f>
        <v>T-1199</v>
      </c>
      <c r="B985" s="5" t="str">
        <f>'Long-form'!C985</f>
        <v>Utne 1973 (as in Moller 1984)</v>
      </c>
      <c r="C985" s="5">
        <f>'Long-form'!D985</f>
        <v>2</v>
      </c>
      <c r="D985" s="5" t="str">
        <f>'Long-form'!E985</f>
        <v>Flakstadoya</v>
      </c>
      <c r="E985" s="45">
        <f>'Long-form'!F985</f>
        <v>68.132599999999996</v>
      </c>
      <c r="F985" s="45">
        <f>'Long-form'!G985</f>
        <v>13.424144999999999</v>
      </c>
      <c r="G985" s="5">
        <f>'Long-form'!H985</f>
        <v>1</v>
      </c>
      <c r="H985" s="46">
        <f>'Long-form'!L985</f>
        <v>4000</v>
      </c>
      <c r="I985" s="46">
        <f>'Long-form'!M985</f>
        <v>800</v>
      </c>
      <c r="J985" s="46">
        <f>'Long-form'!N985</f>
        <v>4460.8999999999996</v>
      </c>
      <c r="K985" s="46">
        <f>'Long-form'!O985</f>
        <v>1926.1</v>
      </c>
      <c r="L985" s="46">
        <f>'Long-form'!P985</f>
        <v>2021.9</v>
      </c>
      <c r="M985" s="46" t="str">
        <f>'Long-form'!W985</f>
        <v>negative</v>
      </c>
      <c r="N985" s="45" t="str">
        <f>'Long-form'!X985</f>
        <v>nd</v>
      </c>
      <c r="O985" s="45" t="str">
        <f>'Long-form'!Y985</f>
        <v>nd</v>
      </c>
      <c r="P985" s="45">
        <f>'Long-form'!Z985</f>
        <v>0</v>
      </c>
      <c r="Q985" s="45">
        <f>'Long-form'!AS985</f>
        <v>7.3</v>
      </c>
      <c r="R985" s="45" t="str">
        <f>'Long-form'!AT985</f>
        <v>MTL</v>
      </c>
      <c r="S985" s="45">
        <f>'Long-form'!AV985</f>
        <v>1.1269427669584644</v>
      </c>
      <c r="T985" s="45">
        <f>'Long-form'!AW985</f>
        <v>1.1269427669584644</v>
      </c>
      <c r="U985" s="5">
        <f>'Long-form'!BH985</f>
        <v>1</v>
      </c>
      <c r="V985" s="5">
        <f>'Long-form'!BI985</f>
        <v>4</v>
      </c>
      <c r="W985" s="5" t="str">
        <f>'Long-form'!BJ985</f>
        <v>archeological site: cultural or burial</v>
      </c>
      <c r="X985" s="5" t="str">
        <f>'Long-form'!BK985</f>
        <v>Dated material from archaeological settlements not directly linked to sea level</v>
      </c>
      <c r="Y985" s="5" t="str">
        <f>'Long-form'!BL985</f>
        <v>&gt;HAT</v>
      </c>
      <c r="Z985" s="45">
        <f>'Long-form'!BX985</f>
        <v>5.9487542301147771</v>
      </c>
      <c r="AA985" s="45">
        <f>'Long-form'!BY985</f>
        <v>1.2186700150515479</v>
      </c>
      <c r="AB985" s="45">
        <f>'Long-form'!BZ985</f>
        <v>1.2186700150515479</v>
      </c>
      <c r="AC985" s="45" t="str">
        <f>'Long-form'!CA985</f>
        <v>nd</v>
      </c>
      <c r="AD985" s="45">
        <f>'Long-form'!CB985</f>
        <v>1.2281499953356443</v>
      </c>
      <c r="AE985" s="45">
        <f>'Long-form'!CC985</f>
        <v>1.2281499953356443</v>
      </c>
      <c r="AF985" s="5" t="str">
        <f>'Long-form'!CD985</f>
        <v>nd</v>
      </c>
      <c r="AG985" s="5">
        <f>'Long-form'!CE985</f>
        <v>0</v>
      </c>
      <c r="AH985" s="5">
        <f>'Long-form'!CF985</f>
        <v>0</v>
      </c>
      <c r="AI985" s="5">
        <f>'Long-form'!CG985</f>
        <v>0</v>
      </c>
    </row>
    <row r="986" spans="1:35" x14ac:dyDescent="0.2">
      <c r="A986" s="5" t="str">
        <f>'Long-form'!B986</f>
        <v>T-1016</v>
      </c>
      <c r="B986" s="5" t="str">
        <f>'Long-form'!C986</f>
        <v>Utne 1973 (as in Moller 1984)</v>
      </c>
      <c r="C986" s="5">
        <f>'Long-form'!D986</f>
        <v>2</v>
      </c>
      <c r="D986" s="5" t="str">
        <f>'Long-form'!E986</f>
        <v>Flakstadoya</v>
      </c>
      <c r="E986" s="45">
        <f>'Long-form'!F986</f>
        <v>68.132599999999996</v>
      </c>
      <c r="F986" s="45">
        <f>'Long-form'!G986</f>
        <v>13.424144999999999</v>
      </c>
      <c r="G986" s="5">
        <f>'Long-form'!H986</f>
        <v>1</v>
      </c>
      <c r="H986" s="46">
        <f>'Long-form'!L986</f>
        <v>2460</v>
      </c>
      <c r="I986" s="46">
        <f>'Long-form'!M986</f>
        <v>70</v>
      </c>
      <c r="J986" s="46">
        <f>'Long-form'!N986</f>
        <v>2546.6999999999998</v>
      </c>
      <c r="K986" s="46">
        <f>'Long-form'!O986</f>
        <v>172.30000000000021</v>
      </c>
      <c r="L986" s="46">
        <f>'Long-form'!P986</f>
        <v>187.69999999999979</v>
      </c>
      <c r="M986" s="46" t="str">
        <f>'Long-form'!W986</f>
        <v>negative</v>
      </c>
      <c r="N986" s="45" t="str">
        <f>'Long-form'!X986</f>
        <v>nd</v>
      </c>
      <c r="O986" s="45" t="str">
        <f>'Long-form'!Y986</f>
        <v>nd</v>
      </c>
      <c r="P986" s="45">
        <f>'Long-form'!Z986</f>
        <v>0</v>
      </c>
      <c r="Q986" s="45">
        <f>'Long-form'!AS986</f>
        <v>7.5</v>
      </c>
      <c r="R986" s="45" t="str">
        <f>'Long-form'!AT986</f>
        <v>MTL</v>
      </c>
      <c r="S986" s="45">
        <f>'Long-form'!AV986</f>
        <v>1.1269427669584644</v>
      </c>
      <c r="T986" s="45">
        <f>'Long-form'!AW986</f>
        <v>1.1269427669584644</v>
      </c>
      <c r="U986" s="5">
        <f>'Long-form'!BH986</f>
        <v>1</v>
      </c>
      <c r="V986" s="5">
        <f>'Long-form'!BI986</f>
        <v>4</v>
      </c>
      <c r="W986" s="5" t="str">
        <f>'Long-form'!BJ986</f>
        <v>archeological site: cultural or burial</v>
      </c>
      <c r="X986" s="5" t="str">
        <f>'Long-form'!BK986</f>
        <v>Dated material from archaeological settlements not directly linked to sea level</v>
      </c>
      <c r="Y986" s="5" t="str">
        <f>'Long-form'!BL986</f>
        <v>&gt;HAT</v>
      </c>
      <c r="Z986" s="45">
        <f>'Long-form'!BX986</f>
        <v>6.1487542301147773</v>
      </c>
      <c r="AA986" s="45">
        <f>'Long-form'!BY986</f>
        <v>1.2186700150515479</v>
      </c>
      <c r="AB986" s="45">
        <f>'Long-form'!BZ986</f>
        <v>1.2186700150515479</v>
      </c>
      <c r="AC986" s="45" t="str">
        <f>'Long-form'!CA986</f>
        <v>nd</v>
      </c>
      <c r="AD986" s="45">
        <f>'Long-form'!CB986</f>
        <v>1.2281499953356443</v>
      </c>
      <c r="AE986" s="45">
        <f>'Long-form'!CC986</f>
        <v>1.2281499953356443</v>
      </c>
      <c r="AF986" s="5" t="str">
        <f>'Long-form'!CD986</f>
        <v>nd</v>
      </c>
      <c r="AG986" s="5">
        <f>'Long-form'!CE986</f>
        <v>0</v>
      </c>
      <c r="AH986" s="5">
        <f>'Long-form'!CF986</f>
        <v>0</v>
      </c>
      <c r="AI986" s="5">
        <f>'Long-form'!CG986</f>
        <v>0</v>
      </c>
    </row>
    <row r="987" spans="1:35" x14ac:dyDescent="0.2">
      <c r="A987" s="5" t="str">
        <f>'Long-form'!B987</f>
        <v>T-1013</v>
      </c>
      <c r="B987" s="5" t="str">
        <f>'Long-form'!C987</f>
        <v>Utne 1973 (as in Moller 1984)</v>
      </c>
      <c r="C987" s="5">
        <f>'Long-form'!D987</f>
        <v>2</v>
      </c>
      <c r="D987" s="5" t="str">
        <f>'Long-form'!E987</f>
        <v>Flakstadoya</v>
      </c>
      <c r="E987" s="45">
        <f>'Long-form'!F987</f>
        <v>68.132599999999996</v>
      </c>
      <c r="F987" s="45">
        <f>'Long-form'!G987</f>
        <v>13.424144999999999</v>
      </c>
      <c r="G987" s="5">
        <f>'Long-form'!H987</f>
        <v>1</v>
      </c>
      <c r="H987" s="46">
        <f>'Long-form'!L987</f>
        <v>2330</v>
      </c>
      <c r="I987" s="46">
        <f>'Long-form'!M987</f>
        <v>100</v>
      </c>
      <c r="J987" s="46">
        <f>'Long-form'!N987</f>
        <v>2318.375</v>
      </c>
      <c r="K987" s="46">
        <f>'Long-form'!O987</f>
        <v>391.625</v>
      </c>
      <c r="L987" s="46">
        <f>'Long-form'!P987</f>
        <v>197.375</v>
      </c>
      <c r="M987" s="46" t="str">
        <f>'Long-form'!W987</f>
        <v>negative</v>
      </c>
      <c r="N987" s="45" t="str">
        <f>'Long-form'!X987</f>
        <v>nd</v>
      </c>
      <c r="O987" s="45" t="str">
        <f>'Long-form'!Y987</f>
        <v>nd</v>
      </c>
      <c r="P987" s="45">
        <f>'Long-form'!Z987</f>
        <v>0</v>
      </c>
      <c r="Q987" s="45">
        <f>'Long-form'!AS987</f>
        <v>7.7</v>
      </c>
      <c r="R987" s="45" t="str">
        <f>'Long-form'!AT987</f>
        <v>MTL</v>
      </c>
      <c r="S987" s="45">
        <f>'Long-form'!AV987</f>
        <v>1.1269427669584644</v>
      </c>
      <c r="T987" s="45">
        <f>'Long-form'!AW987</f>
        <v>1.1269427669584644</v>
      </c>
      <c r="U987" s="5">
        <f>'Long-form'!BH987</f>
        <v>1</v>
      </c>
      <c r="V987" s="5">
        <f>'Long-form'!BI987</f>
        <v>4</v>
      </c>
      <c r="W987" s="5" t="str">
        <f>'Long-form'!BJ987</f>
        <v>archeological site: cultural or burial</v>
      </c>
      <c r="X987" s="5" t="str">
        <f>'Long-form'!BK987</f>
        <v>Dated material from archaeological settlements not directly linked to sea level</v>
      </c>
      <c r="Y987" s="5" t="str">
        <f>'Long-form'!BL987</f>
        <v>&gt;HAT</v>
      </c>
      <c r="Z987" s="45">
        <f>'Long-form'!BX987</f>
        <v>6.3487542301147775</v>
      </c>
      <c r="AA987" s="45">
        <f>'Long-form'!BY987</f>
        <v>1.2186700150515479</v>
      </c>
      <c r="AB987" s="45">
        <f>'Long-form'!BZ987</f>
        <v>1.2186700150515479</v>
      </c>
      <c r="AC987" s="45" t="str">
        <f>'Long-form'!CA987</f>
        <v>nd</v>
      </c>
      <c r="AD987" s="45">
        <f>'Long-form'!CB987</f>
        <v>1.2281499953356443</v>
      </c>
      <c r="AE987" s="45">
        <f>'Long-form'!CC987</f>
        <v>1.2281499953356443</v>
      </c>
      <c r="AF987" s="5" t="str">
        <f>'Long-form'!CD987</f>
        <v>nd</v>
      </c>
      <c r="AG987" s="5">
        <f>'Long-form'!CE987</f>
        <v>0</v>
      </c>
      <c r="AH987" s="5">
        <f>'Long-form'!CF987</f>
        <v>0</v>
      </c>
      <c r="AI987" s="5">
        <f>'Long-form'!CG987</f>
        <v>0</v>
      </c>
    </row>
    <row r="988" spans="1:35" x14ac:dyDescent="0.2">
      <c r="A988" s="5" t="str">
        <f>'Long-form'!B988</f>
        <v>T-1200</v>
      </c>
      <c r="B988" s="5" t="str">
        <f>'Long-form'!C988</f>
        <v>Utne 1973 (as in Moller 1984)</v>
      </c>
      <c r="C988" s="5">
        <f>'Long-form'!D988</f>
        <v>2</v>
      </c>
      <c r="D988" s="5" t="str">
        <f>'Long-form'!E988</f>
        <v>Flakstadoya</v>
      </c>
      <c r="E988" s="45">
        <f>'Long-form'!F988</f>
        <v>68.132599999999996</v>
      </c>
      <c r="F988" s="45">
        <f>'Long-form'!G988</f>
        <v>13.424144999999999</v>
      </c>
      <c r="G988" s="5">
        <f>'Long-form'!H988</f>
        <v>1</v>
      </c>
      <c r="H988" s="46">
        <f>'Long-form'!L988</f>
        <v>2060</v>
      </c>
      <c r="I988" s="46">
        <f>'Long-form'!M988</f>
        <v>80</v>
      </c>
      <c r="J988" s="46">
        <f>'Long-form'!N988</f>
        <v>2048</v>
      </c>
      <c r="K988" s="46">
        <f>'Long-form'!O988</f>
        <v>257</v>
      </c>
      <c r="L988" s="46">
        <f>'Long-form'!P988</f>
        <v>226</v>
      </c>
      <c r="M988" s="46" t="str">
        <f>'Long-form'!W988</f>
        <v>negative</v>
      </c>
      <c r="N988" s="45" t="str">
        <f>'Long-form'!X988</f>
        <v>nd</v>
      </c>
      <c r="O988" s="45" t="str">
        <f>'Long-form'!Y988</f>
        <v>nd</v>
      </c>
      <c r="P988" s="45">
        <f>'Long-form'!Z988</f>
        <v>0</v>
      </c>
      <c r="Q988" s="45">
        <f>'Long-form'!AS988</f>
        <v>7.8</v>
      </c>
      <c r="R988" s="45" t="str">
        <f>'Long-form'!AT988</f>
        <v>MTL</v>
      </c>
      <c r="S988" s="45">
        <f>'Long-form'!AV988</f>
        <v>1.1269427669584644</v>
      </c>
      <c r="T988" s="45">
        <f>'Long-form'!AW988</f>
        <v>1.1269427669584644</v>
      </c>
      <c r="U988" s="5">
        <f>'Long-form'!BH988</f>
        <v>1</v>
      </c>
      <c r="V988" s="5">
        <f>'Long-form'!BI988</f>
        <v>4</v>
      </c>
      <c r="W988" s="5" t="str">
        <f>'Long-form'!BJ988</f>
        <v>archeological site: cultural or burial</v>
      </c>
      <c r="X988" s="5" t="str">
        <f>'Long-form'!BK988</f>
        <v>Dated material from archaeological settlements not directly linked to sea level</v>
      </c>
      <c r="Y988" s="5" t="str">
        <f>'Long-form'!BL988</f>
        <v>&gt;HAT</v>
      </c>
      <c r="Z988" s="45">
        <f>'Long-form'!BX988</f>
        <v>6.4487542301147771</v>
      </c>
      <c r="AA988" s="45">
        <f>'Long-form'!BY988</f>
        <v>1.2186700150515479</v>
      </c>
      <c r="AB988" s="45">
        <f>'Long-form'!BZ988</f>
        <v>1.2186700150515479</v>
      </c>
      <c r="AC988" s="45" t="str">
        <f>'Long-form'!CA988</f>
        <v>nd</v>
      </c>
      <c r="AD988" s="45">
        <f>'Long-form'!CB988</f>
        <v>1.2281499953356443</v>
      </c>
      <c r="AE988" s="45">
        <f>'Long-form'!CC988</f>
        <v>1.2281499953356443</v>
      </c>
      <c r="AF988" s="5" t="str">
        <f>'Long-form'!CD988</f>
        <v>nd</v>
      </c>
      <c r="AG988" s="5">
        <f>'Long-form'!CE988</f>
        <v>0</v>
      </c>
      <c r="AH988" s="5">
        <f>'Long-form'!CF988</f>
        <v>0</v>
      </c>
      <c r="AI988" s="5">
        <f>'Long-form'!CG988</f>
        <v>0</v>
      </c>
    </row>
    <row r="989" spans="1:35" x14ac:dyDescent="0.2">
      <c r="A989" s="5" t="str">
        <f>'Long-form'!B989</f>
        <v>T-1100</v>
      </c>
      <c r="B989" s="5" t="str">
        <f>'Long-form'!C989</f>
        <v>Nydal et al. 1972</v>
      </c>
      <c r="C989" s="5">
        <f>'Long-form'!D989</f>
        <v>2</v>
      </c>
      <c r="D989" s="5" t="str">
        <f>'Long-form'!E989</f>
        <v>Oslo Ulleval stadion</v>
      </c>
      <c r="E989" s="45">
        <f>'Long-form'!F989</f>
        <v>59.95</v>
      </c>
      <c r="F989" s="45">
        <f>'Long-form'!G989</f>
        <v>10.733333333333333</v>
      </c>
      <c r="G989" s="5">
        <f>'Long-form'!H989</f>
        <v>1</v>
      </c>
      <c r="H989" s="46">
        <f>'Long-form'!L989</f>
        <v>8210</v>
      </c>
      <c r="I989" s="46">
        <f>'Long-form'!M989</f>
        <v>110</v>
      </c>
      <c r="J989" s="46">
        <f>'Long-form'!N989</f>
        <v>9152.25</v>
      </c>
      <c r="K989" s="46">
        <f>'Long-form'!O989</f>
        <v>319.75</v>
      </c>
      <c r="L989" s="46">
        <f>'Long-form'!P989</f>
        <v>379.25</v>
      </c>
      <c r="M989" s="46" t="str">
        <f>'Long-form'!W989</f>
        <v>negative</v>
      </c>
      <c r="N989" s="45">
        <f>'Long-form'!X989</f>
        <v>2.5</v>
      </c>
      <c r="O989" s="45" t="str">
        <f>'Long-form'!Y989</f>
        <v>nd</v>
      </c>
      <c r="P989" s="45" t="str">
        <f>'Long-form'!Z989</f>
        <v>nd</v>
      </c>
      <c r="Q989" s="45">
        <f>'Long-form'!AS989</f>
        <v>98</v>
      </c>
      <c r="R989" s="45" t="str">
        <f>'Long-form'!AT989</f>
        <v>MTL</v>
      </c>
      <c r="S989" s="45">
        <f>'Long-form'!AV989</f>
        <v>1.4142619851689837</v>
      </c>
      <c r="T989" s="45">
        <f>'Long-form'!AW989</f>
        <v>1.4142619851689837</v>
      </c>
      <c r="U989" s="5">
        <f>'Long-form'!BH989</f>
        <v>0</v>
      </c>
      <c r="V989" s="5">
        <f>'Long-form'!BI989</f>
        <v>5</v>
      </c>
      <c r="W989" s="5" t="str">
        <f>'Long-form'!BJ989</f>
        <v xml:space="preserve">sedimentary indicator: peat bog </v>
      </c>
      <c r="X989" s="5" t="str">
        <f>'Long-form'!BK989</f>
        <v>sediments sampled from peat bog, sea shore mire, or raised beach directly relatable to sea level</v>
      </c>
      <c r="Y989" s="5" t="str">
        <f>'Long-form'!BL989</f>
        <v>MLWS - MHWS</v>
      </c>
      <c r="Z989" s="45">
        <f>'Long-form'!BX989</f>
        <v>98.003733570265268</v>
      </c>
      <c r="AA989" s="45">
        <f>'Long-form'!BY989</f>
        <v>1.4297671487240193</v>
      </c>
      <c r="AB989" s="45">
        <f>'Long-form'!BZ989</f>
        <v>1.4297671487240193</v>
      </c>
      <c r="AC989" s="45" t="str">
        <f>'Long-form'!CA989</f>
        <v>nd</v>
      </c>
      <c r="AD989" s="45">
        <f>'Long-form'!CB989</f>
        <v>1.5056702420791053</v>
      </c>
      <c r="AE989" s="45">
        <f>'Long-form'!CC989</f>
        <v>1.5056702420791053</v>
      </c>
      <c r="AF989" s="5" t="str">
        <f>'Long-form'!CD989</f>
        <v>nd</v>
      </c>
      <c r="AG989" s="5">
        <f>'Long-form'!CE989</f>
        <v>0</v>
      </c>
      <c r="AH989" s="5">
        <f>'Long-form'!CF989</f>
        <v>0</v>
      </c>
      <c r="AI989" s="5">
        <f>'Long-form'!CG989</f>
        <v>0</v>
      </c>
    </row>
    <row r="990" spans="1:35" x14ac:dyDescent="0.2">
      <c r="A990" s="5" t="str">
        <f>'Long-form'!B990</f>
        <v>T-852</v>
      </c>
      <c r="B990" s="5" t="str">
        <f>'Long-form'!C990</f>
        <v>Nydal et al. 1972</v>
      </c>
      <c r="C990" s="5">
        <f>'Long-form'!D990</f>
        <v>2</v>
      </c>
      <c r="D990" s="5" t="str">
        <f>'Long-form'!E990</f>
        <v>Rogaland; Vikedal Solheim</v>
      </c>
      <c r="E990" s="45">
        <f>'Long-form'!F990</f>
        <v>59.533333333333331</v>
      </c>
      <c r="F990" s="45">
        <f>'Long-form'!G990</f>
        <v>5.95</v>
      </c>
      <c r="G990" s="5">
        <f>'Long-form'!H990</f>
        <v>1</v>
      </c>
      <c r="H990" s="46">
        <f>'Long-form'!L990</f>
        <v>8240</v>
      </c>
      <c r="I990" s="46">
        <f>'Long-form'!M990</f>
        <v>110</v>
      </c>
      <c r="J990" s="46">
        <f>'Long-form'!N990</f>
        <v>9236.75</v>
      </c>
      <c r="K990" s="46">
        <f>'Long-form'!O990</f>
        <v>364.25</v>
      </c>
      <c r="L990" s="46">
        <f>'Long-form'!P990</f>
        <v>589.75</v>
      </c>
      <c r="M990" s="46" t="str">
        <f>'Long-form'!W990</f>
        <v>negative</v>
      </c>
      <c r="N990" s="45">
        <f>'Long-form'!X990</f>
        <v>2.5</v>
      </c>
      <c r="O990" s="45" t="str">
        <f>'Long-form'!Y990</f>
        <v>nd</v>
      </c>
      <c r="P990" s="45" t="str">
        <f>'Long-form'!Z990</f>
        <v>nd</v>
      </c>
      <c r="Q990" s="45">
        <f>'Long-form'!AS990</f>
        <v>85</v>
      </c>
      <c r="R990" s="45" t="str">
        <f>'Long-form'!AT990</f>
        <v>MTL</v>
      </c>
      <c r="S990" s="45">
        <f>'Long-form'!AV990</f>
        <v>1.3681445693942555</v>
      </c>
      <c r="T990" s="45">
        <f>'Long-form'!AW990</f>
        <v>1.3681445693942555</v>
      </c>
      <c r="U990" s="5">
        <f>'Long-form'!BH990</f>
        <v>1</v>
      </c>
      <c r="V990" s="5">
        <f>'Long-form'!BI990</f>
        <v>7</v>
      </c>
      <c r="W990" s="5" t="str">
        <f>'Long-form'!BJ990</f>
        <v>isolation basin (terrestrial limiting point)</v>
      </c>
      <c r="X990" s="5" t="str">
        <f>'Long-form'!BK990</f>
        <v xml:space="preserve"> Lacustrine gyttja that fails the requirements for index point classification and contains freshwater shell and diatom assemblages</v>
      </c>
      <c r="Y990" s="5" t="str">
        <f>'Long-form'!BL990</f>
        <v>&gt;MHWS</v>
      </c>
      <c r="Z990" s="45">
        <f>'Long-form'!BX990</f>
        <v>84.588142930470255</v>
      </c>
      <c r="AA990" s="45">
        <f>'Long-form'!BY990</f>
        <v>1.3726473453579602</v>
      </c>
      <c r="AB990" s="45">
        <f>'Long-form'!BZ990</f>
        <v>1.3726473453579602</v>
      </c>
      <c r="AC990" s="45" t="str">
        <f>'Long-form'!CA990</f>
        <v>nd</v>
      </c>
      <c r="AD990" s="45">
        <f>'Long-form'!CB990</f>
        <v>1.3927631858881888</v>
      </c>
      <c r="AE990" s="45">
        <f>'Long-form'!CC990</f>
        <v>1.3927631858881888</v>
      </c>
      <c r="AF990" s="5" t="str">
        <f>'Long-form'!CD990</f>
        <v>nd</v>
      </c>
      <c r="AG990" s="5">
        <f>'Long-form'!CE990</f>
        <v>0</v>
      </c>
      <c r="AH990" s="5">
        <f>'Long-form'!CF990</f>
        <v>0</v>
      </c>
      <c r="AI990" s="5">
        <f>'Long-form'!CG990</f>
        <v>0</v>
      </c>
    </row>
    <row r="991" spans="1:35" x14ac:dyDescent="0.2">
      <c r="A991" s="5" t="str">
        <f>'Long-form'!B991</f>
        <v>T-839</v>
      </c>
      <c r="B991" s="5" t="str">
        <f>'Long-form'!C991</f>
        <v>Nydal et al. 1972</v>
      </c>
      <c r="C991" s="5">
        <f>'Long-form'!D991</f>
        <v>2</v>
      </c>
      <c r="D991" s="5" t="str">
        <f>'Long-form'!E991</f>
        <v>Hordaland; Ryggjaheim Ungdomsherberge</v>
      </c>
      <c r="E991" s="45">
        <f>'Long-form'!F991</f>
        <v>59.56666666666667</v>
      </c>
      <c r="F991" s="45">
        <f>'Long-form'!G991</f>
        <v>5.8166666666666664</v>
      </c>
      <c r="G991" s="5">
        <f>'Long-form'!H991</f>
        <v>1</v>
      </c>
      <c r="H991" s="46">
        <f>'Long-form'!L991</f>
        <v>8770</v>
      </c>
      <c r="I991" s="46">
        <f>'Long-form'!M991</f>
        <v>130</v>
      </c>
      <c r="J991" s="46">
        <f>'Long-form'!N991</f>
        <v>9990.875</v>
      </c>
      <c r="K991" s="46">
        <f>'Long-form'!O991</f>
        <v>389.125</v>
      </c>
      <c r="L991" s="46">
        <f>'Long-form'!P991</f>
        <v>513.875</v>
      </c>
      <c r="M991" s="46" t="str">
        <f>'Long-form'!W991</f>
        <v>negative</v>
      </c>
      <c r="N991" s="45">
        <f>'Long-form'!X991</f>
        <v>3.87</v>
      </c>
      <c r="O991" s="45">
        <f>'Long-form'!Y991</f>
        <v>0.13</v>
      </c>
      <c r="P991" s="45" t="str">
        <f>'Long-form'!Z991</f>
        <v>nd</v>
      </c>
      <c r="Q991" s="45">
        <f>'Long-form'!AS991</f>
        <v>56</v>
      </c>
      <c r="R991" s="45" t="str">
        <f>'Long-form'!AT991</f>
        <v>MTL</v>
      </c>
      <c r="S991" s="45">
        <f>'Long-form'!AV991</f>
        <v>1.2752072938299535</v>
      </c>
      <c r="T991" s="45">
        <f>'Long-form'!AW991</f>
        <v>1.2752072938299535</v>
      </c>
      <c r="U991" s="5">
        <f>'Long-form'!BH991</f>
        <v>1</v>
      </c>
      <c r="V991" s="5">
        <f>'Long-form'!BI991</f>
        <v>7</v>
      </c>
      <c r="W991" s="5" t="str">
        <f>'Long-form'!BJ991</f>
        <v>isolation basin (terrestrial limiting point)</v>
      </c>
      <c r="X991" s="5" t="str">
        <f>'Long-form'!BK991</f>
        <v xml:space="preserve"> Lacustrine gyttja that fails the requirements for index point classification and contains freshwater shell and diatom assemblages</v>
      </c>
      <c r="Y991" s="5" t="str">
        <f>'Long-form'!BL991</f>
        <v>&gt;MHWS</v>
      </c>
      <c r="Z991" s="45">
        <f>'Long-form'!BX991</f>
        <v>55.711739086956847</v>
      </c>
      <c r="AA991" s="45">
        <f>'Long-form'!BY991</f>
        <v>1.2804403011819576</v>
      </c>
      <c r="AB991" s="45">
        <f>'Long-form'!BZ991</f>
        <v>1.2804403011819576</v>
      </c>
      <c r="AC991" s="45" t="str">
        <f>'Long-form'!CA991</f>
        <v>nd</v>
      </c>
      <c r="AD991" s="45">
        <f>'Long-form'!CB991</f>
        <v>1.2867488895971577</v>
      </c>
      <c r="AE991" s="45">
        <f>'Long-form'!CC991</f>
        <v>1.2867488895971577</v>
      </c>
      <c r="AF991" s="5" t="str">
        <f>'Long-form'!CD991</f>
        <v>nd</v>
      </c>
      <c r="AG991" s="5">
        <f>'Long-form'!CE991</f>
        <v>0</v>
      </c>
      <c r="AH991" s="5">
        <f>'Long-form'!CF991</f>
        <v>0</v>
      </c>
      <c r="AI991" s="5">
        <f>'Long-form'!CG991</f>
        <v>0</v>
      </c>
    </row>
    <row r="992" spans="1:35" x14ac:dyDescent="0.2">
      <c r="A992" s="5" t="str">
        <f>'Long-form'!B992</f>
        <v>T-585</v>
      </c>
      <c r="B992" s="5" t="str">
        <f>'Long-form'!C992</f>
        <v>Nydal et al. 1972</v>
      </c>
      <c r="C992" s="5">
        <f>'Long-form'!D992</f>
        <v>2</v>
      </c>
      <c r="D992" s="5" t="str">
        <f>'Long-form'!E992</f>
        <v>Hordaland; hardanger. Kinsarvik busnes</v>
      </c>
      <c r="E992" s="45">
        <f>'Long-form'!F992</f>
        <v>60.466666666666669</v>
      </c>
      <c r="F992" s="45">
        <f>'Long-form'!G992</f>
        <v>5.9333333333333336</v>
      </c>
      <c r="G992" s="5">
        <f>'Long-form'!H992</f>
        <v>1</v>
      </c>
      <c r="H992" s="46">
        <f>'Long-form'!L992</f>
        <v>9720</v>
      </c>
      <c r="I992" s="46">
        <f>'Long-form'!M992</f>
        <v>330</v>
      </c>
      <c r="J992" s="46">
        <f>'Long-form'!N992</f>
        <v>11329.7</v>
      </c>
      <c r="K992" s="46">
        <f>'Long-form'!O992</f>
        <v>1138.299999999999</v>
      </c>
      <c r="L992" s="46">
        <f>'Long-form'!P992</f>
        <v>1080.700000000001</v>
      </c>
      <c r="M992" s="46" t="str">
        <f>'Long-form'!W992</f>
        <v>negative</v>
      </c>
      <c r="N992" s="45">
        <f>'Long-form'!X992</f>
        <v>3</v>
      </c>
      <c r="O992" s="45" t="str">
        <f>'Long-form'!Y992</f>
        <v>nd</v>
      </c>
      <c r="P992" s="45" t="str">
        <f>'Long-form'!Z992</f>
        <v>nd</v>
      </c>
      <c r="Q992" s="45">
        <f>'Long-form'!AS992</f>
        <v>113</v>
      </c>
      <c r="R992" s="45" t="str">
        <f>'Long-form'!AT992</f>
        <v>MTL</v>
      </c>
      <c r="S992" s="45">
        <f>'Long-form'!AV992</f>
        <v>1.4665330849223557</v>
      </c>
      <c r="T992" s="45">
        <f>'Long-form'!AW992</f>
        <v>1.4665330849223557</v>
      </c>
      <c r="U992" s="5">
        <f>'Long-form'!BH992</f>
        <v>1</v>
      </c>
      <c r="V992" s="5">
        <f>'Long-form'!BI992</f>
        <v>7</v>
      </c>
      <c r="W992" s="5" t="str">
        <f>'Long-form'!BJ992</f>
        <v>isolation basin (terrestrial limiting point)</v>
      </c>
      <c r="X992" s="5" t="str">
        <f>'Long-form'!BK992</f>
        <v xml:space="preserve"> Lacustrine gyttja that fails the requirements for index point classification and contains freshwater shell and diatom assemblages</v>
      </c>
      <c r="Y992" s="5" t="str">
        <f>'Long-form'!BL992</f>
        <v>&gt;MHWS</v>
      </c>
      <c r="Z992" s="45">
        <f>'Long-form'!BX992</f>
        <v>112.67057052369807</v>
      </c>
      <c r="AA992" s="45">
        <f>'Long-form'!BY992</f>
        <v>1.4831693918104443</v>
      </c>
      <c r="AB992" s="45">
        <f>'Long-form'!BZ992</f>
        <v>1.4831693918104443</v>
      </c>
      <c r="AC992" s="45" t="str">
        <f>'Long-form'!CA992</f>
        <v>nd</v>
      </c>
      <c r="AD992" s="45">
        <f>'Long-form'!CB992</f>
        <v>1.5102224431391422</v>
      </c>
      <c r="AE992" s="45">
        <f>'Long-form'!CC992</f>
        <v>1.5102224431391422</v>
      </c>
      <c r="AF992" s="5" t="str">
        <f>'Long-form'!CD992</f>
        <v>nd</v>
      </c>
      <c r="AG992" s="5">
        <f>'Long-form'!CE992</f>
        <v>0</v>
      </c>
      <c r="AH992" s="5">
        <f>'Long-form'!CF992</f>
        <v>0</v>
      </c>
      <c r="AI992" s="5">
        <f>'Long-form'!CG992</f>
        <v>0</v>
      </c>
    </row>
    <row r="993" spans="1:35" x14ac:dyDescent="0.2">
      <c r="A993" s="5" t="str">
        <f>'Long-form'!B993</f>
        <v>T-790</v>
      </c>
      <c r="B993" s="5" t="str">
        <f>'Long-form'!C993</f>
        <v>Nydal et al. 1972</v>
      </c>
      <c r="C993" s="5">
        <f>'Long-form'!D993</f>
        <v>2</v>
      </c>
      <c r="D993" s="5" t="str">
        <f>'Long-form'!E993</f>
        <v>Hordaland; Hardanger Ulvik Instavatnet</v>
      </c>
      <c r="E993" s="45">
        <f>'Long-form'!F993</f>
        <v>60.6</v>
      </c>
      <c r="F993" s="45">
        <f>'Long-form'!G993</f>
        <v>7</v>
      </c>
      <c r="G993" s="5">
        <f>'Long-form'!H993</f>
        <v>1</v>
      </c>
      <c r="H993" s="46">
        <f>'Long-form'!L993</f>
        <v>5980</v>
      </c>
      <c r="I993" s="46">
        <f>'Long-form'!M993</f>
        <v>90</v>
      </c>
      <c r="J993" s="46">
        <f>'Long-form'!N993</f>
        <v>7008</v>
      </c>
      <c r="K993" s="46">
        <f>'Long-form'!O993</f>
        <v>299</v>
      </c>
      <c r="L993" s="46">
        <f>'Long-form'!P993</f>
        <v>519</v>
      </c>
      <c r="M993" s="46" t="str">
        <f>'Long-form'!W993</f>
        <v>negative</v>
      </c>
      <c r="N993" s="45">
        <f>'Long-form'!X993</f>
        <v>3</v>
      </c>
      <c r="O993" s="45" t="str">
        <f>'Long-form'!Y993</f>
        <v>nd</v>
      </c>
      <c r="P993" s="45" t="str">
        <f>'Long-form'!Z993</f>
        <v>nd</v>
      </c>
      <c r="Q993" s="45">
        <f>'Long-form'!AS993</f>
        <v>700</v>
      </c>
      <c r="R993" s="45" t="str">
        <f>'Long-form'!AT993</f>
        <v>MTL</v>
      </c>
      <c r="S993" s="45">
        <f>'Long-form'!AV993</f>
        <v>4.1233742527027317</v>
      </c>
      <c r="T993" s="45">
        <f>'Long-form'!AW993</f>
        <v>4.1233742527027317</v>
      </c>
      <c r="U993" s="5">
        <f>'Long-form'!BH993</f>
        <v>1</v>
      </c>
      <c r="V993" s="5">
        <f>'Long-form'!BI993</f>
        <v>7</v>
      </c>
      <c r="W993" s="5" t="str">
        <f>'Long-form'!BJ993</f>
        <v>isolation basin (terrestrial limiting point)</v>
      </c>
      <c r="X993" s="5" t="str">
        <f>'Long-form'!BK993</f>
        <v xml:space="preserve"> Lacustrine gyttja that fails the requirements for index point classification and contains freshwater shell and diatom assemblages</v>
      </c>
      <c r="Y993" s="5" t="str">
        <f>'Long-form'!BL993</f>
        <v>&gt;MHWS</v>
      </c>
      <c r="Z993" s="45">
        <f>'Long-form'!BX993</f>
        <v>699.55525707362619</v>
      </c>
      <c r="AA993" s="45">
        <f>'Long-form'!BY993</f>
        <v>4.1393136569835791</v>
      </c>
      <c r="AB993" s="45">
        <f>'Long-form'!BZ993</f>
        <v>4.1393136569835791</v>
      </c>
      <c r="AC993" s="45" t="str">
        <f>'Long-form'!CA993</f>
        <v>nd</v>
      </c>
      <c r="AD993" s="45">
        <f>'Long-form'!CB993</f>
        <v>4.1394767294344446</v>
      </c>
      <c r="AE993" s="45">
        <f>'Long-form'!CC993</f>
        <v>4.1394767294344446</v>
      </c>
      <c r="AF993" s="5" t="str">
        <f>'Long-form'!CD993</f>
        <v>nd</v>
      </c>
      <c r="AG993" s="5">
        <f>'Long-form'!CE993</f>
        <v>1</v>
      </c>
      <c r="AH993" s="5" t="str">
        <f>'Long-form'!CF993</f>
        <v>far above marine limit</v>
      </c>
      <c r="AI993" s="5">
        <f>'Long-form'!CG993</f>
        <v>0</v>
      </c>
    </row>
    <row r="994" spans="1:35" x14ac:dyDescent="0.2">
      <c r="A994" s="5" t="str">
        <f>'Long-form'!B994</f>
        <v>T-827</v>
      </c>
      <c r="B994" s="5" t="str">
        <f>'Long-form'!C994</f>
        <v>Nydal et al. 1972</v>
      </c>
      <c r="C994" s="5">
        <f>'Long-form'!D994</f>
        <v>2</v>
      </c>
      <c r="D994" s="5" t="str">
        <f>'Long-form'!E994</f>
        <v>More og Romsdal Haramsoy Torgarden</v>
      </c>
      <c r="E994" s="45">
        <f>'Long-form'!F994</f>
        <v>62.666666666666664</v>
      </c>
      <c r="F994" s="45">
        <f>'Long-form'!G994</f>
        <v>6.2166666666666668</v>
      </c>
      <c r="G994" s="5">
        <f>'Long-form'!H994</f>
        <v>1</v>
      </c>
      <c r="H994" s="46">
        <f>'Long-form'!L994</f>
        <v>9480</v>
      </c>
      <c r="I994" s="46">
        <f>'Long-form'!M994</f>
        <v>150</v>
      </c>
      <c r="J994" s="46">
        <f>'Long-form'!N994</f>
        <v>10902.25</v>
      </c>
      <c r="K994" s="46">
        <f>'Long-form'!O994</f>
        <v>488.75</v>
      </c>
      <c r="L994" s="46">
        <f>'Long-form'!P994</f>
        <v>658.25</v>
      </c>
      <c r="M994" s="46" t="str">
        <f>'Long-form'!W994</f>
        <v>negative</v>
      </c>
      <c r="N994" s="45">
        <f>'Long-form'!X994</f>
        <v>9</v>
      </c>
      <c r="O994" s="45">
        <f>'Long-form'!Y994</f>
        <v>0.05</v>
      </c>
      <c r="P994" s="45">
        <f>'Long-form'!Z994</f>
        <v>1</v>
      </c>
      <c r="Q994" s="45">
        <f>'Long-form'!AS994</f>
        <v>9</v>
      </c>
      <c r="R994" s="45" t="str">
        <f>'Long-form'!AT994</f>
        <v>MTL</v>
      </c>
      <c r="S994" s="45">
        <f>'Long-form'!AV994</f>
        <v>1.820686683644388</v>
      </c>
      <c r="T994" s="45">
        <f>'Long-form'!AW994</f>
        <v>1.8117670931993437</v>
      </c>
      <c r="U994" s="5">
        <f>'Long-form'!BH994</f>
        <v>0</v>
      </c>
      <c r="V994" s="5">
        <f>'Long-form'!BI994</f>
        <v>7</v>
      </c>
      <c r="W994" s="5" t="str">
        <f>'Long-form'!BJ994</f>
        <v>isolation basin (index point)</v>
      </c>
      <c r="X994" s="5" t="str">
        <f>'Long-form'!BK994</f>
        <v>Gyttja, mud, clay, or silt preserve the transition between fresh-water and marine/brackish sediments, supported by diatoms, macrofossils, or pollen assemblages</v>
      </c>
      <c r="Y994" s="5" t="str">
        <f>'Long-form'!BL994</f>
        <v>MLWS - MHWS</v>
      </c>
      <c r="Z994" s="45">
        <f>'Long-form'!BX994</f>
        <v>9.0304630223292914</v>
      </c>
      <c r="AA994" s="45">
        <f>'Long-form'!BY994</f>
        <v>2.0955563967703132</v>
      </c>
      <c r="AB994" s="45">
        <f>'Long-form'!BZ994</f>
        <v>2.0878114407304551</v>
      </c>
      <c r="AC994" s="45" t="str">
        <f>'Long-form'!CA994</f>
        <v>nd</v>
      </c>
      <c r="AD994" s="45">
        <f>'Long-form'!CB994</f>
        <v>2.0996883635904404</v>
      </c>
      <c r="AE994" s="45">
        <f>'Long-form'!CC994</f>
        <v>2.0996883635904404</v>
      </c>
      <c r="AF994" s="5" t="str">
        <f>'Long-form'!CD994</f>
        <v>nd</v>
      </c>
      <c r="AG994" s="5">
        <f>'Long-form'!CE994</f>
        <v>0</v>
      </c>
      <c r="AH994" s="5">
        <f>'Long-form'!CF994</f>
        <v>0</v>
      </c>
      <c r="AI994" s="5">
        <f>'Long-form'!CG994</f>
        <v>0</v>
      </c>
    </row>
    <row r="995" spans="1:35" x14ac:dyDescent="0.2">
      <c r="A995" s="5" t="str">
        <f>'Long-form'!B995</f>
        <v>T-828</v>
      </c>
      <c r="B995" s="5" t="str">
        <f>'Long-form'!C995</f>
        <v>Nydal et al. 1972</v>
      </c>
      <c r="C995" s="5">
        <f>'Long-form'!D995</f>
        <v>2</v>
      </c>
      <c r="D995" s="5" t="str">
        <f>'Long-form'!E995</f>
        <v>More og Romsdal Haramsoy Torgarden</v>
      </c>
      <c r="E995" s="45">
        <f>'Long-form'!F995</f>
        <v>62.666666666666664</v>
      </c>
      <c r="F995" s="45">
        <f>'Long-form'!G995</f>
        <v>6.2166666666666668</v>
      </c>
      <c r="G995" s="5">
        <f>'Long-form'!H995</f>
        <v>1</v>
      </c>
      <c r="H995" s="46">
        <f>'Long-form'!L995</f>
        <v>8920</v>
      </c>
      <c r="I995" s="46">
        <f>'Long-form'!M995</f>
        <v>110</v>
      </c>
      <c r="J995" s="46">
        <f>'Long-form'!N995</f>
        <v>10072.5</v>
      </c>
      <c r="K995" s="46">
        <f>'Long-form'!O995</f>
        <v>433.5</v>
      </c>
      <c r="L995" s="46">
        <f>'Long-form'!P995</f>
        <v>522.5</v>
      </c>
      <c r="M995" s="46" t="str">
        <f>'Long-form'!W995</f>
        <v>negative</v>
      </c>
      <c r="N995" s="45">
        <f>'Long-form'!X995</f>
        <v>8.9</v>
      </c>
      <c r="O995" s="45" t="str">
        <f>'Long-form'!Y995</f>
        <v>nd</v>
      </c>
      <c r="P995" s="45" t="str">
        <f>'Long-form'!Z995</f>
        <v>nd</v>
      </c>
      <c r="Q995" s="45">
        <f>'Long-form'!AS995</f>
        <v>9</v>
      </c>
      <c r="R995" s="45" t="str">
        <f>'Long-form'!AT995</f>
        <v>MTL</v>
      </c>
      <c r="S995" s="45">
        <f>'Long-form'!AV995</f>
        <v>1.8083141320025122</v>
      </c>
      <c r="T995" s="45">
        <f>'Long-form'!AW995</f>
        <v>1.8083141320025122</v>
      </c>
      <c r="U995" s="5">
        <f>'Long-form'!BH995</f>
        <v>1</v>
      </c>
      <c r="V995" s="5">
        <f>'Long-form'!BI995</f>
        <v>7</v>
      </c>
      <c r="W995" s="5" t="str">
        <f>'Long-form'!BJ995</f>
        <v>isolation basin (terrestrial limiting point)</v>
      </c>
      <c r="X995" s="5" t="str">
        <f>'Long-form'!BK995</f>
        <v xml:space="preserve"> Lacustrine gyttja that fails the requirements for index point classification and contains freshwater shell and diatom assemblages</v>
      </c>
      <c r="Y995" s="5" t="str">
        <f>'Long-form'!BL995</f>
        <v>&gt;MHWS</v>
      </c>
      <c r="Z995" s="45">
        <f>'Long-form'!BX995</f>
        <v>8.0776609742942931</v>
      </c>
      <c r="AA995" s="45">
        <f>'Long-form'!BY995</f>
        <v>1.8543529516532957</v>
      </c>
      <c r="AB995" s="45">
        <f>'Long-form'!BZ995</f>
        <v>1.8543529516532957</v>
      </c>
      <c r="AC995" s="45" t="str">
        <f>'Long-form'!CA995</f>
        <v>nd</v>
      </c>
      <c r="AD995" s="45">
        <f>'Long-form'!CB995</f>
        <v>1.8590211083947952</v>
      </c>
      <c r="AE995" s="45">
        <f>'Long-form'!CC995</f>
        <v>1.8590211083947952</v>
      </c>
      <c r="AF995" s="5" t="str">
        <f>'Long-form'!CD995</f>
        <v>nd</v>
      </c>
      <c r="AG995" s="5">
        <f>'Long-form'!CE995</f>
        <v>0</v>
      </c>
      <c r="AH995" s="5">
        <f>'Long-form'!CF995</f>
        <v>0</v>
      </c>
      <c r="AI995" s="5">
        <f>'Long-form'!CG995</f>
        <v>0</v>
      </c>
    </row>
    <row r="996" spans="1:35" x14ac:dyDescent="0.2">
      <c r="A996" s="5" t="str">
        <f>'Long-form'!B996</f>
        <v>T-829</v>
      </c>
      <c r="B996" s="5" t="str">
        <f>'Long-form'!C996</f>
        <v>Nydal et al. 1972</v>
      </c>
      <c r="C996" s="5">
        <f>'Long-form'!D996</f>
        <v>2</v>
      </c>
      <c r="D996" s="5" t="str">
        <f>'Long-form'!E996</f>
        <v>More og Romsdal Haramsoy Torgarden</v>
      </c>
      <c r="E996" s="45">
        <f>'Long-form'!F996</f>
        <v>62.666666666666664</v>
      </c>
      <c r="F996" s="45">
        <f>'Long-form'!G996</f>
        <v>6.2166666666666668</v>
      </c>
      <c r="G996" s="5">
        <f>'Long-form'!H996</f>
        <v>1</v>
      </c>
      <c r="H996" s="46">
        <f>'Long-form'!L996</f>
        <v>8340</v>
      </c>
      <c r="I996" s="46">
        <f>'Long-form'!M996</f>
        <v>140</v>
      </c>
      <c r="J996" s="46">
        <f>'Long-form'!N996</f>
        <v>9257.3333333333339</v>
      </c>
      <c r="K996" s="46">
        <f>'Long-form'!O996</f>
        <v>851.66666666666606</v>
      </c>
      <c r="L996" s="46">
        <f>'Long-form'!P996</f>
        <v>529.33333333333394</v>
      </c>
      <c r="M996" s="46" t="str">
        <f>'Long-form'!W996</f>
        <v>negative</v>
      </c>
      <c r="N996" s="45">
        <f>'Long-form'!X996</f>
        <v>8.6999999999999993</v>
      </c>
      <c r="O996" s="45" t="str">
        <f>'Long-form'!Y996</f>
        <v>nd</v>
      </c>
      <c r="P996" s="45" t="str">
        <f>'Long-form'!Z996</f>
        <v>nd</v>
      </c>
      <c r="Q996" s="45">
        <f>'Long-form'!AS996</f>
        <v>9</v>
      </c>
      <c r="R996" s="45" t="str">
        <f>'Long-form'!AT996</f>
        <v>MTL</v>
      </c>
      <c r="S996" s="45">
        <f>'Long-form'!AV996</f>
        <v>1.8083141320025122</v>
      </c>
      <c r="T996" s="45">
        <f>'Long-form'!AW996</f>
        <v>1.8083141320025122</v>
      </c>
      <c r="U996" s="5">
        <f>'Long-form'!BH996</f>
        <v>1</v>
      </c>
      <c r="V996" s="5">
        <f>'Long-form'!BI996</f>
        <v>7</v>
      </c>
      <c r="W996" s="5" t="str">
        <f>'Long-form'!BJ996</f>
        <v>isolation basin (terrestrial limiting point)</v>
      </c>
      <c r="X996" s="5" t="str">
        <f>'Long-form'!BK996</f>
        <v xml:space="preserve"> Lacustrine gyttja that fails the requirements for index point classification and contains freshwater shell and diatom assemblages</v>
      </c>
      <c r="Y996" s="5" t="str">
        <f>'Long-form'!BL996</f>
        <v>&gt;MHWS</v>
      </c>
      <c r="Z996" s="45">
        <f>'Long-form'!BX996</f>
        <v>8.0776609742942931</v>
      </c>
      <c r="AA996" s="45">
        <f>'Long-form'!BY996</f>
        <v>1.8543529516532957</v>
      </c>
      <c r="AB996" s="45">
        <f>'Long-form'!BZ996</f>
        <v>1.8543529516532957</v>
      </c>
      <c r="AC996" s="45" t="str">
        <f>'Long-form'!CA996</f>
        <v>nd</v>
      </c>
      <c r="AD996" s="45">
        <f>'Long-form'!CB996</f>
        <v>1.8590211083947952</v>
      </c>
      <c r="AE996" s="45">
        <f>'Long-form'!CC996</f>
        <v>1.8590211083947952</v>
      </c>
      <c r="AF996" s="5" t="str">
        <f>'Long-form'!CD996</f>
        <v>nd</v>
      </c>
      <c r="AG996" s="5">
        <f>'Long-form'!CE996</f>
        <v>0</v>
      </c>
      <c r="AH996" s="5">
        <f>'Long-form'!CF996</f>
        <v>0</v>
      </c>
      <c r="AI996" s="5">
        <f>'Long-form'!CG996</f>
        <v>0</v>
      </c>
    </row>
    <row r="997" spans="1:35" x14ac:dyDescent="0.2">
      <c r="A997" s="5" t="str">
        <f>'Long-form'!B997</f>
        <v>T-830</v>
      </c>
      <c r="B997" s="5" t="str">
        <f>'Long-form'!C997</f>
        <v>Nydal et al. 1972</v>
      </c>
      <c r="C997" s="5">
        <f>'Long-form'!D997</f>
        <v>2</v>
      </c>
      <c r="D997" s="5" t="str">
        <f>'Long-form'!E997</f>
        <v>More og Romsdal Haramsoy Torgarden</v>
      </c>
      <c r="E997" s="45">
        <f>'Long-form'!F997</f>
        <v>62.666666666666664</v>
      </c>
      <c r="F997" s="45">
        <f>'Long-form'!G997</f>
        <v>6.2166666666666668</v>
      </c>
      <c r="G997" s="5">
        <f>'Long-form'!H997</f>
        <v>1</v>
      </c>
      <c r="H997" s="46">
        <f>'Long-form'!L997</f>
        <v>8360</v>
      </c>
      <c r="I997" s="46">
        <f>'Long-form'!M997</f>
        <v>110</v>
      </c>
      <c r="J997" s="46">
        <f>'Long-form'!N997</f>
        <v>9283.25</v>
      </c>
      <c r="K997" s="46">
        <f>'Long-form'!O997</f>
        <v>824.75</v>
      </c>
      <c r="L997" s="46">
        <f>'Long-form'!P997</f>
        <v>497.25</v>
      </c>
      <c r="M997" s="46" t="str">
        <f>'Long-form'!W997</f>
        <v>negative</v>
      </c>
      <c r="N997" s="45">
        <f>'Long-form'!X997</f>
        <v>8.4</v>
      </c>
      <c r="O997" s="45" t="str">
        <f>'Long-form'!Y997</f>
        <v>nd</v>
      </c>
      <c r="P997" s="45" t="str">
        <f>'Long-form'!Z997</f>
        <v>nd</v>
      </c>
      <c r="Q997" s="45">
        <f>'Long-form'!AS997</f>
        <v>9</v>
      </c>
      <c r="R997" s="45" t="str">
        <f>'Long-form'!AT997</f>
        <v>MTL</v>
      </c>
      <c r="S997" s="45">
        <f>'Long-form'!AV997</f>
        <v>1.8083141320025122</v>
      </c>
      <c r="T997" s="45">
        <f>'Long-form'!AW997</f>
        <v>1.8083141320025122</v>
      </c>
      <c r="U997" s="5">
        <f>'Long-form'!BH997</f>
        <v>1</v>
      </c>
      <c r="V997" s="5">
        <f>'Long-form'!BI997</f>
        <v>7</v>
      </c>
      <c r="W997" s="5" t="str">
        <f>'Long-form'!BJ997</f>
        <v>isolation basin (terrestrial limiting point)</v>
      </c>
      <c r="X997" s="5" t="str">
        <f>'Long-form'!BK997</f>
        <v xml:space="preserve"> Lacustrine gyttja that fails the requirements for index point classification and contains freshwater shell and diatom assemblages</v>
      </c>
      <c r="Y997" s="5" t="str">
        <f>'Long-form'!BL997</f>
        <v>&gt;MHWS</v>
      </c>
      <c r="Z997" s="45">
        <f>'Long-form'!BX997</f>
        <v>8.0776609742942931</v>
      </c>
      <c r="AA997" s="45">
        <f>'Long-form'!BY997</f>
        <v>1.8543529516532957</v>
      </c>
      <c r="AB997" s="45">
        <f>'Long-form'!BZ997</f>
        <v>1.8543529516532957</v>
      </c>
      <c r="AC997" s="45" t="str">
        <f>'Long-form'!CA997</f>
        <v>nd</v>
      </c>
      <c r="AD997" s="45">
        <f>'Long-form'!CB997</f>
        <v>1.8590211083947952</v>
      </c>
      <c r="AE997" s="45">
        <f>'Long-form'!CC997</f>
        <v>1.8590211083947952</v>
      </c>
      <c r="AF997" s="5" t="str">
        <f>'Long-form'!CD997</f>
        <v>nd</v>
      </c>
      <c r="AG997" s="5">
        <f>'Long-form'!CE997</f>
        <v>0</v>
      </c>
      <c r="AH997" s="5">
        <f>'Long-form'!CF997</f>
        <v>0</v>
      </c>
      <c r="AI997" s="5">
        <f>'Long-form'!CG997</f>
        <v>0</v>
      </c>
    </row>
    <row r="998" spans="1:35" x14ac:dyDescent="0.2">
      <c r="A998" s="5" t="str">
        <f>'Long-form'!B998</f>
        <v>T-831</v>
      </c>
      <c r="B998" s="5" t="str">
        <f>'Long-form'!C998</f>
        <v>Nydal et al. 1972</v>
      </c>
      <c r="C998" s="5">
        <f>'Long-form'!D998</f>
        <v>2</v>
      </c>
      <c r="D998" s="5" t="str">
        <f>'Long-form'!E998</f>
        <v>More og Romsdal Haramsoy Torgarden</v>
      </c>
      <c r="E998" s="45">
        <f>'Long-form'!F998</f>
        <v>62.666666666666664</v>
      </c>
      <c r="F998" s="45">
        <f>'Long-form'!G998</f>
        <v>6.2166666666666668</v>
      </c>
      <c r="G998" s="5">
        <f>'Long-form'!H998</f>
        <v>1</v>
      </c>
      <c r="H998" s="46">
        <f>'Long-form'!L998</f>
        <v>7280</v>
      </c>
      <c r="I998" s="46">
        <f>'Long-form'!M998</f>
        <v>100</v>
      </c>
      <c r="J998" s="46">
        <f>'Long-form'!N998</f>
        <v>8199.5</v>
      </c>
      <c r="K998" s="46">
        <f>'Long-form'!O998</f>
        <v>316.5</v>
      </c>
      <c r="L998" s="46">
        <f>'Long-form'!P998</f>
        <v>408.5</v>
      </c>
      <c r="M998" s="46" t="str">
        <f>'Long-form'!W998</f>
        <v>negative</v>
      </c>
      <c r="N998" s="45">
        <f>'Long-form'!X998</f>
        <v>8.1999999999999993</v>
      </c>
      <c r="O998" s="45" t="str">
        <f>'Long-form'!Y998</f>
        <v>nd</v>
      </c>
      <c r="P998" s="45" t="str">
        <f>'Long-form'!Z998</f>
        <v>nd</v>
      </c>
      <c r="Q998" s="45">
        <f>'Long-form'!AS998</f>
        <v>9</v>
      </c>
      <c r="R998" s="45" t="str">
        <f>'Long-form'!AT998</f>
        <v>MTL</v>
      </c>
      <c r="S998" s="45">
        <f>'Long-form'!AV998</f>
        <v>1.8083141320025122</v>
      </c>
      <c r="T998" s="45">
        <f>'Long-form'!AW998</f>
        <v>1.8083141320025122</v>
      </c>
      <c r="U998" s="5">
        <f>'Long-form'!BH998</f>
        <v>1</v>
      </c>
      <c r="V998" s="5">
        <f>'Long-form'!BI998</f>
        <v>7</v>
      </c>
      <c r="W998" s="5" t="str">
        <f>'Long-form'!BJ998</f>
        <v>isolation basin (terrestrial limiting point)</v>
      </c>
      <c r="X998" s="5" t="str">
        <f>'Long-form'!BK998</f>
        <v xml:space="preserve"> Lacustrine gyttja that fails the requirements for index point classification and contains freshwater shell and diatom assemblages</v>
      </c>
      <c r="Y998" s="5" t="str">
        <f>'Long-form'!BL998</f>
        <v>&gt;MHWS</v>
      </c>
      <c r="Z998" s="45">
        <f>'Long-form'!BX998</f>
        <v>8.0776609742942931</v>
      </c>
      <c r="AA998" s="45">
        <f>'Long-form'!BY998</f>
        <v>1.8543529516532957</v>
      </c>
      <c r="AB998" s="45">
        <f>'Long-form'!BZ998</f>
        <v>1.8543529516532957</v>
      </c>
      <c r="AC998" s="45" t="str">
        <f>'Long-form'!CA998</f>
        <v>nd</v>
      </c>
      <c r="AD998" s="45">
        <f>'Long-form'!CB998</f>
        <v>1.8590211083947952</v>
      </c>
      <c r="AE998" s="45">
        <f>'Long-form'!CC998</f>
        <v>1.8590211083947952</v>
      </c>
      <c r="AF998" s="5" t="str">
        <f>'Long-form'!CD998</f>
        <v>nd</v>
      </c>
      <c r="AG998" s="5">
        <f>'Long-form'!CE998</f>
        <v>0</v>
      </c>
      <c r="AH998" s="5">
        <f>'Long-form'!CF998</f>
        <v>0</v>
      </c>
      <c r="AI998" s="5">
        <f>'Long-form'!CG998</f>
        <v>0</v>
      </c>
    </row>
    <row r="999" spans="1:35" x14ac:dyDescent="0.2">
      <c r="A999" s="5" t="str">
        <f>'Long-form'!B999</f>
        <v>T-726</v>
      </c>
      <c r="B999" s="5" t="str">
        <f>'Long-form'!C999</f>
        <v>Nydal et al. 1972</v>
      </c>
      <c r="C999" s="5">
        <f>'Long-form'!D999</f>
        <v>2</v>
      </c>
      <c r="D999" s="5" t="str">
        <f>'Long-form'!E999</f>
        <v>Nord-Trondelag; Overhalla Skage</v>
      </c>
      <c r="E999" s="45">
        <f>'Long-form'!F999</f>
        <v>64.533333333333331</v>
      </c>
      <c r="F999" s="45">
        <f>'Long-form'!G999</f>
        <v>11.75</v>
      </c>
      <c r="G999" s="5">
        <f>'Long-form'!H999</f>
        <v>1</v>
      </c>
      <c r="H999" s="46">
        <f>'Long-form'!L999</f>
        <v>8020</v>
      </c>
      <c r="I999" s="46">
        <f>'Long-form'!M999</f>
        <v>150</v>
      </c>
      <c r="J999" s="46">
        <f>'Long-form'!N999</f>
        <v>8957.6666666666661</v>
      </c>
      <c r="K999" s="46">
        <f>'Long-form'!O999</f>
        <v>517.33333333333394</v>
      </c>
      <c r="L999" s="46">
        <f>'Long-form'!P999</f>
        <v>493.66666666666612</v>
      </c>
      <c r="M999" s="46" t="str">
        <f>'Long-form'!W999</f>
        <v>negative</v>
      </c>
      <c r="N999" s="45">
        <f>'Long-form'!X999</f>
        <v>7.1</v>
      </c>
      <c r="O999" s="45" t="str">
        <f>'Long-form'!Y999</f>
        <v>nd</v>
      </c>
      <c r="P999" s="45" t="str">
        <f>'Long-form'!Z999</f>
        <v>nd</v>
      </c>
      <c r="Q999" s="45">
        <f>'Long-form'!AS999</f>
        <v>159</v>
      </c>
      <c r="R999" s="45" t="str">
        <f>'Long-form'!AT999</f>
        <v>MTL</v>
      </c>
      <c r="S999" s="45">
        <f>'Long-form'!AV999</f>
        <v>1.6375366982375612</v>
      </c>
      <c r="T999" s="45">
        <f>'Long-form'!AW999</f>
        <v>1.6375366982375612</v>
      </c>
      <c r="U999" s="5">
        <f>'Long-form'!BH999</f>
        <v>1</v>
      </c>
      <c r="V999" s="5">
        <f>'Long-form'!BI999</f>
        <v>5</v>
      </c>
      <c r="W999" s="5" t="str">
        <f>'Long-form'!BJ999</f>
        <v>sedimentary indicator: peat bog or glaciofluvial sediment</v>
      </c>
      <c r="X999" s="5" t="str">
        <f>'Long-form'!BK999</f>
        <v>aeolian, alluvial, lacustrine, or peat bog sediment</v>
      </c>
      <c r="Y999" s="5" t="str">
        <f>'Long-form'!BL999</f>
        <v>&gt;MHWS</v>
      </c>
      <c r="Z999" s="45">
        <f>'Long-form'!BX999</f>
        <v>157.80042188288007</v>
      </c>
      <c r="AA999" s="45">
        <f>'Long-form'!BY999</f>
        <v>1.6443642858765053</v>
      </c>
      <c r="AB999" s="45">
        <f>'Long-form'!BZ999</f>
        <v>1.6443642858765053</v>
      </c>
      <c r="AC999" s="45" t="str">
        <f>'Long-form'!CA999</f>
        <v>nd</v>
      </c>
      <c r="AD999" s="45">
        <f>'Long-form'!CB999</f>
        <v>1.6454073357291998</v>
      </c>
      <c r="AE999" s="45">
        <f>'Long-form'!CC999</f>
        <v>1.6454073357291998</v>
      </c>
      <c r="AF999" s="5" t="str">
        <f>'Long-form'!CD999</f>
        <v>nd</v>
      </c>
      <c r="AG999" s="5">
        <f>'Long-form'!CE999</f>
        <v>0</v>
      </c>
      <c r="AH999" s="5">
        <f>'Long-form'!CF999</f>
        <v>0</v>
      </c>
      <c r="AI999" s="5" t="str">
        <f>'Long-form'!CG999</f>
        <v>just above marine limit</v>
      </c>
    </row>
    <row r="1000" spans="1:35" x14ac:dyDescent="0.2">
      <c r="A1000" s="5" t="str">
        <f>'Long-form'!B1000</f>
        <v>T-786</v>
      </c>
      <c r="B1000" s="5" t="str">
        <f>'Long-form'!C1000</f>
        <v>Nydal et al. 1972</v>
      </c>
      <c r="C1000" s="5">
        <f>'Long-form'!D1000</f>
        <v>2</v>
      </c>
      <c r="D1000" s="5" t="str">
        <f>'Long-form'!E1000</f>
        <v>Sor-Trondelag; Trondheim Ekle</v>
      </c>
      <c r="E1000" s="45">
        <f>'Long-form'!F1000</f>
        <v>63.366666666666667</v>
      </c>
      <c r="F1000" s="45">
        <f>'Long-form'!G1000</f>
        <v>10.433333333333334</v>
      </c>
      <c r="G1000" s="5">
        <f>'Long-form'!H1000</f>
        <v>1</v>
      </c>
      <c r="H1000" s="46">
        <f>'Long-form'!L1000</f>
        <v>10230</v>
      </c>
      <c r="I1000" s="46">
        <f>'Long-form'!M1000</f>
        <v>130</v>
      </c>
      <c r="J1000" s="46">
        <f>'Long-form'!N1000</f>
        <v>12589.25</v>
      </c>
      <c r="K1000" s="46">
        <f>'Long-form'!O1000</f>
        <v>232.75</v>
      </c>
      <c r="L1000" s="46">
        <f>'Long-form'!P1000</f>
        <v>543.25</v>
      </c>
      <c r="M1000" s="46" t="str">
        <f>'Long-form'!W1000</f>
        <v>negative</v>
      </c>
      <c r="N1000" s="45" t="str">
        <f>'Long-form'!X1000</f>
        <v>nd</v>
      </c>
      <c r="O1000" s="45" t="str">
        <f>'Long-form'!Y1000</f>
        <v>nd</v>
      </c>
      <c r="P1000" s="45" t="str">
        <f>'Long-form'!Z1000</f>
        <v>nd</v>
      </c>
      <c r="Q1000" s="45">
        <f>'Long-form'!AS1000</f>
        <v>125</v>
      </c>
      <c r="R1000" s="45" t="str">
        <f>'Long-form'!AT1000</f>
        <v>MTL</v>
      </c>
      <c r="S1000" s="45">
        <f>'Long-form'!AV1000</f>
        <v>1.5118283632740854</v>
      </c>
      <c r="T1000" s="45">
        <f>'Long-form'!AW1000</f>
        <v>1.5118283632740854</v>
      </c>
      <c r="U1000" s="5">
        <f>'Long-form'!BH1000</f>
        <v>-1</v>
      </c>
      <c r="V1000" s="5">
        <f>'Long-form'!BI1000</f>
        <v>8</v>
      </c>
      <c r="W1000" s="5" t="str">
        <f>'Long-form'!BJ1000</f>
        <v>marine or glaciomarine terrace</v>
      </c>
      <c r="X1000" s="5" t="str">
        <f>'Long-form'!BK1000</f>
        <v>Shallow to deep subtidal facies bearing intertidal macro-fossil assemblages</v>
      </c>
      <c r="Y1000" s="5" t="str">
        <f>'Long-form'!BL1000</f>
        <v>&lt;MTL</v>
      </c>
      <c r="Z1000" s="45">
        <f>'Long-form'!BX1000</f>
        <v>125</v>
      </c>
      <c r="AA1000" s="45">
        <f>'Long-form'!BY1000</f>
        <v>1.5162468892671377</v>
      </c>
      <c r="AB1000" s="45">
        <f>'Long-form'!BZ1000</f>
        <v>1.5162468892671377</v>
      </c>
      <c r="AC1000" s="45" t="str">
        <f>'Long-form'!CA1000</f>
        <v>nd</v>
      </c>
      <c r="AD1000" s="45">
        <f>'Long-form'!CB1000</f>
        <v>1.7853567653268159</v>
      </c>
      <c r="AE1000" s="45">
        <f>'Long-form'!CC1000</f>
        <v>1.7853567653268159</v>
      </c>
      <c r="AF1000" s="5" t="str">
        <f>'Long-form'!CD1000</f>
        <v>nd</v>
      </c>
      <c r="AG1000" s="5">
        <f>'Long-form'!CE1000</f>
        <v>0</v>
      </c>
      <c r="AH1000" s="5">
        <f>'Long-form'!CF1000</f>
        <v>0</v>
      </c>
      <c r="AI1000" s="5">
        <f>'Long-form'!CG1000</f>
        <v>0</v>
      </c>
    </row>
    <row r="1001" spans="1:35" x14ac:dyDescent="0.2">
      <c r="A1001" s="5" t="str">
        <f>'Long-form'!B1001</f>
        <v>T-787</v>
      </c>
      <c r="B1001" s="5" t="str">
        <f>'Long-form'!C1001</f>
        <v>Nydal et al. 1972</v>
      </c>
      <c r="C1001" s="5">
        <f>'Long-form'!D1001</f>
        <v>2</v>
      </c>
      <c r="D1001" s="5" t="str">
        <f>'Long-form'!E1001</f>
        <v>Sor-Trondelag; Trondheim Ekle</v>
      </c>
      <c r="E1001" s="45">
        <f>'Long-form'!F1001</f>
        <v>63.366666666666667</v>
      </c>
      <c r="F1001" s="45">
        <f>'Long-form'!G1001</f>
        <v>10.4</v>
      </c>
      <c r="G1001" s="5">
        <f>'Long-form'!H1001</f>
        <v>1</v>
      </c>
      <c r="H1001" s="46">
        <f>'Long-form'!L1001</f>
        <v>11290</v>
      </c>
      <c r="I1001" s="46">
        <f>'Long-form'!M1001</f>
        <v>190</v>
      </c>
      <c r="J1001" s="46">
        <f>'Long-form'!N1001</f>
        <v>12989.5</v>
      </c>
      <c r="K1001" s="46">
        <f>'Long-form'!O1001</f>
        <v>432.5</v>
      </c>
      <c r="L1001" s="46">
        <f>'Long-form'!P1001</f>
        <v>351.5</v>
      </c>
      <c r="M1001" s="46" t="str">
        <f>'Long-form'!W1001</f>
        <v>negative</v>
      </c>
      <c r="N1001" s="45" t="str">
        <f>'Long-form'!X1001</f>
        <v>nd</v>
      </c>
      <c r="O1001" s="45" t="str">
        <f>'Long-form'!Y1001</f>
        <v>nd</v>
      </c>
      <c r="P1001" s="45" t="str">
        <f>'Long-form'!Z1001</f>
        <v>nd</v>
      </c>
      <c r="Q1001" s="45">
        <f>'Long-form'!AS1001</f>
        <v>135</v>
      </c>
      <c r="R1001" s="45" t="str">
        <f>'Long-form'!AT1001</f>
        <v>MTL</v>
      </c>
      <c r="S1001" s="45">
        <f>'Long-form'!AV1001</f>
        <v>2.2405356502408078</v>
      </c>
      <c r="T1001" s="45">
        <f>'Long-form'!AW1001</f>
        <v>2.2405356502408078</v>
      </c>
      <c r="U1001" s="5">
        <f>'Long-form'!BH1001</f>
        <v>-1</v>
      </c>
      <c r="V1001" s="5">
        <f>'Long-form'!BI1001</f>
        <v>8</v>
      </c>
      <c r="W1001" s="5" t="str">
        <f>'Long-form'!BJ1001</f>
        <v>marine or glaciomarine terrace</v>
      </c>
      <c r="X1001" s="5" t="str">
        <f>'Long-form'!BK1001</f>
        <v>Shallow to deep subtidal facies bearing intertidal macro-fossil assemblages</v>
      </c>
      <c r="Y1001" s="5" t="str">
        <f>'Long-form'!BL1001</f>
        <v>&lt;MTL</v>
      </c>
      <c r="Z1001" s="45">
        <f>'Long-form'!BX1001</f>
        <v>135</v>
      </c>
      <c r="AA1001" s="45">
        <f>'Long-form'!BY1001</f>
        <v>2.2433029822453521</v>
      </c>
      <c r="AB1001" s="45">
        <f>'Long-form'!BZ1001</f>
        <v>2.2433029822453521</v>
      </c>
      <c r="AC1001" s="45" t="str">
        <f>'Long-form'!CA1001</f>
        <v>nd</v>
      </c>
      <c r="AD1001" s="45">
        <f>'Long-form'!CB1001</f>
        <v>2.7343265783256525</v>
      </c>
      <c r="AE1001" s="45">
        <f>'Long-form'!CC1001</f>
        <v>2.7343265783256525</v>
      </c>
      <c r="AF1001" s="5" t="str">
        <f>'Long-form'!CD1001</f>
        <v>nd</v>
      </c>
      <c r="AG1001" s="5">
        <f>'Long-form'!CE1001</f>
        <v>0</v>
      </c>
      <c r="AH1001" s="5">
        <f>'Long-form'!CF1001</f>
        <v>0</v>
      </c>
      <c r="AI1001" s="5">
        <f>'Long-form'!CG1001</f>
        <v>0</v>
      </c>
    </row>
    <row r="1002" spans="1:35" x14ac:dyDescent="0.2">
      <c r="A1002" s="5" t="str">
        <f>'Long-form'!B1002</f>
        <v>T-854</v>
      </c>
      <c r="B1002" s="5" t="str">
        <f>'Long-form'!C1002</f>
        <v>Nydal et al. 1972</v>
      </c>
      <c r="C1002" s="5">
        <f>'Long-form'!D1002</f>
        <v>2</v>
      </c>
      <c r="D1002" s="5" t="str">
        <f>'Long-form'!E1002</f>
        <v>Sor-Trondelag; Trondheim Ekle</v>
      </c>
      <c r="E1002" s="45">
        <f>'Long-form'!F1002</f>
        <v>63.366666666666667</v>
      </c>
      <c r="F1002" s="45">
        <f>'Long-form'!G1002</f>
        <v>10.433333333333334</v>
      </c>
      <c r="G1002" s="5">
        <f>'Long-form'!H1002</f>
        <v>1</v>
      </c>
      <c r="H1002" s="46">
        <f>'Long-form'!L1002</f>
        <v>10150</v>
      </c>
      <c r="I1002" s="46">
        <f>'Long-form'!M1002</f>
        <v>100</v>
      </c>
      <c r="J1002" s="46">
        <f>'Long-form'!N1002</f>
        <v>11624</v>
      </c>
      <c r="K1002" s="46">
        <f>'Long-form'!O1002</f>
        <v>372</v>
      </c>
      <c r="L1002" s="46">
        <f>'Long-form'!P1002</f>
        <v>384</v>
      </c>
      <c r="M1002" s="46" t="str">
        <f>'Long-form'!W1002</f>
        <v>negative</v>
      </c>
      <c r="N1002" s="45" t="str">
        <f>'Long-form'!X1002</f>
        <v>nd</v>
      </c>
      <c r="O1002" s="45" t="str">
        <f>'Long-form'!Y1002</f>
        <v>nd</v>
      </c>
      <c r="P1002" s="45" t="str">
        <f>'Long-form'!Z1002</f>
        <v>nd</v>
      </c>
      <c r="Q1002" s="45">
        <f>'Long-form'!AS1002</f>
        <v>125</v>
      </c>
      <c r="R1002" s="45" t="str">
        <f>'Long-form'!AT1002</f>
        <v>MTL</v>
      </c>
      <c r="S1002" s="45">
        <f>'Long-form'!AV1002</f>
        <v>2.2405356502408078</v>
      </c>
      <c r="T1002" s="45">
        <f>'Long-form'!AW1002</f>
        <v>2.2405356502408078</v>
      </c>
      <c r="U1002" s="5">
        <f>'Long-form'!BH1002</f>
        <v>-1</v>
      </c>
      <c r="V1002" s="5">
        <f>'Long-form'!BI1002</f>
        <v>8</v>
      </c>
      <c r="W1002" s="5" t="str">
        <f>'Long-form'!BJ1002</f>
        <v>marine or glaciomarine terrace</v>
      </c>
      <c r="X1002" s="5" t="str">
        <f>'Long-form'!BK1002</f>
        <v>Shallow to deep subtidal facies bearing intertidal macro-fossil assemblages</v>
      </c>
      <c r="Y1002" s="5" t="str">
        <f>'Long-form'!BL1002</f>
        <v>&lt;MTL</v>
      </c>
      <c r="Z1002" s="45">
        <f>'Long-form'!BX1002</f>
        <v>125</v>
      </c>
      <c r="AA1002" s="45">
        <f>'Long-form'!BY1002</f>
        <v>2.2435194737760296</v>
      </c>
      <c r="AB1002" s="45">
        <f>'Long-form'!BZ1002</f>
        <v>2.2435194737760296</v>
      </c>
      <c r="AC1002" s="45" t="str">
        <f>'Long-form'!CA1002</f>
        <v>nd</v>
      </c>
      <c r="AD1002" s="45">
        <f>'Long-form'!CB1002</f>
        <v>2.4334900409696014</v>
      </c>
      <c r="AE1002" s="45">
        <f>'Long-form'!CC1002</f>
        <v>2.4334900409696014</v>
      </c>
      <c r="AF1002" s="5" t="str">
        <f>'Long-form'!CD1002</f>
        <v>nd</v>
      </c>
      <c r="AG1002" s="5">
        <f>'Long-form'!CE1002</f>
        <v>0</v>
      </c>
      <c r="AH1002" s="5">
        <f>'Long-form'!CF1002</f>
        <v>0</v>
      </c>
      <c r="AI1002" s="5">
        <f>'Long-form'!CG1002</f>
        <v>0</v>
      </c>
    </row>
    <row r="1003" spans="1:35" x14ac:dyDescent="0.2">
      <c r="A1003" s="5" t="str">
        <f>'Long-form'!B1003</f>
        <v>T-756</v>
      </c>
      <c r="B1003" s="5" t="str">
        <f>'Long-form'!C1003</f>
        <v>Nydal et al. 1972</v>
      </c>
      <c r="C1003" s="5">
        <f>'Long-form'!D1003</f>
        <v>2</v>
      </c>
      <c r="D1003" s="5" t="str">
        <f>'Long-form'!E1003</f>
        <v>Nordland.; oksnes. Nordsand</v>
      </c>
      <c r="E1003" s="45">
        <f>'Long-form'!F1003</f>
        <v>68.916666666666671</v>
      </c>
      <c r="F1003" s="45">
        <f>'Long-form'!G1003</f>
        <v>14.916666666666666</v>
      </c>
      <c r="G1003" s="5">
        <f>'Long-form'!H1003</f>
        <v>1</v>
      </c>
      <c r="H1003" s="46">
        <f>'Long-form'!L1003</f>
        <v>5520</v>
      </c>
      <c r="I1003" s="46">
        <f>'Long-form'!M1003</f>
        <v>110</v>
      </c>
      <c r="J1003" s="46">
        <f>'Long-form'!N1003</f>
        <v>5761.5</v>
      </c>
      <c r="K1003" s="46">
        <f>'Long-form'!O1003</f>
        <v>433.5</v>
      </c>
      <c r="L1003" s="46">
        <f>'Long-form'!P1003</f>
        <v>412.5</v>
      </c>
      <c r="M1003" s="46" t="str">
        <f>'Long-form'!W1003</f>
        <v>negative</v>
      </c>
      <c r="N1003" s="45">
        <f>'Long-form'!X1003</f>
        <v>1.6</v>
      </c>
      <c r="O1003" s="45" t="str">
        <f>'Long-form'!Y1003</f>
        <v>nd</v>
      </c>
      <c r="P1003" s="45" t="str">
        <f>'Long-form'!Z1003</f>
        <v>nd</v>
      </c>
      <c r="Q1003" s="45" t="str">
        <f>'Long-form'!AS1003</f>
        <v>nd</v>
      </c>
      <c r="R1003" s="45" t="str">
        <f>'Long-form'!AT1003</f>
        <v>MTL</v>
      </c>
      <c r="S1003" s="45" t="e">
        <f>'Long-form'!AV1003</f>
        <v>#VALUE!</v>
      </c>
      <c r="T1003" s="45" t="e">
        <f>'Long-form'!AW1003</f>
        <v>#VALUE!</v>
      </c>
      <c r="U1003" s="5">
        <f>'Long-form'!BH1003</f>
        <v>1</v>
      </c>
      <c r="V1003" s="5">
        <f>'Long-form'!BI1003</f>
        <v>5</v>
      </c>
      <c r="W1003" s="5" t="str">
        <f>'Long-form'!BJ1003</f>
        <v>sedimentary indicator: peat bog or glaciofluvial sediment</v>
      </c>
      <c r="X1003" s="5" t="str">
        <f>'Long-form'!BK1003</f>
        <v>aeolian, alluvial, lacustrine, or peat bog sediment</v>
      </c>
      <c r="Y1003" s="5" t="str">
        <f>'Long-form'!BL1003</f>
        <v>&gt;MHWS</v>
      </c>
      <c r="Z1003" s="45" t="e">
        <f>'Long-form'!BX1003</f>
        <v>#VALUE!</v>
      </c>
      <c r="AA1003" s="45" t="e">
        <f>'Long-form'!BY1003</f>
        <v>#VALUE!</v>
      </c>
      <c r="AB1003" s="45" t="e">
        <f>'Long-form'!BZ1003</f>
        <v>#VALUE!</v>
      </c>
      <c r="AC1003" s="45" t="str">
        <f>'Long-form'!CA1003</f>
        <v>nd</v>
      </c>
      <c r="AD1003" s="45" t="e">
        <f>'Long-form'!CB1003</f>
        <v>#VALUE!</v>
      </c>
      <c r="AE1003" s="45" t="e">
        <f>'Long-form'!CC1003</f>
        <v>#VALUE!</v>
      </c>
      <c r="AF1003" s="5" t="str">
        <f>'Long-form'!CD1003</f>
        <v>nd</v>
      </c>
      <c r="AG1003" s="5">
        <f>'Long-form'!CE1003</f>
        <v>1</v>
      </c>
      <c r="AH1003" s="5" t="str">
        <f>'Long-form'!CF1003</f>
        <v>no elevation provided</v>
      </c>
      <c r="AI1003" s="5">
        <f>'Long-form'!CG1003</f>
        <v>0</v>
      </c>
    </row>
    <row r="1004" spans="1:35" x14ac:dyDescent="0.2">
      <c r="A1004" s="5" t="str">
        <f>'Long-form'!B1004</f>
        <v>T-930</v>
      </c>
      <c r="B1004" s="5" t="str">
        <f>'Long-form'!C1004</f>
        <v>Nydal et al. 1972</v>
      </c>
      <c r="C1004" s="5">
        <f>'Long-form'!D1004</f>
        <v>2</v>
      </c>
      <c r="D1004" s="5" t="str">
        <f>'Long-form'!E1004</f>
        <v>Nordland Vestvagoy Ramsvik slettbakkmyr</v>
      </c>
      <c r="E1004" s="45">
        <f>'Long-form'!F1004</f>
        <v>68.11666666666666</v>
      </c>
      <c r="F1004" s="45">
        <f>'Long-form'!G1004</f>
        <v>13.666666666666666</v>
      </c>
      <c r="G1004" s="5">
        <f>'Long-form'!H1004</f>
        <v>1</v>
      </c>
      <c r="H1004" s="46">
        <f>'Long-form'!L1004</f>
        <v>9860</v>
      </c>
      <c r="I1004" s="46">
        <f>'Long-form'!M1004</f>
        <v>120</v>
      </c>
      <c r="J1004" s="46">
        <f>'Long-form'!N1004</f>
        <v>11443.83333333333</v>
      </c>
      <c r="K1004" s="46">
        <f>'Long-form'!O1004</f>
        <v>358.16666666666612</v>
      </c>
      <c r="L1004" s="46">
        <f>'Long-form'!P1004</f>
        <v>658.83333333333394</v>
      </c>
      <c r="M1004" s="46" t="str">
        <f>'Long-form'!W1004</f>
        <v>negative</v>
      </c>
      <c r="N1004" s="45">
        <f>'Long-form'!X1004</f>
        <v>2.9</v>
      </c>
      <c r="O1004" s="45" t="str">
        <f>'Long-form'!Y1004</f>
        <v>nd</v>
      </c>
      <c r="P1004" s="45" t="str">
        <f>'Long-form'!Z1004</f>
        <v>nd</v>
      </c>
      <c r="Q1004" s="45">
        <f>'Long-form'!AS1004</f>
        <v>29</v>
      </c>
      <c r="R1004" s="45" t="str">
        <f>'Long-form'!AT1004</f>
        <v>MTL</v>
      </c>
      <c r="S1004" s="45">
        <f>'Long-form'!AV1004</f>
        <v>1.2738952006438939</v>
      </c>
      <c r="T1004" s="45">
        <f>'Long-form'!AW1004</f>
        <v>1.2738952006438939</v>
      </c>
      <c r="U1004" s="5">
        <f>'Long-form'!BH1004</f>
        <v>1</v>
      </c>
      <c r="V1004" s="5">
        <f>'Long-form'!BI1004</f>
        <v>5</v>
      </c>
      <c r="W1004" s="5" t="str">
        <f>'Long-form'!BJ1004</f>
        <v>sedimentary indicator: peat bog or glaciofluvial sediment</v>
      </c>
      <c r="X1004" s="5" t="str">
        <f>'Long-form'!BK1004</f>
        <v>aeolian, alluvial, lacustrine, or peat bog sediment</v>
      </c>
      <c r="Y1004" s="5" t="str">
        <f>'Long-form'!BL1004</f>
        <v>&gt;MHWS</v>
      </c>
      <c r="Z1004" s="45">
        <f>'Long-form'!BX1004</f>
        <v>27.640774224858603</v>
      </c>
      <c r="AA1004" s="45">
        <f>'Long-form'!BY1004</f>
        <v>1.3366691662470298</v>
      </c>
      <c r="AB1004" s="45">
        <f>'Long-form'!BZ1004</f>
        <v>1.3366691662470298</v>
      </c>
      <c r="AC1004" s="45" t="str">
        <f>'Long-form'!CA1004</f>
        <v>nd</v>
      </c>
      <c r="AD1004" s="45">
        <f>'Long-form'!CB1004</f>
        <v>1.3523320889404042</v>
      </c>
      <c r="AE1004" s="45">
        <f>'Long-form'!CC1004</f>
        <v>1.3523320889404042</v>
      </c>
      <c r="AF1004" s="5" t="str">
        <f>'Long-form'!CD1004</f>
        <v>nd</v>
      </c>
      <c r="AG1004" s="5">
        <f>'Long-form'!CE1004</f>
        <v>1</v>
      </c>
      <c r="AH1004" s="5" t="str">
        <f>'Long-form'!CF1004</f>
        <v>no elevation provided</v>
      </c>
      <c r="AI1004" s="5">
        <f>'Long-form'!CG1004</f>
        <v>0</v>
      </c>
    </row>
    <row r="1005" spans="1:35" x14ac:dyDescent="0.2">
      <c r="A1005" s="5" t="str">
        <f>'Long-form'!B1005</f>
        <v>T-963</v>
      </c>
      <c r="B1005" s="5" t="str">
        <f>'Long-form'!C1005</f>
        <v>Nydal et al. 1972</v>
      </c>
      <c r="C1005" s="5">
        <f>'Long-form'!D1005</f>
        <v>2</v>
      </c>
      <c r="D1005" s="5" t="str">
        <f>'Long-form'!E1005</f>
        <v>Nordland;  Andoya endletsvann</v>
      </c>
      <c r="E1005" s="45">
        <f>'Long-form'!F1005</f>
        <v>69.25</v>
      </c>
      <c r="F1005" s="45">
        <f>'Long-form'!G1005</f>
        <v>16.083333333333332</v>
      </c>
      <c r="G1005" s="5">
        <f>'Long-form'!H1005</f>
        <v>1</v>
      </c>
      <c r="H1005" s="46">
        <f>'Long-form'!L1005</f>
        <v>12710</v>
      </c>
      <c r="I1005" s="46">
        <f>'Long-form'!M1005</f>
        <v>200</v>
      </c>
      <c r="J1005" s="46">
        <f>'Long-form'!N1005</f>
        <v>15263</v>
      </c>
      <c r="K1005" s="46">
        <f>'Long-form'!O1005</f>
        <v>644</v>
      </c>
      <c r="L1005" s="46">
        <f>'Long-form'!P1005</f>
        <v>1071</v>
      </c>
      <c r="M1005" s="46" t="str">
        <f>'Long-form'!W1005</f>
        <v>negative</v>
      </c>
      <c r="N1005" s="45">
        <f>'Long-form'!X1005</f>
        <v>7.47</v>
      </c>
      <c r="O1005" s="45" t="str">
        <f>'Long-form'!Y1005</f>
        <v>nd</v>
      </c>
      <c r="P1005" s="45" t="str">
        <f>'Long-form'!Z1005</f>
        <v>nd</v>
      </c>
      <c r="Q1005" s="45">
        <f>'Long-form'!AS1005</f>
        <v>33</v>
      </c>
      <c r="R1005" s="45" t="str">
        <f>'Long-form'!AT1005</f>
        <v>MTL</v>
      </c>
      <c r="S1005" s="45">
        <f>'Long-form'!AV1005</f>
        <v>1.3011612260225511</v>
      </c>
      <c r="T1005" s="45">
        <f>'Long-form'!AW1005</f>
        <v>1.3011612260225511</v>
      </c>
      <c r="U1005" s="5">
        <f>'Long-form'!BH1005</f>
        <v>1</v>
      </c>
      <c r="V1005" s="5">
        <f>'Long-form'!BI1005</f>
        <v>5</v>
      </c>
      <c r="W1005" s="5" t="str">
        <f>'Long-form'!BJ1005</f>
        <v>sedimentary indicator: peat bog or glaciofluvial sediment</v>
      </c>
      <c r="X1005" s="5" t="str">
        <f>'Long-form'!BK1005</f>
        <v>aeolian, alluvial, lacustrine, or peat bog sediment</v>
      </c>
      <c r="Y1005" s="5" t="str">
        <f>'Long-form'!BL1005</f>
        <v>&gt;MHWS</v>
      </c>
      <c r="Z1005" s="45">
        <f>'Long-form'!BX1005</f>
        <v>32.0378288416087</v>
      </c>
      <c r="AA1005" s="45">
        <f>'Long-form'!BY1005</f>
        <v>1.3431772236773019</v>
      </c>
      <c r="AB1005" s="45">
        <f>'Long-form'!BZ1005</f>
        <v>1.3431772236773019</v>
      </c>
      <c r="AC1005" s="45" t="str">
        <f>'Long-form'!CA1005</f>
        <v>nd</v>
      </c>
      <c r="AD1005" s="45">
        <f>'Long-form'!CB1005</f>
        <v>1.6522404159944508</v>
      </c>
      <c r="AE1005" s="45">
        <f>'Long-form'!CC1005</f>
        <v>1.6522404159944508</v>
      </c>
      <c r="AF1005" s="5" t="str">
        <f>'Long-form'!CD1005</f>
        <v>nd</v>
      </c>
      <c r="AG1005" s="5">
        <f>'Long-form'!CE1005</f>
        <v>1</v>
      </c>
      <c r="AH1005" s="5" t="str">
        <f>'Long-form'!CF1005</f>
        <v>no elevation provided</v>
      </c>
      <c r="AI1005" s="5">
        <f>'Long-form'!CG1005</f>
        <v>0</v>
      </c>
    </row>
    <row r="1006" spans="1:35" x14ac:dyDescent="0.2">
      <c r="A1006" s="5" t="str">
        <f>'Long-form'!B1006</f>
        <v>T-746</v>
      </c>
      <c r="B1006" s="5" t="str">
        <f>'Long-form'!C1006</f>
        <v>Nydal et al. 1972</v>
      </c>
      <c r="C1006" s="5">
        <f>'Long-form'!D1006</f>
        <v>2</v>
      </c>
      <c r="D1006" s="5" t="str">
        <f>'Long-form'!E1006</f>
        <v>Ost-Finnmark;Sor-Varanger Neiden Faerdesmyra</v>
      </c>
      <c r="E1006" s="45">
        <f>'Long-form'!F1006</f>
        <v>69.706360000000004</v>
      </c>
      <c r="F1006" s="45">
        <f>'Long-form'!G1006</f>
        <v>29.404596999999999</v>
      </c>
      <c r="G1006" s="5">
        <f>'Long-form'!H1006</f>
        <v>1</v>
      </c>
      <c r="H1006" s="46">
        <f>'Long-form'!L1006</f>
        <v>4430</v>
      </c>
      <c r="I1006" s="46">
        <f>'Long-form'!M1006</f>
        <v>80</v>
      </c>
      <c r="J1006" s="46">
        <f>'Long-form'!N1006</f>
        <v>5080.75</v>
      </c>
      <c r="K1006" s="46">
        <f>'Long-form'!O1006</f>
        <v>503.25</v>
      </c>
      <c r="L1006" s="46">
        <f>'Long-form'!P1006</f>
        <v>428.75</v>
      </c>
      <c r="M1006" s="46" t="str">
        <f>'Long-form'!W1006</f>
        <v>negative</v>
      </c>
      <c r="N1006" s="45">
        <f>'Long-form'!X1006</f>
        <v>1.1000000000000001</v>
      </c>
      <c r="O1006" s="45" t="str">
        <f>'Long-form'!Y1006</f>
        <v>nd</v>
      </c>
      <c r="P1006" s="45" t="str">
        <f>'Long-form'!Z1006</f>
        <v>nd</v>
      </c>
      <c r="Q1006" s="45">
        <f>'Long-form'!AS1006</f>
        <v>70</v>
      </c>
      <c r="R1006" s="45" t="str">
        <f>'Long-form'!AT1006</f>
        <v>MTL</v>
      </c>
      <c r="S1006" s="45">
        <f>'Long-form'!AV1006</f>
        <v>1.3152824034164037</v>
      </c>
      <c r="T1006" s="45">
        <f>'Long-form'!AW1006</f>
        <v>1.3152824034164037</v>
      </c>
      <c r="U1006" s="5">
        <f>'Long-form'!BH1006</f>
        <v>1</v>
      </c>
      <c r="V1006" s="5">
        <f>'Long-form'!BI1006</f>
        <v>5</v>
      </c>
      <c r="W1006" s="5" t="str">
        <f>'Long-form'!BJ1006</f>
        <v>sedimentary indicator: peat bog or glaciofluvial sediment</v>
      </c>
      <c r="X1006" s="5" t="str">
        <f>'Long-form'!BK1006</f>
        <v>aeolian, alluvial, lacustrine, or peat bog sediment</v>
      </c>
      <c r="Y1006" s="5" t="str">
        <f>'Long-form'!BL1006</f>
        <v>&gt;MHWS</v>
      </c>
      <c r="Z1006" s="45">
        <f>'Long-form'!BX1006</f>
        <v>68.519174070707052</v>
      </c>
      <c r="AA1006" s="45">
        <f>'Long-form'!BY1006</f>
        <v>1.3214802072134799</v>
      </c>
      <c r="AB1006" s="45">
        <f>'Long-form'!BZ1006</f>
        <v>1.3214802072134799</v>
      </c>
      <c r="AC1006" s="45" t="str">
        <f>'Long-form'!CA1006</f>
        <v>nd</v>
      </c>
      <c r="AD1006" s="45">
        <f>'Long-form'!CB1006</f>
        <v>1.3458254687354496</v>
      </c>
      <c r="AE1006" s="45">
        <f>'Long-form'!CC1006</f>
        <v>1.3458254687354496</v>
      </c>
      <c r="AF1006" s="5" t="str">
        <f>'Long-form'!CD1006</f>
        <v>nd</v>
      </c>
      <c r="AG1006" s="5">
        <f>'Long-form'!CE1006</f>
        <v>1</v>
      </c>
      <c r="AH1006" s="5" t="str">
        <f>'Long-form'!CF1006</f>
        <v>no elevation provided</v>
      </c>
      <c r="AI1006" s="5">
        <f>'Long-form'!CG1006</f>
        <v>0</v>
      </c>
    </row>
    <row r="1007" spans="1:35" x14ac:dyDescent="0.2">
      <c r="A1007" s="5" t="str">
        <f>'Long-form'!B1007</f>
        <v>T-936</v>
      </c>
      <c r="B1007" s="5" t="str">
        <f>'Long-form'!C1007</f>
        <v>Nydal et al. 1972</v>
      </c>
      <c r="C1007" s="5">
        <f>'Long-form'!D1007</f>
        <v>2</v>
      </c>
      <c r="D1007" s="5" t="str">
        <f>'Long-form'!E1007</f>
        <v>Ost-Finnmark;Sor-Varanger Neiden Faerdesmyra</v>
      </c>
      <c r="E1007" s="45">
        <f>'Long-form'!F1007</f>
        <v>69.706360000000004</v>
      </c>
      <c r="F1007" s="45">
        <f>'Long-form'!G1007</f>
        <v>29.404596999999999</v>
      </c>
      <c r="G1007" s="5">
        <f>'Long-form'!H1007</f>
        <v>1</v>
      </c>
      <c r="H1007" s="46">
        <f>'Long-form'!L1007</f>
        <v>2210</v>
      </c>
      <c r="I1007" s="46">
        <f>'Long-form'!M1007</f>
        <v>90</v>
      </c>
      <c r="J1007" s="46">
        <f>'Long-form'!N1007</f>
        <v>2321.75</v>
      </c>
      <c r="K1007" s="46">
        <f>'Long-form'!O1007</f>
        <v>417.25</v>
      </c>
      <c r="L1007" s="46">
        <f>'Long-form'!P1007</f>
        <v>442.75</v>
      </c>
      <c r="M1007" s="46" t="str">
        <f>'Long-form'!W1007</f>
        <v>negative</v>
      </c>
      <c r="N1007" s="45">
        <f>'Long-form'!X1007</f>
        <v>0.23</v>
      </c>
      <c r="O1007" s="45" t="str">
        <f>'Long-form'!Y1007</f>
        <v>nd</v>
      </c>
      <c r="P1007" s="45" t="str">
        <f>'Long-form'!Z1007</f>
        <v>nd</v>
      </c>
      <c r="Q1007" s="45">
        <f>'Long-form'!AS1007</f>
        <v>70</v>
      </c>
      <c r="R1007" s="45" t="str">
        <f>'Long-form'!AT1007</f>
        <v>MTL</v>
      </c>
      <c r="S1007" s="45">
        <f>'Long-form'!AV1007</f>
        <v>1.3152824034164037</v>
      </c>
      <c r="T1007" s="45">
        <f>'Long-form'!AW1007</f>
        <v>1.3152824034164037</v>
      </c>
      <c r="U1007" s="5">
        <f>'Long-form'!BH1007</f>
        <v>1</v>
      </c>
      <c r="V1007" s="5">
        <f>'Long-form'!BI1007</f>
        <v>5</v>
      </c>
      <c r="W1007" s="5" t="str">
        <f>'Long-form'!BJ1007</f>
        <v>sedimentary indicator: peat bog or glaciofluvial sediment</v>
      </c>
      <c r="X1007" s="5" t="str">
        <f>'Long-form'!BK1007</f>
        <v>aeolian, alluvial, lacustrine, or peat bog sediment</v>
      </c>
      <c r="Y1007" s="5" t="str">
        <f>'Long-form'!BL1007</f>
        <v>&gt;MHWS</v>
      </c>
      <c r="Z1007" s="45">
        <f>'Long-form'!BX1007</f>
        <v>68.519174070707052</v>
      </c>
      <c r="AA1007" s="45">
        <f>'Long-form'!BY1007</f>
        <v>1.3214802072134799</v>
      </c>
      <c r="AB1007" s="45">
        <f>'Long-form'!BZ1007</f>
        <v>1.3214802072134799</v>
      </c>
      <c r="AC1007" s="45" t="str">
        <f>'Long-form'!CA1007</f>
        <v>nd</v>
      </c>
      <c r="AD1007" s="45">
        <f>'Long-form'!CB1007</f>
        <v>1.3458254687354496</v>
      </c>
      <c r="AE1007" s="45">
        <f>'Long-form'!CC1007</f>
        <v>1.3458254687354496</v>
      </c>
      <c r="AF1007" s="5" t="str">
        <f>'Long-form'!CD1007</f>
        <v>nd</v>
      </c>
      <c r="AG1007" s="5">
        <f>'Long-form'!CE1007</f>
        <v>1</v>
      </c>
      <c r="AH1007" s="5" t="str">
        <f>'Long-form'!CF1007</f>
        <v>no elevation provided</v>
      </c>
      <c r="AI1007" s="5">
        <f>'Long-form'!CG1007</f>
        <v>0</v>
      </c>
    </row>
    <row r="1008" spans="1:35" x14ac:dyDescent="0.2">
      <c r="A1008" s="5" t="str">
        <f>'Long-form'!B1008</f>
        <v>T-744</v>
      </c>
      <c r="B1008" s="5" t="str">
        <f>'Long-form'!C1008</f>
        <v>Nydal et al. 1972</v>
      </c>
      <c r="C1008" s="5">
        <f>'Long-form'!D1008</f>
        <v>2</v>
      </c>
      <c r="D1008" s="5" t="str">
        <f>'Long-form'!E1008</f>
        <v>Ost-Finnmark;Sor-Varanger Neiden Faerdesmyra</v>
      </c>
      <c r="E1008" s="45">
        <f>'Long-form'!F1008</f>
        <v>69.706360000000004</v>
      </c>
      <c r="F1008" s="45">
        <f>'Long-form'!G1008</f>
        <v>29.404596999999999</v>
      </c>
      <c r="G1008" s="5">
        <f>'Long-form'!H1008</f>
        <v>1</v>
      </c>
      <c r="H1008" s="46">
        <f>'Long-form'!L1008</f>
        <v>530</v>
      </c>
      <c r="I1008" s="46">
        <f>'Long-form'!M1008</f>
        <v>60</v>
      </c>
      <c r="J1008" s="46">
        <f>'Long-form'!N1008</f>
        <v>591</v>
      </c>
      <c r="K1008" s="46">
        <f>'Long-form'!O1008</f>
        <v>312</v>
      </c>
      <c r="L1008" s="46">
        <f>'Long-form'!P1008</f>
        <v>300</v>
      </c>
      <c r="M1008" s="46" t="str">
        <f>'Long-form'!W1008</f>
        <v>negative</v>
      </c>
      <c r="N1008" s="45">
        <f>'Long-form'!X1008</f>
        <v>0.23</v>
      </c>
      <c r="O1008" s="45" t="str">
        <f>'Long-form'!Y1008</f>
        <v>nd</v>
      </c>
      <c r="P1008" s="45" t="str">
        <f>'Long-form'!Z1008</f>
        <v>nd</v>
      </c>
      <c r="Q1008" s="45">
        <f>'Long-form'!AS1008</f>
        <v>70</v>
      </c>
      <c r="R1008" s="45" t="str">
        <f>'Long-form'!AT1008</f>
        <v>MTL</v>
      </c>
      <c r="S1008" s="45">
        <f>'Long-form'!AV1008</f>
        <v>1.3152824034164037</v>
      </c>
      <c r="T1008" s="45">
        <f>'Long-form'!AW1008</f>
        <v>1.3152824034164037</v>
      </c>
      <c r="U1008" s="5">
        <f>'Long-form'!BH1008</f>
        <v>1</v>
      </c>
      <c r="V1008" s="5">
        <f>'Long-form'!BI1008</f>
        <v>5</v>
      </c>
      <c r="W1008" s="5" t="str">
        <f>'Long-form'!BJ1008</f>
        <v>sedimentary indicator: peat bog or glaciofluvial sediment</v>
      </c>
      <c r="X1008" s="5" t="str">
        <f>'Long-form'!BK1008</f>
        <v>aeolian, alluvial, lacustrine, or peat bog sediment</v>
      </c>
      <c r="Y1008" s="5" t="str">
        <f>'Long-form'!BL1008</f>
        <v>&gt;MHWS</v>
      </c>
      <c r="Z1008" s="45">
        <f>'Long-form'!BX1008</f>
        <v>68.519174070707052</v>
      </c>
      <c r="AA1008" s="45">
        <f>'Long-form'!BY1008</f>
        <v>1.3214802072134799</v>
      </c>
      <c r="AB1008" s="45">
        <f>'Long-form'!BZ1008</f>
        <v>1.3214802072134799</v>
      </c>
      <c r="AC1008" s="45" t="str">
        <f>'Long-form'!CA1008</f>
        <v>nd</v>
      </c>
      <c r="AD1008" s="45">
        <f>'Long-form'!CB1008</f>
        <v>1.3458254687354496</v>
      </c>
      <c r="AE1008" s="45">
        <f>'Long-form'!CC1008</f>
        <v>1.3458254687354496</v>
      </c>
      <c r="AF1008" s="5" t="str">
        <f>'Long-form'!CD1008</f>
        <v>nd</v>
      </c>
      <c r="AG1008" s="5">
        <f>'Long-form'!CE1008</f>
        <v>1</v>
      </c>
      <c r="AH1008" s="5" t="str">
        <f>'Long-form'!CF1008</f>
        <v>no elevation provided</v>
      </c>
      <c r="AI1008" s="5">
        <f>'Long-form'!CG1008</f>
        <v>0</v>
      </c>
    </row>
    <row r="1009" spans="1:35" x14ac:dyDescent="0.2">
      <c r="A1009" s="5" t="str">
        <f>'Long-form'!B1009</f>
        <v>T-520</v>
      </c>
      <c r="B1009" s="5" t="str">
        <f>'Long-form'!C1009</f>
        <v>Nydal et al 1970</v>
      </c>
      <c r="C1009" s="5">
        <f>'Long-form'!D1009</f>
        <v>2</v>
      </c>
      <c r="D1009" s="5" t="str">
        <f>'Long-form'!E1009</f>
        <v>Rogaland; Suldal Vasstolvatn lake</v>
      </c>
      <c r="E1009" s="45">
        <f>'Long-form'!F1009</f>
        <v>59.716666666666669</v>
      </c>
      <c r="F1009" s="45">
        <f>'Long-form'!G1009</f>
        <v>6.8666666666666671</v>
      </c>
      <c r="G1009" s="5">
        <f>'Long-form'!H1009</f>
        <v>1</v>
      </c>
      <c r="H1009" s="46">
        <f>'Long-form'!L1009</f>
        <v>6770</v>
      </c>
      <c r="I1009" s="46">
        <f>'Long-form'!M1009</f>
        <v>150</v>
      </c>
      <c r="J1009" s="46">
        <f>'Long-form'!N1009</f>
        <v>7676.333333333333</v>
      </c>
      <c r="K1009" s="46">
        <f>'Long-form'!O1009</f>
        <v>478.66666666666703</v>
      </c>
      <c r="L1009" s="46">
        <f>'Long-form'!P1009</f>
        <v>399.33333333333297</v>
      </c>
      <c r="M1009" s="46" t="str">
        <f>'Long-form'!W1009</f>
        <v>negative</v>
      </c>
      <c r="N1009" s="45">
        <f>'Long-form'!X1009</f>
        <v>2.9</v>
      </c>
      <c r="O1009" s="45" t="str">
        <f>'Long-form'!Y1009</f>
        <v>nd</v>
      </c>
      <c r="P1009" s="45" t="str">
        <f>'Long-form'!Z1009</f>
        <v>nd</v>
      </c>
      <c r="Q1009" s="45">
        <f>'Long-form'!AS1009</f>
        <v>7</v>
      </c>
      <c r="R1009" s="45" t="str">
        <f>'Long-form'!AT1009</f>
        <v>MTL</v>
      </c>
      <c r="S1009" s="45">
        <f>'Long-form'!AV1009</f>
        <v>1.1269427669584644</v>
      </c>
      <c r="T1009" s="45">
        <f>'Long-form'!AW1009</f>
        <v>1.1269427669584644</v>
      </c>
      <c r="U1009" s="5">
        <f>'Long-form'!BH1009</f>
        <v>-1</v>
      </c>
      <c r="V1009" s="5">
        <f>'Long-form'!BI1009</f>
        <v>7</v>
      </c>
      <c r="W1009" s="5" t="str">
        <f>'Long-form'!BJ1009</f>
        <v>isolation basin (marine limiting point)</v>
      </c>
      <c r="X1009" s="5" t="str">
        <f>'Long-form'!BK1009</f>
        <v>isolation basin sediments containing in-situ marine shells, foraminiferal assemblages, marine diatoms, or identifiable marine geochemical signals in clastic or organic sediment</v>
      </c>
      <c r="Y1009" s="5" t="str">
        <f>'Long-form'!BL1009</f>
        <v>&lt;MTL</v>
      </c>
      <c r="Z1009" s="45">
        <f>'Long-form'!BX1009</f>
        <v>7</v>
      </c>
      <c r="AA1009" s="45">
        <f>'Long-form'!BY1009</f>
        <v>1.1329599434058077</v>
      </c>
      <c r="AB1009" s="45">
        <f>'Long-form'!BZ1009</f>
        <v>1.1329599434058077</v>
      </c>
      <c r="AC1009" s="45" t="str">
        <f>'Long-form'!CA1009</f>
        <v>nd</v>
      </c>
      <c r="AD1009" s="45">
        <f>'Long-form'!CB1009</f>
        <v>1.1456170616229415</v>
      </c>
      <c r="AE1009" s="45">
        <f>'Long-form'!CC1009</f>
        <v>1.1456170616229415</v>
      </c>
      <c r="AF1009" s="5" t="str">
        <f>'Long-form'!CD1009</f>
        <v>nd</v>
      </c>
      <c r="AG1009" s="5">
        <f>'Long-form'!CE1009</f>
        <v>0</v>
      </c>
      <c r="AH1009" s="5">
        <f>'Long-form'!CF1009</f>
        <v>0</v>
      </c>
      <c r="AI1009" s="5">
        <f>'Long-form'!CG1009</f>
        <v>0</v>
      </c>
    </row>
    <row r="1010" spans="1:35" x14ac:dyDescent="0.2">
      <c r="A1010" s="5" t="str">
        <f>'Long-form'!B1010</f>
        <v>T-636</v>
      </c>
      <c r="B1010" s="5" t="str">
        <f>'Long-form'!C1010</f>
        <v>Nydal et al 1970 (also reported in Hafsten 1979 and Hafsten 1983)</v>
      </c>
      <c r="C1010" s="5">
        <f>'Long-form'!D1010</f>
        <v>2</v>
      </c>
      <c r="D1010" s="5" t="str">
        <f>'Long-form'!E1010</f>
        <v>Vest-Agder; Lista Farm Vollmona Royrtjonn lake</v>
      </c>
      <c r="E1010" s="45">
        <f>'Long-form'!F1010</f>
        <v>58.083333333333336</v>
      </c>
      <c r="F1010" s="45">
        <f>'Long-form'!G1010</f>
        <v>6.8</v>
      </c>
      <c r="G1010" s="5">
        <f>'Long-form'!H1010</f>
        <v>1</v>
      </c>
      <c r="H1010" s="46">
        <f>'Long-form'!L1010</f>
        <v>6770</v>
      </c>
      <c r="I1010" s="46">
        <f>'Long-form'!M1010</f>
        <v>150</v>
      </c>
      <c r="J1010" s="46">
        <f>'Long-form'!N1010</f>
        <v>7676.333333333333</v>
      </c>
      <c r="K1010" s="46">
        <f>'Long-form'!O1010</f>
        <v>478.66666666666703</v>
      </c>
      <c r="L1010" s="46">
        <f>'Long-form'!P1010</f>
        <v>399.33333333333297</v>
      </c>
      <c r="M1010" s="46" t="str">
        <f>'Long-form'!W1010</f>
        <v>negative</v>
      </c>
      <c r="N1010" s="45">
        <f>'Long-form'!X1010</f>
        <v>2.9</v>
      </c>
      <c r="O1010" s="45" t="str">
        <f>'Long-form'!Y1010</f>
        <v>nd</v>
      </c>
      <c r="P1010" s="45" t="str">
        <f>'Long-form'!Z1010</f>
        <v>nd</v>
      </c>
      <c r="Q1010" s="45">
        <f>'Long-form'!AS1010</f>
        <v>7</v>
      </c>
      <c r="R1010" s="45" t="str">
        <f>'Long-form'!AT1010</f>
        <v>MTL</v>
      </c>
      <c r="S1010" s="45">
        <f>'Long-form'!AV1010</f>
        <v>1.1269427669584644</v>
      </c>
      <c r="T1010" s="45">
        <f>'Long-form'!AW1010</f>
        <v>1.1269427669584644</v>
      </c>
      <c r="U1010" s="5">
        <f>'Long-form'!BH1010</f>
        <v>1</v>
      </c>
      <c r="V1010" s="5">
        <f>'Long-form'!BI1010</f>
        <v>5</v>
      </c>
      <c r="W1010" s="5" t="str">
        <f>'Long-form'!BJ1010</f>
        <v>sedimentary indicator: peat bog or glaciofluvial sediment</v>
      </c>
      <c r="X1010" s="5" t="str">
        <f>'Long-form'!BK1010</f>
        <v>aeolian, alluvial, lacustrine, or peat bog sediment</v>
      </c>
      <c r="Y1010" s="5" t="str">
        <f>'Long-form'!BL1010</f>
        <v>&gt;MHWS</v>
      </c>
      <c r="Z1010" s="45">
        <f>'Long-form'!BX1010</f>
        <v>6.9029439028803443</v>
      </c>
      <c r="AA1010" s="45">
        <f>'Long-form'!BY1010</f>
        <v>1.2047929961342063</v>
      </c>
      <c r="AB1010" s="45">
        <f>'Long-form'!BZ1010</f>
        <v>1.2047929961342063</v>
      </c>
      <c r="AC1010" s="45" t="str">
        <f>'Long-form'!CA1010</f>
        <v>nd</v>
      </c>
      <c r="AD1010" s="45">
        <f>'Long-form'!CB1010</f>
        <v>1.21630441512105</v>
      </c>
      <c r="AE1010" s="45">
        <f>'Long-form'!CC1010</f>
        <v>1.21630441512105</v>
      </c>
      <c r="AF1010" s="5" t="str">
        <f>'Long-form'!CD1010</f>
        <v>nd</v>
      </c>
      <c r="AG1010" s="5">
        <f>'Long-form'!CE1010</f>
        <v>0</v>
      </c>
      <c r="AH1010" s="5">
        <f>'Long-form'!CF1010</f>
        <v>0</v>
      </c>
      <c r="AI1010" s="5">
        <f>'Long-form'!CG1010</f>
        <v>0</v>
      </c>
    </row>
    <row r="1011" spans="1:35" x14ac:dyDescent="0.2">
      <c r="A1011" s="5" t="str">
        <f>'Long-form'!B1011</f>
        <v>T-635</v>
      </c>
      <c r="B1011" s="5" t="str">
        <f>'Long-form'!C1011</f>
        <v>Nydal et al 1970 (also reported in Hafsten 1979 and Hafsten 1983)</v>
      </c>
      <c r="C1011" s="5">
        <f>'Long-form'!D1011</f>
        <v>2</v>
      </c>
      <c r="D1011" s="5" t="str">
        <f>'Long-form'!E1011</f>
        <v>Vest-Agder; Lista Farm Vollmona Royrtjonn lake</v>
      </c>
      <c r="E1011" s="45">
        <f>'Long-form'!F1011</f>
        <v>58.083333333333336</v>
      </c>
      <c r="F1011" s="45">
        <f>'Long-form'!G1011</f>
        <v>6.8</v>
      </c>
      <c r="G1011" s="5">
        <f>'Long-form'!H1011</f>
        <v>1</v>
      </c>
      <c r="H1011" s="46">
        <f>'Long-form'!L1011</f>
        <v>4850</v>
      </c>
      <c r="I1011" s="46">
        <f>'Long-form'!M1011</f>
        <v>100</v>
      </c>
      <c r="J1011" s="46">
        <f>'Long-form'!N1011</f>
        <v>5721.875</v>
      </c>
      <c r="K1011" s="46">
        <f>'Long-form'!O1011</f>
        <v>452.125</v>
      </c>
      <c r="L1011" s="46">
        <f>'Long-form'!P1011</f>
        <v>648.875</v>
      </c>
      <c r="M1011" s="46" t="str">
        <f>'Long-form'!W1011</f>
        <v>positive</v>
      </c>
      <c r="N1011" s="45">
        <f>'Long-form'!X1011</f>
        <v>2.72</v>
      </c>
      <c r="O1011" s="45" t="str">
        <f>'Long-form'!Y1011</f>
        <v>nd</v>
      </c>
      <c r="P1011" s="45" t="str">
        <f>'Long-form'!Z1011</f>
        <v>nd</v>
      </c>
      <c r="Q1011" s="45">
        <f>'Long-form'!AS1011</f>
        <v>7</v>
      </c>
      <c r="R1011" s="45" t="str">
        <f>'Long-form'!AT1011</f>
        <v>MTL</v>
      </c>
      <c r="S1011" s="45">
        <f>'Long-form'!AV1011</f>
        <v>1.1269427669584644</v>
      </c>
      <c r="T1011" s="45">
        <f>'Long-form'!AW1011</f>
        <v>1.1269427669584644</v>
      </c>
      <c r="U1011" s="5">
        <f>'Long-form'!BH1011</f>
        <v>1</v>
      </c>
      <c r="V1011" s="5">
        <f>'Long-form'!BI1011</f>
        <v>5</v>
      </c>
      <c r="W1011" s="5" t="str">
        <f>'Long-form'!BJ1011</f>
        <v>sedimentary indicator: peat bog or glaciofluvial sediment</v>
      </c>
      <c r="X1011" s="5" t="str">
        <f>'Long-form'!BK1011</f>
        <v>aeolian, alluvial, lacustrine, or peat bog sediment</v>
      </c>
      <c r="Y1011" s="5" t="str">
        <f>'Long-form'!BL1011</f>
        <v>&gt;MHWS</v>
      </c>
      <c r="Z1011" s="45">
        <f>'Long-form'!BX1011</f>
        <v>6.9029439028803443</v>
      </c>
      <c r="AA1011" s="45">
        <f>'Long-form'!BY1011</f>
        <v>1.2047929961342063</v>
      </c>
      <c r="AB1011" s="45">
        <f>'Long-form'!BZ1011</f>
        <v>1.2047929961342063</v>
      </c>
      <c r="AC1011" s="45" t="str">
        <f>'Long-form'!CA1011</f>
        <v>nd</v>
      </c>
      <c r="AD1011" s="45">
        <f>'Long-form'!CB1011</f>
        <v>1.21630441512105</v>
      </c>
      <c r="AE1011" s="45">
        <f>'Long-form'!CC1011</f>
        <v>1.21630441512105</v>
      </c>
      <c r="AF1011" s="5" t="str">
        <f>'Long-form'!CD1011</f>
        <v>nd</v>
      </c>
      <c r="AG1011" s="5">
        <f>'Long-form'!CE1011</f>
        <v>0</v>
      </c>
      <c r="AH1011" s="5">
        <f>'Long-form'!CF1011</f>
        <v>0</v>
      </c>
      <c r="AI1011" s="5">
        <f>'Long-form'!CG1011</f>
        <v>0</v>
      </c>
    </row>
    <row r="1012" spans="1:35" x14ac:dyDescent="0.2">
      <c r="A1012" s="5" t="str">
        <f>'Long-form'!B1012</f>
        <v>T-658b</v>
      </c>
      <c r="B1012" s="5" t="str">
        <f>'Long-form'!C1012</f>
        <v>Nydal et al 1970</v>
      </c>
      <c r="C1012" s="5">
        <f>'Long-form'!D1012</f>
        <v>2</v>
      </c>
      <c r="D1012" s="5" t="str">
        <f>'Long-form'!E1012</f>
        <v>Akershus; Baerum Floytmyr bog</v>
      </c>
      <c r="E1012" s="45">
        <f>'Long-form'!F1012</f>
        <v>59.983333333333334</v>
      </c>
      <c r="F1012" s="45">
        <f>'Long-form'!G1012</f>
        <v>10.616666666666667</v>
      </c>
      <c r="G1012" s="5">
        <f>'Long-form'!H1012</f>
        <v>1</v>
      </c>
      <c r="H1012" s="46">
        <f>'Long-form'!L1012</f>
        <v>3670</v>
      </c>
      <c r="I1012" s="46">
        <f>'Long-form'!M1012</f>
        <v>90</v>
      </c>
      <c r="J1012" s="46">
        <f>'Long-form'!N1012</f>
        <v>4014.5</v>
      </c>
      <c r="K1012" s="46">
        <f>'Long-form'!O1012</f>
        <v>555.5</v>
      </c>
      <c r="L1012" s="46">
        <f>'Long-form'!P1012</f>
        <v>432.5</v>
      </c>
      <c r="M1012" s="46" t="str">
        <f>'Long-form'!W1012</f>
        <v>negative</v>
      </c>
      <c r="N1012" s="45">
        <f>'Long-form'!X1012</f>
        <v>2.0750000000000002</v>
      </c>
      <c r="O1012" s="45">
        <f>'Long-form'!Y1012</f>
        <v>0</v>
      </c>
      <c r="P1012" s="45" t="str">
        <f>'Long-form'!Z1012</f>
        <v>nd</v>
      </c>
      <c r="Q1012" s="45">
        <f>'Long-form'!AS1012</f>
        <v>192</v>
      </c>
      <c r="R1012" s="45" t="str">
        <f>'Long-form'!AT1012</f>
        <v>MTL</v>
      </c>
      <c r="S1012" s="45">
        <f>'Long-form'!AV1012</f>
        <v>1.7745273342039176</v>
      </c>
      <c r="T1012" s="45">
        <f>'Long-form'!AW1012</f>
        <v>1.7745273342039176</v>
      </c>
      <c r="U1012" s="5">
        <f>'Long-form'!BH1012</f>
        <v>1</v>
      </c>
      <c r="V1012" s="5">
        <f>'Long-form'!BI1012</f>
        <v>7</v>
      </c>
      <c r="W1012" s="5" t="str">
        <f>'Long-form'!BJ1012</f>
        <v>isolation basin (terrestrial limiting point)</v>
      </c>
      <c r="X1012" s="5" t="str">
        <f>'Long-form'!BK1012</f>
        <v xml:space="preserve"> Lacustrine gyttja that fails the requirements for index point classification and contains freshwater shell and diatom assemblages</v>
      </c>
      <c r="Y1012" s="5" t="str">
        <f>'Long-form'!BL1012</f>
        <v>&gt;MHWS</v>
      </c>
      <c r="Z1012" s="45">
        <f>'Long-form'!BX1012</f>
        <v>191.81824890413296</v>
      </c>
      <c r="AA1012" s="45">
        <f>'Long-form'!BY1012</f>
        <v>1.7772545301787275</v>
      </c>
      <c r="AB1012" s="45">
        <f>'Long-form'!BZ1012</f>
        <v>1.7772545301787275</v>
      </c>
      <c r="AC1012" s="45" t="str">
        <f>'Long-form'!CA1012</f>
        <v>nd</v>
      </c>
      <c r="AD1012" s="45">
        <f>'Long-form'!CB1012</f>
        <v>1.8181070891341697</v>
      </c>
      <c r="AE1012" s="45">
        <f>'Long-form'!CC1012</f>
        <v>1.8181070891341697</v>
      </c>
      <c r="AF1012" s="5" t="str">
        <f>'Long-form'!CD1012</f>
        <v>nd</v>
      </c>
      <c r="AG1012" s="5">
        <f>'Long-form'!CE1012</f>
        <v>0</v>
      </c>
      <c r="AH1012" s="5">
        <f>'Long-form'!CF1012</f>
        <v>0</v>
      </c>
      <c r="AI1012" s="5">
        <f>'Long-form'!CG1012</f>
        <v>0</v>
      </c>
    </row>
    <row r="1013" spans="1:35" x14ac:dyDescent="0.2">
      <c r="A1013" s="5" t="str">
        <f>'Long-form'!B1013</f>
        <v>T-658a</v>
      </c>
      <c r="B1013" s="5" t="str">
        <f>'Long-form'!C1013</f>
        <v>Nydal et al 1970</v>
      </c>
      <c r="C1013" s="5">
        <f>'Long-form'!D1013</f>
        <v>2</v>
      </c>
      <c r="D1013" s="5" t="str">
        <f>'Long-form'!E1013</f>
        <v>Akershus; Baerum Floytmyr bog</v>
      </c>
      <c r="E1013" s="45">
        <f>'Long-form'!F1013</f>
        <v>59.983333333333334</v>
      </c>
      <c r="F1013" s="45">
        <f>'Long-form'!G1013</f>
        <v>10.616666666666667</v>
      </c>
      <c r="G1013" s="5">
        <f>'Long-form'!H1013</f>
        <v>1</v>
      </c>
      <c r="H1013" s="46">
        <f>'Long-form'!L1013</f>
        <v>3780</v>
      </c>
      <c r="I1013" s="46">
        <f>'Long-form'!M1013</f>
        <v>100</v>
      </c>
      <c r="J1013" s="46">
        <f>'Long-form'!N1013</f>
        <v>4085.25</v>
      </c>
      <c r="K1013" s="46">
        <f>'Long-form'!O1013</f>
        <v>349.75</v>
      </c>
      <c r="L1013" s="46">
        <f>'Long-form'!P1013</f>
        <v>253.25</v>
      </c>
      <c r="M1013" s="46" t="str">
        <f>'Long-form'!W1013</f>
        <v>negative</v>
      </c>
      <c r="N1013" s="45">
        <f>'Long-form'!X1013</f>
        <v>2.0750000000000002</v>
      </c>
      <c r="O1013" s="45">
        <f>'Long-form'!Y1013</f>
        <v>0</v>
      </c>
      <c r="P1013" s="45" t="str">
        <f>'Long-form'!Z1013</f>
        <v>nd</v>
      </c>
      <c r="Q1013" s="45">
        <f>'Long-form'!AS1013</f>
        <v>192</v>
      </c>
      <c r="R1013" s="45" t="str">
        <f>'Long-form'!AT1013</f>
        <v>MTL</v>
      </c>
      <c r="S1013" s="45">
        <f>'Long-form'!AV1013</f>
        <v>1.7745273342039176</v>
      </c>
      <c r="T1013" s="45">
        <f>'Long-form'!AW1013</f>
        <v>1.7745273342039176</v>
      </c>
      <c r="U1013" s="5">
        <f>'Long-form'!BH1013</f>
        <v>1</v>
      </c>
      <c r="V1013" s="5">
        <f>'Long-form'!BI1013</f>
        <v>7</v>
      </c>
      <c r="W1013" s="5" t="str">
        <f>'Long-form'!BJ1013</f>
        <v>isolation basin (terrestrial limiting point)</v>
      </c>
      <c r="X1013" s="5" t="str">
        <f>'Long-form'!BK1013</f>
        <v xml:space="preserve"> Lacustrine gyttja that fails the requirements for index point classification and contains freshwater shell and diatom assemblages</v>
      </c>
      <c r="Y1013" s="5" t="str">
        <f>'Long-form'!BL1013</f>
        <v>&gt;MHWS</v>
      </c>
      <c r="Z1013" s="45">
        <f>'Long-form'!BX1013</f>
        <v>191.81824890413296</v>
      </c>
      <c r="AA1013" s="45">
        <f>'Long-form'!BY1013</f>
        <v>1.7772545301787275</v>
      </c>
      <c r="AB1013" s="45">
        <f>'Long-form'!BZ1013</f>
        <v>1.7772545301787275</v>
      </c>
      <c r="AC1013" s="45" t="str">
        <f>'Long-form'!CA1013</f>
        <v>nd</v>
      </c>
      <c r="AD1013" s="45">
        <f>'Long-form'!CB1013</f>
        <v>1.8181070891341697</v>
      </c>
      <c r="AE1013" s="45">
        <f>'Long-form'!CC1013</f>
        <v>1.8181070891341697</v>
      </c>
      <c r="AF1013" s="5" t="str">
        <f>'Long-form'!CD1013</f>
        <v>nd</v>
      </c>
      <c r="AG1013" s="5">
        <f>'Long-form'!CE1013</f>
        <v>0</v>
      </c>
      <c r="AH1013" s="5">
        <f>'Long-form'!CF1013</f>
        <v>0</v>
      </c>
      <c r="AI1013" s="5">
        <f>'Long-form'!CG1013</f>
        <v>0</v>
      </c>
    </row>
    <row r="1014" spans="1:35" x14ac:dyDescent="0.2">
      <c r="A1014" s="5" t="str">
        <f>'Long-form'!B1014</f>
        <v>T-657</v>
      </c>
      <c r="B1014" s="5" t="str">
        <f>'Long-form'!C1014</f>
        <v>Nydal et al 1970</v>
      </c>
      <c r="C1014" s="5">
        <f>'Long-form'!D1014</f>
        <v>2</v>
      </c>
      <c r="D1014" s="5" t="str">
        <f>'Long-form'!E1014</f>
        <v>Akershus; Baerum Floytmyr bog</v>
      </c>
      <c r="E1014" s="45">
        <f>'Long-form'!F1014</f>
        <v>59.983333333333334</v>
      </c>
      <c r="F1014" s="45">
        <f>'Long-form'!G1014</f>
        <v>10.616666666666667</v>
      </c>
      <c r="G1014" s="5">
        <f>'Long-form'!H1014</f>
        <v>1</v>
      </c>
      <c r="H1014" s="46">
        <f>'Long-form'!L1014</f>
        <v>9150</v>
      </c>
      <c r="I1014" s="46">
        <f>'Long-form'!M1014</f>
        <v>150</v>
      </c>
      <c r="J1014" s="46">
        <f>'Long-form'!N1014</f>
        <v>10521</v>
      </c>
      <c r="K1014" s="46">
        <f>'Long-form'!O1014</f>
        <v>575</v>
      </c>
      <c r="L1014" s="46">
        <f>'Long-form'!P1014</f>
        <v>748</v>
      </c>
      <c r="M1014" s="46" t="str">
        <f>'Long-form'!W1014</f>
        <v>negative</v>
      </c>
      <c r="N1014" s="45">
        <f>'Long-form'!X1014</f>
        <v>6</v>
      </c>
      <c r="O1014" s="45">
        <f>'Long-form'!Y1014</f>
        <v>0</v>
      </c>
      <c r="P1014" s="45" t="str">
        <f>'Long-form'!Z1014</f>
        <v>nd</v>
      </c>
      <c r="Q1014" s="45">
        <f>'Long-form'!AS1014</f>
        <v>192</v>
      </c>
      <c r="R1014" s="45" t="str">
        <f>'Long-form'!AT1014</f>
        <v>MTL</v>
      </c>
      <c r="S1014" s="45">
        <f>'Long-form'!AV1014</f>
        <v>1.7745273342039176</v>
      </c>
      <c r="T1014" s="45">
        <f>'Long-form'!AW1014</f>
        <v>1.7745273342039176</v>
      </c>
      <c r="U1014" s="5">
        <f>'Long-form'!BH1014</f>
        <v>1</v>
      </c>
      <c r="V1014" s="5">
        <f>'Long-form'!BI1014</f>
        <v>7</v>
      </c>
      <c r="W1014" s="5" t="str">
        <f>'Long-form'!BJ1014</f>
        <v>isolation basin (terrestrial limiting point)</v>
      </c>
      <c r="X1014" s="5" t="str">
        <f>'Long-form'!BK1014</f>
        <v xml:space="preserve"> Lacustrine gyttja that fails the requirements for index point classification and contains freshwater shell and diatom assemblages</v>
      </c>
      <c r="Y1014" s="5" t="str">
        <f>'Long-form'!BL1014</f>
        <v>&gt;MHWS</v>
      </c>
      <c r="Z1014" s="45">
        <f>'Long-form'!BX1014</f>
        <v>191.81824890413296</v>
      </c>
      <c r="AA1014" s="45">
        <f>'Long-form'!BY1014</f>
        <v>1.7772545301787275</v>
      </c>
      <c r="AB1014" s="45">
        <f>'Long-form'!BZ1014</f>
        <v>1.7772545301787275</v>
      </c>
      <c r="AC1014" s="45" t="str">
        <f>'Long-form'!CA1014</f>
        <v>nd</v>
      </c>
      <c r="AD1014" s="45">
        <f>'Long-form'!CB1014</f>
        <v>1.8181070891341697</v>
      </c>
      <c r="AE1014" s="45">
        <f>'Long-form'!CC1014</f>
        <v>1.8181070891341697</v>
      </c>
      <c r="AF1014" s="5" t="str">
        <f>'Long-form'!CD1014</f>
        <v>nd</v>
      </c>
      <c r="AG1014" s="5">
        <f>'Long-form'!CE1014</f>
        <v>0</v>
      </c>
      <c r="AH1014" s="5">
        <f>'Long-form'!CF1014</f>
        <v>0</v>
      </c>
      <c r="AI1014" s="5">
        <f>'Long-form'!CG1014</f>
        <v>0</v>
      </c>
    </row>
    <row r="1015" spans="1:35" x14ac:dyDescent="0.2">
      <c r="A1015" s="5" t="str">
        <f>'Long-form'!B1015</f>
        <v>T-681</v>
      </c>
      <c r="B1015" s="5" t="str">
        <f>'Long-form'!C1015</f>
        <v>Nydal et al 1970</v>
      </c>
      <c r="C1015" s="5">
        <f>'Long-form'!D1015</f>
        <v>2</v>
      </c>
      <c r="D1015" s="5" t="str">
        <f>'Long-form'!E1015</f>
        <v>Sor-Trondelag Trondheim Bog Sjetnemyr</v>
      </c>
      <c r="E1015" s="45">
        <f>'Long-form'!F1015</f>
        <v>63.35</v>
      </c>
      <c r="F1015" s="45">
        <f>'Long-form'!G1015</f>
        <v>10.383333333333333</v>
      </c>
      <c r="G1015" s="5">
        <f>'Long-form'!H1015</f>
        <v>1</v>
      </c>
      <c r="H1015" s="46">
        <f>'Long-form'!L1015</f>
        <v>8370</v>
      </c>
      <c r="I1015" s="46">
        <f>'Long-form'!M1015</f>
        <v>90</v>
      </c>
      <c r="J1015" s="46">
        <f>'Long-form'!N1015</f>
        <v>9413</v>
      </c>
      <c r="K1015" s="46">
        <f>'Long-form'!O1015</f>
        <v>482</v>
      </c>
      <c r="L1015" s="46">
        <f>'Long-form'!P1015</f>
        <v>418</v>
      </c>
      <c r="M1015" s="46" t="str">
        <f>'Long-form'!W1015</f>
        <v>negative</v>
      </c>
      <c r="N1015" s="45" t="str">
        <f>'Long-form'!X1015</f>
        <v>nd</v>
      </c>
      <c r="O1015" s="45" t="str">
        <f>'Long-form'!Y1015</f>
        <v>nd</v>
      </c>
      <c r="P1015" s="45" t="str">
        <f>'Long-form'!Z1015</f>
        <v>nd</v>
      </c>
      <c r="Q1015" s="45">
        <f>'Long-form'!AS1015</f>
        <v>160</v>
      </c>
      <c r="R1015" s="45" t="str">
        <f>'Long-form'!AT1015</f>
        <v>MTL</v>
      </c>
      <c r="S1015" s="45">
        <f>'Long-form'!AV1015</f>
        <v>1.6439779263459848</v>
      </c>
      <c r="T1015" s="45">
        <f>'Long-form'!AW1015</f>
        <v>1.6439779263459848</v>
      </c>
      <c r="U1015" s="5">
        <f>'Long-form'!BH1015</f>
        <v>1</v>
      </c>
      <c r="V1015" s="5">
        <f>'Long-form'!BI1015</f>
        <v>7</v>
      </c>
      <c r="W1015" s="5" t="str">
        <f>'Long-form'!BJ1015</f>
        <v>isolation basin (terrestrial limiting point)</v>
      </c>
      <c r="X1015" s="5" t="str">
        <f>'Long-form'!BK1015</f>
        <v xml:space="preserve"> Lacustrine gyttja that fails the requirements for index point classification and contains freshwater shell and diatom assemblages</v>
      </c>
      <c r="Y1015" s="5" t="str">
        <f>'Long-form'!BL1015</f>
        <v>&gt;MHWS</v>
      </c>
      <c r="Z1015" s="45">
        <f>'Long-form'!BX1015</f>
        <v>159.43503404997904</v>
      </c>
      <c r="AA1015" s="45">
        <f>'Long-form'!BY1015</f>
        <v>1.6481217712841549</v>
      </c>
      <c r="AB1015" s="45">
        <f>'Long-form'!BZ1015</f>
        <v>1.6481217712841549</v>
      </c>
      <c r="AC1015" s="45" t="str">
        <f>'Long-form'!CA1015</f>
        <v>nd</v>
      </c>
      <c r="AD1015" s="45">
        <f>'Long-form'!CB1015</f>
        <v>1.7594895065655805</v>
      </c>
      <c r="AE1015" s="45">
        <f>'Long-form'!CC1015</f>
        <v>1.7594895065655805</v>
      </c>
      <c r="AF1015" s="5" t="str">
        <f>'Long-form'!CD1015</f>
        <v>nd</v>
      </c>
      <c r="AG1015" s="5">
        <f>'Long-form'!CE1015</f>
        <v>0</v>
      </c>
      <c r="AH1015" s="5">
        <f>'Long-form'!CF1015</f>
        <v>0</v>
      </c>
      <c r="AI1015" s="5">
        <f>'Long-form'!CG1015</f>
        <v>0</v>
      </c>
    </row>
    <row r="1016" spans="1:35" x14ac:dyDescent="0.2">
      <c r="A1016" s="5" t="str">
        <f>'Long-form'!B1016</f>
        <v>T-616</v>
      </c>
      <c r="B1016" s="5" t="str">
        <f>'Long-form'!C1016</f>
        <v>Nydal et al 1970</v>
      </c>
      <c r="C1016" s="5">
        <f>'Long-form'!D1016</f>
        <v>2</v>
      </c>
      <c r="D1016" s="5" t="str">
        <f>'Long-form'!E1016</f>
        <v>Sogn og Fjordane; stryn Olden Haaheim Lake Oldevannet</v>
      </c>
      <c r="E1016" s="45">
        <f>'Long-form'!F1016</f>
        <v>61.783333333333331</v>
      </c>
      <c r="F1016" s="45">
        <f>'Long-form'!G1016</f>
        <v>6.833333333333333</v>
      </c>
      <c r="G1016" s="5">
        <f>'Long-form'!H1016</f>
        <v>1</v>
      </c>
      <c r="H1016" s="46">
        <f>'Long-form'!L1016</f>
        <v>9240</v>
      </c>
      <c r="I1016" s="46">
        <f>'Long-form'!M1016</f>
        <v>200</v>
      </c>
      <c r="J1016" s="46">
        <f>'Long-form'!N1016</f>
        <v>10405.5</v>
      </c>
      <c r="K1016" s="46">
        <f>'Long-form'!O1016</f>
        <v>696.5</v>
      </c>
      <c r="L1016" s="46">
        <f>'Long-form'!P1016</f>
        <v>621.5</v>
      </c>
      <c r="M1016" s="46" t="str">
        <f>'Long-form'!W1016</f>
        <v>nd</v>
      </c>
      <c r="N1016" s="45" t="str">
        <f>'Long-form'!X1016</f>
        <v>nd</v>
      </c>
      <c r="O1016" s="45" t="str">
        <f>'Long-form'!Y1016</f>
        <v>nd</v>
      </c>
      <c r="P1016" s="45" t="str">
        <f>'Long-form'!Z1016</f>
        <v>nd</v>
      </c>
      <c r="Q1016" s="45">
        <f>'Long-form'!AS1016</f>
        <v>31</v>
      </c>
      <c r="R1016" s="45" t="str">
        <f>'Long-form'!AT1016</f>
        <v>MTL</v>
      </c>
      <c r="S1016" s="45">
        <f>'Long-form'!AV1016</f>
        <v>1.2946428078817724</v>
      </c>
      <c r="T1016" s="45">
        <f>'Long-form'!AW1016</f>
        <v>1.2946428078817724</v>
      </c>
      <c r="U1016" s="5">
        <f>'Long-form'!BH1016</f>
        <v>-1</v>
      </c>
      <c r="V1016" s="5">
        <f>'Long-form'!BI1016</f>
        <v>5</v>
      </c>
      <c r="W1016" s="5" t="str">
        <f>'Long-form'!BJ1016</f>
        <v>sediment core of marine or glaciomarine origin</v>
      </c>
      <c r="X1016" s="5" t="str">
        <f>'Long-form'!BK1016</f>
        <v>Marine or glaciomarine sediments containing in-situ marine shells, foraminiferal assemblages, marine diatoms, or identifiable marine geochemical signals in clastic sediment.</v>
      </c>
      <c r="Y1016" s="5" t="str">
        <f>'Long-form'!BL1016</f>
        <v>&lt;MTL</v>
      </c>
      <c r="Z1016" s="45">
        <f>'Long-form'!BX1016</f>
        <v>31</v>
      </c>
      <c r="AA1016" s="45">
        <f>'Long-form'!BY1016</f>
        <v>1.3386489549293767</v>
      </c>
      <c r="AB1016" s="45">
        <f>'Long-form'!BZ1016</f>
        <v>1.3386489549293767</v>
      </c>
      <c r="AC1016" s="45" t="str">
        <f>'Long-form'!CA1016</f>
        <v>nd</v>
      </c>
      <c r="AD1016" s="45">
        <f>'Long-form'!CB1016</f>
        <v>1.4704474124327369</v>
      </c>
      <c r="AE1016" s="45">
        <f>'Long-form'!CC1016</f>
        <v>1.4704474124327369</v>
      </c>
      <c r="AF1016" s="5" t="str">
        <f>'Long-form'!CD1016</f>
        <v>nd</v>
      </c>
      <c r="AG1016" s="5">
        <f>'Long-form'!CE1016</f>
        <v>0</v>
      </c>
      <c r="AH1016" s="5">
        <f>'Long-form'!CF1016</f>
        <v>0</v>
      </c>
      <c r="AI1016" s="5">
        <f>'Long-form'!CG1016</f>
        <v>0</v>
      </c>
    </row>
    <row r="1017" spans="1:35" x14ac:dyDescent="0.2">
      <c r="A1017" s="5" t="str">
        <f>'Long-form'!B1017</f>
        <v>T-580</v>
      </c>
      <c r="B1017" s="5" t="str">
        <f>'Long-form'!C1017</f>
        <v>Nydal et al 1970</v>
      </c>
      <c r="C1017" s="5">
        <f>'Long-form'!D1017</f>
        <v>2</v>
      </c>
      <c r="D1017" s="5" t="str">
        <f>'Long-form'!E1017</f>
        <v>Hordaland; Lepsoyvann</v>
      </c>
      <c r="E1017" s="45">
        <f>'Long-form'!F1017</f>
        <v>60.15</v>
      </c>
      <c r="F1017" s="45">
        <f>'Long-form'!G1017</f>
        <v>5.4666666666666668</v>
      </c>
      <c r="G1017" s="5">
        <f>'Long-form'!H1017</f>
        <v>1</v>
      </c>
      <c r="H1017" s="46">
        <f>'Long-form'!L1017</f>
        <v>8380</v>
      </c>
      <c r="I1017" s="46">
        <f>'Long-form'!M1017</f>
        <v>180</v>
      </c>
      <c r="J1017" s="46">
        <f>'Long-form'!N1017</f>
        <v>8630.5</v>
      </c>
      <c r="K1017" s="46">
        <f>'Long-form'!O1017</f>
        <v>635.5</v>
      </c>
      <c r="L1017" s="46">
        <f>'Long-form'!P1017</f>
        <v>529.5</v>
      </c>
      <c r="M1017" s="46" t="str">
        <f>'Long-form'!W1017</f>
        <v>negative</v>
      </c>
      <c r="N1017" s="45">
        <f>'Long-form'!X1017</f>
        <v>9.6</v>
      </c>
      <c r="O1017" s="45" t="str">
        <f>'Long-form'!Y1017</f>
        <v>nd</v>
      </c>
      <c r="P1017" s="45" t="str">
        <f>'Long-form'!Z1017</f>
        <v>nd</v>
      </c>
      <c r="Q1017" s="45">
        <f>'Long-form'!AS1017</f>
        <v>20</v>
      </c>
      <c r="R1017" s="45" t="str">
        <f>'Long-form'!AT1017</f>
        <v>MTL</v>
      </c>
      <c r="S1017" s="45">
        <f>'Long-form'!AV1017</f>
        <v>1.225411366687216</v>
      </c>
      <c r="T1017" s="45">
        <f>'Long-form'!AW1017</f>
        <v>1.225411366687216</v>
      </c>
      <c r="U1017" s="5">
        <f>'Long-form'!BH1017</f>
        <v>1</v>
      </c>
      <c r="V1017" s="5">
        <f>'Long-form'!BI1017</f>
        <v>7</v>
      </c>
      <c r="W1017" s="5" t="str">
        <f>'Long-form'!BJ1017</f>
        <v>isolation basin (terrestrial limiting point)</v>
      </c>
      <c r="X1017" s="5" t="str">
        <f>'Long-form'!BK1017</f>
        <v xml:space="preserve"> Lacustrine gyttja that fails the requirements for index point classification and contains freshwater shell and diatom assemblages</v>
      </c>
      <c r="Y1017" s="5" t="str">
        <f>'Long-form'!BL1017</f>
        <v>&gt;MHWS</v>
      </c>
      <c r="Z1017" s="45">
        <f>'Long-form'!BX1017</f>
        <v>19.399785129799234</v>
      </c>
      <c r="AA1017" s="45">
        <f>'Long-form'!BY1017</f>
        <v>1.2318251870564907</v>
      </c>
      <c r="AB1017" s="45">
        <f>'Long-form'!BZ1017</f>
        <v>1.2318251870564907</v>
      </c>
      <c r="AC1017" s="45" t="str">
        <f>'Long-form'!CA1017</f>
        <v>nd</v>
      </c>
      <c r="AD1017" s="45">
        <f>'Long-form'!CB1017</f>
        <v>1.2458207211917154</v>
      </c>
      <c r="AE1017" s="45">
        <f>'Long-form'!CC1017</f>
        <v>1.2458207211917154</v>
      </c>
      <c r="AF1017" s="5" t="str">
        <f>'Long-form'!CD1017</f>
        <v>nd</v>
      </c>
      <c r="AG1017" s="5">
        <f>'Long-form'!CE1017</f>
        <v>0</v>
      </c>
      <c r="AH1017" s="5">
        <f>'Long-form'!CF1017</f>
        <v>0</v>
      </c>
      <c r="AI1017" s="5" t="str">
        <f>'Long-form'!CG1017</f>
        <v>Nydal 1970 incorrectly labels this as 0.2 meters; Mangerud 1970 does not report an elevatation. sonstegaard 1974 properly labels it as 20 m.</v>
      </c>
    </row>
    <row r="1018" spans="1:35" x14ac:dyDescent="0.2">
      <c r="A1018" s="5" t="str">
        <f>'Long-form'!B1018</f>
        <v>T-594</v>
      </c>
      <c r="B1018" s="5" t="str">
        <f>'Long-form'!C1018</f>
        <v>Nydal et al 1970</v>
      </c>
      <c r="C1018" s="5">
        <f>'Long-form'!D1018</f>
        <v>2</v>
      </c>
      <c r="D1018" s="5" t="str">
        <f>'Long-form'!E1018</f>
        <v>Hordaland; Fusa Vindenes</v>
      </c>
      <c r="E1018" s="45">
        <f>'Long-form'!F1018</f>
        <v>60.15</v>
      </c>
      <c r="F1018" s="45">
        <f>'Long-form'!G1018</f>
        <v>5.6333333333333329</v>
      </c>
      <c r="G1018" s="5">
        <f>'Long-form'!H1018</f>
        <v>1</v>
      </c>
      <c r="H1018" s="46">
        <f>'Long-form'!L1018</f>
        <v>10970</v>
      </c>
      <c r="I1018" s="46">
        <f>'Long-form'!M1018</f>
        <v>180</v>
      </c>
      <c r="J1018" s="46">
        <f>'Long-form'!N1018</f>
        <v>13189.25</v>
      </c>
      <c r="K1018" s="46">
        <f>'Long-form'!O1018</f>
        <v>404.75</v>
      </c>
      <c r="L1018" s="46">
        <f>'Long-form'!P1018</f>
        <v>345.25</v>
      </c>
      <c r="M1018" s="46" t="str">
        <f>'Long-form'!W1018</f>
        <v>nd</v>
      </c>
      <c r="N1018" s="45" t="str">
        <f>'Long-form'!X1018</f>
        <v>nd</v>
      </c>
      <c r="O1018" s="45" t="str">
        <f>'Long-form'!Y1018</f>
        <v>nd</v>
      </c>
      <c r="P1018" s="45" t="str">
        <f>'Long-form'!Z1018</f>
        <v>nd</v>
      </c>
      <c r="Q1018" s="45">
        <f>'Long-form'!AS1018</f>
        <v>5</v>
      </c>
      <c r="R1018" s="45" t="str">
        <f>'Long-form'!AT1018</f>
        <v>MTL</v>
      </c>
      <c r="S1018" s="45">
        <f>'Long-form'!AV1018</f>
        <v>1.1269427669584644</v>
      </c>
      <c r="T1018" s="45">
        <f>'Long-form'!AW1018</f>
        <v>1.1269427669584644</v>
      </c>
      <c r="U1018" s="5">
        <f>'Long-form'!BH1018</f>
        <v>-1</v>
      </c>
      <c r="V1018" s="5">
        <f>'Long-form'!BI1018</f>
        <v>5</v>
      </c>
      <c r="W1018" s="5" t="str">
        <f>'Long-form'!BJ1018</f>
        <v>sediment core of marine or glaciomarine origin</v>
      </c>
      <c r="X1018" s="5" t="str">
        <f>'Long-form'!BK1018</f>
        <v>Marine or glaciomarine sediments containing in-situ marine shells, foraminiferal assemblages, marine diatoms, or identifiable marine geochemical signals in clastic sediment.</v>
      </c>
      <c r="Y1018" s="5" t="str">
        <f>'Long-form'!BL1018</f>
        <v>&lt;MTL</v>
      </c>
      <c r="Z1018" s="45">
        <f>'Long-form'!BX1018</f>
        <v>5</v>
      </c>
      <c r="AA1018" s="45">
        <f>'Long-form'!BY1018</f>
        <v>1.1349898327077026</v>
      </c>
      <c r="AB1018" s="45">
        <f>'Long-form'!BZ1018</f>
        <v>1.1349898327077026</v>
      </c>
      <c r="AC1018" s="45" t="str">
        <f>'Long-form'!CA1018</f>
        <v>nd</v>
      </c>
      <c r="AD1018" s="45">
        <f>'Long-form'!CB1018</f>
        <v>1.9681331909378985</v>
      </c>
      <c r="AE1018" s="45">
        <f>'Long-form'!CC1018</f>
        <v>1.9681331909378985</v>
      </c>
      <c r="AF1018" s="5" t="str">
        <f>'Long-form'!CD1018</f>
        <v>nd</v>
      </c>
      <c r="AG1018" s="5">
        <f>'Long-form'!CE1018</f>
        <v>0</v>
      </c>
      <c r="AH1018" s="5">
        <f>'Long-form'!CF1018</f>
        <v>0</v>
      </c>
      <c r="AI1018" s="5">
        <f>'Long-form'!CG1018</f>
        <v>0</v>
      </c>
    </row>
    <row r="1019" spans="1:35" x14ac:dyDescent="0.2">
      <c r="A1019" s="5" t="str">
        <f>'Long-form'!B1019</f>
        <v>T-505</v>
      </c>
      <c r="B1019" s="5" t="str">
        <f>'Long-form'!C1019</f>
        <v>Nydal et al 1970</v>
      </c>
      <c r="C1019" s="5">
        <f>'Long-form'!D1019</f>
        <v>2</v>
      </c>
      <c r="D1019" s="5" t="str">
        <f>'Long-form'!E1019</f>
        <v>Troms; Karlsoy Vannoy Bekkestrand</v>
      </c>
      <c r="E1019" s="45">
        <f>'Long-form'!F1019</f>
        <v>70.13333333333334</v>
      </c>
      <c r="F1019" s="45">
        <f>'Long-form'!G1019</f>
        <v>19.666666666666668</v>
      </c>
      <c r="G1019" s="5">
        <f>'Long-form'!H1019</f>
        <v>1</v>
      </c>
      <c r="H1019" s="46">
        <f>'Long-form'!L1019</f>
        <v>4130</v>
      </c>
      <c r="I1019" s="46">
        <f>'Long-form'!M1019</f>
        <v>100</v>
      </c>
      <c r="J1019" s="46">
        <f>'Long-form'!N1019</f>
        <v>3778.5</v>
      </c>
      <c r="K1019" s="46">
        <f>'Long-form'!O1019</f>
        <v>336.5</v>
      </c>
      <c r="L1019" s="46">
        <f>'Long-form'!P1019</f>
        <v>328.5</v>
      </c>
      <c r="M1019" s="46" t="str">
        <f>'Long-form'!W1019</f>
        <v>nd</v>
      </c>
      <c r="N1019" s="45">
        <f>'Long-form'!X1019</f>
        <v>1.5</v>
      </c>
      <c r="O1019" s="45" t="str">
        <f>'Long-form'!Y1019</f>
        <v>nd</v>
      </c>
      <c r="P1019" s="45" t="str">
        <f>'Long-form'!Z1019</f>
        <v>nd</v>
      </c>
      <c r="Q1019" s="45">
        <f>'Long-form'!AS1019</f>
        <v>7.15</v>
      </c>
      <c r="R1019" s="45" t="str">
        <f>'Long-form'!AT1019</f>
        <v>MTL</v>
      </c>
      <c r="S1019" s="45">
        <f>'Long-form'!AV1019</f>
        <v>1.1269427669584644</v>
      </c>
      <c r="T1019" s="45">
        <f>'Long-form'!AW1019</f>
        <v>1.1269427669584644</v>
      </c>
      <c r="U1019" s="5">
        <f>'Long-form'!BH1019</f>
        <v>1</v>
      </c>
      <c r="V1019" s="5">
        <f>'Long-form'!BI1019</f>
        <v>5</v>
      </c>
      <c r="W1019" s="5" t="str">
        <f>'Long-form'!BJ1019</f>
        <v>sedimentary indicator: peat bog or glaciofluvial sediment</v>
      </c>
      <c r="X1019" s="5" t="str">
        <f>'Long-form'!BK1019</f>
        <v>aeolian, alluvial, lacustrine, or peat bog sediment</v>
      </c>
      <c r="Y1019" s="5" t="str">
        <f>'Long-form'!BL1019</f>
        <v>&gt;MHWS</v>
      </c>
      <c r="Z1019" s="45">
        <f>'Long-form'!BX1019</f>
        <v>5.8959010815968984</v>
      </c>
      <c r="AA1019" s="45">
        <f>'Long-form'!BY1019</f>
        <v>1.1657772579534544</v>
      </c>
      <c r="AB1019" s="45">
        <f>'Long-form'!BZ1019</f>
        <v>1.1657772579534544</v>
      </c>
      <c r="AC1019" s="45" t="str">
        <f>'Long-form'!CA1019</f>
        <v>nd</v>
      </c>
      <c r="AD1019" s="45">
        <f>'Long-form'!CB1019</f>
        <v>1.2030396429369101</v>
      </c>
      <c r="AE1019" s="45">
        <f>'Long-form'!CC1019</f>
        <v>1.2030396429369101</v>
      </c>
      <c r="AF1019" s="5" t="str">
        <f>'Long-form'!CD1019</f>
        <v>nd</v>
      </c>
      <c r="AG1019" s="5">
        <f>'Long-form'!CE1019</f>
        <v>1</v>
      </c>
      <c r="AH1019" s="5" t="str">
        <f>'Long-form'!CF1019</f>
        <v>Not enough information about stratigraphic context to assign indicative meaning</v>
      </c>
      <c r="AI1019" s="5">
        <f>'Long-form'!CG1019</f>
        <v>0</v>
      </c>
    </row>
    <row r="1020" spans="1:35" x14ac:dyDescent="0.2">
      <c r="A1020" s="5" t="str">
        <f>'Long-form'!B1020</f>
        <v>T-504</v>
      </c>
      <c r="B1020" s="5" t="str">
        <f>'Long-form'!C1020</f>
        <v>Nydal et al 1970</v>
      </c>
      <c r="C1020" s="5">
        <f>'Long-form'!D1020</f>
        <v>2</v>
      </c>
      <c r="D1020" s="5" t="str">
        <f>'Long-form'!E1020</f>
        <v>Troms; Karlsoy nord-klavoy skjervik</v>
      </c>
      <c r="E1020" s="45">
        <f>'Long-form'!F1020</f>
        <v>70.166666666666671</v>
      </c>
      <c r="F1020" s="45">
        <f>'Long-form'!G1020</f>
        <v>19.233333333333334</v>
      </c>
      <c r="G1020" s="5">
        <f>'Long-form'!H1020</f>
        <v>1</v>
      </c>
      <c r="H1020" s="46">
        <f>'Long-form'!L1020</f>
        <v>3130</v>
      </c>
      <c r="I1020" s="46">
        <f>'Long-form'!M1020</f>
        <v>110</v>
      </c>
      <c r="J1020" s="46">
        <f>'Long-form'!N1020</f>
        <v>3371.5</v>
      </c>
      <c r="K1020" s="46">
        <f>'Long-form'!O1020</f>
        <v>198.5</v>
      </c>
      <c r="L1020" s="46">
        <f>'Long-form'!P1020</f>
        <v>406.5</v>
      </c>
      <c r="M1020" s="46" t="str">
        <f>'Long-form'!W1020</f>
        <v>nd</v>
      </c>
      <c r="N1020" s="45">
        <f>'Long-form'!X1020</f>
        <v>0.5</v>
      </c>
      <c r="O1020" s="45" t="str">
        <f>'Long-form'!Y1020</f>
        <v>nd</v>
      </c>
      <c r="P1020" s="45" t="str">
        <f>'Long-form'!Z1020</f>
        <v>nd</v>
      </c>
      <c r="Q1020" s="45">
        <f>'Long-form'!AS1020</f>
        <v>5.42</v>
      </c>
      <c r="R1020" s="45" t="str">
        <f>'Long-form'!AT1020</f>
        <v>MTL</v>
      </c>
      <c r="S1020" s="45">
        <f>'Long-form'!AV1020</f>
        <v>1.1269427669584644</v>
      </c>
      <c r="T1020" s="45">
        <f>'Long-form'!AW1020</f>
        <v>1.1269427669584644</v>
      </c>
      <c r="U1020" s="5">
        <f>'Long-form'!BH1020</f>
        <v>1</v>
      </c>
      <c r="V1020" s="5">
        <f>'Long-form'!BI1020</f>
        <v>5</v>
      </c>
      <c r="W1020" s="5" t="str">
        <f>'Long-form'!BJ1020</f>
        <v>sedimentary indicator: peat bog or glaciofluvial sediment</v>
      </c>
      <c r="X1020" s="5" t="str">
        <f>'Long-form'!BK1020</f>
        <v>aeolian, alluvial, lacustrine, or peat bog sediment</v>
      </c>
      <c r="Y1020" s="5" t="str">
        <f>'Long-form'!BL1020</f>
        <v>&gt;MHWS</v>
      </c>
      <c r="Z1020" s="45">
        <f>'Long-form'!BX1020</f>
        <v>4.1982690410899917</v>
      </c>
      <c r="AA1020" s="45">
        <f>'Long-form'!BY1020</f>
        <v>1.1814476096604627</v>
      </c>
      <c r="AB1020" s="45">
        <f>'Long-form'!BZ1020</f>
        <v>1.1814476096604627</v>
      </c>
      <c r="AC1020" s="45" t="str">
        <f>'Long-form'!CA1020</f>
        <v>nd</v>
      </c>
      <c r="AD1020" s="45">
        <f>'Long-form'!CB1020</f>
        <v>1.2028187395376131</v>
      </c>
      <c r="AE1020" s="45">
        <f>'Long-form'!CC1020</f>
        <v>1.2028187395376131</v>
      </c>
      <c r="AF1020" s="5" t="str">
        <f>'Long-form'!CD1020</f>
        <v>nd</v>
      </c>
      <c r="AG1020" s="5">
        <f>'Long-form'!CE1020</f>
        <v>1</v>
      </c>
      <c r="AH1020" s="5" t="str">
        <f>'Long-form'!CF1020</f>
        <v>Not enough information about stratigraphic context to assign indicative meaning</v>
      </c>
      <c r="AI1020" s="5">
        <f>'Long-form'!CG1020</f>
        <v>0</v>
      </c>
    </row>
    <row r="1021" spans="1:35" x14ac:dyDescent="0.2">
      <c r="A1021" s="5" t="str">
        <f>'Long-form'!B1021</f>
        <v>T-886</v>
      </c>
      <c r="B1021" s="5" t="str">
        <f>'Long-form'!C1021</f>
        <v>Rye 1969</v>
      </c>
      <c r="C1021" s="5">
        <f>'Long-form'!D1021</f>
        <v>2</v>
      </c>
      <c r="D1021" s="5" t="str">
        <f>'Long-form'!E1021</f>
        <v>Hardanger; Eidfjord</v>
      </c>
      <c r="E1021" s="45">
        <f>'Long-form'!F1021</f>
        <v>60.461387000000002</v>
      </c>
      <c r="F1021" s="45">
        <f>'Long-form'!G1021</f>
        <v>7.0917770000000004</v>
      </c>
      <c r="G1021" s="5">
        <f>'Long-form'!H1021</f>
        <v>1</v>
      </c>
      <c r="H1021" s="46">
        <f>'Long-form'!L1021</f>
        <v>9680</v>
      </c>
      <c r="I1021" s="46">
        <f>'Long-form'!M1021</f>
        <v>90</v>
      </c>
      <c r="J1021" s="46">
        <f>'Long-form'!N1021</f>
        <v>10957.16666666667</v>
      </c>
      <c r="K1021" s="46">
        <f>'Long-form'!O1021</f>
        <v>283.83333333333388</v>
      </c>
      <c r="L1021" s="46">
        <f>'Long-form'!P1021</f>
        <v>246.16666666666609</v>
      </c>
      <c r="M1021" s="46" t="str">
        <f>'Long-form'!W1021</f>
        <v>nd</v>
      </c>
      <c r="N1021" s="45" t="str">
        <f>'Long-form'!X1021</f>
        <v>nd</v>
      </c>
      <c r="O1021" s="45" t="str">
        <f>'Long-form'!Y1021</f>
        <v>nd</v>
      </c>
      <c r="P1021" s="45" t="str">
        <f>'Long-form'!Z1021</f>
        <v>nd</v>
      </c>
      <c r="Q1021" s="45">
        <f>'Long-form'!AS1021</f>
        <v>18</v>
      </c>
      <c r="R1021" s="45" t="str">
        <f>'Long-form'!AT1021</f>
        <v>MTL</v>
      </c>
      <c r="S1021" s="45">
        <f>'Long-form'!AV1021</f>
        <v>2.2405356502408078</v>
      </c>
      <c r="T1021" s="45">
        <f>'Long-form'!AW1021</f>
        <v>2.2405356502408078</v>
      </c>
      <c r="U1021" s="5">
        <f>'Long-form'!BH1021</f>
        <v>-1</v>
      </c>
      <c r="V1021" s="5">
        <f>'Long-form'!BI1021</f>
        <v>8</v>
      </c>
      <c r="W1021" s="5" t="str">
        <f>'Long-form'!BJ1021</f>
        <v>marine or glaciomarine terrace</v>
      </c>
      <c r="X1021" s="5" t="str">
        <f>'Long-form'!BK1021</f>
        <v>Shallow to deep subtidal facies bearing intertidal macro-fossil assemblages</v>
      </c>
      <c r="Y1021" s="5" t="str">
        <f>'Long-form'!BL1021</f>
        <v>&lt;MTL</v>
      </c>
      <c r="Z1021" s="45">
        <f>'Long-form'!BX1021</f>
        <v>18</v>
      </c>
      <c r="AA1021" s="45">
        <f>'Long-form'!BY1021</f>
        <v>2.2614832914785032</v>
      </c>
      <c r="AB1021" s="45">
        <f>'Long-form'!BZ1021</f>
        <v>2.2614832914785032</v>
      </c>
      <c r="AC1021" s="45" t="str">
        <f>'Long-form'!CA1021</f>
        <v>nd</v>
      </c>
      <c r="AD1021" s="45">
        <f>'Long-form'!CB1021</f>
        <v>2.2710050200505512</v>
      </c>
      <c r="AE1021" s="45">
        <f>'Long-form'!CC1021</f>
        <v>2.2710050200505512</v>
      </c>
      <c r="AF1021" s="5" t="str">
        <f>'Long-form'!CD1021</f>
        <v>nd</v>
      </c>
      <c r="AG1021" s="5">
        <f>'Long-form'!CE1021</f>
        <v>0</v>
      </c>
      <c r="AH1021" s="5">
        <f>'Long-form'!CF1021</f>
        <v>0</v>
      </c>
      <c r="AI1021" s="5">
        <f>'Long-form'!CG1021</f>
        <v>0</v>
      </c>
    </row>
    <row r="1022" spans="1:35" x14ac:dyDescent="0.2">
      <c r="A1022" s="5" t="str">
        <f>'Long-form'!B1022</f>
        <v>T-631</v>
      </c>
      <c r="B1022" s="5" t="str">
        <f>'Long-form'!C1022</f>
        <v>Andersen 1968 (as in nydal et al 1970)</v>
      </c>
      <c r="C1022" s="5">
        <f>'Long-form'!D1022</f>
        <v>2</v>
      </c>
      <c r="D1022" s="5" t="str">
        <f>'Long-form'!E1022</f>
        <v>Troms;  Oldervik</v>
      </c>
      <c r="E1022" s="45">
        <f>'Long-form'!F1022</f>
        <v>69.75</v>
      </c>
      <c r="F1022" s="45">
        <f>'Long-form'!G1022</f>
        <v>19.666666666666668</v>
      </c>
      <c r="G1022" s="5">
        <f>'Long-form'!H1022</f>
        <v>1</v>
      </c>
      <c r="H1022" s="46">
        <f>'Long-form'!L1022</f>
        <v>11550</v>
      </c>
      <c r="I1022" s="46">
        <f>'Long-form'!M1022</f>
        <v>190</v>
      </c>
      <c r="J1022" s="46">
        <f>'Long-form'!N1022</f>
        <v>13769.75</v>
      </c>
      <c r="K1022" s="46">
        <f>'Long-form'!O1022</f>
        <v>1022.25</v>
      </c>
      <c r="L1022" s="46">
        <f>'Long-form'!P1022</f>
        <v>431.75</v>
      </c>
      <c r="M1022" s="46" t="str">
        <f>'Long-form'!W1022</f>
        <v>nd</v>
      </c>
      <c r="N1022" s="45" t="str">
        <f>'Long-form'!X1022</f>
        <v>nd</v>
      </c>
      <c r="O1022" s="45" t="str">
        <f>'Long-form'!Y1022</f>
        <v>nd</v>
      </c>
      <c r="P1022" s="45" t="str">
        <f>'Long-form'!Z1022</f>
        <v>nd</v>
      </c>
      <c r="Q1022" s="45">
        <f>'Long-form'!AS1022</f>
        <v>53</v>
      </c>
      <c r="R1022" s="45" t="str">
        <f>'Long-form'!AT1022</f>
        <v>MTL</v>
      </c>
      <c r="S1022" s="45">
        <f>'Long-form'!AV1022</f>
        <v>3.1654383582688825</v>
      </c>
      <c r="T1022" s="45">
        <f>'Long-form'!AW1022</f>
        <v>3.1654383582688825</v>
      </c>
      <c r="U1022" s="5">
        <f>'Long-form'!BH1022</f>
        <v>-1</v>
      </c>
      <c r="V1022" s="5">
        <f>'Long-form'!BI1022</f>
        <v>5</v>
      </c>
      <c r="W1022" s="5" t="str">
        <f>'Long-form'!BJ1022</f>
        <v>sediment core of marine or glaciomarine origin</v>
      </c>
      <c r="X1022" s="5" t="str">
        <f>'Long-form'!BK1022</f>
        <v>Marine or glaciomarine sediments containing in-situ marine shells, foraminiferal assemblages, marine diatoms, or identifiable marine geochemical signals in clastic sediment.</v>
      </c>
      <c r="Y1022" s="5" t="str">
        <f>'Long-form'!BL1022</f>
        <v>&lt;MTL</v>
      </c>
      <c r="Z1022" s="45">
        <f>'Long-form'!BX1022</f>
        <v>53</v>
      </c>
      <c r="AA1022" s="45">
        <f>'Long-form'!BY1022</f>
        <v>3.1678494381124156</v>
      </c>
      <c r="AB1022" s="45">
        <f>'Long-form'!BZ1022</f>
        <v>3.1678494381124156</v>
      </c>
      <c r="AC1022" s="45" t="str">
        <f>'Long-form'!CA1022</f>
        <v>nd</v>
      </c>
      <c r="AD1022" s="45">
        <f>'Long-form'!CB1022</f>
        <v>3.1919858614565384</v>
      </c>
      <c r="AE1022" s="45">
        <f>'Long-form'!CC1022</f>
        <v>3.1919858614565384</v>
      </c>
      <c r="AF1022" s="5" t="str">
        <f>'Long-form'!CD1022</f>
        <v>nd</v>
      </c>
      <c r="AG1022" s="5">
        <f>'Long-form'!CE1022</f>
        <v>0</v>
      </c>
      <c r="AH1022" s="5">
        <f>'Long-form'!CF1022</f>
        <v>0</v>
      </c>
      <c r="AI1022" s="5">
        <f>'Long-form'!CG1022</f>
        <v>0</v>
      </c>
    </row>
    <row r="1023" spans="1:35" x14ac:dyDescent="0.2">
      <c r="A1023" s="5" t="str">
        <f>'Long-form'!B1023</f>
        <v>T-512</v>
      </c>
      <c r="B1023" s="5" t="str">
        <f>'Long-form'!C1023</f>
        <v>Andersen 1968 (as in nydal et al 1970)</v>
      </c>
      <c r="C1023" s="5">
        <f>'Long-form'!D1023</f>
        <v>2</v>
      </c>
      <c r="D1023" s="5" t="str">
        <f>'Long-form'!E1023</f>
        <v>Troms;  Gratangen</v>
      </c>
      <c r="E1023" s="45">
        <f>'Long-form'!F1023</f>
        <v>68.666666666666671</v>
      </c>
      <c r="F1023" s="45">
        <f>'Long-form'!G1023</f>
        <v>17.75</v>
      </c>
      <c r="G1023" s="5">
        <f>'Long-form'!H1023</f>
        <v>1</v>
      </c>
      <c r="H1023" s="46">
        <f>'Long-form'!L1023</f>
        <v>9470</v>
      </c>
      <c r="I1023" s="46">
        <f>'Long-form'!M1023</f>
        <v>160</v>
      </c>
      <c r="J1023" s="46">
        <f>'Long-form'!N1023</f>
        <v>10470.5</v>
      </c>
      <c r="K1023" s="46">
        <f>'Long-form'!O1023</f>
        <v>587.5</v>
      </c>
      <c r="L1023" s="46">
        <f>'Long-form'!P1023</f>
        <v>416.5</v>
      </c>
      <c r="M1023" s="46" t="str">
        <f>'Long-form'!W1023</f>
        <v>nd</v>
      </c>
      <c r="N1023" s="45" t="str">
        <f>'Long-form'!X1023</f>
        <v>nd</v>
      </c>
      <c r="O1023" s="45" t="str">
        <f>'Long-form'!Y1023</f>
        <v>nd</v>
      </c>
      <c r="P1023" s="45" t="str">
        <f>'Long-form'!Z1023</f>
        <v>nd</v>
      </c>
      <c r="Q1023" s="45">
        <f>'Long-form'!AS1023</f>
        <v>27.5</v>
      </c>
      <c r="R1023" s="45" t="str">
        <f>'Long-form'!AT1023</f>
        <v>MTL</v>
      </c>
      <c r="S1023" s="45">
        <f>'Long-form'!AV1023</f>
        <v>3.1654383582688825</v>
      </c>
      <c r="T1023" s="45">
        <f>'Long-form'!AW1023</f>
        <v>3.1654383582688825</v>
      </c>
      <c r="U1023" s="5">
        <f>'Long-form'!BH1023</f>
        <v>-1</v>
      </c>
      <c r="V1023" s="5">
        <f>'Long-form'!BI1023</f>
        <v>5</v>
      </c>
      <c r="W1023" s="5" t="str">
        <f>'Long-form'!BJ1023</f>
        <v>sediment core of marine or glaciomarine origin</v>
      </c>
      <c r="X1023" s="5" t="str">
        <f>'Long-form'!BK1023</f>
        <v>Marine or glaciomarine sediments containing in-situ marine shells, foraminiferal assemblages, marine diatoms, or identifiable marine geochemical signals in clastic sediment.</v>
      </c>
      <c r="Y1023" s="5" t="str">
        <f>'Long-form'!BL1023</f>
        <v>&lt;MTL</v>
      </c>
      <c r="Z1023" s="45">
        <f>'Long-form'!BX1023</f>
        <v>27.5</v>
      </c>
      <c r="AA1023" s="45">
        <f>'Long-form'!BY1023</f>
        <v>3.1677103180624147</v>
      </c>
      <c r="AB1023" s="45">
        <f>'Long-form'!BZ1023</f>
        <v>3.1677103180624147</v>
      </c>
      <c r="AC1023" s="45" t="str">
        <f>'Long-form'!CA1023</f>
        <v>nd</v>
      </c>
      <c r="AD1023" s="45">
        <f>'Long-form'!CB1023</f>
        <v>3.1777303675494806</v>
      </c>
      <c r="AE1023" s="45">
        <f>'Long-form'!CC1023</f>
        <v>3.1777303675494806</v>
      </c>
      <c r="AF1023" s="5" t="str">
        <f>'Long-form'!CD1023</f>
        <v>nd</v>
      </c>
      <c r="AG1023" s="5">
        <f>'Long-form'!CE1023</f>
        <v>0</v>
      </c>
      <c r="AH1023" s="5">
        <f>'Long-form'!CF1023</f>
        <v>0</v>
      </c>
      <c r="AI1023" s="5">
        <f>'Long-form'!CG1023</f>
        <v>0</v>
      </c>
    </row>
    <row r="1024" spans="1:35" x14ac:dyDescent="0.2">
      <c r="A1024" s="5" t="str">
        <f>'Long-form'!B1024</f>
        <v>T-174</v>
      </c>
      <c r="B1024" s="5" t="str">
        <f>'Long-form'!C1024</f>
        <v>Andersen 1968 (as in nydal et al 1970)</v>
      </c>
      <c r="C1024" s="5">
        <f>'Long-form'!D1024</f>
        <v>2</v>
      </c>
      <c r="D1024" s="5" t="str">
        <f>'Long-form'!E1024</f>
        <v>Troms;  Bjorelvnes</v>
      </c>
      <c r="E1024" s="45">
        <f>'Long-form'!F1024</f>
        <v>69.36666666666666</v>
      </c>
      <c r="F1024" s="45">
        <f>'Long-form'!G1024</f>
        <v>18.083333333333332</v>
      </c>
      <c r="G1024" s="5">
        <f>'Long-form'!H1024</f>
        <v>1</v>
      </c>
      <c r="H1024" s="46">
        <f>'Long-form'!L1024</f>
        <v>11150</v>
      </c>
      <c r="I1024" s="46">
        <f>'Long-form'!M1024</f>
        <v>500</v>
      </c>
      <c r="J1024" s="46">
        <f>'Long-form'!N1024</f>
        <v>12788.5</v>
      </c>
      <c r="K1024" s="46">
        <f>'Long-form'!O1024</f>
        <v>1147.5</v>
      </c>
      <c r="L1024" s="46">
        <f>'Long-form'!P1024</f>
        <v>1455.5</v>
      </c>
      <c r="M1024" s="46" t="str">
        <f>'Long-form'!W1024</f>
        <v>negative</v>
      </c>
      <c r="N1024" s="45" t="str">
        <f>'Long-form'!X1024</f>
        <v>nd</v>
      </c>
      <c r="O1024" s="45" t="str">
        <f>'Long-form'!Y1024</f>
        <v>nd</v>
      </c>
      <c r="P1024" s="45" t="str">
        <f>'Long-form'!Z1024</f>
        <v>nd</v>
      </c>
      <c r="Q1024" s="45">
        <f>'Long-form'!AS1024</f>
        <v>27</v>
      </c>
      <c r="R1024" s="45" t="str">
        <f>'Long-form'!AT1024</f>
        <v>MTL</v>
      </c>
      <c r="S1024" s="45">
        <f>'Long-form'!AV1024</f>
        <v>3.1654383582688825</v>
      </c>
      <c r="T1024" s="45">
        <f>'Long-form'!AW1024</f>
        <v>3.1654383582688825</v>
      </c>
      <c r="U1024" s="5">
        <f>'Long-form'!BH1024</f>
        <v>-1</v>
      </c>
      <c r="V1024" s="5">
        <f>'Long-form'!BI1024</f>
        <v>5</v>
      </c>
      <c r="W1024" s="5" t="str">
        <f>'Long-form'!BJ1024</f>
        <v>sediment core of marine or glaciomarine origin</v>
      </c>
      <c r="X1024" s="5" t="str">
        <f>'Long-form'!BK1024</f>
        <v>Marine or glaciomarine sediments containing in-situ marine shells, foraminiferal assemblages, marine diatoms, or identifiable marine geochemical signals in clastic sediment.</v>
      </c>
      <c r="Y1024" s="5" t="str">
        <f>'Long-form'!BL1024</f>
        <v>&lt;MTL</v>
      </c>
      <c r="Z1024" s="45">
        <f>'Long-form'!BX1024</f>
        <v>27</v>
      </c>
      <c r="AA1024" s="45">
        <f>'Long-form'!BY1024</f>
        <v>3.167708410236195</v>
      </c>
      <c r="AB1024" s="45">
        <f>'Long-form'!BZ1024</f>
        <v>3.167708410236195</v>
      </c>
      <c r="AC1024" s="45" t="str">
        <f>'Long-form'!CA1024</f>
        <v>nd</v>
      </c>
      <c r="AD1024" s="45">
        <f>'Long-form'!CB1024</f>
        <v>3.1739259493411445</v>
      </c>
      <c r="AE1024" s="45">
        <f>'Long-form'!CC1024</f>
        <v>3.1739259493411445</v>
      </c>
      <c r="AF1024" s="5" t="str">
        <f>'Long-form'!CD1024</f>
        <v>nd</v>
      </c>
      <c r="AG1024" s="5">
        <f>'Long-form'!CE1024</f>
        <v>0</v>
      </c>
      <c r="AH1024" s="5">
        <f>'Long-form'!CF1024</f>
        <v>0</v>
      </c>
      <c r="AI1024" s="5">
        <f>'Long-form'!CG1024</f>
        <v>0</v>
      </c>
    </row>
    <row r="1025" spans="1:35" x14ac:dyDescent="0.2">
      <c r="A1025" s="5" t="str">
        <f>'Long-form'!B1025</f>
        <v>T-173</v>
      </c>
      <c r="B1025" s="5" t="str">
        <f>'Long-form'!C1025</f>
        <v>Andersen 1968 (as in nydal et al 1970)</v>
      </c>
      <c r="C1025" s="5">
        <f>'Long-form'!D1025</f>
        <v>2</v>
      </c>
      <c r="D1025" s="5" t="str">
        <f>'Long-form'!E1025</f>
        <v>Troms;  Brostad</v>
      </c>
      <c r="E1025" s="45">
        <f>'Long-form'!F1025</f>
        <v>69.083333333333329</v>
      </c>
      <c r="F1025" s="45">
        <f>'Long-form'!G1025</f>
        <v>17.666666666666668</v>
      </c>
      <c r="G1025" s="5">
        <f>'Long-form'!H1025</f>
        <v>1</v>
      </c>
      <c r="H1025" s="46">
        <f>'Long-form'!L1025</f>
        <v>10100</v>
      </c>
      <c r="I1025" s="46">
        <f>'Long-form'!M1025</f>
        <v>500</v>
      </c>
      <c r="J1025" s="46">
        <f>'Long-form'!N1025</f>
        <v>12285</v>
      </c>
      <c r="K1025" s="46">
        <f>'Long-form'!O1025</f>
        <v>1040</v>
      </c>
      <c r="L1025" s="46">
        <f>'Long-form'!P1025</f>
        <v>1541</v>
      </c>
      <c r="M1025" s="46" t="str">
        <f>'Long-form'!W1025</f>
        <v>negative</v>
      </c>
      <c r="N1025" s="45">
        <f>'Long-form'!X1025</f>
        <v>4</v>
      </c>
      <c r="O1025" s="45" t="str">
        <f>'Long-form'!Y1025</f>
        <v>nd</v>
      </c>
      <c r="P1025" s="45" t="str">
        <f>'Long-form'!Z1025</f>
        <v>nd</v>
      </c>
      <c r="Q1025" s="45">
        <f>'Long-form'!AS1025</f>
        <v>50</v>
      </c>
      <c r="R1025" s="45" t="str">
        <f>'Long-form'!AT1025</f>
        <v>MTL</v>
      </c>
      <c r="S1025" s="45">
        <f>'Long-form'!AV1025</f>
        <v>3.1654383582688825</v>
      </c>
      <c r="T1025" s="45">
        <f>'Long-form'!AW1025</f>
        <v>3.1654383582688825</v>
      </c>
      <c r="U1025" s="5">
        <f>'Long-form'!BH1025</f>
        <v>-1</v>
      </c>
      <c r="V1025" s="5">
        <f>'Long-form'!BI1025</f>
        <v>5</v>
      </c>
      <c r="W1025" s="5" t="str">
        <f>'Long-form'!BJ1025</f>
        <v>sediment core of marine or glaciomarine origin</v>
      </c>
      <c r="X1025" s="5" t="str">
        <f>'Long-form'!BK1025</f>
        <v>Marine or glaciomarine sediments containing in-situ marine shells, foraminiferal assemblages, marine diatoms, or identifiable marine geochemical signals in clastic sediment.</v>
      </c>
      <c r="Y1025" s="5" t="str">
        <f>'Long-form'!BL1025</f>
        <v>&lt;MTL</v>
      </c>
      <c r="Z1025" s="45">
        <f>'Long-form'!BX1025</f>
        <v>50</v>
      </c>
      <c r="AA1025" s="45">
        <f>'Long-form'!BY1025</f>
        <v>3.1672052410877378</v>
      </c>
      <c r="AB1025" s="45">
        <f>'Long-form'!BZ1025</f>
        <v>3.1672052410877378</v>
      </c>
      <c r="AC1025" s="45" t="str">
        <f>'Long-form'!CA1025</f>
        <v>nd</v>
      </c>
      <c r="AD1025" s="45">
        <f>'Long-form'!CB1025</f>
        <v>3.1820947528367256</v>
      </c>
      <c r="AE1025" s="45">
        <f>'Long-form'!CC1025</f>
        <v>3.1820947528367256</v>
      </c>
      <c r="AF1025" s="5" t="str">
        <f>'Long-form'!CD1025</f>
        <v>nd</v>
      </c>
      <c r="AG1025" s="5">
        <f>'Long-form'!CE1025</f>
        <v>0</v>
      </c>
      <c r="AH1025" s="5">
        <f>'Long-form'!CF1025</f>
        <v>0</v>
      </c>
      <c r="AI1025" s="5">
        <f>'Long-form'!CG1025</f>
        <v>0</v>
      </c>
    </row>
    <row r="1026" spans="1:35" x14ac:dyDescent="0.2">
      <c r="A1026" s="5" t="str">
        <f>'Long-form'!B1026</f>
        <v>T-490</v>
      </c>
      <c r="B1026" s="5" t="str">
        <f>'Long-form'!C1026</f>
        <v>Andersen 1968 (as in nydal et al 1970)</v>
      </c>
      <c r="C1026" s="5">
        <f>'Long-form'!D1026</f>
        <v>2</v>
      </c>
      <c r="D1026" s="5" t="str">
        <f>'Long-form'!E1026</f>
        <v>Troms;  Sandstrand</v>
      </c>
      <c r="E1026" s="45">
        <f>'Long-form'!F1026</f>
        <v>68.666666666666671</v>
      </c>
      <c r="F1026" s="45">
        <f>'Long-form'!G1026</f>
        <v>16.75</v>
      </c>
      <c r="G1026" s="5">
        <f>'Long-form'!H1026</f>
        <v>1</v>
      </c>
      <c r="H1026" s="46">
        <f>'Long-form'!L1026</f>
        <v>12310</v>
      </c>
      <c r="I1026" s="46">
        <f>'Long-form'!M1026</f>
        <v>100</v>
      </c>
      <c r="J1026" s="46">
        <f>'Long-form'!N1026</f>
        <v>15139</v>
      </c>
      <c r="K1026" s="46">
        <f>'Long-form'!O1026</f>
        <v>405</v>
      </c>
      <c r="L1026" s="46">
        <f>'Long-form'!P1026</f>
        <v>591</v>
      </c>
      <c r="M1026" s="46" t="str">
        <f>'Long-form'!W1026</f>
        <v>negative</v>
      </c>
      <c r="N1026" s="45">
        <f>'Long-form'!X1026</f>
        <v>1.5</v>
      </c>
      <c r="O1026" s="45">
        <f>'Long-form'!Y1026</f>
        <v>0</v>
      </c>
      <c r="P1026" s="45" t="str">
        <f>'Long-form'!Z1026</f>
        <v>nd</v>
      </c>
      <c r="Q1026" s="45">
        <f>'Long-form'!AS1026</f>
        <v>74</v>
      </c>
      <c r="R1026" s="45" t="str">
        <f>'Long-form'!AT1026</f>
        <v>MTL</v>
      </c>
      <c r="S1026" s="45">
        <f>'Long-form'!AV1026</f>
        <v>3.1654383582688825</v>
      </c>
      <c r="T1026" s="45">
        <f>'Long-form'!AW1026</f>
        <v>3.1654383582688825</v>
      </c>
      <c r="U1026" s="5">
        <f>'Long-form'!BH1026</f>
        <v>-1</v>
      </c>
      <c r="V1026" s="5">
        <f>'Long-form'!BI1026</f>
        <v>5</v>
      </c>
      <c r="W1026" s="5" t="str">
        <f>'Long-form'!BJ1026</f>
        <v>sediment core of marine or glaciomarine origin</v>
      </c>
      <c r="X1026" s="5" t="str">
        <f>'Long-form'!BK1026</f>
        <v>Marine or glaciomarine sediments containing in-situ marine shells, foraminiferal assemblages, marine diatoms, or identifiable marine geochemical signals in clastic sediment.</v>
      </c>
      <c r="Y1026" s="5" t="str">
        <f>'Long-form'!BL1026</f>
        <v>&lt;MTL</v>
      </c>
      <c r="Z1026" s="45">
        <f>'Long-form'!BX1026</f>
        <v>74</v>
      </c>
      <c r="AA1026" s="45">
        <f>'Long-form'!BY1026</f>
        <v>3.1670513453832618</v>
      </c>
      <c r="AB1026" s="45">
        <f>'Long-form'!BZ1026</f>
        <v>3.1670513453832618</v>
      </c>
      <c r="AC1026" s="45" t="str">
        <f>'Long-form'!CA1026</f>
        <v>nd</v>
      </c>
      <c r="AD1026" s="45">
        <f>'Long-form'!CB1026</f>
        <v>3.3799893476314082</v>
      </c>
      <c r="AE1026" s="45">
        <f>'Long-form'!CC1026</f>
        <v>3.3799893476314082</v>
      </c>
      <c r="AF1026" s="5" t="str">
        <f>'Long-form'!CD1026</f>
        <v>nd</v>
      </c>
      <c r="AG1026" s="5">
        <f>'Long-form'!CE1026</f>
        <v>0</v>
      </c>
      <c r="AH1026" s="5">
        <f>'Long-form'!CF1026</f>
        <v>0</v>
      </c>
      <c r="AI1026" s="5">
        <f>'Long-form'!CG1026</f>
        <v>0</v>
      </c>
    </row>
    <row r="1027" spans="1:35" x14ac:dyDescent="0.2">
      <c r="A1027" s="5" t="str">
        <f>'Long-form'!B1027</f>
        <v>T-510</v>
      </c>
      <c r="B1027" s="5" t="str">
        <f>'Long-form'!C1027</f>
        <v>Andersen 1968 (as in nydal et al 1970)</v>
      </c>
      <c r="C1027" s="5">
        <f>'Long-form'!D1027</f>
        <v>2</v>
      </c>
      <c r="D1027" s="5" t="str">
        <f>'Long-form'!E1027</f>
        <v>Troms;  Balsfjord storsteinnes</v>
      </c>
      <c r="E1027" s="45">
        <f>'Long-form'!F1027</f>
        <v>69.2</v>
      </c>
      <c r="F1027" s="45">
        <f>'Long-form'!G1027</f>
        <v>19.25</v>
      </c>
      <c r="G1027" s="5">
        <f>'Long-form'!H1027</f>
        <v>1</v>
      </c>
      <c r="H1027" s="46">
        <f>'Long-form'!L1027</f>
        <v>9140</v>
      </c>
      <c r="I1027" s="46">
        <f>'Long-form'!M1027</f>
        <v>110</v>
      </c>
      <c r="J1027" s="46">
        <f>'Long-form'!N1027</f>
        <v>10088</v>
      </c>
      <c r="K1027" s="46">
        <f>'Long-form'!O1027</f>
        <v>379</v>
      </c>
      <c r="L1027" s="46">
        <f>'Long-form'!P1027</f>
        <v>403</v>
      </c>
      <c r="M1027" s="46" t="str">
        <f>'Long-form'!W1027</f>
        <v>nd</v>
      </c>
      <c r="N1027" s="45" t="str">
        <f>'Long-form'!X1027</f>
        <v>nd</v>
      </c>
      <c r="O1027" s="45" t="str">
        <f>'Long-form'!Y1027</f>
        <v>nd</v>
      </c>
      <c r="P1027" s="45" t="str">
        <f>'Long-form'!Z1027</f>
        <v>nd</v>
      </c>
      <c r="Q1027" s="45">
        <f>'Long-form'!AS1027</f>
        <v>45</v>
      </c>
      <c r="R1027" s="45" t="str">
        <f>'Long-form'!AT1027</f>
        <v>MTL</v>
      </c>
      <c r="S1027" s="45">
        <f>'Long-form'!AV1027</f>
        <v>3.1654383582688825</v>
      </c>
      <c r="T1027" s="45">
        <f>'Long-form'!AW1027</f>
        <v>3.1654383582688825</v>
      </c>
      <c r="U1027" s="5">
        <f>'Long-form'!BH1027</f>
        <v>-1</v>
      </c>
      <c r="V1027" s="5">
        <f>'Long-form'!BI1027</f>
        <v>5</v>
      </c>
      <c r="W1027" s="5" t="str">
        <f>'Long-form'!BJ1027</f>
        <v>sediment core of marine or glaciomarine origin</v>
      </c>
      <c r="X1027" s="5" t="str">
        <f>'Long-form'!BK1027</f>
        <v>Marine or glaciomarine sediments containing in-situ marine shells, foraminiferal assemblages, marine diatoms, or identifiable marine geochemical signals in clastic sediment.</v>
      </c>
      <c r="Y1027" s="5" t="str">
        <f>'Long-form'!BL1027</f>
        <v>&lt;MTL</v>
      </c>
      <c r="Z1027" s="45">
        <f>'Long-form'!BX1027</f>
        <v>45</v>
      </c>
      <c r="AA1027" s="45">
        <f>'Long-form'!BY1027</f>
        <v>3.1693514402786005</v>
      </c>
      <c r="AB1027" s="45">
        <f>'Long-form'!BZ1027</f>
        <v>3.1693514402786005</v>
      </c>
      <c r="AC1027" s="45" t="str">
        <f>'Long-form'!CA1027</f>
        <v>nd</v>
      </c>
      <c r="AD1027" s="45">
        <f>'Long-form'!CB1027</f>
        <v>3.178120762235078</v>
      </c>
      <c r="AE1027" s="45">
        <f>'Long-form'!CC1027</f>
        <v>3.178120762235078</v>
      </c>
      <c r="AF1027" s="5" t="str">
        <f>'Long-form'!CD1027</f>
        <v>nd</v>
      </c>
      <c r="AG1027" s="5">
        <f>'Long-form'!CE1027</f>
        <v>0</v>
      </c>
      <c r="AH1027" s="5">
        <f>'Long-form'!CF1027</f>
        <v>0</v>
      </c>
      <c r="AI1027" s="5" t="str">
        <f>'Long-form'!CG1027</f>
        <v>Altitude is not reported directly in Andersen 1968 but is drawn as 40-45 m.  Altitude reported in Nydal 1970 as 45  m.</v>
      </c>
    </row>
    <row r="1028" spans="1:35" x14ac:dyDescent="0.2">
      <c r="A1028" s="5" t="str">
        <f>'Long-form'!B1028</f>
        <v>T-511</v>
      </c>
      <c r="B1028" s="5" t="str">
        <f>'Long-form'!C1028</f>
        <v>Andersen 1968</v>
      </c>
      <c r="C1028" s="5">
        <f>'Long-form'!D1028</f>
        <v>2</v>
      </c>
      <c r="D1028" s="5" t="str">
        <f>'Long-form'!E1028</f>
        <v>Troms;  Bjorelvnes</v>
      </c>
      <c r="E1028" s="45">
        <f>'Long-form'!F1028</f>
        <v>69.36666666666666</v>
      </c>
      <c r="F1028" s="45">
        <f>'Long-form'!G1028</f>
        <v>18.083333333333332</v>
      </c>
      <c r="G1028" s="5">
        <f>'Long-form'!H1028</f>
        <v>1</v>
      </c>
      <c r="H1028" s="46">
        <f>'Long-form'!L1028</f>
        <v>11290</v>
      </c>
      <c r="I1028" s="46">
        <f>'Long-form'!M1028</f>
        <v>210</v>
      </c>
      <c r="J1028" s="46">
        <f>'Long-form'!N1028</f>
        <v>12878</v>
      </c>
      <c r="K1028" s="46">
        <f>'Long-form'!O1028</f>
        <v>466</v>
      </c>
      <c r="L1028" s="46">
        <f>'Long-form'!P1028</f>
        <v>423</v>
      </c>
      <c r="M1028" s="46" t="str">
        <f>'Long-form'!W1028</f>
        <v>negative</v>
      </c>
      <c r="N1028" s="45" t="str">
        <f>'Long-form'!X1028</f>
        <v>nd</v>
      </c>
      <c r="O1028" s="45" t="str">
        <f>'Long-form'!Y1028</f>
        <v>nd</v>
      </c>
      <c r="P1028" s="45" t="str">
        <f>'Long-form'!Z1028</f>
        <v>nd</v>
      </c>
      <c r="Q1028" s="45">
        <f>'Long-form'!AS1028</f>
        <v>39</v>
      </c>
      <c r="R1028" s="45" t="str">
        <f>'Long-form'!AT1028</f>
        <v>MTL</v>
      </c>
      <c r="S1028" s="45">
        <f>'Long-form'!AV1028</f>
        <v>3.1654383582688825</v>
      </c>
      <c r="T1028" s="45">
        <f>'Long-form'!AW1028</f>
        <v>3.1654383582688825</v>
      </c>
      <c r="U1028" s="5">
        <f>'Long-form'!BH1028</f>
        <v>-1</v>
      </c>
      <c r="V1028" s="5">
        <f>'Long-form'!BI1028</f>
        <v>5</v>
      </c>
      <c r="W1028" s="5" t="str">
        <f>'Long-form'!BJ1028</f>
        <v>sediment core of marine or glaciomarine origin</v>
      </c>
      <c r="X1028" s="5" t="str">
        <f>'Long-form'!BK1028</f>
        <v>Marine or glaciomarine sediments containing in-situ marine shells, foraminiferal assemblages, marine diatoms, or identifiable marine geochemical signals in clastic sediment.</v>
      </c>
      <c r="Y1028" s="5" t="str">
        <f>'Long-form'!BL1028</f>
        <v>&lt;MTL</v>
      </c>
      <c r="Z1028" s="45">
        <f>'Long-form'!BX1028</f>
        <v>39</v>
      </c>
      <c r="AA1028" s="45">
        <f>'Long-form'!BY1028</f>
        <v>3.167708410236195</v>
      </c>
      <c r="AB1028" s="45">
        <f>'Long-form'!BZ1028</f>
        <v>3.167708410236195</v>
      </c>
      <c r="AC1028" s="45" t="str">
        <f>'Long-form'!CA1028</f>
        <v>nd</v>
      </c>
      <c r="AD1028" s="45">
        <f>'Long-form'!CB1028</f>
        <v>3.1739259493411445</v>
      </c>
      <c r="AE1028" s="45">
        <f>'Long-form'!CC1028</f>
        <v>3.1739259493411445</v>
      </c>
      <c r="AF1028" s="5" t="str">
        <f>'Long-form'!CD1028</f>
        <v>nd</v>
      </c>
      <c r="AG1028" s="5">
        <f>'Long-form'!CE1028</f>
        <v>0</v>
      </c>
      <c r="AH1028" s="5">
        <f>'Long-form'!CF1028</f>
        <v>0</v>
      </c>
      <c r="AI1028" s="5">
        <f>'Long-form'!CG1028</f>
        <v>0</v>
      </c>
    </row>
    <row r="1029" spans="1:35" x14ac:dyDescent="0.2">
      <c r="A1029" s="5" t="str">
        <f>'Long-form'!B1029</f>
        <v>T-332</v>
      </c>
      <c r="B1029" s="5" t="str">
        <f>'Long-form'!C1029</f>
        <v>Andersen 1968</v>
      </c>
      <c r="C1029" s="5">
        <f>'Long-form'!D1029</f>
        <v>2</v>
      </c>
      <c r="D1029" s="5" t="str">
        <f>'Long-form'!E1029</f>
        <v>Svensby; Ullsvfjord</v>
      </c>
      <c r="E1029" s="45">
        <f>'Long-form'!F1029</f>
        <v>69.654706000000004</v>
      </c>
      <c r="F1029" s="45">
        <f>'Long-form'!G1029</f>
        <v>19.610958</v>
      </c>
      <c r="G1029" s="5">
        <f>'Long-form'!H1029</f>
        <v>1</v>
      </c>
      <c r="H1029" s="46">
        <f>'Long-form'!L1029</f>
        <v>11090</v>
      </c>
      <c r="I1029" s="46">
        <f>'Long-form'!M1029</f>
        <v>190</v>
      </c>
      <c r="J1029" s="46">
        <f>'Long-form'!N1029</f>
        <v>12733</v>
      </c>
      <c r="K1029" s="46">
        <f>'Long-form'!O1029</f>
        <v>420</v>
      </c>
      <c r="L1029" s="46">
        <f>'Long-form'!P1029</f>
        <v>484</v>
      </c>
      <c r="M1029" s="46" t="str">
        <f>'Long-form'!W1029</f>
        <v>nd</v>
      </c>
      <c r="N1029" s="45" t="str">
        <f>'Long-form'!X1029</f>
        <v>nd</v>
      </c>
      <c r="O1029" s="45" t="str">
        <f>'Long-form'!Y1029</f>
        <v>nd</v>
      </c>
      <c r="P1029" s="45" t="str">
        <f>'Long-form'!Z1029</f>
        <v>nd</v>
      </c>
      <c r="Q1029" s="45">
        <f>'Long-form'!AS1029</f>
        <v>20</v>
      </c>
      <c r="R1029" s="45" t="str">
        <f>'Long-form'!AT1029</f>
        <v>MTL</v>
      </c>
      <c r="S1029" s="45">
        <f>'Long-form'!AV1029</f>
        <v>3.1654383582688825</v>
      </c>
      <c r="T1029" s="45">
        <f>'Long-form'!AW1029</f>
        <v>3.1654383582688825</v>
      </c>
      <c r="U1029" s="5">
        <f>'Long-form'!BH1029</f>
        <v>-1</v>
      </c>
      <c r="V1029" s="5">
        <f>'Long-form'!BI1029</f>
        <v>5</v>
      </c>
      <c r="W1029" s="5" t="str">
        <f>'Long-form'!BJ1029</f>
        <v>sediment core of marine or glaciomarine origin</v>
      </c>
      <c r="X1029" s="5" t="str">
        <f>'Long-form'!BK1029</f>
        <v>Marine or glaciomarine sediments containing in-situ marine shells, foraminiferal assemblages, marine diatoms, or identifiable marine geochemical signals in clastic sediment.</v>
      </c>
      <c r="Y1029" s="5" t="str">
        <f>'Long-form'!BL1029</f>
        <v>&lt;MTL</v>
      </c>
      <c r="Z1029" s="45">
        <f>'Long-form'!BX1029</f>
        <v>20</v>
      </c>
      <c r="AA1029" s="45">
        <f>'Long-form'!BY1029</f>
        <v>3.1669908518317254</v>
      </c>
      <c r="AB1029" s="45">
        <f>'Long-form'!BZ1029</f>
        <v>3.1669908518317254</v>
      </c>
      <c r="AC1029" s="45" t="str">
        <f>'Long-form'!CA1029</f>
        <v>nd</v>
      </c>
      <c r="AD1029" s="45">
        <f>'Long-form'!CB1029</f>
        <v>3.1919737746566512</v>
      </c>
      <c r="AE1029" s="45">
        <f>'Long-form'!CC1029</f>
        <v>3.1919737746566512</v>
      </c>
      <c r="AF1029" s="5" t="str">
        <f>'Long-form'!CD1029</f>
        <v>nd</v>
      </c>
      <c r="AG1029" s="5">
        <f>'Long-form'!CE1029</f>
        <v>0</v>
      </c>
      <c r="AH1029" s="5">
        <f>'Long-form'!CF1029</f>
        <v>0</v>
      </c>
      <c r="AI1029" s="5">
        <f>'Long-form'!CG1029</f>
        <v>0</v>
      </c>
    </row>
    <row r="1030" spans="1:35" x14ac:dyDescent="0.2">
      <c r="A1030" s="5" t="str">
        <f>'Long-form'!B1030</f>
        <v>T-509</v>
      </c>
      <c r="B1030" s="5" t="str">
        <f>'Long-form'!C1030</f>
        <v>Andersen 1968</v>
      </c>
      <c r="C1030" s="5">
        <f>'Long-form'!D1030</f>
        <v>2</v>
      </c>
      <c r="D1030" s="5" t="str">
        <f>'Long-form'!E1030</f>
        <v>Svensby; Ullsvfjord</v>
      </c>
      <c r="E1030" s="45">
        <f>'Long-form'!F1030</f>
        <v>69.654706000000004</v>
      </c>
      <c r="F1030" s="45">
        <f>'Long-form'!G1030</f>
        <v>19.610958</v>
      </c>
      <c r="G1030" s="5">
        <f>'Long-form'!H1030</f>
        <v>1</v>
      </c>
      <c r="H1030" s="46">
        <f>'Long-form'!L1030</f>
        <v>11200</v>
      </c>
      <c r="I1030" s="46">
        <f>'Long-form'!M1030</f>
        <v>190</v>
      </c>
      <c r="J1030" s="46">
        <f>'Long-form'!N1030</f>
        <v>13492.75</v>
      </c>
      <c r="K1030" s="46">
        <f>'Long-form'!O1030</f>
        <v>495.25</v>
      </c>
      <c r="L1030" s="46">
        <f>'Long-form'!P1030</f>
        <v>395.75</v>
      </c>
      <c r="M1030" s="46" t="str">
        <f>'Long-form'!W1030</f>
        <v>nd</v>
      </c>
      <c r="N1030" s="45" t="str">
        <f>'Long-form'!X1030</f>
        <v>nd</v>
      </c>
      <c r="O1030" s="45" t="str">
        <f>'Long-form'!Y1030</f>
        <v>nd</v>
      </c>
      <c r="P1030" s="45" t="str">
        <f>'Long-form'!Z1030</f>
        <v>nd</v>
      </c>
      <c r="Q1030" s="45">
        <f>'Long-form'!AS1030</f>
        <v>42.5</v>
      </c>
      <c r="R1030" s="45" t="str">
        <f>'Long-form'!AT1030</f>
        <v>MTL</v>
      </c>
      <c r="S1030" s="45">
        <f>'Long-form'!AV1030</f>
        <v>3.1654383582688825</v>
      </c>
      <c r="T1030" s="45">
        <f>'Long-form'!AW1030</f>
        <v>3.1654383582688825</v>
      </c>
      <c r="U1030" s="5">
        <f>'Long-form'!BH1030</f>
        <v>-1</v>
      </c>
      <c r="V1030" s="5">
        <f>'Long-form'!BI1030</f>
        <v>5</v>
      </c>
      <c r="W1030" s="5" t="str">
        <f>'Long-form'!BJ1030</f>
        <v>sediment core of marine or glaciomarine origin</v>
      </c>
      <c r="X1030" s="5" t="str">
        <f>'Long-form'!BK1030</f>
        <v>Marine or glaciomarine sediments containing in-situ marine shells, foraminiferal assemblages, marine diatoms, or identifiable marine geochemical signals in clastic sediment.</v>
      </c>
      <c r="Y1030" s="5" t="str">
        <f>'Long-form'!BL1030</f>
        <v>&lt;MTL</v>
      </c>
      <c r="Z1030" s="45">
        <f>'Long-form'!BX1030</f>
        <v>42.5</v>
      </c>
      <c r="AA1030" s="45">
        <f>'Long-form'!BY1030</f>
        <v>3.1669908518317254</v>
      </c>
      <c r="AB1030" s="45">
        <f>'Long-form'!BZ1030</f>
        <v>3.1669908518317254</v>
      </c>
      <c r="AC1030" s="45" t="str">
        <f>'Long-form'!CA1030</f>
        <v>nd</v>
      </c>
      <c r="AD1030" s="45">
        <f>'Long-form'!CB1030</f>
        <v>3.1919737746566512</v>
      </c>
      <c r="AE1030" s="45">
        <f>'Long-form'!CC1030</f>
        <v>3.1919737746566512</v>
      </c>
      <c r="AF1030" s="5" t="str">
        <f>'Long-form'!CD1030</f>
        <v>nd</v>
      </c>
      <c r="AG1030" s="5">
        <f>'Long-form'!CE1030</f>
        <v>0</v>
      </c>
      <c r="AH1030" s="5">
        <f>'Long-form'!CF1030</f>
        <v>0</v>
      </c>
      <c r="AI1030" s="5">
        <f>'Long-form'!CG1030</f>
        <v>0</v>
      </c>
    </row>
    <row r="1031" spans="1:35" x14ac:dyDescent="0.2">
      <c r="A1031" s="5" t="str">
        <f>'Long-form'!B1031</f>
        <v>T-196</v>
      </c>
      <c r="B1031" s="5" t="str">
        <f>'Long-form'!C1031</f>
        <v>Simonsen, 1968 (as in Moller 1987)</v>
      </c>
      <c r="C1031" s="5">
        <f>'Long-form'!D1031</f>
        <v>2</v>
      </c>
      <c r="D1031" s="5" t="str">
        <f>'Long-form'!E1031</f>
        <v>Finnmark; Grobakkeengen</v>
      </c>
      <c r="E1031" s="45">
        <f>'Long-form'!F1031</f>
        <v>70.072250904773099</v>
      </c>
      <c r="F1031" s="45">
        <f>'Long-form'!G1031</f>
        <v>28.895345547174301</v>
      </c>
      <c r="G1031" s="5">
        <f>'Long-form'!H1031</f>
        <v>1</v>
      </c>
      <c r="H1031" s="46">
        <f>'Long-form'!L1031</f>
        <v>4750</v>
      </c>
      <c r="I1031" s="46">
        <f>'Long-form'!M1031</f>
        <v>150</v>
      </c>
      <c r="J1031" s="46">
        <f>'Long-form'!N1031</f>
        <v>4623.5</v>
      </c>
      <c r="K1031" s="46">
        <f>'Long-form'!O1031</f>
        <v>513.5</v>
      </c>
      <c r="L1031" s="46">
        <f>'Long-form'!P1031</f>
        <v>537.5</v>
      </c>
      <c r="M1031" s="46" t="str">
        <f>'Long-form'!W1031</f>
        <v>nd</v>
      </c>
      <c r="N1031" s="45" t="str">
        <f>'Long-form'!X1031</f>
        <v>nd</v>
      </c>
      <c r="O1031" s="45" t="str">
        <f>'Long-form'!Y1031</f>
        <v>nd</v>
      </c>
      <c r="P1031" s="45" t="str">
        <f>'Long-form'!Z1031</f>
        <v>n/a</v>
      </c>
      <c r="Q1031" s="45">
        <f>'Long-form'!AS1031</f>
        <v>19.3</v>
      </c>
      <c r="R1031" s="45" t="str">
        <f>'Long-form'!AT1031</f>
        <v>MTL</v>
      </c>
      <c r="S1031" s="45">
        <f>'Long-form'!AV1031</f>
        <v>1.2107147065855661</v>
      </c>
      <c r="T1031" s="45">
        <f>'Long-form'!AW1031</f>
        <v>1.2107147065855661</v>
      </c>
      <c r="U1031" s="5">
        <f>'Long-form'!BH1031</f>
        <v>1</v>
      </c>
      <c r="V1031" s="5">
        <f>'Long-form'!BI1031</f>
        <v>4</v>
      </c>
      <c r="W1031" s="5" t="str">
        <f>'Long-form'!BJ1031</f>
        <v>archeological site: cultural or burial</v>
      </c>
      <c r="X1031" s="5" t="str">
        <f>'Long-form'!BK1031</f>
        <v>Dated material from archaeological settlements not directly linked to sea level</v>
      </c>
      <c r="Y1031" s="5" t="str">
        <f>'Long-form'!BL1031</f>
        <v>&gt;HAT</v>
      </c>
      <c r="Z1031" s="45">
        <f>'Long-form'!BX1031</f>
        <v>17.515190938230603</v>
      </c>
      <c r="AA1031" s="45">
        <f>'Long-form'!BY1031</f>
        <v>1.2151479673540448</v>
      </c>
      <c r="AB1031" s="45">
        <f>'Long-form'!BZ1031</f>
        <v>1.2151479673540448</v>
      </c>
      <c r="AC1031" s="45" t="str">
        <f>'Long-form'!CA1031</f>
        <v>nd</v>
      </c>
      <c r="AD1031" s="45">
        <f>'Long-form'!CB1031</f>
        <v>1.2520898506464138</v>
      </c>
      <c r="AE1031" s="45">
        <f>'Long-form'!CC1031</f>
        <v>1.2520898506464138</v>
      </c>
      <c r="AF1031" s="5" t="str">
        <f>'Long-form'!CD1031</f>
        <v>nd</v>
      </c>
      <c r="AG1031" s="5">
        <f>'Long-form'!CE1031</f>
        <v>0</v>
      </c>
      <c r="AH1031" s="5">
        <f>'Long-form'!CF1031</f>
        <v>0</v>
      </c>
      <c r="AI1031" s="5">
        <f>'Long-form'!CG1031</f>
        <v>0</v>
      </c>
    </row>
    <row r="1032" spans="1:35" x14ac:dyDescent="0.2">
      <c r="A1032" s="5" t="str">
        <f>'Long-form'!B1032</f>
        <v>T-370</v>
      </c>
      <c r="B1032" s="5" t="str">
        <f>'Long-form'!C1032</f>
        <v>Nydal et al 1964</v>
      </c>
      <c r="C1032" s="5">
        <f>'Long-form'!D1032</f>
        <v>2</v>
      </c>
      <c r="D1032" s="5" t="str">
        <f>'Long-form'!E1032</f>
        <v>Hordaland; stord; Tveitavatn</v>
      </c>
      <c r="E1032" s="45">
        <f>'Long-form'!F1032</f>
        <v>59.766666666666666</v>
      </c>
      <c r="F1032" s="45">
        <f>'Long-form'!G1032</f>
        <v>5.4833333333333334</v>
      </c>
      <c r="G1032" s="5">
        <f>'Long-form'!H1032</f>
        <v>1</v>
      </c>
      <c r="H1032" s="46">
        <f>'Long-form'!L1032</f>
        <v>4090</v>
      </c>
      <c r="I1032" s="46">
        <f>'Long-form'!M1032</f>
        <v>150</v>
      </c>
      <c r="J1032" s="46">
        <f>'Long-form'!N1032</f>
        <v>4572.5</v>
      </c>
      <c r="K1032" s="46">
        <f>'Long-form'!O1032</f>
        <v>727.5</v>
      </c>
      <c r="L1032" s="46">
        <f>'Long-form'!P1032</f>
        <v>478.5</v>
      </c>
      <c r="M1032" s="46" t="str">
        <f>'Long-form'!W1032</f>
        <v>negative</v>
      </c>
      <c r="N1032" s="45">
        <f>'Long-form'!X1032</f>
        <v>3.35</v>
      </c>
      <c r="O1032" s="45" t="str">
        <f>'Long-form'!Y1032</f>
        <v>nd</v>
      </c>
      <c r="P1032" s="45" t="str">
        <f>'Long-form'!Z1032</f>
        <v>nd</v>
      </c>
      <c r="Q1032" s="45">
        <f>'Long-form'!AS1032</f>
        <v>36</v>
      </c>
      <c r="R1032" s="45" t="str">
        <f>'Long-form'!AT1032</f>
        <v>MTL</v>
      </c>
      <c r="S1032" s="45">
        <f>'Long-form'!AV1032</f>
        <v>1.3248442061262247</v>
      </c>
      <c r="T1032" s="45">
        <f>'Long-form'!AW1032</f>
        <v>1.3248442061262247</v>
      </c>
      <c r="U1032" s="5">
        <f>'Long-form'!BH1032</f>
        <v>1</v>
      </c>
      <c r="V1032" s="5">
        <f>'Long-form'!BI1032</f>
        <v>5</v>
      </c>
      <c r="W1032" s="5" t="str">
        <f>'Long-form'!BJ1032</f>
        <v>sedimentary indicator: peat bog or glaciofluvial sediment</v>
      </c>
      <c r="X1032" s="5" t="str">
        <f>'Long-form'!BK1032</f>
        <v>aeolian, alluvial, lacustrine, or peat bog sediment</v>
      </c>
      <c r="Y1032" s="5" t="str">
        <f>'Long-form'!BL1032</f>
        <v>&gt;MHWS</v>
      </c>
      <c r="Z1032" s="45">
        <f>'Long-form'!BX1032</f>
        <v>35.744514139752781</v>
      </c>
      <c r="AA1032" s="45">
        <f>'Long-form'!BY1032</f>
        <v>1.3313940328547509</v>
      </c>
      <c r="AB1032" s="45">
        <f>'Long-form'!BZ1032</f>
        <v>1.3313940328547509</v>
      </c>
      <c r="AC1032" s="45" t="str">
        <f>'Long-form'!CA1032</f>
        <v>nd</v>
      </c>
      <c r="AD1032" s="45">
        <f>'Long-form'!CB1032</f>
        <v>1.3373914528957573</v>
      </c>
      <c r="AE1032" s="45">
        <f>'Long-form'!CC1032</f>
        <v>1.3373914528957573</v>
      </c>
      <c r="AF1032" s="5" t="str">
        <f>'Long-form'!CD1032</f>
        <v>nd</v>
      </c>
      <c r="AG1032" s="5">
        <f>'Long-form'!CE1032</f>
        <v>0</v>
      </c>
      <c r="AH1032" s="5">
        <f>'Long-form'!CF1032</f>
        <v>0</v>
      </c>
      <c r="AI1032" s="5">
        <f>'Long-form'!CG1032</f>
        <v>0</v>
      </c>
    </row>
    <row r="1033" spans="1:35" x14ac:dyDescent="0.2">
      <c r="A1033" s="5" t="str">
        <f>'Long-form'!B1033</f>
        <v>T-302</v>
      </c>
      <c r="B1033" s="5" t="str">
        <f>'Long-form'!C1033</f>
        <v>Nydal et al 1964</v>
      </c>
      <c r="C1033" s="5">
        <f>'Long-form'!D1033</f>
        <v>2</v>
      </c>
      <c r="D1033" s="5" t="str">
        <f>'Long-form'!E1033</f>
        <v>Sogn og Fjordane; kyrkjebo. Instevik</v>
      </c>
      <c r="E1033" s="45">
        <f>'Long-form'!F1033</f>
        <v>61.116666666666667</v>
      </c>
      <c r="F1033" s="45">
        <f>'Long-form'!G1033</f>
        <v>6</v>
      </c>
      <c r="G1033" s="5">
        <f>'Long-form'!H1033</f>
        <v>1</v>
      </c>
      <c r="H1033" s="46">
        <f>'Long-form'!L1033</f>
        <v>10250</v>
      </c>
      <c r="I1033" s="46">
        <f>'Long-form'!M1033</f>
        <v>440</v>
      </c>
      <c r="J1033" s="46">
        <f>'Long-form'!N1033</f>
        <v>12440.5</v>
      </c>
      <c r="K1033" s="46">
        <f>'Long-form'!O1033</f>
        <v>962.5</v>
      </c>
      <c r="L1033" s="46">
        <f>'Long-form'!P1033</f>
        <v>1238.5</v>
      </c>
      <c r="M1033" s="46" t="str">
        <f>'Long-form'!W1033</f>
        <v>nd</v>
      </c>
      <c r="N1033" s="45" t="str">
        <f>'Long-form'!X1033</f>
        <v>nd</v>
      </c>
      <c r="O1033" s="45" t="str">
        <f>'Long-form'!Y1033</f>
        <v>nd</v>
      </c>
      <c r="P1033" s="45" t="str">
        <f>'Long-form'!Z1033</f>
        <v>nd</v>
      </c>
      <c r="Q1033" s="45">
        <f>'Long-form'!AS1033</f>
        <v>20</v>
      </c>
      <c r="R1033" s="45" t="str">
        <f>'Long-form'!AT1033</f>
        <v>MTL</v>
      </c>
      <c r="S1033" s="45">
        <f>'Long-form'!AV1033</f>
        <v>1.2288205727444508</v>
      </c>
      <c r="T1033" s="45">
        <f>'Long-form'!AW1033</f>
        <v>1.2288205727444508</v>
      </c>
      <c r="U1033" s="5">
        <f>'Long-form'!BH1033</f>
        <v>-1</v>
      </c>
      <c r="V1033" s="5">
        <f>'Long-form'!BI1033</f>
        <v>5</v>
      </c>
      <c r="W1033" s="5" t="str">
        <f>'Long-form'!BJ1033</f>
        <v>sediment core of marine or glaciomarine origin</v>
      </c>
      <c r="X1033" s="5" t="str">
        <f>'Long-form'!BK1033</f>
        <v>Marine or glaciomarine sediments containing in-situ marine shells, foraminiferal assemblages, marine diatoms, or identifiable marine geochemical signals in clastic sediment.</v>
      </c>
      <c r="Y1033" s="5" t="str">
        <f>'Long-form'!BL1033</f>
        <v>&lt;MTL</v>
      </c>
      <c r="Z1033" s="45">
        <f>'Long-form'!BX1033</f>
        <v>20</v>
      </c>
      <c r="AA1033" s="45">
        <f>'Long-form'!BY1033</f>
        <v>1.2486410914512203</v>
      </c>
      <c r="AB1033" s="45">
        <f>'Long-form'!BZ1033</f>
        <v>1.2486410914512203</v>
      </c>
      <c r="AC1033" s="45" t="str">
        <f>'Long-form'!CA1033</f>
        <v>nd</v>
      </c>
      <c r="AD1033" s="45">
        <f>'Long-form'!CB1033</f>
        <v>1.3659010642818588</v>
      </c>
      <c r="AE1033" s="45">
        <f>'Long-form'!CC1033</f>
        <v>1.3659010642818588</v>
      </c>
      <c r="AF1033" s="5" t="str">
        <f>'Long-form'!CD1033</f>
        <v>nd</v>
      </c>
      <c r="AG1033" s="5">
        <f>'Long-form'!CE1033</f>
        <v>0</v>
      </c>
      <c r="AH1033" s="5">
        <f>'Long-form'!CF1033</f>
        <v>0</v>
      </c>
      <c r="AI1033" s="5">
        <f>'Long-form'!CG1033</f>
        <v>0</v>
      </c>
    </row>
    <row r="1034" spans="1:35" x14ac:dyDescent="0.2">
      <c r="A1034" s="5" t="str">
        <f>'Long-form'!B1034</f>
        <v>T-390</v>
      </c>
      <c r="B1034" s="5" t="str">
        <f>'Long-form'!C1034</f>
        <v>Nydal et al 1964</v>
      </c>
      <c r="C1034" s="5">
        <f>'Long-form'!D1034</f>
        <v>2</v>
      </c>
      <c r="D1034" s="5" t="str">
        <f>'Long-form'!E1034</f>
        <v>Sor-trondelag; orlandet bjugnholmen</v>
      </c>
      <c r="E1034" s="45">
        <f>'Long-form'!F1034</f>
        <v>63.75</v>
      </c>
      <c r="F1034" s="45">
        <f>'Long-form'!G1034</f>
        <v>9.5666666666666664</v>
      </c>
      <c r="G1034" s="5">
        <f>'Long-form'!H1034</f>
        <v>1</v>
      </c>
      <c r="H1034" s="46">
        <f>'Long-form'!L1034</f>
        <v>10310</v>
      </c>
      <c r="I1034" s="46">
        <f>'Long-form'!M1034</f>
        <v>180</v>
      </c>
      <c r="J1034" s="46">
        <f>'Long-form'!N1034</f>
        <v>11616</v>
      </c>
      <c r="K1034" s="46">
        <f>'Long-form'!O1034</f>
        <v>666</v>
      </c>
      <c r="L1034" s="46">
        <f>'Long-form'!P1034</f>
        <v>494</v>
      </c>
      <c r="M1034" s="46" t="str">
        <f>'Long-form'!W1034</f>
        <v>nd</v>
      </c>
      <c r="N1034" s="45" t="str">
        <f>'Long-form'!X1034</f>
        <v>nd</v>
      </c>
      <c r="O1034" s="45" t="str">
        <f>'Long-form'!Y1034</f>
        <v>nd</v>
      </c>
      <c r="P1034" s="45" t="str">
        <f>'Long-form'!Z1034</f>
        <v>nd</v>
      </c>
      <c r="Q1034" s="45">
        <f>'Long-form'!AS1034</f>
        <v>0</v>
      </c>
      <c r="R1034" s="45" t="str">
        <f>'Long-form'!AT1034</f>
        <v>MTL</v>
      </c>
      <c r="S1034" s="45">
        <f>'Long-form'!AV1034</f>
        <v>1.1269427669584644</v>
      </c>
      <c r="T1034" s="45">
        <f>'Long-form'!AW1034</f>
        <v>1.1269427669584644</v>
      </c>
      <c r="U1034" s="5">
        <f>'Long-form'!BH1034</f>
        <v>-1</v>
      </c>
      <c r="V1034" s="5">
        <f>'Long-form'!BI1034</f>
        <v>5</v>
      </c>
      <c r="W1034" s="5" t="str">
        <f>'Long-form'!BJ1034</f>
        <v>sediment core of marine or glaciomarine origin</v>
      </c>
      <c r="X1034" s="5" t="str">
        <f>'Long-form'!BK1034</f>
        <v>Marine or glaciomarine sediments containing in-situ marine shells, foraminiferal assemblages, marine diatoms, or identifiable marine geochemical signals in clastic sediment.</v>
      </c>
      <c r="Y1034" s="5" t="str">
        <f>'Long-form'!BL1034</f>
        <v>&lt;MTL</v>
      </c>
      <c r="Z1034" s="45">
        <f>'Long-form'!BX1034</f>
        <v>0</v>
      </c>
      <c r="AA1034" s="45">
        <f>'Long-form'!BY1034</f>
        <v>1.1319946884363277</v>
      </c>
      <c r="AB1034" s="45">
        <f>'Long-form'!BZ1034</f>
        <v>1.1319946884363277</v>
      </c>
      <c r="AC1034" s="45" t="str">
        <f>'Long-form'!CA1034</f>
        <v>nd</v>
      </c>
      <c r="AD1034" s="45">
        <f>'Long-form'!CB1034</f>
        <v>1.18156714851234</v>
      </c>
      <c r="AE1034" s="45">
        <f>'Long-form'!CC1034</f>
        <v>1.18156714851234</v>
      </c>
      <c r="AF1034" s="5" t="str">
        <f>'Long-form'!CD1034</f>
        <v>nd</v>
      </c>
      <c r="AG1034" s="5">
        <f>'Long-form'!CE1034</f>
        <v>0</v>
      </c>
      <c r="AH1034" s="5">
        <f>'Long-form'!CF1034</f>
        <v>0</v>
      </c>
      <c r="AI1034" s="5">
        <f>'Long-form'!CG1034</f>
        <v>0</v>
      </c>
    </row>
    <row r="1035" spans="1:35" x14ac:dyDescent="0.2">
      <c r="A1035" s="5" t="str">
        <f>'Long-form'!B1035</f>
        <v>T-379</v>
      </c>
      <c r="B1035" s="5" t="str">
        <f>'Long-form'!C1035</f>
        <v>Nydal et al 1964</v>
      </c>
      <c r="C1035" s="5">
        <f>'Long-form'!D1035</f>
        <v>2</v>
      </c>
      <c r="D1035" s="5" t="str">
        <f>'Long-form'!E1035</f>
        <v>Troms; Skanland Sandstrand</v>
      </c>
      <c r="E1035" s="45">
        <f>'Long-form'!F1035</f>
        <v>68.666666666666671</v>
      </c>
      <c r="F1035" s="45">
        <f>'Long-form'!G1035</f>
        <v>16.75</v>
      </c>
      <c r="G1035" s="5">
        <f>'Long-form'!H1035</f>
        <v>1</v>
      </c>
      <c r="H1035" s="46">
        <f>'Long-form'!L1035</f>
        <v>11430</v>
      </c>
      <c r="I1035" s="46">
        <f>'Long-form'!M1035</f>
        <v>260</v>
      </c>
      <c r="J1035" s="46">
        <f>'Long-form'!N1035</f>
        <v>13140.5</v>
      </c>
      <c r="K1035" s="46">
        <f>'Long-form'!O1035</f>
        <v>604.5</v>
      </c>
      <c r="L1035" s="46">
        <f>'Long-form'!P1035</f>
        <v>500.5</v>
      </c>
      <c r="M1035" s="46" t="str">
        <f>'Long-form'!W1035</f>
        <v>nd</v>
      </c>
      <c r="N1035" s="45">
        <f>'Long-form'!X1035</f>
        <v>7</v>
      </c>
      <c r="O1035" s="45" t="str">
        <f>'Long-form'!Y1035</f>
        <v>nd</v>
      </c>
      <c r="P1035" s="45" t="str">
        <f>'Long-form'!Z1035</f>
        <v>nd</v>
      </c>
      <c r="Q1035" s="45">
        <f>'Long-form'!AS1035</f>
        <v>73.5</v>
      </c>
      <c r="R1035" s="45" t="str">
        <f>'Long-form'!AT1035</f>
        <v>MTL</v>
      </c>
      <c r="S1035" s="45">
        <f>'Long-form'!AV1035</f>
        <v>3.1654383582688825</v>
      </c>
      <c r="T1035" s="45">
        <f>'Long-form'!AW1035</f>
        <v>3.1654383582688825</v>
      </c>
      <c r="U1035" s="5">
        <f>'Long-form'!BH1035</f>
        <v>-1</v>
      </c>
      <c r="V1035" s="5">
        <f>'Long-form'!BI1035</f>
        <v>5</v>
      </c>
      <c r="W1035" s="5" t="str">
        <f>'Long-form'!BJ1035</f>
        <v>sediment core of marine or glaciomarine origin</v>
      </c>
      <c r="X1035" s="5" t="str">
        <f>'Long-form'!BK1035</f>
        <v>Marine or glaciomarine sediments containing in-situ marine shells, foraminiferal assemblages, marine diatoms, or identifiable marine geochemical signals in clastic sediment.</v>
      </c>
      <c r="Y1035" s="5" t="str">
        <f>'Long-form'!BL1035</f>
        <v>&lt;MTL</v>
      </c>
      <c r="Z1035" s="45">
        <f>'Long-form'!BX1035</f>
        <v>73.5</v>
      </c>
      <c r="AA1035" s="45">
        <f>'Long-form'!BY1035</f>
        <v>3.1670513453832618</v>
      </c>
      <c r="AB1035" s="45">
        <f>'Long-form'!BZ1035</f>
        <v>3.1670513453832618</v>
      </c>
      <c r="AC1035" s="45" t="str">
        <f>'Long-form'!CA1035</f>
        <v>nd</v>
      </c>
      <c r="AD1035" s="45">
        <f>'Long-form'!CB1035</f>
        <v>3.3799893476314082</v>
      </c>
      <c r="AE1035" s="45">
        <f>'Long-form'!CC1035</f>
        <v>3.3799893476314082</v>
      </c>
      <c r="AF1035" s="5" t="str">
        <f>'Long-form'!CD1035</f>
        <v>nd</v>
      </c>
      <c r="AG1035" s="5">
        <f>'Long-form'!CE1035</f>
        <v>0</v>
      </c>
      <c r="AH1035" s="5">
        <f>'Long-form'!CF1035</f>
        <v>0</v>
      </c>
      <c r="AI1035" s="5">
        <f>'Long-form'!CG1035</f>
        <v>0</v>
      </c>
    </row>
    <row r="1036" spans="1:35" x14ac:dyDescent="0.2">
      <c r="A1036" s="5" t="str">
        <f>'Long-form'!B1036</f>
        <v>T-378B</v>
      </c>
      <c r="B1036" s="5" t="str">
        <f>'Long-form'!C1036</f>
        <v>Nydal et al 1964</v>
      </c>
      <c r="C1036" s="5">
        <f>'Long-form'!D1036</f>
        <v>2</v>
      </c>
      <c r="D1036" s="5" t="str">
        <f>'Long-form'!E1036</f>
        <v>Troms; Skanland Sandstrand</v>
      </c>
      <c r="E1036" s="45">
        <f>'Long-form'!F1036</f>
        <v>68.666666666666671</v>
      </c>
      <c r="F1036" s="45">
        <f>'Long-form'!G1036</f>
        <v>16.75</v>
      </c>
      <c r="G1036" s="5">
        <f>'Long-form'!H1036</f>
        <v>1</v>
      </c>
      <c r="H1036" s="46">
        <f>'Long-form'!L1036</f>
        <v>11480</v>
      </c>
      <c r="I1036" s="46">
        <f>'Long-form'!M1036</f>
        <v>260</v>
      </c>
      <c r="J1036" s="46">
        <f>'Long-form'!N1036</f>
        <v>13090</v>
      </c>
      <c r="K1036" s="46">
        <f>'Long-form'!O1036</f>
        <v>615</v>
      </c>
      <c r="L1036" s="46">
        <f>'Long-form'!P1036</f>
        <v>497</v>
      </c>
      <c r="M1036" s="46" t="str">
        <f>'Long-form'!W1036</f>
        <v>nd</v>
      </c>
      <c r="N1036" s="45">
        <f>'Long-form'!X1036</f>
        <v>7.5</v>
      </c>
      <c r="O1036" s="45" t="str">
        <f>'Long-form'!Y1036</f>
        <v>nd</v>
      </c>
      <c r="P1036" s="45" t="str">
        <f>'Long-form'!Z1036</f>
        <v>nd</v>
      </c>
      <c r="Q1036" s="45">
        <f>'Long-form'!AS1036</f>
        <v>72.8</v>
      </c>
      <c r="R1036" s="45" t="str">
        <f>'Long-form'!AT1036</f>
        <v>MTL</v>
      </c>
      <c r="S1036" s="45">
        <f>'Long-form'!AV1036</f>
        <v>3.1654383582688825</v>
      </c>
      <c r="T1036" s="45">
        <f>'Long-form'!AW1036</f>
        <v>3.1654383582688825</v>
      </c>
      <c r="U1036" s="5">
        <f>'Long-form'!BH1036</f>
        <v>-1</v>
      </c>
      <c r="V1036" s="5">
        <f>'Long-form'!BI1036</f>
        <v>5</v>
      </c>
      <c r="W1036" s="5" t="str">
        <f>'Long-form'!BJ1036</f>
        <v>sediment core of marine or glaciomarine origin</v>
      </c>
      <c r="X1036" s="5" t="str">
        <f>'Long-form'!BK1036</f>
        <v>Marine or glaciomarine sediments containing in-situ marine shells, foraminiferal assemblages, marine diatoms, or identifiable marine geochemical signals in clastic sediment.</v>
      </c>
      <c r="Y1036" s="5" t="str">
        <f>'Long-form'!BL1036</f>
        <v>&lt;MTL</v>
      </c>
      <c r="Z1036" s="45">
        <f>'Long-form'!BX1036</f>
        <v>72.8</v>
      </c>
      <c r="AA1036" s="45">
        <f>'Long-form'!BY1036</f>
        <v>3.1670513453832618</v>
      </c>
      <c r="AB1036" s="45">
        <f>'Long-form'!BZ1036</f>
        <v>3.1670513453832618</v>
      </c>
      <c r="AC1036" s="45" t="str">
        <f>'Long-form'!CA1036</f>
        <v>nd</v>
      </c>
      <c r="AD1036" s="45">
        <f>'Long-form'!CB1036</f>
        <v>3.3799893476314082</v>
      </c>
      <c r="AE1036" s="45">
        <f>'Long-form'!CC1036</f>
        <v>3.3799893476314082</v>
      </c>
      <c r="AF1036" s="5" t="str">
        <f>'Long-form'!CD1036</f>
        <v>nd</v>
      </c>
      <c r="AG1036" s="5">
        <f>'Long-form'!CE1036</f>
        <v>0</v>
      </c>
      <c r="AH1036" s="5">
        <f>'Long-form'!CF1036</f>
        <v>0</v>
      </c>
      <c r="AI1036" s="5">
        <f>'Long-form'!CG1036</f>
        <v>0</v>
      </c>
    </row>
    <row r="1037" spans="1:35" x14ac:dyDescent="0.2">
      <c r="A1037" s="5" t="str">
        <f>'Long-form'!B1037</f>
        <v>T-272</v>
      </c>
      <c r="B1037" s="5" t="str">
        <f>'Long-form'!C1037</f>
        <v>Nydal et al 1964</v>
      </c>
      <c r="C1037" s="5">
        <f>'Long-form'!D1037</f>
        <v>2</v>
      </c>
      <c r="D1037" s="5" t="str">
        <f>'Long-form'!E1037</f>
        <v>Andoy; Ramsa</v>
      </c>
      <c r="E1037" s="45">
        <f>'Long-form'!F1037</f>
        <v>69.166666666666671</v>
      </c>
      <c r="F1037" s="45">
        <f>'Long-form'!G1037</f>
        <v>16.083333333333332</v>
      </c>
      <c r="G1037" s="5">
        <f>'Long-form'!H1037</f>
        <v>1</v>
      </c>
      <c r="H1037" s="46">
        <f>'Long-form'!L1037</f>
        <v>8600</v>
      </c>
      <c r="I1037" s="46">
        <f>'Long-form'!M1037</f>
        <v>150</v>
      </c>
      <c r="J1037" s="46">
        <f>'Long-form'!N1037</f>
        <v>9392.5</v>
      </c>
      <c r="K1037" s="46">
        <f>'Long-form'!O1037</f>
        <v>466.5</v>
      </c>
      <c r="L1037" s="46">
        <f>'Long-form'!P1037</f>
        <v>415.5</v>
      </c>
      <c r="M1037" s="46" t="str">
        <f>'Long-form'!W1037</f>
        <v>nd</v>
      </c>
      <c r="N1037" s="45" t="str">
        <f>'Long-form'!X1037</f>
        <v>nd</v>
      </c>
      <c r="O1037" s="45" t="str">
        <f>'Long-form'!Y1037</f>
        <v>nd</v>
      </c>
      <c r="P1037" s="45" t="str">
        <f>'Long-form'!Z1037</f>
        <v>nd</v>
      </c>
      <c r="Q1037" s="45" t="str">
        <f>'Long-form'!AS1037</f>
        <v>nd</v>
      </c>
      <c r="R1037" s="45" t="str">
        <f>'Long-form'!AT1037</f>
        <v>MTL</v>
      </c>
      <c r="S1037" s="45" t="e">
        <f>'Long-form'!AV1037</f>
        <v>#VALUE!</v>
      </c>
      <c r="T1037" s="45" t="e">
        <f>'Long-form'!AW1037</f>
        <v>#VALUE!</v>
      </c>
      <c r="U1037" s="5">
        <f>'Long-form'!BH1037</f>
        <v>1</v>
      </c>
      <c r="V1037" s="5">
        <f>'Long-form'!BI1037</f>
        <v>5</v>
      </c>
      <c r="W1037" s="5" t="str">
        <f>'Long-form'!BJ1037</f>
        <v>sedimentary indicator: peat bog or glaciofluvial sediment</v>
      </c>
      <c r="X1037" s="5" t="str">
        <f>'Long-form'!BK1037</f>
        <v>aeolian, alluvial, lacustrine, or peat bog sediment</v>
      </c>
      <c r="Y1037" s="5" t="str">
        <f>'Long-form'!BL1037</f>
        <v>&gt;MHWS</v>
      </c>
      <c r="Z1037" s="45" t="e">
        <f>'Long-form'!BX1037</f>
        <v>#VALUE!</v>
      </c>
      <c r="AA1037" s="45" t="e">
        <f>'Long-form'!BY1037</f>
        <v>#VALUE!</v>
      </c>
      <c r="AB1037" s="45" t="e">
        <f>'Long-form'!BZ1037</f>
        <v>#VALUE!</v>
      </c>
      <c r="AC1037" s="45" t="str">
        <f>'Long-form'!CA1037</f>
        <v>nd</v>
      </c>
      <c r="AD1037" s="45" t="e">
        <f>'Long-form'!CB1037</f>
        <v>#VALUE!</v>
      </c>
      <c r="AE1037" s="45" t="e">
        <f>'Long-form'!CC1037</f>
        <v>#VALUE!</v>
      </c>
      <c r="AF1037" s="5" t="str">
        <f>'Long-form'!CD1037</f>
        <v>nd</v>
      </c>
      <c r="AG1037" s="5">
        <f>'Long-form'!CE1037</f>
        <v>1</v>
      </c>
      <c r="AH1037" s="5" t="str">
        <f>'Long-form'!CF1037</f>
        <v>height relative to sea level not given.</v>
      </c>
      <c r="AI1037" s="5">
        <f>'Long-form'!CG1037</f>
        <v>0</v>
      </c>
    </row>
    <row r="1038" spans="1:35" x14ac:dyDescent="0.2">
      <c r="A1038" s="5" t="str">
        <f>'Long-form'!B1038</f>
        <v>T-382</v>
      </c>
      <c r="B1038" s="5" t="str">
        <f>'Long-form'!C1038</f>
        <v>Nydal et al 1964</v>
      </c>
      <c r="C1038" s="5">
        <f>'Long-form'!D1038</f>
        <v>2</v>
      </c>
      <c r="D1038" s="5" t="str">
        <f>'Long-form'!E1038</f>
        <v>Andoy; Ramsa</v>
      </c>
      <c r="E1038" s="45">
        <f>'Long-form'!F1038</f>
        <v>69.176400000000001</v>
      </c>
      <c r="F1038" s="45">
        <f>'Long-form'!G1038</f>
        <v>16.085902149999999</v>
      </c>
      <c r="G1038" s="5">
        <f>'Long-form'!H1038</f>
        <v>1</v>
      </c>
      <c r="H1038" s="46">
        <f>'Long-form'!L1038</f>
        <v>10940</v>
      </c>
      <c r="I1038" s="46">
        <f>'Long-form'!M1038</f>
        <v>240</v>
      </c>
      <c r="J1038" s="46">
        <f>'Long-form'!N1038</f>
        <v>12191</v>
      </c>
      <c r="K1038" s="46">
        <f>'Long-form'!O1038</f>
        <v>564</v>
      </c>
      <c r="L1038" s="46">
        <f>'Long-form'!P1038</f>
        <v>889</v>
      </c>
      <c r="M1038" s="46" t="str">
        <f>'Long-form'!W1038</f>
        <v>nd</v>
      </c>
      <c r="N1038" s="45" t="str">
        <f>'Long-form'!X1038</f>
        <v>nd</v>
      </c>
      <c r="O1038" s="45" t="str">
        <f>'Long-form'!Y1038</f>
        <v>nd</v>
      </c>
      <c r="P1038" s="45" t="str">
        <f>'Long-form'!Z1038</f>
        <v>nd</v>
      </c>
      <c r="Q1038" s="45">
        <f>'Long-form'!AS1038</f>
        <v>0.9</v>
      </c>
      <c r="R1038" s="45" t="str">
        <f>'Long-form'!AT1038</f>
        <v>MTL</v>
      </c>
      <c r="S1038" s="45">
        <f>'Long-form'!AV1038</f>
        <v>1.1368817000902072</v>
      </c>
      <c r="T1038" s="45">
        <f>'Long-form'!AW1038</f>
        <v>1.1368817000902072</v>
      </c>
      <c r="U1038" s="5">
        <f>'Long-form'!BH1038</f>
        <v>-1</v>
      </c>
      <c r="V1038" s="5">
        <f>'Long-form'!BI1038</f>
        <v>5</v>
      </c>
      <c r="W1038" s="5" t="str">
        <f>'Long-form'!BJ1038</f>
        <v>sediment core of marine or glaciomarine origin</v>
      </c>
      <c r="X1038" s="5" t="str">
        <f>'Long-form'!BK1038</f>
        <v>Marine or glaciomarine sediments containing in-situ marine shells, foraminiferal assemblages, marine diatoms, or identifiable marine geochemical signals in clastic sediment.</v>
      </c>
      <c r="Y1038" s="5" t="str">
        <f>'Long-form'!BL1038</f>
        <v>&lt;MTL</v>
      </c>
      <c r="Z1038" s="45">
        <f>'Long-form'!BX1038</f>
        <v>0.9</v>
      </c>
      <c r="AA1038" s="45">
        <f>'Long-form'!BY1038</f>
        <v>1.1767900405456821</v>
      </c>
      <c r="AB1038" s="45">
        <f>'Long-form'!BZ1038</f>
        <v>1.1767900405456821</v>
      </c>
      <c r="AC1038" s="45" t="str">
        <f>'Long-form'!CA1038</f>
        <v>nd</v>
      </c>
      <c r="AD1038" s="45">
        <f>'Long-form'!CB1038</f>
        <v>1.5315267139570237</v>
      </c>
      <c r="AE1038" s="45">
        <f>'Long-form'!CC1038</f>
        <v>1.5315267139570237</v>
      </c>
      <c r="AF1038" s="5" t="str">
        <f>'Long-form'!CD1038</f>
        <v>nd</v>
      </c>
      <c r="AG1038" s="5">
        <f>'Long-form'!CE1038</f>
        <v>0</v>
      </c>
      <c r="AH1038" s="5">
        <f>'Long-form'!CF1038</f>
        <v>0</v>
      </c>
      <c r="AI1038" s="5">
        <f>'Long-form'!CG1038</f>
        <v>0</v>
      </c>
    </row>
    <row r="1039" spans="1:35" x14ac:dyDescent="0.2">
      <c r="A1039" s="5" t="str">
        <f>'Long-form'!B1039</f>
        <v>T-380</v>
      </c>
      <c r="B1039" s="5" t="str">
        <f>'Long-form'!C1039</f>
        <v>Nydal et al 1964</v>
      </c>
      <c r="C1039" s="5">
        <f>'Long-form'!D1039</f>
        <v>2</v>
      </c>
      <c r="D1039" s="5" t="str">
        <f>'Long-form'!E1039</f>
        <v>Andoy; Ramsa</v>
      </c>
      <c r="E1039" s="45">
        <f>'Long-form'!F1039</f>
        <v>69.176400000000001</v>
      </c>
      <c r="F1039" s="45">
        <f>'Long-form'!G1039</f>
        <v>16.085902149999999</v>
      </c>
      <c r="G1039" s="5">
        <f>'Long-form'!H1039</f>
        <v>1</v>
      </c>
      <c r="H1039" s="46">
        <f>'Long-form'!L1039</f>
        <v>9660</v>
      </c>
      <c r="I1039" s="46">
        <f>'Long-form'!M1039</f>
        <v>210</v>
      </c>
      <c r="J1039" s="46">
        <f>'Long-form'!N1039</f>
        <v>11008</v>
      </c>
      <c r="K1039" s="46">
        <f>'Long-form'!O1039</f>
        <v>683</v>
      </c>
      <c r="L1039" s="46">
        <f>'Long-form'!P1039</f>
        <v>703</v>
      </c>
      <c r="M1039" s="46" t="str">
        <f>'Long-form'!W1039</f>
        <v>positive</v>
      </c>
      <c r="N1039" s="45" t="str">
        <f>'Long-form'!X1039</f>
        <v>nd</v>
      </c>
      <c r="O1039" s="45">
        <f>'Long-form'!Y1039</f>
        <v>0</v>
      </c>
      <c r="P1039" s="45">
        <f>'Long-form'!Z1039</f>
        <v>0</v>
      </c>
      <c r="Q1039" s="45">
        <f>'Long-form'!AS1039</f>
        <v>0.6</v>
      </c>
      <c r="R1039" s="45" t="str">
        <f>'Long-form'!AT1039</f>
        <v>MTL</v>
      </c>
      <c r="S1039" s="45">
        <f>'Long-form'!AV1039</f>
        <v>1.1368817000902072</v>
      </c>
      <c r="T1039" s="45">
        <f>'Long-form'!AW1039</f>
        <v>1.1368817000902072</v>
      </c>
      <c r="U1039" s="5">
        <f>'Long-form'!BH1039</f>
        <v>1</v>
      </c>
      <c r="V1039" s="5">
        <f>'Long-form'!BI1039</f>
        <v>5</v>
      </c>
      <c r="W1039" s="5" t="str">
        <f>'Long-form'!BJ1039</f>
        <v>sedimentary indicator: peat bog or glaciofluvial sediment</v>
      </c>
      <c r="X1039" s="5" t="str">
        <f>'Long-form'!BK1039</f>
        <v>aeolian, alluvial, lacustrine, or peat bog sediment</v>
      </c>
      <c r="Y1039" s="5" t="str">
        <f>'Long-form'!BL1039</f>
        <v>&gt;MHWS</v>
      </c>
      <c r="Z1039" s="45">
        <f>'Long-form'!BX1039</f>
        <v>-0.38017308473375799</v>
      </c>
      <c r="AA1039" s="45">
        <f>'Long-form'!BY1039</f>
        <v>1.1767900405456821</v>
      </c>
      <c r="AB1039" s="45">
        <f>'Long-form'!BZ1039</f>
        <v>1.1767900405456821</v>
      </c>
      <c r="AC1039" s="45" t="str">
        <f>'Long-form'!CA1039</f>
        <v>nd</v>
      </c>
      <c r="AD1039" s="45">
        <f>'Long-form'!CB1039</f>
        <v>1.5315267139570237</v>
      </c>
      <c r="AE1039" s="45">
        <f>'Long-form'!CC1039</f>
        <v>1.5315267139570237</v>
      </c>
      <c r="AF1039" s="5" t="str">
        <f>'Long-form'!CD1039</f>
        <v>nd</v>
      </c>
      <c r="AG1039" s="5">
        <f>'Long-form'!CE1039</f>
        <v>1</v>
      </c>
      <c r="AH1039" s="5" t="str">
        <f>'Long-form'!CF1039</f>
        <v>stratigraphy out of order; authors suggest this may be a secondary deposit</v>
      </c>
      <c r="AI1039" s="5">
        <f>'Long-form'!CG1039</f>
        <v>0</v>
      </c>
    </row>
    <row r="1040" spans="1:35" x14ac:dyDescent="0.2">
      <c r="A1040" s="5" t="str">
        <f>'Long-form'!B1040</f>
        <v>T-271B</v>
      </c>
      <c r="B1040" s="5" t="str">
        <f>'Long-form'!C1040</f>
        <v>Nydal et al 1964</v>
      </c>
      <c r="C1040" s="5">
        <f>'Long-form'!D1040</f>
        <v>2</v>
      </c>
      <c r="D1040" s="5" t="str">
        <f>'Long-form'!E1040</f>
        <v>Andoy; Ramsa</v>
      </c>
      <c r="E1040" s="45">
        <f>'Long-form'!F1040</f>
        <v>69.176400000000001</v>
      </c>
      <c r="F1040" s="45">
        <f>'Long-form'!G1040</f>
        <v>16.085902149999999</v>
      </c>
      <c r="G1040" s="5">
        <f>'Long-form'!H1040</f>
        <v>1</v>
      </c>
      <c r="H1040" s="46">
        <f>'Long-form'!L1040</f>
        <v>10950</v>
      </c>
      <c r="I1040" s="46">
        <f>'Long-form'!M1040</f>
        <v>130</v>
      </c>
      <c r="J1040" s="46">
        <f>'Long-form'!N1040</f>
        <v>12982.5</v>
      </c>
      <c r="K1040" s="46">
        <f>'Long-form'!O1040</f>
        <v>324.5</v>
      </c>
      <c r="L1040" s="46">
        <f>'Long-form'!P1040</f>
        <v>357.5</v>
      </c>
      <c r="M1040" s="46" t="str">
        <f>'Long-form'!W1040</f>
        <v>positive</v>
      </c>
      <c r="N1040" s="45" t="str">
        <f>'Long-form'!X1040</f>
        <v>nd</v>
      </c>
      <c r="O1040" s="45">
        <f>'Long-form'!Y1040</f>
        <v>0</v>
      </c>
      <c r="P1040" s="45">
        <f>'Long-form'!Z1040</f>
        <v>0</v>
      </c>
      <c r="Q1040" s="45">
        <f>'Long-form'!AS1040</f>
        <v>0.75</v>
      </c>
      <c r="R1040" s="45" t="str">
        <f>'Long-form'!AT1040</f>
        <v>MTL</v>
      </c>
      <c r="S1040" s="45">
        <f>'Long-form'!AV1040</f>
        <v>1.1368817000902072</v>
      </c>
      <c r="T1040" s="45">
        <f>'Long-form'!AW1040</f>
        <v>1.1368817000902072</v>
      </c>
      <c r="U1040" s="5">
        <f>'Long-form'!BH1040</f>
        <v>-1</v>
      </c>
      <c r="V1040" s="5">
        <f>'Long-form'!BI1040</f>
        <v>5</v>
      </c>
      <c r="W1040" s="5" t="str">
        <f>'Long-form'!BJ1040</f>
        <v>sediment core of marine or glaciomarine origin</v>
      </c>
      <c r="X1040" s="5" t="str">
        <f>'Long-form'!BK1040</f>
        <v>Marine or glaciomarine sediments containing in-situ marine shells, foraminiferal assemblages, marine diatoms, or identifiable marine geochemical signals in clastic sediment.</v>
      </c>
      <c r="Y1040" s="5" t="str">
        <f>'Long-form'!BL1040</f>
        <v>&lt;MTL</v>
      </c>
      <c r="Z1040" s="45">
        <f>'Long-form'!BX1040</f>
        <v>0.75</v>
      </c>
      <c r="AA1040" s="45">
        <f>'Long-form'!BY1040</f>
        <v>1.1767900405456821</v>
      </c>
      <c r="AB1040" s="45">
        <f>'Long-form'!BZ1040</f>
        <v>1.1767900405456821</v>
      </c>
      <c r="AC1040" s="45" t="str">
        <f>'Long-form'!CA1040</f>
        <v>nd</v>
      </c>
      <c r="AD1040" s="45">
        <f>'Long-form'!CB1040</f>
        <v>1.5315267139570237</v>
      </c>
      <c r="AE1040" s="45">
        <f>'Long-form'!CC1040</f>
        <v>1.5315267139570237</v>
      </c>
      <c r="AF1040" s="5" t="str">
        <f>'Long-form'!CD1040</f>
        <v>nd</v>
      </c>
      <c r="AG1040" s="5">
        <f>'Long-form'!CE1040</f>
        <v>0</v>
      </c>
      <c r="AH1040" s="5">
        <f>'Long-form'!CF1040</f>
        <v>0</v>
      </c>
      <c r="AI1040" s="5">
        <f>'Long-form'!CG1040</f>
        <v>0</v>
      </c>
    </row>
    <row r="1041" spans="1:35" x14ac:dyDescent="0.2">
      <c r="A1041" s="5" t="str">
        <f>'Long-form'!B1041</f>
        <v>T-350</v>
      </c>
      <c r="B1041" s="5" t="str">
        <f>'Long-form'!C1041</f>
        <v>Nydal et al 1964</v>
      </c>
      <c r="C1041" s="5">
        <f>'Long-form'!D1041</f>
        <v>2</v>
      </c>
      <c r="D1041" s="5" t="str">
        <f>'Long-form'!E1041</f>
        <v>Andoy; Dverberg Saura I</v>
      </c>
      <c r="E1041" s="45">
        <f>'Long-form'!F1041</f>
        <v>69.13333333333334</v>
      </c>
      <c r="F1041" s="45">
        <f>'Long-form'!G1041</f>
        <v>15.983333333333333</v>
      </c>
      <c r="G1041" s="5">
        <f>'Long-form'!H1041</f>
        <v>1</v>
      </c>
      <c r="H1041" s="46">
        <f>'Long-form'!L1041</f>
        <v>2200</v>
      </c>
      <c r="I1041" s="46">
        <f>'Long-form'!M1041</f>
        <v>100</v>
      </c>
      <c r="J1041" s="46">
        <f>'Long-form'!N1041</f>
        <v>2204</v>
      </c>
      <c r="K1041" s="46">
        <f>'Long-form'!O1041</f>
        <v>223</v>
      </c>
      <c r="L1041" s="46">
        <f>'Long-form'!P1041</f>
        <v>367</v>
      </c>
      <c r="M1041" s="46" t="str">
        <f>'Long-form'!W1041</f>
        <v>nd</v>
      </c>
      <c r="N1041" s="45" t="str">
        <f>'Long-form'!X1041</f>
        <v>nd</v>
      </c>
      <c r="O1041" s="45" t="str">
        <f>'Long-form'!Y1041</f>
        <v>nd</v>
      </c>
      <c r="P1041" s="45" t="str">
        <f>'Long-form'!Z1041</f>
        <v>nd</v>
      </c>
      <c r="Q1041" s="45">
        <f>'Long-form'!AS1041</f>
        <v>2.7</v>
      </c>
      <c r="R1041" s="45" t="str">
        <f>'Long-form'!AT1041</f>
        <v>MTL</v>
      </c>
      <c r="S1041" s="45">
        <f>'Long-form'!AV1041</f>
        <v>1.1543396380615196</v>
      </c>
      <c r="T1041" s="45">
        <f>'Long-form'!AW1041</f>
        <v>1.1543396380615196</v>
      </c>
      <c r="U1041" s="5">
        <f>'Long-form'!BH1041</f>
        <v>1</v>
      </c>
      <c r="V1041" s="5">
        <f>'Long-form'!BI1041</f>
        <v>5</v>
      </c>
      <c r="W1041" s="5" t="str">
        <f>'Long-form'!BJ1041</f>
        <v>sedimentary indicator: peat bog or glaciofluvial sediment</v>
      </c>
      <c r="X1041" s="5" t="str">
        <f>'Long-form'!BK1041</f>
        <v>aeolian, alluvial, lacustrine, or peat bog sediment</v>
      </c>
      <c r="Y1041" s="5" t="str">
        <f>'Long-form'!BL1041</f>
        <v>&gt;MHWS</v>
      </c>
      <c r="Z1041" s="45">
        <f>'Long-form'!BX1041</f>
        <v>1.715540397265398</v>
      </c>
      <c r="AA1041" s="45">
        <f>'Long-form'!BY1041</f>
        <v>1.1926625400662367</v>
      </c>
      <c r="AB1041" s="45">
        <f>'Long-form'!BZ1041</f>
        <v>1.1926625400662367</v>
      </c>
      <c r="AC1041" s="45" t="str">
        <f>'Long-form'!CA1041</f>
        <v>nd</v>
      </c>
      <c r="AD1041" s="45">
        <f>'Long-form'!CB1041</f>
        <v>1.2015000751165004</v>
      </c>
      <c r="AE1041" s="45">
        <f>'Long-form'!CC1041</f>
        <v>1.2015000751165004</v>
      </c>
      <c r="AF1041" s="5" t="str">
        <f>'Long-form'!CD1041</f>
        <v>nd</v>
      </c>
      <c r="AG1041" s="5">
        <f>'Long-form'!CE1041</f>
        <v>0</v>
      </c>
      <c r="AH1041" s="5">
        <f>'Long-form'!CF1041</f>
        <v>0</v>
      </c>
      <c r="AI1041" s="5">
        <f>'Long-form'!CG1041</f>
        <v>0</v>
      </c>
    </row>
    <row r="1042" spans="1:35" x14ac:dyDescent="0.2">
      <c r="A1042" s="5" t="str">
        <f>'Long-form'!B1042</f>
        <v>T-385</v>
      </c>
      <c r="B1042" s="5" t="str">
        <f>'Long-form'!C1042</f>
        <v>Nydal et al 1964</v>
      </c>
      <c r="C1042" s="5">
        <f>'Long-form'!D1042</f>
        <v>2</v>
      </c>
      <c r="D1042" s="5" t="str">
        <f>'Long-form'!E1042</f>
        <v>Andoy; Dverberg Saura II</v>
      </c>
      <c r="E1042" s="45">
        <f>'Long-form'!F1042</f>
        <v>69.11666666666666</v>
      </c>
      <c r="F1042" s="45">
        <f>'Long-form'!G1042</f>
        <v>16.05</v>
      </c>
      <c r="G1042" s="5">
        <f>'Long-form'!H1042</f>
        <v>1</v>
      </c>
      <c r="H1042" s="46">
        <f>'Long-form'!L1042</f>
        <v>2710</v>
      </c>
      <c r="I1042" s="46">
        <f>'Long-form'!M1042</f>
        <v>90</v>
      </c>
      <c r="J1042" s="46">
        <f>'Long-form'!N1042</f>
        <v>2806</v>
      </c>
      <c r="K1042" s="46">
        <f>'Long-form'!O1042</f>
        <v>267</v>
      </c>
      <c r="L1042" s="46">
        <f>'Long-form'!P1042</f>
        <v>315</v>
      </c>
      <c r="M1042" s="46" t="str">
        <f>'Long-form'!W1042</f>
        <v>nd</v>
      </c>
      <c r="N1042" s="45" t="str">
        <f>'Long-form'!X1042</f>
        <v>nd</v>
      </c>
      <c r="O1042" s="45" t="str">
        <f>'Long-form'!Y1042</f>
        <v>nd</v>
      </c>
      <c r="P1042" s="45" t="str">
        <f>'Long-form'!Z1042</f>
        <v>nd</v>
      </c>
      <c r="Q1042" s="45">
        <f>'Long-form'!AS1042</f>
        <v>3.7</v>
      </c>
      <c r="R1042" s="45" t="str">
        <f>'Long-form'!AT1042</f>
        <v>MTL</v>
      </c>
      <c r="S1042" s="45">
        <f>'Long-form'!AV1042</f>
        <v>1.131370849898476</v>
      </c>
      <c r="T1042" s="45">
        <f>'Long-form'!AW1042</f>
        <v>1.131370849898476</v>
      </c>
      <c r="U1042" s="5">
        <f>'Long-form'!BH1042</f>
        <v>1</v>
      </c>
      <c r="V1042" s="5">
        <f>'Long-form'!BI1042</f>
        <v>5</v>
      </c>
      <c r="W1042" s="5" t="str">
        <f>'Long-form'!BJ1042</f>
        <v>sedimentary indicator: peat bog or glaciofluvial sediment</v>
      </c>
      <c r="X1042" s="5" t="str">
        <f>'Long-form'!BK1042</f>
        <v>aeolian, alluvial, lacustrine, or peat bog sediment</v>
      </c>
      <c r="Y1042" s="5" t="str">
        <f>'Long-form'!BL1042</f>
        <v>&gt;MHWS</v>
      </c>
      <c r="Z1042" s="45">
        <f>'Long-form'!BX1042</f>
        <v>2.7164994681179655</v>
      </c>
      <c r="AA1042" s="45">
        <f>'Long-form'!BY1042</f>
        <v>1.1664771700674927</v>
      </c>
      <c r="AB1042" s="45">
        <f>'Long-form'!BZ1042</f>
        <v>1.1664771700674927</v>
      </c>
      <c r="AC1042" s="45" t="str">
        <f>'Long-form'!CA1042</f>
        <v>nd</v>
      </c>
      <c r="AD1042" s="45">
        <f>'Long-form'!CB1042</f>
        <v>1.1755166494212754</v>
      </c>
      <c r="AE1042" s="45">
        <f>'Long-form'!CC1042</f>
        <v>1.1755166494212754</v>
      </c>
      <c r="AF1042" s="5" t="str">
        <f>'Long-form'!CD1042</f>
        <v>nd</v>
      </c>
      <c r="AG1042" s="5">
        <f>'Long-form'!CE1042</f>
        <v>0</v>
      </c>
      <c r="AH1042" s="5">
        <f>'Long-form'!CF1042</f>
        <v>0</v>
      </c>
      <c r="AI1042" s="5">
        <f>'Long-form'!CG1042</f>
        <v>0</v>
      </c>
    </row>
    <row r="1043" spans="1:35" x14ac:dyDescent="0.2">
      <c r="A1043" s="5" t="str">
        <f>'Long-form'!B1043</f>
        <v>St-926</v>
      </c>
      <c r="B1043" s="5" t="str">
        <f>'Long-form'!C1043</f>
        <v>Nydal et al 1964</v>
      </c>
      <c r="C1043" s="5">
        <f>'Long-form'!D1043</f>
        <v>2</v>
      </c>
      <c r="D1043" s="5" t="str">
        <f>'Long-form'!E1043</f>
        <v>Andoy; Dverberg Church</v>
      </c>
      <c r="E1043" s="45">
        <f>'Long-form'!F1043</f>
        <v>69.11666666666666</v>
      </c>
      <c r="F1043" s="45">
        <f>'Long-form'!G1043</f>
        <v>15.95</v>
      </c>
      <c r="G1043" s="5">
        <f>'Long-form'!H1043</f>
        <v>1</v>
      </c>
      <c r="H1043" s="46">
        <f>'Long-form'!L1043</f>
        <v>2780</v>
      </c>
      <c r="I1043" s="46">
        <f>'Long-form'!M1043</f>
        <v>65</v>
      </c>
      <c r="J1043" s="46">
        <f>'Long-form'!N1043</f>
        <v>2872</v>
      </c>
      <c r="K1043" s="46">
        <f>'Long-form'!O1043</f>
        <v>228</v>
      </c>
      <c r="L1043" s="46">
        <f>'Long-form'!P1043</f>
        <v>132</v>
      </c>
      <c r="M1043" s="46" t="str">
        <f>'Long-form'!W1043</f>
        <v>nd</v>
      </c>
      <c r="N1043" s="45" t="str">
        <f>'Long-form'!X1043</f>
        <v>nd</v>
      </c>
      <c r="O1043" s="45" t="str">
        <f>'Long-form'!Y1043</f>
        <v>nd</v>
      </c>
      <c r="P1043" s="45" t="str">
        <f>'Long-form'!Z1043</f>
        <v>nd</v>
      </c>
      <c r="Q1043" s="45">
        <f>'Long-form'!AS1043</f>
        <v>4</v>
      </c>
      <c r="R1043" s="45" t="str">
        <f>'Long-form'!AT1043</f>
        <v>MTL</v>
      </c>
      <c r="S1043" s="45">
        <f>'Long-form'!AV1043</f>
        <v>1.131370849898476</v>
      </c>
      <c r="T1043" s="45">
        <f>'Long-form'!AW1043</f>
        <v>1.131370849898476</v>
      </c>
      <c r="U1043" s="5">
        <f>'Long-form'!BH1043</f>
        <v>1</v>
      </c>
      <c r="V1043" s="5">
        <f>'Long-form'!BI1043</f>
        <v>5</v>
      </c>
      <c r="W1043" s="5" t="str">
        <f>'Long-form'!BJ1043</f>
        <v>sedimentary indicator: peat bog or glaciofluvial sediment</v>
      </c>
      <c r="X1043" s="5" t="str">
        <f>'Long-form'!BK1043</f>
        <v>aeolian, alluvial, lacustrine, or peat bog sediment</v>
      </c>
      <c r="Y1043" s="5" t="str">
        <f>'Long-form'!BL1043</f>
        <v>&gt;MHWS</v>
      </c>
      <c r="Z1043" s="45">
        <f>'Long-form'!BX1043</f>
        <v>3.0132370957189054</v>
      </c>
      <c r="AA1043" s="45">
        <f>'Long-form'!BY1043</f>
        <v>1.169587117413917</v>
      </c>
      <c r="AB1043" s="45">
        <f>'Long-form'!BZ1043</f>
        <v>1.169587117413917</v>
      </c>
      <c r="AC1043" s="45" t="str">
        <f>'Long-form'!CA1043</f>
        <v>nd</v>
      </c>
      <c r="AD1043" s="45">
        <f>'Long-form'!CB1043</f>
        <v>1.1790099350347909</v>
      </c>
      <c r="AE1043" s="45">
        <f>'Long-form'!CC1043</f>
        <v>1.1790099350347909</v>
      </c>
      <c r="AF1043" s="5" t="str">
        <f>'Long-form'!CD1043</f>
        <v>nd</v>
      </c>
      <c r="AG1043" s="5">
        <f>'Long-form'!CE1043</f>
        <v>0</v>
      </c>
      <c r="AH1043" s="5">
        <f>'Long-form'!CF1043</f>
        <v>0</v>
      </c>
      <c r="AI1043" s="5">
        <f>'Long-form'!CG1043</f>
        <v>0</v>
      </c>
    </row>
    <row r="1044" spans="1:35" x14ac:dyDescent="0.2">
      <c r="A1044" s="5" t="str">
        <f>'Long-form'!B1044</f>
        <v>T-351</v>
      </c>
      <c r="B1044" s="5" t="str">
        <f>'Long-form'!C1044</f>
        <v>Nydal et al 1964</v>
      </c>
      <c r="C1044" s="5">
        <f>'Long-form'!D1044</f>
        <v>2</v>
      </c>
      <c r="D1044" s="5" t="str">
        <f>'Long-form'!E1044</f>
        <v>Andoy; Dverberg kvalnesvberget</v>
      </c>
      <c r="E1044" s="45">
        <f>'Long-form'!F1044</f>
        <v>69.150000000000006</v>
      </c>
      <c r="F1044" s="45">
        <f>'Long-form'!G1044</f>
        <v>16.033333333333335</v>
      </c>
      <c r="G1044" s="5">
        <f>'Long-form'!H1044</f>
        <v>1</v>
      </c>
      <c r="H1044" s="46">
        <f>'Long-form'!L1044</f>
        <v>3070</v>
      </c>
      <c r="I1044" s="46">
        <f>'Long-form'!M1044</f>
        <v>100</v>
      </c>
      <c r="J1044" s="46">
        <f>'Long-form'!N1044</f>
        <v>3263</v>
      </c>
      <c r="K1044" s="46">
        <f>'Long-form'!O1044</f>
        <v>217</v>
      </c>
      <c r="L1044" s="46">
        <f>'Long-form'!P1044</f>
        <v>330</v>
      </c>
      <c r="M1044" s="46" t="str">
        <f>'Long-form'!W1044</f>
        <v>nd</v>
      </c>
      <c r="N1044" s="45" t="str">
        <f>'Long-form'!X1044</f>
        <v>nd</v>
      </c>
      <c r="O1044" s="45" t="str">
        <f>'Long-form'!Y1044</f>
        <v>nd</v>
      </c>
      <c r="P1044" s="45" t="str">
        <f>'Long-form'!Z1044</f>
        <v>nd</v>
      </c>
      <c r="Q1044" s="45">
        <f>'Long-form'!AS1044</f>
        <v>4.7</v>
      </c>
      <c r="R1044" s="45" t="str">
        <f>'Long-form'!AT1044</f>
        <v>MTL</v>
      </c>
      <c r="S1044" s="45">
        <f>'Long-form'!AV1044</f>
        <v>1.131370849898476</v>
      </c>
      <c r="T1044" s="45">
        <f>'Long-form'!AW1044</f>
        <v>1.131370849898476</v>
      </c>
      <c r="U1044" s="5">
        <f>'Long-form'!BH1044</f>
        <v>1</v>
      </c>
      <c r="V1044" s="5">
        <f>'Long-form'!BI1044</f>
        <v>5</v>
      </c>
      <c r="W1044" s="5" t="str">
        <f>'Long-form'!BJ1044</f>
        <v>sedimentary indicator: peat bog or glaciofluvial sediment</v>
      </c>
      <c r="X1044" s="5" t="str">
        <f>'Long-form'!BK1044</f>
        <v>aeolian, alluvial, lacustrine, or peat bog sediment</v>
      </c>
      <c r="Y1044" s="5" t="str">
        <f>'Long-form'!BL1044</f>
        <v>&gt;MHWS</v>
      </c>
      <c r="Z1044" s="45">
        <f>'Long-form'!BX1044</f>
        <v>3.717128128906896</v>
      </c>
      <c r="AA1044" s="45">
        <f>'Long-form'!BY1044</f>
        <v>1.170325920502596</v>
      </c>
      <c r="AB1044" s="45">
        <f>'Long-form'!BZ1044</f>
        <v>1.170325920502596</v>
      </c>
      <c r="AC1044" s="45" t="str">
        <f>'Long-form'!CA1044</f>
        <v>nd</v>
      </c>
      <c r="AD1044" s="45">
        <f>'Long-form'!CB1044</f>
        <v>1.17925850399065</v>
      </c>
      <c r="AE1044" s="45">
        <f>'Long-form'!CC1044</f>
        <v>1.17925850399065</v>
      </c>
      <c r="AF1044" s="5" t="str">
        <f>'Long-form'!CD1044</f>
        <v>nd</v>
      </c>
      <c r="AG1044" s="5">
        <f>'Long-form'!CE1044</f>
        <v>0</v>
      </c>
      <c r="AH1044" s="5">
        <f>'Long-form'!CF1044</f>
        <v>0</v>
      </c>
      <c r="AI1044" s="5">
        <f>'Long-form'!CG1044</f>
        <v>0</v>
      </c>
    </row>
    <row r="1045" spans="1:35" x14ac:dyDescent="0.2">
      <c r="A1045" s="5" t="str">
        <f>'Long-form'!B1045</f>
        <v>T-186</v>
      </c>
      <c r="B1045" s="5" t="str">
        <f>'Long-form'!C1045</f>
        <v>Marthinussen 1962</v>
      </c>
      <c r="C1045" s="5">
        <f>'Long-form'!D1045</f>
        <v>2</v>
      </c>
      <c r="D1045" s="5" t="str">
        <f>'Long-form'!E1045</f>
        <v>Finnmark; Saraberget</v>
      </c>
      <c r="E1045" s="45">
        <f>'Long-form'!F1045</f>
        <v>71.057900000000004</v>
      </c>
      <c r="F1045" s="45">
        <f>'Long-form'!G1045</f>
        <v>23.987812000000002</v>
      </c>
      <c r="G1045" s="5">
        <f>'Long-form'!H1045</f>
        <v>1</v>
      </c>
      <c r="H1045" s="46">
        <f>'Long-form'!L1045</f>
        <v>4100</v>
      </c>
      <c r="I1045" s="46">
        <f>'Long-form'!M1045</f>
        <v>100</v>
      </c>
      <c r="J1045" s="46">
        <f>'Long-form'!N1045</f>
        <v>4626.5</v>
      </c>
      <c r="K1045" s="46">
        <f>'Long-form'!O1045</f>
        <v>223.5</v>
      </c>
      <c r="L1045" s="46">
        <f>'Long-form'!P1045</f>
        <v>369.5</v>
      </c>
      <c r="M1045" s="46" t="str">
        <f>'Long-form'!W1045</f>
        <v>negative</v>
      </c>
      <c r="N1045" s="45">
        <f>'Long-form'!X1045</f>
        <v>1.5</v>
      </c>
      <c r="O1045" s="45">
        <f>'Long-form'!Y1045</f>
        <v>0</v>
      </c>
      <c r="P1045" s="45">
        <f>'Long-form'!Z1045</f>
        <v>0</v>
      </c>
      <c r="Q1045" s="45">
        <f>'Long-form'!AS1045</f>
        <v>6.5</v>
      </c>
      <c r="R1045" s="45" t="str">
        <f>'Long-form'!AT1045</f>
        <v>MTL</v>
      </c>
      <c r="S1045" s="45">
        <f>'Long-form'!AV1045</f>
        <v>1.1269427669584644</v>
      </c>
      <c r="T1045" s="45">
        <f>'Long-form'!AW1045</f>
        <v>1.1269427669584644</v>
      </c>
      <c r="U1045" s="5">
        <f>'Long-form'!BH1045</f>
        <v>1</v>
      </c>
      <c r="V1045" s="5">
        <f>'Long-form'!BI1045</f>
        <v>5</v>
      </c>
      <c r="W1045" s="5" t="str">
        <f>'Long-form'!BJ1045</f>
        <v>sedimentary indicator: peat bog or glaciofluvial sediment</v>
      </c>
      <c r="X1045" s="5" t="str">
        <f>'Long-form'!BK1045</f>
        <v>aeolian, alluvial, lacustrine, or peat bog sediment</v>
      </c>
      <c r="Y1045" s="5" t="str">
        <f>'Long-form'!BL1045</f>
        <v>&gt;MHWS</v>
      </c>
      <c r="Z1045" s="45">
        <f>'Long-form'!BX1045</f>
        <v>5.3416719915684672</v>
      </c>
      <c r="AA1045" s="45">
        <f>'Long-form'!BY1045</f>
        <v>1.1371974532061879</v>
      </c>
      <c r="AB1045" s="45">
        <f>'Long-form'!BZ1045</f>
        <v>1.1371974532061879</v>
      </c>
      <c r="AC1045" s="45" t="str">
        <f>'Long-form'!CA1045</f>
        <v>nd</v>
      </c>
      <c r="AD1045" s="45">
        <f>'Long-form'!CB1045</f>
        <v>1.1514062003496086</v>
      </c>
      <c r="AE1045" s="45">
        <f>'Long-form'!CC1045</f>
        <v>1.1514062003496086</v>
      </c>
      <c r="AF1045" s="5" t="str">
        <f>'Long-form'!CD1045</f>
        <v>nd</v>
      </c>
      <c r="AG1045" s="5">
        <f>'Long-form'!CE1045</f>
        <v>0</v>
      </c>
      <c r="AH1045" s="5">
        <f>'Long-form'!CF1045</f>
        <v>0</v>
      </c>
      <c r="AI1045" s="5">
        <f>'Long-form'!CG1045</f>
        <v>0</v>
      </c>
    </row>
    <row r="1046" spans="1:35" x14ac:dyDescent="0.2">
      <c r="A1046" s="5" t="str">
        <f>'Long-form'!B1046</f>
        <v>T-244</v>
      </c>
      <c r="B1046" s="5" t="str">
        <f>'Long-form'!C1046</f>
        <v>Marthinussen 1962</v>
      </c>
      <c r="C1046" s="5">
        <f>'Long-form'!D1046</f>
        <v>2</v>
      </c>
      <c r="D1046" s="5" t="str">
        <f>'Long-form'!E1046</f>
        <v>Finnmark; Lyngpollen</v>
      </c>
      <c r="E1046" s="45">
        <f>'Long-form'!F1046</f>
        <v>71.070800000000006</v>
      </c>
      <c r="F1046" s="45">
        <f>'Long-form'!G1046</f>
        <v>25.311944</v>
      </c>
      <c r="G1046" s="5">
        <f>'Long-form'!H1046</f>
        <v>1</v>
      </c>
      <c r="H1046" s="46">
        <f>'Long-form'!L1046</f>
        <v>4100</v>
      </c>
      <c r="I1046" s="46">
        <f>'Long-form'!M1046</f>
        <v>150</v>
      </c>
      <c r="J1046" s="46">
        <f>'Long-form'!N1046</f>
        <v>4588</v>
      </c>
      <c r="K1046" s="46">
        <f>'Long-form'!O1046</f>
        <v>433</v>
      </c>
      <c r="L1046" s="46">
        <f>'Long-form'!P1046</f>
        <v>494</v>
      </c>
      <c r="M1046" s="46" t="str">
        <f>'Long-form'!W1046</f>
        <v>negative</v>
      </c>
      <c r="N1046" s="45">
        <f>'Long-form'!X1046</f>
        <v>1.3</v>
      </c>
      <c r="O1046" s="45">
        <f>'Long-form'!Y1046</f>
        <v>0</v>
      </c>
      <c r="P1046" s="45">
        <f>'Long-form'!Z1046</f>
        <v>0</v>
      </c>
      <c r="Q1046" s="45">
        <f>'Long-form'!AS1046</f>
        <v>7.8</v>
      </c>
      <c r="R1046" s="45" t="str">
        <f>'Long-form'!AT1046</f>
        <v>MTL</v>
      </c>
      <c r="S1046" s="45">
        <f>'Long-form'!AV1046</f>
        <v>1.131370849898476</v>
      </c>
      <c r="T1046" s="45">
        <f>'Long-form'!AW1046</f>
        <v>1.131370849898476</v>
      </c>
      <c r="U1046" s="5">
        <f>'Long-form'!BH1046</f>
        <v>1</v>
      </c>
      <c r="V1046" s="5">
        <f>'Long-form'!BI1046</f>
        <v>5</v>
      </c>
      <c r="W1046" s="5" t="str">
        <f>'Long-form'!BJ1046</f>
        <v>sedimentary indicator: peat bog or glaciofluvial sediment</v>
      </c>
      <c r="X1046" s="5" t="str">
        <f>'Long-form'!BK1046</f>
        <v>aeolian, alluvial, lacustrine, or peat bog sediment</v>
      </c>
      <c r="Y1046" s="5" t="str">
        <f>'Long-form'!BL1046</f>
        <v>&gt;MHWS</v>
      </c>
      <c r="Z1046" s="45">
        <f>'Long-form'!BX1046</f>
        <v>6.6097908957001259</v>
      </c>
      <c r="AA1046" s="45">
        <f>'Long-form'!BY1046</f>
        <v>1.1405295840325105</v>
      </c>
      <c r="AB1046" s="45">
        <f>'Long-form'!BZ1046</f>
        <v>1.1405295840325105</v>
      </c>
      <c r="AC1046" s="45" t="str">
        <f>'Long-form'!CA1046</f>
        <v>nd</v>
      </c>
      <c r="AD1046" s="45">
        <f>'Long-form'!CB1046</f>
        <v>1.1978801443072205</v>
      </c>
      <c r="AE1046" s="45">
        <f>'Long-form'!CC1046</f>
        <v>1.1978801443072205</v>
      </c>
      <c r="AF1046" s="5" t="str">
        <f>'Long-form'!CD1046</f>
        <v>nd</v>
      </c>
      <c r="AG1046" s="5">
        <f>'Long-form'!CE1046</f>
        <v>0</v>
      </c>
      <c r="AH1046" s="5">
        <f>'Long-form'!CF1046</f>
        <v>0</v>
      </c>
      <c r="AI1046" s="5">
        <f>'Long-form'!CG1046</f>
        <v>0</v>
      </c>
    </row>
    <row r="1047" spans="1:35" x14ac:dyDescent="0.2">
      <c r="A1047" s="5" t="str">
        <f>'Long-form'!B1047</f>
        <v>T-243</v>
      </c>
      <c r="B1047" s="5" t="str">
        <f>'Long-form'!C1047</f>
        <v>Marthinussen 1962</v>
      </c>
      <c r="C1047" s="5">
        <f>'Long-form'!D1047</f>
        <v>2</v>
      </c>
      <c r="D1047" s="5" t="str">
        <f>'Long-form'!E1047</f>
        <v>Finnmark; Austbotn</v>
      </c>
      <c r="E1047" s="45">
        <f>'Long-form'!F1047</f>
        <v>70.081299999999999</v>
      </c>
      <c r="F1047" s="45">
        <f>'Long-form'!G1047</f>
        <v>25.173393999999998</v>
      </c>
      <c r="G1047" s="5">
        <f>'Long-form'!H1047</f>
        <v>1</v>
      </c>
      <c r="H1047" s="46">
        <f>'Long-form'!L1047</f>
        <v>2450</v>
      </c>
      <c r="I1047" s="46">
        <f>'Long-form'!M1047</f>
        <v>100</v>
      </c>
      <c r="J1047" s="46">
        <f>'Long-form'!N1047</f>
        <v>2565.666666666667</v>
      </c>
      <c r="K1047" s="46">
        <f>'Long-form'!O1047</f>
        <v>188.33333333333351</v>
      </c>
      <c r="L1047" s="46">
        <f>'Long-form'!P1047</f>
        <v>405.66666666666652</v>
      </c>
      <c r="M1047" s="46" t="str">
        <f>'Long-form'!W1047</f>
        <v>negative</v>
      </c>
      <c r="N1047" s="45">
        <f>'Long-form'!X1047</f>
        <v>1.2</v>
      </c>
      <c r="O1047" s="45">
        <f>'Long-form'!Y1047</f>
        <v>0</v>
      </c>
      <c r="P1047" s="45">
        <f>'Long-form'!Z1047</f>
        <v>0</v>
      </c>
      <c r="Q1047" s="45">
        <f>'Long-form'!AS1047</f>
        <v>6</v>
      </c>
      <c r="R1047" s="45" t="str">
        <f>'Long-form'!AT1047</f>
        <v>MTL</v>
      </c>
      <c r="S1047" s="45">
        <f>'Long-form'!AV1047</f>
        <v>1.1269427669584644</v>
      </c>
      <c r="T1047" s="45">
        <f>'Long-form'!AW1047</f>
        <v>1.1269427669584644</v>
      </c>
      <c r="U1047" s="5">
        <f>'Long-form'!BH1047</f>
        <v>1</v>
      </c>
      <c r="V1047" s="5">
        <f>'Long-form'!BI1047</f>
        <v>5</v>
      </c>
      <c r="W1047" s="5" t="str">
        <f>'Long-form'!BJ1047</f>
        <v>sedimentary indicator: peat bog or glaciofluvial sediment</v>
      </c>
      <c r="X1047" s="5" t="str">
        <f>'Long-form'!BK1047</f>
        <v>aeolian, alluvial, lacustrine, or peat bog sediment</v>
      </c>
      <c r="Y1047" s="5" t="str">
        <f>'Long-form'!BL1047</f>
        <v>&gt;MHWS</v>
      </c>
      <c r="Z1047" s="45">
        <f>'Long-form'!BX1047</f>
        <v>4.5330811075528761</v>
      </c>
      <c r="AA1047" s="45">
        <f>'Long-form'!BY1047</f>
        <v>1.149681238930736</v>
      </c>
      <c r="AB1047" s="45">
        <f>'Long-form'!BZ1047</f>
        <v>1.149681238930736</v>
      </c>
      <c r="AC1047" s="45" t="str">
        <f>'Long-form'!CA1047</f>
        <v>nd</v>
      </c>
      <c r="AD1047" s="45">
        <f>'Long-form'!CB1047</f>
        <v>1.2382618215785794</v>
      </c>
      <c r="AE1047" s="45">
        <f>'Long-form'!CC1047</f>
        <v>1.2382618215785794</v>
      </c>
      <c r="AF1047" s="5" t="str">
        <f>'Long-form'!CD1047</f>
        <v>nd</v>
      </c>
      <c r="AG1047" s="5">
        <f>'Long-form'!CE1047</f>
        <v>0</v>
      </c>
      <c r="AH1047" s="5">
        <f>'Long-form'!CF1047</f>
        <v>0</v>
      </c>
      <c r="AI1047" s="5">
        <f>'Long-form'!CG1047</f>
        <v>0</v>
      </c>
    </row>
    <row r="1048" spans="1:35" x14ac:dyDescent="0.2">
      <c r="A1048" s="5" t="str">
        <f>'Long-form'!B1048</f>
        <v>T-185</v>
      </c>
      <c r="B1048" s="5" t="str">
        <f>'Long-form'!C1048</f>
        <v>Marthinussen 1962</v>
      </c>
      <c r="C1048" s="5">
        <f>'Long-form'!D1048</f>
        <v>2</v>
      </c>
      <c r="D1048" s="5" t="str">
        <f>'Long-form'!E1048</f>
        <v>Finnmark; Djupdalen</v>
      </c>
      <c r="E1048" s="45">
        <f>'Long-form'!F1048</f>
        <v>71.078999999999994</v>
      </c>
      <c r="F1048" s="45">
        <f>'Long-form'!G1048</f>
        <v>24.06</v>
      </c>
      <c r="G1048" s="5">
        <f>'Long-form'!H1048</f>
        <v>1</v>
      </c>
      <c r="H1048" s="46">
        <f>'Long-form'!L1048</f>
        <v>6350</v>
      </c>
      <c r="I1048" s="46">
        <f>'Long-form'!M1048</f>
        <v>150</v>
      </c>
      <c r="J1048" s="46">
        <f>'Long-form'!N1048</f>
        <v>7334.5</v>
      </c>
      <c r="K1048" s="46">
        <f>'Long-form'!O1048</f>
        <v>228.5</v>
      </c>
      <c r="L1048" s="46">
        <f>'Long-form'!P1048</f>
        <v>479.5</v>
      </c>
      <c r="M1048" s="46" t="str">
        <f>'Long-form'!W1048</f>
        <v>negative</v>
      </c>
      <c r="N1048" s="45">
        <f>'Long-form'!X1048</f>
        <v>1.4</v>
      </c>
      <c r="O1048" s="45">
        <f>'Long-form'!Y1048</f>
        <v>0</v>
      </c>
      <c r="P1048" s="45">
        <f>'Long-form'!Z1048</f>
        <v>0</v>
      </c>
      <c r="Q1048" s="45">
        <f>'Long-form'!AS1048</f>
        <v>8.9</v>
      </c>
      <c r="R1048" s="45" t="str">
        <f>'Long-form'!AT1048</f>
        <v>MTL</v>
      </c>
      <c r="S1048" s="45">
        <f>'Long-form'!AV1048</f>
        <v>1.1269427669584644</v>
      </c>
      <c r="T1048" s="45">
        <f>'Long-form'!AW1048</f>
        <v>1.1269427669584644</v>
      </c>
      <c r="U1048" s="5">
        <f>'Long-form'!BH1048</f>
        <v>1</v>
      </c>
      <c r="V1048" s="5">
        <f>'Long-form'!BI1048</f>
        <v>5</v>
      </c>
      <c r="W1048" s="5" t="str">
        <f>'Long-form'!BJ1048</f>
        <v>sedimentary indicator: peat bog or glaciofluvial sediment</v>
      </c>
      <c r="X1048" s="5" t="str">
        <f>'Long-form'!BK1048</f>
        <v>aeolian, alluvial, lacustrine, or peat bog sediment</v>
      </c>
      <c r="Y1048" s="5" t="str">
        <f>'Long-form'!BL1048</f>
        <v>&gt;MHWS</v>
      </c>
      <c r="Z1048" s="45">
        <f>'Long-form'!BX1048</f>
        <v>7.7555472854536127</v>
      </c>
      <c r="AA1048" s="45">
        <f>'Long-form'!BY1048</f>
        <v>1.1375893869205558</v>
      </c>
      <c r="AB1048" s="45">
        <f>'Long-form'!BZ1048</f>
        <v>1.1375893869205558</v>
      </c>
      <c r="AC1048" s="45" t="str">
        <f>'Long-form'!CA1048</f>
        <v>nd</v>
      </c>
      <c r="AD1048" s="45">
        <f>'Long-form'!CB1048</f>
        <v>1.1495582690690604</v>
      </c>
      <c r="AE1048" s="45">
        <f>'Long-form'!CC1048</f>
        <v>1.1495582690690604</v>
      </c>
      <c r="AF1048" s="5" t="str">
        <f>'Long-form'!CD1048</f>
        <v>nd</v>
      </c>
      <c r="AG1048" s="5">
        <f>'Long-form'!CE1048</f>
        <v>0</v>
      </c>
      <c r="AH1048" s="5">
        <f>'Long-form'!CF1048</f>
        <v>0</v>
      </c>
      <c r="AI1048" s="5">
        <f>'Long-form'!CG1048</f>
        <v>0</v>
      </c>
    </row>
    <row r="1049" spans="1:35" x14ac:dyDescent="0.2">
      <c r="A1049" s="5" t="str">
        <f>'Long-form'!B1049</f>
        <v>T-182</v>
      </c>
      <c r="B1049" s="5" t="str">
        <f>'Long-form'!C1049</f>
        <v>Marthinussen 1962</v>
      </c>
      <c r="C1049" s="5">
        <f>'Long-form'!D1049</f>
        <v>2</v>
      </c>
      <c r="D1049" s="5" t="str">
        <f>'Long-form'!E1049</f>
        <v>Finnmark; Tomaselv</v>
      </c>
      <c r="E1049" s="45">
        <f>'Long-form'!F1049</f>
        <v>70.111999999999995</v>
      </c>
      <c r="F1049" s="45">
        <f>'Long-form'!G1049</f>
        <v>29.643685000000001</v>
      </c>
      <c r="G1049" s="5">
        <f>'Long-form'!H1049</f>
        <v>1</v>
      </c>
      <c r="H1049" s="46">
        <f>'Long-form'!L1049</f>
        <v>7750</v>
      </c>
      <c r="I1049" s="46">
        <f>'Long-form'!M1049</f>
        <v>150</v>
      </c>
      <c r="J1049" s="46">
        <f>'Long-form'!N1049</f>
        <v>8561.5</v>
      </c>
      <c r="K1049" s="46">
        <f>'Long-form'!O1049</f>
        <v>429.5</v>
      </c>
      <c r="L1049" s="46">
        <f>'Long-form'!P1049</f>
        <v>354.5</v>
      </c>
      <c r="M1049" s="46" t="str">
        <f>'Long-form'!W1049</f>
        <v>negative</v>
      </c>
      <c r="N1049" s="45">
        <f>'Long-form'!X1049</f>
        <v>1</v>
      </c>
      <c r="O1049" s="45">
        <f>'Long-form'!Y1049</f>
        <v>0</v>
      </c>
      <c r="P1049" s="45">
        <f>'Long-form'!Z1049</f>
        <v>0</v>
      </c>
      <c r="Q1049" s="45">
        <f>'Long-form'!AS1049</f>
        <v>24.5</v>
      </c>
      <c r="R1049" s="45" t="str">
        <f>'Long-form'!AT1049</f>
        <v>MTL</v>
      </c>
      <c r="S1049" s="45">
        <f>'Long-form'!AV1049</f>
        <v>1.2639323557849131</v>
      </c>
      <c r="T1049" s="45">
        <f>'Long-form'!AW1049</f>
        <v>1.2639323557849131</v>
      </c>
      <c r="U1049" s="5">
        <f>'Long-form'!BH1049</f>
        <v>-1</v>
      </c>
      <c r="V1049" s="5">
        <f>'Long-form'!BI1049</f>
        <v>5</v>
      </c>
      <c r="W1049" s="5" t="str">
        <f>'Long-form'!BJ1049</f>
        <v>sediment core of marine or glaciomarine origin</v>
      </c>
      <c r="X1049" s="5" t="str">
        <f>'Long-form'!BK1049</f>
        <v>Marine or glaciomarine sediments containing in-situ marine shells, foraminiferal assemblages, marine diatoms, or identifiable marine geochemical signals in clastic sediment.</v>
      </c>
      <c r="Y1049" s="5" t="str">
        <f>'Long-form'!BL1049</f>
        <v>&lt;MTL</v>
      </c>
      <c r="Z1049" s="45">
        <f>'Long-form'!BX1049</f>
        <v>24.5</v>
      </c>
      <c r="AA1049" s="45">
        <f>'Long-form'!BY1049</f>
        <v>1.2678157796873544</v>
      </c>
      <c r="AB1049" s="45">
        <f>'Long-form'!BZ1049</f>
        <v>1.2678157796873544</v>
      </c>
      <c r="AC1049" s="45" t="str">
        <f>'Long-form'!CA1049</f>
        <v>nd</v>
      </c>
      <c r="AD1049" s="45">
        <f>'Long-form'!CB1049</f>
        <v>1.2904445322142146</v>
      </c>
      <c r="AE1049" s="45">
        <f>'Long-form'!CC1049</f>
        <v>1.2904445322142146</v>
      </c>
      <c r="AF1049" s="5" t="str">
        <f>'Long-form'!CD1049</f>
        <v>nd</v>
      </c>
      <c r="AG1049" s="5">
        <f>'Long-form'!CE1049</f>
        <v>0</v>
      </c>
      <c r="AH1049" s="5">
        <f>'Long-form'!CF1049</f>
        <v>0</v>
      </c>
      <c r="AI1049" s="5">
        <f>'Long-form'!CG1049</f>
        <v>0</v>
      </c>
    </row>
    <row r="1050" spans="1:35" x14ac:dyDescent="0.2">
      <c r="A1050" s="5" t="str">
        <f>'Long-form'!B1050</f>
        <v>T-183</v>
      </c>
      <c r="B1050" s="5" t="str">
        <f>'Long-form'!C1050</f>
        <v>Marthinussen 1962</v>
      </c>
      <c r="C1050" s="5">
        <f>'Long-form'!D1050</f>
        <v>2</v>
      </c>
      <c r="D1050" s="5" t="str">
        <f>'Long-form'!E1050</f>
        <v>Finnmark; Borfjordbotn</v>
      </c>
      <c r="E1050" s="45">
        <f>'Long-form'!F1050</f>
        <v>70.616600000000005</v>
      </c>
      <c r="F1050" s="45">
        <f>'Long-form'!G1050</f>
        <v>22.715174999999999</v>
      </c>
      <c r="G1050" s="5">
        <f>'Long-form'!H1050</f>
        <v>1</v>
      </c>
      <c r="H1050" s="46">
        <f>'Long-form'!L1050</f>
        <v>5700</v>
      </c>
      <c r="I1050" s="46">
        <f>'Long-form'!M1050</f>
        <v>150</v>
      </c>
      <c r="J1050" s="46">
        <f>'Long-form'!N1050</f>
        <v>6627.25</v>
      </c>
      <c r="K1050" s="46">
        <f>'Long-form'!O1050</f>
        <v>524.75</v>
      </c>
      <c r="L1050" s="46">
        <f>'Long-form'!P1050</f>
        <v>498.25</v>
      </c>
      <c r="M1050" s="46" t="str">
        <f>'Long-form'!W1050</f>
        <v>negative</v>
      </c>
      <c r="N1050" s="45">
        <f>'Long-form'!X1050</f>
        <v>1.65</v>
      </c>
      <c r="O1050" s="45">
        <f>'Long-form'!Y1050</f>
        <v>0</v>
      </c>
      <c r="P1050" s="45">
        <f>'Long-form'!Z1050</f>
        <v>0</v>
      </c>
      <c r="Q1050" s="45">
        <f>'Long-form'!AS1050</f>
        <v>11</v>
      </c>
      <c r="R1050" s="45" t="str">
        <f>'Long-form'!AT1050</f>
        <v>MTL</v>
      </c>
      <c r="S1050" s="45">
        <f>'Long-form'!AV1050</f>
        <v>1.1368817000902072</v>
      </c>
      <c r="T1050" s="45">
        <f>'Long-form'!AW1050</f>
        <v>1.1368817000902072</v>
      </c>
      <c r="U1050" s="5">
        <f>'Long-form'!BH1050</f>
        <v>1</v>
      </c>
      <c r="V1050" s="5">
        <f>'Long-form'!BI1050</f>
        <v>5</v>
      </c>
      <c r="W1050" s="5" t="str">
        <f>'Long-form'!BJ1050</f>
        <v>sedimentary indicator: peat bog or glaciofluvial sediment</v>
      </c>
      <c r="X1050" s="5" t="str">
        <f>'Long-form'!BK1050</f>
        <v>aeolian, alluvial, lacustrine, or peat bog sediment</v>
      </c>
      <c r="Y1050" s="5" t="str">
        <f>'Long-form'!BL1050</f>
        <v>&gt;MHWS</v>
      </c>
      <c r="Z1050" s="45">
        <f>'Long-form'!BX1050</f>
        <v>9.7757774683584326</v>
      </c>
      <c r="AA1050" s="45">
        <f>'Long-form'!BY1050</f>
        <v>1.1413020058831944</v>
      </c>
      <c r="AB1050" s="45">
        <f>'Long-form'!BZ1050</f>
        <v>1.1413020058831944</v>
      </c>
      <c r="AC1050" s="45" t="str">
        <f>'Long-form'!CA1050</f>
        <v>nd</v>
      </c>
      <c r="AD1050" s="45">
        <f>'Long-form'!CB1050</f>
        <v>1.1601408928730281</v>
      </c>
      <c r="AE1050" s="45">
        <f>'Long-form'!CC1050</f>
        <v>1.1601408928730281</v>
      </c>
      <c r="AF1050" s="5" t="str">
        <f>'Long-form'!CD1050</f>
        <v>nd</v>
      </c>
      <c r="AG1050" s="5">
        <f>'Long-form'!CE1050</f>
        <v>0</v>
      </c>
      <c r="AH1050" s="5">
        <f>'Long-form'!CF1050</f>
        <v>0</v>
      </c>
      <c r="AI1050" s="5">
        <f>'Long-form'!CG1050</f>
        <v>0</v>
      </c>
    </row>
    <row r="1051" spans="1:35" x14ac:dyDescent="0.2">
      <c r="A1051" s="5" t="str">
        <f>'Long-form'!B1051</f>
        <v>T-184</v>
      </c>
      <c r="B1051" s="5" t="str">
        <f>'Long-form'!C1051</f>
        <v>Marthinussen 1962</v>
      </c>
      <c r="C1051" s="5">
        <f>'Long-form'!D1051</f>
        <v>2</v>
      </c>
      <c r="D1051" s="5" t="str">
        <f>'Long-form'!E1051</f>
        <v>Finnmark; Borfjordbotn</v>
      </c>
      <c r="E1051" s="45">
        <f>'Long-form'!F1051</f>
        <v>70.616600000000005</v>
      </c>
      <c r="F1051" s="45">
        <f>'Long-form'!G1051</f>
        <v>22.715174999999999</v>
      </c>
      <c r="G1051" s="5">
        <f>'Long-form'!H1051</f>
        <v>1</v>
      </c>
      <c r="H1051" s="46">
        <f>'Long-form'!L1051</f>
        <v>5500</v>
      </c>
      <c r="I1051" s="46">
        <f>'Long-form'!M1051</f>
        <v>150</v>
      </c>
      <c r="J1051" s="46">
        <f>'Long-form'!N1051</f>
        <v>6210.75</v>
      </c>
      <c r="K1051" s="46">
        <f>'Long-form'!O1051</f>
        <v>415.25</v>
      </c>
      <c r="L1051" s="46">
        <f>'Long-form'!P1051</f>
        <v>286.75</v>
      </c>
      <c r="M1051" s="46" t="str">
        <f>'Long-form'!W1051</f>
        <v>negative</v>
      </c>
      <c r="N1051" s="45">
        <f>'Long-form'!X1051</f>
        <v>1.65</v>
      </c>
      <c r="O1051" s="45">
        <f>'Long-form'!Y1051</f>
        <v>0</v>
      </c>
      <c r="P1051" s="45">
        <f>'Long-form'!Z1051</f>
        <v>0</v>
      </c>
      <c r="Q1051" s="45">
        <f>'Long-form'!AS1051</f>
        <v>11</v>
      </c>
      <c r="R1051" s="45" t="str">
        <f>'Long-form'!AT1051</f>
        <v>MTL</v>
      </c>
      <c r="S1051" s="45">
        <f>'Long-form'!AV1051</f>
        <v>1.1368817000902072</v>
      </c>
      <c r="T1051" s="45">
        <f>'Long-form'!AW1051</f>
        <v>1.1368817000902072</v>
      </c>
      <c r="U1051" s="5">
        <f>'Long-form'!BH1051</f>
        <v>1</v>
      </c>
      <c r="V1051" s="5">
        <f>'Long-form'!BI1051</f>
        <v>5</v>
      </c>
      <c r="W1051" s="5" t="str">
        <f>'Long-form'!BJ1051</f>
        <v>sedimentary indicator: peat bog or glaciofluvial sediment</v>
      </c>
      <c r="X1051" s="5" t="str">
        <f>'Long-form'!BK1051</f>
        <v>aeolian, alluvial, lacustrine, or peat bog sediment</v>
      </c>
      <c r="Y1051" s="5" t="str">
        <f>'Long-form'!BL1051</f>
        <v>&gt;MHWS</v>
      </c>
      <c r="Z1051" s="45">
        <f>'Long-form'!BX1051</f>
        <v>9.7757774683584326</v>
      </c>
      <c r="AA1051" s="45">
        <f>'Long-form'!BY1051</f>
        <v>1.1413020058831944</v>
      </c>
      <c r="AB1051" s="45">
        <f>'Long-form'!BZ1051</f>
        <v>1.1413020058831944</v>
      </c>
      <c r="AC1051" s="45" t="str">
        <f>'Long-form'!CA1051</f>
        <v>nd</v>
      </c>
      <c r="AD1051" s="45">
        <f>'Long-form'!CB1051</f>
        <v>1.1601408928730281</v>
      </c>
      <c r="AE1051" s="45">
        <f>'Long-form'!CC1051</f>
        <v>1.1601408928730281</v>
      </c>
      <c r="AF1051" s="5" t="str">
        <f>'Long-form'!CD1051</f>
        <v>nd</v>
      </c>
      <c r="AG1051" s="5">
        <f>'Long-form'!CE1051</f>
        <v>0</v>
      </c>
      <c r="AH1051" s="5">
        <f>'Long-form'!CF1051</f>
        <v>0</v>
      </c>
      <c r="AI1051" s="5">
        <f>'Long-form'!CG1051</f>
        <v>0</v>
      </c>
    </row>
    <row r="1052" spans="1:35" x14ac:dyDescent="0.2">
      <c r="A1052" s="5" t="str">
        <f>'Long-form'!B1052</f>
        <v>T-267</v>
      </c>
      <c r="B1052" s="5" t="str">
        <f>'Long-form'!C1052</f>
        <v>Marthinussen 1962</v>
      </c>
      <c r="C1052" s="5">
        <f>'Long-form'!D1052</f>
        <v>2</v>
      </c>
      <c r="D1052" s="5" t="str">
        <f>'Long-form'!E1052</f>
        <v>Andoy; Nord-Mjele</v>
      </c>
      <c r="E1052" s="45">
        <f>'Long-form'!F1052</f>
        <v>69.135000000000005</v>
      </c>
      <c r="F1052" s="45">
        <f>'Long-form'!G1052</f>
        <v>15.679</v>
      </c>
      <c r="G1052" s="5">
        <f>'Long-form'!H1052</f>
        <v>1</v>
      </c>
      <c r="H1052" s="46">
        <f>'Long-form'!L1052</f>
        <v>6250</v>
      </c>
      <c r="I1052" s="46">
        <f>'Long-form'!M1052</f>
        <v>200</v>
      </c>
      <c r="J1052" s="46">
        <f>'Long-form'!N1052</f>
        <v>7111.5</v>
      </c>
      <c r="K1052" s="46">
        <f>'Long-form'!O1052</f>
        <v>448.5</v>
      </c>
      <c r="L1052" s="46">
        <f>'Long-form'!P1052</f>
        <v>452.5</v>
      </c>
      <c r="M1052" s="46" t="str">
        <f>'Long-form'!W1052</f>
        <v>negative</v>
      </c>
      <c r="N1052" s="45">
        <f>'Long-form'!X1052</f>
        <v>1.85</v>
      </c>
      <c r="O1052" s="45">
        <f>'Long-form'!Y1052</f>
        <v>0</v>
      </c>
      <c r="P1052" s="45">
        <f>'Long-form'!Z1052</f>
        <v>0</v>
      </c>
      <c r="Q1052" s="45">
        <f>'Long-form'!AS1052</f>
        <v>5.15</v>
      </c>
      <c r="R1052" s="45" t="str">
        <f>'Long-form'!AT1052</f>
        <v>MTL</v>
      </c>
      <c r="S1052" s="45">
        <f>'Long-form'!AV1052</f>
        <v>1.1368817000902072</v>
      </c>
      <c r="T1052" s="45">
        <f>'Long-form'!AW1052</f>
        <v>1.1368817000902072</v>
      </c>
      <c r="U1052" s="5">
        <f>'Long-form'!BH1052</f>
        <v>1</v>
      </c>
      <c r="V1052" s="5">
        <f>'Long-form'!BI1052</f>
        <v>5</v>
      </c>
      <c r="W1052" s="5" t="str">
        <f>'Long-form'!BJ1052</f>
        <v>sedimentary indicator: peat bog or glaciofluvial sediment</v>
      </c>
      <c r="X1052" s="5" t="str">
        <f>'Long-form'!BK1052</f>
        <v>aeolian, alluvial, lacustrine, or peat bog sediment</v>
      </c>
      <c r="Y1052" s="5" t="str">
        <f>'Long-form'!BL1052</f>
        <v>&gt;MHWS</v>
      </c>
      <c r="Z1052" s="45">
        <f>'Long-form'!BX1052</f>
        <v>4.2176595888161597</v>
      </c>
      <c r="AA1052" s="45">
        <f>'Long-form'!BY1052</f>
        <v>1.1864583726190614</v>
      </c>
      <c r="AB1052" s="45">
        <f>'Long-form'!BZ1052</f>
        <v>1.1864583726190614</v>
      </c>
      <c r="AC1052" s="45" t="str">
        <f>'Long-form'!CA1052</f>
        <v>nd</v>
      </c>
      <c r="AD1052" s="45">
        <f>'Long-form'!CB1052</f>
        <v>1.1982012698929376</v>
      </c>
      <c r="AE1052" s="45">
        <f>'Long-form'!CC1052</f>
        <v>1.1982012698929376</v>
      </c>
      <c r="AF1052" s="5" t="str">
        <f>'Long-form'!CD1052</f>
        <v>nd</v>
      </c>
      <c r="AG1052" s="5">
        <f>'Long-form'!CE1052</f>
        <v>0</v>
      </c>
      <c r="AH1052" s="5">
        <f>'Long-form'!CF1052</f>
        <v>0</v>
      </c>
      <c r="AI1052" s="5">
        <f>'Long-form'!CG1052</f>
        <v>0</v>
      </c>
    </row>
    <row r="1053" spans="1:35" x14ac:dyDescent="0.2">
      <c r="A1053" s="5" t="str">
        <f>'Long-form'!B1053</f>
        <v>T-266</v>
      </c>
      <c r="B1053" s="5" t="str">
        <f>'Long-form'!C1053</f>
        <v>Marthinussen 1962</v>
      </c>
      <c r="C1053" s="5">
        <f>'Long-form'!D1053</f>
        <v>2</v>
      </c>
      <c r="D1053" s="5" t="str">
        <f>'Long-form'!E1053</f>
        <v>Andoy; Noss</v>
      </c>
      <c r="E1053" s="45">
        <f>'Long-form'!F1053</f>
        <v>69.072599999999994</v>
      </c>
      <c r="F1053" s="45">
        <f>'Long-form'!G1053</f>
        <v>15.555186000000001</v>
      </c>
      <c r="G1053" s="5">
        <f>'Long-form'!H1053</f>
        <v>1</v>
      </c>
      <c r="H1053" s="46">
        <f>'Long-form'!L1053</f>
        <v>4500</v>
      </c>
      <c r="I1053" s="46">
        <f>'Long-form'!M1053</f>
        <v>150</v>
      </c>
      <c r="J1053" s="46">
        <f>'Long-form'!N1053</f>
        <v>5078</v>
      </c>
      <c r="K1053" s="46">
        <f>'Long-form'!O1053</f>
        <v>501</v>
      </c>
      <c r="L1053" s="46">
        <f>'Long-form'!P1053</f>
        <v>424</v>
      </c>
      <c r="M1053" s="46" t="str">
        <f>'Long-form'!W1053</f>
        <v>negative</v>
      </c>
      <c r="N1053" s="45">
        <f>'Long-form'!X1053</f>
        <v>1</v>
      </c>
      <c r="O1053" s="45">
        <f>'Long-form'!Y1053</f>
        <v>0</v>
      </c>
      <c r="P1053" s="45">
        <f>'Long-form'!Z1053</f>
        <v>0</v>
      </c>
      <c r="Q1053" s="45">
        <f>'Long-form'!AS1053</f>
        <v>7.4</v>
      </c>
      <c r="R1053" s="45" t="str">
        <f>'Long-form'!AT1053</f>
        <v>MTL</v>
      </c>
      <c r="S1053" s="45">
        <f>'Long-form'!AV1053</f>
        <v>1.1269427669584644</v>
      </c>
      <c r="T1053" s="45">
        <f>'Long-form'!AW1053</f>
        <v>1.1269427669584644</v>
      </c>
      <c r="U1053" s="5">
        <f>'Long-form'!BH1053</f>
        <v>1</v>
      </c>
      <c r="V1053" s="5">
        <f>'Long-form'!BI1053</f>
        <v>5</v>
      </c>
      <c r="W1053" s="5" t="str">
        <f>'Long-form'!BJ1053</f>
        <v>sedimentary indicator: peat bog or glaciofluvial sediment</v>
      </c>
      <c r="X1053" s="5" t="str">
        <f>'Long-form'!BK1053</f>
        <v>aeolian, alluvial, lacustrine, or peat bog sediment</v>
      </c>
      <c r="Y1053" s="5" t="str">
        <f>'Long-form'!BL1053</f>
        <v>&gt;MHWS</v>
      </c>
      <c r="Z1053" s="45">
        <f>'Long-form'!BX1053</f>
        <v>6.4642070477559148</v>
      </c>
      <c r="AA1053" s="45">
        <f>'Long-form'!BY1053</f>
        <v>1.1745949839472767</v>
      </c>
      <c r="AB1053" s="45">
        <f>'Long-form'!BZ1053</f>
        <v>1.1745949839472767</v>
      </c>
      <c r="AC1053" s="45" t="str">
        <f>'Long-form'!CA1053</f>
        <v>nd</v>
      </c>
      <c r="AD1053" s="45">
        <f>'Long-form'!CB1053</f>
        <v>1.189198216201856</v>
      </c>
      <c r="AE1053" s="45">
        <f>'Long-form'!CC1053</f>
        <v>1.189198216201856</v>
      </c>
      <c r="AF1053" s="5" t="str">
        <f>'Long-form'!CD1053</f>
        <v>nd</v>
      </c>
      <c r="AG1053" s="5">
        <f>'Long-form'!CE1053</f>
        <v>0</v>
      </c>
      <c r="AH1053" s="5">
        <f>'Long-form'!CF1053</f>
        <v>0</v>
      </c>
      <c r="AI1053" s="5">
        <f>'Long-form'!CG1053</f>
        <v>0</v>
      </c>
    </row>
    <row r="1054" spans="1:35" x14ac:dyDescent="0.2">
      <c r="A1054" s="5" t="str">
        <f>'Long-form'!B1054</f>
        <v>T-245</v>
      </c>
      <c r="B1054" s="5" t="str">
        <f>'Long-form'!C1054</f>
        <v>Marthinussen 1962</v>
      </c>
      <c r="C1054" s="5">
        <f>'Long-form'!D1054</f>
        <v>2</v>
      </c>
      <c r="D1054" s="5" t="str">
        <f>'Long-form'!E1054</f>
        <v>Finnmark; Skallelv</v>
      </c>
      <c r="E1054" s="45">
        <f>'Long-form'!F1054</f>
        <v>70.191299999999998</v>
      </c>
      <c r="F1054" s="45">
        <f>'Long-form'!G1054</f>
        <v>30.315332000000001</v>
      </c>
      <c r="G1054" s="5">
        <f>'Long-form'!H1054</f>
        <v>1</v>
      </c>
      <c r="H1054" s="46">
        <f>'Long-form'!L1054</f>
        <v>850</v>
      </c>
      <c r="I1054" s="46">
        <f>'Long-form'!M1054</f>
        <v>80</v>
      </c>
      <c r="J1054" s="46">
        <f>'Long-form'!N1054</f>
        <v>733.5</v>
      </c>
      <c r="K1054" s="46">
        <f>'Long-form'!O1054</f>
        <v>193.5</v>
      </c>
      <c r="L1054" s="46">
        <f>'Long-form'!P1054</f>
        <v>166.5</v>
      </c>
      <c r="M1054" s="46" t="str">
        <f>'Long-form'!W1054</f>
        <v>negative</v>
      </c>
      <c r="N1054" s="45">
        <f>'Long-form'!X1054</f>
        <v>0.65</v>
      </c>
      <c r="O1054" s="45">
        <f>'Long-form'!Y1054</f>
        <v>0</v>
      </c>
      <c r="P1054" s="45">
        <f>'Long-form'!Z1054</f>
        <v>0</v>
      </c>
      <c r="Q1054" s="45">
        <f>'Long-form'!AS1054</f>
        <v>2.25</v>
      </c>
      <c r="R1054" s="45" t="str">
        <f>'Long-form'!AT1054</f>
        <v>MTL</v>
      </c>
      <c r="S1054" s="45">
        <f>'Long-form'!AV1054</f>
        <v>1.1368817000902072</v>
      </c>
      <c r="T1054" s="45">
        <f>'Long-form'!AW1054</f>
        <v>1.1368817000902072</v>
      </c>
      <c r="U1054" s="5">
        <f>'Long-form'!BH1054</f>
        <v>1</v>
      </c>
      <c r="V1054" s="5">
        <f>'Long-form'!BI1054</f>
        <v>5</v>
      </c>
      <c r="W1054" s="5" t="str">
        <f>'Long-form'!BJ1054</f>
        <v>sedimentary indicator: peat bog or glaciofluvial sediment</v>
      </c>
      <c r="X1054" s="5" t="str">
        <f>'Long-form'!BK1054</f>
        <v>aeolian, alluvial, lacustrine, or peat bog sediment</v>
      </c>
      <c r="Y1054" s="5" t="str">
        <f>'Long-form'!BL1054</f>
        <v>&gt;MHWS</v>
      </c>
      <c r="Z1054" s="45">
        <f>'Long-form'!BX1054</f>
        <v>0.77826093500724891</v>
      </c>
      <c r="AA1054" s="45">
        <f>'Long-form'!BY1054</f>
        <v>1.141196999526666</v>
      </c>
      <c r="AB1054" s="45">
        <f>'Long-form'!BZ1054</f>
        <v>1.141196999526666</v>
      </c>
      <c r="AC1054" s="45" t="str">
        <f>'Long-form'!CA1054</f>
        <v>nd</v>
      </c>
      <c r="AD1054" s="45">
        <f>'Long-form'!CB1054</f>
        <v>1.167566168541279</v>
      </c>
      <c r="AE1054" s="45">
        <f>'Long-form'!CC1054</f>
        <v>1.167566168541279</v>
      </c>
      <c r="AF1054" s="5" t="str">
        <f>'Long-form'!CD1054</f>
        <v>nd</v>
      </c>
      <c r="AG1054" s="5">
        <f>'Long-form'!CE1054</f>
        <v>0</v>
      </c>
      <c r="AH1054" s="5">
        <f>'Long-form'!CF1054</f>
        <v>0</v>
      </c>
      <c r="AI1054" s="5">
        <f>'Long-form'!CG1054</f>
        <v>0</v>
      </c>
    </row>
    <row r="1055" spans="1:35" x14ac:dyDescent="0.2">
      <c r="A1055" s="5" t="str">
        <f>'Long-form'!B1055</f>
        <v>T-271</v>
      </c>
      <c r="B1055" s="5" t="str">
        <f>'Long-form'!C1055</f>
        <v>Marthinussen 1962</v>
      </c>
      <c r="C1055" s="5">
        <f>'Long-form'!D1055</f>
        <v>2</v>
      </c>
      <c r="D1055" s="5" t="str">
        <f>'Long-form'!E1055</f>
        <v>Andoy; Ramsa</v>
      </c>
      <c r="E1055" s="45">
        <f>'Long-form'!F1055</f>
        <v>69.176400000000001</v>
      </c>
      <c r="F1055" s="45">
        <f>'Long-form'!G1055</f>
        <v>16.085902149999999</v>
      </c>
      <c r="G1055" s="5">
        <f>'Long-form'!H1055</f>
        <v>1</v>
      </c>
      <c r="H1055" s="46">
        <f>'Long-form'!L1055</f>
        <v>10600</v>
      </c>
      <c r="I1055" s="46">
        <f>'Long-form'!M1055</f>
        <v>250</v>
      </c>
      <c r="J1055" s="46">
        <f>'Long-form'!N1055</f>
        <v>12306.357142857139</v>
      </c>
      <c r="K1055" s="46">
        <f>'Long-form'!O1055</f>
        <v>857.64285714285688</v>
      </c>
      <c r="L1055" s="46">
        <f>'Long-form'!P1055</f>
        <v>798.35714285714312</v>
      </c>
      <c r="M1055" s="46" t="str">
        <f>'Long-form'!W1055</f>
        <v>positive</v>
      </c>
      <c r="N1055" s="45" t="str">
        <f>'Long-form'!X1055</f>
        <v>nd</v>
      </c>
      <c r="O1055" s="45">
        <f>'Long-form'!Y1055</f>
        <v>0</v>
      </c>
      <c r="P1055" s="45">
        <f>'Long-form'!Z1055</f>
        <v>0</v>
      </c>
      <c r="Q1055" s="45">
        <f>'Long-form'!AS1055</f>
        <v>0.75</v>
      </c>
      <c r="R1055" s="45" t="str">
        <f>'Long-form'!AT1055</f>
        <v>MTL</v>
      </c>
      <c r="S1055" s="45">
        <f>'Long-form'!AV1055</f>
        <v>1.1368817000902072</v>
      </c>
      <c r="T1055" s="45">
        <f>'Long-form'!AW1055</f>
        <v>1.1368817000902072</v>
      </c>
      <c r="U1055" s="5">
        <f>'Long-form'!BH1055</f>
        <v>-1</v>
      </c>
      <c r="V1055" s="5">
        <f>'Long-form'!BI1055</f>
        <v>5</v>
      </c>
      <c r="W1055" s="5" t="str">
        <f>'Long-form'!BJ1055</f>
        <v>sediment core of marine or glaciomarine origin</v>
      </c>
      <c r="X1055" s="5" t="str">
        <f>'Long-form'!BK1055</f>
        <v>Marine or glaciomarine sediments containing in-situ marine shells, foraminiferal assemblages, marine diatoms, or identifiable marine geochemical signals in clastic sediment.</v>
      </c>
      <c r="Y1055" s="5" t="str">
        <f>'Long-form'!BL1055</f>
        <v>&lt;MTL</v>
      </c>
      <c r="Z1055" s="45">
        <f>'Long-form'!BX1055</f>
        <v>0.75</v>
      </c>
      <c r="AA1055" s="45">
        <f>'Long-form'!BY1055</f>
        <v>1.1767900405456821</v>
      </c>
      <c r="AB1055" s="45">
        <f>'Long-form'!BZ1055</f>
        <v>1.1767900405456821</v>
      </c>
      <c r="AC1055" s="45" t="str">
        <f>'Long-form'!CA1055</f>
        <v>nd</v>
      </c>
      <c r="AD1055" s="45">
        <f>'Long-form'!CB1055</f>
        <v>1.5315267139570237</v>
      </c>
      <c r="AE1055" s="45">
        <f>'Long-form'!CC1055</f>
        <v>1.5315267139570237</v>
      </c>
      <c r="AF1055" s="5" t="str">
        <f>'Long-form'!CD1055</f>
        <v>nd</v>
      </c>
      <c r="AG1055" s="5">
        <f>'Long-form'!CE1055</f>
        <v>0</v>
      </c>
      <c r="AH1055" s="5">
        <f>'Long-form'!CF1055</f>
        <v>0</v>
      </c>
      <c r="AI1055" s="5">
        <f>'Long-form'!CG1055</f>
        <v>0</v>
      </c>
    </row>
    <row r="1056" spans="1:35" x14ac:dyDescent="0.2">
      <c r="A1056" s="5" t="str">
        <f>'Long-form'!B1056</f>
        <v>T-294</v>
      </c>
      <c r="B1056" s="5" t="str">
        <f>'Long-form'!C1056</f>
        <v>Marthinussen 1962</v>
      </c>
      <c r="C1056" s="5">
        <f>'Long-form'!D1056</f>
        <v>2</v>
      </c>
      <c r="D1056" s="5" t="str">
        <f>'Long-form'!E1056</f>
        <v>Andoy; Ramsa</v>
      </c>
      <c r="E1056" s="45">
        <f>'Long-form'!F1056</f>
        <v>69.176400000000001</v>
      </c>
      <c r="F1056" s="45">
        <f>'Long-form'!G1056</f>
        <v>16.085902149999999</v>
      </c>
      <c r="G1056" s="5">
        <f>'Long-form'!H1056</f>
        <v>1</v>
      </c>
      <c r="H1056" s="46">
        <f>'Long-form'!L1056</f>
        <v>9900</v>
      </c>
      <c r="I1056" s="46">
        <f>'Long-form'!M1056</f>
        <v>200</v>
      </c>
      <c r="J1056" s="46">
        <f>'Long-form'!N1056</f>
        <v>11642</v>
      </c>
      <c r="K1056" s="46">
        <f>'Long-form'!O1056</f>
        <v>826</v>
      </c>
      <c r="L1056" s="46">
        <f>'Long-form'!P1056</f>
        <v>905</v>
      </c>
      <c r="M1056" s="46" t="str">
        <f>'Long-form'!W1056</f>
        <v>positive</v>
      </c>
      <c r="N1056" s="45" t="str">
        <f>'Long-form'!X1056</f>
        <v>nd</v>
      </c>
      <c r="O1056" s="45">
        <f>'Long-form'!Y1056</f>
        <v>0</v>
      </c>
      <c r="P1056" s="45">
        <f>'Long-form'!Z1056</f>
        <v>0</v>
      </c>
      <c r="Q1056" s="45">
        <f>'Long-form'!AS1056</f>
        <v>1.05</v>
      </c>
      <c r="R1056" s="45" t="str">
        <f>'Long-form'!AT1056</f>
        <v>MTL</v>
      </c>
      <c r="S1056" s="45">
        <f>'Long-form'!AV1056</f>
        <v>1.1368817000902072</v>
      </c>
      <c r="T1056" s="45">
        <f>'Long-form'!AW1056</f>
        <v>1.1368817000902072</v>
      </c>
      <c r="U1056" s="5">
        <f>'Long-form'!BH1056</f>
        <v>1</v>
      </c>
      <c r="V1056" s="5">
        <f>'Long-form'!BI1056</f>
        <v>5</v>
      </c>
      <c r="W1056" s="5" t="str">
        <f>'Long-form'!BJ1056</f>
        <v>sedimentary indicator: peat bog or glaciofluvial sediment</v>
      </c>
      <c r="X1056" s="5" t="str">
        <f>'Long-form'!BK1056</f>
        <v>aeolian, alluvial, lacustrine, or peat bog sediment</v>
      </c>
      <c r="Y1056" s="5" t="str">
        <f>'Long-form'!BL1056</f>
        <v>&gt;MHWS</v>
      </c>
      <c r="Z1056" s="45">
        <f>'Long-form'!BX1056</f>
        <v>6.9826915266242073E-2</v>
      </c>
      <c r="AA1056" s="45">
        <f>'Long-form'!BY1056</f>
        <v>1.1767900405456821</v>
      </c>
      <c r="AB1056" s="45">
        <f>'Long-form'!BZ1056</f>
        <v>1.1767900405456821</v>
      </c>
      <c r="AC1056" s="45" t="str">
        <f>'Long-form'!CA1056</f>
        <v>nd</v>
      </c>
      <c r="AD1056" s="45">
        <f>'Long-form'!CB1056</f>
        <v>1.5315267139570237</v>
      </c>
      <c r="AE1056" s="45">
        <f>'Long-form'!CC1056</f>
        <v>1.5315267139570237</v>
      </c>
      <c r="AF1056" s="5" t="str">
        <f>'Long-form'!CD1056</f>
        <v>nd</v>
      </c>
      <c r="AG1056" s="5">
        <f>'Long-form'!CE1056</f>
        <v>0</v>
      </c>
      <c r="AH1056" s="5">
        <f>'Long-form'!CF1056</f>
        <v>0</v>
      </c>
      <c r="AI1056" s="5">
        <f>'Long-form'!CG1056</f>
        <v>0</v>
      </c>
    </row>
    <row r="1057" spans="1:35" x14ac:dyDescent="0.2">
      <c r="A1057" s="5" t="str">
        <f>'Long-form'!B1057</f>
        <v>T-295</v>
      </c>
      <c r="B1057" s="5" t="str">
        <f>'Long-form'!C1057</f>
        <v>Marthinussen 1962</v>
      </c>
      <c r="C1057" s="5">
        <f>'Long-form'!D1057</f>
        <v>2</v>
      </c>
      <c r="D1057" s="5" t="str">
        <f>'Long-form'!E1057</f>
        <v>Andoy; Ramsa</v>
      </c>
      <c r="E1057" s="45">
        <f>'Long-form'!F1057</f>
        <v>69.176400000000001</v>
      </c>
      <c r="F1057" s="45">
        <f>'Long-form'!G1057</f>
        <v>16.085902149999999</v>
      </c>
      <c r="G1057" s="5">
        <f>'Long-form'!H1057</f>
        <v>1</v>
      </c>
      <c r="H1057" s="46">
        <f>'Long-form'!L1057</f>
        <v>9450</v>
      </c>
      <c r="I1057" s="46">
        <f>'Long-form'!M1057</f>
        <v>250</v>
      </c>
      <c r="J1057" s="46">
        <f>'Long-form'!N1057</f>
        <v>10989</v>
      </c>
      <c r="K1057" s="46">
        <f>'Long-form'!O1057</f>
        <v>818</v>
      </c>
      <c r="L1057" s="46">
        <f>'Long-form'!P1057</f>
        <v>1028</v>
      </c>
      <c r="M1057" s="46" t="str">
        <f>'Long-form'!W1057</f>
        <v>positive</v>
      </c>
      <c r="N1057" s="45" t="str">
        <f>'Long-form'!X1057</f>
        <v>nd</v>
      </c>
      <c r="O1057" s="45">
        <f>'Long-form'!Y1057</f>
        <v>0</v>
      </c>
      <c r="P1057" s="45">
        <f>'Long-form'!Z1057</f>
        <v>0</v>
      </c>
      <c r="Q1057" s="45">
        <f>'Long-form'!AS1057</f>
        <v>1.3</v>
      </c>
      <c r="R1057" s="45" t="str">
        <f>'Long-form'!AT1057</f>
        <v>MTL</v>
      </c>
      <c r="S1057" s="45">
        <f>'Long-form'!AV1057</f>
        <v>1.1368817000902072</v>
      </c>
      <c r="T1057" s="45">
        <f>'Long-form'!AW1057</f>
        <v>1.1368817000902072</v>
      </c>
      <c r="U1057" s="5">
        <f>'Long-form'!BH1057</f>
        <v>1</v>
      </c>
      <c r="V1057" s="5">
        <f>'Long-form'!BI1057</f>
        <v>5</v>
      </c>
      <c r="W1057" s="5" t="str">
        <f>'Long-form'!BJ1057</f>
        <v>sedimentary indicator: peat bog or glaciofluvial sediment</v>
      </c>
      <c r="X1057" s="5" t="str">
        <f>'Long-form'!BK1057</f>
        <v>aeolian, alluvial, lacustrine, or peat bog sediment</v>
      </c>
      <c r="Y1057" s="5" t="str">
        <f>'Long-form'!BL1057</f>
        <v>&gt;MHWS</v>
      </c>
      <c r="Z1057" s="45">
        <f>'Long-form'!BX1057</f>
        <v>0.31982691526624207</v>
      </c>
      <c r="AA1057" s="45">
        <f>'Long-form'!BY1057</f>
        <v>1.1767900405456821</v>
      </c>
      <c r="AB1057" s="45">
        <f>'Long-form'!BZ1057</f>
        <v>1.1767900405456821</v>
      </c>
      <c r="AC1057" s="45" t="str">
        <f>'Long-form'!CA1057</f>
        <v>nd</v>
      </c>
      <c r="AD1057" s="45">
        <f>'Long-form'!CB1057</f>
        <v>1.5315267139570237</v>
      </c>
      <c r="AE1057" s="45">
        <f>'Long-form'!CC1057</f>
        <v>1.5315267139570237</v>
      </c>
      <c r="AF1057" s="5" t="str">
        <f>'Long-form'!CD1057</f>
        <v>nd</v>
      </c>
      <c r="AG1057" s="5">
        <f>'Long-form'!CE1057</f>
        <v>0</v>
      </c>
      <c r="AH1057" s="5">
        <f>'Long-form'!CF1057</f>
        <v>0</v>
      </c>
      <c r="AI1057" s="5">
        <f>'Long-form'!CG1057</f>
        <v>0</v>
      </c>
    </row>
    <row r="1058" spans="1:35" x14ac:dyDescent="0.2">
      <c r="A1058" s="5" t="str">
        <f>'Long-form'!B1058</f>
        <v>T-270</v>
      </c>
      <c r="B1058" s="5" t="str">
        <f>'Long-form'!C1058</f>
        <v>Marthinussen 1962</v>
      </c>
      <c r="C1058" s="5">
        <f>'Long-form'!D1058</f>
        <v>2</v>
      </c>
      <c r="D1058" s="5" t="str">
        <f>'Long-form'!E1058</f>
        <v>Andoy; Ramsa</v>
      </c>
      <c r="E1058" s="45">
        <f>'Long-form'!F1058</f>
        <v>69.176400000000001</v>
      </c>
      <c r="F1058" s="45">
        <f>'Long-form'!G1058</f>
        <v>16.085902149999999</v>
      </c>
      <c r="G1058" s="5">
        <f>'Long-form'!H1058</f>
        <v>1</v>
      </c>
      <c r="H1058" s="46">
        <f>'Long-form'!L1058</f>
        <v>7400</v>
      </c>
      <c r="I1058" s="46">
        <f>'Long-form'!M1058</f>
        <v>150</v>
      </c>
      <c r="J1058" s="46">
        <f>'Long-form'!N1058</f>
        <v>8175</v>
      </c>
      <c r="K1058" s="46">
        <f>'Long-form'!O1058</f>
        <v>575</v>
      </c>
      <c r="L1058" s="46">
        <f>'Long-form'!P1058</f>
        <v>378</v>
      </c>
      <c r="M1058" s="46" t="str">
        <f>'Long-form'!W1058</f>
        <v>positive</v>
      </c>
      <c r="N1058" s="45" t="str">
        <f>'Long-form'!X1058</f>
        <v>nd</v>
      </c>
      <c r="O1058" s="45">
        <f>'Long-form'!Y1058</f>
        <v>0</v>
      </c>
      <c r="P1058" s="45">
        <f>'Long-form'!Z1058</f>
        <v>0</v>
      </c>
      <c r="Q1058" s="45">
        <f>'Long-form'!AS1058</f>
        <v>1.8</v>
      </c>
      <c r="R1058" s="45" t="str">
        <f>'Long-form'!AT1058</f>
        <v>MTL</v>
      </c>
      <c r="S1058" s="45">
        <f>'Long-form'!AV1058</f>
        <v>1.1368817000902072</v>
      </c>
      <c r="T1058" s="45">
        <f>'Long-form'!AW1058</f>
        <v>1.1368817000902072</v>
      </c>
      <c r="U1058" s="5">
        <f>'Long-form'!BH1058</f>
        <v>0</v>
      </c>
      <c r="V1058" s="5">
        <f>'Long-form'!BI1058</f>
        <v>5</v>
      </c>
      <c r="W1058" s="5" t="str">
        <f>'Long-form'!BJ1058</f>
        <v xml:space="preserve">sedimentary indicator: peat bog </v>
      </c>
      <c r="X1058" s="5" t="str">
        <f>'Long-form'!BK1058</f>
        <v>sediments sampled from peat bog, sea shore mire, or raised beach directly relatable to sea level</v>
      </c>
      <c r="Y1058" s="5" t="str">
        <f>'Long-form'!BL1058</f>
        <v>MLWS - MHWS</v>
      </c>
      <c r="Z1058" s="45">
        <f>'Long-form'!BX1058</f>
        <v>1.8138266589788392</v>
      </c>
      <c r="AA1058" s="45">
        <f>'Long-form'!BY1058</f>
        <v>1.5404123766148521</v>
      </c>
      <c r="AB1058" s="45">
        <f>'Long-form'!BZ1058</f>
        <v>1.5404123766148521</v>
      </c>
      <c r="AC1058" s="45" t="str">
        <f>'Long-form'!CA1058</f>
        <v>nd</v>
      </c>
      <c r="AD1058" s="45">
        <f>'Long-form'!CB1058</f>
        <v>1.825817506232402</v>
      </c>
      <c r="AE1058" s="45">
        <f>'Long-form'!CC1058</f>
        <v>1.825817506232402</v>
      </c>
      <c r="AF1058" s="5" t="str">
        <f>'Long-form'!CD1058</f>
        <v>nd</v>
      </c>
      <c r="AG1058" s="5">
        <f>'Long-form'!CE1058</f>
        <v>0</v>
      </c>
      <c r="AH1058" s="5">
        <f>'Long-form'!CF1058</f>
        <v>0</v>
      </c>
      <c r="AI1058" s="5">
        <f>'Long-form'!CG1058</f>
        <v>0</v>
      </c>
    </row>
    <row r="1059" spans="1:35" x14ac:dyDescent="0.2">
      <c r="A1059" s="5" t="str">
        <f>'Long-form'!B1059</f>
        <v>T-214</v>
      </c>
      <c r="B1059" s="5" t="str">
        <f>'Long-form'!C1059</f>
        <v>Marthinussen 1962</v>
      </c>
      <c r="C1059" s="5">
        <f>'Long-form'!D1059</f>
        <v>2</v>
      </c>
      <c r="D1059" s="5" t="str">
        <f>'Long-form'!E1059</f>
        <v>Troms; Sandstrand; Sandvatnet</v>
      </c>
      <c r="E1059" s="45">
        <f>'Long-form'!F1059</f>
        <v>68.666666666666671</v>
      </c>
      <c r="F1059" s="45">
        <f>'Long-form'!G1059</f>
        <v>16.75</v>
      </c>
      <c r="G1059" s="5">
        <f>'Long-form'!H1059</f>
        <v>1</v>
      </c>
      <c r="H1059" s="46">
        <f>'Long-form'!L1059</f>
        <v>12300</v>
      </c>
      <c r="I1059" s="46">
        <f>'Long-form'!M1059</f>
        <v>250</v>
      </c>
      <c r="J1059" s="46">
        <f>'Long-form'!N1059</f>
        <v>14887.75</v>
      </c>
      <c r="K1059" s="46">
        <f>'Long-form'!O1059</f>
        <v>887.25</v>
      </c>
      <c r="L1059" s="46">
        <f>'Long-form'!P1059</f>
        <v>789.75</v>
      </c>
      <c r="M1059" s="46" t="str">
        <f>'Long-form'!W1059</f>
        <v>nd</v>
      </c>
      <c r="N1059" s="45" t="str">
        <f>'Long-form'!X1059</f>
        <v>nd</v>
      </c>
      <c r="O1059" s="45" t="str">
        <f>'Long-form'!Y1059</f>
        <v>nd</v>
      </c>
      <c r="P1059" s="45" t="str">
        <f>'Long-form'!Z1059</f>
        <v>nd</v>
      </c>
      <c r="Q1059" s="45">
        <f>'Long-form'!AS1059</f>
        <v>30.5</v>
      </c>
      <c r="R1059" s="45" t="str">
        <f>'Long-form'!AT1059</f>
        <v>MTL</v>
      </c>
      <c r="S1059" s="45">
        <f>'Long-form'!AV1059</f>
        <v>1.2915204218284742</v>
      </c>
      <c r="T1059" s="45">
        <f>'Long-form'!AW1059</f>
        <v>1.2915204218284742</v>
      </c>
      <c r="U1059" s="5">
        <f>'Long-form'!BH1059</f>
        <v>-1</v>
      </c>
      <c r="V1059" s="5">
        <f>'Long-form'!BI1059</f>
        <v>5</v>
      </c>
      <c r="W1059" s="5" t="str">
        <f>'Long-form'!BJ1059</f>
        <v>sediment core of marine or glaciomarine origin</v>
      </c>
      <c r="X1059" s="5" t="str">
        <f>'Long-form'!BK1059</f>
        <v>Marine or glaciomarine sediments containing in-situ marine shells, foraminiferal assemblages, marine diatoms, or identifiable marine geochemical signals in clastic sediment.</v>
      </c>
      <c r="Y1059" s="5" t="str">
        <f>'Long-form'!BL1059</f>
        <v>&lt;MTL</v>
      </c>
      <c r="Z1059" s="45">
        <f>'Long-form'!BX1059</f>
        <v>30.5</v>
      </c>
      <c r="AA1059" s="45">
        <f>'Long-form'!BY1059</f>
        <v>1.2954687276402823</v>
      </c>
      <c r="AB1059" s="45">
        <f>'Long-form'!BZ1059</f>
        <v>1.2954687276402823</v>
      </c>
      <c r="AC1059" s="45" t="str">
        <f>'Long-form'!CA1059</f>
        <v>nd</v>
      </c>
      <c r="AD1059" s="45">
        <f>'Long-form'!CB1059</f>
        <v>1.7528128793746913</v>
      </c>
      <c r="AE1059" s="45">
        <f>'Long-form'!CC1059</f>
        <v>1.7528128793746913</v>
      </c>
      <c r="AF1059" s="5" t="str">
        <f>'Long-form'!CD1059</f>
        <v>nd</v>
      </c>
      <c r="AG1059" s="5">
        <f>'Long-form'!CE1059</f>
        <v>0</v>
      </c>
      <c r="AH1059" s="5">
        <f>'Long-form'!CF1059</f>
        <v>0</v>
      </c>
      <c r="AI1059" s="5">
        <f>'Long-form'!CG1059</f>
        <v>0</v>
      </c>
    </row>
    <row r="1060" spans="1:35" x14ac:dyDescent="0.2">
      <c r="A1060" s="5" t="str">
        <f>'Long-form'!B1060</f>
        <v>T-316</v>
      </c>
      <c r="B1060" s="5" t="str">
        <f>'Long-form'!C1060</f>
        <v>Marthinussen 1962</v>
      </c>
      <c r="C1060" s="5">
        <f>'Long-form'!D1060</f>
        <v>2</v>
      </c>
      <c r="D1060" s="5" t="str">
        <f>'Long-form'!E1060</f>
        <v>Troms; Sandstrand; Sandvatnet</v>
      </c>
      <c r="E1060" s="45">
        <f>'Long-form'!F1060</f>
        <v>68.666666666666671</v>
      </c>
      <c r="F1060" s="45">
        <f>'Long-form'!G1060</f>
        <v>16.75</v>
      </c>
      <c r="G1060" s="5">
        <f>'Long-form'!H1060</f>
        <v>1</v>
      </c>
      <c r="H1060" s="46">
        <f>'Long-form'!L1060</f>
        <v>12300</v>
      </c>
      <c r="I1060" s="46">
        <f>'Long-form'!M1060</f>
        <v>250</v>
      </c>
      <c r="J1060" s="46">
        <f>'Long-form'!N1060</f>
        <v>13848.5</v>
      </c>
      <c r="K1060" s="46">
        <f>'Long-form'!O1060</f>
        <v>668.5</v>
      </c>
      <c r="L1060" s="46">
        <f>'Long-form'!P1060</f>
        <v>680.5</v>
      </c>
      <c r="M1060" s="46" t="str">
        <f>'Long-form'!W1060</f>
        <v>nd</v>
      </c>
      <c r="N1060" s="45" t="str">
        <f>'Long-form'!X1060</f>
        <v>nd</v>
      </c>
      <c r="O1060" s="45" t="str">
        <f>'Long-form'!Y1060</f>
        <v>nd</v>
      </c>
      <c r="P1060" s="45" t="str">
        <f>'Long-form'!Z1060</f>
        <v>nd</v>
      </c>
      <c r="Q1060" s="45">
        <f>'Long-form'!AS1060</f>
        <v>73.3</v>
      </c>
      <c r="R1060" s="45" t="str">
        <f>'Long-form'!AT1060</f>
        <v>MTL</v>
      </c>
      <c r="S1060" s="45">
        <f>'Long-form'!AV1060</f>
        <v>1.330722454157891</v>
      </c>
      <c r="T1060" s="45">
        <f>'Long-form'!AW1060</f>
        <v>1.330722454157891</v>
      </c>
      <c r="U1060" s="5">
        <f>'Long-form'!BH1060</f>
        <v>-1</v>
      </c>
      <c r="V1060" s="5">
        <f>'Long-form'!BI1060</f>
        <v>5</v>
      </c>
      <c r="W1060" s="5" t="str">
        <f>'Long-form'!BJ1060</f>
        <v>sediment core of marine or glaciomarine origin</v>
      </c>
      <c r="X1060" s="5" t="str">
        <f>'Long-form'!BK1060</f>
        <v>Marine or glaciomarine sediments containing in-situ marine shells, foraminiferal assemblages, marine diatoms, or identifiable marine geochemical signals in clastic sediment.</v>
      </c>
      <c r="Y1060" s="5" t="str">
        <f>'Long-form'!BL1060</f>
        <v>&lt;MTL</v>
      </c>
      <c r="Z1060" s="45">
        <f>'Long-form'!BX1060</f>
        <v>73.3</v>
      </c>
      <c r="AA1060" s="45">
        <f>'Long-form'!BY1060</f>
        <v>1.3345547850477821</v>
      </c>
      <c r="AB1060" s="45">
        <f>'Long-form'!BZ1060</f>
        <v>1.3345547850477821</v>
      </c>
      <c r="AC1060" s="45" t="str">
        <f>'Long-form'!CA1060</f>
        <v>nd</v>
      </c>
      <c r="AD1060" s="45">
        <f>'Long-form'!CB1060</f>
        <v>1.781895126011011</v>
      </c>
      <c r="AE1060" s="45">
        <f>'Long-form'!CC1060</f>
        <v>1.781895126011011</v>
      </c>
      <c r="AF1060" s="5" t="str">
        <f>'Long-form'!CD1060</f>
        <v>nd</v>
      </c>
      <c r="AG1060" s="5">
        <f>'Long-form'!CE1060</f>
        <v>0</v>
      </c>
      <c r="AH1060" s="5">
        <f>'Long-form'!CF1060</f>
        <v>0</v>
      </c>
      <c r="AI1060" s="5">
        <f>'Long-form'!CG1060</f>
        <v>0</v>
      </c>
    </row>
    <row r="1061" spans="1:35" x14ac:dyDescent="0.2">
      <c r="A1061" s="5" t="str">
        <f>'Long-form'!B1061</f>
        <v>T-269</v>
      </c>
      <c r="B1061" s="5" t="str">
        <f>'Long-form'!C1061</f>
        <v>Nydal 1962</v>
      </c>
      <c r="C1061" s="5">
        <f>'Long-form'!D1061</f>
        <v>2</v>
      </c>
      <c r="D1061" s="5" t="str">
        <f>'Long-form'!E1061</f>
        <v>Troms; Evenskjaer Sandstrand</v>
      </c>
      <c r="E1061" s="45">
        <f>'Long-form'!F1061</f>
        <v>68.666666666666671</v>
      </c>
      <c r="F1061" s="45">
        <f>'Long-form'!G1061</f>
        <v>16.75</v>
      </c>
      <c r="G1061" s="5">
        <f>'Long-form'!H1061</f>
        <v>1</v>
      </c>
      <c r="H1061" s="46">
        <f>'Long-form'!L1061</f>
        <v>12300</v>
      </c>
      <c r="I1061" s="46">
        <f>'Long-form'!M1061</f>
        <v>250</v>
      </c>
      <c r="J1061" s="46">
        <f>'Long-form'!N1061</f>
        <v>13848.5</v>
      </c>
      <c r="K1061" s="46">
        <f>'Long-form'!O1061</f>
        <v>668.5</v>
      </c>
      <c r="L1061" s="46">
        <f>'Long-form'!P1061</f>
        <v>680.5</v>
      </c>
      <c r="M1061" s="46" t="str">
        <f>'Long-form'!W1061</f>
        <v>nd</v>
      </c>
      <c r="N1061" s="45" t="str">
        <f>'Long-form'!X1061</f>
        <v>nd</v>
      </c>
      <c r="O1061" s="45" t="str">
        <f>'Long-form'!Y1061</f>
        <v>nd</v>
      </c>
      <c r="P1061" s="45" t="str">
        <f>'Long-form'!Z1061</f>
        <v>nd</v>
      </c>
      <c r="Q1061" s="45">
        <f>'Long-form'!AS1061</f>
        <v>69</v>
      </c>
      <c r="R1061" s="45" t="str">
        <f>'Long-form'!AT1061</f>
        <v>MTL</v>
      </c>
      <c r="S1061" s="45">
        <f>'Long-form'!AV1061</f>
        <v>1.3168238302825477</v>
      </c>
      <c r="T1061" s="45">
        <f>'Long-form'!AW1061</f>
        <v>1.3168238302825477</v>
      </c>
      <c r="U1061" s="5">
        <f>'Long-form'!BH1061</f>
        <v>-1</v>
      </c>
      <c r="V1061" s="5">
        <f>'Long-form'!BI1061</f>
        <v>5</v>
      </c>
      <c r="W1061" s="5" t="str">
        <f>'Long-form'!BJ1061</f>
        <v>sediment core of marine or glaciomarine origin</v>
      </c>
      <c r="X1061" s="5" t="str">
        <f>'Long-form'!BK1061</f>
        <v>Marine or glaciomarine sediments containing in-situ marine shells, foraminiferal assemblages, marine diatoms, or identifiable marine geochemical signals in clastic sediment.</v>
      </c>
      <c r="Y1061" s="5" t="str">
        <f>'Long-form'!BL1061</f>
        <v>&lt;MTL</v>
      </c>
      <c r="Z1061" s="45">
        <f>'Long-form'!BX1061</f>
        <v>69</v>
      </c>
      <c r="AA1061" s="45">
        <f>'Long-form'!BY1061</f>
        <v>1.3206964921184321</v>
      </c>
      <c r="AB1061" s="45">
        <f>'Long-form'!BZ1061</f>
        <v>1.3206964921184321</v>
      </c>
      <c r="AC1061" s="45" t="str">
        <f>'Long-form'!CA1061</f>
        <v>nd</v>
      </c>
      <c r="AD1061" s="45">
        <f>'Long-form'!CB1061</f>
        <v>1.7715397229816203</v>
      </c>
      <c r="AE1061" s="45">
        <f>'Long-form'!CC1061</f>
        <v>1.7715397229816203</v>
      </c>
      <c r="AF1061" s="5" t="str">
        <f>'Long-form'!CD1061</f>
        <v>nd</v>
      </c>
      <c r="AG1061" s="5">
        <f>'Long-form'!CE1061</f>
        <v>0</v>
      </c>
      <c r="AH1061" s="5">
        <f>'Long-form'!CF1061</f>
        <v>0</v>
      </c>
      <c r="AI1061" s="5">
        <f>'Long-form'!CG1061</f>
        <v>0</v>
      </c>
    </row>
    <row r="1062" spans="1:35" x14ac:dyDescent="0.2">
      <c r="A1062" s="5" t="str">
        <f>'Long-form'!B1062</f>
        <v>T-296</v>
      </c>
      <c r="B1062" s="5" t="str">
        <f>'Long-form'!C1062</f>
        <v>nydal 1962</v>
      </c>
      <c r="C1062" s="5">
        <f>'Long-form'!D1062</f>
        <v>2</v>
      </c>
      <c r="D1062" s="5" t="str">
        <f>'Long-form'!E1062</f>
        <v>Andoy; Ramsa</v>
      </c>
      <c r="E1062" s="45">
        <f>'Long-form'!F1062</f>
        <v>69.176400000000001</v>
      </c>
      <c r="F1062" s="45">
        <f>'Long-form'!G1062</f>
        <v>16.085902149999999</v>
      </c>
      <c r="G1062" s="5">
        <f>'Long-form'!H1062</f>
        <v>1</v>
      </c>
      <c r="H1062" s="46">
        <f>'Long-form'!L1062</f>
        <v>6100</v>
      </c>
      <c r="I1062" s="46">
        <f>'Long-form'!M1062</f>
        <v>150</v>
      </c>
      <c r="J1062" s="46">
        <f>'Long-form'!N1062</f>
        <v>6289</v>
      </c>
      <c r="K1062" s="46">
        <f>'Long-form'!O1062</f>
        <v>495</v>
      </c>
      <c r="L1062" s="46">
        <f>'Long-form'!P1062</f>
        <v>496</v>
      </c>
      <c r="M1062" s="46" t="str">
        <f>'Long-form'!W1062</f>
        <v>positive</v>
      </c>
      <c r="N1062" s="45" t="str">
        <f>'Long-form'!X1062</f>
        <v>nd</v>
      </c>
      <c r="O1062" s="45">
        <f>'Long-form'!Y1062</f>
        <v>0</v>
      </c>
      <c r="P1062" s="45">
        <f>'Long-form'!Z1062</f>
        <v>0</v>
      </c>
      <c r="Q1062" s="45">
        <f>'Long-form'!AS1062</f>
        <v>4.0999999999999996</v>
      </c>
      <c r="R1062" s="45" t="str">
        <f>'Long-form'!AT1062</f>
        <v>MTL</v>
      </c>
      <c r="S1062" s="45">
        <f>'Long-form'!AV1062</f>
        <v>1.1368817000902072</v>
      </c>
      <c r="T1062" s="45">
        <f>'Long-form'!AW1062</f>
        <v>1.1368817000902072</v>
      </c>
      <c r="U1062" s="5">
        <f>'Long-form'!BH1062</f>
        <v>1</v>
      </c>
      <c r="V1062" s="5">
        <f>'Long-form'!BI1062</f>
        <v>5</v>
      </c>
      <c r="W1062" s="5" t="str">
        <f>'Long-form'!BJ1062</f>
        <v>sedimentary indicator: peat bog or glaciofluvial sediment</v>
      </c>
      <c r="X1062" s="5" t="str">
        <f>'Long-form'!BK1062</f>
        <v>aeolian, alluvial, lacustrine, or peat bog sediment</v>
      </c>
      <c r="Y1062" s="5" t="str">
        <f>'Long-form'!BL1062</f>
        <v>&gt;MHWS</v>
      </c>
      <c r="Z1062" s="45">
        <f>'Long-form'!BX1062</f>
        <v>3.1198269152662417</v>
      </c>
      <c r="AA1062" s="45">
        <f>'Long-form'!BY1062</f>
        <v>1.1767900405456821</v>
      </c>
      <c r="AB1062" s="45">
        <f>'Long-form'!BZ1062</f>
        <v>1.1767900405456821</v>
      </c>
      <c r="AC1062" s="45" t="str">
        <f>'Long-form'!CA1062</f>
        <v>nd</v>
      </c>
      <c r="AD1062" s="45">
        <f>'Long-form'!CB1062</f>
        <v>1.5315267139570237</v>
      </c>
      <c r="AE1062" s="45">
        <f>'Long-form'!CC1062</f>
        <v>1.5315267139570237</v>
      </c>
      <c r="AF1062" s="5" t="str">
        <f>'Long-form'!CD1062</f>
        <v>nd</v>
      </c>
      <c r="AG1062" s="5">
        <f>'Long-form'!CE1062</f>
        <v>1</v>
      </c>
      <c r="AH1062" s="5" t="str">
        <f>'Long-form'!CF1062</f>
        <v>Not enough information about stratigraphic context to assign indicative meaning</v>
      </c>
      <c r="AI1062" s="5">
        <f>'Long-form'!CG1062</f>
        <v>0</v>
      </c>
    </row>
    <row r="1063" spans="1:35" x14ac:dyDescent="0.2">
      <c r="A1063" s="5" t="str">
        <f>'Long-form'!B1063</f>
        <v>T-293</v>
      </c>
      <c r="B1063" s="5" t="str">
        <f>'Long-form'!C1063</f>
        <v>nydal 1962</v>
      </c>
      <c r="C1063" s="5">
        <f>'Long-form'!D1063</f>
        <v>2</v>
      </c>
      <c r="D1063" s="5" t="str">
        <f>'Long-form'!E1063</f>
        <v>Borgund; more og romsdal</v>
      </c>
      <c r="E1063" s="45">
        <f>'Long-form'!F1063</f>
        <v>62.466666666666669</v>
      </c>
      <c r="F1063" s="45">
        <f>'Long-form'!G1063</f>
        <v>6.25</v>
      </c>
      <c r="G1063" s="5">
        <f>'Long-form'!H1063</f>
        <v>1</v>
      </c>
      <c r="H1063" s="46">
        <f>'Long-form'!L1063</f>
        <v>8250</v>
      </c>
      <c r="I1063" s="46">
        <f>'Long-form'!M1063</f>
        <v>250</v>
      </c>
      <c r="J1063" s="46">
        <f>'Long-form'!N1063</f>
        <v>9282.3333333333339</v>
      </c>
      <c r="K1063" s="46">
        <f>'Long-form'!O1063</f>
        <v>838.66666666666606</v>
      </c>
      <c r="L1063" s="46">
        <f>'Long-form'!P1063</f>
        <v>744.33333333333394</v>
      </c>
      <c r="M1063" s="46" t="str">
        <f>'Long-form'!W1063</f>
        <v>positive</v>
      </c>
      <c r="N1063" s="45">
        <f>'Long-form'!X1063</f>
        <v>0.4</v>
      </c>
      <c r="O1063" s="45" t="str">
        <f>'Long-form'!Y1063</f>
        <v>nd</v>
      </c>
      <c r="P1063" s="45" t="str">
        <f>'Long-form'!Z1063</f>
        <v>nd</v>
      </c>
      <c r="Q1063" s="45">
        <f>'Long-form'!AS1063</f>
        <v>0.5</v>
      </c>
      <c r="R1063" s="45" t="str">
        <f>'Long-form'!AT1063</f>
        <v>MTL</v>
      </c>
      <c r="S1063" s="45">
        <f>'Long-form'!AV1063</f>
        <v>1.1280514172678477</v>
      </c>
      <c r="T1063" s="45">
        <f>'Long-form'!AW1063</f>
        <v>1.1280514172678477</v>
      </c>
      <c r="U1063" s="5">
        <f>'Long-form'!BH1063</f>
        <v>0</v>
      </c>
      <c r="V1063" s="5">
        <f>'Long-form'!BI1063</f>
        <v>7</v>
      </c>
      <c r="W1063" s="5" t="str">
        <f>'Long-form'!BJ1063</f>
        <v>isolation basin (index point)</v>
      </c>
      <c r="X1063" s="5" t="str">
        <f>'Long-form'!BK1063</f>
        <v>Gyttja, mud, clay, or silt preserve the transition between fresh-water and marine/brackish sediments, supported by diatoms, macrofossils, or pollen assemblages</v>
      </c>
      <c r="Y1063" s="5" t="str">
        <f>'Long-form'!BL1063</f>
        <v>MLWS - MHWS</v>
      </c>
      <c r="Z1063" s="45">
        <f>'Long-form'!BX1063</f>
        <v>0.54117417771908838</v>
      </c>
      <c r="AA1063" s="45">
        <f>'Long-form'!BY1063</f>
        <v>1.5400651727166343</v>
      </c>
      <c r="AB1063" s="45">
        <f>'Long-form'!BZ1063</f>
        <v>1.5400651727166343</v>
      </c>
      <c r="AC1063" s="45" t="str">
        <f>'Long-form'!CA1063</f>
        <v>nd</v>
      </c>
      <c r="AD1063" s="45">
        <f>'Long-form'!CB1063</f>
        <v>1.5442967141331765</v>
      </c>
      <c r="AE1063" s="45">
        <f>'Long-form'!CC1063</f>
        <v>1.5442967141331765</v>
      </c>
      <c r="AF1063" s="5" t="str">
        <f>'Long-form'!CD1063</f>
        <v>nd</v>
      </c>
      <c r="AG1063" s="5">
        <f>'Long-form'!CE1063</f>
        <v>0</v>
      </c>
      <c r="AH1063" s="5">
        <f>'Long-form'!CF1063</f>
        <v>0</v>
      </c>
      <c r="AI1063" s="5">
        <f>'Long-form'!CG1063</f>
        <v>0</v>
      </c>
    </row>
    <row r="1064" spans="1:35" x14ac:dyDescent="0.2">
      <c r="A1064" s="5" t="str">
        <f>'Long-form'!B1064</f>
        <v>T-292</v>
      </c>
      <c r="B1064" s="5" t="str">
        <f>'Long-form'!C1064</f>
        <v>nydal 1962</v>
      </c>
      <c r="C1064" s="5">
        <f>'Long-form'!D1064</f>
        <v>2</v>
      </c>
      <c r="D1064" s="5" t="str">
        <f>'Long-form'!E1064</f>
        <v>Hartmark; launesmyra</v>
      </c>
      <c r="E1064" s="45">
        <f>'Long-form'!F1064</f>
        <v>58.016666666666666</v>
      </c>
      <c r="F1064" s="45">
        <f>'Long-form'!G1064</f>
        <v>7.6333333333333329</v>
      </c>
      <c r="G1064" s="5">
        <f>'Long-form'!H1064</f>
        <v>1</v>
      </c>
      <c r="H1064" s="46">
        <f>'Long-form'!L1064</f>
        <v>6800</v>
      </c>
      <c r="I1064" s="46">
        <f>'Long-form'!M1064</f>
        <v>170</v>
      </c>
      <c r="J1064" s="46">
        <f>'Long-form'!N1064</f>
        <v>7998.666666666667</v>
      </c>
      <c r="K1064" s="46">
        <f>'Long-form'!O1064</f>
        <v>349.33333333333297</v>
      </c>
      <c r="L1064" s="46">
        <f>'Long-form'!P1064</f>
        <v>315.66666666666703</v>
      </c>
      <c r="M1064" s="46" t="str">
        <f>'Long-form'!W1064</f>
        <v>negative</v>
      </c>
      <c r="N1064" s="45">
        <f>'Long-form'!X1064</f>
        <v>5.5</v>
      </c>
      <c r="O1064" s="45" t="str">
        <f>'Long-form'!Y1064</f>
        <v>nd</v>
      </c>
      <c r="P1064" s="45" t="str">
        <f>'Long-form'!Z1064</f>
        <v>nd</v>
      </c>
      <c r="Q1064" s="45">
        <f>'Long-form'!AS1064</f>
        <v>8</v>
      </c>
      <c r="R1064" s="45" t="str">
        <f>'Long-form'!AT1064</f>
        <v>MTL</v>
      </c>
      <c r="S1064" s="45">
        <f>'Long-form'!AV1064</f>
        <v>1.1269427669584644</v>
      </c>
      <c r="T1064" s="45">
        <f>'Long-form'!AW1064</f>
        <v>1.1269427669584644</v>
      </c>
      <c r="U1064" s="5">
        <f>'Long-form'!BH1064</f>
        <v>1</v>
      </c>
      <c r="V1064" s="5">
        <f>'Long-form'!BI1064</f>
        <v>7</v>
      </c>
      <c r="W1064" s="5" t="str">
        <f>'Long-form'!BJ1064</f>
        <v>isolation basin (terrestrial limiting point)</v>
      </c>
      <c r="X1064" s="5" t="str">
        <f>'Long-form'!BK1064</f>
        <v xml:space="preserve"> Lacustrine gyttja that fails the requirements for index point classification and contains freshwater shell and diatom assemblages</v>
      </c>
      <c r="Y1064" s="5" t="str">
        <f>'Long-form'!BL1064</f>
        <v>&gt;MHWS</v>
      </c>
      <c r="Z1064" s="45">
        <f>'Long-form'!BX1064</f>
        <v>7.8651199119138484</v>
      </c>
      <c r="AA1064" s="45">
        <f>'Long-form'!BY1064</f>
        <v>1.1522518464101237</v>
      </c>
      <c r="AB1064" s="45">
        <f>'Long-form'!BZ1064</f>
        <v>1.1522518464101237</v>
      </c>
      <c r="AC1064" s="45" t="str">
        <f>'Long-form'!CA1064</f>
        <v>nd</v>
      </c>
      <c r="AD1064" s="45">
        <f>'Long-form'!CB1064</f>
        <v>1.1625133396240543</v>
      </c>
      <c r="AE1064" s="45">
        <f>'Long-form'!CC1064</f>
        <v>1.1625133396240543</v>
      </c>
      <c r="AF1064" s="5" t="str">
        <f>'Long-form'!CD1064</f>
        <v>nd</v>
      </c>
      <c r="AG1064" s="5">
        <f>'Long-form'!CE1064</f>
        <v>0</v>
      </c>
      <c r="AH1064" s="5">
        <f>'Long-form'!CF1064</f>
        <v>0</v>
      </c>
      <c r="AI1064" s="5" t="str">
        <f>'Long-form'!CG1064</f>
        <v>additional levelling uncertainty added because author describes leveling as approximate.  Author believes this to be an index point but in the context of nearby data its existence would necessitate a transgression of 4 meters between 8.5 and 7.5 ka -- a finding inconsistent with other sea level in the region.</v>
      </c>
    </row>
    <row r="1065" spans="1:35" x14ac:dyDescent="0.2">
      <c r="A1065" s="5" t="str">
        <f>'Long-form'!B1065</f>
        <v>T-209</v>
      </c>
      <c r="B1065" s="5" t="str">
        <f>'Long-form'!C1065</f>
        <v>nydal 1962</v>
      </c>
      <c r="C1065" s="5">
        <f>'Long-form'!D1065</f>
        <v>2</v>
      </c>
      <c r="D1065" s="5" t="str">
        <f>'Long-form'!E1065</f>
        <v>Vest-agder; ravnemyr</v>
      </c>
      <c r="E1065" s="45">
        <f>'Long-form'!F1065</f>
        <v>58.033333333333331</v>
      </c>
      <c r="F1065" s="45">
        <f>'Long-form'!G1065</f>
        <v>7.6833333333333336</v>
      </c>
      <c r="G1065" s="5">
        <f>'Long-form'!H1065</f>
        <v>1</v>
      </c>
      <c r="H1065" s="46">
        <f>'Long-form'!L1065</f>
        <v>7400</v>
      </c>
      <c r="I1065" s="46">
        <f>'Long-form'!M1065</f>
        <v>250</v>
      </c>
      <c r="J1065" s="46">
        <f>'Long-form'!N1065</f>
        <v>7740</v>
      </c>
      <c r="K1065" s="46">
        <f>'Long-form'!O1065</f>
        <v>731</v>
      </c>
      <c r="L1065" s="46">
        <f>'Long-form'!P1065</f>
        <v>693</v>
      </c>
      <c r="M1065" s="46" t="str">
        <f>'Long-form'!W1065</f>
        <v>negative</v>
      </c>
      <c r="N1065" s="45">
        <f>'Long-form'!X1065</f>
        <v>7.2</v>
      </c>
      <c r="O1065" s="45" t="str">
        <f>'Long-form'!Y1065</f>
        <v>nd</v>
      </c>
      <c r="P1065" s="45" t="str">
        <f>'Long-form'!Z1065</f>
        <v>nd</v>
      </c>
      <c r="Q1065" s="45">
        <f>'Long-form'!AS1065</f>
        <v>4</v>
      </c>
      <c r="R1065" s="45" t="str">
        <f>'Long-form'!AT1065</f>
        <v>MTL</v>
      </c>
      <c r="S1065" s="45">
        <f>'Long-form'!AV1065</f>
        <v>1.1269427669584644</v>
      </c>
      <c r="T1065" s="45">
        <f>'Long-form'!AW1065</f>
        <v>1.1269427669584644</v>
      </c>
      <c r="U1065" s="5">
        <f>'Long-form'!BH1065</f>
        <v>0</v>
      </c>
      <c r="V1065" s="5">
        <f>'Long-form'!BI1065</f>
        <v>7</v>
      </c>
      <c r="W1065" s="5" t="str">
        <f>'Long-form'!BJ1065</f>
        <v>isolation basin (index point)</v>
      </c>
      <c r="X1065" s="5" t="str">
        <f>'Long-form'!BK1065</f>
        <v>Gyttja, mud, clay, or silt preserve the transition between fresh-water and marine/brackish sediments, supported by diatoms, macrofossils, or pollen assemblages</v>
      </c>
      <c r="Y1065" s="5" t="str">
        <f>'Long-form'!BL1065</f>
        <v>MLWS - MHWS</v>
      </c>
      <c r="Z1065" s="45">
        <f>'Long-form'!BX1065</f>
        <v>4.005627361476841</v>
      </c>
      <c r="AA1065" s="45">
        <f>'Long-form'!BY1065</f>
        <v>1.1598184626714552</v>
      </c>
      <c r="AB1065" s="45">
        <f>'Long-form'!BZ1065</f>
        <v>1.1598184626714552</v>
      </c>
      <c r="AC1065" s="45" t="str">
        <f>'Long-form'!CA1065</f>
        <v>nd</v>
      </c>
      <c r="AD1065" s="45">
        <f>'Long-form'!CB1065</f>
        <v>1.1831493398181261</v>
      </c>
      <c r="AE1065" s="45">
        <f>'Long-form'!CC1065</f>
        <v>1.1831493398181261</v>
      </c>
      <c r="AF1065" s="5" t="str">
        <f>'Long-form'!CD1065</f>
        <v>nd</v>
      </c>
      <c r="AG1065" s="5">
        <f>'Long-form'!CE1065</f>
        <v>0</v>
      </c>
      <c r="AH1065" s="5">
        <f>'Long-form'!CF1065</f>
        <v>0</v>
      </c>
      <c r="AI1065" s="5">
        <f>'Long-form'!CG1065</f>
        <v>0</v>
      </c>
    </row>
    <row r="1066" spans="1:35" x14ac:dyDescent="0.2">
      <c r="A1066" s="5" t="str">
        <f>'Long-form'!B1066</f>
        <v>T-281</v>
      </c>
      <c r="B1066" s="5" t="str">
        <f>'Long-form'!C1066</f>
        <v>nydal 1962 (as in Hafsten 1979 and 1983)</v>
      </c>
      <c r="C1066" s="5">
        <f>'Long-form'!D1066</f>
        <v>2</v>
      </c>
      <c r="D1066" s="5" t="str">
        <f>'Long-form'!E1066</f>
        <v>Vest-agder; ravnemyr</v>
      </c>
      <c r="E1066" s="45">
        <f>'Long-form'!F1066</f>
        <v>58.033333333333331</v>
      </c>
      <c r="F1066" s="45">
        <f>'Long-form'!G1066</f>
        <v>7.6833333333333336</v>
      </c>
      <c r="G1066" s="5">
        <f>'Long-form'!H1066</f>
        <v>1</v>
      </c>
      <c r="H1066" s="46">
        <f>'Long-form'!L1066</f>
        <v>3050</v>
      </c>
      <c r="I1066" s="46">
        <f>'Long-form'!M1066</f>
        <v>100</v>
      </c>
      <c r="J1066" s="46">
        <f>'Long-form'!N1066</f>
        <v>3308.5</v>
      </c>
      <c r="K1066" s="46">
        <f>'Long-form'!O1066</f>
        <v>505.5</v>
      </c>
      <c r="L1066" s="46">
        <f>'Long-form'!P1066</f>
        <v>457.5</v>
      </c>
      <c r="M1066" s="46" t="str">
        <f>'Long-form'!W1066</f>
        <v>positive</v>
      </c>
      <c r="N1066" s="45">
        <f>'Long-form'!X1066</f>
        <v>2.2000000000000002</v>
      </c>
      <c r="O1066" s="45" t="str">
        <f>'Long-form'!Y1066</f>
        <v>nd</v>
      </c>
      <c r="P1066" s="45" t="str">
        <f>'Long-form'!Z1066</f>
        <v>nd</v>
      </c>
      <c r="Q1066" s="45">
        <f>'Long-form'!AS1066</f>
        <v>4</v>
      </c>
      <c r="R1066" s="45" t="str">
        <f>'Long-form'!AT1066</f>
        <v>MTL</v>
      </c>
      <c r="S1066" s="45">
        <f>'Long-form'!AV1066</f>
        <v>1.1269427669584644</v>
      </c>
      <c r="T1066" s="45">
        <f>'Long-form'!AW1066</f>
        <v>1.1269427669584644</v>
      </c>
      <c r="U1066" s="5">
        <f>'Long-form'!BH1066</f>
        <v>0</v>
      </c>
      <c r="V1066" s="5">
        <f>'Long-form'!BI1066</f>
        <v>7</v>
      </c>
      <c r="W1066" s="5" t="str">
        <f>'Long-form'!BJ1066</f>
        <v>isolation basin (index point)</v>
      </c>
      <c r="X1066" s="5" t="str">
        <f>'Long-form'!BK1066</f>
        <v>Gyttja, mud, clay, or silt preserve the transition between fresh-water and marine/brackish sediments, supported by diatoms, macrofossils, or pollen assemblages</v>
      </c>
      <c r="Y1066" s="5" t="str">
        <f>'Long-form'!BL1066</f>
        <v>MLWS - MHWS</v>
      </c>
      <c r="Z1066" s="45">
        <f>'Long-form'!BX1066</f>
        <v>4.005627361476841</v>
      </c>
      <c r="AA1066" s="45">
        <f>'Long-form'!BY1066</f>
        <v>1.1598184626714552</v>
      </c>
      <c r="AB1066" s="45">
        <f>'Long-form'!BZ1066</f>
        <v>1.1598184626714552</v>
      </c>
      <c r="AC1066" s="45" t="str">
        <f>'Long-form'!CA1066</f>
        <v>nd</v>
      </c>
      <c r="AD1066" s="45">
        <f>'Long-form'!CB1066</f>
        <v>1.1831493398181261</v>
      </c>
      <c r="AE1066" s="45">
        <f>'Long-form'!CC1066</f>
        <v>1.1831493398181261</v>
      </c>
      <c r="AF1066" s="5" t="str">
        <f>'Long-form'!CD1066</f>
        <v>nd</v>
      </c>
      <c r="AG1066" s="5">
        <f>'Long-form'!CE1066</f>
        <v>0</v>
      </c>
      <c r="AH1066" s="5">
        <f>'Long-form'!CF1066</f>
        <v>0</v>
      </c>
      <c r="AI1066" s="5">
        <f>'Long-form'!CG1066</f>
        <v>0</v>
      </c>
    </row>
    <row r="1067" spans="1:35" x14ac:dyDescent="0.2">
      <c r="A1067" s="5" t="str">
        <f>'Long-form'!B1067</f>
        <v>T-208</v>
      </c>
      <c r="B1067" s="5" t="str">
        <f>'Long-form'!C1067</f>
        <v>nydal 1962</v>
      </c>
      <c r="C1067" s="5">
        <f>'Long-form'!D1067</f>
        <v>2</v>
      </c>
      <c r="D1067" s="5" t="str">
        <f>'Long-form'!E1067</f>
        <v>Vest-agder; vaage spangereid</v>
      </c>
      <c r="E1067" s="45">
        <f>'Long-form'!F1067</f>
        <v>57.983333333333334</v>
      </c>
      <c r="F1067" s="45">
        <f>'Long-form'!G1067</f>
        <v>7.0666666666666664</v>
      </c>
      <c r="G1067" s="5">
        <f>'Long-form'!H1067</f>
        <v>1</v>
      </c>
      <c r="H1067" s="46">
        <f>'Long-form'!L1067</f>
        <v>7950</v>
      </c>
      <c r="I1067" s="46">
        <f>'Long-form'!M1067</f>
        <v>170</v>
      </c>
      <c r="J1067" s="46">
        <f>'Long-form'!N1067</f>
        <v>8951.5</v>
      </c>
      <c r="K1067" s="46">
        <f>'Long-form'!O1067</f>
        <v>488.5</v>
      </c>
      <c r="L1067" s="46">
        <f>'Long-form'!P1067</f>
        <v>541.5</v>
      </c>
      <c r="M1067" s="46" t="str">
        <f>'Long-form'!W1067</f>
        <v>positive</v>
      </c>
      <c r="N1067" s="45">
        <f>'Long-form'!X1067</f>
        <v>3.5</v>
      </c>
      <c r="O1067" s="45" t="str">
        <f>'Long-form'!Y1067</f>
        <v>nd</v>
      </c>
      <c r="P1067" s="45" t="str">
        <f>'Long-form'!Z1067</f>
        <v>nd</v>
      </c>
      <c r="Q1067" s="45">
        <f>'Long-form'!AS1067</f>
        <v>0.5</v>
      </c>
      <c r="R1067" s="45" t="str">
        <f>'Long-form'!AT1067</f>
        <v>MTL</v>
      </c>
      <c r="S1067" s="45">
        <f>'Long-form'!AV1067</f>
        <v>1.1269427669584644</v>
      </c>
      <c r="T1067" s="45">
        <f>'Long-form'!AW1067</f>
        <v>1.1269427669584644</v>
      </c>
      <c r="U1067" s="5">
        <f>'Long-form'!BH1067</f>
        <v>0</v>
      </c>
      <c r="V1067" s="5">
        <f>'Long-form'!BI1067</f>
        <v>7</v>
      </c>
      <c r="W1067" s="5" t="str">
        <f>'Long-form'!BJ1067</f>
        <v>isolation basin (index point)</v>
      </c>
      <c r="X1067" s="5" t="str">
        <f>'Long-form'!BK1067</f>
        <v>Gyttja, mud, clay, or silt preserve the transition between fresh-water and marine/brackish sediments, supported by diatoms, macrofossils, or pollen assemblages</v>
      </c>
      <c r="Y1067" s="5" t="str">
        <f>'Long-form'!BL1067</f>
        <v>MLWS - MHWS</v>
      </c>
      <c r="Z1067" s="45">
        <f>'Long-form'!BX1067</f>
        <v>0.50680781519243334</v>
      </c>
      <c r="AA1067" s="45">
        <f>'Long-form'!BY1067</f>
        <v>1.2170489956428301</v>
      </c>
      <c r="AB1067" s="45">
        <f>'Long-form'!BZ1067</f>
        <v>1.2170489956428301</v>
      </c>
      <c r="AC1067" s="45" t="str">
        <f>'Long-form'!CA1067</f>
        <v>nd</v>
      </c>
      <c r="AD1067" s="45">
        <f>'Long-form'!CB1067</f>
        <v>1.233392294854381</v>
      </c>
      <c r="AE1067" s="45">
        <f>'Long-form'!CC1067</f>
        <v>1.233392294854381</v>
      </c>
      <c r="AF1067" s="5" t="str">
        <f>'Long-form'!CD1067</f>
        <v>nd</v>
      </c>
      <c r="AG1067" s="5">
        <f>'Long-form'!CE1067</f>
        <v>0</v>
      </c>
      <c r="AH1067" s="5">
        <f>'Long-form'!CF1067</f>
        <v>0</v>
      </c>
      <c r="AI1067" s="5">
        <f>'Long-form'!CG1067</f>
        <v>0</v>
      </c>
    </row>
    <row r="1068" spans="1:35" x14ac:dyDescent="0.2">
      <c r="A1068" s="5" t="str">
        <f>'Long-form'!B1068</f>
        <v>T-273</v>
      </c>
      <c r="B1068" s="5" t="str">
        <f>'Long-form'!C1068</f>
        <v>nydal 1962</v>
      </c>
      <c r="C1068" s="5">
        <f>'Long-form'!D1068</f>
        <v>2</v>
      </c>
      <c r="D1068" s="5" t="str">
        <f>'Long-form'!E1068</f>
        <v>Hartmark; oftenes</v>
      </c>
      <c r="E1068" s="45">
        <f>'Long-form'!F1068</f>
        <v>58.06666666666667</v>
      </c>
      <c r="F1068" s="45">
        <f>'Long-form'!G1068</f>
        <v>7.7666666666666666</v>
      </c>
      <c r="G1068" s="5">
        <f>'Long-form'!H1068</f>
        <v>1</v>
      </c>
      <c r="H1068" s="46">
        <f>'Long-form'!L1068</f>
        <v>8300</v>
      </c>
      <c r="I1068" s="46">
        <f>'Long-form'!M1068</f>
        <v>170</v>
      </c>
      <c r="J1068" s="46">
        <f>'Long-form'!N1068</f>
        <v>9317</v>
      </c>
      <c r="K1068" s="46">
        <f>'Long-form'!O1068</f>
        <v>577</v>
      </c>
      <c r="L1068" s="46">
        <f>'Long-form'!P1068</f>
        <v>672</v>
      </c>
      <c r="M1068" s="46" t="str">
        <f>'Long-form'!W1068</f>
        <v>positive</v>
      </c>
      <c r="N1068" s="45">
        <f>'Long-form'!X1068</f>
        <v>1.5</v>
      </c>
      <c r="O1068" s="45" t="str">
        <f>'Long-form'!Y1068</f>
        <v>nd</v>
      </c>
      <c r="P1068" s="45" t="str">
        <f>'Long-form'!Z1068</f>
        <v>nd</v>
      </c>
      <c r="Q1068" s="45">
        <f>'Long-form'!AS1068</f>
        <v>5</v>
      </c>
      <c r="R1068" s="45" t="str">
        <f>'Long-form'!AT1068</f>
        <v>MTL</v>
      </c>
      <c r="S1068" s="45">
        <f>'Long-form'!AV1068</f>
        <v>1.1269427669584644</v>
      </c>
      <c r="T1068" s="45">
        <f>'Long-form'!AW1068</f>
        <v>1.1269427669584644</v>
      </c>
      <c r="U1068" s="5">
        <f>'Long-form'!BH1068</f>
        <v>0</v>
      </c>
      <c r="V1068" s="5">
        <f>'Long-form'!BI1068</f>
        <v>7</v>
      </c>
      <c r="W1068" s="5" t="str">
        <f>'Long-form'!BJ1068</f>
        <v>isolation basin (index point)</v>
      </c>
      <c r="X1068" s="5" t="str">
        <f>'Long-form'!BK1068</f>
        <v>Gyttja, mud, clay, or silt preserve the transition between fresh-water and marine/brackish sediments, supported by diatoms, macrofossils, or pollen assemblages</v>
      </c>
      <c r="Y1068" s="5" t="str">
        <f>'Long-form'!BL1068</f>
        <v>MLWS - MHWS</v>
      </c>
      <c r="Z1068" s="45">
        <f>'Long-form'!BX1068</f>
        <v>5.00539216396822</v>
      </c>
      <c r="AA1068" s="45">
        <f>'Long-form'!BY1068</f>
        <v>1.158294318743087</v>
      </c>
      <c r="AB1068" s="45">
        <f>'Long-form'!BZ1068</f>
        <v>1.158294318743087</v>
      </c>
      <c r="AC1068" s="45" t="str">
        <f>'Long-form'!CA1068</f>
        <v>nd</v>
      </c>
      <c r="AD1068" s="45">
        <f>'Long-form'!CB1068</f>
        <v>1.1984429915907662</v>
      </c>
      <c r="AE1068" s="45">
        <f>'Long-form'!CC1068</f>
        <v>1.1984429915907662</v>
      </c>
      <c r="AF1068" s="5" t="str">
        <f>'Long-form'!CD1068</f>
        <v>nd</v>
      </c>
      <c r="AG1068" s="5">
        <f>'Long-form'!CE1068</f>
        <v>0</v>
      </c>
      <c r="AH1068" s="5">
        <f>'Long-form'!CF1068</f>
        <v>0</v>
      </c>
      <c r="AI1068" s="5">
        <f>'Long-form'!CG1068</f>
        <v>0</v>
      </c>
    </row>
    <row r="1069" spans="1:35" x14ac:dyDescent="0.2">
      <c r="A1069" s="5" t="str">
        <f>'Long-form'!B1069</f>
        <v>T-110</v>
      </c>
      <c r="B1069" s="5" t="str">
        <f>'Long-form'!C1069</f>
        <v>Nydal 1960</v>
      </c>
      <c r="C1069" s="5">
        <f>'Long-form'!D1069</f>
        <v>2</v>
      </c>
      <c r="D1069" s="5" t="str">
        <f>'Long-form'!E1069</f>
        <v>Troms; Breivikeid Stormo</v>
      </c>
      <c r="E1069" s="45">
        <f>'Long-form'!F1069</f>
        <v>69.583333333333329</v>
      </c>
      <c r="F1069" s="45">
        <f>'Long-form'!G1069</f>
        <v>19.399999999999999</v>
      </c>
      <c r="G1069" s="5">
        <f>'Long-form'!H1069</f>
        <v>1</v>
      </c>
      <c r="H1069" s="46">
        <f>'Long-form'!L1069</f>
        <v>11500</v>
      </c>
      <c r="I1069" s="46">
        <f>'Long-form'!M1069</f>
        <v>400</v>
      </c>
      <c r="J1069" s="46">
        <f>'Long-form'!N1069</f>
        <v>13768</v>
      </c>
      <c r="K1069" s="46">
        <f>'Long-form'!O1069</f>
        <v>1392</v>
      </c>
      <c r="L1069" s="46">
        <f>'Long-form'!P1069</f>
        <v>758</v>
      </c>
      <c r="M1069" s="46" t="str">
        <f>'Long-form'!W1069</f>
        <v>negative</v>
      </c>
      <c r="N1069" s="45">
        <f>'Long-form'!X1069</f>
        <v>4</v>
      </c>
      <c r="O1069" s="45" t="str">
        <f>'Long-form'!Y1069</f>
        <v>nd</v>
      </c>
      <c r="P1069" s="45" t="str">
        <f>'Long-form'!Z1069</f>
        <v>nd</v>
      </c>
      <c r="Q1069" s="45">
        <f>'Long-form'!AS1069</f>
        <v>60</v>
      </c>
      <c r="R1069" s="45" t="str">
        <f>'Long-form'!AT1069</f>
        <v>MTL</v>
      </c>
      <c r="S1069" s="45">
        <f>'Long-form'!AV1069</f>
        <v>1.2884098726725126</v>
      </c>
      <c r="T1069" s="45">
        <f>'Long-form'!AW1069</f>
        <v>1.2884098726725126</v>
      </c>
      <c r="U1069" s="5">
        <f>'Long-form'!BH1069</f>
        <v>-1</v>
      </c>
      <c r="V1069" s="5">
        <f>'Long-form'!BI1069</f>
        <v>8</v>
      </c>
      <c r="W1069" s="5" t="str">
        <f>'Long-form'!BJ1069</f>
        <v>marine or glaciomarine terrace</v>
      </c>
      <c r="X1069" s="5" t="str">
        <f>'Long-form'!BK1069</f>
        <v>Shallow to deep subtidal facies bearing intertidal macro-fossil assemblages</v>
      </c>
      <c r="Y1069" s="5" t="str">
        <f>'Long-form'!BL1069</f>
        <v>&lt;MTL</v>
      </c>
      <c r="Z1069" s="45">
        <f>'Long-form'!BX1069</f>
        <v>60</v>
      </c>
      <c r="AA1069" s="45">
        <f>'Long-form'!BY1069</f>
        <v>1.2919631622269094</v>
      </c>
      <c r="AB1069" s="45">
        <f>'Long-form'!BZ1069</f>
        <v>1.2919631622269094</v>
      </c>
      <c r="AC1069" s="45" t="str">
        <f>'Long-form'!CA1069</f>
        <v>nd</v>
      </c>
      <c r="AD1069" s="45">
        <f>'Long-form'!CB1069</f>
        <v>1.3617271830914686</v>
      </c>
      <c r="AE1069" s="45">
        <f>'Long-form'!CC1069</f>
        <v>1.3617271830914686</v>
      </c>
      <c r="AF1069" s="5" t="str">
        <f>'Long-form'!CD1069</f>
        <v>nd</v>
      </c>
      <c r="AG1069" s="5">
        <f>'Long-form'!CE1069</f>
        <v>0</v>
      </c>
      <c r="AH1069" s="5">
        <f>'Long-form'!CF1069</f>
        <v>0</v>
      </c>
      <c r="AI1069" s="5">
        <f>'Long-form'!CG1069</f>
        <v>0</v>
      </c>
    </row>
    <row r="1070" spans="1:35" x14ac:dyDescent="0.2">
      <c r="A1070" s="5" t="str">
        <f>'Long-form'!B1070</f>
        <v>T-112</v>
      </c>
      <c r="B1070" s="5" t="str">
        <f>'Long-form'!C1070</f>
        <v>Nydal 1960</v>
      </c>
      <c r="C1070" s="5">
        <f>'Long-form'!D1070</f>
        <v>2</v>
      </c>
      <c r="D1070" s="5" t="str">
        <f>'Long-form'!E1070</f>
        <v>Troms; Langnes end moraine</v>
      </c>
      <c r="E1070" s="45">
        <f>'Long-form'!F1070</f>
        <v>69.666666666666671</v>
      </c>
      <c r="F1070" s="45">
        <f>'Long-form'!G1070</f>
        <v>18.966666666666665</v>
      </c>
      <c r="G1070" s="5">
        <f>'Long-form'!H1070</f>
        <v>1</v>
      </c>
      <c r="H1070" s="46">
        <f>'Long-form'!L1070</f>
        <v>11500</v>
      </c>
      <c r="I1070" s="46">
        <f>'Long-form'!M1070</f>
        <v>400</v>
      </c>
      <c r="J1070" s="46">
        <f>'Long-form'!N1070</f>
        <v>13067</v>
      </c>
      <c r="K1070" s="46">
        <f>'Long-form'!O1070</f>
        <v>1026</v>
      </c>
      <c r="L1070" s="46">
        <f>'Long-form'!P1070</f>
        <v>946</v>
      </c>
      <c r="M1070" s="46" t="str">
        <f>'Long-form'!W1070</f>
        <v>negative</v>
      </c>
      <c r="N1070" s="45">
        <f>'Long-form'!X1070</f>
        <v>2.5</v>
      </c>
      <c r="O1070" s="45" t="str">
        <f>'Long-form'!Y1070</f>
        <v>nd</v>
      </c>
      <c r="P1070" s="45" t="str">
        <f>'Long-form'!Z1070</f>
        <v>nd</v>
      </c>
      <c r="Q1070" s="45">
        <f>'Long-form'!AS1070</f>
        <v>8</v>
      </c>
      <c r="R1070" s="45" t="str">
        <f>'Long-form'!AT1070</f>
        <v>MTL</v>
      </c>
      <c r="S1070" s="45">
        <f>'Long-form'!AV1070</f>
        <v>2.2405356502408078</v>
      </c>
      <c r="T1070" s="45">
        <f>'Long-form'!AW1070</f>
        <v>2.2405356502408078</v>
      </c>
      <c r="U1070" s="5">
        <f>'Long-form'!BH1070</f>
        <v>-1</v>
      </c>
      <c r="V1070" s="5">
        <f>'Long-form'!BI1070</f>
        <v>8</v>
      </c>
      <c r="W1070" s="5" t="str">
        <f>'Long-form'!BJ1070</f>
        <v>marine or glaciomarine terrace</v>
      </c>
      <c r="X1070" s="5" t="str">
        <f>'Long-form'!BK1070</f>
        <v>Shallow to deep subtidal facies bearing intertidal macro-fossil assemblages</v>
      </c>
      <c r="Y1070" s="5" t="str">
        <f>'Long-form'!BL1070</f>
        <v>&lt;MTL</v>
      </c>
      <c r="Z1070" s="45">
        <f>'Long-form'!BX1070</f>
        <v>8</v>
      </c>
      <c r="AA1070" s="45">
        <f>'Long-form'!BY1070</f>
        <v>2.242646219539739</v>
      </c>
      <c r="AB1070" s="45">
        <f>'Long-form'!BZ1070</f>
        <v>2.242646219539739</v>
      </c>
      <c r="AC1070" s="45" t="str">
        <f>'Long-form'!CA1070</f>
        <v>nd</v>
      </c>
      <c r="AD1070" s="45">
        <f>'Long-form'!CB1070</f>
        <v>2.2917358058550308</v>
      </c>
      <c r="AE1070" s="45">
        <f>'Long-form'!CC1070</f>
        <v>2.2917358058550308</v>
      </c>
      <c r="AF1070" s="5" t="str">
        <f>'Long-form'!CD1070</f>
        <v>nd</v>
      </c>
      <c r="AG1070" s="5">
        <f>'Long-form'!CE1070</f>
        <v>0</v>
      </c>
      <c r="AH1070" s="5">
        <f>'Long-form'!CF1070</f>
        <v>0</v>
      </c>
      <c r="AI1070" s="5">
        <f>'Long-form'!CG1070</f>
        <v>0</v>
      </c>
    </row>
    <row r="1071" spans="1:35" x14ac:dyDescent="0.2">
      <c r="A1071" s="5" t="str">
        <f>'Long-form'!B1071</f>
        <v>T-113</v>
      </c>
      <c r="B1071" s="5" t="str">
        <f>'Long-form'!C1071</f>
        <v>Nydal 1960</v>
      </c>
      <c r="C1071" s="5">
        <f>'Long-form'!D1071</f>
        <v>2</v>
      </c>
      <c r="D1071" s="5" t="str">
        <f>'Long-form'!E1071</f>
        <v>Troms; Tromso Tromsdal valley</v>
      </c>
      <c r="E1071" s="45">
        <f>'Long-form'!F1071</f>
        <v>69.666666666666671</v>
      </c>
      <c r="F1071" s="45">
        <f>'Long-form'!G1071</f>
        <v>19</v>
      </c>
      <c r="G1071" s="5">
        <f>'Long-form'!H1071</f>
        <v>1</v>
      </c>
      <c r="H1071" s="46">
        <f>'Long-form'!L1071</f>
        <v>10200</v>
      </c>
      <c r="I1071" s="46">
        <f>'Long-form'!M1071</f>
        <v>350</v>
      </c>
      <c r="J1071" s="46">
        <f>'Long-form'!N1071</f>
        <v>11525</v>
      </c>
      <c r="K1071" s="46">
        <f>'Long-form'!O1071</f>
        <v>1006</v>
      </c>
      <c r="L1071" s="46">
        <f>'Long-form'!P1071</f>
        <v>971</v>
      </c>
      <c r="M1071" s="46" t="str">
        <f>'Long-form'!W1071</f>
        <v>negative</v>
      </c>
      <c r="N1071" s="45" t="str">
        <f>'Long-form'!X1071</f>
        <v>nd</v>
      </c>
      <c r="O1071" s="45" t="str">
        <f>'Long-form'!Y1071</f>
        <v>nd</v>
      </c>
      <c r="P1071" s="45" t="str">
        <f>'Long-form'!Z1071</f>
        <v>nd</v>
      </c>
      <c r="Q1071" s="45">
        <f>'Long-form'!AS1071</f>
        <v>10</v>
      </c>
      <c r="R1071" s="45" t="str">
        <f>'Long-form'!AT1071</f>
        <v>MTL</v>
      </c>
      <c r="S1071" s="45">
        <f>'Long-form'!AV1071</f>
        <v>1.1747340124470731</v>
      </c>
      <c r="T1071" s="45">
        <f>'Long-form'!AW1071</f>
        <v>1.1747340124470731</v>
      </c>
      <c r="U1071" s="5">
        <f>'Long-form'!BH1071</f>
        <v>-1</v>
      </c>
      <c r="V1071" s="5">
        <f>'Long-form'!BI1071</f>
        <v>8</v>
      </c>
      <c r="W1071" s="5" t="str">
        <f>'Long-form'!BJ1071</f>
        <v>marine or glaciomarine terrace</v>
      </c>
      <c r="X1071" s="5" t="str">
        <f>'Long-form'!BK1071</f>
        <v>Shallow to deep subtidal facies bearing intertidal macro-fossil assemblages</v>
      </c>
      <c r="Y1071" s="5" t="str">
        <f>'Long-form'!BL1071</f>
        <v>&lt;MTL</v>
      </c>
      <c r="Z1071" s="45">
        <f>'Long-form'!BX1071</f>
        <v>10</v>
      </c>
      <c r="AA1071" s="45">
        <f>'Long-form'!BY1071</f>
        <v>1.1787217336716214</v>
      </c>
      <c r="AB1071" s="45">
        <f>'Long-form'!BZ1071</f>
        <v>1.1787217336716214</v>
      </c>
      <c r="AC1071" s="45" t="str">
        <f>'Long-form'!CA1071</f>
        <v>nd</v>
      </c>
      <c r="AD1071" s="45">
        <f>'Long-form'!CB1071</f>
        <v>1.2289505798382119</v>
      </c>
      <c r="AE1071" s="45">
        <f>'Long-form'!CC1071</f>
        <v>1.2289505798382119</v>
      </c>
      <c r="AF1071" s="5" t="str">
        <f>'Long-form'!CD1071</f>
        <v>nd</v>
      </c>
      <c r="AG1071" s="5">
        <f>'Long-form'!CE1071</f>
        <v>0</v>
      </c>
      <c r="AH1071" s="5">
        <f>'Long-form'!CF1071</f>
        <v>0</v>
      </c>
      <c r="AI1071" s="5">
        <f>'Long-form'!CG1071</f>
        <v>0</v>
      </c>
    </row>
    <row r="1072" spans="1:35" x14ac:dyDescent="0.2">
      <c r="A1072" s="5" t="str">
        <f>'Long-form'!B1072</f>
        <v>T-111</v>
      </c>
      <c r="B1072" s="5" t="str">
        <f>'Long-form'!C1072</f>
        <v>Nydal 1960</v>
      </c>
      <c r="C1072" s="5">
        <f>'Long-form'!D1072</f>
        <v>2</v>
      </c>
      <c r="D1072" s="5" t="str">
        <f>'Long-form'!E1072</f>
        <v>Troms; Tromso Tromsdal valley</v>
      </c>
      <c r="E1072" s="45">
        <f>'Long-form'!F1072</f>
        <v>68.666666666666671</v>
      </c>
      <c r="F1072" s="45">
        <f>'Long-form'!G1072</f>
        <v>16.916666666666668</v>
      </c>
      <c r="G1072" s="5">
        <f>'Long-form'!H1072</f>
        <v>1</v>
      </c>
      <c r="H1072" s="46">
        <f>'Long-form'!L1072</f>
        <v>10700</v>
      </c>
      <c r="I1072" s="46">
        <f>'Long-form'!M1072</f>
        <v>300</v>
      </c>
      <c r="J1072" s="46">
        <f>'Long-form'!N1072</f>
        <v>12243</v>
      </c>
      <c r="K1072" s="46">
        <f>'Long-form'!O1072</f>
        <v>631</v>
      </c>
      <c r="L1072" s="46">
        <f>'Long-form'!P1072</f>
        <v>921</v>
      </c>
      <c r="M1072" s="46" t="str">
        <f>'Long-form'!W1072</f>
        <v>nd</v>
      </c>
      <c r="N1072" s="45" t="str">
        <f>'Long-form'!X1072</f>
        <v>nd</v>
      </c>
      <c r="O1072" s="45" t="str">
        <f>'Long-form'!Y1072</f>
        <v>nd</v>
      </c>
      <c r="P1072" s="45" t="str">
        <f>'Long-form'!Z1072</f>
        <v>nd</v>
      </c>
      <c r="Q1072" s="45" t="str">
        <f>'Long-form'!AS1072</f>
        <v>nd</v>
      </c>
      <c r="R1072" s="45" t="str">
        <f>'Long-form'!AT1072</f>
        <v>MTL</v>
      </c>
      <c r="S1072" s="45">
        <f>'Long-form'!AV1072</f>
        <v>2.2405356502408078</v>
      </c>
      <c r="T1072" s="45">
        <f>'Long-form'!AW1072</f>
        <v>2.2405356502408078</v>
      </c>
      <c r="U1072" s="5">
        <f>'Long-form'!BH1072</f>
        <v>-1</v>
      </c>
      <c r="V1072" s="5">
        <f>'Long-form'!BI1072</f>
        <v>8</v>
      </c>
      <c r="W1072" s="5" t="str">
        <f>'Long-form'!BJ1072</f>
        <v>marine or glaciomarine terrace</v>
      </c>
      <c r="X1072" s="5" t="str">
        <f>'Long-form'!BK1072</f>
        <v>Shallow to deep subtidal facies bearing intertidal macro-fossil assemblages</v>
      </c>
      <c r="Y1072" s="5" t="str">
        <f>'Long-form'!BL1072</f>
        <v>&lt;MTL</v>
      </c>
      <c r="Z1072" s="45" t="e">
        <f>'Long-form'!BX1072</f>
        <v>#VALUE!</v>
      </c>
      <c r="AA1072" s="45">
        <f>'Long-form'!BY1072</f>
        <v>2.2426874620120865</v>
      </c>
      <c r="AB1072" s="45">
        <f>'Long-form'!BZ1072</f>
        <v>2.2426874620120865</v>
      </c>
      <c r="AC1072" s="45" t="str">
        <f>'Long-form'!CA1072</f>
        <v>nd</v>
      </c>
      <c r="AD1072" s="45">
        <f>'Long-form'!CB1072</f>
        <v>2.2483072299782805</v>
      </c>
      <c r="AE1072" s="45">
        <f>'Long-form'!CC1072</f>
        <v>2.2483072299782805</v>
      </c>
      <c r="AF1072" s="5" t="str">
        <f>'Long-form'!CD1072</f>
        <v>nd</v>
      </c>
      <c r="AG1072" s="5">
        <f>'Long-form'!CE1072</f>
        <v>1</v>
      </c>
      <c r="AH1072" s="5" t="str">
        <f>'Long-form'!CF1072</f>
        <v>no elevation provided</v>
      </c>
      <c r="AI1072" s="5">
        <f>'Long-form'!CG1072</f>
        <v>0</v>
      </c>
    </row>
    <row r="1073" spans="1:35" x14ac:dyDescent="0.2">
      <c r="A1073" s="5" t="str">
        <f>'Long-form'!B1073</f>
        <v>T-124</v>
      </c>
      <c r="B1073" s="5" t="str">
        <f>'Long-form'!C1073</f>
        <v>Nydal 1960</v>
      </c>
      <c r="C1073" s="5">
        <f>'Long-form'!D1073</f>
        <v>2</v>
      </c>
      <c r="D1073" s="5" t="str">
        <f>'Long-form'!E1073</f>
        <v>Helgeland; somna steinsdal</v>
      </c>
      <c r="E1073" s="45">
        <f>'Long-form'!F1073</f>
        <v>65.283333333333331</v>
      </c>
      <c r="F1073" s="45">
        <f>'Long-form'!G1073</f>
        <v>12.15</v>
      </c>
      <c r="G1073" s="5">
        <f>'Long-form'!H1073</f>
        <v>1</v>
      </c>
      <c r="H1073" s="46">
        <f>'Long-form'!L1073</f>
        <v>10300</v>
      </c>
      <c r="I1073" s="46">
        <f>'Long-form'!M1073</f>
        <v>250</v>
      </c>
      <c r="J1073" s="46">
        <f>'Long-form'!N1073</f>
        <v>11675.5</v>
      </c>
      <c r="K1073" s="46">
        <f>'Long-form'!O1073</f>
        <v>814.5</v>
      </c>
      <c r="L1073" s="46">
        <f>'Long-form'!P1073</f>
        <v>645.5</v>
      </c>
      <c r="M1073" s="46" t="str">
        <f>'Long-form'!W1073</f>
        <v>nd</v>
      </c>
      <c r="N1073" s="45" t="str">
        <f>'Long-form'!X1073</f>
        <v>nd</v>
      </c>
      <c r="O1073" s="45" t="str">
        <f>'Long-form'!Y1073</f>
        <v>nd</v>
      </c>
      <c r="P1073" s="45" t="str">
        <f>'Long-form'!Z1073</f>
        <v>nd</v>
      </c>
      <c r="Q1073" s="45">
        <f>'Long-form'!AS1073</f>
        <v>9</v>
      </c>
      <c r="R1073" s="45" t="str">
        <f>'Long-form'!AT1073</f>
        <v>MTL</v>
      </c>
      <c r="S1073" s="45">
        <f>'Long-form'!AV1073</f>
        <v>2.2405356502408078</v>
      </c>
      <c r="T1073" s="45">
        <f>'Long-form'!AW1073</f>
        <v>2.2405356502408078</v>
      </c>
      <c r="U1073" s="5">
        <f>'Long-form'!BH1073</f>
        <v>-1</v>
      </c>
      <c r="V1073" s="5">
        <f>'Long-form'!BI1073</f>
        <v>8</v>
      </c>
      <c r="W1073" s="5" t="str">
        <f>'Long-form'!BJ1073</f>
        <v>marine or glaciomarine terrace</v>
      </c>
      <c r="X1073" s="5" t="str">
        <f>'Long-form'!BK1073</f>
        <v>Shallow to deep subtidal facies bearing intertidal macro-fossil assemblages</v>
      </c>
      <c r="Y1073" s="5" t="str">
        <f>'Long-form'!BL1073</f>
        <v>&lt;MTL</v>
      </c>
      <c r="Z1073" s="45">
        <f>'Long-form'!BX1073</f>
        <v>9</v>
      </c>
      <c r="AA1073" s="45">
        <f>'Long-form'!BY1073</f>
        <v>2.2466321412316721</v>
      </c>
      <c r="AB1073" s="45">
        <f>'Long-form'!BZ1073</f>
        <v>2.2466321412316721</v>
      </c>
      <c r="AC1073" s="45" t="str">
        <f>'Long-form'!CA1073</f>
        <v>nd</v>
      </c>
      <c r="AD1073" s="45">
        <f>'Long-form'!CB1073</f>
        <v>2.2517210599075286</v>
      </c>
      <c r="AE1073" s="45">
        <f>'Long-form'!CC1073</f>
        <v>2.2517210599075286</v>
      </c>
      <c r="AF1073" s="5" t="str">
        <f>'Long-form'!CD1073</f>
        <v>nd</v>
      </c>
      <c r="AG1073" s="5">
        <f>'Long-form'!CE1073</f>
        <v>0</v>
      </c>
      <c r="AH1073" s="5">
        <f>'Long-form'!CF1073</f>
        <v>0</v>
      </c>
      <c r="AI1073" s="5">
        <f>'Long-form'!CG1073</f>
        <v>0</v>
      </c>
    </row>
    <row r="1074" spans="1:35" x14ac:dyDescent="0.2">
      <c r="A1074" s="5" t="str">
        <f>'Long-form'!B1074</f>
        <v>T-125</v>
      </c>
      <c r="B1074" s="5" t="str">
        <f>'Long-form'!C1074</f>
        <v>Nydal 1960</v>
      </c>
      <c r="C1074" s="5">
        <f>'Long-form'!D1074</f>
        <v>2</v>
      </c>
      <c r="D1074" s="5" t="str">
        <f>'Long-form'!E1074</f>
        <v>Troms Lyngen Birtavarre</v>
      </c>
      <c r="E1074" s="45">
        <f>'Long-form'!F1074</f>
        <v>69.599999999999994</v>
      </c>
      <c r="F1074" s="45">
        <f>'Long-form'!G1074</f>
        <v>20.883333333333333</v>
      </c>
      <c r="G1074" s="5">
        <f>'Long-form'!H1074</f>
        <v>1</v>
      </c>
      <c r="H1074" s="46">
        <f>'Long-form'!L1074</f>
        <v>9880</v>
      </c>
      <c r="I1074" s="46">
        <f>'Long-form'!M1074</f>
        <v>240</v>
      </c>
      <c r="J1074" s="46">
        <f>'Long-form'!N1074</f>
        <v>11283</v>
      </c>
      <c r="K1074" s="46">
        <f>'Long-form'!O1074</f>
        <v>712</v>
      </c>
      <c r="L1074" s="46">
        <f>'Long-form'!P1074</f>
        <v>767</v>
      </c>
      <c r="M1074" s="46" t="str">
        <f>'Long-form'!W1074</f>
        <v>nd</v>
      </c>
      <c r="N1074" s="45">
        <f>'Long-form'!X1074</f>
        <v>43</v>
      </c>
      <c r="O1074" s="45" t="str">
        <f>'Long-form'!Y1074</f>
        <v>nd</v>
      </c>
      <c r="P1074" s="45" t="str">
        <f>'Long-form'!Z1074</f>
        <v>nd</v>
      </c>
      <c r="Q1074" s="45">
        <f>'Long-form'!AS1074</f>
        <v>45</v>
      </c>
      <c r="R1074" s="45" t="str">
        <f>'Long-form'!AT1074</f>
        <v>MTL</v>
      </c>
      <c r="S1074" s="45">
        <f>'Long-form'!AV1074</f>
        <v>2.2405356502408078</v>
      </c>
      <c r="T1074" s="45">
        <f>'Long-form'!AW1074</f>
        <v>2.2405356502408078</v>
      </c>
      <c r="U1074" s="5">
        <f>'Long-form'!BH1074</f>
        <v>-1</v>
      </c>
      <c r="V1074" s="5">
        <f>'Long-form'!BI1074</f>
        <v>8</v>
      </c>
      <c r="W1074" s="5" t="str">
        <f>'Long-form'!BJ1074</f>
        <v>marine or glaciomarine terrace</v>
      </c>
      <c r="X1074" s="5" t="str">
        <f>'Long-form'!BK1074</f>
        <v>Shallow to deep subtidal facies bearing intertidal macro-fossil assemblages</v>
      </c>
      <c r="Y1074" s="5" t="str">
        <f>'Long-form'!BL1074</f>
        <v>&lt;MTL</v>
      </c>
      <c r="Z1074" s="45">
        <f>'Long-form'!BX1074</f>
        <v>45</v>
      </c>
      <c r="AA1074" s="45">
        <f>'Long-form'!BY1074</f>
        <v>2.2436426807859218</v>
      </c>
      <c r="AB1074" s="45">
        <f>'Long-form'!BZ1074</f>
        <v>2.2436426807859218</v>
      </c>
      <c r="AC1074" s="45" t="str">
        <f>'Long-form'!CA1074</f>
        <v>nd</v>
      </c>
      <c r="AD1074" s="45">
        <f>'Long-form'!CB1074</f>
        <v>2.2498957490405487</v>
      </c>
      <c r="AE1074" s="45">
        <f>'Long-form'!CC1074</f>
        <v>2.2498957490405487</v>
      </c>
      <c r="AF1074" s="5" t="str">
        <f>'Long-form'!CD1074</f>
        <v>nd</v>
      </c>
      <c r="AG1074" s="5">
        <f>'Long-form'!CE1074</f>
        <v>0</v>
      </c>
      <c r="AH1074" s="5">
        <f>'Long-form'!CF1074</f>
        <v>0</v>
      </c>
      <c r="AI1074" s="5">
        <f>'Long-form'!CG1074</f>
        <v>0</v>
      </c>
    </row>
    <row r="1075" spans="1:35" x14ac:dyDescent="0.2">
      <c r="A1075" s="5" t="str">
        <f>'Long-form'!B1075</f>
        <v>T-126</v>
      </c>
      <c r="B1075" s="5" t="str">
        <f>'Long-form'!C1075</f>
        <v>Nydal 1960 (also in Marthinussen 1962)</v>
      </c>
      <c r="C1075" s="5">
        <f>'Long-form'!D1075</f>
        <v>2</v>
      </c>
      <c r="D1075" s="5" t="str">
        <f>'Long-form'!E1075</f>
        <v>Seiland; Oldervik</v>
      </c>
      <c r="E1075" s="45">
        <f>'Long-form'!F1075</f>
        <v>70.283333333333331</v>
      </c>
      <c r="F1075" s="45">
        <f>'Long-form'!G1075</f>
        <v>23.1</v>
      </c>
      <c r="G1075" s="5">
        <f>'Long-form'!H1075</f>
        <v>1</v>
      </c>
      <c r="H1075" s="46">
        <f>'Long-form'!L1075</f>
        <v>4820</v>
      </c>
      <c r="I1075" s="46">
        <f>'Long-form'!M1075</f>
        <v>160</v>
      </c>
      <c r="J1075" s="46">
        <f>'Long-form'!N1075</f>
        <v>4690</v>
      </c>
      <c r="K1075" s="46">
        <f>'Long-form'!O1075</f>
        <v>510</v>
      </c>
      <c r="L1075" s="46">
        <f>'Long-form'!P1075</f>
        <v>443</v>
      </c>
      <c r="M1075" s="46" t="str">
        <f>'Long-form'!W1075</f>
        <v>negative</v>
      </c>
      <c r="N1075" s="45" t="str">
        <f>'Long-form'!X1075</f>
        <v>nd</v>
      </c>
      <c r="O1075" s="45" t="str">
        <f>'Long-form'!Y1075</f>
        <v>nd</v>
      </c>
      <c r="P1075" s="45" t="str">
        <f>'Long-form'!Z1075</f>
        <v>nd</v>
      </c>
      <c r="Q1075" s="45">
        <f>'Long-form'!AS1075</f>
        <v>15</v>
      </c>
      <c r="R1075" s="45" t="str">
        <f>'Long-form'!AT1075</f>
        <v>MTL</v>
      </c>
      <c r="S1075" s="45">
        <f>'Long-form'!AV1075</f>
        <v>1.1931114902282491</v>
      </c>
      <c r="T1075" s="45">
        <f>'Long-form'!AW1075</f>
        <v>1.1931114902282491</v>
      </c>
      <c r="U1075" s="5">
        <f>'Long-form'!BH1075</f>
        <v>1</v>
      </c>
      <c r="V1075" s="5">
        <f>'Long-form'!BI1075</f>
        <v>5</v>
      </c>
      <c r="W1075" s="5" t="str">
        <f>'Long-form'!BJ1075</f>
        <v>sedimentary indicator: peat bog or glaciofluvial sediment</v>
      </c>
      <c r="X1075" s="5" t="str">
        <f>'Long-form'!BK1075</f>
        <v>aeolian, alluvial, lacustrine, or peat bog sediment</v>
      </c>
      <c r="Y1075" s="5" t="str">
        <f>'Long-form'!BL1075</f>
        <v>&gt;MHWS</v>
      </c>
      <c r="Z1075" s="45">
        <f>'Long-form'!BX1075</f>
        <v>13.522832754425673</v>
      </c>
      <c r="AA1075" s="45">
        <f>'Long-form'!BY1075</f>
        <v>1.2038198202488899</v>
      </c>
      <c r="AB1075" s="45">
        <f>'Long-form'!BZ1075</f>
        <v>1.2038198202488899</v>
      </c>
      <c r="AC1075" s="45" t="str">
        <f>'Long-form'!CA1075</f>
        <v>nd</v>
      </c>
      <c r="AD1075" s="45">
        <f>'Long-form'!CB1075</f>
        <v>1.2927415568961054</v>
      </c>
      <c r="AE1075" s="45">
        <f>'Long-form'!CC1075</f>
        <v>1.2927415568961054</v>
      </c>
      <c r="AF1075" s="5" t="str">
        <f>'Long-form'!CD1075</f>
        <v>nd</v>
      </c>
      <c r="AG1075" s="5">
        <f>'Long-form'!CE1075</f>
        <v>0</v>
      </c>
      <c r="AH1075" s="5">
        <f>'Long-form'!CF1075</f>
        <v>0</v>
      </c>
      <c r="AI1075" s="5">
        <f>'Long-form'!CG1075</f>
        <v>0</v>
      </c>
    </row>
    <row r="1076" spans="1:35" x14ac:dyDescent="0.2">
      <c r="A1076" s="5" t="str">
        <f>'Long-form'!B1076</f>
        <v>T-118</v>
      </c>
      <c r="B1076" s="5" t="str">
        <f>'Long-form'!C1076</f>
        <v>Nydal 1960</v>
      </c>
      <c r="C1076" s="5">
        <f>'Long-form'!D1076</f>
        <v>2</v>
      </c>
      <c r="D1076" s="5" t="str">
        <f>'Long-form'!E1076</f>
        <v>Oslo; Teglverk Foss Ovre</v>
      </c>
      <c r="E1076" s="45">
        <f>'Long-form'!F1076</f>
        <v>59.93333333333333</v>
      </c>
      <c r="F1076" s="45">
        <f>'Long-form'!G1076</f>
        <v>10.766666666666667</v>
      </c>
      <c r="G1076" s="5">
        <f>'Long-form'!H1076</f>
        <v>1</v>
      </c>
      <c r="H1076" s="46">
        <f>'Long-form'!L1076</f>
        <v>9850</v>
      </c>
      <c r="I1076" s="46">
        <f>'Long-form'!M1076</f>
        <v>350</v>
      </c>
      <c r="J1076" s="46">
        <f>'Long-form'!N1076</f>
        <v>12113.6</v>
      </c>
      <c r="K1076" s="46">
        <f>'Long-form'!O1076</f>
        <v>707.39999999999964</v>
      </c>
      <c r="L1076" s="46">
        <f>'Long-form'!P1076</f>
        <v>1321.6</v>
      </c>
      <c r="M1076" s="46" t="str">
        <f>'Long-form'!W1076</f>
        <v>negative</v>
      </c>
      <c r="N1076" s="45" t="str">
        <f>'Long-form'!X1076</f>
        <v>nd</v>
      </c>
      <c r="O1076" s="45" t="str">
        <f>'Long-form'!Y1076</f>
        <v>nd</v>
      </c>
      <c r="P1076" s="45" t="str">
        <f>'Long-form'!Z1076</f>
        <v>nd</v>
      </c>
      <c r="Q1076" s="45">
        <f>'Long-form'!AS1076</f>
        <v>16.5</v>
      </c>
      <c r="R1076" s="45" t="str">
        <f>'Long-form'!AT1076</f>
        <v>MTL</v>
      </c>
      <c r="S1076" s="45">
        <f>'Long-form'!AV1076</f>
        <v>1.8083141320025122</v>
      </c>
      <c r="T1076" s="45">
        <f>'Long-form'!AW1076</f>
        <v>1.8083141320025122</v>
      </c>
      <c r="U1076" s="5">
        <f>'Long-form'!BH1076</f>
        <v>-1</v>
      </c>
      <c r="V1076" s="5">
        <f>'Long-form'!BI1076</f>
        <v>8</v>
      </c>
      <c r="W1076" s="5" t="str">
        <f>'Long-form'!BJ1076</f>
        <v>marine or glaciomarine terrace</v>
      </c>
      <c r="X1076" s="5" t="str">
        <f>'Long-form'!BK1076</f>
        <v>Shallow to deep subtidal facies bearing intertidal macro-fossil assemblages</v>
      </c>
      <c r="Y1076" s="5" t="str">
        <f>'Long-form'!BL1076</f>
        <v>&lt;MTL</v>
      </c>
      <c r="Z1076" s="45">
        <f>'Long-form'!BX1076</f>
        <v>16.5</v>
      </c>
      <c r="AA1076" s="45">
        <f>'Long-form'!BY1076</f>
        <v>1.8108794005421167</v>
      </c>
      <c r="AB1076" s="45">
        <f>'Long-form'!BZ1076</f>
        <v>1.8108794005421167</v>
      </c>
      <c r="AC1076" s="45" t="str">
        <f>'Long-form'!CA1076</f>
        <v>nd</v>
      </c>
      <c r="AD1076" s="45">
        <f>'Long-form'!CB1076</f>
        <v>2.1625036389154424</v>
      </c>
      <c r="AE1076" s="45">
        <f>'Long-form'!CC1076</f>
        <v>2.1625036389154424</v>
      </c>
      <c r="AF1076" s="5" t="str">
        <f>'Long-form'!CD1076</f>
        <v>nd</v>
      </c>
      <c r="AG1076" s="5">
        <f>'Long-form'!CE1076</f>
        <v>0</v>
      </c>
      <c r="AH1076" s="5">
        <f>'Long-form'!CF1076</f>
        <v>0</v>
      </c>
      <c r="AI1076" s="5">
        <f>'Long-form'!CG1076</f>
        <v>0</v>
      </c>
    </row>
    <row r="1077" spans="1:35" x14ac:dyDescent="0.2">
      <c r="A1077" s="5" t="str">
        <f>'Long-form'!B1077</f>
        <v>T-119</v>
      </c>
      <c r="B1077" s="5" t="str">
        <f>'Long-form'!C1077</f>
        <v>Nydal 1960</v>
      </c>
      <c r="C1077" s="5">
        <f>'Long-form'!D1077</f>
        <v>2</v>
      </c>
      <c r="D1077" s="5" t="str">
        <f>'Long-form'!E1077</f>
        <v>Oslo Skadalen</v>
      </c>
      <c r="E1077" s="45">
        <f>'Long-form'!F1077</f>
        <v>59.966666666666669</v>
      </c>
      <c r="F1077" s="45">
        <f>'Long-form'!G1077</f>
        <v>10.683333333333334</v>
      </c>
      <c r="G1077" s="5">
        <f>'Long-form'!H1077</f>
        <v>1</v>
      </c>
      <c r="H1077" s="46">
        <f>'Long-form'!L1077</f>
        <v>9350</v>
      </c>
      <c r="I1077" s="46">
        <f>'Long-form'!M1077</f>
        <v>200</v>
      </c>
      <c r="J1077" s="46">
        <f>'Long-form'!N1077</f>
        <v>10311</v>
      </c>
      <c r="K1077" s="46">
        <f>'Long-form'!O1077</f>
        <v>661</v>
      </c>
      <c r="L1077" s="46">
        <f>'Long-form'!P1077</f>
        <v>650</v>
      </c>
      <c r="M1077" s="46" t="str">
        <f>'Long-form'!W1077</f>
        <v>negative</v>
      </c>
      <c r="N1077" s="45" t="str">
        <f>'Long-form'!X1077</f>
        <v>nd</v>
      </c>
      <c r="O1077" s="45" t="str">
        <f>'Long-form'!Y1077</f>
        <v>nd</v>
      </c>
      <c r="P1077" s="45" t="str">
        <f>'Long-form'!Z1077</f>
        <v>nd</v>
      </c>
      <c r="Q1077" s="45">
        <f>'Long-form'!AS1077</f>
        <v>221</v>
      </c>
      <c r="R1077" s="45" t="str">
        <f>'Long-form'!AT1077</f>
        <v>MTL</v>
      </c>
      <c r="S1077" s="45">
        <f>'Long-form'!AV1077</f>
        <v>2.2405356502408078</v>
      </c>
      <c r="T1077" s="45">
        <f>'Long-form'!AW1077</f>
        <v>2.2405356502408078</v>
      </c>
      <c r="U1077" s="5">
        <f>'Long-form'!BH1077</f>
        <v>1</v>
      </c>
      <c r="V1077" s="5">
        <f>'Long-form'!BI1077</f>
        <v>5</v>
      </c>
      <c r="W1077" s="5" t="str">
        <f>'Long-form'!BJ1077</f>
        <v>sedimentary indicator: peat bog or glaciofluvial sediment</v>
      </c>
      <c r="X1077" s="5" t="str">
        <f>'Long-form'!BK1077</f>
        <v>aeolian, alluvial, lacustrine, or peat bog sediment</v>
      </c>
      <c r="Y1077" s="5" t="str">
        <f>'Long-form'!BL1077</f>
        <v>&gt;MHWS</v>
      </c>
      <c r="Z1077" s="45">
        <f>'Long-form'!BX1077</f>
        <v>220.81809554029672</v>
      </c>
      <c r="AA1077" s="45">
        <f>'Long-form'!BY1077</f>
        <v>2.2428523255309467</v>
      </c>
      <c r="AB1077" s="45">
        <f>'Long-form'!BZ1077</f>
        <v>2.2428523255309467</v>
      </c>
      <c r="AC1077" s="45" t="str">
        <f>'Long-form'!CA1077</f>
        <v>nd</v>
      </c>
      <c r="AD1077" s="45">
        <f>'Long-form'!CB1077</f>
        <v>2.2753348648352443</v>
      </c>
      <c r="AE1077" s="45">
        <f>'Long-form'!CC1077</f>
        <v>2.2753348648352443</v>
      </c>
      <c r="AF1077" s="5" t="str">
        <f>'Long-form'!CD1077</f>
        <v>nd</v>
      </c>
      <c r="AG1077" s="5">
        <f>'Long-form'!CE1077</f>
        <v>0</v>
      </c>
      <c r="AH1077" s="5">
        <f>'Long-form'!CF1077</f>
        <v>0</v>
      </c>
      <c r="AI1077" s="5" t="str">
        <f>'Long-form'!CG1077</f>
        <v>marine terrace at marine limit</v>
      </c>
    </row>
    <row r="1078" spans="1:35" x14ac:dyDescent="0.2">
      <c r="A1078" s="5" t="str">
        <f>'Long-form'!B1078</f>
        <v>T-120</v>
      </c>
      <c r="B1078" s="5" t="str">
        <f>'Long-form'!C1078</f>
        <v>Nydal 1960</v>
      </c>
      <c r="C1078" s="5">
        <f>'Long-form'!D1078</f>
        <v>2</v>
      </c>
      <c r="D1078" s="5" t="str">
        <f>'Long-form'!E1078</f>
        <v>Oslo Havnes Teglverk Akerselva</v>
      </c>
      <c r="E1078" s="45">
        <f>'Long-form'!F1078</f>
        <v>59.93333333333333</v>
      </c>
      <c r="F1078" s="45">
        <f>'Long-form'!G1078</f>
        <v>10.766666666666667</v>
      </c>
      <c r="G1078" s="5">
        <f>'Long-form'!H1078</f>
        <v>1</v>
      </c>
      <c r="H1078" s="46">
        <f>'Long-form'!L1078</f>
        <v>9100</v>
      </c>
      <c r="I1078" s="46">
        <f>'Long-form'!M1078</f>
        <v>180</v>
      </c>
      <c r="J1078" s="46">
        <f>'Long-form'!N1078</f>
        <v>9959</v>
      </c>
      <c r="K1078" s="46">
        <f>'Long-form'!O1078</f>
        <v>529</v>
      </c>
      <c r="L1078" s="46">
        <f>'Long-form'!P1078</f>
        <v>512</v>
      </c>
      <c r="M1078" s="46" t="str">
        <f>'Long-form'!W1078</f>
        <v>negative</v>
      </c>
      <c r="N1078" s="45" t="str">
        <f>'Long-form'!X1078</f>
        <v>nd</v>
      </c>
      <c r="O1078" s="45" t="str">
        <f>'Long-form'!Y1078</f>
        <v>nd</v>
      </c>
      <c r="P1078" s="45" t="str">
        <f>'Long-form'!Z1078</f>
        <v>nd</v>
      </c>
      <c r="Q1078" s="45">
        <f>'Long-form'!AS1078</f>
        <v>100</v>
      </c>
      <c r="R1078" s="45" t="str">
        <f>'Long-form'!AT1078</f>
        <v>MTL</v>
      </c>
      <c r="S1078" s="45">
        <f>'Long-form'!AV1078</f>
        <v>2.2405356502408078</v>
      </c>
      <c r="T1078" s="45">
        <f>'Long-form'!AW1078</f>
        <v>2.2405356502408078</v>
      </c>
      <c r="U1078" s="5">
        <f>'Long-form'!BH1078</f>
        <v>-1</v>
      </c>
      <c r="V1078" s="5">
        <f>'Long-form'!BI1078</f>
        <v>8</v>
      </c>
      <c r="W1078" s="5" t="str">
        <f>'Long-form'!BJ1078</f>
        <v>marine or glaciomarine terrace</v>
      </c>
      <c r="X1078" s="5" t="str">
        <f>'Long-form'!BK1078</f>
        <v>Shallow to deep subtidal facies bearing intertidal macro-fossil assemblages</v>
      </c>
      <c r="Y1078" s="5" t="str">
        <f>'Long-form'!BL1078</f>
        <v>&lt;MTL</v>
      </c>
      <c r="Z1078" s="45">
        <f>'Long-form'!BX1078</f>
        <v>100</v>
      </c>
      <c r="AA1078" s="45">
        <f>'Long-form'!BY1078</f>
        <v>2.2426065645377427</v>
      </c>
      <c r="AB1078" s="45">
        <f>'Long-form'!BZ1078</f>
        <v>2.2426065645377427</v>
      </c>
      <c r="AC1078" s="45" t="str">
        <f>'Long-form'!CA1078</f>
        <v>nd</v>
      </c>
      <c r="AD1078" s="45">
        <f>'Long-form'!CB1078</f>
        <v>2.5350388534147816</v>
      </c>
      <c r="AE1078" s="45">
        <f>'Long-form'!CC1078</f>
        <v>2.5350388534147816</v>
      </c>
      <c r="AF1078" s="5" t="str">
        <f>'Long-form'!CD1078</f>
        <v>nd</v>
      </c>
      <c r="AG1078" s="5">
        <f>'Long-form'!CE1078</f>
        <v>0</v>
      </c>
      <c r="AH1078" s="5">
        <f>'Long-form'!CF1078</f>
        <v>0</v>
      </c>
      <c r="AI1078" s="5">
        <f>'Long-form'!CG1078</f>
        <v>0</v>
      </c>
    </row>
    <row r="1079" spans="1:35" x14ac:dyDescent="0.2">
      <c r="A1079" s="5" t="str">
        <f>'Long-form'!B1079</f>
        <v>T-117</v>
      </c>
      <c r="B1079" s="5" t="str">
        <f>'Long-form'!C1079</f>
        <v>Nydal 1960</v>
      </c>
      <c r="C1079" s="5">
        <f>'Long-form'!D1079</f>
        <v>2</v>
      </c>
      <c r="D1079" s="5" t="str">
        <f>'Long-form'!E1079</f>
        <v>Fredrikstad; Valle Teglverk</v>
      </c>
      <c r="E1079" s="45">
        <f>'Long-form'!F1079</f>
        <v>59.25</v>
      </c>
      <c r="F1079" s="45">
        <f>'Long-form'!G1079</f>
        <v>10.966666666666667</v>
      </c>
      <c r="G1079" s="5">
        <f>'Long-form'!H1079</f>
        <v>1</v>
      </c>
      <c r="H1079" s="46">
        <f>'Long-form'!L1079</f>
        <v>9950</v>
      </c>
      <c r="I1079" s="46">
        <f>'Long-form'!M1079</f>
        <v>300</v>
      </c>
      <c r="J1079" s="46">
        <f>'Long-form'!N1079</f>
        <v>11082</v>
      </c>
      <c r="K1079" s="46">
        <f>'Long-form'!O1079</f>
        <v>958</v>
      </c>
      <c r="L1079" s="46">
        <f>'Long-form'!P1079</f>
        <v>855</v>
      </c>
      <c r="M1079" s="46" t="str">
        <f>'Long-form'!W1079</f>
        <v>negative</v>
      </c>
      <c r="N1079" s="45" t="str">
        <f>'Long-form'!X1079</f>
        <v>nd</v>
      </c>
      <c r="O1079" s="45" t="str">
        <f>'Long-form'!Y1079</f>
        <v>nd</v>
      </c>
      <c r="P1079" s="45" t="str">
        <f>'Long-form'!Z1079</f>
        <v>nd</v>
      </c>
      <c r="Q1079" s="45">
        <f>'Long-form'!AS1079</f>
        <v>12.5</v>
      </c>
      <c r="R1079" s="45" t="str">
        <f>'Long-form'!AT1079</f>
        <v>MTL</v>
      </c>
      <c r="S1079" s="45">
        <f>'Long-form'!AV1079</f>
        <v>2.2405356502408078</v>
      </c>
      <c r="T1079" s="45">
        <f>'Long-form'!AW1079</f>
        <v>2.2405356502408078</v>
      </c>
      <c r="U1079" s="5">
        <f>'Long-form'!BH1079</f>
        <v>-1</v>
      </c>
      <c r="V1079" s="5">
        <f>'Long-form'!BI1079</f>
        <v>8</v>
      </c>
      <c r="W1079" s="5" t="str">
        <f>'Long-form'!BJ1079</f>
        <v>marine or glaciomarine terrace</v>
      </c>
      <c r="X1079" s="5" t="str">
        <f>'Long-form'!BK1079</f>
        <v>Shallow to deep subtidal facies bearing intertidal macro-fossil assemblages</v>
      </c>
      <c r="Y1079" s="5" t="str">
        <f>'Long-form'!BL1079</f>
        <v>&lt;MTL</v>
      </c>
      <c r="Z1079" s="45">
        <f>'Long-form'!BX1079</f>
        <v>12.5</v>
      </c>
      <c r="AA1079" s="45">
        <f>'Long-form'!BY1079</f>
        <v>2.2474828895019967</v>
      </c>
      <c r="AB1079" s="45">
        <f>'Long-form'!BZ1079</f>
        <v>2.2474828895019967</v>
      </c>
      <c r="AC1079" s="45" t="str">
        <f>'Long-form'!CA1079</f>
        <v>nd</v>
      </c>
      <c r="AD1079" s="45">
        <f>'Long-form'!CB1079</f>
        <v>2.5002333604640889</v>
      </c>
      <c r="AE1079" s="45">
        <f>'Long-form'!CC1079</f>
        <v>2.5002333604640889</v>
      </c>
      <c r="AF1079" s="5" t="str">
        <f>'Long-form'!CD1079</f>
        <v>nd</v>
      </c>
      <c r="AG1079" s="5">
        <f>'Long-form'!CE1079</f>
        <v>0</v>
      </c>
      <c r="AH1079" s="5">
        <f>'Long-form'!CF1079</f>
        <v>0</v>
      </c>
      <c r="AI1079" s="5">
        <f>'Long-form'!CG1079</f>
        <v>0</v>
      </c>
    </row>
    <row r="1080" spans="1:35" x14ac:dyDescent="0.2">
      <c r="A1080" s="5" t="str">
        <f>'Long-form'!B1080</f>
        <v>T-121</v>
      </c>
      <c r="B1080" s="5" t="str">
        <f>'Long-form'!C1080</f>
        <v>Nydal 1960</v>
      </c>
      <c r="C1080" s="5">
        <f>'Long-form'!D1080</f>
        <v>2</v>
      </c>
      <c r="D1080" s="5" t="str">
        <f>'Long-form'!E1080</f>
        <v>Fredrikstad; Valle Teglverk</v>
      </c>
      <c r="E1080" s="45">
        <f>'Long-form'!F1080</f>
        <v>59.25</v>
      </c>
      <c r="F1080" s="45">
        <f>'Long-form'!G1080</f>
        <v>10.966666666666667</v>
      </c>
      <c r="G1080" s="5">
        <f>'Long-form'!H1080</f>
        <v>1</v>
      </c>
      <c r="H1080" s="46">
        <f>'Long-form'!L1080</f>
        <v>6570</v>
      </c>
      <c r="I1080" s="46">
        <f>'Long-form'!M1080</f>
        <v>150</v>
      </c>
      <c r="J1080" s="46">
        <f>'Long-form'!N1080</f>
        <v>7109.5</v>
      </c>
      <c r="K1080" s="46">
        <f>'Long-form'!O1080</f>
        <v>343.5</v>
      </c>
      <c r="L1080" s="46">
        <f>'Long-form'!P1080</f>
        <v>409.5</v>
      </c>
      <c r="M1080" s="46" t="str">
        <f>'Long-form'!W1080</f>
        <v>negative</v>
      </c>
      <c r="N1080" s="45" t="str">
        <f>'Long-form'!X1080</f>
        <v>nd</v>
      </c>
      <c r="O1080" s="45" t="str">
        <f>'Long-form'!Y1080</f>
        <v>nd</v>
      </c>
      <c r="P1080" s="45" t="str">
        <f>'Long-form'!Z1080</f>
        <v>nd</v>
      </c>
      <c r="Q1080" s="45">
        <f>'Long-form'!AS1080</f>
        <v>20</v>
      </c>
      <c r="R1080" s="45" t="str">
        <f>'Long-form'!AT1080</f>
        <v>MTL</v>
      </c>
      <c r="S1080" s="45">
        <f>'Long-form'!AV1080</f>
        <v>2.2405356502408078</v>
      </c>
      <c r="T1080" s="45">
        <f>'Long-form'!AW1080</f>
        <v>2.2405356502408078</v>
      </c>
      <c r="U1080" s="5">
        <f>'Long-form'!BH1080</f>
        <v>-1</v>
      </c>
      <c r="V1080" s="5">
        <f>'Long-form'!BI1080</f>
        <v>8</v>
      </c>
      <c r="W1080" s="5" t="str">
        <f>'Long-form'!BJ1080</f>
        <v>marine or glaciomarine terrace</v>
      </c>
      <c r="X1080" s="5" t="str">
        <f>'Long-form'!BK1080</f>
        <v>Shallow to deep subtidal facies bearing intertidal macro-fossil assemblages</v>
      </c>
      <c r="Y1080" s="5" t="str">
        <f>'Long-form'!BL1080</f>
        <v>&lt;MTL</v>
      </c>
      <c r="Z1080" s="45">
        <f>'Long-form'!BX1080</f>
        <v>20</v>
      </c>
      <c r="AA1080" s="45">
        <f>'Long-form'!BY1080</f>
        <v>2.2474828895019967</v>
      </c>
      <c r="AB1080" s="45">
        <f>'Long-form'!BZ1080</f>
        <v>2.2474828895019967</v>
      </c>
      <c r="AC1080" s="45" t="str">
        <f>'Long-form'!CA1080</f>
        <v>nd</v>
      </c>
      <c r="AD1080" s="45">
        <f>'Long-form'!CB1080</f>
        <v>2.5002333604640889</v>
      </c>
      <c r="AE1080" s="45">
        <f>'Long-form'!CC1080</f>
        <v>2.5002333604640889</v>
      </c>
      <c r="AF1080" s="5" t="str">
        <f>'Long-form'!CD1080</f>
        <v>nd</v>
      </c>
      <c r="AG1080" s="5">
        <f>'Long-form'!CE1080</f>
        <v>0</v>
      </c>
      <c r="AH1080" s="5">
        <f>'Long-form'!CF1080</f>
        <v>0</v>
      </c>
      <c r="AI1080" s="5">
        <f>'Long-form'!CG1080</f>
        <v>0</v>
      </c>
    </row>
    <row r="1081" spans="1:35" x14ac:dyDescent="0.2">
      <c r="A1081" s="5" t="str">
        <f>'Long-form'!B1081</f>
        <v>T-123</v>
      </c>
      <c r="B1081" s="5" t="str">
        <f>'Long-form'!C1081</f>
        <v>Nydal 1960 (also in Sorenson et al. 1999)</v>
      </c>
      <c r="C1081" s="5">
        <f>'Long-form'!D1081</f>
        <v>2</v>
      </c>
      <c r="D1081" s="5" t="str">
        <f>'Long-form'!E1081</f>
        <v>Fredrikstad; Breifjell. Krakeroy</v>
      </c>
      <c r="E1081" s="45">
        <f>'Long-form'!F1081</f>
        <v>59.166666666666664</v>
      </c>
      <c r="F1081" s="45">
        <f>'Long-form'!G1081</f>
        <v>10.9</v>
      </c>
      <c r="G1081" s="5">
        <f>'Long-form'!H1081</f>
        <v>1</v>
      </c>
      <c r="H1081" s="46">
        <f>'Long-form'!L1081</f>
        <v>6850</v>
      </c>
      <c r="I1081" s="46">
        <f>'Long-form'!M1081</f>
        <v>170</v>
      </c>
      <c r="J1081" s="46">
        <f>'Long-form'!N1081</f>
        <v>7381.5</v>
      </c>
      <c r="K1081" s="46">
        <f>'Long-form'!O1081</f>
        <v>377.5</v>
      </c>
      <c r="L1081" s="46">
        <f>'Long-form'!P1081</f>
        <v>418.5</v>
      </c>
      <c r="M1081" s="46" t="str">
        <f>'Long-form'!W1081</f>
        <v>negative</v>
      </c>
      <c r="N1081" s="45" t="str">
        <f>'Long-form'!X1081</f>
        <v>nd</v>
      </c>
      <c r="O1081" s="45" t="str">
        <f>'Long-form'!Y1081</f>
        <v>nd</v>
      </c>
      <c r="P1081" s="45" t="str">
        <f>'Long-form'!Z1081</f>
        <v>nd</v>
      </c>
      <c r="Q1081" s="45">
        <f>'Long-form'!AS1081</f>
        <v>50</v>
      </c>
      <c r="R1081" s="45" t="str">
        <f>'Long-form'!AT1081</f>
        <v>MTL</v>
      </c>
      <c r="S1081" s="45">
        <f>'Long-form'!AV1081</f>
        <v>2.2405356502408078</v>
      </c>
      <c r="T1081" s="45">
        <f>'Long-form'!AW1081</f>
        <v>2.2405356502408078</v>
      </c>
      <c r="U1081" s="5">
        <f>'Long-form'!BH1081</f>
        <v>-1</v>
      </c>
      <c r="V1081" s="5">
        <f>'Long-form'!BI1081</f>
        <v>8</v>
      </c>
      <c r="W1081" s="5" t="str">
        <f>'Long-form'!BJ1081</f>
        <v>marine or glaciomarine terrace</v>
      </c>
      <c r="X1081" s="5" t="str">
        <f>'Long-form'!BK1081</f>
        <v>Shallow to deep subtidal facies bearing intertidal macro-fossil assemblages</v>
      </c>
      <c r="Y1081" s="5" t="str">
        <f>'Long-form'!BL1081</f>
        <v>&lt;MTL</v>
      </c>
      <c r="Z1081" s="45">
        <f>'Long-form'!BX1081</f>
        <v>50</v>
      </c>
      <c r="AA1081" s="45">
        <f>'Long-form'!BY1081</f>
        <v>2.2474540706384434</v>
      </c>
      <c r="AB1081" s="45">
        <f>'Long-form'!BZ1081</f>
        <v>2.2474540706384434</v>
      </c>
      <c r="AC1081" s="45" t="str">
        <f>'Long-form'!CA1081</f>
        <v>nd</v>
      </c>
      <c r="AD1081" s="45">
        <f>'Long-form'!CB1081</f>
        <v>2.2536678000350019</v>
      </c>
      <c r="AE1081" s="45">
        <f>'Long-form'!CC1081</f>
        <v>2.2536678000350019</v>
      </c>
      <c r="AF1081" s="5" t="str">
        <f>'Long-form'!CD1081</f>
        <v>nd</v>
      </c>
      <c r="AG1081" s="5">
        <f>'Long-form'!CE1081</f>
        <v>0</v>
      </c>
      <c r="AH1081" s="5">
        <f>'Long-form'!CF1081</f>
        <v>0</v>
      </c>
      <c r="AI1081" s="5">
        <f>'Long-form'!CG1081</f>
        <v>0</v>
      </c>
    </row>
    <row r="1082" spans="1:35" x14ac:dyDescent="0.2">
      <c r="A1082" s="5" t="str">
        <f>'Long-form'!B1082</f>
        <v>T-89</v>
      </c>
      <c r="B1082" s="5" t="str">
        <f>'Long-form'!C1082</f>
        <v>Nydal 1960</v>
      </c>
      <c r="C1082" s="5">
        <f>'Long-form'!D1082</f>
        <v>2</v>
      </c>
      <c r="D1082" s="5" t="str">
        <f>'Long-form'!E1082</f>
        <v>Vestfold; Tjolling Holtantjern</v>
      </c>
      <c r="E1082" s="45">
        <f>'Long-form'!F1082</f>
        <v>59.283333333333331</v>
      </c>
      <c r="F1082" s="45">
        <f>'Long-form'!G1082</f>
        <v>10.466666666666667</v>
      </c>
      <c r="G1082" s="5">
        <f>'Long-form'!H1082</f>
        <v>1</v>
      </c>
      <c r="H1082" s="46">
        <f>'Long-form'!L1082</f>
        <v>2250</v>
      </c>
      <c r="I1082" s="46">
        <f>'Long-form'!M1082</f>
        <v>140</v>
      </c>
      <c r="J1082" s="46">
        <f>'Long-form'!N1082</f>
        <v>1552.5</v>
      </c>
      <c r="K1082" s="46">
        <f>'Long-form'!O1082</f>
        <v>548.5</v>
      </c>
      <c r="L1082" s="46">
        <f>'Long-form'!P1082</f>
        <v>452.5</v>
      </c>
      <c r="M1082" s="46" t="str">
        <f>'Long-form'!W1082</f>
        <v>negative</v>
      </c>
      <c r="N1082" s="45">
        <f>'Long-form'!X1082</f>
        <v>3.08</v>
      </c>
      <c r="O1082" s="45" t="str">
        <f>'Long-form'!Y1082</f>
        <v>nd</v>
      </c>
      <c r="P1082" s="45" t="str">
        <f>'Long-form'!Z1082</f>
        <v>nd</v>
      </c>
      <c r="Q1082" s="45">
        <f>'Long-form'!AS1082</f>
        <v>11.5</v>
      </c>
      <c r="R1082" s="45" t="str">
        <f>'Long-form'!AT1082</f>
        <v>MTL</v>
      </c>
      <c r="S1082" s="45">
        <f>'Long-form'!AV1082</f>
        <v>1.182481687319028</v>
      </c>
      <c r="T1082" s="45">
        <f>'Long-form'!AW1082</f>
        <v>1.182481687319028</v>
      </c>
      <c r="U1082" s="5">
        <f>'Long-form'!BH1082</f>
        <v>0</v>
      </c>
      <c r="V1082" s="5">
        <f>'Long-form'!BI1082</f>
        <v>7</v>
      </c>
      <c r="W1082" s="5" t="str">
        <f>'Long-form'!BJ1082</f>
        <v>isolation basin (index point)</v>
      </c>
      <c r="X1082" s="5" t="str">
        <f>'Long-form'!BK1082</f>
        <v>Gyttja, mud, clay, or silt preserve the transition between fresh-water and marine/brackish sediments, supported by diatoms, macrofossils, or pollen assemblages</v>
      </c>
      <c r="Y1082" s="5" t="str">
        <f>'Long-form'!BL1082</f>
        <v>MLWS - MHWS</v>
      </c>
      <c r="Z1082" s="45">
        <f>'Long-form'!BX1082</f>
        <v>11.503084544180034</v>
      </c>
      <c r="AA1082" s="45">
        <f>'Long-form'!BY1082</f>
        <v>1.2033364808406641</v>
      </c>
      <c r="AB1082" s="45">
        <f>'Long-form'!BZ1082</f>
        <v>1.2033364808406641</v>
      </c>
      <c r="AC1082" s="45" t="str">
        <f>'Long-form'!CA1082</f>
        <v>nd</v>
      </c>
      <c r="AD1082" s="45">
        <f>'Long-form'!CB1082</f>
        <v>1.2078077883309286</v>
      </c>
      <c r="AE1082" s="45">
        <f>'Long-form'!CC1082</f>
        <v>1.2078077883309286</v>
      </c>
      <c r="AF1082" s="5" t="str">
        <f>'Long-form'!CD1082</f>
        <v>nd</v>
      </c>
      <c r="AG1082" s="5">
        <f>'Long-form'!CE1082</f>
        <v>0</v>
      </c>
      <c r="AH1082" s="5">
        <f>'Long-form'!CF1082</f>
        <v>0</v>
      </c>
      <c r="AI1082" s="5">
        <f>'Long-form'!CG1082</f>
        <v>0</v>
      </c>
    </row>
    <row r="1083" spans="1:35" x14ac:dyDescent="0.2">
      <c r="A1083" s="5" t="str">
        <f>'Long-form'!B1083</f>
        <v>T-91</v>
      </c>
      <c r="B1083" s="5" t="str">
        <f>'Long-form'!C1083</f>
        <v>Nydal 1960</v>
      </c>
      <c r="C1083" s="5">
        <f>'Long-form'!D1083</f>
        <v>2</v>
      </c>
      <c r="D1083" s="5" t="str">
        <f>'Long-form'!E1083</f>
        <v>Vestford Slagen Linnom</v>
      </c>
      <c r="E1083" s="45">
        <f>'Long-form'!F1083</f>
        <v>59.283333333333331</v>
      </c>
      <c r="F1083" s="45">
        <f>'Long-form'!G1083</f>
        <v>10.466666666666667</v>
      </c>
      <c r="G1083" s="5">
        <f>'Long-form'!H1083</f>
        <v>1</v>
      </c>
      <c r="H1083" s="46">
        <f>'Long-form'!L1083</f>
        <v>3400</v>
      </c>
      <c r="I1083" s="46">
        <f>'Long-form'!M1083</f>
        <v>135</v>
      </c>
      <c r="J1083" s="46">
        <f>'Long-form'!N1083</f>
        <v>3623.25</v>
      </c>
      <c r="K1083" s="46">
        <f>'Long-form'!O1083</f>
        <v>718.75</v>
      </c>
      <c r="L1083" s="46">
        <f>'Long-form'!P1083</f>
        <v>385.25</v>
      </c>
      <c r="M1083" s="46" t="str">
        <f>'Long-form'!W1083</f>
        <v>negative</v>
      </c>
      <c r="N1083" s="45">
        <f>'Long-form'!X1083</f>
        <v>4.78</v>
      </c>
      <c r="O1083" s="45" t="str">
        <f>'Long-form'!Y1083</f>
        <v>nd</v>
      </c>
      <c r="P1083" s="45" t="str">
        <f>'Long-form'!Z1083</f>
        <v>nd</v>
      </c>
      <c r="Q1083" s="45">
        <f>'Long-form'!AS1083</f>
        <v>26.5</v>
      </c>
      <c r="R1083" s="45" t="str">
        <f>'Long-form'!AT1083</f>
        <v>MTL</v>
      </c>
      <c r="S1083" s="45">
        <f>'Long-form'!AV1083</f>
        <v>1.2658897317458391</v>
      </c>
      <c r="T1083" s="45">
        <f>'Long-form'!AW1083</f>
        <v>1.2658897317458391</v>
      </c>
      <c r="U1083" s="5">
        <f>'Long-form'!BH1083</f>
        <v>1</v>
      </c>
      <c r="V1083" s="5">
        <f>'Long-form'!BI1083</f>
        <v>7</v>
      </c>
      <c r="W1083" s="5" t="str">
        <f>'Long-form'!BJ1083</f>
        <v>isolation basin (terrestrial limiting point)</v>
      </c>
      <c r="X1083" s="5" t="str">
        <f>'Long-form'!BK1083</f>
        <v xml:space="preserve"> Lacustrine gyttja that fails the requirements for index point classification and contains freshwater shell and diatom assemblages</v>
      </c>
      <c r="Y1083" s="5" t="str">
        <f>'Long-form'!BL1083</f>
        <v>&gt;MHWS</v>
      </c>
      <c r="Z1083" s="45">
        <f>'Long-form'!BX1083</f>
        <v>26.320168562415542</v>
      </c>
      <c r="AA1083" s="45">
        <f>'Long-form'!BY1083</f>
        <v>1.2723106153105157</v>
      </c>
      <c r="AB1083" s="45">
        <f>'Long-form'!BZ1083</f>
        <v>1.2723106153105157</v>
      </c>
      <c r="AC1083" s="45" t="str">
        <f>'Long-form'!CA1083</f>
        <v>nd</v>
      </c>
      <c r="AD1083" s="45">
        <f>'Long-form'!CB1083</f>
        <v>1.2765403515998537</v>
      </c>
      <c r="AE1083" s="45">
        <f>'Long-form'!CC1083</f>
        <v>1.2765403515998537</v>
      </c>
      <c r="AF1083" s="5" t="str">
        <f>'Long-form'!CD1083</f>
        <v>nd</v>
      </c>
      <c r="AG1083" s="5">
        <f>'Long-form'!CE1083</f>
        <v>0</v>
      </c>
      <c r="AH1083" s="5">
        <f>'Long-form'!CF1083</f>
        <v>0</v>
      </c>
      <c r="AI1083" s="5">
        <f>'Long-form'!CG1083</f>
        <v>0</v>
      </c>
    </row>
    <row r="1084" spans="1:35" x14ac:dyDescent="0.2">
      <c r="A1084" s="5" t="str">
        <f>'Long-form'!B1084</f>
        <v>T-138</v>
      </c>
      <c r="B1084" s="5" t="str">
        <f>'Long-form'!C1084</f>
        <v>Nydal 1960</v>
      </c>
      <c r="C1084" s="5">
        <f>'Long-form'!D1084</f>
        <v>2</v>
      </c>
      <c r="D1084" s="5" t="str">
        <f>'Long-form'!E1084</f>
        <v>Hordaland; Blomvag Blomoy</v>
      </c>
      <c r="E1084" s="45">
        <f>'Long-form'!F1084</f>
        <v>60.516666666666666</v>
      </c>
      <c r="F1084" s="45">
        <f>'Long-form'!G1084</f>
        <v>4.8666666666666671</v>
      </c>
      <c r="G1084" s="5">
        <f>'Long-form'!H1084</f>
        <v>1</v>
      </c>
      <c r="H1084" s="46">
        <f>'Long-form'!L1084</f>
        <v>12200</v>
      </c>
      <c r="I1084" s="46">
        <f>'Long-form'!M1084</f>
        <v>350</v>
      </c>
      <c r="J1084" s="46">
        <f>'Long-form'!N1084</f>
        <v>14445.5</v>
      </c>
      <c r="K1084" s="46">
        <f>'Long-form'!O1084</f>
        <v>871.5</v>
      </c>
      <c r="L1084" s="46">
        <f>'Long-form'!P1084</f>
        <v>1092.5</v>
      </c>
      <c r="M1084" s="46" t="str">
        <f>'Long-form'!W1084</f>
        <v>negative</v>
      </c>
      <c r="N1084" s="45" t="str">
        <f>'Long-form'!X1084</f>
        <v>nd</v>
      </c>
      <c r="O1084" s="45" t="str">
        <f>'Long-form'!Y1084</f>
        <v>nd</v>
      </c>
      <c r="P1084" s="45" t="str">
        <f>'Long-form'!Z1084</f>
        <v>nd</v>
      </c>
      <c r="Q1084" s="45">
        <f>'Long-form'!AS1084</f>
        <v>12</v>
      </c>
      <c r="R1084" s="45" t="str">
        <f>'Long-form'!AT1084</f>
        <v>MTL</v>
      </c>
      <c r="S1084" s="45">
        <f>'Long-form'!AV1084</f>
        <v>1.185073837362044</v>
      </c>
      <c r="T1084" s="45">
        <f>'Long-form'!AW1084</f>
        <v>1.185073837362044</v>
      </c>
      <c r="U1084" s="5">
        <f>'Long-form'!BH1084</f>
        <v>-1</v>
      </c>
      <c r="V1084" s="5">
        <f>'Long-form'!BI1084</f>
        <v>8</v>
      </c>
      <c r="W1084" s="5" t="str">
        <f>'Long-form'!BJ1084</f>
        <v>marine or glaciomarine terrace</v>
      </c>
      <c r="X1084" s="5" t="str">
        <f>'Long-form'!BK1084</f>
        <v>Shallow to deep subtidal facies bearing intertidal macro-fossil assemblages</v>
      </c>
      <c r="Y1084" s="5" t="str">
        <f>'Long-form'!BL1084</f>
        <v>&lt;MTL</v>
      </c>
      <c r="Z1084" s="45">
        <f>'Long-form'!BX1084</f>
        <v>12</v>
      </c>
      <c r="AA1084" s="45">
        <f>'Long-form'!BY1084</f>
        <v>1.1920715406318669</v>
      </c>
      <c r="AB1084" s="45">
        <f>'Long-form'!BZ1084</f>
        <v>1.1920715406318669</v>
      </c>
      <c r="AC1084" s="45" t="str">
        <f>'Long-form'!CA1084</f>
        <v>nd</v>
      </c>
      <c r="AD1084" s="45">
        <f>'Long-form'!CB1084</f>
        <v>2.0170624337909882</v>
      </c>
      <c r="AE1084" s="45">
        <f>'Long-form'!CC1084</f>
        <v>2.0170624337909882</v>
      </c>
      <c r="AF1084" s="5" t="str">
        <f>'Long-form'!CD1084</f>
        <v>nd</v>
      </c>
      <c r="AG1084" s="5">
        <f>'Long-form'!CE1084</f>
        <v>0</v>
      </c>
      <c r="AH1084" s="5">
        <f>'Long-form'!CF1084</f>
        <v>0</v>
      </c>
      <c r="AI1084" s="5">
        <f>'Long-form'!CG1084</f>
        <v>0</v>
      </c>
    </row>
    <row r="1085" spans="1:35" x14ac:dyDescent="0.2">
      <c r="A1085" s="5" t="str">
        <f>'Long-form'!B1085</f>
        <v>T-139</v>
      </c>
      <c r="B1085" s="5" t="str">
        <f>'Long-form'!C1085</f>
        <v>Nydal 1960</v>
      </c>
      <c r="C1085" s="5">
        <f>'Long-form'!D1085</f>
        <v>2</v>
      </c>
      <c r="D1085" s="5" t="str">
        <f>'Long-form'!E1085</f>
        <v>Hordaland; Blomvag Blomoy</v>
      </c>
      <c r="E1085" s="45">
        <f>'Long-form'!F1085</f>
        <v>60.516666666666666</v>
      </c>
      <c r="F1085" s="45">
        <f>'Long-form'!G1085</f>
        <v>4.8666666666666671</v>
      </c>
      <c r="G1085" s="5">
        <f>'Long-form'!H1085</f>
        <v>1</v>
      </c>
      <c r="H1085" s="46">
        <f>'Long-form'!L1085</f>
        <v>12700</v>
      </c>
      <c r="I1085" s="46">
        <f>'Long-form'!M1085</f>
        <v>350</v>
      </c>
      <c r="J1085" s="46">
        <f>'Long-form'!N1085</f>
        <v>15670</v>
      </c>
      <c r="K1085" s="46">
        <f>'Long-form'!O1085</f>
        <v>1067</v>
      </c>
      <c r="L1085" s="46">
        <f>'Long-form'!P1085</f>
        <v>1343</v>
      </c>
      <c r="M1085" s="46" t="str">
        <f>'Long-form'!W1085</f>
        <v>negative</v>
      </c>
      <c r="N1085" s="45" t="str">
        <f>'Long-form'!X1085</f>
        <v>nd</v>
      </c>
      <c r="O1085" s="45" t="str">
        <f>'Long-form'!Y1085</f>
        <v>nd</v>
      </c>
      <c r="P1085" s="45" t="str">
        <f>'Long-form'!Z1085</f>
        <v>nd</v>
      </c>
      <c r="Q1085" s="45">
        <f>'Long-form'!AS1085</f>
        <v>12</v>
      </c>
      <c r="R1085" s="45" t="str">
        <f>'Long-form'!AT1085</f>
        <v>MTL</v>
      </c>
      <c r="S1085" s="45">
        <f>'Long-form'!AV1085</f>
        <v>1.185073837362044</v>
      </c>
      <c r="T1085" s="45">
        <f>'Long-form'!AW1085</f>
        <v>1.185073837362044</v>
      </c>
      <c r="U1085" s="5">
        <f>'Long-form'!BH1085</f>
        <v>-1</v>
      </c>
      <c r="V1085" s="5">
        <f>'Long-form'!BI1085</f>
        <v>8</v>
      </c>
      <c r="W1085" s="5" t="str">
        <f>'Long-form'!BJ1085</f>
        <v>marine or glaciomarine terrace</v>
      </c>
      <c r="X1085" s="5" t="str">
        <f>'Long-form'!BK1085</f>
        <v>Shallow to deep subtidal facies bearing intertidal macro-fossil assemblages</v>
      </c>
      <c r="Y1085" s="5" t="str">
        <f>'Long-form'!BL1085</f>
        <v>&lt;MTL</v>
      </c>
      <c r="Z1085" s="45">
        <f>'Long-form'!BX1085</f>
        <v>12</v>
      </c>
      <c r="AA1085" s="45">
        <f>'Long-form'!BY1085</f>
        <v>1.1920715406318669</v>
      </c>
      <c r="AB1085" s="45">
        <f>'Long-form'!BZ1085</f>
        <v>1.1920715406318669</v>
      </c>
      <c r="AC1085" s="45" t="str">
        <f>'Long-form'!CA1085</f>
        <v>nd</v>
      </c>
      <c r="AD1085" s="45">
        <f>'Long-form'!CB1085</f>
        <v>2.0170624337909882</v>
      </c>
      <c r="AE1085" s="45">
        <f>'Long-form'!CC1085</f>
        <v>2.0170624337909882</v>
      </c>
      <c r="AF1085" s="5" t="str">
        <f>'Long-form'!CD1085</f>
        <v>nd</v>
      </c>
      <c r="AG1085" s="5">
        <f>'Long-form'!CE1085</f>
        <v>0</v>
      </c>
      <c r="AH1085" s="5">
        <f>'Long-form'!CF1085</f>
        <v>0</v>
      </c>
      <c r="AI1085" s="5">
        <f>'Long-form'!CG1085</f>
        <v>0</v>
      </c>
    </row>
    <row r="1086" spans="1:35" x14ac:dyDescent="0.2">
      <c r="A1086" s="5" t="str">
        <f>'Long-form'!B1086</f>
        <v>T-142</v>
      </c>
      <c r="B1086" s="5" t="str">
        <f>'Long-form'!C1086</f>
        <v>Nydal 1960</v>
      </c>
      <c r="C1086" s="5">
        <f>'Long-form'!D1086</f>
        <v>2</v>
      </c>
      <c r="D1086" s="5" t="str">
        <f>'Long-form'!E1086</f>
        <v>Bergen; Ulvenvann Os</v>
      </c>
      <c r="E1086" s="45">
        <f>'Long-form'!F1086</f>
        <v>60.18333333333333</v>
      </c>
      <c r="F1086" s="45">
        <f>'Long-form'!G1086</f>
        <v>5.45</v>
      </c>
      <c r="G1086" s="5">
        <f>'Long-form'!H1086</f>
        <v>1</v>
      </c>
      <c r="H1086" s="46">
        <f>'Long-form'!L1086</f>
        <v>11500</v>
      </c>
      <c r="I1086" s="46">
        <f>'Long-form'!M1086</f>
        <v>300</v>
      </c>
      <c r="J1086" s="46">
        <f>'Long-form'!N1086</f>
        <v>13054.5</v>
      </c>
      <c r="K1086" s="46">
        <f>'Long-form'!O1086</f>
        <v>719.5</v>
      </c>
      <c r="L1086" s="46">
        <f>'Long-form'!P1086</f>
        <v>590.5</v>
      </c>
      <c r="M1086" s="46" t="str">
        <f>'Long-form'!W1086</f>
        <v>negative</v>
      </c>
      <c r="N1086" s="45">
        <f>'Long-form'!X1086</f>
        <v>2</v>
      </c>
      <c r="O1086" s="45" t="str">
        <f>'Long-form'!Y1086</f>
        <v>nd</v>
      </c>
      <c r="P1086" s="45" t="str">
        <f>'Long-form'!Z1086</f>
        <v>nd</v>
      </c>
      <c r="Q1086" s="45">
        <f>'Long-form'!AS1086</f>
        <v>38</v>
      </c>
      <c r="R1086" s="45" t="str">
        <f>'Long-form'!AT1086</f>
        <v>MTL</v>
      </c>
      <c r="S1086" s="45">
        <f>'Long-form'!AV1086</f>
        <v>1.339552163971228</v>
      </c>
      <c r="T1086" s="45">
        <f>'Long-form'!AW1086</f>
        <v>1.339552163971228</v>
      </c>
      <c r="U1086" s="5">
        <f>'Long-form'!BH1086</f>
        <v>-1</v>
      </c>
      <c r="V1086" s="5">
        <f>'Long-form'!BI1086</f>
        <v>8</v>
      </c>
      <c r="W1086" s="5" t="str">
        <f>'Long-form'!BJ1086</f>
        <v>marine or glaciomarine terrace</v>
      </c>
      <c r="X1086" s="5" t="str">
        <f>'Long-form'!BK1086</f>
        <v>Shallow to deep subtidal facies bearing intertidal macro-fossil assemblages</v>
      </c>
      <c r="Y1086" s="5" t="str">
        <f>'Long-form'!BL1086</f>
        <v>&lt;MTL</v>
      </c>
      <c r="Z1086" s="45">
        <f>'Long-form'!BX1086</f>
        <v>38</v>
      </c>
      <c r="AA1086" s="45">
        <f>'Long-form'!BY1086</f>
        <v>1.345055244482156</v>
      </c>
      <c r="AB1086" s="45">
        <f>'Long-form'!BZ1086</f>
        <v>1.345055244482156</v>
      </c>
      <c r="AC1086" s="45" t="str">
        <f>'Long-form'!CA1086</f>
        <v>nd</v>
      </c>
      <c r="AD1086" s="45">
        <f>'Long-form'!CB1086</f>
        <v>2.0904497331998071</v>
      </c>
      <c r="AE1086" s="45">
        <f>'Long-form'!CC1086</f>
        <v>2.0904497331998071</v>
      </c>
      <c r="AF1086" s="5" t="str">
        <f>'Long-form'!CD1086</f>
        <v>nd</v>
      </c>
      <c r="AG1086" s="5">
        <f>'Long-form'!CE1086</f>
        <v>0</v>
      </c>
      <c r="AH1086" s="5">
        <f>'Long-form'!CF1086</f>
        <v>0</v>
      </c>
      <c r="AI1086" s="5">
        <f>'Long-form'!CG1086</f>
        <v>0</v>
      </c>
    </row>
    <row r="1087" spans="1:35" x14ac:dyDescent="0.2">
      <c r="A1087" s="5" t="str">
        <f>'Long-form'!B1087</f>
        <v>T-105</v>
      </c>
      <c r="B1087" s="5" t="str">
        <f>'Long-form'!C1087</f>
        <v>Nydal 1960</v>
      </c>
      <c r="C1087" s="5">
        <f>'Long-form'!D1087</f>
        <v>2</v>
      </c>
      <c r="D1087" s="5" t="str">
        <f>'Long-form'!E1087</f>
        <v>Rogaland; Jaeren Primstad</v>
      </c>
      <c r="E1087" s="45">
        <f>'Long-form'!F1087</f>
        <v>58.666666666666664</v>
      </c>
      <c r="F1087" s="45">
        <f>'Long-form'!G1087</f>
        <v>5.7</v>
      </c>
      <c r="G1087" s="5">
        <f>'Long-form'!H1087</f>
        <v>1</v>
      </c>
      <c r="H1087" s="46">
        <f>'Long-form'!L1087</f>
        <v>11700</v>
      </c>
      <c r="I1087" s="46">
        <f>'Long-form'!M1087</f>
        <v>300</v>
      </c>
      <c r="J1087" s="46">
        <f>'Long-form'!N1087</f>
        <v>12938</v>
      </c>
      <c r="K1087" s="46">
        <f>'Long-form'!O1087</f>
        <v>785</v>
      </c>
      <c r="L1087" s="46">
        <f>'Long-form'!P1087</f>
        <v>774</v>
      </c>
      <c r="M1087" s="46" t="str">
        <f>'Long-form'!W1087</f>
        <v>negative</v>
      </c>
      <c r="N1087" s="45" t="str">
        <f>'Long-form'!X1087</f>
        <v>nd</v>
      </c>
      <c r="O1087" s="45" t="str">
        <f>'Long-form'!Y1087</f>
        <v>nd</v>
      </c>
      <c r="P1087" s="45" t="str">
        <f>'Long-form'!Z1087</f>
        <v>nd</v>
      </c>
      <c r="Q1087" s="45" t="str">
        <f>'Long-form'!AS1087</f>
        <v>nd</v>
      </c>
      <c r="R1087" s="45" t="str">
        <f>'Long-form'!AT1087</f>
        <v>MTL</v>
      </c>
      <c r="S1087" s="45" t="e">
        <f>'Long-form'!AV1087</f>
        <v>#VALUE!</v>
      </c>
      <c r="T1087" s="45" t="e">
        <f>'Long-form'!AW1087</f>
        <v>#VALUE!</v>
      </c>
      <c r="U1087" s="5">
        <f>'Long-form'!BH1087</f>
        <v>-1</v>
      </c>
      <c r="V1087" s="5">
        <f>'Long-form'!BI1087</f>
        <v>8</v>
      </c>
      <c r="W1087" s="5" t="str">
        <f>'Long-form'!BJ1087</f>
        <v>marine or glaciomarine terrace</v>
      </c>
      <c r="X1087" s="5" t="str">
        <f>'Long-form'!BK1087</f>
        <v>Shallow to deep subtidal facies bearing intertidal macro-fossil assemblages</v>
      </c>
      <c r="Y1087" s="5" t="str">
        <f>'Long-form'!BL1087</f>
        <v>&lt;MTL</v>
      </c>
      <c r="Z1087" s="45" t="e">
        <f>'Long-form'!BX1087</f>
        <v>#VALUE!</v>
      </c>
      <c r="AA1087" s="45" t="e">
        <f>'Long-form'!BY1087</f>
        <v>#VALUE!</v>
      </c>
      <c r="AB1087" s="45" t="e">
        <f>'Long-form'!BZ1087</f>
        <v>#VALUE!</v>
      </c>
      <c r="AC1087" s="45" t="str">
        <f>'Long-form'!CA1087</f>
        <v>nd</v>
      </c>
      <c r="AD1087" s="45" t="e">
        <f>'Long-form'!CB1087</f>
        <v>#VALUE!</v>
      </c>
      <c r="AE1087" s="45" t="e">
        <f>'Long-form'!CC1087</f>
        <v>#VALUE!</v>
      </c>
      <c r="AF1087" s="5" t="str">
        <f>'Long-form'!CD1087</f>
        <v>nd</v>
      </c>
      <c r="AG1087" s="5">
        <f>'Long-form'!CE1087</f>
        <v>1</v>
      </c>
      <c r="AH1087" s="5" t="str">
        <f>'Long-form'!CF1087</f>
        <v>no elevation provided</v>
      </c>
      <c r="AI1087" s="5">
        <f>'Long-form'!CG1087</f>
        <v>0</v>
      </c>
    </row>
    <row r="1088" spans="1:35" x14ac:dyDescent="0.2">
      <c r="A1088" s="5" t="str">
        <f>'Long-form'!B1088</f>
        <v>T-149</v>
      </c>
      <c r="B1088" s="5" t="str">
        <f>'Long-form'!C1088</f>
        <v>Nydal 1960 (also in Chanda 1965)</v>
      </c>
      <c r="C1088" s="5">
        <f>'Long-form'!D1088</f>
        <v>2</v>
      </c>
      <c r="D1088" s="5" t="str">
        <f>'Long-form'!E1088</f>
        <v>Rogaland; Jaeren Brondmyra</v>
      </c>
      <c r="E1088" s="45">
        <f>'Long-form'!F1088</f>
        <v>58.8</v>
      </c>
      <c r="F1088" s="45">
        <f>'Long-form'!G1088</f>
        <v>5.7833333333333297</v>
      </c>
      <c r="G1088" s="5">
        <f>'Long-form'!H1088</f>
        <v>1</v>
      </c>
      <c r="H1088" s="46">
        <f>'Long-form'!L1088</f>
        <v>13075</v>
      </c>
      <c r="I1088" s="46">
        <f>'Long-form'!M1088</f>
        <v>350</v>
      </c>
      <c r="J1088" s="46">
        <f>'Long-form'!N1088</f>
        <v>15737.5</v>
      </c>
      <c r="K1088" s="46">
        <f>'Long-form'!O1088</f>
        <v>1180.5</v>
      </c>
      <c r="L1088" s="46">
        <f>'Long-form'!P1088</f>
        <v>1386.5</v>
      </c>
      <c r="M1088" s="46" t="str">
        <f>'Long-form'!W1088</f>
        <v>negative</v>
      </c>
      <c r="N1088" s="45">
        <f>'Long-form'!X1088</f>
        <v>1.1499999999999999</v>
      </c>
      <c r="O1088" s="45">
        <f>'Long-form'!Y1088</f>
        <v>0.01</v>
      </c>
      <c r="P1088" s="45" t="str">
        <f>'Long-form'!Z1088</f>
        <v>nd</v>
      </c>
      <c r="Q1088" s="45">
        <f>'Long-form'!AS1088</f>
        <v>17</v>
      </c>
      <c r="R1088" s="45" t="str">
        <f>'Long-form'!AT1088</f>
        <v>MTL</v>
      </c>
      <c r="S1088" s="45">
        <f>'Long-form'!AV1088</f>
        <v>1.2101851482329871</v>
      </c>
      <c r="T1088" s="45">
        <f>'Long-form'!AW1088</f>
        <v>1.2101851482329871</v>
      </c>
      <c r="U1088" s="5">
        <f>'Long-form'!BH1088</f>
        <v>1</v>
      </c>
      <c r="V1088" s="5">
        <f>'Long-form'!BI1088</f>
        <v>7</v>
      </c>
      <c r="W1088" s="5" t="str">
        <f>'Long-form'!BJ1088</f>
        <v>isolation basin (terrestrial limiting point)</v>
      </c>
      <c r="X1088" s="5" t="str">
        <f>'Long-form'!BK1088</f>
        <v xml:space="preserve"> Lacustrine gyttja that fails the requirements for index point classification and contains freshwater shell and diatom assemblages</v>
      </c>
      <c r="Y1088" s="5" t="str">
        <f>'Long-form'!BL1088</f>
        <v>&gt;MHWS</v>
      </c>
      <c r="Z1088" s="45">
        <f>'Long-form'!BX1088</f>
        <v>16.67443985544212</v>
      </c>
      <c r="AA1088" s="45">
        <f>'Long-form'!BY1088</f>
        <v>1.2204679792983171</v>
      </c>
      <c r="AB1088" s="45">
        <f>'Long-form'!BZ1088</f>
        <v>1.2204679792983171</v>
      </c>
      <c r="AC1088" s="45" t="str">
        <f>'Long-form'!CA1088</f>
        <v>nd</v>
      </c>
      <c r="AD1088" s="45">
        <f>'Long-form'!CB1088</f>
        <v>2.141301168311152</v>
      </c>
      <c r="AE1088" s="45">
        <f>'Long-form'!CC1088</f>
        <v>2.141301168311152</v>
      </c>
      <c r="AF1088" s="5" t="str">
        <f>'Long-form'!CD1088</f>
        <v>nd</v>
      </c>
      <c r="AG1088" s="5">
        <f>'Long-form'!CE1088</f>
        <v>0</v>
      </c>
      <c r="AH1088" s="5">
        <f>'Long-form'!CF1088</f>
        <v>0</v>
      </c>
      <c r="AI1088" s="5" t="str">
        <f>'Long-form'!CG1088</f>
        <v xml:space="preserve">Nydal reports the Brondmyra longitude wrong and Chanda only gives a broad description of where the mire is in relation to physical landmarks.  </v>
      </c>
    </row>
    <row r="1089" spans="1:35" x14ac:dyDescent="0.2">
      <c r="A1089" s="5" t="str">
        <f>'Long-form'!B1089</f>
        <v>T-150</v>
      </c>
      <c r="B1089" s="5" t="str">
        <f>'Long-form'!C1089</f>
        <v>Nydal 1960 (also in Chanda 1965)</v>
      </c>
      <c r="C1089" s="5">
        <f>'Long-form'!D1089</f>
        <v>2</v>
      </c>
      <c r="D1089" s="5" t="str">
        <f>'Long-form'!E1089</f>
        <v>Rogaland; Jaeren Brondmyra</v>
      </c>
      <c r="E1089" s="45">
        <f>'Long-form'!F1089</f>
        <v>58.8</v>
      </c>
      <c r="F1089" s="45">
        <f>'Long-form'!G1089</f>
        <v>5.7833333333333297</v>
      </c>
      <c r="G1089" s="5">
        <f>'Long-form'!H1089</f>
        <v>1</v>
      </c>
      <c r="H1089" s="46">
        <f>'Long-form'!L1089</f>
        <v>12650</v>
      </c>
      <c r="I1089" s="46">
        <f>'Long-form'!M1089</f>
        <v>350</v>
      </c>
      <c r="J1089" s="46">
        <f>'Long-form'!N1089</f>
        <v>14906.5</v>
      </c>
      <c r="K1089" s="46">
        <f>'Long-form'!O1089</f>
        <v>1254.5</v>
      </c>
      <c r="L1089" s="46">
        <f>'Long-form'!P1089</f>
        <v>1097.5</v>
      </c>
      <c r="M1089" s="46" t="str">
        <f>'Long-form'!W1089</f>
        <v>negative</v>
      </c>
      <c r="N1089" s="45">
        <f>'Long-form'!X1089</f>
        <v>1.05</v>
      </c>
      <c r="O1089" s="45">
        <f>'Long-form'!Y1089</f>
        <v>0.11</v>
      </c>
      <c r="P1089" s="45" t="str">
        <f>'Long-form'!Z1089</f>
        <v>nd</v>
      </c>
      <c r="Q1089" s="45">
        <f>'Long-form'!AS1089</f>
        <v>17</v>
      </c>
      <c r="R1089" s="45" t="str">
        <f>'Long-form'!AT1089</f>
        <v>MTL</v>
      </c>
      <c r="S1089" s="45">
        <f>'Long-form'!AV1089</f>
        <v>1.2101851482329871</v>
      </c>
      <c r="T1089" s="45">
        <f>'Long-form'!AW1089</f>
        <v>1.2101851482329871</v>
      </c>
      <c r="U1089" s="5">
        <f>'Long-form'!BH1089</f>
        <v>1</v>
      </c>
      <c r="V1089" s="5">
        <f>'Long-form'!BI1089</f>
        <v>7</v>
      </c>
      <c r="W1089" s="5" t="str">
        <f>'Long-form'!BJ1089</f>
        <v>isolation basin (terrestrial limiting point)</v>
      </c>
      <c r="X1089" s="5" t="str">
        <f>'Long-form'!BK1089</f>
        <v xml:space="preserve"> Lacustrine gyttja that fails the requirements for index point classification and contains freshwater shell and diatom assemblages</v>
      </c>
      <c r="Y1089" s="5" t="str">
        <f>'Long-form'!BL1089</f>
        <v>&gt;MHWS</v>
      </c>
      <c r="Z1089" s="45">
        <f>'Long-form'!BX1089</f>
        <v>16.67443985544212</v>
      </c>
      <c r="AA1089" s="45">
        <f>'Long-form'!BY1089</f>
        <v>1.2204679792983171</v>
      </c>
      <c r="AB1089" s="45">
        <f>'Long-form'!BZ1089</f>
        <v>1.2204679792983171</v>
      </c>
      <c r="AC1089" s="45" t="str">
        <f>'Long-form'!CA1089</f>
        <v>nd</v>
      </c>
      <c r="AD1089" s="45">
        <f>'Long-form'!CB1089</f>
        <v>2.141301168311152</v>
      </c>
      <c r="AE1089" s="45">
        <f>'Long-form'!CC1089</f>
        <v>2.141301168311152</v>
      </c>
      <c r="AF1089" s="5" t="str">
        <f>'Long-form'!CD1089</f>
        <v>nd</v>
      </c>
      <c r="AG1089" s="5">
        <f>'Long-form'!CE1089</f>
        <v>0</v>
      </c>
      <c r="AH1089" s="5">
        <f>'Long-form'!CF1089</f>
        <v>0</v>
      </c>
      <c r="AI1089" s="5" t="str">
        <f>'Long-form'!CG1089</f>
        <v xml:space="preserve">Nydal reports the Brondmyra longitude wrong and Chanda only gives a broad description of where the mire is in relation to physical landmarks.  </v>
      </c>
    </row>
    <row r="1090" spans="1:35" x14ac:dyDescent="0.2">
      <c r="A1090" s="5" t="str">
        <f>'Long-form'!B1090</f>
        <v>T-151</v>
      </c>
      <c r="B1090" s="5" t="str">
        <f>'Long-form'!C1090</f>
        <v>Nydal 1960 (also in Chanda 1965)</v>
      </c>
      <c r="C1090" s="5">
        <f>'Long-form'!D1090</f>
        <v>2</v>
      </c>
      <c r="D1090" s="5" t="str">
        <f>'Long-form'!E1090</f>
        <v>Rogaland; Jaeren Brondmyra</v>
      </c>
      <c r="E1090" s="45">
        <f>'Long-form'!F1090</f>
        <v>58.8</v>
      </c>
      <c r="F1090" s="45">
        <f>'Long-form'!G1090</f>
        <v>5.7833333333333297</v>
      </c>
      <c r="G1090" s="5">
        <f>'Long-form'!H1090</f>
        <v>1</v>
      </c>
      <c r="H1090" s="46">
        <f>'Long-form'!L1090</f>
        <v>11300</v>
      </c>
      <c r="I1090" s="46">
        <f>'Long-form'!M1090</f>
        <v>300</v>
      </c>
      <c r="J1090" s="46">
        <f>'Long-form'!N1090</f>
        <v>13282.5</v>
      </c>
      <c r="K1090" s="46">
        <f>'Long-form'!O1090</f>
        <v>737.5</v>
      </c>
      <c r="L1090" s="46">
        <f>'Long-form'!P1090</f>
        <v>581.5</v>
      </c>
      <c r="M1090" s="46" t="str">
        <f>'Long-form'!W1090</f>
        <v>negative</v>
      </c>
      <c r="N1090" s="45">
        <f>'Long-form'!X1090</f>
        <v>0.95</v>
      </c>
      <c r="O1090" s="45">
        <f>'Long-form'!Y1090</f>
        <v>0.21</v>
      </c>
      <c r="P1090" s="45" t="str">
        <f>'Long-form'!Z1090</f>
        <v>nd</v>
      </c>
      <c r="Q1090" s="45">
        <f>'Long-form'!AS1090</f>
        <v>17</v>
      </c>
      <c r="R1090" s="45" t="str">
        <f>'Long-form'!AT1090</f>
        <v>MTL</v>
      </c>
      <c r="S1090" s="45">
        <f>'Long-form'!AV1090</f>
        <v>1.2101851482329871</v>
      </c>
      <c r="T1090" s="45">
        <f>'Long-form'!AW1090</f>
        <v>1.2101851482329871</v>
      </c>
      <c r="U1090" s="5">
        <f>'Long-form'!BH1090</f>
        <v>1</v>
      </c>
      <c r="V1090" s="5">
        <f>'Long-form'!BI1090</f>
        <v>7</v>
      </c>
      <c r="W1090" s="5" t="str">
        <f>'Long-form'!BJ1090</f>
        <v>isolation basin (terrestrial limiting point)</v>
      </c>
      <c r="X1090" s="5" t="str">
        <f>'Long-form'!BK1090</f>
        <v xml:space="preserve"> Lacustrine gyttja that fails the requirements for index point classification and contains freshwater shell and diatom assemblages</v>
      </c>
      <c r="Y1090" s="5" t="str">
        <f>'Long-form'!BL1090</f>
        <v>&gt;MHWS</v>
      </c>
      <c r="Z1090" s="45">
        <f>'Long-form'!BX1090</f>
        <v>16.67443985544212</v>
      </c>
      <c r="AA1090" s="45">
        <f>'Long-form'!BY1090</f>
        <v>1.2204679792983171</v>
      </c>
      <c r="AB1090" s="45">
        <f>'Long-form'!BZ1090</f>
        <v>1.2204679792983171</v>
      </c>
      <c r="AC1090" s="45" t="str">
        <f>'Long-form'!CA1090</f>
        <v>nd</v>
      </c>
      <c r="AD1090" s="45">
        <f>'Long-form'!CB1090</f>
        <v>2.141301168311152</v>
      </c>
      <c r="AE1090" s="45">
        <f>'Long-form'!CC1090</f>
        <v>2.141301168311152</v>
      </c>
      <c r="AF1090" s="5" t="str">
        <f>'Long-form'!CD1090</f>
        <v>nd</v>
      </c>
      <c r="AG1090" s="5">
        <f>'Long-form'!CE1090</f>
        <v>0</v>
      </c>
      <c r="AH1090" s="5">
        <f>'Long-form'!CF1090</f>
        <v>0</v>
      </c>
      <c r="AI1090" s="5" t="str">
        <f>'Long-form'!CG1090</f>
        <v xml:space="preserve">Nydal reports the Brondmyra longitude wrong and Chanda only gives a broad description of where the mire is in relation to physical landmarks.  </v>
      </c>
    </row>
    <row r="1091" spans="1:35" x14ac:dyDescent="0.2">
      <c r="A1091" s="5" t="str">
        <f>'Long-form'!B1091</f>
        <v>T-152</v>
      </c>
      <c r="B1091" s="5" t="str">
        <f>'Long-form'!C1091</f>
        <v>Nydal 1960 (also in Chanda 1965)</v>
      </c>
      <c r="C1091" s="5">
        <f>'Long-form'!D1091</f>
        <v>2</v>
      </c>
      <c r="D1091" s="5" t="str">
        <f>'Long-form'!E1091</f>
        <v>Rogaland; Jaeren Brondmyra</v>
      </c>
      <c r="E1091" s="45">
        <f>'Long-form'!F1091</f>
        <v>58.8</v>
      </c>
      <c r="F1091" s="45">
        <f>'Long-form'!G1091</f>
        <v>5.7833333333333297</v>
      </c>
      <c r="G1091" s="5">
        <f>'Long-form'!H1091</f>
        <v>1</v>
      </c>
      <c r="H1091" s="46">
        <f>'Long-form'!L1091</f>
        <v>10800</v>
      </c>
      <c r="I1091" s="46">
        <f>'Long-form'!M1091</f>
        <v>300</v>
      </c>
      <c r="J1091" s="46">
        <f>'Long-form'!N1091</f>
        <v>12687</v>
      </c>
      <c r="K1091" s="46">
        <f>'Long-form'!O1091</f>
        <v>771</v>
      </c>
      <c r="L1091" s="46">
        <f>'Long-form'!P1091</f>
        <v>926</v>
      </c>
      <c r="M1091" s="46" t="str">
        <f>'Long-form'!W1091</f>
        <v>negative</v>
      </c>
      <c r="N1091" s="45">
        <f>'Long-form'!X1091</f>
        <v>0.75</v>
      </c>
      <c r="O1091" s="45">
        <f>'Long-form'!Y1091</f>
        <v>0.41</v>
      </c>
      <c r="P1091" s="45" t="str">
        <f>'Long-form'!Z1091</f>
        <v>nd</v>
      </c>
      <c r="Q1091" s="45">
        <f>'Long-form'!AS1091</f>
        <v>17</v>
      </c>
      <c r="R1091" s="45" t="str">
        <f>'Long-form'!AT1091</f>
        <v>MTL</v>
      </c>
      <c r="S1091" s="45">
        <f>'Long-form'!AV1091</f>
        <v>1.2101851482329871</v>
      </c>
      <c r="T1091" s="45">
        <f>'Long-form'!AW1091</f>
        <v>1.2101851482329871</v>
      </c>
      <c r="U1091" s="5">
        <f>'Long-form'!BH1091</f>
        <v>1</v>
      </c>
      <c r="V1091" s="5">
        <f>'Long-form'!BI1091</f>
        <v>7</v>
      </c>
      <c r="W1091" s="5" t="str">
        <f>'Long-form'!BJ1091</f>
        <v>isolation basin (terrestrial limiting point)</v>
      </c>
      <c r="X1091" s="5" t="str">
        <f>'Long-form'!BK1091</f>
        <v xml:space="preserve"> Lacustrine gyttja that fails the requirements for index point classification and contains freshwater shell and diatom assemblages</v>
      </c>
      <c r="Y1091" s="5" t="str">
        <f>'Long-form'!BL1091</f>
        <v>&gt;MHWS</v>
      </c>
      <c r="Z1091" s="45">
        <f>'Long-form'!BX1091</f>
        <v>16.67443985544212</v>
      </c>
      <c r="AA1091" s="45">
        <f>'Long-form'!BY1091</f>
        <v>1.2204679792983171</v>
      </c>
      <c r="AB1091" s="45">
        <f>'Long-form'!BZ1091</f>
        <v>1.2204679792983171</v>
      </c>
      <c r="AC1091" s="45" t="str">
        <f>'Long-form'!CA1091</f>
        <v>nd</v>
      </c>
      <c r="AD1091" s="45">
        <f>'Long-form'!CB1091</f>
        <v>2.141301168311152</v>
      </c>
      <c r="AE1091" s="45">
        <f>'Long-form'!CC1091</f>
        <v>2.141301168311152</v>
      </c>
      <c r="AF1091" s="5" t="str">
        <f>'Long-form'!CD1091</f>
        <v>nd</v>
      </c>
      <c r="AG1091" s="5">
        <f>'Long-form'!CE1091</f>
        <v>0</v>
      </c>
      <c r="AH1091" s="5">
        <f>'Long-form'!CF1091</f>
        <v>0</v>
      </c>
      <c r="AI1091" s="5" t="str">
        <f>'Long-form'!CG1091</f>
        <v xml:space="preserve">Nydal reports the Brondmyra longitude wrong and Chanda only gives a broad description of where the mire is in relation to physical landmarks.  </v>
      </c>
    </row>
    <row r="1092" spans="1:35" x14ac:dyDescent="0.2">
      <c r="A1092" s="5" t="str">
        <f>'Long-form'!B1092</f>
        <v>T-153</v>
      </c>
      <c r="B1092" s="5" t="str">
        <f>'Long-form'!C1092</f>
        <v>Nydal 1960 (also in Chanda 1965)</v>
      </c>
      <c r="C1092" s="5">
        <f>'Long-form'!D1092</f>
        <v>2</v>
      </c>
      <c r="D1092" s="5" t="str">
        <f>'Long-form'!E1092</f>
        <v>Rogaland; Jaeren Brondmyra</v>
      </c>
      <c r="E1092" s="45">
        <f>'Long-form'!F1092</f>
        <v>58.8</v>
      </c>
      <c r="F1092" s="45">
        <f>'Long-form'!G1092</f>
        <v>5.7833333333333297</v>
      </c>
      <c r="G1092" s="5">
        <f>'Long-form'!H1092</f>
        <v>1</v>
      </c>
      <c r="H1092" s="46">
        <f>'Long-form'!L1092</f>
        <v>9000</v>
      </c>
      <c r="I1092" s="46">
        <f>'Long-form'!M1092</f>
        <v>200</v>
      </c>
      <c r="J1092" s="46">
        <f>'Long-form'!N1092</f>
        <v>10137.200000000001</v>
      </c>
      <c r="K1092" s="46">
        <f>'Long-form'!O1092</f>
        <v>927.79999999999927</v>
      </c>
      <c r="L1092" s="46">
        <f>'Long-form'!P1092</f>
        <v>601.20000000000073</v>
      </c>
      <c r="M1092" s="46" t="str">
        <f>'Long-form'!W1092</f>
        <v>negative</v>
      </c>
      <c r="N1092" s="45" t="str">
        <f>'Long-form'!X1092</f>
        <v>nd</v>
      </c>
      <c r="O1092" s="45" t="str">
        <f>'Long-form'!Y1092</f>
        <v>nd</v>
      </c>
      <c r="P1092" s="45" t="str">
        <f>'Long-form'!Z1092</f>
        <v>nd</v>
      </c>
      <c r="Q1092" s="45">
        <f>'Long-form'!AS1092</f>
        <v>17</v>
      </c>
      <c r="R1092" s="45" t="str">
        <f>'Long-form'!AT1092</f>
        <v>MTL</v>
      </c>
      <c r="S1092" s="45">
        <f>'Long-form'!AV1092</f>
        <v>1.2101851482329871</v>
      </c>
      <c r="T1092" s="45">
        <f>'Long-form'!AW1092</f>
        <v>1.2101851482329871</v>
      </c>
      <c r="U1092" s="5">
        <f>'Long-form'!BH1092</f>
        <v>1</v>
      </c>
      <c r="V1092" s="5">
        <f>'Long-form'!BI1092</f>
        <v>7</v>
      </c>
      <c r="W1092" s="5" t="str">
        <f>'Long-form'!BJ1092</f>
        <v>isolation basin (terrestrial limiting point)</v>
      </c>
      <c r="X1092" s="5" t="str">
        <f>'Long-form'!BK1092</f>
        <v xml:space="preserve"> Lacustrine gyttja that fails the requirements for index point classification and contains freshwater shell and diatom assemblages</v>
      </c>
      <c r="Y1092" s="5" t="str">
        <f>'Long-form'!BL1092</f>
        <v>&gt;MHWS</v>
      </c>
      <c r="Z1092" s="45">
        <f>'Long-form'!BX1092</f>
        <v>16.67443985544212</v>
      </c>
      <c r="AA1092" s="45">
        <f>'Long-form'!BY1092</f>
        <v>1.2204679792983171</v>
      </c>
      <c r="AB1092" s="45">
        <f>'Long-form'!BZ1092</f>
        <v>1.2204679792983171</v>
      </c>
      <c r="AC1092" s="45" t="str">
        <f>'Long-form'!CA1092</f>
        <v>nd</v>
      </c>
      <c r="AD1092" s="45">
        <f>'Long-form'!CB1092</f>
        <v>2.141301168311152</v>
      </c>
      <c r="AE1092" s="45">
        <f>'Long-form'!CC1092</f>
        <v>2.141301168311152</v>
      </c>
      <c r="AF1092" s="5" t="str">
        <f>'Long-form'!CD1092</f>
        <v>nd</v>
      </c>
      <c r="AG1092" s="5">
        <f>'Long-form'!CE1092</f>
        <v>0</v>
      </c>
      <c r="AH1092" s="5">
        <f>'Long-form'!CF1092</f>
        <v>0</v>
      </c>
      <c r="AI1092" s="5" t="str">
        <f>'Long-form'!CG1092</f>
        <v xml:space="preserve">Nydal reports the Brondmyra longitude wrong and Chanda only gives a broad description of where the mire is in relation to physical landmarks.  </v>
      </c>
    </row>
    <row r="1093" spans="1:35" x14ac:dyDescent="0.2">
      <c r="A1093" s="5" t="str">
        <f>'Long-form'!B1093</f>
        <v>T-107</v>
      </c>
      <c r="B1093" s="5" t="str">
        <f>'Long-form'!C1093</f>
        <v>Nydal 1960</v>
      </c>
      <c r="C1093" s="5">
        <f>'Long-form'!D1093</f>
        <v>2</v>
      </c>
      <c r="D1093" s="5" t="str">
        <f>'Long-form'!E1093</f>
        <v>Vest-Agder; Lyngdal Valley Bringsjord terrace</v>
      </c>
      <c r="E1093" s="45">
        <f>'Long-form'!F1093</f>
        <v>58.2</v>
      </c>
      <c r="F1093" s="45">
        <f>'Long-form'!G1093</f>
        <v>7.1</v>
      </c>
      <c r="G1093" s="5">
        <f>'Long-form'!H1093</f>
        <v>1</v>
      </c>
      <c r="H1093" s="46">
        <f>'Long-form'!L1093</f>
        <v>7780</v>
      </c>
      <c r="I1093" s="46">
        <f>'Long-form'!M1093</f>
        <v>190</v>
      </c>
      <c r="J1093" s="46">
        <f>'Long-form'!N1093</f>
        <v>8801.0833333333339</v>
      </c>
      <c r="K1093" s="46">
        <f>'Long-form'!O1093</f>
        <v>592.91666666666606</v>
      </c>
      <c r="L1093" s="46">
        <f>'Long-form'!P1093</f>
        <v>428.08333333333388</v>
      </c>
      <c r="M1093" s="46" t="str">
        <f>'Long-form'!W1093</f>
        <v>negative</v>
      </c>
      <c r="N1093" s="45">
        <f>'Long-form'!X1093</f>
        <v>5</v>
      </c>
      <c r="O1093" s="45">
        <f>'Long-form'!Y1093</f>
        <v>1</v>
      </c>
      <c r="P1093" s="45" t="str">
        <f>'Long-form'!Z1093</f>
        <v>nd</v>
      </c>
      <c r="Q1093" s="45">
        <f>'Long-form'!AS1093</f>
        <v>0</v>
      </c>
      <c r="R1093" s="45" t="str">
        <f>'Long-form'!AT1093</f>
        <v>MTL</v>
      </c>
      <c r="S1093" s="45">
        <f>'Long-form'!AV1093</f>
        <v>1.1269427669584644</v>
      </c>
      <c r="T1093" s="45">
        <f>'Long-form'!AW1093</f>
        <v>1.1269427669584644</v>
      </c>
      <c r="U1093" s="5">
        <f>'Long-form'!BH1093</f>
        <v>-1</v>
      </c>
      <c r="V1093" s="5">
        <f>'Long-form'!BI1093</f>
        <v>8</v>
      </c>
      <c r="W1093" s="5" t="str">
        <f>'Long-form'!BJ1093</f>
        <v>marine or glaciomarine terrace</v>
      </c>
      <c r="X1093" s="5" t="str">
        <f>'Long-form'!BK1093</f>
        <v>Shallow to deep subtidal facies bearing intertidal macro-fossil assemblages</v>
      </c>
      <c r="Y1093" s="5" t="str">
        <f>'Long-form'!BL1093</f>
        <v>&lt;MTL</v>
      </c>
      <c r="Z1093" s="45">
        <f>'Long-form'!BX1093</f>
        <v>0</v>
      </c>
      <c r="AA1093" s="45">
        <f>'Long-form'!BY1093</f>
        <v>1.1926624650449988</v>
      </c>
      <c r="AB1093" s="45">
        <f>'Long-form'!BZ1093</f>
        <v>1.1926624650449988</v>
      </c>
      <c r="AC1093" s="45" t="str">
        <f>'Long-form'!CA1093</f>
        <v>nd</v>
      </c>
      <c r="AD1093" s="45">
        <f>'Long-form'!CB1093</f>
        <v>1.2031048400940423</v>
      </c>
      <c r="AE1093" s="45">
        <f>'Long-form'!CC1093</f>
        <v>1.2031048400940423</v>
      </c>
      <c r="AF1093" s="5" t="str">
        <f>'Long-form'!CD1093</f>
        <v>nd</v>
      </c>
      <c r="AG1093" s="5">
        <f>'Long-form'!CE1093</f>
        <v>0</v>
      </c>
      <c r="AH1093" s="5">
        <f>'Long-form'!CF1093</f>
        <v>0</v>
      </c>
      <c r="AI1093" s="5">
        <f>'Long-form'!CG1093</f>
        <v>0</v>
      </c>
    </row>
    <row r="1094" spans="1:35" x14ac:dyDescent="0.2">
      <c r="A1094" s="5" t="str">
        <f>'Long-form'!B1094</f>
        <v>T-156</v>
      </c>
      <c r="B1094" s="5" t="str">
        <f>'Long-form'!C1094</f>
        <v>Nydal 1960</v>
      </c>
      <c r="C1094" s="5">
        <f>'Long-form'!D1094</f>
        <v>2</v>
      </c>
      <c r="D1094" s="5" t="str">
        <f>'Long-form'!E1094</f>
        <v>Vest-Agder; Lista Nesheim</v>
      </c>
      <c r="E1094" s="45">
        <f>'Long-form'!F1094</f>
        <v>58.133333333333333</v>
      </c>
      <c r="F1094" s="45">
        <f>'Long-form'!G1094</f>
        <v>6.666666666666667</v>
      </c>
      <c r="G1094" s="5">
        <f>'Long-form'!H1094</f>
        <v>1</v>
      </c>
      <c r="H1094" s="46">
        <f>'Long-form'!L1094</f>
        <v>6420</v>
      </c>
      <c r="I1094" s="46">
        <f>'Long-form'!M1094</f>
        <v>160</v>
      </c>
      <c r="J1094" s="46">
        <f>'Long-form'!N1094</f>
        <v>7073</v>
      </c>
      <c r="K1094" s="46">
        <f>'Long-form'!O1094</f>
        <v>429</v>
      </c>
      <c r="L1094" s="46">
        <f>'Long-form'!P1094</f>
        <v>512</v>
      </c>
      <c r="M1094" s="46" t="str">
        <f>'Long-form'!W1094</f>
        <v>negative</v>
      </c>
      <c r="N1094" s="45">
        <f>'Long-form'!X1094</f>
        <v>6</v>
      </c>
      <c r="O1094" s="45">
        <f>'Long-form'!Y1094</f>
        <v>1</v>
      </c>
      <c r="P1094" s="45" t="str">
        <f>'Long-form'!Z1094</f>
        <v>nd</v>
      </c>
      <c r="Q1094" s="45">
        <f>'Long-form'!AS1094</f>
        <v>1</v>
      </c>
      <c r="R1094" s="45" t="str">
        <f>'Long-form'!AT1094</f>
        <v>MTL</v>
      </c>
      <c r="S1094" s="45">
        <f>'Long-form'!AV1094</f>
        <v>1.1269427669584644</v>
      </c>
      <c r="T1094" s="45">
        <f>'Long-form'!AW1094</f>
        <v>1.1269427669584644</v>
      </c>
      <c r="U1094" s="5">
        <f>'Long-form'!BH1094</f>
        <v>-1</v>
      </c>
      <c r="V1094" s="5">
        <f>'Long-form'!BI1094</f>
        <v>8</v>
      </c>
      <c r="W1094" s="5" t="str">
        <f>'Long-form'!BJ1094</f>
        <v>marine or glaciomarine terrace</v>
      </c>
      <c r="X1094" s="5" t="str">
        <f>'Long-form'!BK1094</f>
        <v>Shallow to deep subtidal facies bearing intertidal macro-fossil assemblages</v>
      </c>
      <c r="Y1094" s="5" t="str">
        <f>'Long-form'!BL1094</f>
        <v>&lt;MTL</v>
      </c>
      <c r="Z1094" s="45">
        <f>'Long-form'!BX1094</f>
        <v>1</v>
      </c>
      <c r="AA1094" s="45">
        <f>'Long-form'!BY1094</f>
        <v>1.2011521142702601</v>
      </c>
      <c r="AB1094" s="45">
        <f>'Long-form'!BZ1094</f>
        <v>1.2011521142702601</v>
      </c>
      <c r="AC1094" s="45" t="str">
        <f>'Long-form'!CA1094</f>
        <v>nd</v>
      </c>
      <c r="AD1094" s="45">
        <f>'Long-form'!CB1094</f>
        <v>1.2097704860593381</v>
      </c>
      <c r="AE1094" s="45">
        <f>'Long-form'!CC1094</f>
        <v>1.2097704860593381</v>
      </c>
      <c r="AF1094" s="5" t="str">
        <f>'Long-form'!CD1094</f>
        <v>nd</v>
      </c>
      <c r="AG1094" s="5">
        <f>'Long-form'!CE1094</f>
        <v>0</v>
      </c>
      <c r="AH1094" s="5">
        <f>'Long-form'!CF1094</f>
        <v>0</v>
      </c>
      <c r="AI1094" s="5">
        <f>'Long-form'!CG1094</f>
        <v>0</v>
      </c>
    </row>
    <row r="1095" spans="1:35" x14ac:dyDescent="0.2">
      <c r="A1095" s="5" t="str">
        <f>'Long-form'!B1095</f>
        <v>T-168</v>
      </c>
      <c r="B1095" s="5" t="str">
        <f>'Long-form'!C1095</f>
        <v>Nydal 1960</v>
      </c>
      <c r="C1095" s="5">
        <f>'Long-form'!D1095</f>
        <v>2</v>
      </c>
      <c r="D1095" s="5" t="str">
        <f>'Long-form'!E1095</f>
        <v>Ost-Agder; Tinsager near Lillesand</v>
      </c>
      <c r="E1095" s="45">
        <f>'Long-form'!F1095</f>
        <v>58.266666666666666</v>
      </c>
      <c r="F1095" s="45">
        <f>'Long-form'!G1095</f>
        <v>8.3333333333333339</v>
      </c>
      <c r="G1095" s="5">
        <f>'Long-form'!H1095</f>
        <v>1</v>
      </c>
      <c r="H1095" s="46">
        <f>'Long-form'!L1095</f>
        <v>12550</v>
      </c>
      <c r="I1095" s="46">
        <f>'Long-form'!M1095</f>
        <v>200</v>
      </c>
      <c r="J1095" s="46">
        <f>'Long-form'!N1095</f>
        <v>14182</v>
      </c>
      <c r="K1095" s="46">
        <f>'Long-form'!O1095</f>
        <v>501</v>
      </c>
      <c r="L1095" s="46">
        <f>'Long-form'!P1095</f>
        <v>753</v>
      </c>
      <c r="M1095" s="46" t="str">
        <f>'Long-form'!W1095</f>
        <v>negative</v>
      </c>
      <c r="N1095" s="45" t="str">
        <f>'Long-form'!X1095</f>
        <v>nd</v>
      </c>
      <c r="O1095" s="45" t="str">
        <f>'Long-form'!Y1095</f>
        <v>nd</v>
      </c>
      <c r="P1095" s="45" t="str">
        <f>'Long-form'!Z1095</f>
        <v>nd</v>
      </c>
      <c r="Q1095" s="45">
        <f>'Long-form'!AS1095</f>
        <v>35</v>
      </c>
      <c r="R1095" s="45" t="str">
        <f>'Long-form'!AT1095</f>
        <v>MTL</v>
      </c>
      <c r="S1095" s="45">
        <f>'Long-form'!AV1095</f>
        <v>1.3200378782444087</v>
      </c>
      <c r="T1095" s="45">
        <f>'Long-form'!AW1095</f>
        <v>1.3200378782444087</v>
      </c>
      <c r="U1095" s="5">
        <f>'Long-form'!BH1095</f>
        <v>-1</v>
      </c>
      <c r="V1095" s="5">
        <f>'Long-form'!BI1095</f>
        <v>5</v>
      </c>
      <c r="W1095" s="5" t="str">
        <f>'Long-form'!BJ1095</f>
        <v>sediment core of marine or glaciomarine origin</v>
      </c>
      <c r="X1095" s="5" t="str">
        <f>'Long-form'!BK1095</f>
        <v>Marine or glaciomarine sediments containing in-situ marine shells, foraminiferal assemblages, marine diatoms, or identifiable marine geochemical signals in clastic sediment.</v>
      </c>
      <c r="Y1095" s="5" t="str">
        <f>'Long-form'!BL1095</f>
        <v>&lt;MTL</v>
      </c>
      <c r="Z1095" s="45">
        <f>'Long-form'!BX1095</f>
        <v>35</v>
      </c>
      <c r="AA1095" s="45">
        <f>'Long-form'!BY1095</f>
        <v>1.3314276554369353</v>
      </c>
      <c r="AB1095" s="45">
        <f>'Long-form'!BZ1095</f>
        <v>1.3314276554369353</v>
      </c>
      <c r="AC1095" s="45" t="str">
        <f>'Long-form'!CA1095</f>
        <v>nd</v>
      </c>
      <c r="AD1095" s="45">
        <f>'Long-form'!CB1095</f>
        <v>1.7640018031864586</v>
      </c>
      <c r="AE1095" s="45">
        <f>'Long-form'!CC1095</f>
        <v>1.7640018031864586</v>
      </c>
      <c r="AF1095" s="5" t="str">
        <f>'Long-form'!CD1095</f>
        <v>nd</v>
      </c>
      <c r="AG1095" s="5">
        <f>'Long-form'!CE1095</f>
        <v>0</v>
      </c>
      <c r="AH1095" s="5">
        <f>'Long-form'!CF1095</f>
        <v>0</v>
      </c>
      <c r="AI1095" s="5">
        <f>'Long-form'!CG1095</f>
        <v>0</v>
      </c>
    </row>
    <row r="1096" spans="1:35" x14ac:dyDescent="0.2">
      <c r="A1096" s="5" t="str">
        <f>'Long-form'!B1096</f>
        <v>T-50</v>
      </c>
      <c r="B1096" s="5" t="str">
        <f>'Long-form'!C1096</f>
        <v>nydal 1959</v>
      </c>
      <c r="C1096" s="5">
        <f>'Long-form'!D1096</f>
        <v>2</v>
      </c>
      <c r="D1096" s="5" t="str">
        <f>'Long-form'!E1096</f>
        <v>Troms;  Bjorelvnes</v>
      </c>
      <c r="E1096" s="45">
        <f>'Long-form'!F1096</f>
        <v>69.36666666666666</v>
      </c>
      <c r="F1096" s="45">
        <f>'Long-form'!G1096</f>
        <v>18.083333333333332</v>
      </c>
      <c r="G1096" s="5">
        <f>'Long-form'!H1096</f>
        <v>1</v>
      </c>
      <c r="H1096" s="46">
        <f>'Long-form'!L1096</f>
        <v>10500</v>
      </c>
      <c r="I1096" s="46">
        <f>'Long-form'!M1096</f>
        <v>400</v>
      </c>
      <c r="J1096" s="46">
        <f>'Long-form'!N1096</f>
        <v>12059.5</v>
      </c>
      <c r="K1096" s="46">
        <f>'Long-form'!O1096</f>
        <v>914.5</v>
      </c>
      <c r="L1096" s="46">
        <f>'Long-form'!P1096</f>
        <v>1263.5</v>
      </c>
      <c r="M1096" s="46" t="str">
        <f>'Long-form'!W1096</f>
        <v>negative</v>
      </c>
      <c r="N1096" s="45" t="str">
        <f>'Long-form'!X1096</f>
        <v>nd</v>
      </c>
      <c r="O1096" s="45" t="str">
        <f>'Long-form'!Y1096</f>
        <v>nd</v>
      </c>
      <c r="P1096" s="45" t="str">
        <f>'Long-form'!Z1096</f>
        <v>nd</v>
      </c>
      <c r="Q1096" s="45">
        <f>'Long-form'!AS1096</f>
        <v>46</v>
      </c>
      <c r="R1096" s="45" t="str">
        <f>'Long-form'!AT1096</f>
        <v>MTL</v>
      </c>
      <c r="S1096" s="45">
        <f>'Long-form'!AV1096</f>
        <v>3.1654383582688825</v>
      </c>
      <c r="T1096" s="45">
        <f>'Long-form'!AW1096</f>
        <v>3.1654383582688825</v>
      </c>
      <c r="U1096" s="5">
        <f>'Long-form'!BH1096</f>
        <v>-1</v>
      </c>
      <c r="V1096" s="5">
        <f>'Long-form'!BI1096</f>
        <v>5</v>
      </c>
      <c r="W1096" s="5" t="str">
        <f>'Long-form'!BJ1096</f>
        <v>sediment core of marine or glaciomarine origin</v>
      </c>
      <c r="X1096" s="5" t="str">
        <f>'Long-form'!BK1096</f>
        <v>Marine or glaciomarine sediments containing in-situ marine shells, foraminiferal assemblages, marine diatoms, or identifiable marine geochemical signals in clastic sediment.</v>
      </c>
      <c r="Y1096" s="5" t="str">
        <f>'Long-form'!BL1096</f>
        <v>&lt;MTL</v>
      </c>
      <c r="Z1096" s="45">
        <f>'Long-form'!BX1096</f>
        <v>46</v>
      </c>
      <c r="AA1096" s="45">
        <f>'Long-form'!BY1096</f>
        <v>3.167708410236195</v>
      </c>
      <c r="AB1096" s="45">
        <f>'Long-form'!BZ1096</f>
        <v>3.167708410236195</v>
      </c>
      <c r="AC1096" s="45" t="str">
        <f>'Long-form'!CA1096</f>
        <v>nd</v>
      </c>
      <c r="AD1096" s="45">
        <f>'Long-form'!CB1096</f>
        <v>3.1739259493411445</v>
      </c>
      <c r="AE1096" s="45">
        <f>'Long-form'!CC1096</f>
        <v>3.1739259493411445</v>
      </c>
      <c r="AF1096" s="5" t="str">
        <f>'Long-form'!CD1096</f>
        <v>nd</v>
      </c>
      <c r="AG1096" s="5">
        <f>'Long-form'!CE1096</f>
        <v>0</v>
      </c>
      <c r="AH1096" s="5">
        <f>'Long-form'!CF1096</f>
        <v>0</v>
      </c>
      <c r="AI1096" s="5">
        <f>'Long-form'!CG1096</f>
        <v>0</v>
      </c>
    </row>
    <row r="1097" spans="1:35" x14ac:dyDescent="0.2">
      <c r="A1097" s="5" t="str">
        <f>'Long-form'!B1097</f>
        <v>T-53</v>
      </c>
      <c r="B1097" s="5" t="str">
        <f>'Long-form'!C1097</f>
        <v>nydal 1959</v>
      </c>
      <c r="C1097" s="5">
        <f>'Long-form'!D1097</f>
        <v>2</v>
      </c>
      <c r="D1097" s="5" t="str">
        <f>'Long-form'!E1097</f>
        <v>Troms; Blinnfinnvan</v>
      </c>
      <c r="E1097" s="45">
        <f>'Long-form'!F1097</f>
        <v>69.080727999999993</v>
      </c>
      <c r="F1097" s="45">
        <f>'Long-form'!G1097</f>
        <v>17.686695</v>
      </c>
      <c r="G1097" s="5">
        <f>'Long-form'!H1097</f>
        <v>1</v>
      </c>
      <c r="H1097" s="46">
        <f>'Long-form'!L1097</f>
        <v>10720</v>
      </c>
      <c r="I1097" s="46">
        <f>'Long-form'!M1097</f>
        <v>240</v>
      </c>
      <c r="J1097" s="46">
        <f>'Long-form'!N1097</f>
        <v>11856</v>
      </c>
      <c r="K1097" s="46">
        <f>'Long-form'!O1097</f>
        <v>753</v>
      </c>
      <c r="L1097" s="46">
        <f>'Long-form'!P1097</f>
        <v>759</v>
      </c>
      <c r="M1097" s="46" t="str">
        <f>'Long-form'!W1097</f>
        <v>nd</v>
      </c>
      <c r="N1097" s="45">
        <f>'Long-form'!X1097</f>
        <v>4</v>
      </c>
      <c r="O1097" s="45">
        <f>'Long-form'!Y1097</f>
        <v>0</v>
      </c>
      <c r="P1097" s="45" t="str">
        <f>'Long-form'!Z1097</f>
        <v>nd</v>
      </c>
      <c r="Q1097" s="45" t="str">
        <f>'Long-form'!AS1097</f>
        <v>nd</v>
      </c>
      <c r="R1097" s="45" t="str">
        <f>'Long-form'!AT1097</f>
        <v>MTL</v>
      </c>
      <c r="S1097" s="45">
        <f>'Long-form'!AV1097</f>
        <v>3.1654383582688825</v>
      </c>
      <c r="T1097" s="45">
        <f>'Long-form'!AW1097</f>
        <v>3.1654383582688825</v>
      </c>
      <c r="U1097" s="5">
        <f>'Long-form'!BH1097</f>
        <v>1</v>
      </c>
      <c r="V1097" s="5">
        <f>'Long-form'!BI1097</f>
        <v>5</v>
      </c>
      <c r="W1097" s="5" t="str">
        <f>'Long-form'!BJ1097</f>
        <v>sedimentary indicator: peat bog or glaciofluvial sediment</v>
      </c>
      <c r="X1097" s="5" t="str">
        <f>'Long-form'!BK1097</f>
        <v>aeolian, alluvial, lacustrine, or peat bog sediment</v>
      </c>
      <c r="Y1097" s="5" t="str">
        <f>'Long-form'!BL1097</f>
        <v>&gt;MHWS</v>
      </c>
      <c r="Z1097" s="45" t="e">
        <f>'Long-form'!BX1097</f>
        <v>#VALUE!</v>
      </c>
      <c r="AA1097" s="45">
        <f>'Long-form'!BY1097</f>
        <v>3.1671626890817746</v>
      </c>
      <c r="AB1097" s="45">
        <f>'Long-form'!BZ1097</f>
        <v>3.1671626890817746</v>
      </c>
      <c r="AC1097" s="45" t="str">
        <f>'Long-form'!CA1097</f>
        <v>nd</v>
      </c>
      <c r="AD1097" s="45">
        <f>'Long-form'!CB1097</f>
        <v>3.1823797880685563</v>
      </c>
      <c r="AE1097" s="45">
        <f>'Long-form'!CC1097</f>
        <v>3.1823797880685563</v>
      </c>
      <c r="AF1097" s="5" t="str">
        <f>'Long-form'!CD1097</f>
        <v>nd</v>
      </c>
      <c r="AG1097" s="5">
        <f>'Long-form'!CE1097</f>
        <v>1</v>
      </c>
      <c r="AH1097" s="5" t="str">
        <f>'Long-form'!CF1097</f>
        <v>no elevation provided</v>
      </c>
      <c r="AI1097" s="5">
        <f>'Long-form'!CG1097</f>
        <v>0</v>
      </c>
    </row>
    <row r="1098" spans="1:35" x14ac:dyDescent="0.2">
      <c r="A1098" s="5" t="str">
        <f>'Long-form'!B1098</f>
        <v>T-80</v>
      </c>
      <c r="B1098" s="5" t="str">
        <f>'Long-form'!C1098</f>
        <v>nydal 1959</v>
      </c>
      <c r="C1098" s="5">
        <f>'Long-form'!D1098</f>
        <v>2</v>
      </c>
      <c r="D1098" s="5" t="str">
        <f>'Long-form'!E1098</f>
        <v>Vest-Agder; Hartmarksfjord</v>
      </c>
      <c r="E1098" s="45">
        <f>'Long-form'!F1098</f>
        <v>58.033333333333331</v>
      </c>
      <c r="F1098" s="45">
        <f>'Long-form'!G1098</f>
        <v>7.6333333333333329</v>
      </c>
      <c r="G1098" s="5">
        <f>'Long-form'!H1098</f>
        <v>1</v>
      </c>
      <c r="H1098" s="46">
        <f>'Long-form'!L1098</f>
        <v>8770</v>
      </c>
      <c r="I1098" s="46">
        <f>'Long-form'!M1098</f>
        <v>100</v>
      </c>
      <c r="J1098" s="46">
        <f>'Long-form'!N1098</f>
        <v>9991.75</v>
      </c>
      <c r="K1098" s="46">
        <f>'Long-form'!O1098</f>
        <v>297.25</v>
      </c>
      <c r="L1098" s="46">
        <f>'Long-form'!P1098</f>
        <v>503.75</v>
      </c>
      <c r="M1098" s="46" t="str">
        <f>'Long-form'!W1098</f>
        <v>positive</v>
      </c>
      <c r="N1098" s="45" t="str">
        <f>'Long-form'!X1098</f>
        <v>nd</v>
      </c>
      <c r="O1098" s="45" t="str">
        <f>'Long-form'!Y1098</f>
        <v>nd</v>
      </c>
      <c r="P1098" s="45" t="str">
        <f>'Long-form'!Z1098</f>
        <v>nd</v>
      </c>
      <c r="Q1098" s="45">
        <f>'Long-form'!AS1098</f>
        <v>2</v>
      </c>
      <c r="R1098" s="45" t="str">
        <f>'Long-form'!AT1098</f>
        <v>MTL</v>
      </c>
      <c r="S1098" s="45">
        <f>'Long-form'!AV1098</f>
        <v>1.1269427669584644</v>
      </c>
      <c r="T1098" s="45">
        <f>'Long-form'!AW1098</f>
        <v>1.1269427669584644</v>
      </c>
      <c r="U1098" s="5">
        <f>'Long-form'!BH1098</f>
        <v>0</v>
      </c>
      <c r="V1098" s="5">
        <f>'Long-form'!BI1098</f>
        <v>7</v>
      </c>
      <c r="W1098" s="5" t="str">
        <f>'Long-form'!BJ1098</f>
        <v>isolation basin (index point)</v>
      </c>
      <c r="X1098" s="5" t="str">
        <f>'Long-form'!BK1098</f>
        <v>Gyttja, mud, clay, or silt preserve the transition between fresh-water and marine/brackish sediments, supported by diatoms, macrofossils, or pollen assemblages</v>
      </c>
      <c r="Y1098" s="5" t="str">
        <f>'Long-form'!BL1098</f>
        <v>MLWS - MHWS</v>
      </c>
      <c r="Z1098" s="45">
        <f>'Long-form'!BX1098</f>
        <v>2.0057904011824528</v>
      </c>
      <c r="AA1098" s="45">
        <f>'Long-form'!BY1098</f>
        <v>1.160065943848275</v>
      </c>
      <c r="AB1098" s="45">
        <f>'Long-form'!BZ1098</f>
        <v>1.160065943848275</v>
      </c>
      <c r="AC1098" s="45" t="str">
        <f>'Long-form'!CA1098</f>
        <v>nd</v>
      </c>
      <c r="AD1098" s="45">
        <f>'Long-form'!CB1098</f>
        <v>1.2554962523925706</v>
      </c>
      <c r="AE1098" s="45">
        <f>'Long-form'!CC1098</f>
        <v>1.2554962523925706</v>
      </c>
      <c r="AF1098" s="5" t="str">
        <f>'Long-form'!CD1098</f>
        <v>nd</v>
      </c>
      <c r="AG1098" s="5">
        <f>'Long-form'!CE1098</f>
        <v>0</v>
      </c>
      <c r="AH1098" s="5">
        <f>'Long-form'!CF1098</f>
        <v>0</v>
      </c>
      <c r="AI1098" s="5">
        <f>'Long-form'!CG1098</f>
        <v>0</v>
      </c>
    </row>
    <row r="1099" spans="1:35" x14ac:dyDescent="0.2">
      <c r="A1099" s="5" t="str">
        <f>'Long-form'!B1099</f>
        <v>T-81</v>
      </c>
      <c r="B1099" s="5" t="str">
        <f>'Long-form'!C1099</f>
        <v>nydal 1959</v>
      </c>
      <c r="C1099" s="5">
        <f>'Long-form'!D1099</f>
        <v>2</v>
      </c>
      <c r="D1099" s="5" t="str">
        <f>'Long-form'!E1099</f>
        <v>Vest-Agder; Hartmarksfjord</v>
      </c>
      <c r="E1099" s="45">
        <f>'Long-form'!F1099</f>
        <v>58.033333333333331</v>
      </c>
      <c r="F1099" s="45">
        <f>'Long-form'!G1099</f>
        <v>7.6333333333333329</v>
      </c>
      <c r="G1099" s="5">
        <f>'Long-form'!H1099</f>
        <v>1</v>
      </c>
      <c r="H1099" s="46">
        <f>'Long-form'!L1099</f>
        <v>9410</v>
      </c>
      <c r="I1099" s="46">
        <f>'Long-form'!M1099</f>
        <v>220</v>
      </c>
      <c r="J1099" s="46">
        <f>'Long-form'!N1099</f>
        <v>10749</v>
      </c>
      <c r="K1099" s="46">
        <f>'Long-form'!O1099</f>
        <v>931</v>
      </c>
      <c r="L1099" s="46">
        <f>'Long-form'!P1099</f>
        <v>787</v>
      </c>
      <c r="M1099" s="46" t="str">
        <f>'Long-form'!W1099</f>
        <v>negative</v>
      </c>
      <c r="N1099" s="45" t="str">
        <f>'Long-form'!X1099</f>
        <v>nd</v>
      </c>
      <c r="O1099" s="45" t="str">
        <f>'Long-form'!Y1099</f>
        <v>nd</v>
      </c>
      <c r="P1099" s="45" t="str">
        <f>'Long-form'!Z1099</f>
        <v>nd</v>
      </c>
      <c r="Q1099" s="45">
        <f>'Long-form'!AS1099</f>
        <v>2</v>
      </c>
      <c r="R1099" s="45" t="str">
        <f>'Long-form'!AT1099</f>
        <v>MTL</v>
      </c>
      <c r="S1099" s="45">
        <f>'Long-form'!AV1099</f>
        <v>1.1269427669584644</v>
      </c>
      <c r="T1099" s="45">
        <f>'Long-form'!AW1099</f>
        <v>1.1269427669584644</v>
      </c>
      <c r="U1099" s="5">
        <f>'Long-form'!BH1099</f>
        <v>0</v>
      </c>
      <c r="V1099" s="5">
        <f>'Long-form'!BI1099</f>
        <v>7</v>
      </c>
      <c r="W1099" s="5" t="str">
        <f>'Long-form'!BJ1099</f>
        <v>isolation basin (index point)</v>
      </c>
      <c r="X1099" s="5" t="str">
        <f>'Long-form'!BK1099</f>
        <v>Gyttja, mud, clay, or silt preserve the transition between fresh-water and marine/brackish sediments, supported by diatoms, macrofossils, or pollen assemblages</v>
      </c>
      <c r="Y1099" s="5" t="str">
        <f>'Long-form'!BL1099</f>
        <v>MLWS - MHWS</v>
      </c>
      <c r="Z1099" s="45">
        <f>'Long-form'!BX1099</f>
        <v>2.0057904011824528</v>
      </c>
      <c r="AA1099" s="45">
        <f>'Long-form'!BY1099</f>
        <v>1.160065943848275</v>
      </c>
      <c r="AB1099" s="45">
        <f>'Long-form'!BZ1099</f>
        <v>1.160065943848275</v>
      </c>
      <c r="AC1099" s="45" t="str">
        <f>'Long-form'!CA1099</f>
        <v>nd</v>
      </c>
      <c r="AD1099" s="45">
        <f>'Long-form'!CB1099</f>
        <v>1.2554962523925706</v>
      </c>
      <c r="AE1099" s="45">
        <f>'Long-form'!CC1099</f>
        <v>1.2554962523925706</v>
      </c>
      <c r="AF1099" s="5" t="str">
        <f>'Long-form'!CD1099</f>
        <v>nd</v>
      </c>
      <c r="AG1099" s="5">
        <f>'Long-form'!CE1099</f>
        <v>0</v>
      </c>
      <c r="AH1099" s="5">
        <f>'Long-form'!CF1099</f>
        <v>0</v>
      </c>
      <c r="AI1099" s="5">
        <f>'Long-form'!CG1099</f>
        <v>0</v>
      </c>
    </row>
    <row r="1100" spans="1:35" x14ac:dyDescent="0.2">
      <c r="A1100" s="5" t="str">
        <f>'Long-form'!B1100</f>
        <v>T-87</v>
      </c>
      <c r="B1100" s="5" t="str">
        <f>'Long-form'!C1100</f>
        <v>nydal 1959</v>
      </c>
      <c r="C1100" s="5">
        <f>'Long-form'!D1100</f>
        <v>2</v>
      </c>
      <c r="D1100" s="5" t="str">
        <f>'Long-form'!E1100</f>
        <v>Vestfold; Brunlanes Malerod-tjern</v>
      </c>
      <c r="E1100" s="45">
        <f>'Long-form'!F1100</f>
        <v>59.083333333333336</v>
      </c>
      <c r="F1100" s="45">
        <f>'Long-form'!G1100</f>
        <v>10</v>
      </c>
      <c r="G1100" s="5">
        <f>'Long-form'!H1100</f>
        <v>1</v>
      </c>
      <c r="H1100" s="46">
        <f>'Long-form'!L1100</f>
        <v>9090</v>
      </c>
      <c r="I1100" s="46">
        <f>'Long-form'!M1100</f>
        <v>230</v>
      </c>
      <c r="J1100" s="46">
        <f>'Long-form'!N1100</f>
        <v>10196.75</v>
      </c>
      <c r="K1100" s="46">
        <f>'Long-form'!O1100</f>
        <v>887.25</v>
      </c>
      <c r="L1100" s="46">
        <f>'Long-form'!P1100</f>
        <v>641.75</v>
      </c>
      <c r="M1100" s="46" t="str">
        <f>'Long-form'!W1100</f>
        <v>negative</v>
      </c>
      <c r="N1100" s="45">
        <f>'Long-form'!X1100</f>
        <v>7.76</v>
      </c>
      <c r="O1100" s="45" t="str">
        <f>'Long-form'!Y1100</f>
        <v>nd</v>
      </c>
      <c r="P1100" s="45" t="str">
        <f>'Long-form'!Z1100</f>
        <v>nd</v>
      </c>
      <c r="Q1100" s="45">
        <f>'Long-form'!AS1100</f>
        <v>124</v>
      </c>
      <c r="R1100" s="45" t="str">
        <f>'Long-form'!AT1100</f>
        <v>MTL</v>
      </c>
      <c r="S1100" s="45">
        <f>'Long-form'!AV1100</f>
        <v>1.5074667180881922</v>
      </c>
      <c r="T1100" s="45">
        <f>'Long-form'!AW1100</f>
        <v>1.5074667180881922</v>
      </c>
      <c r="U1100" s="5">
        <f>'Long-form'!BH1100</f>
        <v>1</v>
      </c>
      <c r="V1100" s="5">
        <f>'Long-form'!BI1100</f>
        <v>7</v>
      </c>
      <c r="W1100" s="5" t="str">
        <f>'Long-form'!BJ1100</f>
        <v>isolation basin (terrestrial limiting point)</v>
      </c>
      <c r="X1100" s="5" t="str">
        <f>'Long-form'!BK1100</f>
        <v xml:space="preserve"> Lacustrine gyttja that fails the requirements for index point classification and contains freshwater shell and diatom assemblages</v>
      </c>
      <c r="Y1100" s="5" t="str">
        <f>'Long-form'!BL1100</f>
        <v>&gt;MHWS</v>
      </c>
      <c r="Z1100" s="45">
        <f>'Long-form'!BX1100</f>
        <v>123.82635288487241</v>
      </c>
      <c r="AA1100" s="45">
        <f>'Long-form'!BY1100</f>
        <v>1.5106214131574927</v>
      </c>
      <c r="AB1100" s="45">
        <f>'Long-form'!BZ1100</f>
        <v>1.5106214131574927</v>
      </c>
      <c r="AC1100" s="45" t="str">
        <f>'Long-form'!CA1100</f>
        <v>nd</v>
      </c>
      <c r="AD1100" s="45">
        <f>'Long-form'!CB1100</f>
        <v>1.5423740379066007</v>
      </c>
      <c r="AE1100" s="45">
        <f>'Long-form'!CC1100</f>
        <v>1.5423740379066007</v>
      </c>
      <c r="AF1100" s="5" t="str">
        <f>'Long-form'!CD1100</f>
        <v>nd</v>
      </c>
      <c r="AG1100" s="5">
        <f>'Long-form'!CE1100</f>
        <v>0</v>
      </c>
      <c r="AH1100" s="5">
        <f>'Long-form'!CF1100</f>
        <v>0</v>
      </c>
      <c r="AI1100" s="5">
        <f>'Long-form'!CG1100</f>
        <v>0</v>
      </c>
    </row>
    <row r="1101" spans="1:35" x14ac:dyDescent="0.2">
      <c r="A1101" s="5" t="str">
        <f>'Long-form'!B1101</f>
        <v>T-88</v>
      </c>
      <c r="B1101" s="5" t="str">
        <f>'Long-form'!C1101</f>
        <v>nydal 1959</v>
      </c>
      <c r="C1101" s="5">
        <f>'Long-form'!D1101</f>
        <v>2</v>
      </c>
      <c r="D1101" s="5" t="str">
        <f>'Long-form'!E1101</f>
        <v>Vestfold; Brunlanes solum lake tjonna</v>
      </c>
      <c r="E1101" s="45">
        <f>'Long-form'!F1101</f>
        <v>59.083333333333336</v>
      </c>
      <c r="F1101" s="45">
        <f>'Long-form'!G1101</f>
        <v>9.8333333333333339</v>
      </c>
      <c r="G1101" s="5">
        <f>'Long-form'!H1101</f>
        <v>1</v>
      </c>
      <c r="H1101" s="46">
        <f>'Long-form'!L1101</f>
        <v>8710</v>
      </c>
      <c r="I1101" s="46">
        <f>'Long-form'!M1101</f>
        <v>280</v>
      </c>
      <c r="J1101" s="46">
        <f>'Long-form'!N1101</f>
        <v>9970.125</v>
      </c>
      <c r="K1101" s="46">
        <f>'Long-form'!O1101</f>
        <v>682.875</v>
      </c>
      <c r="L1101" s="46">
        <f>'Long-form'!P1101</f>
        <v>949.125</v>
      </c>
      <c r="M1101" s="46" t="str">
        <f>'Long-form'!W1101</f>
        <v>negative</v>
      </c>
      <c r="N1101" s="45">
        <f>'Long-form'!X1101</f>
        <v>7.125</v>
      </c>
      <c r="O1101" s="45" t="str">
        <f>'Long-form'!Y1101</f>
        <v>nd</v>
      </c>
      <c r="P1101" s="45" t="str">
        <f>'Long-form'!Z1101</f>
        <v>nd</v>
      </c>
      <c r="Q1101" s="45">
        <f>'Long-form'!AS1101</f>
        <v>62</v>
      </c>
      <c r="R1101" s="45" t="str">
        <f>'Long-form'!AT1101</f>
        <v>MTL</v>
      </c>
      <c r="S1101" s="45">
        <f>'Long-form'!AV1101</f>
        <v>1.2946439575871613</v>
      </c>
      <c r="T1101" s="45">
        <f>'Long-form'!AW1101</f>
        <v>1.2946439575871613</v>
      </c>
      <c r="U1101" s="5">
        <f>'Long-form'!BH1101</f>
        <v>0</v>
      </c>
      <c r="V1101" s="5">
        <f>'Long-form'!BI1101</f>
        <v>7</v>
      </c>
      <c r="W1101" s="5" t="str">
        <f>'Long-form'!BJ1101</f>
        <v>isolation basin (index point)</v>
      </c>
      <c r="X1101" s="5" t="str">
        <f>'Long-form'!BK1101</f>
        <v>Gyttja, mud, clay, or silt preserve the transition between fresh-water and marine/brackish sediments, supported by diatoms, macrofossils, or pollen assemblages</v>
      </c>
      <c r="Y1101" s="5" t="str">
        <f>'Long-form'!BL1101</f>
        <v>MLWS - MHWS</v>
      </c>
      <c r="Z1101" s="45">
        <f>'Long-form'!BX1101</f>
        <v>62.000367520193947</v>
      </c>
      <c r="AA1101" s="45">
        <f>'Long-form'!BY1101</f>
        <v>1.307310830702392</v>
      </c>
      <c r="AB1101" s="45">
        <f>'Long-form'!BZ1101</f>
        <v>1.307310830702392</v>
      </c>
      <c r="AC1101" s="45" t="str">
        <f>'Long-form'!CA1101</f>
        <v>nd</v>
      </c>
      <c r="AD1101" s="45">
        <f>'Long-form'!CB1101</f>
        <v>1.3485537842240303</v>
      </c>
      <c r="AE1101" s="45">
        <f>'Long-form'!CC1101</f>
        <v>1.3485537842240303</v>
      </c>
      <c r="AF1101" s="5" t="str">
        <f>'Long-form'!CD1101</f>
        <v>nd</v>
      </c>
      <c r="AG1101" s="5">
        <f>'Long-form'!CE1101</f>
        <v>0</v>
      </c>
      <c r="AH1101" s="5">
        <f>'Long-form'!CF1101</f>
        <v>0</v>
      </c>
      <c r="AI1101" s="5">
        <f>'Long-form'!CG1101</f>
        <v>0</v>
      </c>
    </row>
    <row r="1102" spans="1:35" x14ac:dyDescent="0.2">
      <c r="A1102" s="5" t="str">
        <f>'Long-form'!B1102</f>
        <v>T-90</v>
      </c>
      <c r="B1102" s="5" t="str">
        <f>'Long-form'!C1102</f>
        <v>nydal 1959</v>
      </c>
      <c r="C1102" s="5">
        <f>'Long-form'!D1102</f>
        <v>2</v>
      </c>
      <c r="D1102" s="5" t="str">
        <f>'Long-form'!E1102</f>
        <v>Vestfold; Sandar Napperod-tjern</v>
      </c>
      <c r="E1102" s="45">
        <f>'Long-form'!F1102</f>
        <v>59.166666666666664</v>
      </c>
      <c r="F1102" s="45">
        <f>'Long-form'!G1102</f>
        <v>10.166666666666666</v>
      </c>
      <c r="G1102" s="5">
        <f>'Long-form'!H1102</f>
        <v>1</v>
      </c>
      <c r="H1102" s="46">
        <f>'Long-form'!L1102</f>
        <v>4980</v>
      </c>
      <c r="I1102" s="46">
        <f>'Long-form'!M1102</f>
        <v>160</v>
      </c>
      <c r="J1102" s="46">
        <f>'Long-form'!N1102</f>
        <v>5702.5</v>
      </c>
      <c r="K1102" s="46">
        <f>'Long-form'!O1102</f>
        <v>578.5</v>
      </c>
      <c r="L1102" s="46">
        <f>'Long-form'!P1102</f>
        <v>381.5</v>
      </c>
      <c r="M1102" s="46" t="str">
        <f>'Long-form'!W1102</f>
        <v>negative</v>
      </c>
      <c r="N1102" s="45">
        <f>'Long-form'!X1102</f>
        <v>4.45</v>
      </c>
      <c r="O1102" s="45" t="str">
        <f>'Long-form'!Y1102</f>
        <v>nd</v>
      </c>
      <c r="P1102" s="45" t="str">
        <f>'Long-form'!Z1102</f>
        <v>nd</v>
      </c>
      <c r="Q1102" s="45">
        <f>'Long-form'!AS1102</f>
        <v>32</v>
      </c>
      <c r="R1102" s="45" t="str">
        <f>'Long-form'!AT1102</f>
        <v>MTL</v>
      </c>
      <c r="S1102" s="45">
        <f>'Long-form'!AV1102</f>
        <v>1.3009256345549443</v>
      </c>
      <c r="T1102" s="45">
        <f>'Long-form'!AW1102</f>
        <v>1.3009256345549443</v>
      </c>
      <c r="U1102" s="5">
        <f>'Long-form'!BH1102</f>
        <v>0</v>
      </c>
      <c r="V1102" s="5">
        <f>'Long-form'!BI1102</f>
        <v>7</v>
      </c>
      <c r="W1102" s="5" t="str">
        <f>'Long-form'!BJ1102</f>
        <v>isolation basin (index point)</v>
      </c>
      <c r="X1102" s="5" t="str">
        <f>'Long-form'!BK1102</f>
        <v>Gyttja, mud, clay, or silt preserve the transition between fresh-water and marine/brackish sediments, supported by diatoms, macrofossils, or pollen assemblages</v>
      </c>
      <c r="Y1102" s="5" t="str">
        <f>'Long-form'!BL1102</f>
        <v>MLWS - MHWS</v>
      </c>
      <c r="Z1102" s="45">
        <f>'Long-form'!BX1102</f>
        <v>32.000457720806921</v>
      </c>
      <c r="AA1102" s="45">
        <f>'Long-form'!BY1102</f>
        <v>1.3169263495572523</v>
      </c>
      <c r="AB1102" s="45">
        <f>'Long-form'!BZ1102</f>
        <v>1.3169263495572523</v>
      </c>
      <c r="AC1102" s="45" t="str">
        <f>'Long-form'!CA1102</f>
        <v>nd</v>
      </c>
      <c r="AD1102" s="45">
        <f>'Long-form'!CB1102</f>
        <v>1.3262618369572727</v>
      </c>
      <c r="AE1102" s="45">
        <f>'Long-form'!CC1102</f>
        <v>1.3262618369572727</v>
      </c>
      <c r="AF1102" s="5" t="str">
        <f>'Long-form'!CD1102</f>
        <v>nd</v>
      </c>
      <c r="AG1102" s="5">
        <f>'Long-form'!CE1102</f>
        <v>0</v>
      </c>
      <c r="AH1102" s="5">
        <f>'Long-form'!CF1102</f>
        <v>0</v>
      </c>
      <c r="AI1102" s="5">
        <f>'Long-form'!CG1102</f>
        <v>0</v>
      </c>
    </row>
    <row r="1103" spans="1:35" x14ac:dyDescent="0.2">
      <c r="A1103" s="5" t="str">
        <f>'Long-form'!B1103</f>
        <v>T-98</v>
      </c>
      <c r="B1103" s="5" t="str">
        <f>'Long-form'!C1103</f>
        <v>nydal 1959</v>
      </c>
      <c r="C1103" s="5">
        <f>'Long-form'!D1103</f>
        <v>2</v>
      </c>
      <c r="D1103" s="5" t="str">
        <f>'Long-form'!E1103</f>
        <v>Oslo; Baerum smestad</v>
      </c>
      <c r="E1103" s="45">
        <f>'Long-form'!F1103</f>
        <v>59.916666666666664</v>
      </c>
      <c r="F1103" s="45">
        <f>'Long-form'!G1103</f>
        <v>10.466666666666667</v>
      </c>
      <c r="G1103" s="5">
        <f>'Long-form'!H1103</f>
        <v>1</v>
      </c>
      <c r="H1103" s="46">
        <f>'Long-form'!L1103</f>
        <v>7200</v>
      </c>
      <c r="I1103" s="46">
        <f>'Long-form'!M1103</f>
        <v>270</v>
      </c>
      <c r="J1103" s="46">
        <f>'Long-form'!N1103</f>
        <v>7905</v>
      </c>
      <c r="K1103" s="46">
        <f>'Long-form'!O1103</f>
        <v>633</v>
      </c>
      <c r="L1103" s="46">
        <f>'Long-form'!P1103</f>
        <v>395</v>
      </c>
      <c r="M1103" s="46" t="str">
        <f>'Long-form'!W1103</f>
        <v>negative</v>
      </c>
      <c r="N1103" s="45" t="str">
        <f>'Long-form'!X1103</f>
        <v>nd</v>
      </c>
      <c r="O1103" s="45" t="str">
        <f>'Long-form'!Y1103</f>
        <v>nd</v>
      </c>
      <c r="P1103" s="45" t="str">
        <f>'Long-form'!Z1103</f>
        <v>nd</v>
      </c>
      <c r="Q1103" s="45">
        <f>'Long-form'!AS1103</f>
        <v>57</v>
      </c>
      <c r="R1103" s="45" t="str">
        <f>'Long-form'!AT1103</f>
        <v>MTL</v>
      </c>
      <c r="S1103" s="45">
        <f>'Long-form'!AV1103</f>
        <v>3.1654383582688825</v>
      </c>
      <c r="T1103" s="45">
        <f>'Long-form'!AW1103</f>
        <v>3.1654383582688825</v>
      </c>
      <c r="U1103" s="5">
        <f>'Long-form'!BH1103</f>
        <v>1</v>
      </c>
      <c r="V1103" s="5">
        <f>'Long-form'!BI1103</f>
        <v>7</v>
      </c>
      <c r="W1103" s="5" t="str">
        <f>'Long-form'!BJ1103</f>
        <v>isolation basin (terrestrial limiting point)</v>
      </c>
      <c r="X1103" s="5" t="str">
        <f>'Long-form'!BK1103</f>
        <v xml:space="preserve"> Lacustrine gyttja that fails the requirements for index point classification and contains freshwater shell and diatom assemblages</v>
      </c>
      <c r="Y1103" s="5" t="str">
        <f>'Long-form'!BL1103</f>
        <v>&gt;MHWS</v>
      </c>
      <c r="Z1103" s="45">
        <f>'Long-form'!BX1103</f>
        <v>56.818709677983577</v>
      </c>
      <c r="AA1103" s="45">
        <f>'Long-form'!BY1103</f>
        <v>3.1670862777806872</v>
      </c>
      <c r="AB1103" s="45">
        <f>'Long-form'!BZ1103</f>
        <v>3.1670862777806872</v>
      </c>
      <c r="AC1103" s="45" t="str">
        <f>'Long-form'!CA1103</f>
        <v>nd</v>
      </c>
      <c r="AD1103" s="45">
        <f>'Long-form'!CB1103</f>
        <v>3.1890585467070549</v>
      </c>
      <c r="AE1103" s="45">
        <f>'Long-form'!CC1103</f>
        <v>3.1890585467070549</v>
      </c>
      <c r="AF1103" s="5" t="str">
        <f>'Long-form'!CD1103</f>
        <v>nd</v>
      </c>
      <c r="AG1103" s="5">
        <f>'Long-form'!CE1103</f>
        <v>1</v>
      </c>
      <c r="AH1103" s="5" t="str">
        <f>'Long-form'!CF1103</f>
        <v>Author indicates date may be contaminated</v>
      </c>
      <c r="AI1103" s="5">
        <f>'Long-form'!CG1103</f>
        <v>0</v>
      </c>
    </row>
  </sheetData>
  <sheetProtection sort="0"/>
  <dataConsolidate link="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Explanation</vt:lpstr>
      <vt:lpstr>Long-form</vt:lpstr>
      <vt:lpstr>Radiocarbon</vt:lpstr>
      <vt:lpstr>Short-form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Khan</dc:creator>
  <cp:lastModifiedBy>Microsoft Office User</cp:lastModifiedBy>
  <dcterms:created xsi:type="dcterms:W3CDTF">2016-12-23T17:03:17Z</dcterms:created>
  <dcterms:modified xsi:type="dcterms:W3CDTF">2023-03-10T18:15:50Z</dcterms:modified>
</cp:coreProperties>
</file>